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24226"/>
  <mc:AlternateContent xmlns:mc="http://schemas.openxmlformats.org/markup-compatibility/2006">
    <mc:Choice Requires="x15">
      <x15ac:absPath xmlns:x15ac="http://schemas.microsoft.com/office/spreadsheetml/2010/11/ac" url="P:\NTS\2024\113024 November\toWeb\"/>
    </mc:Choice>
  </mc:AlternateContent>
  <xr:revisionPtr revIDLastSave="0" documentId="8_{6DD2CAD3-0EA5-4394-8853-9A2442E7E352}" xr6:coauthVersionLast="47" xr6:coauthVersionMax="47" xr10:uidLastSave="{00000000-0000-0000-0000-000000000000}"/>
  <bookViews>
    <workbookView xWindow="28680" yWindow="2430" windowWidth="29040" windowHeight="15720" tabRatio="562" xr2:uid="{00000000-000D-0000-FFFF-FFFF00000000}"/>
  </bookViews>
  <sheets>
    <sheet name="Transit Profile" sheetId="74" r:id="rId1"/>
    <sheet name="1996" sheetId="29" state="hidden" r:id="rId2"/>
    <sheet name="1997" sheetId="30" state="hidden" r:id="rId3"/>
    <sheet name="1998" sheetId="31" state="hidden" r:id="rId4"/>
    <sheet name="1999" sheetId="32" state="hidden" r:id="rId5"/>
    <sheet name="2000" sheetId="33" state="hidden" r:id="rId6"/>
    <sheet name="2001" sheetId="34" state="hidden" r:id="rId7"/>
    <sheet name="2002" sheetId="35" state="hidden" r:id="rId8"/>
    <sheet name="2005" sheetId="41" state="hidden" r:id="rId9"/>
    <sheet name="2006" sheetId="43" state="hidden" r:id="rId10"/>
    <sheet name="2007" sheetId="45" state="hidden" r:id="rId11"/>
    <sheet name="2008" sheetId="47" state="hidden" r:id="rId12"/>
    <sheet name="Fare revenue 2009" sheetId="25" state="hidden" r:id="rId13"/>
    <sheet name="table01_Sum of Oper. Funds_2008" sheetId="26" state="hidden" r:id="rId14"/>
    <sheet name="table01_sum of Oper. Funds_2009" sheetId="27" state="hidden" r:id="rId15"/>
    <sheet name="Sheet1" sheetId="48" state="hidden" r:id="rId16"/>
    <sheet name="Table01_sum of oper. funds_2007" sheetId="49" state="hidden" r:id="rId17"/>
    <sheet name="Table01_sum of oper. funds_2006" sheetId="50" state="hidden" r:id="rId18"/>
    <sheet name="Table01_sum of oper. funds_2005" sheetId="51" state="hidden" r:id="rId19"/>
    <sheet name="Table01_sum of oper. funds_2004" sheetId="52" state="hidden" r:id="rId20"/>
    <sheet name="Table01_sum of oper. funds_2003" sheetId="53" state="hidden" r:id="rId21"/>
    <sheet name="Table01_sum of oper. funds_2001" sheetId="54" state="hidden" r:id="rId22"/>
    <sheet name="Table01_sum of oper. funds_2000" sheetId="55" state="hidden" r:id="rId23"/>
  </sheets>
  <definedNames>
    <definedName name="_xlnm._FilterDatabase" localSheetId="12" hidden="1">'Fare revenue 2009'!$A$2:$R$1313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13" i="27" l="1"/>
  <c r="F613" i="27"/>
  <c r="F637" i="27" l="1"/>
  <c r="V35" i="47" l="1"/>
  <c r="W33" i="45"/>
  <c r="V38" i="43"/>
  <c r="V42" i="41"/>
  <c r="V39" i="35"/>
  <c r="AD17" i="48"/>
  <c r="AC17" i="48"/>
  <c r="AB17" i="48"/>
  <c r="AA17" i="48"/>
  <c r="Z17" i="48"/>
  <c r="Y17" i="48"/>
  <c r="X17" i="48"/>
  <c r="W17" i="48"/>
  <c r="V17" i="48"/>
  <c r="AD16" i="48"/>
  <c r="AC16" i="48"/>
  <c r="AB16" i="48"/>
  <c r="AA16" i="48"/>
  <c r="Z16" i="48"/>
  <c r="Y16" i="48"/>
  <c r="X16" i="48"/>
  <c r="W16" i="48"/>
  <c r="V16" i="48"/>
  <c r="AD15" i="48"/>
  <c r="AC15" i="48"/>
  <c r="AB15" i="48"/>
  <c r="AA15" i="48"/>
  <c r="Z15" i="48"/>
  <c r="Y15" i="48"/>
  <c r="X15" i="48"/>
  <c r="W15" i="48"/>
  <c r="V15" i="48"/>
  <c r="AD14" i="48"/>
  <c r="AC14" i="48"/>
  <c r="AB14" i="48"/>
  <c r="AA14" i="48"/>
  <c r="Z14" i="48"/>
  <c r="Y14" i="48"/>
  <c r="X14" i="48"/>
  <c r="W14" i="48"/>
  <c r="V14" i="48"/>
  <c r="AD13" i="48"/>
  <c r="AC13" i="48"/>
  <c r="AB13" i="48"/>
  <c r="AA13" i="48"/>
  <c r="Z13" i="48"/>
  <c r="Y13" i="48"/>
  <c r="X13" i="48"/>
  <c r="W13" i="48"/>
  <c r="V13" i="48"/>
  <c r="AD12" i="48"/>
  <c r="AC12" i="48"/>
  <c r="AB12" i="48"/>
  <c r="AA12" i="48"/>
  <c r="Z12" i="48"/>
  <c r="Y12" i="48"/>
  <c r="X12" i="48"/>
  <c r="W12" i="48"/>
  <c r="V12" i="48"/>
  <c r="AD11" i="48"/>
  <c r="AC11" i="48"/>
  <c r="AB11" i="48"/>
  <c r="AA11" i="48"/>
  <c r="Z11" i="48"/>
  <c r="Y11" i="48"/>
  <c r="X11" i="48"/>
  <c r="W11" i="48"/>
  <c r="V11" i="48"/>
  <c r="AD10" i="48"/>
  <c r="AC10" i="48"/>
  <c r="AB10" i="48"/>
  <c r="AA10" i="48"/>
  <c r="Z10" i="48"/>
  <c r="Y10" i="48"/>
  <c r="X10" i="48"/>
  <c r="W10" i="48"/>
  <c r="V10" i="48"/>
  <c r="AD9" i="48"/>
  <c r="AC9" i="48"/>
  <c r="AB9" i="48"/>
  <c r="AA9" i="48"/>
  <c r="Z9" i="48"/>
  <c r="Y9" i="48"/>
  <c r="X9" i="48"/>
  <c r="W9" i="48"/>
  <c r="V9" i="48"/>
  <c r="AD8" i="48"/>
  <c r="AC8" i="48"/>
  <c r="AB8" i="48"/>
  <c r="AA8" i="48"/>
  <c r="Z8" i="48"/>
  <c r="Y8" i="48"/>
  <c r="X8" i="48"/>
  <c r="W8" i="48"/>
  <c r="V8" i="48"/>
  <c r="AD7" i="48"/>
  <c r="AC7" i="48"/>
  <c r="AB7" i="48"/>
  <c r="AA7" i="48"/>
  <c r="Z7" i="48"/>
  <c r="Y7" i="48"/>
  <c r="X7" i="48"/>
  <c r="W7" i="48"/>
  <c r="V7" i="48"/>
  <c r="AD6" i="48"/>
  <c r="AC6" i="48"/>
  <c r="AB6" i="48"/>
  <c r="AA6" i="48"/>
  <c r="Z6" i="48"/>
  <c r="Y6" i="48"/>
  <c r="X6" i="48"/>
  <c r="W6" i="48"/>
  <c r="V6" i="48"/>
  <c r="AD5" i="48"/>
  <c r="AC5" i="48"/>
  <c r="AB5" i="48"/>
  <c r="AA5" i="48"/>
  <c r="Z5" i="48"/>
  <c r="Y5" i="48"/>
  <c r="X5" i="48"/>
  <c r="W5" i="48"/>
  <c r="V5" i="48"/>
  <c r="AD4" i="48"/>
  <c r="AC4" i="48"/>
  <c r="AB4" i="48"/>
  <c r="AA4" i="48"/>
  <c r="Z4" i="48"/>
  <c r="Y4" i="48"/>
  <c r="X4" i="48"/>
  <c r="W4" i="48"/>
  <c r="V4" i="48"/>
  <c r="AD3" i="48"/>
  <c r="AC3" i="48"/>
  <c r="AB3" i="48"/>
  <c r="AA3" i="48"/>
  <c r="Z3" i="48"/>
  <c r="Y3" i="48"/>
  <c r="X3" i="48"/>
  <c r="W3" i="48"/>
  <c r="V3" i="48"/>
  <c r="AD2" i="48"/>
  <c r="AC2" i="48"/>
  <c r="AB2" i="48"/>
  <c r="AA2" i="48"/>
  <c r="Z2" i="48"/>
  <c r="Y2" i="48"/>
  <c r="X2" i="48"/>
  <c r="W2" i="48"/>
  <c r="V2" i="48"/>
  <c r="T98" i="45"/>
  <c r="U98" i="45"/>
  <c r="V98" i="45"/>
  <c r="T99" i="45"/>
  <c r="U99" i="45"/>
  <c r="V99" i="45"/>
  <c r="T111" i="43"/>
  <c r="U111" i="43"/>
  <c r="V111" i="43"/>
  <c r="T112" i="43"/>
  <c r="U112" i="43"/>
  <c r="V112" i="43"/>
  <c r="T116" i="41"/>
  <c r="U116" i="41"/>
  <c r="V116" i="41"/>
  <c r="T117" i="41"/>
  <c r="U117" i="41"/>
  <c r="V117" i="41"/>
  <c r="P110" i="35"/>
  <c r="Q110" i="35"/>
  <c r="P111" i="35"/>
  <c r="Q111" i="35"/>
  <c r="T100" i="34"/>
  <c r="U100" i="34"/>
  <c r="V100" i="34"/>
  <c r="T101" i="34"/>
  <c r="U101" i="34"/>
  <c r="V101" i="34"/>
  <c r="S93" i="33"/>
  <c r="T93" i="33"/>
  <c r="U93" i="33"/>
  <c r="S94" i="33"/>
  <c r="T94" i="33"/>
  <c r="U94" i="33"/>
  <c r="T30" i="31"/>
  <c r="Q46" i="31"/>
  <c r="AA46" i="31" s="1"/>
  <c r="R46" i="31"/>
  <c r="S46" i="31"/>
  <c r="T46" i="31"/>
  <c r="U46" i="31"/>
  <c r="V46" i="31"/>
  <c r="W46" i="31"/>
  <c r="X46" i="31"/>
  <c r="Y46" i="31"/>
  <c r="Z46" i="31"/>
  <c r="Q49" i="31"/>
  <c r="AA49" i="31" s="1"/>
  <c r="R49" i="31"/>
  <c r="S49" i="31"/>
  <c r="T49" i="31"/>
  <c r="U49" i="31"/>
  <c r="V49" i="31"/>
  <c r="W49" i="31"/>
  <c r="X49" i="31"/>
  <c r="Y49" i="31"/>
  <c r="Z49" i="31"/>
  <c r="Q50" i="31"/>
  <c r="R50" i="31"/>
  <c r="S50" i="31"/>
  <c r="T50" i="31"/>
  <c r="U50" i="31"/>
  <c r="V50" i="31"/>
  <c r="W50" i="31"/>
  <c r="X50" i="31"/>
  <c r="Y50" i="31"/>
  <c r="Z50" i="31"/>
  <c r="AA50" i="31"/>
  <c r="Q51" i="31"/>
  <c r="AA51" i="31" s="1"/>
  <c r="R51" i="31"/>
  <c r="S51" i="31"/>
  <c r="T51" i="31"/>
  <c r="U51" i="31"/>
  <c r="V51" i="31"/>
  <c r="W51" i="31"/>
  <c r="X51" i="31"/>
  <c r="Y51" i="31"/>
  <c r="Z51" i="31"/>
  <c r="Q52" i="31"/>
  <c r="AA52" i="31" s="1"/>
  <c r="R52" i="31"/>
  <c r="S52" i="31"/>
  <c r="T52" i="31"/>
  <c r="U52" i="31"/>
  <c r="V52" i="31"/>
  <c r="W52" i="31"/>
  <c r="X52" i="31"/>
  <c r="Y52" i="31"/>
  <c r="Z52" i="31"/>
  <c r="Q53" i="31"/>
  <c r="AA53" i="31" s="1"/>
  <c r="R53" i="31"/>
  <c r="S53" i="31"/>
  <c r="T53" i="31"/>
  <c r="U53" i="31"/>
  <c r="V53" i="31"/>
  <c r="W53" i="31"/>
  <c r="X53" i="31"/>
  <c r="Y53" i="31"/>
  <c r="Z53" i="31"/>
  <c r="Q54" i="31"/>
  <c r="AA54" i="31" s="1"/>
  <c r="R54" i="31"/>
  <c r="S54" i="31"/>
  <c r="T54" i="31"/>
  <c r="U54" i="31"/>
  <c r="V54" i="31"/>
  <c r="W54" i="31"/>
  <c r="X54" i="31"/>
  <c r="Y54" i="31"/>
  <c r="Z54" i="31"/>
  <c r="Q55" i="31"/>
  <c r="AA55" i="31" s="1"/>
  <c r="R55" i="31"/>
  <c r="S55" i="31"/>
  <c r="T55" i="31"/>
  <c r="U55" i="31"/>
  <c r="V55" i="31"/>
  <c r="W55" i="31"/>
  <c r="X55" i="31"/>
  <c r="Y55" i="31"/>
  <c r="Z55" i="31"/>
  <c r="Q56" i="31"/>
  <c r="AA56" i="31" s="1"/>
  <c r="R56" i="31"/>
  <c r="S56" i="31"/>
  <c r="T56" i="31"/>
  <c r="U56" i="31"/>
  <c r="V56" i="31"/>
  <c r="W56" i="31"/>
  <c r="X56" i="31"/>
  <c r="Y56" i="31"/>
  <c r="Z56" i="31"/>
  <c r="Q57" i="31"/>
  <c r="AA57" i="31" s="1"/>
  <c r="R57" i="31"/>
  <c r="S57" i="31"/>
  <c r="T57" i="31"/>
  <c r="U57" i="31"/>
  <c r="V57" i="31"/>
  <c r="W57" i="31"/>
  <c r="X57" i="31"/>
  <c r="Y57" i="31"/>
  <c r="Z57" i="31"/>
  <c r="Q58" i="31"/>
  <c r="AA58" i="31" s="1"/>
  <c r="R58" i="31"/>
  <c r="S58" i="31"/>
  <c r="T58" i="31"/>
  <c r="U58" i="31"/>
  <c r="V58" i="31"/>
  <c r="W58" i="31"/>
  <c r="X58" i="31"/>
  <c r="Y58" i="31"/>
  <c r="Z58" i="31"/>
  <c r="Q59" i="31"/>
  <c r="AA59" i="31" s="1"/>
  <c r="R59" i="31"/>
  <c r="S59" i="31"/>
  <c r="T59" i="31"/>
  <c r="U59" i="31"/>
  <c r="V59" i="31"/>
  <c r="W59" i="31"/>
  <c r="X59" i="31"/>
  <c r="Y59" i="31"/>
  <c r="Z59" i="31"/>
  <c r="Q60" i="31"/>
  <c r="AA60" i="31" s="1"/>
  <c r="R60" i="31"/>
  <c r="S60" i="31"/>
  <c r="T60" i="31"/>
  <c r="U60" i="31"/>
  <c r="V60" i="31"/>
  <c r="W60" i="31"/>
  <c r="X60" i="31"/>
  <c r="Y60" i="31"/>
  <c r="Z60" i="31"/>
  <c r="V76" i="31"/>
  <c r="W76" i="31"/>
  <c r="X76" i="31"/>
  <c r="Y76" i="31"/>
  <c r="Z76" i="31"/>
  <c r="AA76" i="31"/>
  <c r="P79" i="31"/>
  <c r="Q79" i="31"/>
  <c r="R79" i="31"/>
  <c r="S79" i="31"/>
  <c r="T79" i="31"/>
  <c r="U79" i="31"/>
  <c r="P80" i="31"/>
  <c r="Q80" i="31"/>
  <c r="R80" i="31"/>
  <c r="S80" i="31"/>
  <c r="T80" i="31"/>
  <c r="U80" i="31"/>
  <c r="P81" i="31"/>
  <c r="Q81" i="31"/>
  <c r="R81" i="31"/>
  <c r="S81" i="31"/>
  <c r="T81" i="31"/>
  <c r="U81" i="31"/>
  <c r="P82" i="31"/>
  <c r="Q82" i="31"/>
  <c r="R82" i="31"/>
  <c r="S82" i="31"/>
  <c r="T82" i="31"/>
  <c r="U82" i="31"/>
  <c r="AA81" i="31" s="1"/>
  <c r="P83" i="31"/>
  <c r="Q83" i="31"/>
  <c r="R83" i="31"/>
  <c r="S83" i="31"/>
  <c r="T83" i="31"/>
  <c r="U83" i="31"/>
  <c r="P84" i="31"/>
  <c r="Q84" i="31"/>
  <c r="R84" i="31"/>
  <c r="S84" i="31"/>
  <c r="T84" i="31"/>
  <c r="U84" i="31"/>
  <c r="P85" i="31"/>
  <c r="Q85" i="31"/>
  <c r="R85" i="31"/>
  <c r="S85" i="31"/>
  <c r="T85" i="31"/>
  <c r="U85" i="31"/>
  <c r="P86" i="31"/>
  <c r="Q86" i="31"/>
  <c r="R86" i="31"/>
  <c r="S86" i="31"/>
  <c r="T86" i="31"/>
  <c r="U86" i="31"/>
  <c r="AA85" i="31" s="1"/>
  <c r="P87" i="31"/>
  <c r="Q87" i="31"/>
  <c r="R87" i="31"/>
  <c r="S87" i="31"/>
  <c r="T87" i="31"/>
  <c r="U87" i="31"/>
  <c r="P88" i="31"/>
  <c r="Q88" i="31"/>
  <c r="R88" i="31"/>
  <c r="S88" i="31"/>
  <c r="T88" i="31"/>
  <c r="U88" i="31"/>
  <c r="P89" i="31"/>
  <c r="Q89" i="31"/>
  <c r="R89" i="31"/>
  <c r="S89" i="31"/>
  <c r="T89" i="31"/>
  <c r="U89" i="31"/>
  <c r="P90" i="31"/>
  <c r="Q90" i="31"/>
  <c r="R90" i="31"/>
  <c r="S90" i="31"/>
  <c r="T90" i="31"/>
  <c r="U90" i="31"/>
  <c r="P91" i="31"/>
  <c r="Q91" i="31"/>
  <c r="R91" i="31"/>
  <c r="S91" i="31"/>
  <c r="T91" i="31"/>
  <c r="U91" i="31"/>
  <c r="P92" i="31"/>
  <c r="Q92" i="31"/>
  <c r="R92" i="31"/>
  <c r="S92" i="31"/>
  <c r="T92" i="31"/>
  <c r="U92" i="31"/>
  <c r="P93" i="31"/>
  <c r="Q93" i="31"/>
  <c r="R93" i="31"/>
  <c r="X92" i="31"/>
  <c r="S93" i="31"/>
  <c r="T93" i="31"/>
  <c r="U93" i="31"/>
  <c r="P94" i="31"/>
  <c r="Q94" i="31"/>
  <c r="R94" i="31"/>
  <c r="S94" i="31"/>
  <c r="T94" i="31"/>
  <c r="U94" i="31"/>
  <c r="P95" i="31"/>
  <c r="Q95" i="31"/>
  <c r="R95" i="31"/>
  <c r="S95" i="31"/>
  <c r="T95" i="31"/>
  <c r="U95" i="31"/>
  <c r="P96" i="31"/>
  <c r="Q96" i="31"/>
  <c r="R96" i="31"/>
  <c r="S96" i="31"/>
  <c r="T96" i="31"/>
  <c r="U96" i="31"/>
  <c r="P97" i="31"/>
  <c r="Q97" i="31"/>
  <c r="R97" i="31"/>
  <c r="S97" i="31"/>
  <c r="T97" i="31"/>
  <c r="U97" i="31"/>
  <c r="P98" i="31"/>
  <c r="Q98" i="31"/>
  <c r="R98" i="31"/>
  <c r="S98" i="31"/>
  <c r="T98" i="31"/>
  <c r="U98" i="31"/>
  <c r="R9" i="30"/>
  <c r="S9" i="30"/>
  <c r="T9" i="30"/>
  <c r="U9" i="30"/>
  <c r="R10" i="30"/>
  <c r="S10" i="30"/>
  <c r="T10" i="30"/>
  <c r="U10" i="30"/>
  <c r="R11" i="30"/>
  <c r="S11" i="30"/>
  <c r="T11" i="30"/>
  <c r="U11" i="30"/>
  <c r="R12" i="30"/>
  <c r="V11" i="30" s="1"/>
  <c r="S12" i="30"/>
  <c r="T12" i="30"/>
  <c r="X11" i="30" s="1"/>
  <c r="U12" i="30"/>
  <c r="R13" i="30"/>
  <c r="S13" i="30"/>
  <c r="T13" i="30"/>
  <c r="U13" i="30"/>
  <c r="R14" i="30"/>
  <c r="S14" i="30"/>
  <c r="T14" i="30"/>
  <c r="U14" i="30"/>
  <c r="R15" i="30"/>
  <c r="S15" i="30"/>
  <c r="T15" i="30"/>
  <c r="U15" i="30"/>
  <c r="R16" i="30"/>
  <c r="S16" i="30"/>
  <c r="T16" i="30"/>
  <c r="U16" i="30"/>
  <c r="R17" i="30"/>
  <c r="S17" i="30"/>
  <c r="T17" i="30"/>
  <c r="U17" i="30"/>
  <c r="R18" i="30"/>
  <c r="S18" i="30"/>
  <c r="T18" i="30"/>
  <c r="U18" i="30"/>
  <c r="R19" i="30"/>
  <c r="S19" i="30"/>
  <c r="T19" i="30"/>
  <c r="U19" i="30"/>
  <c r="R20" i="30"/>
  <c r="S20" i="30"/>
  <c r="T20" i="30"/>
  <c r="U20" i="30"/>
  <c r="R21" i="30"/>
  <c r="S21" i="30"/>
  <c r="T21" i="30"/>
  <c r="U21" i="30"/>
  <c r="R22" i="30"/>
  <c r="S22" i="30"/>
  <c r="W22" i="30" s="1"/>
  <c r="T22" i="30"/>
  <c r="U22" i="30"/>
  <c r="R23" i="30"/>
  <c r="S23" i="30"/>
  <c r="T23" i="30"/>
  <c r="U23" i="30"/>
  <c r="R24" i="30"/>
  <c r="S24" i="30"/>
  <c r="T24" i="30"/>
  <c r="U24" i="30"/>
  <c r="R25" i="30"/>
  <c r="S25" i="30"/>
  <c r="T25" i="30"/>
  <c r="U25" i="30"/>
  <c r="R26" i="30"/>
  <c r="S26" i="30"/>
  <c r="T26" i="30"/>
  <c r="U26" i="30"/>
  <c r="R27" i="30"/>
  <c r="S27" i="30"/>
  <c r="T27" i="30"/>
  <c r="U27" i="30"/>
  <c r="R28" i="30"/>
  <c r="S28" i="30"/>
  <c r="T28" i="30"/>
  <c r="U28" i="30"/>
  <c r="T106" i="30"/>
  <c r="S121" i="30"/>
  <c r="T121" i="30"/>
  <c r="U121" i="30"/>
  <c r="V121" i="30"/>
  <c r="W121" i="30"/>
  <c r="X121" i="30"/>
  <c r="Y121" i="30"/>
  <c r="Z121" i="30"/>
  <c r="AA121" i="30"/>
  <c r="AB121" i="30"/>
  <c r="AC121" i="30"/>
  <c r="S122" i="30"/>
  <c r="T122" i="30"/>
  <c r="V122" i="30"/>
  <c r="W122" i="30"/>
  <c r="X122" i="30"/>
  <c r="Y122" i="30"/>
  <c r="Z122" i="30"/>
  <c r="AA122" i="30"/>
  <c r="AB122" i="30"/>
  <c r="AC122" i="30"/>
  <c r="S123" i="30"/>
  <c r="T123" i="30"/>
  <c r="U123" i="30"/>
  <c r="V123" i="30"/>
  <c r="W123" i="30"/>
  <c r="X123" i="30"/>
  <c r="Y123" i="30"/>
  <c r="Z123" i="30"/>
  <c r="AA123" i="30"/>
  <c r="AB123" i="30"/>
  <c r="AC123" i="30"/>
  <c r="S124" i="30"/>
  <c r="T124" i="30"/>
  <c r="U124" i="30"/>
  <c r="V124" i="30"/>
  <c r="W124" i="30"/>
  <c r="X124" i="30"/>
  <c r="Y124" i="30"/>
  <c r="Z124" i="30"/>
  <c r="AA124" i="30"/>
  <c r="AB124" i="30"/>
  <c r="AC124" i="30"/>
  <c r="S125" i="30"/>
  <c r="T125" i="30"/>
  <c r="U125" i="30"/>
  <c r="V125" i="30"/>
  <c r="W125" i="30"/>
  <c r="X125" i="30"/>
  <c r="Y125" i="30"/>
  <c r="Z125" i="30"/>
  <c r="AA125" i="30"/>
  <c r="AB125" i="30"/>
  <c r="AC125" i="30"/>
  <c r="S126" i="30"/>
  <c r="T126" i="30"/>
  <c r="U126" i="30"/>
  <c r="V126" i="30"/>
  <c r="W126" i="30"/>
  <c r="X126" i="30"/>
  <c r="Y126" i="30"/>
  <c r="Z126" i="30"/>
  <c r="AA126" i="30"/>
  <c r="AB126" i="30"/>
  <c r="AC126" i="30"/>
  <c r="S127" i="30"/>
  <c r="T127" i="30"/>
  <c r="U127" i="30"/>
  <c r="V127" i="30"/>
  <c r="W127" i="30"/>
  <c r="X127" i="30"/>
  <c r="Y127" i="30"/>
  <c r="Z127" i="30"/>
  <c r="AA127" i="30"/>
  <c r="AB127" i="30"/>
  <c r="AC127" i="30"/>
  <c r="S128" i="30"/>
  <c r="T128" i="30"/>
  <c r="U128" i="30"/>
  <c r="V128" i="30"/>
  <c r="W128" i="30"/>
  <c r="X128" i="30"/>
  <c r="Y128" i="30"/>
  <c r="Z128" i="30"/>
  <c r="AA128" i="30"/>
  <c r="AB128" i="30"/>
  <c r="AC128" i="30"/>
  <c r="S129" i="30"/>
  <c r="T129" i="30"/>
  <c r="U129" i="30"/>
  <c r="V129" i="30"/>
  <c r="W129" i="30"/>
  <c r="X129" i="30"/>
  <c r="Y129" i="30"/>
  <c r="Z129" i="30"/>
  <c r="AA129" i="30"/>
  <c r="AB129" i="30"/>
  <c r="AC129" i="30"/>
  <c r="S130" i="30"/>
  <c r="T130" i="30"/>
  <c r="U130" i="30"/>
  <c r="V130" i="30"/>
  <c r="W130" i="30"/>
  <c r="X130" i="30"/>
  <c r="Y130" i="30"/>
  <c r="Z130" i="30"/>
  <c r="AA130" i="30"/>
  <c r="AB130" i="30"/>
  <c r="AC130" i="30"/>
  <c r="S131" i="30"/>
  <c r="T131" i="30"/>
  <c r="U131" i="30"/>
  <c r="V131" i="30"/>
  <c r="W131" i="30"/>
  <c r="X131" i="30"/>
  <c r="Y131" i="30"/>
  <c r="Z131" i="30"/>
  <c r="AA131" i="30"/>
  <c r="AB131" i="30"/>
  <c r="AC131" i="30"/>
  <c r="S132" i="30"/>
  <c r="T132" i="30"/>
  <c r="U132" i="30"/>
  <c r="V132" i="30"/>
  <c r="W132" i="30"/>
  <c r="X132" i="30"/>
  <c r="Y132" i="30"/>
  <c r="Z132" i="30"/>
  <c r="AA132" i="30"/>
  <c r="AB132" i="30"/>
  <c r="AC132" i="30"/>
  <c r="S133" i="30"/>
  <c r="T133" i="30"/>
  <c r="U133" i="30"/>
  <c r="V133" i="30"/>
  <c r="W133" i="30"/>
  <c r="X133" i="30"/>
  <c r="Y133" i="30"/>
  <c r="Z133" i="30"/>
  <c r="AA133" i="30"/>
  <c r="AB133" i="30"/>
  <c r="AC133" i="30"/>
  <c r="S134" i="30"/>
  <c r="T134" i="30"/>
  <c r="U134" i="30"/>
  <c r="V134" i="30"/>
  <c r="W134" i="30"/>
  <c r="X134" i="30"/>
  <c r="Y134" i="30"/>
  <c r="Z134" i="30"/>
  <c r="AA134" i="30"/>
  <c r="AB134" i="30"/>
  <c r="AC134" i="30"/>
  <c r="S135" i="30"/>
  <c r="T135" i="30"/>
  <c r="U135" i="30"/>
  <c r="V135" i="30"/>
  <c r="W135" i="30"/>
  <c r="X135" i="30"/>
  <c r="Y135" i="30"/>
  <c r="Z135" i="30"/>
  <c r="AA135" i="30"/>
  <c r="AB135" i="30"/>
  <c r="AC135" i="30"/>
  <c r="S180" i="30"/>
  <c r="T180" i="30"/>
  <c r="U180" i="30"/>
  <c r="V180" i="30"/>
  <c r="S181" i="30"/>
  <c r="T181" i="30"/>
  <c r="U181" i="30"/>
  <c r="V181" i="30"/>
  <c r="S182" i="30"/>
  <c r="T182" i="30"/>
  <c r="U182" i="30"/>
  <c r="V182" i="30"/>
  <c r="S183" i="30"/>
  <c r="T183" i="30"/>
  <c r="U183" i="30"/>
  <c r="V183" i="30"/>
  <c r="S184" i="30"/>
  <c r="T184" i="30"/>
  <c r="U184" i="30"/>
  <c r="V184" i="30"/>
  <c r="S185" i="30"/>
  <c r="T185" i="30"/>
  <c r="U185" i="30"/>
  <c r="V185" i="30"/>
  <c r="S186" i="30"/>
  <c r="T186" i="30"/>
  <c r="U186" i="30"/>
  <c r="V186" i="30"/>
  <c r="S187" i="30"/>
  <c r="T187" i="30"/>
  <c r="U187" i="30"/>
  <c r="V187" i="30"/>
  <c r="S188" i="30"/>
  <c r="T188" i="30"/>
  <c r="U188" i="30"/>
  <c r="V188" i="30"/>
  <c r="S189" i="30"/>
  <c r="T189" i="30"/>
  <c r="U189" i="30"/>
  <c r="V189" i="30"/>
  <c r="S190" i="30"/>
  <c r="T190" i="30"/>
  <c r="U190" i="30"/>
  <c r="V190" i="30"/>
  <c r="S191" i="30"/>
  <c r="T191" i="30"/>
  <c r="U191" i="30"/>
  <c r="V191" i="30"/>
  <c r="S192" i="30"/>
  <c r="T192" i="30"/>
  <c r="U192" i="30"/>
  <c r="V192" i="30"/>
  <c r="S193" i="30"/>
  <c r="T193" i="30"/>
  <c r="U193" i="30"/>
  <c r="V193" i="30"/>
  <c r="S194" i="30"/>
  <c r="T194" i="30"/>
  <c r="U194" i="30"/>
  <c r="V194" i="30"/>
  <c r="S195" i="30"/>
  <c r="T195" i="30"/>
  <c r="U195" i="30"/>
  <c r="V195" i="30"/>
  <c r="S196" i="30"/>
  <c r="T196" i="30"/>
  <c r="U196" i="30"/>
  <c r="V196" i="30"/>
  <c r="S197" i="30"/>
  <c r="T197" i="30"/>
  <c r="X196" i="30" s="1"/>
  <c r="U197" i="30"/>
  <c r="V197" i="30"/>
  <c r="Z196" i="30" s="1"/>
  <c r="S198" i="30"/>
  <c r="T198" i="30"/>
  <c r="U198" i="30"/>
  <c r="V198" i="30"/>
  <c r="S199" i="30"/>
  <c r="T199" i="30"/>
  <c r="U199" i="30"/>
  <c r="V199" i="30"/>
  <c r="S200" i="30"/>
  <c r="T200" i="30"/>
  <c r="U200" i="30"/>
  <c r="V200" i="30"/>
  <c r="S201" i="30"/>
  <c r="T201" i="30"/>
  <c r="U201" i="30"/>
  <c r="V201" i="30"/>
  <c r="S202" i="30"/>
  <c r="T202" i="30"/>
  <c r="U202" i="30"/>
  <c r="V202" i="30"/>
  <c r="P39" i="29"/>
  <c r="Q39" i="29"/>
  <c r="R39" i="29"/>
  <c r="S39" i="29"/>
  <c r="P41" i="29"/>
  <c r="Q41" i="29"/>
  <c r="R41" i="29"/>
  <c r="S41" i="29"/>
  <c r="P42" i="29"/>
  <c r="Q42" i="29"/>
  <c r="R42" i="29"/>
  <c r="S42" i="29"/>
  <c r="P43" i="29"/>
  <c r="Q43" i="29"/>
  <c r="R43" i="29"/>
  <c r="S43" i="29"/>
  <c r="P44" i="29"/>
  <c r="Q44" i="29"/>
  <c r="R44" i="29"/>
  <c r="S44" i="29"/>
  <c r="P45" i="29"/>
  <c r="Q45" i="29"/>
  <c r="R45" i="29"/>
  <c r="S45" i="29"/>
  <c r="P46" i="29"/>
  <c r="Q46" i="29"/>
  <c r="R46" i="29"/>
  <c r="S46" i="29"/>
  <c r="P47" i="29"/>
  <c r="Q47" i="29"/>
  <c r="R47" i="29"/>
  <c r="S47" i="29"/>
  <c r="P48" i="29"/>
  <c r="Q48" i="29"/>
  <c r="R48" i="29"/>
  <c r="S48" i="29"/>
  <c r="P49" i="29"/>
  <c r="Q49" i="29"/>
  <c r="R49" i="29"/>
  <c r="S49" i="29"/>
  <c r="P50" i="29"/>
  <c r="Q50" i="29"/>
  <c r="R50" i="29"/>
  <c r="S50" i="29"/>
  <c r="P51" i="29"/>
  <c r="Q51" i="29"/>
  <c r="R51" i="29"/>
  <c r="S51" i="29"/>
  <c r="P52" i="29"/>
  <c r="Q52" i="29"/>
  <c r="R52" i="29"/>
  <c r="S52" i="29"/>
  <c r="N56" i="29"/>
  <c r="O56" i="29"/>
  <c r="Q56" i="29"/>
  <c r="R56" i="29"/>
  <c r="S56" i="29"/>
  <c r="T56" i="29"/>
  <c r="N57" i="29"/>
  <c r="O57" i="29"/>
  <c r="Q57" i="29"/>
  <c r="R57" i="29"/>
  <c r="S57" i="29"/>
  <c r="T57" i="29"/>
  <c r="N58" i="29"/>
  <c r="O58" i="29"/>
  <c r="Q58" i="29"/>
  <c r="R58" i="29"/>
  <c r="S58" i="29"/>
  <c r="T58" i="29"/>
  <c r="N59" i="29"/>
  <c r="O59" i="29"/>
  <c r="Q59" i="29"/>
  <c r="R59" i="29"/>
  <c r="Y59" i="29" s="1"/>
  <c r="S59" i="29"/>
  <c r="T59" i="29"/>
  <c r="W59" i="29"/>
  <c r="N60" i="29"/>
  <c r="O60" i="29"/>
  <c r="Q60" i="29"/>
  <c r="R60" i="29"/>
  <c r="S60" i="29"/>
  <c r="Z59" i="29" s="1"/>
  <c r="T60" i="29"/>
  <c r="N61" i="29"/>
  <c r="O61" i="29"/>
  <c r="Q61" i="29"/>
  <c r="R61" i="29"/>
  <c r="S61" i="29"/>
  <c r="T61" i="29"/>
  <c r="U61" i="29"/>
  <c r="W61" i="29"/>
  <c r="N62" i="29"/>
  <c r="O62" i="29"/>
  <c r="Q62" i="29"/>
  <c r="R62" i="29"/>
  <c r="S62" i="29"/>
  <c r="T62" i="29"/>
  <c r="AA61" i="29"/>
  <c r="N63" i="29"/>
  <c r="O63" i="29"/>
  <c r="Q63" i="29"/>
  <c r="R63" i="29"/>
  <c r="S63" i="29"/>
  <c r="T63" i="29"/>
  <c r="W63" i="29"/>
  <c r="N64" i="29"/>
  <c r="U63" i="29" s="1"/>
  <c r="O64" i="29"/>
  <c r="Q64" i="29"/>
  <c r="R64" i="29"/>
  <c r="S64" i="29"/>
  <c r="T64" i="29"/>
  <c r="N65" i="29"/>
  <c r="O65" i="29"/>
  <c r="Q65" i="29"/>
  <c r="R65" i="29"/>
  <c r="S65" i="29"/>
  <c r="T65" i="29"/>
  <c r="N66" i="29"/>
  <c r="O66" i="29"/>
  <c r="Q66" i="29"/>
  <c r="R66" i="29"/>
  <c r="S66" i="29"/>
  <c r="T66" i="29"/>
  <c r="N67" i="29"/>
  <c r="O67" i="29"/>
  <c r="Q67" i="29"/>
  <c r="R67" i="29"/>
  <c r="S67" i="29"/>
  <c r="T67" i="29"/>
  <c r="N68" i="29"/>
  <c r="O68" i="29"/>
  <c r="Q68" i="29"/>
  <c r="R68" i="29"/>
  <c r="S68" i="29"/>
  <c r="T68" i="29"/>
  <c r="N69" i="29"/>
  <c r="O69" i="29"/>
  <c r="Q69" i="29"/>
  <c r="R69" i="29"/>
  <c r="S69" i="29"/>
  <c r="T69" i="29"/>
  <c r="N70" i="29"/>
  <c r="O70" i="29"/>
  <c r="Q70" i="29"/>
  <c r="R70" i="29"/>
  <c r="S70" i="29"/>
  <c r="T70" i="29"/>
  <c r="W70" i="29"/>
  <c r="N71" i="29"/>
  <c r="O71" i="29"/>
  <c r="V70" i="29" s="1"/>
  <c r="Q71" i="29"/>
  <c r="R71" i="29"/>
  <c r="S71" i="29"/>
  <c r="T71" i="29"/>
  <c r="AA70" i="29" s="1"/>
  <c r="N72" i="29"/>
  <c r="O72" i="29"/>
  <c r="Q72" i="29"/>
  <c r="R72" i="29"/>
  <c r="S72" i="29"/>
  <c r="T72" i="29"/>
  <c r="N73" i="29"/>
  <c r="O73" i="29"/>
  <c r="Q73" i="29"/>
  <c r="R73" i="29"/>
  <c r="S73" i="29"/>
  <c r="T73" i="29"/>
  <c r="N74" i="29"/>
  <c r="O74" i="29"/>
  <c r="Q74" i="29"/>
  <c r="R74" i="29"/>
  <c r="S74" i="29"/>
  <c r="T74" i="29"/>
  <c r="N75" i="29"/>
  <c r="O75" i="29"/>
  <c r="Q75" i="29"/>
  <c r="R75" i="29"/>
  <c r="S75" i="29"/>
  <c r="T75" i="29"/>
  <c r="N76" i="29"/>
  <c r="O76" i="29"/>
  <c r="Q76" i="29"/>
  <c r="R76" i="29"/>
  <c r="S76" i="29"/>
  <c r="T76" i="29"/>
  <c r="W76" i="29"/>
  <c r="X613" i="27"/>
  <c r="V613" i="27"/>
  <c r="T613" i="27"/>
  <c r="R613" i="27"/>
  <c r="P613" i="27"/>
  <c r="N613" i="27"/>
  <c r="L613" i="27"/>
  <c r="J613" i="27"/>
  <c r="E592" i="26"/>
  <c r="Z592" i="26"/>
  <c r="X592" i="26"/>
  <c r="V592" i="26"/>
  <c r="T592" i="26"/>
  <c r="R592" i="26"/>
  <c r="P592" i="26"/>
  <c r="N592" i="26"/>
  <c r="L592" i="26"/>
  <c r="J592" i="26"/>
  <c r="H592" i="26"/>
  <c r="F592" i="26"/>
  <c r="V81" i="31" l="1"/>
  <c r="W81" i="31"/>
  <c r="V22" i="30"/>
  <c r="V15" i="30"/>
  <c r="X189" i="30"/>
  <c r="X187" i="30"/>
  <c r="X185" i="30"/>
  <c r="Y22" i="30"/>
  <c r="Y13" i="30"/>
  <c r="Y92" i="31"/>
  <c r="Z81" i="31"/>
  <c r="W98" i="31"/>
  <c r="X85" i="31"/>
  <c r="X81" i="31"/>
  <c r="Y61" i="29"/>
  <c r="AA59" i="29"/>
  <c r="V28" i="30"/>
  <c r="W15" i="30"/>
  <c r="Z85" i="31"/>
  <c r="V76" i="29"/>
  <c r="V13" i="30"/>
  <c r="W28" i="30"/>
  <c r="Z70" i="29"/>
  <c r="V61" i="29"/>
  <c r="X63" i="29"/>
  <c r="X59" i="29"/>
  <c r="Z185" i="30"/>
  <c r="X13" i="30"/>
  <c r="Y28" i="30"/>
  <c r="W92" i="31"/>
  <c r="AA83" i="31"/>
  <c r="W83" i="31"/>
  <c r="J615" i="26"/>
  <c r="N637" i="27"/>
  <c r="V59" i="29"/>
  <c r="U59" i="29"/>
  <c r="Y202" i="30"/>
  <c r="Y15" i="30"/>
  <c r="W13" i="30"/>
  <c r="X28" i="30"/>
  <c r="X83" i="31"/>
  <c r="X98" i="31"/>
  <c r="AA76" i="29"/>
  <c r="W11" i="30"/>
  <c r="Z189" i="30"/>
  <c r="Z202" i="30"/>
  <c r="V85" i="31"/>
  <c r="J637" i="27"/>
  <c r="R637" i="27"/>
  <c r="AA63" i="29"/>
  <c r="Z63" i="29"/>
  <c r="X15" i="30"/>
  <c r="Y11" i="30"/>
  <c r="AA92" i="31"/>
  <c r="Z92" i="31"/>
  <c r="V92" i="31"/>
  <c r="W85" i="31"/>
  <c r="Y85" i="31"/>
  <c r="Z83" i="31"/>
  <c r="V83" i="31"/>
  <c r="Y81" i="31"/>
  <c r="AA98" i="31"/>
  <c r="Y63" i="29"/>
  <c r="R615" i="26"/>
  <c r="X61" i="29"/>
  <c r="Y196" i="30"/>
  <c r="Y189" i="30"/>
  <c r="Y187" i="30"/>
  <c r="Y185" i="30"/>
  <c r="U70" i="29"/>
  <c r="X76" i="29"/>
  <c r="Z76" i="29"/>
  <c r="U76" i="29"/>
  <c r="V63" i="29"/>
  <c r="Z61" i="29"/>
  <c r="T41" i="29"/>
  <c r="X202" i="30"/>
  <c r="Z98" i="31"/>
  <c r="V98" i="31"/>
  <c r="Y83" i="31"/>
  <c r="Y98" i="31"/>
  <c r="AB60" i="31"/>
  <c r="X70" i="29"/>
  <c r="Y76" i="29"/>
  <c r="Z187" i="30"/>
  <c r="F615" i="26"/>
  <c r="N615" i="26"/>
  <c r="Y70" i="29"/>
  <c r="W202" i="30"/>
  <c r="W187" i="30"/>
  <c r="X22" i="30"/>
  <c r="W189" i="30"/>
  <c r="W185" i="30"/>
  <c r="W196" i="30"/>
</calcChain>
</file>

<file path=xl/sharedStrings.xml><?xml version="1.0" encoding="utf-8"?>
<sst xmlns="http://schemas.openxmlformats.org/spreadsheetml/2006/main" count="60849" uniqueCount="4857">
  <si>
    <t>N</t>
  </si>
  <si>
    <t>Federal</t>
  </si>
  <si>
    <t>~</t>
  </si>
  <si>
    <t>+</t>
  </si>
  <si>
    <t>Vanpool</t>
  </si>
  <si>
    <t>U</t>
  </si>
  <si>
    <t>NA</t>
  </si>
  <si>
    <t>Heavy rail</t>
  </si>
  <si>
    <t>Light rail</t>
  </si>
  <si>
    <t>Commuter rail</t>
  </si>
  <si>
    <t>Motor bus</t>
  </si>
  <si>
    <t>Trolley bus</t>
  </si>
  <si>
    <t>State and local</t>
  </si>
  <si>
    <t>Compressed natural gas</t>
  </si>
  <si>
    <t>Transit Profile</t>
  </si>
  <si>
    <t>Demand responsive</t>
  </si>
  <si>
    <t>SOURCES</t>
  </si>
  <si>
    <r>
      <t>Other</t>
    </r>
    <r>
      <rPr>
        <vertAlign val="superscript"/>
        <sz val="11"/>
        <rFont val="Arial Narrow"/>
        <family val="2"/>
      </rPr>
      <t>b</t>
    </r>
  </si>
  <si>
    <t>Operating revenues, total</t>
  </si>
  <si>
    <t>FINANCIAL</t>
  </si>
  <si>
    <t>INVENTORY</t>
  </si>
  <si>
    <t>PERFORMANCE</t>
  </si>
  <si>
    <t>Other operating revenue</t>
  </si>
  <si>
    <t>Passenger fares, total</t>
  </si>
  <si>
    <r>
      <t>Gasoline and other nondiesel fuels</t>
    </r>
    <r>
      <rPr>
        <vertAlign val="superscript"/>
        <sz val="11"/>
        <rFont val="Arial Narrow"/>
        <family val="2"/>
      </rPr>
      <t>h</t>
    </r>
  </si>
  <si>
    <t xml:space="preserve">U </t>
  </si>
  <si>
    <t>Z</t>
  </si>
  <si>
    <t>NOTES</t>
  </si>
  <si>
    <t>Data may not add to total due to independent rounding.</t>
  </si>
  <si>
    <r>
      <rPr>
        <i/>
        <sz val="9"/>
        <rFont val="Arial"/>
        <family val="2"/>
      </rPr>
      <t>Other operating revenue</t>
    </r>
    <r>
      <rPr>
        <sz val="9"/>
        <rFont val="Arial"/>
        <family val="2"/>
      </rPr>
      <t xml:space="preserve"> includes </t>
    </r>
    <r>
      <rPr>
        <i/>
        <sz val="9"/>
        <rFont val="Arial"/>
        <family val="2"/>
      </rPr>
      <t>other revenue</t>
    </r>
    <r>
      <rPr>
        <sz val="9"/>
        <rFont val="Arial"/>
        <family val="2"/>
      </rPr>
      <t xml:space="preserve">, </t>
    </r>
    <r>
      <rPr>
        <i/>
        <sz val="9"/>
        <rFont val="Arial"/>
        <family val="2"/>
      </rPr>
      <t>non-transported funds</t>
    </r>
    <r>
      <rPr>
        <sz val="9"/>
        <rFont val="Arial"/>
        <family val="2"/>
      </rPr>
      <t xml:space="preserve"> and </t>
    </r>
    <r>
      <rPr>
        <i/>
        <sz val="9"/>
        <rFont val="Arial"/>
        <family val="2"/>
      </rPr>
      <t>dedicated and other directly generated funds</t>
    </r>
    <r>
      <rPr>
        <sz val="9"/>
        <rFont val="Arial"/>
        <family val="2"/>
      </rPr>
      <t>.</t>
    </r>
  </si>
  <si>
    <t>State</t>
  </si>
  <si>
    <t>Name</t>
  </si>
  <si>
    <t>ID</t>
  </si>
  <si>
    <t>Org Type</t>
  </si>
  <si>
    <t>VOMS</t>
  </si>
  <si>
    <t>Mode</t>
  </si>
  <si>
    <t>TOS</t>
  </si>
  <si>
    <t>Fare Revenues Earned</t>
  </si>
  <si>
    <t>Total Operating Expenses</t>
  </si>
  <si>
    <t>Unlinked Passenger Trips</t>
  </si>
  <si>
    <t>Fare Revenues per Unlinked Passenger Trip</t>
  </si>
  <si>
    <t>Fare Revenues per Total Operating Expense (Recovery Ratio)</t>
  </si>
  <si>
    <t>AK</t>
  </si>
  <si>
    <t>Alaska Railroad Corporation(ARRC)</t>
  </si>
  <si>
    <t>0041</t>
  </si>
  <si>
    <t>A</t>
  </si>
  <si>
    <t>AR</t>
  </si>
  <si>
    <t>DO</t>
  </si>
  <si>
    <t/>
  </si>
  <si>
    <t>Fairbanks North Star Borough Transit(MACS)</t>
  </si>
  <si>
    <t>0045</t>
  </si>
  <si>
    <t>DR</t>
  </si>
  <si>
    <t>MB</t>
  </si>
  <si>
    <t>Municipality of Anchorage - Public Transportation Department(People Mover)</t>
  </si>
  <si>
    <t>0012</t>
  </si>
  <si>
    <t>B</t>
  </si>
  <si>
    <t>PT</t>
  </si>
  <si>
    <t>VPSI, Anchorage</t>
  </si>
  <si>
    <t>0049</t>
  </si>
  <si>
    <t>D</t>
  </si>
  <si>
    <t>VP</t>
  </si>
  <si>
    <t>AL</t>
  </si>
  <si>
    <t xml:space="preserve"> Lee-Russell Council of Governments(LRCOG)</t>
  </si>
  <si>
    <t>4073</t>
  </si>
  <si>
    <t>Q</t>
  </si>
  <si>
    <t>Birmingham-Jefferson County Transit Authority(MAX)</t>
  </si>
  <si>
    <t>4042</t>
  </si>
  <si>
    <t>City of Huntsville, Alabama - Public Transportation Division</t>
  </si>
  <si>
    <t>4071</t>
  </si>
  <si>
    <t>Montgomery Area Transit System(MATS)</t>
  </si>
  <si>
    <t>4044</t>
  </si>
  <si>
    <t>Morgan County Area Transportation System(MCATS)</t>
  </si>
  <si>
    <t>4111</t>
  </si>
  <si>
    <t>Northwest Alabama Council of Local Governments(NACOLG)</t>
  </si>
  <si>
    <t>4068</t>
  </si>
  <si>
    <t>Regional Planning Commission of Greater Birmingham(RPCGB)</t>
  </si>
  <si>
    <t>4169</t>
  </si>
  <si>
    <t>The Wave Transit System(WTS)</t>
  </si>
  <si>
    <t>4043</t>
  </si>
  <si>
    <t>Tuscaloosa County Parking and Transit Authority(TMT)</t>
  </si>
  <si>
    <t>4045</t>
  </si>
  <si>
    <t>Wiregrass Transit Authority</t>
  </si>
  <si>
    <t>4103</t>
  </si>
  <si>
    <t>Central Arkansas Transit Authority(CATA)</t>
  </si>
  <si>
    <t>6033</t>
  </si>
  <si>
    <t>LR</t>
  </si>
  <si>
    <t>Fort Smith Transit(FST)</t>
  </si>
  <si>
    <t>6086</t>
  </si>
  <si>
    <t>Ozark Regional Transit(ORT)</t>
  </si>
  <si>
    <t>6072</t>
  </si>
  <si>
    <t>University of Arkansas, Fayetteville(Razorback Transit)</t>
  </si>
  <si>
    <t>6062</t>
  </si>
  <si>
    <t>AZ</t>
  </si>
  <si>
    <t>City of Glendale Transit</t>
  </si>
  <si>
    <t>9034</t>
  </si>
  <si>
    <t>City of Phoenix Public Transit Department dba Valley Metro(Valley Metro)</t>
  </si>
  <si>
    <t>9032</t>
  </si>
  <si>
    <t>City of Scottsdale - Scottsdale Trolley(COS)</t>
  </si>
  <si>
    <t>9131</t>
  </si>
  <si>
    <t>City of Tempe Transportation Planning and Transit Division - dba Valley Metro(TIM - Tempe in Motion)</t>
  </si>
  <si>
    <t>9172</t>
  </si>
  <si>
    <t>City of Tucson(COT)</t>
  </si>
  <si>
    <t>9033</t>
  </si>
  <si>
    <t>Maricopa County Special Transportation Services(MCHSD)</t>
  </si>
  <si>
    <t>9132</t>
  </si>
  <si>
    <t>Northern Arizona Intergovernmental Public Transportation Authority(NAIPTA)</t>
  </si>
  <si>
    <t>9219</t>
  </si>
  <si>
    <t>Peoria Transit</t>
  </si>
  <si>
    <t>9140</t>
  </si>
  <si>
    <t>Phoenix - VPSI, Inc.</t>
  </si>
  <si>
    <t>9169</t>
  </si>
  <si>
    <t>Regional Public Transportation Authority, dba: Valley Metro(RPTA)</t>
  </si>
  <si>
    <t>9136</t>
  </si>
  <si>
    <t>Surprise Dial-A-Ride Transit System</t>
  </si>
  <si>
    <t>9137</t>
  </si>
  <si>
    <t>Yuma Metropolitan Planning Organization(YMPO)</t>
  </si>
  <si>
    <t>9192</t>
  </si>
  <si>
    <t>CA</t>
  </si>
  <si>
    <t>Access Services Incorporated(ASI)</t>
  </si>
  <si>
    <t>9157</t>
  </si>
  <si>
    <t>E</t>
  </si>
  <si>
    <t>Alameda-Contra Costa Transit District(AC Transit)</t>
  </si>
  <si>
    <t>9014</t>
  </si>
  <si>
    <t>Altamont Commuter Express(ACE)</t>
  </si>
  <si>
    <t>9182</t>
  </si>
  <si>
    <t>CR</t>
  </si>
  <si>
    <t>Anaheim Transportation Network(ATN)</t>
  </si>
  <si>
    <t>9211</t>
  </si>
  <si>
    <t>Antelope Valley Transit Authority(AVTA)</t>
  </si>
  <si>
    <t>9121</t>
  </si>
  <si>
    <t>Butte County Association of Governments(BCAG)</t>
  </si>
  <si>
    <t>9208</t>
  </si>
  <si>
    <t>Central Contra Costa Transit Authority(County Connection)</t>
  </si>
  <si>
    <t>9078</t>
  </si>
  <si>
    <t>Chula Vista Transit(CVT)</t>
  </si>
  <si>
    <t>9193</t>
  </si>
  <si>
    <t>City of Alameda Ferry Services</t>
  </si>
  <si>
    <t>9150</t>
  </si>
  <si>
    <t>FB</t>
  </si>
  <si>
    <t>City of Arcadia Transit(Arcadia Transit)</t>
  </si>
  <si>
    <t>9044</t>
  </si>
  <si>
    <t>City of Benicia(Benicia Breeze)</t>
  </si>
  <si>
    <t>9174</t>
  </si>
  <si>
    <t>City of Commerce Municipal Buslines(CBL)</t>
  </si>
  <si>
    <t>9043</t>
  </si>
  <si>
    <t>City of Corona(CCTS)</t>
  </si>
  <si>
    <t>9052</t>
  </si>
  <si>
    <t>City of Elk Grove(etran)</t>
  </si>
  <si>
    <t>9205</t>
  </si>
  <si>
    <t>City of Fairfield - Fairfield and Suisun Transit(FAST)</t>
  </si>
  <si>
    <t>9092</t>
  </si>
  <si>
    <t>City of Gardena Transportation Department(GMBL)</t>
  </si>
  <si>
    <t>9042</t>
  </si>
  <si>
    <t>City of Lodi - Transit Division(Grapeline)</t>
  </si>
  <si>
    <t>9175</t>
  </si>
  <si>
    <t>City of Lompoc - Lompoc Transit(COLT)</t>
  </si>
  <si>
    <t>9149</t>
  </si>
  <si>
    <t>City of Los Angeles Department of Transportation(LADOT)</t>
  </si>
  <si>
    <t>9147</t>
  </si>
  <si>
    <t>City of Petaluma(Petaluma Transit)</t>
  </si>
  <si>
    <t>9213</t>
  </si>
  <si>
    <t>City of Porterville(C.O.L.T.)</t>
  </si>
  <si>
    <t>9198</t>
  </si>
  <si>
    <t>City of Redondo Beach - Beach Cities Transit(BCT)</t>
  </si>
  <si>
    <t>9214</t>
  </si>
  <si>
    <t>City of Riverside Special Transportation(City of Riverside)</t>
  </si>
  <si>
    <t>9086</t>
  </si>
  <si>
    <t>City of San Luis Obispo(SLO Transit)</t>
  </si>
  <si>
    <t>9156</t>
  </si>
  <si>
    <t>City of Santa Rosa(Santa Rosa CityBus)</t>
  </si>
  <si>
    <t>9017</t>
  </si>
  <si>
    <t>City of Turlock(BLAST and DART)</t>
  </si>
  <si>
    <t>9201</t>
  </si>
  <si>
    <t>City of Union City Transit Division(UCT)</t>
  </si>
  <si>
    <t>9161</t>
  </si>
  <si>
    <t>City of Vallejo Transportation Program(Vallejo Transit, Baylink)</t>
  </si>
  <si>
    <t>9028</t>
  </si>
  <si>
    <t>City of Visalia - Visalia City Coach(VCC)</t>
  </si>
  <si>
    <t>9091</t>
  </si>
  <si>
    <t>County of Sacramento Municipal Services Agency Department of Transportation(SacDOT)</t>
  </si>
  <si>
    <t>9216</t>
  </si>
  <si>
    <t>Culver City Municipal Bus Lines(Culver CityBus)</t>
  </si>
  <si>
    <t>9039</t>
  </si>
  <si>
    <t>Foothill Transit</t>
  </si>
  <si>
    <t>9146</t>
  </si>
  <si>
    <t>Fresno Area Express(FAX)</t>
  </si>
  <si>
    <t>9027</t>
  </si>
  <si>
    <t>Gold Coast Transit(GCT)</t>
  </si>
  <si>
    <t>9035</t>
  </si>
  <si>
    <t>Golden Empire Transit District(GET)</t>
  </si>
  <si>
    <t>9004</t>
  </si>
  <si>
    <t>Golden Gate Bridge, Highway and Transportation District(GGBHTD)</t>
  </si>
  <si>
    <t>9016</t>
  </si>
  <si>
    <t>Imperial Valley Transit(IVT)</t>
  </si>
  <si>
    <t>9212</t>
  </si>
  <si>
    <t>Kings County Area Public Transit Agency(KART)</t>
  </si>
  <si>
    <t>9200</t>
  </si>
  <si>
    <t>LACMTA - Small Operators(LACMTA)</t>
  </si>
  <si>
    <t>9166</t>
  </si>
  <si>
    <t>Laguna Beach Municipal Transit(CLB)</t>
  </si>
  <si>
    <t>9119</t>
  </si>
  <si>
    <t>Livermore / Amador Valley Transit Authority(LAVTA)</t>
  </si>
  <si>
    <t>9144</t>
  </si>
  <si>
    <t>Long Beach Transit(LBT)</t>
  </si>
  <si>
    <t>9023</t>
  </si>
  <si>
    <t>Los Angeles County Metropolitan Transportation Authority(LACMTA)</t>
  </si>
  <si>
    <t>9154</t>
  </si>
  <si>
    <t>HR</t>
  </si>
  <si>
    <t>Merced County Transit(The Bus)</t>
  </si>
  <si>
    <t>9173</t>
  </si>
  <si>
    <t>Modesto Area Express(MAX)</t>
  </si>
  <si>
    <t>9007</t>
  </si>
  <si>
    <t>Montebello Bus Lines(MBL)</t>
  </si>
  <si>
    <t>9041</t>
  </si>
  <si>
    <t>Monterey-Salinas Transit(MST)</t>
  </si>
  <si>
    <t>9062</t>
  </si>
  <si>
    <t>Napa County Transportation Planning Agency(NCTPA)</t>
  </si>
  <si>
    <t>9088</t>
  </si>
  <si>
    <t>North County Transit District(NCTD)</t>
  </si>
  <si>
    <t>9030</t>
  </si>
  <si>
    <t>Norwalk Transit System(NTS)</t>
  </si>
  <si>
    <t>9022</t>
  </si>
  <si>
    <t>Omnitrans(OMNI)</t>
  </si>
  <si>
    <t>9029</t>
  </si>
  <si>
    <t>Orange County Transportation Authority(OCTA)</t>
  </si>
  <si>
    <t>9036</t>
  </si>
  <si>
    <t>Peninsula Corridor Joint Powers Board(PCJPB)</t>
  </si>
  <si>
    <t>9134</t>
  </si>
  <si>
    <t>Placer County Department of Public Works(PCDPW)</t>
  </si>
  <si>
    <t>9196</t>
  </si>
  <si>
    <t>Redding Area Bus Authority(RABA)</t>
  </si>
  <si>
    <t>9093</t>
  </si>
  <si>
    <t>Riverside Transit Agency(RTA)</t>
  </si>
  <si>
    <t>9031</t>
  </si>
  <si>
    <t>Roseville Transit</t>
  </si>
  <si>
    <t>9168</t>
  </si>
  <si>
    <t>Sacramento Regional Transit District(Sacramento RT)</t>
  </si>
  <si>
    <t>9019</t>
  </si>
  <si>
    <t>San Diego Association of Governments(SANDAG)</t>
  </si>
  <si>
    <t>9095</t>
  </si>
  <si>
    <t>San Diego Metropolitan Transit System(MTS)</t>
  </si>
  <si>
    <t>9026</t>
  </si>
  <si>
    <t>San Francisco Bay Area Rapid Transit District(BART)</t>
  </si>
  <si>
    <t>9003</t>
  </si>
  <si>
    <t>San Francisco Municipal Railway(MUNI)</t>
  </si>
  <si>
    <t>9015</t>
  </si>
  <si>
    <t>CC</t>
  </si>
  <si>
    <t>TB</t>
  </si>
  <si>
    <t>San Joaquin Regional Transit District(RTD)</t>
  </si>
  <si>
    <t>9012</t>
  </si>
  <si>
    <t>San Luis Obispo Regional Transit Authority(SLORTA)</t>
  </si>
  <si>
    <t>9206</t>
  </si>
  <si>
    <t>San Mateo County Transit District(SamTrans)</t>
  </si>
  <si>
    <t>9009</t>
  </si>
  <si>
    <t>Santa Barbara Metropolitan Transit District(SBMTD)</t>
  </si>
  <si>
    <t>9020</t>
  </si>
  <si>
    <t>Santa Clara Valley Transportation Authority(VTA)</t>
  </si>
  <si>
    <t>9013</t>
  </si>
  <si>
    <t>Santa Clarita Transit(SCT)</t>
  </si>
  <si>
    <t>9171</t>
  </si>
  <si>
    <t>Santa Cruz Metropolitan Transit District(SCMTD)</t>
  </si>
  <si>
    <t>9006</t>
  </si>
  <si>
    <t>Santa Maria Area Transit(SMAT)</t>
  </si>
  <si>
    <t>9087</t>
  </si>
  <si>
    <t>Santa Monica's Big Blue Bus(Big Blue Bus )</t>
  </si>
  <si>
    <t>9008</t>
  </si>
  <si>
    <t>Simi Valley Transit(SVT)</t>
  </si>
  <si>
    <t>9050</t>
  </si>
  <si>
    <t>Sonoma County Transit</t>
  </si>
  <si>
    <t>9089</t>
  </si>
  <si>
    <t>Southern California Regional Rail Authority(Metrolink)</t>
  </si>
  <si>
    <t>9151</t>
  </si>
  <si>
    <t>SunLine Transit Agency(SunLine)</t>
  </si>
  <si>
    <t>9079</t>
  </si>
  <si>
    <t>The Eastern Contra Costa Transit Authority(Tri Delta Transit)</t>
  </si>
  <si>
    <t>9162</t>
  </si>
  <si>
    <t>Thousand Oaks Transit(TOT)</t>
  </si>
  <si>
    <t>9165</t>
  </si>
  <si>
    <t>Torrance Transit System(TTS)</t>
  </si>
  <si>
    <t>9010</t>
  </si>
  <si>
    <t>Unitrans - City of Davis/ASUCD(Unitrans)</t>
  </si>
  <si>
    <t>9142</t>
  </si>
  <si>
    <t>Ventura Intercity Service Transit Authority(VISTA)</t>
  </si>
  <si>
    <t>9164</t>
  </si>
  <si>
    <t>Victor Valley Transit Authority(VVTA)</t>
  </si>
  <si>
    <t>9148</t>
  </si>
  <si>
    <t>Western Contra Costa Transit Authority(WestCAT)</t>
  </si>
  <si>
    <t>9159</t>
  </si>
  <si>
    <t>Yolo County Transportation District(YoloBus)</t>
  </si>
  <si>
    <t>9090</t>
  </si>
  <si>
    <t>Yuba-Sutter Transit Authority(YSTA)</t>
  </si>
  <si>
    <t>9061</t>
  </si>
  <si>
    <t>CO</t>
  </si>
  <si>
    <t>City of Greeley - Transit Services(GET)</t>
  </si>
  <si>
    <t>8010</t>
  </si>
  <si>
    <t>City of Loveland Transit(COLT)</t>
  </si>
  <si>
    <t>8025</t>
  </si>
  <si>
    <t>Denver Regional Transportation District(RTD)</t>
  </si>
  <si>
    <t>8006</t>
  </si>
  <si>
    <t>Mesa County(GVT)</t>
  </si>
  <si>
    <t>8016</t>
  </si>
  <si>
    <t>Mountain Metropolitan Transit(MMT)</t>
  </si>
  <si>
    <t>8005</t>
  </si>
  <si>
    <t>Pueblo Transit System(PT)</t>
  </si>
  <si>
    <t>8007</t>
  </si>
  <si>
    <t xml:space="preserve">Transfort </t>
  </si>
  <si>
    <t>8011</t>
  </si>
  <si>
    <t>CT</t>
  </si>
  <si>
    <t>2Plus Partners in Transportation, Inc(2Plus)</t>
  </si>
  <si>
    <t>1110</t>
  </si>
  <si>
    <t>F</t>
  </si>
  <si>
    <t>Connecticut Department of Transportation(CDOT)</t>
  </si>
  <si>
    <t>1102</t>
  </si>
  <si>
    <t>C</t>
  </si>
  <si>
    <t>Connecticut Transit - Hartford Division(CTTransit)</t>
  </si>
  <si>
    <t>1048</t>
  </si>
  <si>
    <t>Connecticut Transit - New Haven Division(CTTransit)</t>
  </si>
  <si>
    <t>1055</t>
  </si>
  <si>
    <t>Connecticut Transit - Stamford Division(CTTransit)</t>
  </si>
  <si>
    <t>1056</t>
  </si>
  <si>
    <t>Greater Bridgeport Transit Authority(GBTA)</t>
  </si>
  <si>
    <t>1050</t>
  </si>
  <si>
    <t>Greater Hartford Ridesharing Corporation - The Rideshare Company</t>
  </si>
  <si>
    <t>1108</t>
  </si>
  <si>
    <t>Greater Hartford Transit District(GHTD)</t>
  </si>
  <si>
    <t>1017</t>
  </si>
  <si>
    <t>Housatonic Area Regional Transit(HART)</t>
  </si>
  <si>
    <t>1051</t>
  </si>
  <si>
    <t>Middletown Transit District(MTD)</t>
  </si>
  <si>
    <t>1063</t>
  </si>
  <si>
    <t>Milford Transit District(MTD)</t>
  </si>
  <si>
    <t>1107</t>
  </si>
  <si>
    <t>New Britain Transportation Company, Inc.</t>
  </si>
  <si>
    <t>1047</t>
  </si>
  <si>
    <t>Northeast Transportation Company, Inc.</t>
  </si>
  <si>
    <t>1095</t>
  </si>
  <si>
    <t>Norwalk Transit District</t>
  </si>
  <si>
    <t>1057</t>
  </si>
  <si>
    <t>Southeast Area Transit(SEAT)</t>
  </si>
  <si>
    <t>1040</t>
  </si>
  <si>
    <t>The Greater New Haven Transit District(GNHTD)</t>
  </si>
  <si>
    <t>1049</t>
  </si>
  <si>
    <t>Valley Transit District(VTD)</t>
  </si>
  <si>
    <t>1042</t>
  </si>
  <si>
    <t>DC</t>
  </si>
  <si>
    <t>Washington Metropolitan Area Transit Authority(WMATA)</t>
  </si>
  <si>
    <t>3030</t>
  </si>
  <si>
    <t>DE</t>
  </si>
  <si>
    <t>Delaware Transit Corporation(DTC)</t>
  </si>
  <si>
    <t>3075</t>
  </si>
  <si>
    <t>FL</t>
  </si>
  <si>
    <t>Bay County Council On Aging Bay Coordinated Transportation(BCCOA)</t>
  </si>
  <si>
    <t>4085</t>
  </si>
  <si>
    <t>Board of County Commissioners, Palm Beach County, PalmTran, Inc.(PalmTran)</t>
  </si>
  <si>
    <t>4037</t>
  </si>
  <si>
    <t>Broward County Community Bus Service(BCT)</t>
  </si>
  <si>
    <t>4179</t>
  </si>
  <si>
    <t>Broward County Transportation Department(BCT)</t>
  </si>
  <si>
    <t>4029</t>
  </si>
  <si>
    <t>Central Florida Regional Transportation Authority(LYNX)</t>
  </si>
  <si>
    <t>4035</t>
  </si>
  <si>
    <t>Charlotte County Transit Division</t>
  </si>
  <si>
    <t>4129</t>
  </si>
  <si>
    <t>City of Tallahassee(StarMetro )</t>
  </si>
  <si>
    <t>4036</t>
  </si>
  <si>
    <t>Collier Area Transit(CAT)</t>
  </si>
  <si>
    <t>4140</t>
  </si>
  <si>
    <t>Council on Aging of Martin County, Inc.(COAMC \ CC - MCBOCC)</t>
  </si>
  <si>
    <t>4113</t>
  </si>
  <si>
    <t>Council on Aging of St. Lucie, Inc.(CT)</t>
  </si>
  <si>
    <t>4097</t>
  </si>
  <si>
    <t>County of Volusia, dba: VOTRAN(Votran)</t>
  </si>
  <si>
    <t>4032</t>
  </si>
  <si>
    <t>Escambia County Area Transit(ECAT)</t>
  </si>
  <si>
    <t>4038</t>
  </si>
  <si>
    <t>Gainesville Regional Transit System(RTS)</t>
  </si>
  <si>
    <t>4030</t>
  </si>
  <si>
    <t>Hernando County Board of County Commissioners(The Bus)</t>
  </si>
  <si>
    <t>4146</t>
  </si>
  <si>
    <t>Hillsborough Area Regional Transit Authority(HART)</t>
  </si>
  <si>
    <t>4041</t>
  </si>
  <si>
    <t>Jacksonville Transportation Authority(JTA)</t>
  </si>
  <si>
    <t>4040</t>
  </si>
  <si>
    <t>AG</t>
  </si>
  <si>
    <t>Lake County Board of County Commissioners(LCBOCC)</t>
  </si>
  <si>
    <t>4158</t>
  </si>
  <si>
    <t>Lakeland Area Mass Transit District (Citrus Connection)</t>
  </si>
  <si>
    <t>4031</t>
  </si>
  <si>
    <t>Lee County Transit(LeeTran)</t>
  </si>
  <si>
    <t>4028</t>
  </si>
  <si>
    <t>Manatee County Area Transit(MCAT)</t>
  </si>
  <si>
    <t>4026</t>
  </si>
  <si>
    <t>Miami Lakes - VPSI, Inc.</t>
  </si>
  <si>
    <t>4152</t>
  </si>
  <si>
    <t>Miami-Dade Transit(MDT)</t>
  </si>
  <si>
    <t>4034</t>
  </si>
  <si>
    <t>Okaloosa County Board of County Commissioners</t>
  </si>
  <si>
    <t>4128</t>
  </si>
  <si>
    <t>Pasco County Public Transportation(PCPT)</t>
  </si>
  <si>
    <t>4074</t>
  </si>
  <si>
    <t>Pinellas Suncoast Transit Authority(PSTA)</t>
  </si>
  <si>
    <t>4027</t>
  </si>
  <si>
    <t>Polk County Transit Services Division - Polk County Board of County Commissioners(PCTS)</t>
  </si>
  <si>
    <t>4127</t>
  </si>
  <si>
    <t>Sarasota County Area Transit(SCAT)</t>
  </si>
  <si>
    <t>4046</t>
  </si>
  <si>
    <t>Senior Resource Association, Inc.(SRA)</t>
  </si>
  <si>
    <t>4104</t>
  </si>
  <si>
    <t>South Florida Regional Transportation Authority(TRI-Rail)</t>
  </si>
  <si>
    <t>4077</t>
  </si>
  <si>
    <t>Space Coast Area Transit(SCAT)</t>
  </si>
  <si>
    <t>4063</t>
  </si>
  <si>
    <t>St Johns County, Florida,  Board of County Commissioners(St Johns County)</t>
  </si>
  <si>
    <t>4155</t>
  </si>
  <si>
    <t>Tri-County Community Council, Inc.(TCCC)</t>
  </si>
  <si>
    <t>4148</t>
  </si>
  <si>
    <t>GA</t>
  </si>
  <si>
    <t>Albany Transit System(ATS)</t>
  </si>
  <si>
    <t>4021</t>
  </si>
  <si>
    <t>Athens Transit System(ATS)</t>
  </si>
  <si>
    <t>4047</t>
  </si>
  <si>
    <t>Augusta Richmond County Transit Department(APT)</t>
  </si>
  <si>
    <t>4023</t>
  </si>
  <si>
    <t>Buckhead Community Improvement District(BCID)</t>
  </si>
  <si>
    <t>4177</t>
  </si>
  <si>
    <t>Chatham Area Transit Authority(CAT)</t>
  </si>
  <si>
    <t>4025</t>
  </si>
  <si>
    <t>City of Rome Transit Department(RTD)</t>
  </si>
  <si>
    <t>4058</t>
  </si>
  <si>
    <t>Clayton County Board of Commissioners(CTRAN)</t>
  </si>
  <si>
    <t>4157</t>
  </si>
  <si>
    <t>Cobb County Department of Transportation Authority(CCT)</t>
  </si>
  <si>
    <t>4078</t>
  </si>
  <si>
    <t>Douglas County Rideshare(Rideshare)</t>
  </si>
  <si>
    <t>4082</t>
  </si>
  <si>
    <t>Georgia Regional Transportation Authority(GRTA)</t>
  </si>
  <si>
    <t>4135</t>
  </si>
  <si>
    <t>Gwinnett County Board of Commissioners(GCT)</t>
  </si>
  <si>
    <t>4138</t>
  </si>
  <si>
    <t>Macon-Bibb County Transit Authority(    )</t>
  </si>
  <si>
    <t>4130</t>
  </si>
  <si>
    <t>Marietta - VPSI, Inc.</t>
  </si>
  <si>
    <t>4153</t>
  </si>
  <si>
    <t>Metra Transit System(Metra)</t>
  </si>
  <si>
    <t>4024</t>
  </si>
  <si>
    <t>Metropolitan Atlanta Rapid Transit Authority(MARTA)</t>
  </si>
  <si>
    <t>4022</t>
  </si>
  <si>
    <t>HI</t>
  </si>
  <si>
    <t>City and County of Honolulu Department of Transportation Services(DTS)</t>
  </si>
  <si>
    <t>9002</t>
  </si>
  <si>
    <t>Honolulu - VPSI, Inc.</t>
  </si>
  <si>
    <t>9176</t>
  </si>
  <si>
    <t>IA</t>
  </si>
  <si>
    <t>Ames Transit Agency(CyRide)</t>
  </si>
  <si>
    <t>7041</t>
  </si>
  <si>
    <t>Bettendorf Transit System</t>
  </si>
  <si>
    <t>7007</t>
  </si>
  <si>
    <t>Cedar Rapids Transit(CRT)</t>
  </si>
  <si>
    <t>7008</t>
  </si>
  <si>
    <t>City of Dubuque(KeyLine)</t>
  </si>
  <si>
    <t>7011</t>
  </si>
  <si>
    <t>Coralville Transit System(CTS)</t>
  </si>
  <si>
    <t>7030</t>
  </si>
  <si>
    <t>Davenport Public Transit(CITIBUS)</t>
  </si>
  <si>
    <t>7009</t>
  </si>
  <si>
    <t>Des Moines Area Regional Transit Authority(DART)</t>
  </si>
  <si>
    <t>7010</t>
  </si>
  <si>
    <t>Iowa City Transit(ICT)</t>
  </si>
  <si>
    <t>7018</t>
  </si>
  <si>
    <t>Metropolitan Transit Authority of Black Hawk County(MET Transit)</t>
  </si>
  <si>
    <t>7013</t>
  </si>
  <si>
    <t>Sioux City Transit System(SCTS)</t>
  </si>
  <si>
    <t>7012</t>
  </si>
  <si>
    <t>University of Iowa(Cambus)</t>
  </si>
  <si>
    <t>7019</t>
  </si>
  <si>
    <t>City of Pocatello - Pocatello Regional Transit(PRT)</t>
  </si>
  <si>
    <t>0022</t>
  </si>
  <si>
    <t>Valley Regional Transit(VRT)</t>
  </si>
  <si>
    <t>0011</t>
  </si>
  <si>
    <t>IL</t>
  </si>
  <si>
    <t>Bloomington-Normal Public Transit System(B-NPTS)</t>
  </si>
  <si>
    <t>5047</t>
  </si>
  <si>
    <t>Champaign-Urbana Mass Transit District(C-U MTD)</t>
  </si>
  <si>
    <t>5060</t>
  </si>
  <si>
    <t>Chicago Transit Authority(CTA)</t>
  </si>
  <si>
    <t>5066</t>
  </si>
  <si>
    <t>City of Danville/Danville Mass Transit(DMT)</t>
  </si>
  <si>
    <t>5174</t>
  </si>
  <si>
    <t>City of DeKalb(DSATS)</t>
  </si>
  <si>
    <t>5176</t>
  </si>
  <si>
    <t>Decatur Public Transit System(DPTS)</t>
  </si>
  <si>
    <t>5061</t>
  </si>
  <si>
    <t>Greater Peoria Mass Transit District(CityLink)</t>
  </si>
  <si>
    <t>5056</t>
  </si>
  <si>
    <t>Madison County Transit District(MCT)</t>
  </si>
  <si>
    <t>5146</t>
  </si>
  <si>
    <t>Northeast Illinois Regional Commuter Railroad Corporation(Metra)</t>
  </si>
  <si>
    <t>5118</t>
  </si>
  <si>
    <t>Pace - Suburban Bus Division(PACE)</t>
  </si>
  <si>
    <t>5113</t>
  </si>
  <si>
    <t>Pace-Suburban Bus Division, ADA Paratransit Services(PACE)</t>
  </si>
  <si>
    <t>5182</t>
  </si>
  <si>
    <t>River Valley Metro Mass Transit District(RVMMTD)</t>
  </si>
  <si>
    <t>5159</t>
  </si>
  <si>
    <t>Rock Island County Metropolitan Mass Transit District(MetroLink)</t>
  </si>
  <si>
    <t>5057</t>
  </si>
  <si>
    <t>Rockford Mass Transit District(RMTD)</t>
  </si>
  <si>
    <t>5058</t>
  </si>
  <si>
    <t>Springfield Mass Transit District(SMTD)</t>
  </si>
  <si>
    <t>5059</t>
  </si>
  <si>
    <t>IN</t>
  </si>
  <si>
    <t>Bloomington Public Transportation Corporation(BT)</t>
  </si>
  <si>
    <t>5110</t>
  </si>
  <si>
    <t>City of Anderson Transportation System(CATS)</t>
  </si>
  <si>
    <t>5041</t>
  </si>
  <si>
    <t>City of Kokomo(COK)</t>
  </si>
  <si>
    <t>5145</t>
  </si>
  <si>
    <t>East Chicago Transit(ECT)</t>
  </si>
  <si>
    <t>5042</t>
  </si>
  <si>
    <t>Fort Wayne Public Transportation Corporation(Citilink)</t>
  </si>
  <si>
    <t>5044</t>
  </si>
  <si>
    <t>Gary Public Transportation Corporation(GPTC)</t>
  </si>
  <si>
    <t>5045</t>
  </si>
  <si>
    <t>Greater Lafayette Public Transportation Corporation(CityBus)</t>
  </si>
  <si>
    <t>5051</t>
  </si>
  <si>
    <t>Hammond Transit System(HTS)</t>
  </si>
  <si>
    <t>5102</t>
  </si>
  <si>
    <t>Indianapolis and Marion County Public Transportation(IndyGo)</t>
  </si>
  <si>
    <t>5050</t>
  </si>
  <si>
    <t>Metropolitan Evansville Transit System(METS)</t>
  </si>
  <si>
    <t>5043</t>
  </si>
  <si>
    <t>Michiana Area Council of Governments(MACOG)</t>
  </si>
  <si>
    <t>5149</t>
  </si>
  <si>
    <t>Muncie Indiana Transit System(MITS)</t>
  </si>
  <si>
    <t>5054</t>
  </si>
  <si>
    <t>North Township of Lake County Dial-A-Ride</t>
  </si>
  <si>
    <t>5103</t>
  </si>
  <si>
    <t>Northern Indiana Commuter Transportation District(NICTD)</t>
  </si>
  <si>
    <t>5104</t>
  </si>
  <si>
    <t>Northwest Indiana Community Action Corporation(NWICA)</t>
  </si>
  <si>
    <t>5048</t>
  </si>
  <si>
    <t>Opportunity Enterprises, Inc.(OE)</t>
  </si>
  <si>
    <t>5131</t>
  </si>
  <si>
    <t>Porter County Aging and Community Services, Inc.(PCACS)</t>
  </si>
  <si>
    <t>5179</t>
  </si>
  <si>
    <t>South Bend Public Transportation Corporation(Transpo)</t>
  </si>
  <si>
    <t>5052</t>
  </si>
  <si>
    <t>South Lake County Community Services, Inc.(SLCCS)</t>
  </si>
  <si>
    <t>5167</t>
  </si>
  <si>
    <t>Terre Haute Transit Utility(THTU)</t>
  </si>
  <si>
    <t>5053</t>
  </si>
  <si>
    <t>KS</t>
  </si>
  <si>
    <t>City of Lawrence - Lawrence Transit System</t>
  </si>
  <si>
    <t>7033</t>
  </si>
  <si>
    <t>Johnson County Kansas, aka: Johnson County Transit(The JO)</t>
  </si>
  <si>
    <t>7035</t>
  </si>
  <si>
    <t>Parking &amp; Transit Department</t>
  </si>
  <si>
    <t>7044</t>
  </si>
  <si>
    <t>Topeka Metropolitan Transit Authority(Topeka Transit - TMTA)</t>
  </si>
  <si>
    <t>7014</t>
  </si>
  <si>
    <t>Wichita Transit(WT)</t>
  </si>
  <si>
    <t>7015</t>
  </si>
  <si>
    <t>KY</t>
  </si>
  <si>
    <t>Lexington Transit Authority(LexTran)</t>
  </si>
  <si>
    <t>4017</t>
  </si>
  <si>
    <t>Transit Authority of Northern Kentucky(TANK)</t>
  </si>
  <si>
    <t>4019</t>
  </si>
  <si>
    <t>Transit Authority of River City(TARC)</t>
  </si>
  <si>
    <t>4018</t>
  </si>
  <si>
    <t>LA</t>
  </si>
  <si>
    <t>Capital Area Transit System(CATS)</t>
  </si>
  <si>
    <t>6022</t>
  </si>
  <si>
    <t>City of Alexandria(Atrans)</t>
  </si>
  <si>
    <t>6025</t>
  </si>
  <si>
    <t>City of Monroe Transit System(MTS)</t>
  </si>
  <si>
    <t>6026</t>
  </si>
  <si>
    <t>Crescent City Connection Division - Louisiana Department of Transportation(CCCD)</t>
  </si>
  <si>
    <t>6020</t>
  </si>
  <si>
    <t>Jefferson Parish Department of Transit Administration(Jet)</t>
  </si>
  <si>
    <t>6088</t>
  </si>
  <si>
    <t>Lafayette Transit System(LTS)</t>
  </si>
  <si>
    <t>6038</t>
  </si>
  <si>
    <t>New Orleans Regional Transit Authority(NORTA)</t>
  </si>
  <si>
    <t>6032</t>
  </si>
  <si>
    <t>Shreveport Area Transit System(SporTran)</t>
  </si>
  <si>
    <t>6024</t>
  </si>
  <si>
    <t>MA</t>
  </si>
  <si>
    <t xml:space="preserve"> Brockton Area Transit Authority(BAT)</t>
  </si>
  <si>
    <t>1004</t>
  </si>
  <si>
    <t>Berkshire Regional Transit Authority(BRTA)</t>
  </si>
  <si>
    <t>1007</t>
  </si>
  <si>
    <t>Cape Ann Transportation Authority(CATA)</t>
  </si>
  <si>
    <t>1053</t>
  </si>
  <si>
    <t>Cape Cod Regional Transit Authority(CCRTA)</t>
  </si>
  <si>
    <t>1105</t>
  </si>
  <si>
    <t>Greater Attleboro-Taunton Regional Transit Authority(GATRA)</t>
  </si>
  <si>
    <t>1064</t>
  </si>
  <si>
    <t>Lowell Regional Transit Authority(LRTA)</t>
  </si>
  <si>
    <t>1005</t>
  </si>
  <si>
    <t>Massachusetts Bay Transportation Authority(MBTA)</t>
  </si>
  <si>
    <t>1003</t>
  </si>
  <si>
    <t>Merrimack Valley Regional Transit Authority(MVRTA)</t>
  </si>
  <si>
    <t>1013</t>
  </si>
  <si>
    <t>MetroWest Regional Transit Authority(MWRTA)</t>
  </si>
  <si>
    <t>1118</t>
  </si>
  <si>
    <t>Montachusett Regional Transit Authority(MART)</t>
  </si>
  <si>
    <t>1061</t>
  </si>
  <si>
    <t>Pioneer Valley Transit Authority(PVTA)</t>
  </si>
  <si>
    <t>1008</t>
  </si>
  <si>
    <t>Southeastern Regional Transit Authority(SRTA)</t>
  </si>
  <si>
    <t>1006</t>
  </si>
  <si>
    <t>Worcester Regional Transit Authority(WRTA)</t>
  </si>
  <si>
    <t>1014</t>
  </si>
  <si>
    <t>MD</t>
  </si>
  <si>
    <t>Allegany County Transit(ACT)</t>
  </si>
  <si>
    <t>3041</t>
  </si>
  <si>
    <t>Annapolis Department of Transportation(Annapolis Transit)</t>
  </si>
  <si>
    <t>3040</t>
  </si>
  <si>
    <t>Carroll County Planning Department(CATS)</t>
  </si>
  <si>
    <t>3092</t>
  </si>
  <si>
    <t>County Commissioners of Charles County, MD(DCS  VanGO)</t>
  </si>
  <si>
    <t>3088</t>
  </si>
  <si>
    <t>Harford Transit(HT)</t>
  </si>
  <si>
    <t>3074</t>
  </si>
  <si>
    <t>Howard Transit(HT)</t>
  </si>
  <si>
    <t>3048</t>
  </si>
  <si>
    <t>Maryland Transit Administration(MTA)</t>
  </si>
  <si>
    <t>3034</t>
  </si>
  <si>
    <t>Prince George's County Transit(TheBus)</t>
  </si>
  <si>
    <t>3085</t>
  </si>
  <si>
    <t>Ride-On Montgomery County Transit</t>
  </si>
  <si>
    <t>3051</t>
  </si>
  <si>
    <t>The Tri--County Council for the Lower Eastern Shore of Maryland(Shore Transit)</t>
  </si>
  <si>
    <t>3096</t>
  </si>
  <si>
    <t>Transit Services of Frederick County</t>
  </si>
  <si>
    <t>3072</t>
  </si>
  <si>
    <t>Washington County Transit(County Commuter)</t>
  </si>
  <si>
    <t>3042</t>
  </si>
  <si>
    <t>ME</t>
  </si>
  <si>
    <t>Casco Bay Island Transit District(CBITD)</t>
  </si>
  <si>
    <t>1088</t>
  </si>
  <si>
    <t>City of Bangor - BAT Community Connector(BAT)</t>
  </si>
  <si>
    <t>1096</t>
  </si>
  <si>
    <t>Greater Portland Transit District(Metro)</t>
  </si>
  <si>
    <t>1016</t>
  </si>
  <si>
    <t>Lewiston-Auburn Transit Committee(LATC)</t>
  </si>
  <si>
    <t>1015</t>
  </si>
  <si>
    <t>Northern New England Passenger Rail Authority(NNEPRA)</t>
  </si>
  <si>
    <t>1115</t>
  </si>
  <si>
    <t>The Regional Transportation Program, Inc.(RTP)</t>
  </si>
  <si>
    <t>1069</t>
  </si>
  <si>
    <t>MI</t>
  </si>
  <si>
    <t>Ann Arbor Transportation Authority(AATA)</t>
  </si>
  <si>
    <t>5040</t>
  </si>
  <si>
    <t>Battle Creek Transit(BCT)</t>
  </si>
  <si>
    <t>5030</t>
  </si>
  <si>
    <t>Bay Metropolitan Transit Authority(Bay Metro)</t>
  </si>
  <si>
    <t>5029</t>
  </si>
  <si>
    <t>Blue Water Area Transportation Commission(Blue Water Area Transit)</t>
  </si>
  <si>
    <t>5148</t>
  </si>
  <si>
    <t>Capital Area Transportation Authority(CATA)</t>
  </si>
  <si>
    <t>5036</t>
  </si>
  <si>
    <t>City of Detroit Department of Transportation(DDOT)</t>
  </si>
  <si>
    <t>5119</t>
  </si>
  <si>
    <t>City of Grand Haven Harbor Transit</t>
  </si>
  <si>
    <t>5181</t>
  </si>
  <si>
    <t>City of Jackson Transportation Authority(JTA)</t>
  </si>
  <si>
    <t>5034</t>
  </si>
  <si>
    <t>Clinton Area Transit System(Clinton Transit)</t>
  </si>
  <si>
    <t>5168</t>
  </si>
  <si>
    <t>Detroit Transportation Corporation(Detroit People Mover)</t>
  </si>
  <si>
    <t>5141</t>
  </si>
  <si>
    <t>Interurban Transit Partnership(The Rapid)</t>
  </si>
  <si>
    <t>5033</t>
  </si>
  <si>
    <t>Kalamazoo Metro Transit System(Metro Transit)</t>
  </si>
  <si>
    <t>5035</t>
  </si>
  <si>
    <t>Livingston Essential Transportation Service(LETS)</t>
  </si>
  <si>
    <t>5180</t>
  </si>
  <si>
    <t>Macatawa Area Express Transportation Authority(MAX)</t>
  </si>
  <si>
    <t>5184</t>
  </si>
  <si>
    <t>Mass Transportation Authority(MTA)</t>
  </si>
  <si>
    <t>5032</t>
  </si>
  <si>
    <t>Muskegon Area Transit System(MATS)</t>
  </si>
  <si>
    <t>5037</t>
  </si>
  <si>
    <t>Saginaw Transit Authority Regional Service(STARS)</t>
  </si>
  <si>
    <t>5039</t>
  </si>
  <si>
    <t>Suburban Mobility Authority for Regional Transportation(SMART)</t>
  </si>
  <si>
    <t>5031</t>
  </si>
  <si>
    <t>Twin Cities Area Transportation Authority(TCATA)</t>
  </si>
  <si>
    <t>5132</t>
  </si>
  <si>
    <t>University of Michigan Parking and Transportation Services(UMTS)</t>
  </si>
  <si>
    <t>5158</t>
  </si>
  <si>
    <t>MN</t>
  </si>
  <si>
    <t>City of Rochester Public Transportation</t>
  </si>
  <si>
    <t>5092</t>
  </si>
  <si>
    <t>Duluth Transit Authority(DTA)</t>
  </si>
  <si>
    <t>5025</t>
  </si>
  <si>
    <t>Metro Mobility</t>
  </si>
  <si>
    <t>5155</t>
  </si>
  <si>
    <t>Metro Transit</t>
  </si>
  <si>
    <t>5027</t>
  </si>
  <si>
    <t>Metropolitan Council</t>
  </si>
  <si>
    <t>5154</t>
  </si>
  <si>
    <t>St. Cloud Metropolitan Transit Commission(Metro Bus)</t>
  </si>
  <si>
    <t>5028</t>
  </si>
  <si>
    <t>MO</t>
  </si>
  <si>
    <t>Bi-State Development Agency(METRO)</t>
  </si>
  <si>
    <t>7006</t>
  </si>
  <si>
    <t>City Utilities of Springfield (The Bus)</t>
  </si>
  <si>
    <t>7003</t>
  </si>
  <si>
    <t>City of Jefferson(JEFFTRAN)</t>
  </si>
  <si>
    <t>7043</t>
  </si>
  <si>
    <t>Columbia Transit(CT)</t>
  </si>
  <si>
    <t>7016</t>
  </si>
  <si>
    <t>Kansas City Area Transportation Authority(KCATA)</t>
  </si>
  <si>
    <t>7005</t>
  </si>
  <si>
    <t>St. Joseph Transit(The Ride)</t>
  </si>
  <si>
    <t>7032</t>
  </si>
  <si>
    <t>MS</t>
  </si>
  <si>
    <t>City of Jackson Transit System (JATRAN)</t>
  </si>
  <si>
    <t>4015</t>
  </si>
  <si>
    <t>Coast Transit Authority(CTA)</t>
  </si>
  <si>
    <t>4014</t>
  </si>
  <si>
    <t>MT</t>
  </si>
  <si>
    <t>Billings Metropolitan Transit(Billings MET Transit )</t>
  </si>
  <si>
    <t>8004</t>
  </si>
  <si>
    <t>Great Falls Transit District(GFTD)</t>
  </si>
  <si>
    <t>8012</t>
  </si>
  <si>
    <t>Missoula Urban Transportation District(Mountain Line)</t>
  </si>
  <si>
    <t>8009</t>
  </si>
  <si>
    <t>NC</t>
  </si>
  <si>
    <t>Asheville Transit System(ATS)</t>
  </si>
  <si>
    <t>4005</t>
  </si>
  <si>
    <t>Cape Fear Public Transportation Authority(Wave)</t>
  </si>
  <si>
    <t>4006</t>
  </si>
  <si>
    <t>Capital Area Transit(CAT)</t>
  </si>
  <si>
    <t>4007</t>
  </si>
  <si>
    <t>Chapel Hill Transit(CHT)</t>
  </si>
  <si>
    <t>4051</t>
  </si>
  <si>
    <t>Charlotte Area Transit System(CATS)</t>
  </si>
  <si>
    <t>4008</t>
  </si>
  <si>
    <t>Durham Area Transit Authority(DATA)</t>
  </si>
  <si>
    <t>4087</t>
  </si>
  <si>
    <t>Fayetteville Area System of Transit(FAST)</t>
  </si>
  <si>
    <t>4009</t>
  </si>
  <si>
    <t>Greensboro Transit Authority(GTA)</t>
  </si>
  <si>
    <t>4093</t>
  </si>
  <si>
    <t>Guildford County Transportation(GCTAMS)</t>
  </si>
  <si>
    <t>4133</t>
  </si>
  <si>
    <t>High Point Transit(Hi tran)</t>
  </si>
  <si>
    <t>4011</t>
  </si>
  <si>
    <t>NC State University Transportation Department(NCSU)</t>
  </si>
  <si>
    <t>4147</t>
  </si>
  <si>
    <t>Research Triangle Regional Public Transportation Authority(TTA)</t>
  </si>
  <si>
    <t>4108</t>
  </si>
  <si>
    <t>Town of Cary(CTRAN)</t>
  </si>
  <si>
    <t>4143</t>
  </si>
  <si>
    <t>Winston-Salem Transit Authority - Trans-Aid of Forsyth County(WSTA)</t>
  </si>
  <si>
    <t>4012</t>
  </si>
  <si>
    <t>ND</t>
  </si>
  <si>
    <t>Bis-Man Transit Board(CAT)</t>
  </si>
  <si>
    <t>8019</t>
  </si>
  <si>
    <t>Cities Area Transit(CAT)</t>
  </si>
  <si>
    <t>8008</t>
  </si>
  <si>
    <t>NE</t>
  </si>
  <si>
    <t>StarTran</t>
  </si>
  <si>
    <t>7001</t>
  </si>
  <si>
    <t>Transit Authority of Omaha(MAT)</t>
  </si>
  <si>
    <t>7002</t>
  </si>
  <si>
    <t>NH</t>
  </si>
  <si>
    <t>Cooperative Alliance for Seacoast Transportation(COAST)</t>
  </si>
  <si>
    <t>1086</t>
  </si>
  <si>
    <t>Manchester Transit Authority(MTA)</t>
  </si>
  <si>
    <t>1002</t>
  </si>
  <si>
    <t>Nashua Transit System(NTS)</t>
  </si>
  <si>
    <t>1087</t>
  </si>
  <si>
    <t>NJ</t>
  </si>
  <si>
    <t>Academy Lines, Inc.</t>
  </si>
  <si>
    <t>2122</t>
  </si>
  <si>
    <t>Community Transit, Inc. (Community Transit)</t>
  </si>
  <si>
    <t>2160</t>
  </si>
  <si>
    <t>DeCamp Bus Lines</t>
  </si>
  <si>
    <t>2161</t>
  </si>
  <si>
    <t>Hudson Transit Lines, Inc.(Short Line)</t>
  </si>
  <si>
    <t>2126</t>
  </si>
  <si>
    <t>Lakeland Bus Lines, Inc.</t>
  </si>
  <si>
    <t>2163</t>
  </si>
  <si>
    <t>New Jersey Transit Corporation(NJ TRANSIT)</t>
  </si>
  <si>
    <t>2080</t>
  </si>
  <si>
    <t>New Jersey Transit Corporation-45(NJTC-45)</t>
  </si>
  <si>
    <t>2132</t>
  </si>
  <si>
    <t>Olympia Trails Bus Company, Inc.(Coach USA)</t>
  </si>
  <si>
    <t>2165</t>
  </si>
  <si>
    <t>Orange-Newark-Elizabeth, Inc.(Coach USA)</t>
  </si>
  <si>
    <t>2166</t>
  </si>
  <si>
    <t>Port Authority Trans-Hudson Corporation(PATH)</t>
  </si>
  <si>
    <t>2098</t>
  </si>
  <si>
    <t>Port Authority Transit Corporation(PATCO)</t>
  </si>
  <si>
    <t>2075</t>
  </si>
  <si>
    <t>Port Imperial Ferry Corporation dba NY Waterway</t>
  </si>
  <si>
    <t>2190</t>
  </si>
  <si>
    <t>Rockland Coaches, Inc.</t>
  </si>
  <si>
    <t>2149</t>
  </si>
  <si>
    <t>Suburban Transit Corporation(Coach USA)</t>
  </si>
  <si>
    <t>2128</t>
  </si>
  <si>
    <t>Trans-Hudson Express</t>
  </si>
  <si>
    <t>2168</t>
  </si>
  <si>
    <t>NM</t>
  </si>
  <si>
    <t>ABQ Ride</t>
  </si>
  <si>
    <t>6019</t>
  </si>
  <si>
    <t>Las Cruces Area Transit(RoadRUNNER)</t>
  </si>
  <si>
    <t>6049</t>
  </si>
  <si>
    <t>Santa Fe Trails - City of Santa Fe(SFT)</t>
  </si>
  <si>
    <t>6077</t>
  </si>
  <si>
    <t>NV</t>
  </si>
  <si>
    <t>Regional Transportation Commission of Southern Nevada(RTC)</t>
  </si>
  <si>
    <t>9045</t>
  </si>
  <si>
    <t>Regional Transportation Commission of Washoe County(RTC)</t>
  </si>
  <si>
    <t>9001</t>
  </si>
  <si>
    <t>NY</t>
  </si>
  <si>
    <t>Adirondack Transit Lines, Inc,(Adirondack Trailways)</t>
  </si>
  <si>
    <t>2177</t>
  </si>
  <si>
    <t>Atlantic Paratrans of NYC, Inc.(API)</t>
  </si>
  <si>
    <t>2159</t>
  </si>
  <si>
    <t>BillyBey Ferry Company, LLC</t>
  </si>
  <si>
    <t>2189</t>
  </si>
  <si>
    <t>Broome County Department of Public Transportation(Broome County)</t>
  </si>
  <si>
    <t>2003</t>
  </si>
  <si>
    <t>CNY Centro, Inc. (CNY Centro )</t>
  </si>
  <si>
    <t>2018</t>
  </si>
  <si>
    <t>Capital District Transportation Authority(CDTA)</t>
  </si>
  <si>
    <t>2002</t>
  </si>
  <si>
    <t>Centro of Cayuga, Inc.(Centro of Cayuga)</t>
  </si>
  <si>
    <t>2116</t>
  </si>
  <si>
    <t>Centro of Oneida, Inc.(Centro of Oneida)</t>
  </si>
  <si>
    <t>2185</t>
  </si>
  <si>
    <t>Centro of Oswego, Inc.(Centro of Oswego)</t>
  </si>
  <si>
    <t>2172</t>
  </si>
  <si>
    <t>Chemung County Transit System(CCTS)</t>
  </si>
  <si>
    <t>2005</t>
  </si>
  <si>
    <t>City of Long Beach(Long Beach Bus)</t>
  </si>
  <si>
    <t>2006</t>
  </si>
  <si>
    <t>Clarkstown Mini-Trans</t>
  </si>
  <si>
    <t>2085</t>
  </si>
  <si>
    <t>Dutchess County Division of Mass Transportation(Loop Bus)</t>
  </si>
  <si>
    <t>2010</t>
  </si>
  <si>
    <t>Greater Glens Falls Transit System(GGFT)</t>
  </si>
  <si>
    <t>2120</t>
  </si>
  <si>
    <t>Hendrick Hudson Bus Lines, Inc.(HHBL)</t>
  </si>
  <si>
    <t>2179</t>
  </si>
  <si>
    <t>Huntington Area Rapid Transit(HART)</t>
  </si>
  <si>
    <t>2071</t>
  </si>
  <si>
    <t>MTA Bus Company(MTABUS)</t>
  </si>
  <si>
    <t>2188</t>
  </si>
  <si>
    <t>MTA Long Island Rail Road(MTA LIRR)</t>
  </si>
  <si>
    <t>2100</t>
  </si>
  <si>
    <t>MTA New York City Transit(NYCT)</t>
  </si>
  <si>
    <t>2008</t>
  </si>
  <si>
    <t>Metro-North Commuter Railroad Company, dba: MTA Metro-North Railroad(MTA-MNCR)</t>
  </si>
  <si>
    <t>2078</t>
  </si>
  <si>
    <t>Metropolitan Suburban Bus Authority, dba: MTA Long Island Bus(MTA Long Island Bus)</t>
  </si>
  <si>
    <t>2007</t>
  </si>
  <si>
    <t>Monroe Bus Corporation</t>
  </si>
  <si>
    <t>2137</t>
  </si>
  <si>
    <t>Monsey New Square Trails Corporation</t>
  </si>
  <si>
    <t>2135</t>
  </si>
  <si>
    <t>New York City Department of Transportation(NYCDOT)</t>
  </si>
  <si>
    <t>2082</t>
  </si>
  <si>
    <t>Newburgh Beacon Bus Corporation(NBBC)</t>
  </si>
  <si>
    <t>2148</t>
  </si>
  <si>
    <t>Niagara Frontier Transportation Authority(NFT Metro)</t>
  </si>
  <si>
    <t>2004</t>
  </si>
  <si>
    <t>Private One of New York, LLC, dba: New York Airport Service</t>
  </si>
  <si>
    <t>2171</t>
  </si>
  <si>
    <t>Private Transportation Corporation</t>
  </si>
  <si>
    <t>2175</t>
  </si>
  <si>
    <t>Putnam County Transit(PART)</t>
  </si>
  <si>
    <t>2096</t>
  </si>
  <si>
    <t>Regional Transit Service, Inc. and Lift Line, Inc.(R-GRTA)</t>
  </si>
  <si>
    <t>2113</t>
  </si>
  <si>
    <t>Staten Island Rapid Transit Operating Authority, dba: MTA Staten Island Railway(SIRTOA)</t>
  </si>
  <si>
    <t>2099</t>
  </si>
  <si>
    <t>Suffolk County Department of Public Works - Transportation Division(ST)</t>
  </si>
  <si>
    <t>2072</t>
  </si>
  <si>
    <t>Tioga County(Tioga County Transit)</t>
  </si>
  <si>
    <t>2158</t>
  </si>
  <si>
    <t>Tompkins Consolidated Area Transit(TCAT)</t>
  </si>
  <si>
    <t>2145</t>
  </si>
  <si>
    <t>Town of Highlands Dial-A-Bus</t>
  </si>
  <si>
    <t>2182</t>
  </si>
  <si>
    <t>Town of Monroe Dial-A-Bus(Monroe DAB)</t>
  </si>
  <si>
    <t>2183</t>
  </si>
  <si>
    <t>Transport of Rockland(TOR)</t>
  </si>
  <si>
    <t>2084</t>
  </si>
  <si>
    <t>Transportation Resources Intra-County for Physically Handicapped and Senior Citizens(TRIPS)</t>
  </si>
  <si>
    <t>2086</t>
  </si>
  <si>
    <t>Ulster County Area Transit(UCAT)</t>
  </si>
  <si>
    <t>2178</t>
  </si>
  <si>
    <t>Village of Kiryas Joel(KJ)</t>
  </si>
  <si>
    <t>2187</t>
  </si>
  <si>
    <t>Village of Spring Valley Bus(Spring Valley Jitney)</t>
  </si>
  <si>
    <t>2089</t>
  </si>
  <si>
    <t>Westchester County Bee-Line System(The Bee-Line System)</t>
  </si>
  <si>
    <t>2076</t>
  </si>
  <si>
    <t>OH</t>
  </si>
  <si>
    <t>Brunswick Transit Alternative(BTA)</t>
  </si>
  <si>
    <t>5143</t>
  </si>
  <si>
    <t>Butler County Regional Transit Authority(BCRTA)</t>
  </si>
  <si>
    <t>5157</t>
  </si>
  <si>
    <t>Central Ohio Transit Authority(COTA)</t>
  </si>
  <si>
    <t>5016</t>
  </si>
  <si>
    <t>City of Middletown - Middletown Transit System(MTS)</t>
  </si>
  <si>
    <t>5019</t>
  </si>
  <si>
    <t>City of Newark Transit Operations</t>
  </si>
  <si>
    <t>5138</t>
  </si>
  <si>
    <t>Clermont Transportation Connection(CTC)</t>
  </si>
  <si>
    <t>5166</t>
  </si>
  <si>
    <t>Greater Dayton Regional Transit Authority(GDRTA)</t>
  </si>
  <si>
    <t>5017</t>
  </si>
  <si>
    <t>Greene County Transit Board(Greene CATS)</t>
  </si>
  <si>
    <t>5165</t>
  </si>
  <si>
    <t>Laketran</t>
  </si>
  <si>
    <t>5117</t>
  </si>
  <si>
    <t>Licking County Transit Board(LCTB)</t>
  </si>
  <si>
    <t>5163</t>
  </si>
  <si>
    <t>Lorain County Transit(LCT)</t>
  </si>
  <si>
    <t>5095</t>
  </si>
  <si>
    <t>Metro Regional Transit Authority(Metro)</t>
  </si>
  <si>
    <t>5010</t>
  </si>
  <si>
    <t>Miami County Public Transit(MCPT)</t>
  </si>
  <si>
    <t>5169</t>
  </si>
  <si>
    <t>Niles Trumbull Transit(NiTTS)</t>
  </si>
  <si>
    <t>5175</t>
  </si>
  <si>
    <t>Portage Area Regional Transportation Authority(PARTA)</t>
  </si>
  <si>
    <t>5021</t>
  </si>
  <si>
    <t>Richland County Transit(RCT)</t>
  </si>
  <si>
    <t>5090</t>
  </si>
  <si>
    <t>Sandusky Transit System(STS)</t>
  </si>
  <si>
    <t>5164</t>
  </si>
  <si>
    <t>Southwest Ohio Regional Transit Authority(SORTA / Metro)</t>
  </si>
  <si>
    <t>5012</t>
  </si>
  <si>
    <t>Springfield City Area Transit(SCAT)</t>
  </si>
  <si>
    <t>5020</t>
  </si>
  <si>
    <t>Stark Area Regional Transit Authority(SARTA)</t>
  </si>
  <si>
    <t>5011</t>
  </si>
  <si>
    <t>The Greater Cleveland Regional Transit Authority(GCRTA)</t>
  </si>
  <si>
    <t>5015</t>
  </si>
  <si>
    <t>Toledo Area Regional Transit Authority(TARTA)</t>
  </si>
  <si>
    <t>5022</t>
  </si>
  <si>
    <t>Western Reserve Transit Authority(WRTA)</t>
  </si>
  <si>
    <t>5024</t>
  </si>
  <si>
    <t>OK</t>
  </si>
  <si>
    <t>Central Oklahoma Transportation and Parking Authority(COTPA)</t>
  </si>
  <si>
    <t>6017</t>
  </si>
  <si>
    <t>Cleveland Area Rapid Transit(CART)</t>
  </si>
  <si>
    <t>6096</t>
  </si>
  <si>
    <t>Metropolitan Tulsa Transit Authority(MTTA)</t>
  </si>
  <si>
    <t>6018</t>
  </si>
  <si>
    <t>The Lawton Area Transit System(LATS)</t>
  </si>
  <si>
    <t>6094</t>
  </si>
  <si>
    <t>OR</t>
  </si>
  <si>
    <t>City of Bend, Bend Area Transit(BAT)</t>
  </si>
  <si>
    <t>0050</t>
  </si>
  <si>
    <t>Lane Transit District(LTD)</t>
  </si>
  <si>
    <t>0007</t>
  </si>
  <si>
    <t>Rogue Valley Transportation District(RVTD)</t>
  </si>
  <si>
    <t>0034</t>
  </si>
  <si>
    <t>Salem Area Mass Transit District(Cherriots)</t>
  </si>
  <si>
    <t>0025</t>
  </si>
  <si>
    <t>South Metro Area Regional Transit(SMART)</t>
  </si>
  <si>
    <t>0046</t>
  </si>
  <si>
    <t>Tri-County Metropolitan Transportation District of Oregon(TriMet)</t>
  </si>
  <si>
    <t>0008</t>
  </si>
  <si>
    <t>PA</t>
  </si>
  <si>
    <t>Altoona Metro Transit(AMTRAN)</t>
  </si>
  <si>
    <t>3011</t>
  </si>
  <si>
    <t>Beaver County Transit Authority(BCTA)</t>
  </si>
  <si>
    <t>3023</t>
  </si>
  <si>
    <t>Berks Area Reading Transportation Authority(BARTA)</t>
  </si>
  <si>
    <t>3024</t>
  </si>
  <si>
    <t>Cambria County Transit Authority(CamTran)</t>
  </si>
  <si>
    <t>3012</t>
  </si>
  <si>
    <t>IP</t>
  </si>
  <si>
    <t>3014</t>
  </si>
  <si>
    <t>Centre Area Transportation Authority(CATA)</t>
  </si>
  <si>
    <t>3054</t>
  </si>
  <si>
    <t>City of Washington(WCT)</t>
  </si>
  <si>
    <t>3101</t>
  </si>
  <si>
    <t>County of Lackawanna Transit System(COLTS)</t>
  </si>
  <si>
    <t>3025</t>
  </si>
  <si>
    <t>County of Lebanon Transit Authority(COLT)</t>
  </si>
  <si>
    <t>3095</t>
  </si>
  <si>
    <t>Erie Metropolitan Transit Authority(EMTA)</t>
  </si>
  <si>
    <t>3013</t>
  </si>
  <si>
    <t>Fayette Area Coordinated Transportation(FACT)</t>
  </si>
  <si>
    <t>3087</t>
  </si>
  <si>
    <t>Lehigh and Northampton Transportation Authority(LANTA)</t>
  </si>
  <si>
    <t>3010</t>
  </si>
  <si>
    <t>Luzerne County Transportation Authority(LCTA)</t>
  </si>
  <si>
    <t>3015</t>
  </si>
  <si>
    <t>Mid Mon Valley Transit Authority(MMVTA)</t>
  </si>
  <si>
    <t>3061</t>
  </si>
  <si>
    <t>Pennsylvania Department of Transportation(PENNDOT)</t>
  </si>
  <si>
    <t>3057</t>
  </si>
  <si>
    <t>Port Authority of Allegheny County(Port Authority)</t>
  </si>
  <si>
    <t>3022</t>
  </si>
  <si>
    <t>Red Rose Transit Authority(RRTA)</t>
  </si>
  <si>
    <t>3018</t>
  </si>
  <si>
    <t>Shenango Valley Shuttle Service(SVSS)</t>
  </si>
  <si>
    <t>3055</t>
  </si>
  <si>
    <t>Southeastern Pennsylvania Transportation Authority(SEPTA)</t>
  </si>
  <si>
    <t>3019</t>
  </si>
  <si>
    <t>Southwestern Pennsylvania Commission(SPC)</t>
  </si>
  <si>
    <t>3078</t>
  </si>
  <si>
    <t xml:space="preserve">Trans-Bridge Lines, Inc. </t>
  </si>
  <si>
    <t>2169</t>
  </si>
  <si>
    <t>Westmoreland County Transit Authority(WCTA)</t>
  </si>
  <si>
    <t>3044</t>
  </si>
  <si>
    <t>Williamsport Bureau of Transportation(RVT)</t>
  </si>
  <si>
    <t>3026</t>
  </si>
  <si>
    <t>York County Transportation Authority(rabbittransit)</t>
  </si>
  <si>
    <t>3027</t>
  </si>
  <si>
    <t>PR</t>
  </si>
  <si>
    <t>Department of Transportation and Public Works(DTPW)</t>
  </si>
  <si>
    <t>4105</t>
  </si>
  <si>
    <t>PB</t>
  </si>
  <si>
    <t>Maritime Transportation Authority of Puerto Rico(PRMTA)</t>
  </si>
  <si>
    <t>4175</t>
  </si>
  <si>
    <t>Metropolitan Bus Authority(MBA)</t>
  </si>
  <si>
    <t>4086</t>
  </si>
  <si>
    <t>Puerto Rico Highway and Transportation Authority(PRHTA)</t>
  </si>
  <si>
    <t>4094</t>
  </si>
  <si>
    <t>RI</t>
  </si>
  <si>
    <t>Bonanza(BZ)</t>
  </si>
  <si>
    <t>1116</t>
  </si>
  <si>
    <t>Rhode Island Public Transit Authority(RIPTA)</t>
  </si>
  <si>
    <t>1001</t>
  </si>
  <si>
    <t>SC</t>
  </si>
  <si>
    <t>Central Midlands Regional Transit Authority(CMRTA)</t>
  </si>
  <si>
    <t>4141</t>
  </si>
  <si>
    <t>Charleston Area Regional Transportation Authority(CARTA)</t>
  </si>
  <si>
    <t>4110</t>
  </si>
  <si>
    <t>Greenville Transit Authority(GTA)</t>
  </si>
  <si>
    <t>4053</t>
  </si>
  <si>
    <t>Pee Dee Regional Transportation Authority(PDRTA)</t>
  </si>
  <si>
    <t>4056</t>
  </si>
  <si>
    <t>Santee Wateree Regional Transportation Authority(SWRTA)</t>
  </si>
  <si>
    <t>4100</t>
  </si>
  <si>
    <t>Spartanburg County Transportation Services(sctsb)</t>
  </si>
  <si>
    <t>4088</t>
  </si>
  <si>
    <t>Spartanburg Transit System(SPARTA)</t>
  </si>
  <si>
    <t>4101</t>
  </si>
  <si>
    <t>Waccamaw Regional Transportation Authority(The Coast RTA)</t>
  </si>
  <si>
    <t>4102</t>
  </si>
  <si>
    <t>SD</t>
  </si>
  <si>
    <t>Rapid Transit System</t>
  </si>
  <si>
    <t>8014</t>
  </si>
  <si>
    <t>Su Tran LLC dba: Sioux Falls Transit</t>
  </si>
  <si>
    <t>8002</t>
  </si>
  <si>
    <t>TN</t>
  </si>
  <si>
    <t>Chattanooga Area Regional Transportation Authority(CARTA)</t>
  </si>
  <si>
    <t>4001</t>
  </si>
  <si>
    <t>Clarksville Transit System(CTS)</t>
  </si>
  <si>
    <t>4092</t>
  </si>
  <si>
    <t>Jackson Transit Authority(JTA)</t>
  </si>
  <si>
    <t>4057</t>
  </si>
  <si>
    <t>Johnson City Transit System(JCT)</t>
  </si>
  <si>
    <t>4054</t>
  </si>
  <si>
    <t>Knoxville Area Transit(KAT)</t>
  </si>
  <si>
    <t>4002</t>
  </si>
  <si>
    <t>Memphis Area Transit Authority(MATA)</t>
  </si>
  <si>
    <t>4003</t>
  </si>
  <si>
    <t>Metropolitan Transit Authority(MTA)</t>
  </si>
  <si>
    <t>4004</t>
  </si>
  <si>
    <t>Regional Transportation Authority(RTA)</t>
  </si>
  <si>
    <t>4159</t>
  </si>
  <si>
    <t>TX</t>
  </si>
  <si>
    <t>Abilene Transit System(CityLink)</t>
  </si>
  <si>
    <t>6040</t>
  </si>
  <si>
    <t>Amarillo City Transit(ACT)</t>
  </si>
  <si>
    <t>6001</t>
  </si>
  <si>
    <t>Beaumont Municipal Transit System(BMT)</t>
  </si>
  <si>
    <t>6016</t>
  </si>
  <si>
    <t>Brazos Transit District(The District)</t>
  </si>
  <si>
    <t>6059</t>
  </si>
  <si>
    <t>Capital Metropolitan Transportation Authority(CMTA)</t>
  </si>
  <si>
    <t>6048</t>
  </si>
  <si>
    <t>City Transit Management Company, Inc.(Citibus)</t>
  </si>
  <si>
    <t>6010</t>
  </si>
  <si>
    <t>City of Brownsville - Brownsville Urban System(BUS)</t>
  </si>
  <si>
    <t>6014</t>
  </si>
  <si>
    <t>City of Grand Prairie Transportation Services Department(Grand Connection)</t>
  </si>
  <si>
    <t>6068</t>
  </si>
  <si>
    <t>City of Mesquite(MTED)</t>
  </si>
  <si>
    <t>6070</t>
  </si>
  <si>
    <t>Concho Valley Transit District(CVTD)</t>
  </si>
  <si>
    <t>6102</t>
  </si>
  <si>
    <t>Corpus Christi Regional Transportation Authority(The B)</t>
  </si>
  <si>
    <t>6051</t>
  </si>
  <si>
    <t>Dallas - VPSI, Inc.</t>
  </si>
  <si>
    <t>6084</t>
  </si>
  <si>
    <t>Dallas Area Rapid Transit(DART)</t>
  </si>
  <si>
    <t>6056</t>
  </si>
  <si>
    <t>Denton County Transportation Authority(DCTA)</t>
  </si>
  <si>
    <t>6101</t>
  </si>
  <si>
    <t>Fort Bend County Public Transportation(Fort Bend Transit)</t>
  </si>
  <si>
    <t>6103</t>
  </si>
  <si>
    <t>Fort Worth Transportation Authority(The T)</t>
  </si>
  <si>
    <t>6007</t>
  </si>
  <si>
    <t>Golden Crescent Regional Planning Commission(VICTORIA TRANSIT)</t>
  </si>
  <si>
    <t>6095</t>
  </si>
  <si>
    <t>Handitran Special Transit Division - City of Arlington(Handitran)</t>
  </si>
  <si>
    <t>6041</t>
  </si>
  <si>
    <t>Hill Country Transit District(The Hop)</t>
  </si>
  <si>
    <t>6091</t>
  </si>
  <si>
    <t>Laredo Transit Management, Inc.(El Metro)</t>
  </si>
  <si>
    <t>6009</t>
  </si>
  <si>
    <t>Lower Rio Grande Valley Development Council(LRGVDC)</t>
  </si>
  <si>
    <t>6090</t>
  </si>
  <si>
    <t>Mass Transit Department - City of El Paso(Sun Metro)</t>
  </si>
  <si>
    <t>6006</t>
  </si>
  <si>
    <t>Metropolitan Transit Authority of Harris County, Texas(Metro)</t>
  </si>
  <si>
    <t>6008</t>
  </si>
  <si>
    <t>Midland-Odessa Urban Transit District(EZ RIDER)</t>
  </si>
  <si>
    <t>6097</t>
  </si>
  <si>
    <t>Port Arthur Transit(PAT)</t>
  </si>
  <si>
    <t>6013</t>
  </si>
  <si>
    <t>Texoma Area Paratransit System, Inc(TAPS)</t>
  </si>
  <si>
    <t>6107</t>
  </si>
  <si>
    <t>The Gulf Coast Center(Connect Transit)</t>
  </si>
  <si>
    <t>6082</t>
  </si>
  <si>
    <t>VIA Metropolitan Transit(VIA)</t>
  </si>
  <si>
    <t>6011</t>
  </si>
  <si>
    <t>Waco Transit System, Inc.(WTS)</t>
  </si>
  <si>
    <t>6012</t>
  </si>
  <si>
    <t>UT</t>
  </si>
  <si>
    <t>Cache Valley Transit District(CVTD)</t>
  </si>
  <si>
    <t>8028</t>
  </si>
  <si>
    <t>Utah Transit Authority(UTA)</t>
  </si>
  <si>
    <t>8001</t>
  </si>
  <si>
    <t>VA</t>
  </si>
  <si>
    <t>Blacksburg Transit(BT)</t>
  </si>
  <si>
    <t>3091</t>
  </si>
  <si>
    <t>Charlottesville Transit Service(CTS)</t>
  </si>
  <si>
    <t>3036</t>
  </si>
  <si>
    <t>City of Alexandria /Martz Group(King Street Trolley)</t>
  </si>
  <si>
    <t>3071</t>
  </si>
  <si>
    <t>City of Danville Mass Transit System(Danville Transit)</t>
  </si>
  <si>
    <t>3069</t>
  </si>
  <si>
    <t>City of Fairfax CUE Bus(CUE)</t>
  </si>
  <si>
    <t>3058</t>
  </si>
  <si>
    <t>City of Harrisonburg Department of Public Transportation(Harrisonburg Transit)</t>
  </si>
  <si>
    <t>3094</t>
  </si>
  <si>
    <t>Fairfax Connector Bus System(Fairfax Connector)</t>
  </si>
  <si>
    <t>3068</t>
  </si>
  <si>
    <t>Fredericksburg Regional Transit(FRED)</t>
  </si>
  <si>
    <t>3079</t>
  </si>
  <si>
    <t>Greater Lynchburg Transit Company(GLTC)</t>
  </si>
  <si>
    <t>3008</t>
  </si>
  <si>
    <t>Greater Richmond Transit Company(GRTC Transit System)</t>
  </si>
  <si>
    <t>3006</t>
  </si>
  <si>
    <t>Greater Roanoke Transit Company(Valley Metro)</t>
  </si>
  <si>
    <t>3007</t>
  </si>
  <si>
    <t>JAUNT, Inc.</t>
  </si>
  <si>
    <t>3045</t>
  </si>
  <si>
    <t>Loudoun County Commuter Bus Service - Office of Transportation Services(LC Transit)</t>
  </si>
  <si>
    <t>3081</t>
  </si>
  <si>
    <t>Martz Group, National Coach Works of Virginia(NCW)</t>
  </si>
  <si>
    <t>3103</t>
  </si>
  <si>
    <t>Petersburg Area Transit(PAT)</t>
  </si>
  <si>
    <t>3009</t>
  </si>
  <si>
    <t>Potomac and Rappahannock Transportation Commission(PRTC)</t>
  </si>
  <si>
    <t>3070</t>
  </si>
  <si>
    <t>Transportation District Commission of Hampton Roads, dba: Hampton Roads Transit(HRT)</t>
  </si>
  <si>
    <t>3083</t>
  </si>
  <si>
    <t>Virginia Railway Express(VRE)</t>
  </si>
  <si>
    <t>3073</t>
  </si>
  <si>
    <t>Williamsburg Area Transport(WAT)</t>
  </si>
  <si>
    <t>3076</t>
  </si>
  <si>
    <t>VT</t>
  </si>
  <si>
    <t>Chittenden County Transportation Authority(CCTA)</t>
  </si>
  <si>
    <t>1066</t>
  </si>
  <si>
    <t>WA</t>
  </si>
  <si>
    <t>Ben Franklin Transit(BFT)</t>
  </si>
  <si>
    <t>0018</t>
  </si>
  <si>
    <t>Central Puget Sound Regional Transit Authority(ST)</t>
  </si>
  <si>
    <t>0040</t>
  </si>
  <si>
    <t>City of Seattle - Seattle Center Monorail Transit(SMS)</t>
  </si>
  <si>
    <t>0023</t>
  </si>
  <si>
    <t>Clark County Public Transportation Benefit Area Authority(C-Tran)</t>
  </si>
  <si>
    <t>0024</t>
  </si>
  <si>
    <t>Community Urban Bus Service(CUBS)</t>
  </si>
  <si>
    <t>0016</t>
  </si>
  <si>
    <t>Everett Transit(ET)</t>
  </si>
  <si>
    <t>0005</t>
  </si>
  <si>
    <t>Intercity Transit(I.T.)</t>
  </si>
  <si>
    <t>0019</t>
  </si>
  <si>
    <t>King County Department of Transportation - Metro Transit Division(King County Metro)</t>
  </si>
  <si>
    <t>0001</t>
  </si>
  <si>
    <t>Kitsap Transit</t>
  </si>
  <si>
    <t>0020</t>
  </si>
  <si>
    <t>Link Transit</t>
  </si>
  <si>
    <t>0043</t>
  </si>
  <si>
    <t>Pierce County Ferry Operations(Pierce County Ferry)</t>
  </si>
  <si>
    <t>0028</t>
  </si>
  <si>
    <t>Pierce County Transportation Benefit Area Authority(Pierce Transit)</t>
  </si>
  <si>
    <t>0003</t>
  </si>
  <si>
    <t>Skagit Transit</t>
  </si>
  <si>
    <t>0044</t>
  </si>
  <si>
    <t>Snohomish County Public Transportation Benefit Area Corporation(Community Transit)</t>
  </si>
  <si>
    <t>0029</t>
  </si>
  <si>
    <t>Spokane Transit Authority(STA)</t>
  </si>
  <si>
    <t>0002</t>
  </si>
  <si>
    <t>Washington State Ferries(WSF)</t>
  </si>
  <si>
    <t>0035</t>
  </si>
  <si>
    <t>Whatcom Transportation Authority(WTA)</t>
  </si>
  <si>
    <t>0021</t>
  </si>
  <si>
    <t>Yakima Transit(YT)</t>
  </si>
  <si>
    <t>0006</t>
  </si>
  <si>
    <t>WI</t>
  </si>
  <si>
    <t>Belle Urban System - Racine(The Bus)</t>
  </si>
  <si>
    <t>5006</t>
  </si>
  <si>
    <t>Chippewa Falls General Public Shared-Ride Taxi System(CFTN)</t>
  </si>
  <si>
    <t>5133</t>
  </si>
  <si>
    <t>City of Appleton - Valley Transit( )</t>
  </si>
  <si>
    <t>5001</t>
  </si>
  <si>
    <t>City of Beloit Transit System(BTS)</t>
  </si>
  <si>
    <t>5109</t>
  </si>
  <si>
    <t>City of Waukesha Transit Commission(Waukesha Metro Transit)</t>
  </si>
  <si>
    <t>5096</t>
  </si>
  <si>
    <t>Eau Claire Transit(ECT)</t>
  </si>
  <si>
    <t>5099</t>
  </si>
  <si>
    <t>Fond du Lac Area Transit(Fond du Lac Area Transit)</t>
  </si>
  <si>
    <t>5171</t>
  </si>
  <si>
    <t>Green Bay Metro(GBM)</t>
  </si>
  <si>
    <t>5002</t>
  </si>
  <si>
    <t>Janesville Transit System(JTS)</t>
  </si>
  <si>
    <t>5108</t>
  </si>
  <si>
    <t>Kenosha Transit(KT)</t>
  </si>
  <si>
    <t>5003</t>
  </si>
  <si>
    <t>LaCrosse Municipal Transit Utility(La Crosse MTU)</t>
  </si>
  <si>
    <t>5004</t>
  </si>
  <si>
    <t>Metro Transit System(Metro)</t>
  </si>
  <si>
    <t>5005</t>
  </si>
  <si>
    <t>Milwaukee County Transit System(MCTS)</t>
  </si>
  <si>
    <t>5008</t>
  </si>
  <si>
    <t>Oshkosh Transit System(OTS)</t>
  </si>
  <si>
    <t>5009</t>
  </si>
  <si>
    <t>Ozaukee County Transit Services(OCT)</t>
  </si>
  <si>
    <t>5161</t>
  </si>
  <si>
    <t>Sheboygan Transit System</t>
  </si>
  <si>
    <t>5088</t>
  </si>
  <si>
    <t>Washington County Transit</t>
  </si>
  <si>
    <t>5160</t>
  </si>
  <si>
    <t>Wausau Area Transit System(WATS)</t>
  </si>
  <si>
    <t>5091</t>
  </si>
  <si>
    <t>WV</t>
  </si>
  <si>
    <t>Kanawha Valley Regional Transportation Authority(KVRTA)</t>
  </si>
  <si>
    <t>3001</t>
  </si>
  <si>
    <t>Monongalia County Urban Transit(Mt. Line Transit)</t>
  </si>
  <si>
    <t>3089</t>
  </si>
  <si>
    <t>Ohio Valley Regional Transportation Authority(OVRTA / EORTA)</t>
  </si>
  <si>
    <t>3035</t>
  </si>
  <si>
    <t>The Tri-State Transit Authority(TTA)</t>
  </si>
  <si>
    <t>3002</t>
  </si>
  <si>
    <t>WY</t>
  </si>
  <si>
    <t>City of Casper</t>
  </si>
  <si>
    <t>8013</t>
  </si>
  <si>
    <t>The City of Cheyenne Transit Program(CTP)</t>
  </si>
  <si>
    <t>8020</t>
  </si>
  <si>
    <t>Vehicles Operated in Maximum Service (VOMS) includes directly operated (DO) and purchased transportation (PT) vehicles by mode and type of service (TOS) reported on the Identification form (B-10) under the same NTD identification number.</t>
  </si>
  <si>
    <t>Table 26: Fare per Passenger and Recovery Ratio</t>
  </si>
  <si>
    <t>City of Montgomery-Montgomery Area Transit System(MATS)</t>
  </si>
  <si>
    <t>City of Tempe Transit Division - dba Valley Metro(TIM - Tempe in Motion)</t>
  </si>
  <si>
    <t>Valley Metro Rail, Inc.(VMR)</t>
  </si>
  <si>
    <t>9209</t>
  </si>
  <si>
    <t>City of La Mirada Transit(LMT)</t>
  </si>
  <si>
    <t>9024</t>
  </si>
  <si>
    <t>Denver Regional Council of Governments(DRCOG)</t>
  </si>
  <si>
    <t>8108</t>
  </si>
  <si>
    <t>North Front Range Metropolitan Planning Organization(NFRMPO)</t>
  </si>
  <si>
    <t>8106</t>
  </si>
  <si>
    <t>Connecticut Transit - New Haven Division(CTTRANSIT)</t>
  </si>
  <si>
    <t>Greater Hartford Ridesharing Corporation - The Rideshare Company(GHRC)</t>
  </si>
  <si>
    <t>Bay County Transportation Planning Organization(BTT)</t>
  </si>
  <si>
    <t>4185</t>
  </si>
  <si>
    <t xml:space="preserve"> Hall Area Transit(HAT)</t>
  </si>
  <si>
    <t>4144</t>
  </si>
  <si>
    <t>Macon-Bibb County Transit Authority(MTA    )</t>
  </si>
  <si>
    <t>University of Georgia Transit System(UGA)</t>
  </si>
  <si>
    <t>4180</t>
  </si>
  <si>
    <t>Bettendorf Transit System(BT)</t>
  </si>
  <si>
    <t>Coeur d'Alene Tribe dba Citylink Transit(Citylink)</t>
  </si>
  <si>
    <t>0053</t>
  </si>
  <si>
    <t>Targhee Regional Public Transit Authority(TRPTA)</t>
  </si>
  <si>
    <t>0042</t>
  </si>
  <si>
    <t>City of Valparaiso</t>
  </si>
  <si>
    <t>5183</t>
  </si>
  <si>
    <t>Parking &amp; Transit Department(KU)</t>
  </si>
  <si>
    <t>Regional Transportation Program, Inc.(RTP)</t>
  </si>
  <si>
    <t>Michigan Department of Transportation(MDOT)</t>
  </si>
  <si>
    <t>5189</t>
  </si>
  <si>
    <t>City of Moorhead, DBA: Metropolitan Area Transit(MAT)</t>
  </si>
  <si>
    <t>5026</t>
  </si>
  <si>
    <t>The University of Montana - ASUM Transportation(ASUM OT)</t>
  </si>
  <si>
    <t>8107</t>
  </si>
  <si>
    <t>North Carolina State University Transportation Department(NCSU)</t>
  </si>
  <si>
    <t>Piedmont Authority for Regional Transportation(PART)</t>
  </si>
  <si>
    <t>4173</t>
  </si>
  <si>
    <t>Western Piedmont Regional Transit Authority(WPRTA)</t>
  </si>
  <si>
    <t>4172</t>
  </si>
  <si>
    <t>City of Fargo, DBA:  Metropolitan Area Transit(MAT)</t>
  </si>
  <si>
    <t>8003</t>
  </si>
  <si>
    <t>University Of New Hampshire - University Transportation Services(UNH UTS)</t>
  </si>
  <si>
    <t>1119</t>
  </si>
  <si>
    <t>ABQ Ride(ABQ Ride)</t>
  </si>
  <si>
    <t>Las Cruces Area Transit(RoadRUNNER Transit)</t>
  </si>
  <si>
    <t>Rio Metro Regional Transit District(RMRTD)</t>
  </si>
  <si>
    <t>6111</t>
  </si>
  <si>
    <t>City of Poughkeepsie</t>
  </si>
  <si>
    <t>2009</t>
  </si>
  <si>
    <t>City of Newark Transit Operations(Earthworks)</t>
  </si>
  <si>
    <t>Lawrence County Port Authority(LCT)</t>
  </si>
  <si>
    <t>5186</t>
  </si>
  <si>
    <t>City of Corvallis(CTS)</t>
  </si>
  <si>
    <t>0047</t>
  </si>
  <si>
    <t>Metro(Metro)</t>
  </si>
  <si>
    <t>0052</t>
  </si>
  <si>
    <t>Autonomous Municipality of Carolina(GMAC)</t>
  </si>
  <si>
    <t>4125</t>
  </si>
  <si>
    <t>Su Tran LLC dba: Sioux Area Metro(SAM)</t>
  </si>
  <si>
    <t>City of Murfreesboro(Rover Public Transit)</t>
  </si>
  <si>
    <t>4186</t>
  </si>
  <si>
    <t>Knoxville-Knox County Community Action Committee(Knox County CAC Transit)</t>
  </si>
  <si>
    <t>4171</t>
  </si>
  <si>
    <t>Southeast Tennessee Human Resource Agency(SETHRA)</t>
  </si>
  <si>
    <t>4170</t>
  </si>
  <si>
    <t>The Transportation Management Association Group(TMA)</t>
  </si>
  <si>
    <t>4178</t>
  </si>
  <si>
    <t>Collin County Committee on Aging(CCART)</t>
  </si>
  <si>
    <t>6110</t>
  </si>
  <si>
    <t>Harris County Community Services Department, Office of Transit Services(Harris County Transit)</t>
  </si>
  <si>
    <t>6108</t>
  </si>
  <si>
    <t>Island Transit(I T)</t>
  </si>
  <si>
    <t>6015</t>
  </si>
  <si>
    <t>Arlington Transit - Arlington County(ART)</t>
  </si>
  <si>
    <t>3080</t>
  </si>
  <si>
    <t>Charlottesville Area Transit(CTS)</t>
  </si>
  <si>
    <t>City of Alexandria (DASH)</t>
  </si>
  <si>
    <t>Williamsburg Area Transit Authority(WAT)</t>
  </si>
  <si>
    <t>King County Ferry District(KCFD)</t>
  </si>
  <si>
    <t>0054</t>
  </si>
  <si>
    <t>Ozaukee County Transit Services(OCTS)</t>
  </si>
  <si>
    <t>Monongalia County Urban Mass Transit Authority(Mt. Line Transit)</t>
  </si>
  <si>
    <t>Table 1: Summary of Operating Funds Applied</t>
  </si>
  <si>
    <t>Operating Funds Applied By Object Class (in Thousands)</t>
  </si>
  <si>
    <t>Directly Generated Funds</t>
  </si>
  <si>
    <t>Federal Funds</t>
  </si>
  <si>
    <t>State Funds</t>
  </si>
  <si>
    <t>Local Funds</t>
  </si>
  <si>
    <t>DO Fare Revenues</t>
  </si>
  <si>
    <t>PT Fare Revenues</t>
  </si>
  <si>
    <t>Other Revenues</t>
  </si>
  <si>
    <t>Dedicated and Other</t>
  </si>
  <si>
    <t>UAF</t>
  </si>
  <si>
    <t>Other Federal</t>
  </si>
  <si>
    <t>General Revenue</t>
  </si>
  <si>
    <t xml:space="preserve">General Revenue </t>
  </si>
  <si>
    <t>Total</t>
  </si>
  <si>
    <t>Eastern Contra Costa Transit Authority(Tri Delta Transit)</t>
  </si>
  <si>
    <t>Riverside County Transportation Commission(RCTC)</t>
  </si>
  <si>
    <t>9218</t>
  </si>
  <si>
    <t>Johnson County SEATS</t>
  </si>
  <si>
    <t>7045</t>
  </si>
  <si>
    <t>Porter County Agency and Community Services, Inc.(PCACS)</t>
  </si>
  <si>
    <t>Plymouth &amp; Brockton Street Railway Company</t>
  </si>
  <si>
    <t>1117</t>
  </si>
  <si>
    <t>The Tri--County Council for the Lower Eastern Shore(Shore Transit)</t>
  </si>
  <si>
    <t>Fargo Metropolitan Area Transit(MAT)</t>
  </si>
  <si>
    <t>Roosevelt Island Operating Corporation of the State of New York(RIOC)</t>
  </si>
  <si>
    <t>2181</t>
  </si>
  <si>
    <t>City of Bend, Public Works Department(BAT)</t>
  </si>
  <si>
    <t>Martz Trailways, Poconos</t>
  </si>
  <si>
    <t>3102</t>
  </si>
  <si>
    <t>Urbanized Area and National Totals (in Millions)</t>
  </si>
  <si>
    <t>Size of Urbanized Area</t>
  </si>
  <si>
    <t>Under 200,000 population</t>
  </si>
  <si>
    <t>200,000 - 1 million population</t>
  </si>
  <si>
    <t>Over 1 million population</t>
  </si>
  <si>
    <t>National Totals</t>
  </si>
  <si>
    <t>Vehicle Group Totals (in Millions)</t>
  </si>
  <si>
    <t>Vehicles Operated in Maximum Service</t>
  </si>
  <si>
    <t>under 10</t>
  </si>
  <si>
    <t>1000 &amp; Over</t>
  </si>
  <si>
    <t>500-999</t>
  </si>
  <si>
    <t>250-499</t>
  </si>
  <si>
    <t>100-249</t>
  </si>
  <si>
    <t>50-99</t>
  </si>
  <si>
    <t>25-49</t>
  </si>
  <si>
    <t>10-24</t>
  </si>
  <si>
    <t>Vehicles Operated in Maximum Service (VOMS) includes directly operated (DO) and purchased transportation (PT) vehicles by mode and type of service (TOS) reported on the Identification form (B-10) under the same NTD identification number.
Other Revenues include the following items: park and ride revenues, auxiliary transportation revenues, non-transportation funds, other transportation revenues, subsidy from other sectors of operations, and revenues accrued through a purchased transportation agreement.</t>
  </si>
  <si>
    <t xml:space="preserve">Operating Funds Applied By Object Class (in Thousands) </t>
  </si>
  <si>
    <t>The City of Bowling Green/Community Action of Southern Kentucky(CASK)</t>
  </si>
  <si>
    <t>4184</t>
  </si>
  <si>
    <t>Passenger fare</t>
  </si>
  <si>
    <t>Other revenue</t>
  </si>
  <si>
    <t>State and Local funds</t>
  </si>
  <si>
    <t>Passenger Fare</t>
  </si>
  <si>
    <t>Other Revenue</t>
  </si>
  <si>
    <t>Federal Revenue</t>
  </si>
  <si>
    <t>State and Local Revenue</t>
  </si>
  <si>
    <t>Operating Expenses (in Thouands)</t>
  </si>
  <si>
    <t>Vehicle Operations</t>
  </si>
  <si>
    <t>Vehicle Maintenance</t>
  </si>
  <si>
    <t xml:space="preserve">Non-Vehicle Maintenance </t>
  </si>
  <si>
    <t>General Administration</t>
  </si>
  <si>
    <t>Modal Totals (in Millions)</t>
  </si>
  <si>
    <t>Alaska Railroad</t>
  </si>
  <si>
    <t>Automated Guideway</t>
  </si>
  <si>
    <t>Bus</t>
  </si>
  <si>
    <t>Cable Car</t>
  </si>
  <si>
    <t>Commuter Rail</t>
  </si>
  <si>
    <t>Demand Response</t>
  </si>
  <si>
    <t>Ferryboat</t>
  </si>
  <si>
    <t>Heavy Rail</t>
  </si>
  <si>
    <t>Inclined Plane</t>
  </si>
  <si>
    <t>Light Rail</t>
  </si>
  <si>
    <t>Monorail</t>
  </si>
  <si>
    <t>Publico</t>
  </si>
  <si>
    <t>Trolleybus</t>
  </si>
  <si>
    <t>Other</t>
  </si>
  <si>
    <t>Table 19: Transit Operating Statistics: Service Supplied and Consumed</t>
  </si>
  <si>
    <t>Vehicles Available for Maximum Service</t>
  </si>
  <si>
    <t>Service Supplied (in Thousands)</t>
  </si>
  <si>
    <t>Service Consumed (in Thousands)</t>
  </si>
  <si>
    <t>Annual Scheduled Vehicle Revenue Miles</t>
  </si>
  <si>
    <t>Annual Vehicle Miles</t>
  </si>
  <si>
    <t>Annual Vehicle Revenue Miles</t>
  </si>
  <si>
    <t>Annual Vehicle Hours</t>
  </si>
  <si>
    <t>Annual Vehicle Revenue Hours</t>
  </si>
  <si>
    <t>Passenger Miles</t>
  </si>
  <si>
    <t>Table 17: Energy Consumption</t>
  </si>
  <si>
    <t>Sources of Energy (in Thousands)</t>
  </si>
  <si>
    <t>Gallons</t>
  </si>
  <si>
    <t>KWH</t>
  </si>
  <si>
    <t>Diesel</t>
  </si>
  <si>
    <t>Gasoline</t>
  </si>
  <si>
    <t>Liquified Petroleum Gas</t>
  </si>
  <si>
    <t>Liquified Natural Gas</t>
  </si>
  <si>
    <t>Methanol</t>
  </si>
  <si>
    <t>Ethanol</t>
  </si>
  <si>
    <t>Bunker Fuel</t>
  </si>
  <si>
    <t>Compressed Natural Gas</t>
  </si>
  <si>
    <t>Kerosene</t>
  </si>
  <si>
    <t>Grain Additive</t>
  </si>
  <si>
    <t>Bio-Diesel</t>
  </si>
  <si>
    <t>Other Fuel</t>
  </si>
  <si>
    <t>Electric Propulsion</t>
  </si>
  <si>
    <t>Electric Battery</t>
  </si>
  <si>
    <t xml:space="preserve">VN </t>
  </si>
  <si>
    <t xml:space="preserve">Vans </t>
  </si>
  <si>
    <t xml:space="preserve">TB </t>
  </si>
  <si>
    <t xml:space="preserve">Trolleybuses </t>
  </si>
  <si>
    <t xml:space="preserve">SB </t>
  </si>
  <si>
    <t xml:space="preserve">School Buses </t>
  </si>
  <si>
    <t xml:space="preserve">RS </t>
  </si>
  <si>
    <t xml:space="preserve">CR Self Propelled Pass. Cars </t>
  </si>
  <si>
    <t xml:space="preserve">RP </t>
  </si>
  <si>
    <t xml:space="preserve">CR Passenger Coaches </t>
  </si>
  <si>
    <t xml:space="preserve">RL </t>
  </si>
  <si>
    <t xml:space="preserve">CR Locomotives </t>
  </si>
  <si>
    <t xml:space="preserve">OR </t>
  </si>
  <si>
    <t xml:space="preserve">Other </t>
  </si>
  <si>
    <t xml:space="preserve">LR </t>
  </si>
  <si>
    <t xml:space="preserve">Light Rail Vehicles (Streetcars) </t>
  </si>
  <si>
    <t xml:space="preserve">IP </t>
  </si>
  <si>
    <t xml:space="preserve">Inclined Planes </t>
  </si>
  <si>
    <t xml:space="preserve">HR </t>
  </si>
  <si>
    <t xml:space="preserve">Heavy Rail Passenger Cars </t>
  </si>
  <si>
    <t xml:space="preserve">FB </t>
  </si>
  <si>
    <t xml:space="preserve">Ferryboats </t>
  </si>
  <si>
    <t xml:space="preserve">DB </t>
  </si>
  <si>
    <t xml:space="preserve">Double Decked Buses </t>
  </si>
  <si>
    <t xml:space="preserve">CC </t>
  </si>
  <si>
    <t xml:space="preserve">Cable Cars </t>
  </si>
  <si>
    <t xml:space="preserve">BC </t>
  </si>
  <si>
    <t xml:space="preserve">MB, class C (&lt;25 seats) </t>
  </si>
  <si>
    <t xml:space="preserve">BB </t>
  </si>
  <si>
    <t xml:space="preserve">MB, class B (25-35 seats) </t>
  </si>
  <si>
    <t xml:space="preserve">BA </t>
  </si>
  <si>
    <t xml:space="preserve">MB, class A (&gt;35 seats) </t>
  </si>
  <si>
    <t xml:space="preserve">AO </t>
  </si>
  <si>
    <t xml:space="preserve">Automobiles </t>
  </si>
  <si>
    <t xml:space="preserve">AG </t>
  </si>
  <si>
    <t xml:space="preserve">Automated Guideway Vehicles </t>
  </si>
  <si>
    <t xml:space="preserve">AB </t>
  </si>
  <si>
    <t xml:space="preserve">Articulated Motor Buses </t>
  </si>
  <si>
    <t>Average age of Fleet</t>
  </si>
  <si>
    <t>Total active fleet</t>
  </si>
  <si>
    <t>over 25</t>
  </si>
  <si>
    <t>21 to 25</t>
  </si>
  <si>
    <t>16 to 20</t>
  </si>
  <si>
    <t>12 to 15</t>
  </si>
  <si>
    <t>6 to 11</t>
  </si>
  <si>
    <t>5 or less</t>
  </si>
  <si>
    <t xml:space="preserve"> National Total </t>
  </si>
  <si>
    <t>Table 27</t>
  </si>
  <si>
    <t xml:space="preserve">VPp </t>
  </si>
  <si>
    <t xml:space="preserve">Vanpool-PT </t>
  </si>
  <si>
    <t xml:space="preserve">VP </t>
  </si>
  <si>
    <t xml:space="preserve">Vanpool-DO </t>
  </si>
  <si>
    <t xml:space="preserve">Trolleybus-DO </t>
  </si>
  <si>
    <t xml:space="preserve">PBp </t>
  </si>
  <si>
    <t xml:space="preserve">Publico-PT </t>
  </si>
  <si>
    <t xml:space="preserve">MOp </t>
  </si>
  <si>
    <t xml:space="preserve">Monorail-PT </t>
  </si>
  <si>
    <t xml:space="preserve">MBp </t>
  </si>
  <si>
    <t xml:space="preserve">Bus-PT </t>
  </si>
  <si>
    <t xml:space="preserve">MB </t>
  </si>
  <si>
    <t xml:space="preserve">Bus-DO </t>
  </si>
  <si>
    <t xml:space="preserve">Light Rail-DO </t>
  </si>
  <si>
    <t xml:space="preserve">JT </t>
  </si>
  <si>
    <t xml:space="preserve">Jitney-DO </t>
  </si>
  <si>
    <t xml:space="preserve">IPp </t>
  </si>
  <si>
    <t xml:space="preserve">Inclined Plane-PT </t>
  </si>
  <si>
    <t xml:space="preserve">Inclined Plane-DO </t>
  </si>
  <si>
    <t xml:space="preserve">Heavy Rail-DO </t>
  </si>
  <si>
    <t xml:space="preserve">FBp </t>
  </si>
  <si>
    <t xml:space="preserve">Ferryboat-PT </t>
  </si>
  <si>
    <t xml:space="preserve">Ferryboat-DO </t>
  </si>
  <si>
    <t xml:space="preserve">DRp </t>
  </si>
  <si>
    <t xml:space="preserve">Demand Response-PT </t>
  </si>
  <si>
    <t xml:space="preserve">DR </t>
  </si>
  <si>
    <t xml:space="preserve">Demand Response-DO </t>
  </si>
  <si>
    <t xml:space="preserve">CRp </t>
  </si>
  <si>
    <t xml:space="preserve">Commuter Rail-PT </t>
  </si>
  <si>
    <t xml:space="preserve">CR </t>
  </si>
  <si>
    <t xml:space="preserve">Commuter Rail-DO </t>
  </si>
  <si>
    <t xml:space="preserve">Cable Car-DO </t>
  </si>
  <si>
    <t xml:space="preserve">AGp </t>
  </si>
  <si>
    <t xml:space="preserve">Automated Guideway-PT </t>
  </si>
  <si>
    <t xml:space="preserve">Automated Guideway-DO </t>
  </si>
  <si>
    <t>Annual Passenger Miles</t>
  </si>
  <si>
    <t>Annual Unlinked Passenger Trips</t>
  </si>
  <si>
    <t>Annual Actual Vehicle Revenue Miles</t>
  </si>
  <si>
    <t>Annual Actual Miles</t>
  </si>
  <si>
    <t>Annual scheduled Vehicle Revenue Miles</t>
  </si>
  <si>
    <t>Vehicles available for maximum service</t>
  </si>
  <si>
    <t>Vehicles operated in Maximum service</t>
  </si>
  <si>
    <t>Mode (in '000')</t>
  </si>
  <si>
    <t>Table 26: Service Supplied and Consumed</t>
  </si>
  <si>
    <t xml:space="preserve">Vanpool </t>
  </si>
  <si>
    <t xml:space="preserve">Trolleybus </t>
  </si>
  <si>
    <t xml:space="preserve">Bus </t>
  </si>
  <si>
    <t xml:space="preserve">Light Rail </t>
  </si>
  <si>
    <t xml:space="preserve">Jitney </t>
  </si>
  <si>
    <t xml:space="preserve">Inclined Plane </t>
  </si>
  <si>
    <t xml:space="preserve">Heavy Rail </t>
  </si>
  <si>
    <t xml:space="preserve">Ferryboat </t>
  </si>
  <si>
    <t xml:space="preserve">Demand Response </t>
  </si>
  <si>
    <t xml:space="preserve">Commuter Rail </t>
  </si>
  <si>
    <t xml:space="preserve">Cable Car </t>
  </si>
  <si>
    <t xml:space="preserve">Automated Guideway </t>
  </si>
  <si>
    <t>other</t>
  </si>
  <si>
    <t>Power kwh</t>
  </si>
  <si>
    <t>CNG</t>
  </si>
  <si>
    <t>LNG</t>
  </si>
  <si>
    <t>LPG</t>
  </si>
  <si>
    <t>Diesel Fuel</t>
  </si>
  <si>
    <t>DO/VOMS</t>
  </si>
  <si>
    <t>Table 15: Energy Consumption</t>
  </si>
  <si>
    <t xml:space="preserve">PB </t>
  </si>
  <si>
    <t xml:space="preserve">Publico </t>
  </si>
  <si>
    <t xml:space="preserve">MO </t>
  </si>
  <si>
    <t xml:space="preserve">Monorail </t>
  </si>
  <si>
    <t xml:space="preserve">Total </t>
  </si>
  <si>
    <t xml:space="preserve">Filing Separate Report </t>
  </si>
  <si>
    <t xml:space="preserve">in Report </t>
  </si>
  <si>
    <t xml:space="preserve">General Administration </t>
  </si>
  <si>
    <t xml:space="preserve">Vehicle Maintenance </t>
  </si>
  <si>
    <t xml:space="preserve">Operations Vehicles </t>
  </si>
  <si>
    <t xml:space="preserve">VOMS* </t>
  </si>
  <si>
    <t xml:space="preserve">Mode </t>
  </si>
  <si>
    <t xml:space="preserve">Name </t>
  </si>
  <si>
    <t xml:space="preserve">State </t>
  </si>
  <si>
    <t xml:space="preserve"> </t>
  </si>
  <si>
    <t xml:space="preserve">Purchased Transportation** </t>
  </si>
  <si>
    <t>(In Millions)</t>
  </si>
  <si>
    <t>( Table 10)</t>
  </si>
  <si>
    <t xml:space="preserve">Operating Expenses (Dollars in Thousands) </t>
  </si>
  <si>
    <t xml:space="preserve">Transit Agency </t>
  </si>
  <si>
    <t xml:space="preserve">Expense Transfers </t>
  </si>
  <si>
    <t>PT Filing Separate Report</t>
  </si>
  <si>
    <t>PT in Report</t>
  </si>
  <si>
    <t>Casualty and Liabilities</t>
  </si>
  <si>
    <t>Utilities</t>
  </si>
  <si>
    <t>Tires and Others</t>
  </si>
  <si>
    <t>Fuel and Lube</t>
  </si>
  <si>
    <t>Services</t>
  </si>
  <si>
    <t>Fringe Benefits</t>
  </si>
  <si>
    <t>Operations</t>
  </si>
  <si>
    <t>Modal Total (in Millions)</t>
  </si>
  <si>
    <t>Table 11</t>
  </si>
  <si>
    <t>VN</t>
  </si>
  <si>
    <t>Vans</t>
  </si>
  <si>
    <t>Trolleybuses</t>
  </si>
  <si>
    <t>SB</t>
  </si>
  <si>
    <t>School Buses</t>
  </si>
  <si>
    <t>RS</t>
  </si>
  <si>
    <t>CR Self Propelled Pass. Cars</t>
  </si>
  <si>
    <t>RP</t>
  </si>
  <si>
    <t>CR Passenger Coaches</t>
  </si>
  <si>
    <t>RL</t>
  </si>
  <si>
    <t>CR Locomotives</t>
  </si>
  <si>
    <t>Light Rail Vehicles (Streetcars)</t>
  </si>
  <si>
    <t>Inclined Planes</t>
  </si>
  <si>
    <t>Heavy Rail Passenger Cars</t>
  </si>
  <si>
    <t>Ferryboats</t>
  </si>
  <si>
    <t>DB</t>
  </si>
  <si>
    <t>Double Decked Buses</t>
  </si>
  <si>
    <t>Cable Cars</t>
  </si>
  <si>
    <t>BC</t>
  </si>
  <si>
    <t>MB, class C (&lt;25 seats)</t>
  </si>
  <si>
    <t>BB</t>
  </si>
  <si>
    <t>MB, class B (25-35 seats)</t>
  </si>
  <si>
    <t>BA</t>
  </si>
  <si>
    <t>MB, class A (&gt;35 seats)</t>
  </si>
  <si>
    <t>AO</t>
  </si>
  <si>
    <t>Automobiles</t>
  </si>
  <si>
    <t>Automated Guideway Vehicles</t>
  </si>
  <si>
    <t>AB</t>
  </si>
  <si>
    <t>Articulated Motor Buses</t>
  </si>
  <si>
    <t xml:space="preserve">Vehicle Type Totals </t>
  </si>
  <si>
    <t xml:space="preserve">   National Total</t>
  </si>
  <si>
    <t>(in Years)</t>
  </si>
  <si>
    <t>Fleet *</t>
  </si>
  <si>
    <t>Type</t>
  </si>
  <si>
    <t>Org</t>
  </si>
  <si>
    <t>Age of Fleet</t>
  </si>
  <si>
    <t>Active</t>
  </si>
  <si>
    <t>Over 25</t>
  </si>
  <si>
    <t>21-25</t>
  </si>
  <si>
    <t>16-20</t>
  </si>
  <si>
    <t>12-15</t>
  </si>
  <si>
    <t>6-11</t>
  </si>
  <si>
    <t>Vehicle</t>
  </si>
  <si>
    <t>ID/</t>
  </si>
  <si>
    <t>Average</t>
  </si>
  <si>
    <t>Active Vehicles by Age Grouping (in Years)</t>
  </si>
  <si>
    <t>Transit Agency</t>
  </si>
  <si>
    <t>Directly Operated Service</t>
  </si>
  <si>
    <t>Age Distribution of Active Revenue Vehicle Inventory: Details by Transit Agency</t>
  </si>
  <si>
    <t xml:space="preserve">                                                                            PAGE  2 - </t>
  </si>
  <si>
    <t xml:space="preserve">1997 National Transit Database                                                                              </t>
  </si>
  <si>
    <t>JT</t>
  </si>
  <si>
    <t>Jitney</t>
  </si>
  <si>
    <t>in  Report</t>
  </si>
  <si>
    <t>Casualty &amp;  Liabilities</t>
  </si>
  <si>
    <t>Tires and  Others</t>
  </si>
  <si>
    <t>Fuel and  Lube</t>
  </si>
  <si>
    <t>Fringe  Benefits</t>
  </si>
  <si>
    <t>Vehicle  Operations</t>
  </si>
  <si>
    <t>VOMS*</t>
  </si>
  <si>
    <t>ID/  Org</t>
  </si>
  <si>
    <t xml:space="preserve">Expense  Transfers	</t>
  </si>
  <si>
    <t>Filing  Separate  Report</t>
  </si>
  <si>
    <t>Purchased Transp.**</t>
  </si>
  <si>
    <t>Materials  and Supplies</t>
  </si>
  <si>
    <t>Labor Salaries  and Wages</t>
  </si>
  <si>
    <t>Operating Expenses (Dollars in Thousands)</t>
  </si>
  <si>
    <t>Transit Operating Expenses by Mode and Object Class:  Details by Transit Agency</t>
  </si>
  <si>
    <t>VPp</t>
  </si>
  <si>
    <t>Vanpool-PT</t>
  </si>
  <si>
    <t>Vanpool-DO</t>
  </si>
  <si>
    <t>Trolleybus-DO</t>
  </si>
  <si>
    <t>PBp</t>
  </si>
  <si>
    <t>Publico-PT</t>
  </si>
  <si>
    <t>MOp</t>
  </si>
  <si>
    <t>Monorail-PT</t>
  </si>
  <si>
    <t>MBp</t>
  </si>
  <si>
    <t>Bus-PT</t>
  </si>
  <si>
    <t>Bus-DO</t>
  </si>
  <si>
    <t>Light Rail-DO</t>
  </si>
  <si>
    <t>Jitney-DO</t>
  </si>
  <si>
    <t>IPp</t>
  </si>
  <si>
    <t>Inclined Plane-PT</t>
  </si>
  <si>
    <t>Inclined Plane-DO</t>
  </si>
  <si>
    <t>Heavy Rail-DO</t>
  </si>
  <si>
    <t>FBp</t>
  </si>
  <si>
    <t>Ferryboat-PT</t>
  </si>
  <si>
    <t>Ferryboat-DO</t>
  </si>
  <si>
    <t>DRp</t>
  </si>
  <si>
    <t>Demand Response-PT</t>
  </si>
  <si>
    <t>Demand Response-DO</t>
  </si>
  <si>
    <t>CRp</t>
  </si>
  <si>
    <t>Commuter Rail-PT</t>
  </si>
  <si>
    <t>Commuter Rail-DO</t>
  </si>
  <si>
    <t>Cable Car-DO</t>
  </si>
  <si>
    <t>Automated Guideway-DO</t>
  </si>
  <si>
    <t>Modal Totals (in Thousands)</t>
  </si>
  <si>
    <t>Miles</t>
  </si>
  <si>
    <t>Trips</t>
  </si>
  <si>
    <t>Revenue Miles</t>
  </si>
  <si>
    <t>Hours</t>
  </si>
  <si>
    <t xml:space="preserve"> Org</t>
  </si>
  <si>
    <t>Passenger</t>
  </si>
  <si>
    <t xml:space="preserve">passenger </t>
  </si>
  <si>
    <t>Actual</t>
  </si>
  <si>
    <t>Revenue</t>
  </si>
  <si>
    <t>Service</t>
  </si>
  <si>
    <t>Annual</t>
  </si>
  <si>
    <t>Vehicle Unlinked</t>
  </si>
  <si>
    <t>Scheduled</t>
  </si>
  <si>
    <t>Maximum</t>
  </si>
  <si>
    <t xml:space="preserve">Annual </t>
  </si>
  <si>
    <t>Available for</t>
  </si>
  <si>
    <t>Operated in</t>
  </si>
  <si>
    <t>In millions dollar</t>
  </si>
  <si>
    <t>Vehicles</t>
  </si>
  <si>
    <t>Transit Service Consumed</t>
  </si>
  <si>
    <t>(in Thousands)</t>
  </si>
  <si>
    <t>Transit Service Supplied (in Thousands)</t>
  </si>
  <si>
    <t>Transit Operating Statistics: Service Supplied and Consumed:  Details by Transit Agency</t>
  </si>
  <si>
    <t>Directly Operated and Purchased Transportation Service</t>
  </si>
  <si>
    <t>Table 26</t>
  </si>
  <si>
    <t xml:space="preserve">                                                                                        PAGE  2 -  </t>
  </si>
  <si>
    <t>28.4</t>
  </si>
  <si>
    <t>224.6</t>
  </si>
  <si>
    <t>160.8</t>
  </si>
  <si>
    <t>3.6</t>
  </si>
  <si>
    <t>29.7</t>
  </si>
  <si>
    <t>30.5</t>
  </si>
  <si>
    <t>232.1</t>
  </si>
  <si>
    <t>3,973.8</t>
  </si>
  <si>
    <t>345.2</t>
  </si>
  <si>
    <t>247.7</t>
  </si>
  <si>
    <t>665.3</t>
  </si>
  <si>
    <t>2,715.6</t>
  </si>
  <si>
    <t>5,785.1</t>
  </si>
  <si>
    <t>268,246.9</t>
  </si>
  <si>
    <t>28,694.6</t>
  </si>
  <si>
    <t>9,032.1</t>
  </si>
  <si>
    <t>50,440.1</t>
  </si>
  <si>
    <t>180,080.0</t>
  </si>
  <si>
    <t>677.3</t>
  </si>
  <si>
    <t>11,488.8</t>
  </si>
  <si>
    <t>1,151.2</t>
  </si>
  <si>
    <t>2,606.1</t>
  </si>
  <si>
    <t>2,713.5</t>
  </si>
  <si>
    <t>5,018.0</t>
  </si>
  <si>
    <t>0.0</t>
  </si>
  <si>
    <t>9.2</t>
  </si>
  <si>
    <t>0.5</t>
  </si>
  <si>
    <t>8.1</t>
  </si>
  <si>
    <t>55.0</t>
  </si>
  <si>
    <t>8.6</t>
  </si>
  <si>
    <t>4.4</t>
  </si>
  <si>
    <t>1.6</t>
  </si>
  <si>
    <t>40.5</t>
  </si>
  <si>
    <t>9,225.2</t>
  </si>
  <si>
    <t>84,367.6</t>
  </si>
  <si>
    <t>7,588.1</t>
  </si>
  <si>
    <t>26,039.4</t>
  </si>
  <si>
    <t>13,883.8</t>
  </si>
  <si>
    <t>36,856.4</t>
  </si>
  <si>
    <t>234.3</t>
  </si>
  <si>
    <t>4,470.4</t>
  </si>
  <si>
    <t>234.0</t>
  </si>
  <si>
    <t>303.1</t>
  </si>
  <si>
    <t>447.2</t>
  </si>
  <si>
    <t>3,486.1</t>
  </si>
  <si>
    <t>95.0</t>
  </si>
  <si>
    <t>15,071.1</t>
  </si>
  <si>
    <t>1,324.1</t>
  </si>
  <si>
    <t>160.3</t>
  </si>
  <si>
    <t>1,262.6</t>
  </si>
  <si>
    <t>12,324.1</t>
  </si>
  <si>
    <t>4,886.5</t>
  </si>
  <si>
    <t>38,922.3</t>
  </si>
  <si>
    <t>4,091.7</t>
  </si>
  <si>
    <t>8,312.6</t>
  </si>
  <si>
    <t>10,537.9</t>
  </si>
  <si>
    <t>15,980.1</t>
  </si>
  <si>
    <t>559.6</t>
  </si>
  <si>
    <t>12.1</t>
  </si>
  <si>
    <t>104.1</t>
  </si>
  <si>
    <t>82.0</t>
  </si>
  <si>
    <t>361.5</t>
  </si>
  <si>
    <t>10.6</t>
  </si>
  <si>
    <t>444.9</t>
  </si>
  <si>
    <t>53.6</t>
  </si>
  <si>
    <t>77.8</t>
  </si>
  <si>
    <t>209.1</t>
  </si>
  <si>
    <t>104.3</t>
  </si>
  <si>
    <t>21,174.5</t>
  </si>
  <si>
    <t>427,834.1</t>
  </si>
  <si>
    <t>43,664.4</t>
  </si>
  <si>
    <t>46,891.2</t>
  </si>
  <si>
    <t>80,273.4</t>
  </si>
  <si>
    <t>257,005.1</t>
  </si>
  <si>
    <t>Operating</t>
  </si>
  <si>
    <t>Admin.</t>
  </si>
  <si>
    <t>Maint.</t>
  </si>
  <si>
    <t>ID/Org</t>
  </si>
  <si>
    <t>Capital</t>
  </si>
  <si>
    <t>General</t>
  </si>
  <si>
    <t>DO/</t>
  </si>
  <si>
    <t>Non-</t>
  </si>
  <si>
    <t>Actual Person Count - Full Time Employees***</t>
  </si>
  <si>
    <t>Employee Work Hours**</t>
  </si>
  <si>
    <t>Transit Agency Employee Work Hours and Person Count:  Details by Transit Agency</t>
  </si>
  <si>
    <t>Table 19</t>
  </si>
  <si>
    <t>Modal Totals  (in Thousands)</t>
  </si>
  <si>
    <t>Kilowatt Hrs.</t>
  </si>
  <si>
    <t>Power</t>
  </si>
  <si>
    <t>Energy Consumption:  Details by Transit Agency</t>
  </si>
  <si>
    <t>Table 15</t>
  </si>
  <si>
    <t>Unlinked</t>
  </si>
  <si>
    <t>Modal Totals (in 000's)</t>
  </si>
  <si>
    <t>(in 000's)</t>
  </si>
  <si>
    <t>Transit Service Supplied (in 000's)</t>
  </si>
  <si>
    <t xml:space="preserve">1998 National Transit Database                                                                              </t>
  </si>
  <si>
    <t>Sources of Energy (in 000's)</t>
  </si>
  <si>
    <t>Table 16</t>
  </si>
  <si>
    <t>Casualty  and  Liabilities</t>
  </si>
  <si>
    <t>Operating Expenses (Dollars in Millions)</t>
  </si>
  <si>
    <t xml:space="preserve">  Transit Agency</t>
  </si>
  <si>
    <t>Table 12</t>
  </si>
  <si>
    <t>Table 28</t>
  </si>
  <si>
    <t xml:space="preserve">1999 National Transit Database                                                                              </t>
  </si>
  <si>
    <t>Table 17</t>
  </si>
  <si>
    <t>Operating Expenses (Dollars in 000's)</t>
  </si>
  <si>
    <t>LRp</t>
  </si>
  <si>
    <t>Light Rail-PT</t>
  </si>
  <si>
    <t>Transit Service Consumed (in 000's)</t>
  </si>
  <si>
    <t>Transit Operating Statistics: Service Supplied and Comsumed: Details by Transit Agency</t>
  </si>
  <si>
    <t>3.3</t>
  </si>
  <si>
    <t>326.0</t>
  </si>
  <si>
    <t>228.5</t>
  </si>
  <si>
    <t>5.4</t>
  </si>
  <si>
    <t>51.1</t>
  </si>
  <si>
    <t>41.0</t>
  </si>
  <si>
    <t>41.7</t>
  </si>
  <si>
    <t>4,216.8</t>
  </si>
  <si>
    <t>325.5</t>
  </si>
  <si>
    <t>280.3</t>
  </si>
  <si>
    <t>684.5</t>
  </si>
  <si>
    <t>2,926.5</t>
  </si>
  <si>
    <t>4,606.7</t>
  </si>
  <si>
    <t>291,495.1</t>
  </si>
  <si>
    <t>28,684.8</t>
  </si>
  <si>
    <t>9,683.8</t>
  </si>
  <si>
    <t>54,966.7</t>
  </si>
  <si>
    <t>198,159.8</t>
  </si>
  <si>
    <t>528.1</t>
  </si>
  <si>
    <t>12,755.0</t>
  </si>
  <si>
    <t>1,548.1</t>
  </si>
  <si>
    <t>2,393.7</t>
  </si>
  <si>
    <t>3,137.9</t>
  </si>
  <si>
    <t>5,675.4</t>
  </si>
  <si>
    <t>57.1</t>
  </si>
  <si>
    <t>15.4</t>
  </si>
  <si>
    <t>5.8</t>
  </si>
  <si>
    <t>0.7</t>
  </si>
  <si>
    <t>35.2</t>
  </si>
  <si>
    <t>10,847.5</t>
  </si>
  <si>
    <t>86,852.6</t>
  </si>
  <si>
    <t>7,679.9</t>
  </si>
  <si>
    <t>26,335.6</t>
  </si>
  <si>
    <t>15,604.5</t>
  </si>
  <si>
    <t>37,232.6</t>
  </si>
  <si>
    <t>251.7</t>
  </si>
  <si>
    <t>4,800.4</t>
  </si>
  <si>
    <t>271.6</t>
  </si>
  <si>
    <t>306.4</t>
  </si>
  <si>
    <t>473.1</t>
  </si>
  <si>
    <t>3,749.2</t>
  </si>
  <si>
    <t>6.9</t>
  </si>
  <si>
    <t>20,314.8</t>
  </si>
  <si>
    <t>1,638.6</t>
  </si>
  <si>
    <t>254.6</t>
  </si>
  <si>
    <t>1,803.6</t>
  </si>
  <si>
    <t>16,618.1</t>
  </si>
  <si>
    <t>5,297.5</t>
  </si>
  <si>
    <t>44,025.6</t>
  </si>
  <si>
    <t>4,473.9</t>
  </si>
  <si>
    <t>9,888.4</t>
  </si>
  <si>
    <t>12,503.6</t>
  </si>
  <si>
    <t>17,159.8</t>
  </si>
  <si>
    <t>735.9</t>
  </si>
  <si>
    <t>58.5</t>
  </si>
  <si>
    <t>208.4</t>
  </si>
  <si>
    <t>89.2</t>
  </si>
  <si>
    <t>379.9</t>
  </si>
  <si>
    <t>1.5</t>
  </si>
  <si>
    <t>505.9</t>
  </si>
  <si>
    <t>57.3</t>
  </si>
  <si>
    <t>112.1</t>
  </si>
  <si>
    <t>203.2</t>
  </si>
  <si>
    <t>133.3</t>
  </si>
  <si>
    <t>21,584.9</t>
  </si>
  <si>
    <t>466,085.5</t>
  </si>
  <si>
    <t>44,982.1</t>
  </si>
  <si>
    <t>49,474.5</t>
  </si>
  <si>
    <t>89,518.0</t>
  </si>
  <si>
    <t>282,110.9</t>
  </si>
  <si>
    <t>Total Operating</t>
  </si>
  <si>
    <t>General Admin.</t>
  </si>
  <si>
    <t xml:space="preserve">Non-Vehicle </t>
  </si>
  <si>
    <t>Vehicle Maint.</t>
  </si>
  <si>
    <t>Non-Vehicle Maint.</t>
  </si>
  <si>
    <t>DO/ VOMS*</t>
  </si>
  <si>
    <t>ID/ Org</t>
  </si>
  <si>
    <t>Transit Agency Employee Work Hours and Person Count: Details by Transit Agency</t>
  </si>
  <si>
    <t>Table 21</t>
  </si>
  <si>
    <t>Agency Detail</t>
  </si>
  <si>
    <t xml:space="preserve">DO/ VOMS* </t>
  </si>
  <si>
    <t>Energy Consumption: Details by Transit Agency</t>
  </si>
  <si>
    <t>Filing Separate Report</t>
  </si>
  <si>
    <t xml:space="preserve">In Report </t>
  </si>
  <si>
    <t>Materials and Supplies</t>
  </si>
  <si>
    <t>Labor Salaries and Wages</t>
  </si>
  <si>
    <t>Operating Expense (Dollars in 000's)</t>
  </si>
  <si>
    <t>Alaska Railroad-DO</t>
  </si>
  <si>
    <t xml:space="preserve"> ID/ Org</t>
  </si>
  <si>
    <t>2.9</t>
  </si>
  <si>
    <t>349.5</t>
  </si>
  <si>
    <t>241.8</t>
  </si>
  <si>
    <t>6.0</t>
  </si>
  <si>
    <t>41.3</t>
  </si>
  <si>
    <t>60.3</t>
  </si>
  <si>
    <t>33.5</t>
  </si>
  <si>
    <t>3,863.7</t>
  </si>
  <si>
    <t>294.5</t>
  </si>
  <si>
    <t>269.1</t>
  </si>
  <si>
    <t>565.2</t>
  </si>
  <si>
    <t>2,735.0</t>
  </si>
  <si>
    <t>5,086.5</t>
  </si>
  <si>
    <t>297,017.0</t>
  </si>
  <si>
    <t>28,726.3</t>
  </si>
  <si>
    <t>9,915.7</t>
  </si>
  <si>
    <t>56,076.4</t>
  </si>
  <si>
    <t>202,298.5</t>
  </si>
  <si>
    <t>903.0</t>
  </si>
  <si>
    <t>13,409.5</t>
  </si>
  <si>
    <t>1,448.5</t>
  </si>
  <si>
    <t>2,656.8</t>
  </si>
  <si>
    <t>3,260.5</t>
  </si>
  <si>
    <t>6,043.8</t>
  </si>
  <si>
    <t>51.3</t>
  </si>
  <si>
    <t>8.0</t>
  </si>
  <si>
    <t>0.6</t>
  </si>
  <si>
    <t>30.7</t>
  </si>
  <si>
    <t>12,340.7</t>
  </si>
  <si>
    <t>90,815.6</t>
  </si>
  <si>
    <t>8,601.2</t>
  </si>
  <si>
    <t>27,659.9</t>
  </si>
  <si>
    <t>16,586.5</t>
  </si>
  <si>
    <t>37,968.0</t>
  </si>
  <si>
    <t>188.5</t>
  </si>
  <si>
    <t>5,391.4</t>
  </si>
  <si>
    <t>259.2</t>
  </si>
  <si>
    <t>540.0</t>
  </si>
  <si>
    <t>504.2</t>
  </si>
  <si>
    <t>4,088.1</t>
  </si>
  <si>
    <t>5.5</t>
  </si>
  <si>
    <t>22,698.6</t>
  </si>
  <si>
    <t>1,740.3</t>
  </si>
  <si>
    <t>287.4</t>
  </si>
  <si>
    <t>1,988.0</t>
  </si>
  <si>
    <t>18,682.9</t>
  </si>
  <si>
    <t>5,189.4</t>
  </si>
  <si>
    <t>45,187.5</t>
  </si>
  <si>
    <t>4,597.7</t>
  </si>
  <si>
    <t>10,235.5</t>
  </si>
  <si>
    <t>12,753.3</t>
  </si>
  <si>
    <t>17,601.0</t>
  </si>
  <si>
    <t>747.5</t>
  </si>
  <si>
    <t>56.4</t>
  </si>
  <si>
    <t>193.3</t>
  </si>
  <si>
    <t>88.0</t>
  </si>
  <si>
    <t>409.8</t>
  </si>
  <si>
    <t>15.6</t>
  </si>
  <si>
    <t>25.6</t>
  </si>
  <si>
    <t>2.7</t>
  </si>
  <si>
    <t>5.0</t>
  </si>
  <si>
    <t>16.4</t>
  </si>
  <si>
    <t>1.7</t>
  </si>
  <si>
    <t>503.7</t>
  </si>
  <si>
    <t>59.1</t>
  </si>
  <si>
    <t>101.8</t>
  </si>
  <si>
    <t>199.0</t>
  </si>
  <si>
    <t>143.8</t>
  </si>
  <si>
    <t>23,767.3</t>
  </si>
  <si>
    <t>480,060.9</t>
  </si>
  <si>
    <t>46,039.8</t>
  </si>
  <si>
    <t>51,878.4</t>
  </si>
  <si>
    <t>92,064.5</t>
  </si>
  <si>
    <t>290,078.2</t>
  </si>
  <si>
    <t>Non- Vehicle Maint.</t>
  </si>
  <si>
    <t>In Report</t>
  </si>
  <si>
    <t>TW</t>
  </si>
  <si>
    <t>Taxicab station wagon</t>
  </si>
  <si>
    <t>School buses</t>
  </si>
  <si>
    <t>Commuter rail self-propelled passenger cars</t>
  </si>
  <si>
    <t>Commuter rail passenger coaches</t>
  </si>
  <si>
    <t>Commuter rail locomotives</t>
  </si>
  <si>
    <t>Light rail vehicles (Streetcars)</t>
  </si>
  <si>
    <t>Inclined plane vehicles</t>
  </si>
  <si>
    <t>Heavy rail passenger cars</t>
  </si>
  <si>
    <t>Double decked buses</t>
  </si>
  <si>
    <t>Cable cars</t>
  </si>
  <si>
    <t>BU</t>
  </si>
  <si>
    <t>Buses</t>
  </si>
  <si>
    <t>Automated guideway vehicles</t>
  </si>
  <si>
    <t>Articulated buses</t>
  </si>
  <si>
    <t>Vehicle Type Totals (in Millions)</t>
  </si>
  <si>
    <t>Average Age of Fleet (in Years)</t>
  </si>
  <si>
    <t>Total Active Fleet*</t>
  </si>
  <si>
    <t xml:space="preserve">21 to 25 </t>
  </si>
  <si>
    <t>Vehicle Type</t>
  </si>
  <si>
    <t xml:space="preserve">Org / Type </t>
  </si>
  <si>
    <t>Age Distribution of Active Vehicle Inventory</t>
  </si>
  <si>
    <t>Table 25</t>
  </si>
  <si>
    <t xml:space="preserve">Annual Vehicle Hours </t>
  </si>
  <si>
    <t xml:space="preserve"> Annual Vehicle Revenue Miles </t>
  </si>
  <si>
    <t xml:space="preserve"> Annual Vehicle Miles</t>
  </si>
  <si>
    <t xml:space="preserve"> Annual Scheduled Vehicle Revenue Miles</t>
  </si>
  <si>
    <t>Service Consumed (in 000's)</t>
  </si>
  <si>
    <t>Service Supplied (in 000's)</t>
  </si>
  <si>
    <t xml:space="preserve"> VOMS</t>
  </si>
  <si>
    <t>Org / Type</t>
  </si>
  <si>
    <t>Transit Operating Statistics: Service Supplied and Consumed</t>
  </si>
  <si>
    <t xml:space="preserve">Vehicle </t>
  </si>
  <si>
    <t xml:space="preserve">Total Operating </t>
  </si>
  <si>
    <t xml:space="preserve">Maintenance </t>
  </si>
  <si>
    <t xml:space="preserve">Actual Employee Count </t>
  </si>
  <si>
    <t xml:space="preserve">Employee Work Hours </t>
  </si>
  <si>
    <t>Employee Type</t>
  </si>
  <si>
    <t xml:space="preserve">Directly Operated Service </t>
  </si>
  <si>
    <t xml:space="preserve">Employee Work Hours and Employee Counts </t>
  </si>
  <si>
    <t>Table 18</t>
  </si>
  <si>
    <t>Sources of Energy ( in 000's )</t>
  </si>
  <si>
    <t>DO / VOMS</t>
  </si>
  <si>
    <t>Energy Consumption</t>
  </si>
  <si>
    <t>Trolleybus-PT</t>
  </si>
  <si>
    <t xml:space="preserve">Modal Totals (in Millions) </t>
  </si>
  <si>
    <t>Non-Vehicle Maintenance</t>
  </si>
  <si>
    <t xml:space="preserve">Vehicle Operations </t>
  </si>
  <si>
    <t xml:space="preserve">Operating Expenses (in 000's) </t>
  </si>
  <si>
    <t xml:space="preserve">VOMS </t>
  </si>
  <si>
    <t xml:space="preserve">TOS </t>
  </si>
  <si>
    <t>Transit Operating Expenses by Mode, Type of Service and Function</t>
  </si>
  <si>
    <t>The City of Cheyenne Transit Program (CTP)</t>
  </si>
  <si>
    <t>The Tri-State Transit Authority (TTA)</t>
  </si>
  <si>
    <t>Ohio Valley Regional Transportation Authority (OVRTA / EORTA)</t>
  </si>
  <si>
    <t>Mid-Ohio Valley Transit Authority (Easy Rider)</t>
  </si>
  <si>
    <t>Kanawha Valley Regional Transportation Authority (KVRTA)</t>
  </si>
  <si>
    <t>Ozaukee County Transit Services</t>
  </si>
  <si>
    <t>Oshkosh Transit System (OTS)</t>
  </si>
  <si>
    <t>Milwaukee County Transit System (MCTS)</t>
  </si>
  <si>
    <t>Madison Metro Transit</t>
  </si>
  <si>
    <t>LaCrosse Municipal Transit Utility</t>
  </si>
  <si>
    <t>Kenosha Transit (KT)</t>
  </si>
  <si>
    <t>Janesville Transit System (JTS)</t>
  </si>
  <si>
    <t>Green Bay Metro</t>
  </si>
  <si>
    <t>Eau Claire Transit (ECT)</t>
  </si>
  <si>
    <t>City of Beloit Transit System (BTS)</t>
  </si>
  <si>
    <t>Chippewa Falls General Public Shared-Ride Taxi System</t>
  </si>
  <si>
    <t>Yakima Transit</t>
  </si>
  <si>
    <t>Whatcom Transportation Authority (WTA)</t>
  </si>
  <si>
    <t>Washington State Ferries (WSF)</t>
  </si>
  <si>
    <t>Spokane Transit Authority (STA)</t>
  </si>
  <si>
    <t>Snohomish County Transportation Benefit Area Corporation (Community Transit)</t>
  </si>
  <si>
    <t>Senior Services of Snohomish County (Senior Services)</t>
  </si>
  <si>
    <t>Pierce County Transportation Benefit Area Authority (Pierce Transit)</t>
  </si>
  <si>
    <t>Pierce County Ferry Operations (Pierce County Ferry)</t>
  </si>
  <si>
    <t>King County Department of Transportation - Metro Transit Division (King County Metro)</t>
  </si>
  <si>
    <t>Intercity Transit (I.T.)</t>
  </si>
  <si>
    <t>Everett Transit</t>
  </si>
  <si>
    <t>Community Urban Bus Service (CUBS)</t>
  </si>
  <si>
    <t>Clark County Public Transportation Benefit Area Authority (C-Tran)</t>
  </si>
  <si>
    <t>City of Seattle - Seattle Center Monorail Transit</t>
  </si>
  <si>
    <t>Central Puget Sound Regional Transit Authority (ST)</t>
  </si>
  <si>
    <t>Ben Franklin Transit (BFT)</t>
  </si>
  <si>
    <t>Chittenden County Transportation Authority (CCTA)</t>
  </si>
  <si>
    <t>Virginia Railway Express (VRE)</t>
  </si>
  <si>
    <t>Transportation District Commission of Hampton Roads, dba: Hampton Roads Transit (HRT)</t>
  </si>
  <si>
    <t>Potomac and Rappahannock Transportation Commission (PRTC)</t>
  </si>
  <si>
    <t>Petersburg Area Transit (PAT)</t>
  </si>
  <si>
    <t>James City County Transit (JCCT)</t>
  </si>
  <si>
    <t>Greater Roanoke Transit Company (Valley Metro)</t>
  </si>
  <si>
    <t>Greater Richmond Transit Company (GRTC)</t>
  </si>
  <si>
    <t>Greater Lynchburg Transit Company (GLTC)</t>
  </si>
  <si>
    <t>Fairfax Connector Bus System (Fairfax Connector)</t>
  </si>
  <si>
    <t>City of Fairfax CUE Bus (CUE)</t>
  </si>
  <si>
    <t>City of Danville Mass Transit System (Danville Transit)</t>
  </si>
  <si>
    <t>Charlottesville Transit Service (CTS)</t>
  </si>
  <si>
    <t>Utah Transit Authority (UTA)</t>
  </si>
  <si>
    <t>City of Logan, dba: The Logan Transit District (LTD)</t>
  </si>
  <si>
    <t>Waco Transit System, Inc. (WTS)</t>
  </si>
  <si>
    <t>VIA Metropolitan Transit (VIA)</t>
  </si>
  <si>
    <t>The Gulf Coast Center (Connect)</t>
  </si>
  <si>
    <t>Texoma Council of Governments Transportation Department (TCOG)</t>
  </si>
  <si>
    <t>Port Arthur Transit (PAT)</t>
  </si>
  <si>
    <t>Metropolitan Transit Authority of Harris County, Texas (Metro)</t>
  </si>
  <si>
    <t>Mass Transit Department - City of El Paso (Sun Metro)</t>
  </si>
  <si>
    <t>Lower Rio Grande Valley Development Council (LRGVDC)</t>
  </si>
  <si>
    <t>Island Transit</t>
  </si>
  <si>
    <t>Houston - VPSI, Inc.</t>
  </si>
  <si>
    <t>Hill Country Transit District (The Hop)</t>
  </si>
  <si>
    <t>Handitran Special Transit Division - City of Arlington</t>
  </si>
  <si>
    <t>Fort Worth Transportation Authority (The T)</t>
  </si>
  <si>
    <t>Dallas Area Rapid Transit (DART)</t>
  </si>
  <si>
    <t>Corpus Christi Regional Transportation Authority (The B)</t>
  </si>
  <si>
    <t>City of San Angelo (SAMPO)</t>
  </si>
  <si>
    <t>City of Mesquite</t>
  </si>
  <si>
    <t>City of Grand Prairie Transportation Services Department (Grand Connection)</t>
  </si>
  <si>
    <t>City of Denton Public Transportation Department (Link)</t>
  </si>
  <si>
    <t>City of Brownsville - Brownsville Urban System (BUS)</t>
  </si>
  <si>
    <t>Capital Metropolitan Transportation Authority (CMTA)</t>
  </si>
  <si>
    <t>Brazos Transit District (The District)</t>
  </si>
  <si>
    <t>Beaumont Municipal Transit System (BMT)</t>
  </si>
  <si>
    <t>Amarillo City Transit (ACT)</t>
  </si>
  <si>
    <t>Abilene Transit System (CityLink)</t>
  </si>
  <si>
    <t>Metropolitan Transit Authority (MTA)</t>
  </si>
  <si>
    <t>Memphis Area Transit Authority (MATA)</t>
  </si>
  <si>
    <t>Knoxville Area Transit (KAT)</t>
  </si>
  <si>
    <t>Kingsport Area Transit System (K.A.T.S.)</t>
  </si>
  <si>
    <t>Johnson City Transit System (JCT)</t>
  </si>
  <si>
    <t>Jackson Transit Authority (JTA)</t>
  </si>
  <si>
    <t>Clarksville Transit System (CTS)</t>
  </si>
  <si>
    <t>Chattanooga Area Regional Transportation Authority (CARTA)</t>
  </si>
  <si>
    <t>Sioux Falls Transit</t>
  </si>
  <si>
    <t>Waccamaw Regional Transportation Authority (Lymo)</t>
  </si>
  <si>
    <t>Spartanburg Transit System</t>
  </si>
  <si>
    <t>Santee Wateree Regional Transportation Authority (SWRTA)</t>
  </si>
  <si>
    <t>Pee Dee Regional Transportation Authority (PDRTA)</t>
  </si>
  <si>
    <t>Greenville Transit Authority (GTA)</t>
  </si>
  <si>
    <t>Charleston Area Regional Transportation Authority (CARTA)</t>
  </si>
  <si>
    <t>Rhode Island Public Transit Authority (RIPTA)</t>
  </si>
  <si>
    <t>Puerto Rico Ports Authority (PRPA)</t>
  </si>
  <si>
    <t>Puerto Rico Highway and Transportation Authority (PRHTA)</t>
  </si>
  <si>
    <t>Metropolitan Bus Authority (MBA)</t>
  </si>
  <si>
    <t>Department of Transportation and Public Works (DTPW)</t>
  </si>
  <si>
    <t>Williamsport Bureau of Transportation (CityBus)</t>
  </si>
  <si>
    <t>Westmoreland County Transit Authority (WCTA)</t>
  </si>
  <si>
    <t>University of Pittsburgh</t>
  </si>
  <si>
    <t>Southwestern Pennsylvania Commission (SPC)</t>
  </si>
  <si>
    <t>Southeastern Pennsylvania Transportation Authority (SEPTA)</t>
  </si>
  <si>
    <t>Red Rose Transit Authority (RRTA)</t>
  </si>
  <si>
    <t>Port Authority of Allegheny County</t>
  </si>
  <si>
    <t>Pennsylvania Department of Transportation (PENNDOT)</t>
  </si>
  <si>
    <t>Mid Mon Valley Transit Authority (MMVTA)</t>
  </si>
  <si>
    <t>Luzerne County Transportation Authority (LCTA)</t>
  </si>
  <si>
    <t>Lehigh and Northampton Transportation Authority (LANTA)</t>
  </si>
  <si>
    <t>G G and C Bus Company, Inc.</t>
  </si>
  <si>
    <t>Erie Metropolitan Transit Authority (EMTA)</t>
  </si>
  <si>
    <t>County of Lackawanna Transit System (COLTS)</t>
  </si>
  <si>
    <t>Centre Area Transportation Authority (CATA)</t>
  </si>
  <si>
    <t>Capital Area Transit (CAT)</t>
  </si>
  <si>
    <t>Cambria County Transit Authority (CamTran)</t>
  </si>
  <si>
    <t>Berks Area Reading Transportation Authority (BARTA)</t>
  </si>
  <si>
    <t>Beaver County Transit Authority (BCTA)</t>
  </si>
  <si>
    <t>Access Transportation Systems, Inc. (Access)</t>
  </si>
  <si>
    <t>Tri-County Metropolitan Transportation District of Oregon (Tri-Met)</t>
  </si>
  <si>
    <t>South Metro Area Rapid Transit (SMART)</t>
  </si>
  <si>
    <t>Salem Area Mass Transit District (Cherriots)</t>
  </si>
  <si>
    <t>Lane Transit District (LTD)</t>
  </si>
  <si>
    <t>Metropolitan Tulsa Transit Authority (MTTA)</t>
  </si>
  <si>
    <t>Western Reserve Transit Authority (WRTA)</t>
  </si>
  <si>
    <t>Toledo Area Regional Transit Authority (TARTA)</t>
  </si>
  <si>
    <t>The Greater Cleveland Regional Transit Authority (GCRTA)</t>
  </si>
  <si>
    <t>Stark Area Regional Transit Authority (SARTA)</t>
  </si>
  <si>
    <t>Southwest Ohio Regional Transit Authority (SORTA / Metro)</t>
  </si>
  <si>
    <t>Richland County Transit (RCT)</t>
  </si>
  <si>
    <t>Portage Area Regional Transportation Authority (PARTA)</t>
  </si>
  <si>
    <t>Metro Regional Transit Authority (Metro)</t>
  </si>
  <si>
    <t>Lorain County Transit (LCT)</t>
  </si>
  <si>
    <t>Greater Dayton Regional Transit Authority (GDRTA)</t>
  </si>
  <si>
    <t>Clermont Transportation Connection (CTC)</t>
  </si>
  <si>
    <t>Central Ohio Transit Authority (COTA)</t>
  </si>
  <si>
    <t>Campus Bus Service (CBS)</t>
  </si>
  <si>
    <t>Butler County Regional Transit Authority (BCRTA)</t>
  </si>
  <si>
    <t>Brunswick Transit Alternative (BTA)</t>
  </si>
  <si>
    <t>Westchester County Department of Transportation (The Bee-Line System)</t>
  </si>
  <si>
    <t>Village of Spring Valley Bus</t>
  </si>
  <si>
    <t>Utica Transit Authority (UTA)</t>
  </si>
  <si>
    <t>Ulster County Area Transit (UCAT)</t>
  </si>
  <si>
    <t>Transportation Resources Intra-County for Physically Handicapped and Senior Citizens (TRIPS)</t>
  </si>
  <si>
    <t>Transport of Rockland (TOR)</t>
  </si>
  <si>
    <t>Suffolk County Department of Public Works - Transportation Division (ST)</t>
  </si>
  <si>
    <t>Staten Island Rapid Transit Operating Authority, dba: MTA Staten Island Railway (SIRTOA)</t>
  </si>
  <si>
    <t>Putnam County Transit (PART)</t>
  </si>
  <si>
    <t>Private Transportation</t>
  </si>
  <si>
    <t>Niagara Frontier Transportation Authority (NFT Metro)</t>
  </si>
  <si>
    <t>Newburgh Beacon Bus Corporation</t>
  </si>
  <si>
    <t>New York City Department of Transportation (NYCDOT)</t>
  </si>
  <si>
    <t>New York Bus Tours, Inc., dba: New York Bus Service (NYBS)</t>
  </si>
  <si>
    <t>MTA New York City Transit (NYCT)</t>
  </si>
  <si>
    <t>MTA Long Island Rail Road (MTA-LIRR)</t>
  </si>
  <si>
    <t>Metropolitan Suburban Bus Authority, dba: MTA Long Island Bus</t>
  </si>
  <si>
    <t>Metro-North Commuter Railroad Company, dba: MTA Metro-North Railroad (MTA-MNCR)</t>
  </si>
  <si>
    <t>Liberty Lines Transit, Inc. (LLT)</t>
  </si>
  <si>
    <t>Liberty Lines Express, Inc. (LLE)</t>
  </si>
  <si>
    <t>Huntington Area Rapid Transit (HART)</t>
  </si>
  <si>
    <t>Hendrick Hudson Bus Lines, Inc.</t>
  </si>
  <si>
    <t>Greater Glens Falls Transit System</t>
  </si>
  <si>
    <t>Dutchess County Division of Mass Transportation (Loop Bus)</t>
  </si>
  <si>
    <t>City of Long Beach</t>
  </si>
  <si>
    <t>Chemung County Transit System (CCTS)</t>
  </si>
  <si>
    <t>Centro of Oswego, Inc.</t>
  </si>
  <si>
    <t>Centro of Cayuga, Inc. (Centro of Cayuga)</t>
  </si>
  <si>
    <t>Capital District Transportation Authority (CDTA)</t>
  </si>
  <si>
    <t>Broome County Department of Public Transportation (Broome County)</t>
  </si>
  <si>
    <t>Atlantic Paratrans of NYC, Inc. (API)</t>
  </si>
  <si>
    <t>American Transit</t>
  </si>
  <si>
    <t>Adirondack Transit Lines, Inc, (Adirondack Trailways)</t>
  </si>
  <si>
    <t>Regional Transportation Commission of Washoe County (RTC)</t>
  </si>
  <si>
    <t>Regional Transportation Commission of Southern Nevada (RTC)</t>
  </si>
  <si>
    <t>Sun Tran of Albuquerque</t>
  </si>
  <si>
    <t>Santa Fe Trails - City of Santa Fe (SFT)</t>
  </si>
  <si>
    <t>Las Cruces Area Transit (RoadRunner)</t>
  </si>
  <si>
    <t>Trans-Bridge Lines, Inc.</t>
  </si>
  <si>
    <t>Port Authority Transit Corporation (PATCO)</t>
  </si>
  <si>
    <t>Port Authority Trans-Hudson Corporation (PATH)</t>
  </si>
  <si>
    <t>New Jersey Transit Corporation-45 (NJTC-45)</t>
  </si>
  <si>
    <t>New Jersey Transit Corporation (NJTransit)</t>
  </si>
  <si>
    <t>Leisure Line</t>
  </si>
  <si>
    <t>Lafeyette-Greenville IBOA</t>
  </si>
  <si>
    <t>Hudson Transit Lines, Inc. (Short Line)</t>
  </si>
  <si>
    <t>Cumberland County Office on Aging (CCOOA)</t>
  </si>
  <si>
    <t>Community Transit, Inc.</t>
  </si>
  <si>
    <t>Nashua Transit System (NTS)</t>
  </si>
  <si>
    <t>Manchester Transit Authority (MTA)</t>
  </si>
  <si>
    <t>Transit Authority of Omaha (MAT)</t>
  </si>
  <si>
    <t>StarTran (StarTran)</t>
  </si>
  <si>
    <t>Fargo Metropolitan Area Transit (MAT)</t>
  </si>
  <si>
    <t>Bis-Man Transit Board</t>
  </si>
  <si>
    <t>Winston-Salem Transit Authority - Trans-Aid of Forsyth County (WSTA)</t>
  </si>
  <si>
    <t>Wilmington Transit Authority (Wave)</t>
  </si>
  <si>
    <t>Research Triangle Regional Public Transportation Authority (TTA)</t>
  </si>
  <si>
    <t>Greensboro Transit Authority (GTA)</t>
  </si>
  <si>
    <t>Fayetteville Area System of Transit (FAST)</t>
  </si>
  <si>
    <t>Durham Area Transit Authority (DATA)</t>
  </si>
  <si>
    <t>Charlotte Area Transit System (CATS)</t>
  </si>
  <si>
    <t>Chapel Hill Transit</t>
  </si>
  <si>
    <t>Capital Area Transit</t>
  </si>
  <si>
    <t>Asheville Transit System</t>
  </si>
  <si>
    <t>Missoula Urban Transportation District (Mountain Line)</t>
  </si>
  <si>
    <t>Great Falls Transit District (GFTD)</t>
  </si>
  <si>
    <t>Billings Metropolitan Transit</t>
  </si>
  <si>
    <t>Coast Transit Authority (CTA)</t>
  </si>
  <si>
    <t>St. Joseph Transit (The Ride)</t>
  </si>
  <si>
    <t>Southwest Missouri State University (SMSU)</t>
  </si>
  <si>
    <t>Kansas City Area Transportation Authority (KCATA)</t>
  </si>
  <si>
    <t>City Utilities of Springfield Transit Services (The Bus)</t>
  </si>
  <si>
    <t>Duluth Transit Authority (DTA)</t>
  </si>
  <si>
    <t>University of Michigan Parking and Transportation Services (UMTS)</t>
  </si>
  <si>
    <t>Twin Cities Area Transportation Authority (TCATA)</t>
  </si>
  <si>
    <t>Suburban Mobility Authority for Regional Transportation (SMART)</t>
  </si>
  <si>
    <t>Saginaw Transit Authority Regional Service (STARS)</t>
  </si>
  <si>
    <t>Niles Dial-A-Ride</t>
  </si>
  <si>
    <t>Muskegon Area Transit System (MATS - The Shore Line)</t>
  </si>
  <si>
    <t>Mass Transportation Authority (MTA)</t>
  </si>
  <si>
    <t>Kalamazoo Metro Transit System (Metro Transit)</t>
  </si>
  <si>
    <t>Interurban Transit Partnership (The Rapid)</t>
  </si>
  <si>
    <t>Detroit Transportation Corporation (Detroit People Mover)</t>
  </si>
  <si>
    <t>Clinton Area Transit System</t>
  </si>
  <si>
    <t>City of Jackson Transportation Authority (JTA)</t>
  </si>
  <si>
    <t>City of Detroit Department of Transportation (DDOT)</t>
  </si>
  <si>
    <t>Capital Area Transportation Authority (CATA)</t>
  </si>
  <si>
    <t>Blue Water Area Transportation Commission (Blue Water Area Transit)</t>
  </si>
  <si>
    <t>Bay Metropolitan Transit Authority (Bay Metro)</t>
  </si>
  <si>
    <t>Battle Creek Transit (BCT)</t>
  </si>
  <si>
    <t>Ann Arbor Transportation Authority (AATA)</t>
  </si>
  <si>
    <t>Western Maine Transportation Services, Inc. (WMTS)</t>
  </si>
  <si>
    <t>The Regional Transportation Program, Inc.</t>
  </si>
  <si>
    <t>Greater Portland Transit District (Metro)</t>
  </si>
  <si>
    <t>City of Bangor - BAT Community Connector</t>
  </si>
  <si>
    <t>Casco Bay Island Transit District (CBITD)</t>
  </si>
  <si>
    <t>Annapolis Department of Transportation (Annapolis Transit)</t>
  </si>
  <si>
    <t>Worcester Regional Transit Authority (WRTA)</t>
  </si>
  <si>
    <t>Southeastern Regional Transit Authority (SRTA)</t>
  </si>
  <si>
    <t>Pioneer Valley Transit Authority (PVTA)</t>
  </si>
  <si>
    <t>Montachusett Regional Transit Authority (MART)</t>
  </si>
  <si>
    <t>Merrimack Valley Regional Transit Authority (MVRTA)</t>
  </si>
  <si>
    <t>Massachusetts Bay Transportation Authority (MBTA)</t>
  </si>
  <si>
    <t>Lowell Regional Transit Authority (LRTA)</t>
  </si>
  <si>
    <t>Greater Attleboro-Taunton Regional Transit Authority (GATRA)</t>
  </si>
  <si>
    <t>Cape Cod Regional Transit Authority (CCRTA)</t>
  </si>
  <si>
    <t>Cape Ann Transportation Authority (CATA)</t>
  </si>
  <si>
    <t>Brockton Area Transit Authority (BAT)</t>
  </si>
  <si>
    <t>Berkshire Regional Transit Authority (BRTA)</t>
  </si>
  <si>
    <t>Terrebonne Parish Consolidated Government (Good Earth Transit)</t>
  </si>
  <si>
    <t>Shreveport Area Transit System (SporTran)</t>
  </si>
  <si>
    <t>New Orleans Regional Transit Authority (NORTA)</t>
  </si>
  <si>
    <t>Jefferson Parish Department of Transit Administration (Jet)</t>
  </si>
  <si>
    <t>Crescent City Connection Division - Louisiana Department of Transportation (CCCD)</t>
  </si>
  <si>
    <t>City of Monroe Transit System (MTS)</t>
  </si>
  <si>
    <t>City of Alexandria (Atrans)</t>
  </si>
  <si>
    <t>Capital Transportation Corporation (CTC)</t>
  </si>
  <si>
    <t>Transit Authority of River City (TARC)</t>
  </si>
  <si>
    <t>Transit Authority of Northern Kentucky (TANK)</t>
  </si>
  <si>
    <t>Wichita Transit (WT)</t>
  </si>
  <si>
    <t>Topeka Metropolitan Transit Authority (Topeka Transit - TMTA)</t>
  </si>
  <si>
    <t>Johnson County Kansas, aka: Johnson County Transit (The Jo)</t>
  </si>
  <si>
    <t>South Bend Public Transportation Corporation (Transpo)</t>
  </si>
  <si>
    <t>Opportunity Enterprises, Inc. (OE)</t>
  </si>
  <si>
    <t>Northwest Indiana Community Action Corporation</t>
  </si>
  <si>
    <t>Northern Indiana Commuter Transportation District (NICTD)</t>
  </si>
  <si>
    <t>Muncie Indiana Transit System (MITS)</t>
  </si>
  <si>
    <t>Michigan Area Council of Governments (MACOG)</t>
  </si>
  <si>
    <t>Metropolitan Evansville Transit System (METS)</t>
  </si>
  <si>
    <t>Hammond Transit System (HTS)</t>
  </si>
  <si>
    <t>Greater Lafayette Public Transportation Corporation (CityBus)</t>
  </si>
  <si>
    <t>Gary Public Transportation Corporation (GPTC)</t>
  </si>
  <si>
    <t>Fort Wayne Public Transportation Corporation (Citilink)</t>
  </si>
  <si>
    <t>East Chicago Transit (ECT)</t>
  </si>
  <si>
    <t>City of Kokomo</t>
  </si>
  <si>
    <t>City of Anderson Transportation System (CATS)</t>
  </si>
  <si>
    <t>Bloomington Public Transportation Corporation (BT)</t>
  </si>
  <si>
    <t>Springfield Mass Transit District</t>
  </si>
  <si>
    <t>Rockford Mass Transit District (RMTD)</t>
  </si>
  <si>
    <t>Rock Island County Metropolitan Mass Transit District (MetroLink)</t>
  </si>
  <si>
    <t>Pace - Suburban Bus Division (PACE)</t>
  </si>
  <si>
    <t>Northeast Illinois Regional Commuter Railroad Corporation (Metra)</t>
  </si>
  <si>
    <t>Madison County Transit District (MCT)</t>
  </si>
  <si>
    <t>Greater Peoria Mass Transit District (CityLink)</t>
  </si>
  <si>
    <t>Decatur Public Transit System (DPTS)</t>
  </si>
  <si>
    <t>Chicago Transit Authority (CTA)</t>
  </si>
  <si>
    <t>Champaign-Urbana Mass Transit District (C-U MTD)</t>
  </si>
  <si>
    <t>Bloomington-Normal Public Transit System (B-NPTS)</t>
  </si>
  <si>
    <t>ValleyRide (ValleyRide)</t>
  </si>
  <si>
    <t>Targhee Regional Public Transit Authority (TRPTA)</t>
  </si>
  <si>
    <t>City of Pocatello - Pocatello Regional Transit (PRT)</t>
  </si>
  <si>
    <t>Sioux City Transit System (SCTS)</t>
  </si>
  <si>
    <t>Metropolitan Transit Authority of Black Hawk County</t>
  </si>
  <si>
    <t>Iowa City Transit</t>
  </si>
  <si>
    <t>Des Moines Metropolitan Transit Authority (Des Moines MTA)</t>
  </si>
  <si>
    <t>Davenport Public Transit</t>
  </si>
  <si>
    <t>City of Dubuque (KeyLine)</t>
  </si>
  <si>
    <t>Ames Transit Agency (CyRide)</t>
  </si>
  <si>
    <t>Metropolitan Atlanta Rapid Transit Authority (MARTA)</t>
  </si>
  <si>
    <t>Macon-Bibb County Transit Authority (MTA-MAC)</t>
  </si>
  <si>
    <t>Gwinnett County Board of Commissioners</t>
  </si>
  <si>
    <t>Georgia Regional Transportation Authority (GRTA)</t>
  </si>
  <si>
    <t>Douglas County Rideshare</t>
  </si>
  <si>
    <t>Cobb County Department of Transportation Authority (CCT)</t>
  </si>
  <si>
    <t>City of Rome Transit Department (RTD)</t>
  </si>
  <si>
    <t>Chatham Area Transit Authority (CAT)</t>
  </si>
  <si>
    <t>Augusta Richmond County Transit Department (APT)</t>
  </si>
  <si>
    <t>Athens Transit System (ATS)</t>
  </si>
  <si>
    <t>Albany Transit System</t>
  </si>
  <si>
    <t>SunTran</t>
  </si>
  <si>
    <t>Space Coast Area Transit (SCAT)</t>
  </si>
  <si>
    <t>Sarasota County Area Transit (SCAT)</t>
  </si>
  <si>
    <t>Polk County Transit Services Division - Polk County Board of County Commissioners (PCTS)</t>
  </si>
  <si>
    <t>Pinellas Suncoast Transit Authority (PSTA)</t>
  </si>
  <si>
    <t>Pasco County Public Transportation (PCPT)</t>
  </si>
  <si>
    <t>Miami-Dade Transit (MDT)</t>
  </si>
  <si>
    <t>Manatee County Area Transit (MCAT)</t>
  </si>
  <si>
    <t>Lee County Transit (LeeTran)</t>
  </si>
  <si>
    <t>Jacksonville Transportation Authority (JTA)</t>
  </si>
  <si>
    <t>Indian River County Council on Aging, Inc. (IRCCOA)</t>
  </si>
  <si>
    <t>Hillsborough Area Regional Transit Authority (HART)</t>
  </si>
  <si>
    <t>Gainesville Regional Transit System (RTS)</t>
  </si>
  <si>
    <t>Escambia County Area Transit (ECAT)</t>
  </si>
  <si>
    <t>County of Volusia, dba: VOTRAN</t>
  </si>
  <si>
    <t>Council on Aging of St. Lucie, Inc. (CT)</t>
  </si>
  <si>
    <t>Council on Aging of Martin County, Inc. (COAMC \ CC - MCBOCC)</t>
  </si>
  <si>
    <t>City of Tallahassee (TalTran)</t>
  </si>
  <si>
    <t>Central Florida Regional Transportation Authority (Lynx)</t>
  </si>
  <si>
    <t>Broward County Mass Transit Division (BCT)</t>
  </si>
  <si>
    <t>Bay County Council On Aging Bay Coordinated Transportation (BCCOA)</t>
  </si>
  <si>
    <t>Advanced Transportation Solutions, LLC (ATS)</t>
  </si>
  <si>
    <t>Delaware Transit Corporation (DTC)</t>
  </si>
  <si>
    <t>Washington Metropolitan Area Transit Authority (WMATA)</t>
  </si>
  <si>
    <t>Valley Transit District</t>
  </si>
  <si>
    <t>The Greater New Haven Transit District (GNHTD)</t>
  </si>
  <si>
    <t>Southeast Area Transit (SEAT)</t>
  </si>
  <si>
    <t>Milford Transit District (MTD)</t>
  </si>
  <si>
    <t>Middletown Transit District (MTD)</t>
  </si>
  <si>
    <t>Housatonic Area Regional Transit (HART)</t>
  </si>
  <si>
    <t>Greater Hartford Transit District (GHTD)</t>
  </si>
  <si>
    <t>Connecticut Transit - Stamford Division (CTTransit)</t>
  </si>
  <si>
    <t>Connecticut Department of Transportation (CDOT)</t>
  </si>
  <si>
    <t>Transfort</t>
  </si>
  <si>
    <t>Denver Regional Transportation District (RTD)</t>
  </si>
  <si>
    <t>Colorado Springs Transit System</t>
  </si>
  <si>
    <t>City of Greeley - Transit Services (The Bus)</t>
  </si>
  <si>
    <t>Yuba-Sutter Transit Authority (YSTA)</t>
  </si>
  <si>
    <t>Yolo County Transportation District (YoloBus)</t>
  </si>
  <si>
    <t>Western Contra Costa Transit Authority (WestCAT)</t>
  </si>
  <si>
    <t>Victor Valley Transit Authority (VVTA)</t>
  </si>
  <si>
    <t>Ventura Intercity Service Transit Authority (VISTA)</t>
  </si>
  <si>
    <t>University of California, Davis (Unitrans)</t>
  </si>
  <si>
    <t>Torrance Transit System</t>
  </si>
  <si>
    <t>Thousand Oaks Transit (TOT)</t>
  </si>
  <si>
    <t>SunLine Transit Agency (SunLine)</t>
  </si>
  <si>
    <t>Southern California Regional Rail Authority (Metrolink)</t>
  </si>
  <si>
    <t>South Coast Area Transit (SCAT)</t>
  </si>
  <si>
    <t>Simi Valley Transit (SVT)</t>
  </si>
  <si>
    <t>Santa Maria Area Transit (SMAT)</t>
  </si>
  <si>
    <t>Santa Cruz Metropolitan Transit District (SCMTD)</t>
  </si>
  <si>
    <t>Santa Clarita Transit (SCT)</t>
  </si>
  <si>
    <t>Santa Clara Valley Transportation Authority (VTA)</t>
  </si>
  <si>
    <t>Santa Barbara Metropolitan Transit District (SBMTD)</t>
  </si>
  <si>
    <t>San Mateo County Transit District (SamTrans)</t>
  </si>
  <si>
    <t>San Joaquin Regional Transit District (SJRTD)</t>
  </si>
  <si>
    <t>San Francisco Paratransit (ATC)</t>
  </si>
  <si>
    <t>San Francisco Municipal Railway (MUNI)</t>
  </si>
  <si>
    <t>San Francisco Bay Area Rapid Transit District (BART)</t>
  </si>
  <si>
    <t>San Diego Trolley, Inc.</t>
  </si>
  <si>
    <t>San Diego Metropolitan Transit System (MTS)</t>
  </si>
  <si>
    <t>San Diego Association of Governments (SANDAG)</t>
  </si>
  <si>
    <t>Sacramento Regional Transit District (Sacramento RT)</t>
  </si>
  <si>
    <t>Riverside Transit Agency (RTA)</t>
  </si>
  <si>
    <t>Redding Area Bus Authority (RABA)</t>
  </si>
  <si>
    <t>Peninsula Corridor Joint Powers Board (PCJPB)</t>
  </si>
  <si>
    <t>Orange County Transportation Authority (OCTA)</t>
  </si>
  <si>
    <t>Omnitrans (OMNI)</t>
  </si>
  <si>
    <t>Norwalk Transit System (NTS)</t>
  </si>
  <si>
    <t>North San Diego County Transit District (NCTD)</t>
  </si>
  <si>
    <t>National City Transit (NCT)</t>
  </si>
  <si>
    <t>Napa County Transportation Planning Agency (NCTPA)</t>
  </si>
  <si>
    <t>Monterey-Salinas Transit (MST)</t>
  </si>
  <si>
    <t>Montebello Bus Lines (MBL)</t>
  </si>
  <si>
    <t>Modesto Area Express (MAX)</t>
  </si>
  <si>
    <t>Merced County Transit (The Bus)</t>
  </si>
  <si>
    <t>Los Angeles County Metropolitan Transportation Authority (LACMTA)</t>
  </si>
  <si>
    <t>Laguna Beach Municipal Transit (CLB)</t>
  </si>
  <si>
    <t>Golden Gate Bridge, Highway and Transportation District (GGBHTD)</t>
  </si>
  <si>
    <t>Golden Empire Transit District (GET)</t>
  </si>
  <si>
    <t>Fresno Area Express (FAX)</t>
  </si>
  <si>
    <t>Eastern Contra Costa Transit Authority (Tri Delta Transit)</t>
  </si>
  <si>
    <t>Culver City Municipal Bus Lines (CityBus)</t>
  </si>
  <si>
    <t>County of San Diego Transit System (CTS)</t>
  </si>
  <si>
    <t>City of Visalia - Visalia City Coach (VCC)</t>
  </si>
  <si>
    <t>City of Vallejo Transportation Program (Vallejo Transit, Baylink)</t>
  </si>
  <si>
    <t>City of Union City Transit Division (UCT)</t>
  </si>
  <si>
    <t>City of Santa Rosa</t>
  </si>
  <si>
    <t>City of San Luis Obispo (SLO Transit)</t>
  </si>
  <si>
    <t>City of Riverside Special Transportation</t>
  </si>
  <si>
    <t>City of Los Angeles Department of Transportation (LADOT)</t>
  </si>
  <si>
    <t>City of Lodi - Transit Division</t>
  </si>
  <si>
    <t>City of La Mirada Transit (LMT)</t>
  </si>
  <si>
    <t>City of Gardena Transportation Department (GMBL)</t>
  </si>
  <si>
    <t>City of Commerce Municipal Buslines (CBL)</t>
  </si>
  <si>
    <t>City of Arcadia Transit</t>
  </si>
  <si>
    <t>Chico Area Transit System City of Chico (CATS)</t>
  </si>
  <si>
    <t>Central Contra Costa Transit Authority (County Connection)</t>
  </si>
  <si>
    <t>ATC / Vancom</t>
  </si>
  <si>
    <t>Antelope Valley Transit Authority (AVTA)</t>
  </si>
  <si>
    <t>Altamont Commuter Express (ACE)</t>
  </si>
  <si>
    <t>Alameda-Contra Costa Transit District (AC Transit)</t>
  </si>
  <si>
    <t>Access Services Incorporated (ASI)</t>
  </si>
  <si>
    <t>Sun Cities Area Transit System, Inc. (SCAT)</t>
  </si>
  <si>
    <t>Maricopa County Special Transportation Services</t>
  </si>
  <si>
    <t>Coconino County Transportation Services</t>
  </si>
  <si>
    <t>City of Tucson (COT)</t>
  </si>
  <si>
    <t>City of Phoenix Public Transit Department (Valley Metro)</t>
  </si>
  <si>
    <t>City of Mesa</t>
  </si>
  <si>
    <t>University of Arkansas, Fayetteville (Razorback Transit)</t>
  </si>
  <si>
    <t>Ozark Regional Transit (ORT)</t>
  </si>
  <si>
    <t>Central Arkansas Transit Authority (CATA)</t>
  </si>
  <si>
    <t>Northwest Alabama Council of Local Governments (NACOLG)</t>
  </si>
  <si>
    <t>Montgomery Area Transit System (MATS)</t>
  </si>
  <si>
    <t>Metro Transit (MTS)</t>
  </si>
  <si>
    <t>Lee-Russell Council of Governments (LRCOG)</t>
  </si>
  <si>
    <t>Birmingham-Jefferson County Transit Authority (MAX)</t>
  </si>
  <si>
    <t>Autauga County Commission</t>
  </si>
  <si>
    <t>Municipality of Anchorage - Public Transportation Department (People Mover)</t>
  </si>
  <si>
    <t>Alaska Railroad Corporation (ARRC)</t>
  </si>
  <si>
    <t>6085</t>
  </si>
  <si>
    <t>3084</t>
  </si>
  <si>
    <t>3003</t>
  </si>
  <si>
    <t>8021</t>
  </si>
  <si>
    <t>6087</t>
  </si>
  <si>
    <t>6037</t>
  </si>
  <si>
    <t>6076</t>
  </si>
  <si>
    <t>4080</t>
  </si>
  <si>
    <t>3050</t>
  </si>
  <si>
    <t>5097</t>
  </si>
  <si>
    <t>2021</t>
  </si>
  <si>
    <t>2136</t>
  </si>
  <si>
    <t>2040</t>
  </si>
  <si>
    <t>2079</t>
  </si>
  <si>
    <t>2117</t>
  </si>
  <si>
    <t>2147</t>
  </si>
  <si>
    <t>2164</t>
  </si>
  <si>
    <t>2162</t>
  </si>
  <si>
    <t>7036</t>
  </si>
  <si>
    <t>1098</t>
  </si>
  <si>
    <t>6080</t>
  </si>
  <si>
    <t>4120</t>
  </si>
  <si>
    <t>1052</t>
  </si>
  <si>
    <t>9185</t>
  </si>
  <si>
    <t>9189</t>
  </si>
  <si>
    <t>9188</t>
  </si>
  <si>
    <t>9127</t>
  </si>
  <si>
    <t>9180</t>
  </si>
  <si>
    <t>9129</t>
  </si>
  <si>
    <t>9054</t>
  </si>
  <si>
    <t>4070</t>
  </si>
  <si>
    <t>0033</t>
  </si>
  <si>
    <t>6053</t>
  </si>
  <si>
    <t>6092</t>
  </si>
  <si>
    <t>3067</t>
  </si>
  <si>
    <t>2173</t>
  </si>
  <si>
    <t>2155</t>
  </si>
  <si>
    <t>5038</t>
  </si>
  <si>
    <t>4134</t>
  </si>
  <si>
    <t>9186</t>
  </si>
  <si>
    <t>9170</t>
  </si>
  <si>
    <t>9135</t>
  </si>
  <si>
    <t>4099</t>
  </si>
  <si>
    <t xml:space="preserve">Unlinked Passenger Trips </t>
  </si>
  <si>
    <t>TR</t>
  </si>
  <si>
    <t xml:space="preserve"> Vehicles Available for Maximum Service</t>
  </si>
  <si>
    <t>Aerial Tramway</t>
  </si>
  <si>
    <t xml:space="preserve">Agency Detail </t>
  </si>
  <si>
    <t>Wausau Area Transit System (WATS)</t>
  </si>
  <si>
    <t>Washington County Transit (OOA)</t>
  </si>
  <si>
    <t>Madison Metro Transit System</t>
  </si>
  <si>
    <t>City of Waukesha Transit Commission (Waukesha Metro Transit)</t>
  </si>
  <si>
    <t>City of Appleton - Valley Transit</t>
  </si>
  <si>
    <t>Belle Urban System - Racine (The Bus)</t>
  </si>
  <si>
    <t xml:space="preserve"> Everett Transit</t>
  </si>
  <si>
    <t>Loudoun County Commuter Bus Service - Office of Transportation Services</t>
  </si>
  <si>
    <t>Fredericksburg Regional Transit (FRED)</t>
  </si>
  <si>
    <t>City of Alexandria - Alexandria Transit Company (Dash)</t>
  </si>
  <si>
    <t>6074</t>
  </si>
  <si>
    <t>Lewisville Dial-A-Ride</t>
  </si>
  <si>
    <t>Laredo Transit Management, Inc. (El Metro)</t>
  </si>
  <si>
    <t>First transit</t>
  </si>
  <si>
    <t>City Transit Management Company, Inc. (Citibus)</t>
  </si>
  <si>
    <t>ATC / Vancom (ATC)</t>
  </si>
  <si>
    <t>Spartanburg County Transportation Services (sctsb)</t>
  </si>
  <si>
    <t>Central Midlands Regional Transit Authority</t>
  </si>
  <si>
    <t>York County Transportation Authority (rabbittransit)</t>
  </si>
  <si>
    <t>Shenango Valley Shuttle Service (SVSS)</t>
  </si>
  <si>
    <t>Fayette Area Coordinated Transportation (FACT)</t>
  </si>
  <si>
    <t>Altoona Metro Transit (AMTRAN)</t>
  </si>
  <si>
    <t>Rogue Valley Transportation District (RVTD)</t>
  </si>
  <si>
    <t>Central Oklahoma Transportation and Parking Authority (COTPA)</t>
  </si>
  <si>
    <t>Springfield City Area Transit (SCAT)</t>
  </si>
  <si>
    <t>Sandusky Transit System (STS)</t>
  </si>
  <si>
    <t>Greene County Transit Board (Greene CATS)</t>
  </si>
  <si>
    <t>City of Middletown - Middletown Transit System (MTS)</t>
  </si>
  <si>
    <t>T-Tran</t>
  </si>
  <si>
    <t>Tompkins Consolidated Area Transit (TCAT)</t>
  </si>
  <si>
    <t>Roosevelt Island Operating Corporation (RIOC)</t>
  </si>
  <si>
    <t>Regional Transit Service, Inc. and Lift Line, Inc. (R-GRTA)</t>
  </si>
  <si>
    <t>Queens Surface Corporation (QSC)</t>
  </si>
  <si>
    <t>Metropolitan Suburban Bus Authority, dba: MTA Long Island Bus (MTA Long Island Bus)</t>
  </si>
  <si>
    <t>GTJC (Transit Alliance)</t>
  </si>
  <si>
    <t>2180</t>
  </si>
  <si>
    <t>Atlantic Express</t>
  </si>
  <si>
    <t>American Transit, Inc.</t>
  </si>
  <si>
    <t>Suburban Transit Corporation (Coach USA)</t>
  </si>
  <si>
    <t>Orange-Newark-Elizabeth, Inc. (Coach USA)</t>
  </si>
  <si>
    <t>Olympia Trails Bus Company, Inc. (Coach USA)</t>
  </si>
  <si>
    <t>Cooperative Alliance for Seacoast Transportation (COAST)</t>
  </si>
  <si>
    <t>Cities Area Transit (CAT)</t>
  </si>
  <si>
    <t>High Point Transit (Hi tran)</t>
  </si>
  <si>
    <t>Columbia Transit (CT)</t>
  </si>
  <si>
    <t>Bi-State Development Agency (METRO)</t>
  </si>
  <si>
    <t>St. Cloud Metropolitan Transit Commission (Metro Bus)</t>
  </si>
  <si>
    <t>City of Moorhead Transit</t>
  </si>
  <si>
    <t>5147</t>
  </si>
  <si>
    <t>City of Holland Macatawa Area Express</t>
  </si>
  <si>
    <t>Washington County Transportation Department (County Commuter)</t>
  </si>
  <si>
    <t>Prince George's County Transit (TheBus)</t>
  </si>
  <si>
    <t>Maryland Transit Administration (MTA)</t>
  </si>
  <si>
    <t>Howard Transit (HT)</t>
  </si>
  <si>
    <t>Harford Transit (HCTS)</t>
  </si>
  <si>
    <t>Lafayette Transit System (LTS)</t>
  </si>
  <si>
    <t>Lexington Transit Authority (LexTran)</t>
  </si>
  <si>
    <t xml:space="preserve"> Transit Authority of River City (TARC)</t>
  </si>
  <si>
    <t>Terre Haute Transit Utility (THTU)</t>
  </si>
  <si>
    <t>Indianapolis and Marion County Public Transportation (IndyGo)</t>
  </si>
  <si>
    <t>University of Iowa (Cambus)</t>
  </si>
  <si>
    <t>Five Seasons Transportation and Parking (FSTP)</t>
  </si>
  <si>
    <t>City and County of Honolulu Department of Transportation Services (DTS)</t>
  </si>
  <si>
    <t>Metra Transit System (Metra)</t>
  </si>
  <si>
    <t>4142</t>
  </si>
  <si>
    <t>City of Canton Transit</t>
  </si>
  <si>
    <t>Albany Transit System (ATS)</t>
  </si>
  <si>
    <t>South Florida Regional Transportation Authority (TRI-Rail)</t>
  </si>
  <si>
    <t>Greater Bridgeport Transit Authority (GBTA)</t>
  </si>
  <si>
    <t>Connecticut Transit - New Haven Division (CTTransit)</t>
  </si>
  <si>
    <t>Connecticut Transit - Hartford Division (CTTransit)</t>
  </si>
  <si>
    <t>Pueblo Transit System (PT)</t>
  </si>
  <si>
    <t>Mesa County (GVT)</t>
  </si>
  <si>
    <t>City of Loveland Transit (COLT)</t>
  </si>
  <si>
    <t>Santa Monica's Big Blue Bus</t>
  </si>
  <si>
    <t>MTS Contract Services (MTSCS)</t>
  </si>
  <si>
    <t>Long Beach Transit (LBT)</t>
  </si>
  <si>
    <t>Livermore / Amador Valley Transit Authority (LAVTA)</t>
  </si>
  <si>
    <t>City of Lompoc - Lompoc Transit (COLT)</t>
  </si>
  <si>
    <t>City of Fairfield - Fairfield-Suisun Transit (FST)</t>
  </si>
  <si>
    <t>City of Corona (Corona Dial-A-Ride)</t>
  </si>
  <si>
    <t>Chula Vista Transit (CVT)</t>
  </si>
  <si>
    <t xml:space="preserve"> University of California, Davis (Unitrans)</t>
  </si>
  <si>
    <t xml:space="preserve"> Sonoma County Transit</t>
  </si>
  <si>
    <t>Yuma Metropolitan Planning Organization (YMPO)</t>
  </si>
  <si>
    <t>Regional Public Transportation Authority, dba: Valley Metro (RPTA)</t>
  </si>
  <si>
    <t>Phoenix - VPSI, Incorporated</t>
  </si>
  <si>
    <t>City of Tempe Transportation Planning and Transit Division (TIM - Tempe in Motion)</t>
  </si>
  <si>
    <t>Fort Smith Transit (FST)</t>
  </si>
  <si>
    <t>Tuscaloosa County Parking and Transit Authority (TMT)</t>
  </si>
  <si>
    <t>Morgan County Area Transportation System (MCATS)</t>
  </si>
  <si>
    <t>Non- Vehicle</t>
  </si>
  <si>
    <t>General Admin</t>
  </si>
  <si>
    <t>Sources of Energy ( in Thousands )</t>
  </si>
  <si>
    <t xml:space="preserve">Operating Expenses (in Thousands) </t>
  </si>
  <si>
    <t>Ozaukee County Transit Services (OCT)</t>
  </si>
  <si>
    <t>Metro Transit System</t>
  </si>
  <si>
    <t>LaCrosse Municipal Transit Utility (La Crosse MTU)</t>
  </si>
  <si>
    <t>Fond du Lac Area Transit (Fond du Lac Area Transit)</t>
  </si>
  <si>
    <t>Chippewa Falls General Public Shared-Ride Taxi System (CFTN)</t>
  </si>
  <si>
    <t>Yakima Transit (YT)</t>
  </si>
  <si>
    <t>Skagit Transit (SKAT)</t>
  </si>
  <si>
    <t xml:space="preserve"> Everett Transit (ET)</t>
  </si>
  <si>
    <t>Williamsburg Area Transport (JCCT)</t>
  </si>
  <si>
    <t>Greater Richmond Transit Company (GRTC Transit System)</t>
  </si>
  <si>
    <t>Arlington Transit - Arlington County (ART)</t>
  </si>
  <si>
    <t>Midland-Odessa Urban Transit District (EZ RIDER)</t>
  </si>
  <si>
    <t>Lewisville Dial-A-Ride (DAR)</t>
  </si>
  <si>
    <t>Handitran Special Transit Division - City of Arlington (Handitran)</t>
  </si>
  <si>
    <t>Golden Crescent Regional Planning Commssion (VICTORIA TRANSIT)</t>
  </si>
  <si>
    <t>City of Mesquite (MTED)</t>
  </si>
  <si>
    <t>Spartanburg Transit System (SPARTA)</t>
  </si>
  <si>
    <t>Central Midlands Regional Transit Authority (CMRTA)</t>
  </si>
  <si>
    <t>Port Authority of Allegheny County (Port Authority)</t>
  </si>
  <si>
    <t>Access Transportation Systems, Inc. (ACCESS)</t>
  </si>
  <si>
    <t>Tri-County Metropolitan Transportation District of Oregon (TriMet)</t>
  </si>
  <si>
    <t>The Lawton Area Transit System (LATS)</t>
  </si>
  <si>
    <t>Miami County Public Transit (MCPT)</t>
  </si>
  <si>
    <t>Westchester County Bee-Line System (The Bee-Line System)</t>
  </si>
  <si>
    <t>Town of Monroe Dial-A-Bus</t>
  </si>
  <si>
    <t>Tioga County</t>
  </si>
  <si>
    <t>Newburgh Beacon Bus Corporation (NBBC)</t>
  </si>
  <si>
    <t>Hendrick Hudson Bus Lines, Inc. (HHBL)</t>
  </si>
  <si>
    <t>Greater Glens Falls Transit System (GGFT)</t>
  </si>
  <si>
    <t>CNY Centro, Inc. (CNY Centro)</t>
  </si>
  <si>
    <t>Centro of Oswego, Inc. (Centro of Oswego)</t>
  </si>
  <si>
    <t>Atlantic Express (AE)</t>
  </si>
  <si>
    <t>New Jersey Transit Corporation (NJ TRANSIT)</t>
  </si>
  <si>
    <t xml:space="preserve"> Cumberland County Office on Aging (CCOOA)</t>
  </si>
  <si>
    <t>Bis-Man Transit Board (CAT)</t>
  </si>
  <si>
    <t>Town of Cary (CTRAN)</t>
  </si>
  <si>
    <t>Chapel Hill Transit (CHT)</t>
  </si>
  <si>
    <t>Missouri State University (SMSU)</t>
  </si>
  <si>
    <t>City of Moorhead Transit (MAT)</t>
  </si>
  <si>
    <t>Clinton Area Transit System (Clinton Transit)</t>
  </si>
  <si>
    <t>City of Holland Macatawa Area Express (MAX)</t>
  </si>
  <si>
    <t>City of Bangor - BAT Community Connector (BAT)</t>
  </si>
  <si>
    <t>Harford Transit (HT)</t>
  </si>
  <si>
    <t>County Commissioners of Charles County, MD (DCS  VanGO)</t>
  </si>
  <si>
    <t>Capital Area Transit System (CATS)</t>
  </si>
  <si>
    <t>Michiana Area Council of Governments (MACOG)</t>
  </si>
  <si>
    <t>Springfield Mass Transit District (SMTD)</t>
  </si>
  <si>
    <t>ValleyRide</t>
  </si>
  <si>
    <t>Davenport Public Transit (CITIBUS)</t>
  </si>
  <si>
    <t>Douglas County Rideshare (Rideshare)</t>
  </si>
  <si>
    <t>Tri-County Community Council, Inc (TCCC)</t>
  </si>
  <si>
    <t>County of Volusia, dba: VOTRAN (VOTRAN)</t>
  </si>
  <si>
    <t>City of Ocala, Florida</t>
  </si>
  <si>
    <t>Central Florida Regional Transportation Authority (LYNX)</t>
  </si>
  <si>
    <t>Board of County Commissioners, Palm Beach County, PalmTran, Inc. (PalmTran)</t>
  </si>
  <si>
    <t>Greater Hartford Ridesharing Corporation - The Rideshare Company (The Rideshare Company)</t>
  </si>
  <si>
    <t>Santa Monica's Big Blue Bus (Big Blue Bus)</t>
  </si>
  <si>
    <t>MTS Contract Services (MCS)</t>
  </si>
  <si>
    <t>LACMTA - Small Operators</t>
  </si>
  <si>
    <t>City of Santa Rosa (Santa Rosa CityBus)</t>
  </si>
  <si>
    <t>City of Riverside Special Transportation (City of Riverside)</t>
  </si>
  <si>
    <t>City of Mesa (COM)</t>
  </si>
  <si>
    <t>THE WAVE TRANSIT SYSTEM (MTS)</t>
  </si>
  <si>
    <t>Fairbanks North Star Borough Transit (MACS)</t>
  </si>
  <si>
    <t>Modal Totals (Thousands)</t>
  </si>
  <si>
    <t>Service Consumed (Thousands)</t>
  </si>
  <si>
    <t>Service Supplied (Thousands)</t>
  </si>
  <si>
    <t>Maintenance</t>
  </si>
  <si>
    <t>Bio- Diesel</t>
  </si>
  <si>
    <t>Other Vehicles Operated</t>
  </si>
  <si>
    <t>Casper Area Transportation Coalition, Inc. (CATC)</t>
  </si>
  <si>
    <t>Monongalia County Urban Transit (Mt. Line Transit)</t>
  </si>
  <si>
    <t>Metro Transit System (Metro)</t>
  </si>
  <si>
    <t>Everett Transit (ET)</t>
  </si>
  <si>
    <t>Williamsburg Area Transport (WAT)</t>
  </si>
  <si>
    <t>Loudoun County Commuter Bus Service - Office of Transportation Services (LC Transit)</t>
  </si>
  <si>
    <t>City of Harrisonburg Department of Public Transportation (Harrisonburg Transit)</t>
  </si>
  <si>
    <t>Blacksburg Transit (BT)</t>
  </si>
  <si>
    <t>The Gulf Coast Center (Connect Transit)</t>
  </si>
  <si>
    <t>Island Transit (I T)</t>
  </si>
  <si>
    <t>City of San Angelo (COSA)</t>
  </si>
  <si>
    <t>Bonanza (BZ)</t>
  </si>
  <si>
    <t>Cleveland Area Rapid Transit (CART)</t>
  </si>
  <si>
    <t>Licking County Transit Board (LCTB)</t>
  </si>
  <si>
    <t>Village of Spring Valley Bus (Spring Valley Jitney)</t>
  </si>
  <si>
    <t>Town of Monroe Dial-A-Bus (Monroe DAB)</t>
  </si>
  <si>
    <t>MTA Long Island Rail Road (MTA LIRR)</t>
  </si>
  <si>
    <t>MTA Bus Company (MTABUS)</t>
  </si>
  <si>
    <t>NC State University Transportation Department</t>
  </si>
  <si>
    <t>Guildford County Transportation (GCT)</t>
  </si>
  <si>
    <t>Cape Fear Public Transportation Authority (Wave)</t>
  </si>
  <si>
    <t>Asheville Transit System (ATS)</t>
  </si>
  <si>
    <t>Billings Metropolitan Transit (Billings MET Transit)</t>
  </si>
  <si>
    <t>City of Jefferson (JEFFTRAN)</t>
  </si>
  <si>
    <t>The Regional Transportation Program, Inc. (RTP)</t>
  </si>
  <si>
    <t>Northern New England Passenger Rail Authority (NNEPRA)</t>
  </si>
  <si>
    <t>Carroll County Planning Department (CATS)</t>
  </si>
  <si>
    <t xml:space="preserve"> Brockton Area Transit Authority (BAT)</t>
  </si>
  <si>
    <t>Johnson County Kansas, aka: Johnson County Transit (The JO)</t>
  </si>
  <si>
    <t>Northwest Indiana Community Action Corporation (NWICA)</t>
  </si>
  <si>
    <t>City of Danville/Danville Mass Transit (DMT)</t>
  </si>
  <si>
    <t>Coralville Transit System</t>
  </si>
  <si>
    <t>Macon-Bibb County Transit Authority</t>
  </si>
  <si>
    <t>Tri-County Community Council, Inc. (TCCC)</t>
  </si>
  <si>
    <t>Hernando County Board of County Commissioners (The Bus)</t>
  </si>
  <si>
    <t>Collier Area Transit (CAT)</t>
  </si>
  <si>
    <t>City of Tallahassee (StarMetro)</t>
  </si>
  <si>
    <t>City of Ocala, Florida (SunTran)</t>
  </si>
  <si>
    <t>Torrance Transit System (TTS)</t>
  </si>
  <si>
    <t>Placer County Department of Public Works (PCDPW)</t>
  </si>
  <si>
    <t>North County Transit District (NCTD)</t>
  </si>
  <si>
    <t>LACMTA - Small Operators (LACMTA)</t>
  </si>
  <si>
    <t>City of Porterville (C.O.L.T.)</t>
  </si>
  <si>
    <t>City of Lodi - Transit Division (Grapeline)</t>
  </si>
  <si>
    <t>City of Arcadia Transit (Arcadia Transit)</t>
  </si>
  <si>
    <t>Maricopa County Special Transportation Services (MCHSD)</t>
  </si>
  <si>
    <t>Coconino County Transportation Services (Mountain Line/VanGo)</t>
  </si>
  <si>
    <t>The Wave Transit System (WTS)</t>
  </si>
  <si>
    <t xml:space="preserve"> Annual Vehicle Revenue Hours </t>
  </si>
  <si>
    <t xml:space="preserve">Annual Vehicle Revenue Miles </t>
  </si>
  <si>
    <t xml:space="preserve">Annual Vehicle Miles </t>
  </si>
  <si>
    <t xml:space="preserve">Org Type </t>
  </si>
  <si>
    <t>Snohomish County Public Transportation Benefit Area Corporation (Community Transit)</t>
  </si>
  <si>
    <t>Denton County Transportation Authority (DCTA)</t>
  </si>
  <si>
    <t>Waccamaw Regional Transportation Authority (The Coast RTA)</t>
  </si>
  <si>
    <t>Williamsport Bureau of Transportation (RVT)</t>
  </si>
  <si>
    <t>County of Lebanon Transit Authority (COLT)</t>
  </si>
  <si>
    <t>Access Transportation Systems (ACCESS)</t>
  </si>
  <si>
    <t>South Metro Area Regional Transit (SMART)</t>
  </si>
  <si>
    <t>Village of Kiryas Joel (KJ)</t>
  </si>
  <si>
    <t>Tioga County (Tioga County Transit)</t>
  </si>
  <si>
    <t>Centro of Oneida, Inc. (Centro of Oneida)</t>
  </si>
  <si>
    <t>9204</t>
  </si>
  <si>
    <t>Las Vegas Monorail Company (LVMC)</t>
  </si>
  <si>
    <t>NC State University Transportation Department (NCSU)</t>
  </si>
  <si>
    <t>Niles Dial-A-Ride (DART)</t>
  </si>
  <si>
    <t>Muskegon Area Transit System (MATS)</t>
  </si>
  <si>
    <t>The Tri--County Council for the Lower Eastern Shore (Shore Transit)</t>
  </si>
  <si>
    <t>Allegany County Transit (ACT)</t>
  </si>
  <si>
    <t>South Lake County Community Services, Inc. (SLCCS)</t>
  </si>
  <si>
    <t>River Valley Metro Mass Transit District (RVMMTD)</t>
  </si>
  <si>
    <t>City of DeKalb (DSATS)</t>
  </si>
  <si>
    <t>County of Volusia, dba: VOTRAN (Votran)</t>
  </si>
  <si>
    <t>Broward County Office of Transportation (BCT)</t>
  </si>
  <si>
    <t>Mountain Metropolitan Transit</t>
  </si>
  <si>
    <t>Veolia Transit Services, Inc.</t>
  </si>
  <si>
    <t>San Joaquin Regional Transit District (RTD)</t>
  </si>
  <si>
    <t>San Diego Trolley, Inc. (MTS)</t>
  </si>
  <si>
    <t>Kings County Area Public Transit Agency (KART)</t>
  </si>
  <si>
    <t>Gold Coast Transit (SCAT)</t>
  </si>
  <si>
    <t>City of Turlock (BLAST and DART)</t>
  </si>
  <si>
    <t>City of Elk Grove (etran)</t>
  </si>
  <si>
    <t>City of Benicia (Benicia Breeze)</t>
  </si>
  <si>
    <t>Butte County Association of Governments (BCAG)</t>
  </si>
  <si>
    <t xml:space="preserve"> Lee-Russell Council of Governments (LRCOG)</t>
  </si>
  <si>
    <t>Passenger Miles Traveled</t>
  </si>
  <si>
    <t>Non Vehicle</t>
  </si>
  <si>
    <t>Actual Employee Count</t>
  </si>
  <si>
    <t>Employee Work Hours</t>
  </si>
  <si>
    <t>Table 18: Employee Work Hours and Employee Counts - Directly Operated Service</t>
  </si>
  <si>
    <t>Modal Totals  (in Millions)</t>
  </si>
  <si>
    <t>Operating Expenses  (in Thousands)</t>
  </si>
  <si>
    <t>Table 12 : Transit Operating Expenses by Mode, Type of Service and Function</t>
  </si>
  <si>
    <t>Cache Valley Transit District (CVTD)</t>
  </si>
  <si>
    <t>Texoma Area Paratransit System, Inc (TAPS)</t>
  </si>
  <si>
    <t>Golden Crescent Regional Planning Commission (VICTORIA TRANSIT)</t>
  </si>
  <si>
    <t>Fort Bend County Public Transportation (Fort Bend Transit)</t>
  </si>
  <si>
    <t>Concho Valley Transit District (CVTD)</t>
  </si>
  <si>
    <t>Regional Transportation Authority (RTA)</t>
  </si>
  <si>
    <t>City of Bend, Public Works Department (BAT)</t>
  </si>
  <si>
    <t>CNY Centro, Inc.  (CNY Centro )</t>
  </si>
  <si>
    <t>Community Transit, Inc.  (Community Transit)</t>
  </si>
  <si>
    <t>Billings Metropolitan Transit (Billings MET Transit )</t>
  </si>
  <si>
    <t>City of Jackson Transit System  (JATRAN)</t>
  </si>
  <si>
    <t>City Utilities of Springfield  (The Bus)</t>
  </si>
  <si>
    <t>Livingston Essential Transportation Service (LETS)</t>
  </si>
  <si>
    <t>Porter County Agency and Community Services, Inc. (PCACS)</t>
  </si>
  <si>
    <t>City of Kokomo (COK)</t>
  </si>
  <si>
    <t>Valley Regional Transit (VRT)</t>
  </si>
  <si>
    <t>Des Moines Area Regional Transit Authority (DART)</t>
  </si>
  <si>
    <t>Cedar Rapids Transit (FSTP)</t>
  </si>
  <si>
    <t>Macon-Bibb County Transit Authority (    )</t>
  </si>
  <si>
    <t>Gwinnett County Board of Commissioners (GCT)</t>
  </si>
  <si>
    <t>Clayton County Board of Commissioners (CTRAN)</t>
  </si>
  <si>
    <t>St Johns County, Florida,  Board of County Commissioners (St Johns County)</t>
  </si>
  <si>
    <t>Senior Resource Association, Inc. (SRA)</t>
  </si>
  <si>
    <t>Lakeland Area Mass Transit District  (Citrus Connection)</t>
  </si>
  <si>
    <t>Lake County Board of County Commissioners (LCBOCC)</t>
  </si>
  <si>
    <t>City of Tallahassee (StarMetro )</t>
  </si>
  <si>
    <t>Valley Transit District (VTD)</t>
  </si>
  <si>
    <t>2Plus Partners in Transportation, Inc (2Plus)</t>
  </si>
  <si>
    <t>Mountain Metropolitan Transit (MMT)</t>
  </si>
  <si>
    <t>City of Greeley - Transit Services (GET)</t>
  </si>
  <si>
    <t>Santa Monica's Big Blue Bus (Big Blue Bus )</t>
  </si>
  <si>
    <t>San Luis Obispo Regional Transit Authority (SLORTA)</t>
  </si>
  <si>
    <t>Imperial Valley Transit (IVT)</t>
  </si>
  <si>
    <t>Gold Coast Transit (GCT)</t>
  </si>
  <si>
    <t>Culver City Municipal Bus Lines (Culver CityBus)</t>
  </si>
  <si>
    <t>City of Petaluma (Petaluma Transit)</t>
  </si>
  <si>
    <t>City of Fairfield - Fairfield and Suisun Transit (FST)</t>
  </si>
  <si>
    <t>City of Corona</t>
  </si>
  <si>
    <t>Anaheim Transportation Network (ATN)</t>
  </si>
  <si>
    <t>Coconino County Transportation Services (Mountain Line/Lift)</t>
  </si>
  <si>
    <t>City of Tempe Transportation Planning and Transit Division - dba Valley Metro (TIM - Tempe in Motion)</t>
  </si>
  <si>
    <t>City of Phoenix Public Transit Department dba Valley Metro (Valley Metro)</t>
  </si>
  <si>
    <t>Org
Type</t>
  </si>
  <si>
    <t>Non-Vehicle Maintenanc</t>
  </si>
  <si>
    <t>Liquified Natural
 Gas</t>
  </si>
  <si>
    <t xml:space="preserve">Table 18 : Employee Work Hours and Employee Counts </t>
  </si>
  <si>
    <t>Maintenanace</t>
  </si>
  <si>
    <t>Modal Totals(in Thousands)</t>
  </si>
  <si>
    <t xml:space="preserve">Annual Vehicle Revenue </t>
  </si>
  <si>
    <r>
      <t xml:space="preserve">Beginning in 1996, </t>
    </r>
    <r>
      <rPr>
        <i/>
        <sz val="9"/>
        <rFont val="Arial"/>
        <family val="2"/>
      </rPr>
      <t>Operating expenses</t>
    </r>
    <r>
      <rPr>
        <sz val="9"/>
        <rFont val="Arial"/>
        <family val="2"/>
      </rPr>
      <t xml:space="preserve">, </t>
    </r>
    <r>
      <rPr>
        <i/>
        <sz val="9"/>
        <rFont val="Arial"/>
        <family val="2"/>
      </rPr>
      <t>Number of vehicles</t>
    </r>
    <r>
      <rPr>
        <sz val="9"/>
        <rFont val="Arial"/>
        <family val="2"/>
      </rPr>
      <t xml:space="preserve">, </t>
    </r>
    <r>
      <rPr>
        <i/>
        <sz val="9"/>
        <rFont val="Arial"/>
        <family val="2"/>
      </rPr>
      <t>Vehicle miles</t>
    </r>
    <r>
      <rPr>
        <sz val="9"/>
        <rFont val="Arial"/>
        <family val="2"/>
      </rPr>
      <t xml:space="preserve">, </t>
    </r>
    <r>
      <rPr>
        <i/>
        <sz val="9"/>
        <rFont val="Arial"/>
        <family val="2"/>
      </rPr>
      <t>Unlinked passenger trips</t>
    </r>
    <r>
      <rPr>
        <sz val="9"/>
        <rFont val="Arial"/>
        <family val="2"/>
      </rPr>
      <t xml:space="preserve">, </t>
    </r>
    <r>
      <rPr>
        <i/>
        <sz val="9"/>
        <rFont val="Arial"/>
        <family val="2"/>
      </rPr>
      <t>Passenger miles</t>
    </r>
    <r>
      <rPr>
        <sz val="9"/>
        <rFont val="Arial"/>
        <family val="2"/>
      </rPr>
      <t xml:space="preserve">, </t>
    </r>
    <r>
      <rPr>
        <i/>
        <sz val="9"/>
        <rFont val="Arial"/>
        <family val="2"/>
      </rPr>
      <t>Average trip length</t>
    </r>
    <r>
      <rPr>
        <sz val="9"/>
        <rFont val="Arial"/>
        <family val="2"/>
      </rPr>
      <t xml:space="preserve"> and </t>
    </r>
    <r>
      <rPr>
        <i/>
        <sz val="9"/>
        <rFont val="Arial"/>
        <family val="2"/>
      </rPr>
      <t>Energy consumption</t>
    </r>
    <r>
      <rPr>
        <sz val="9"/>
        <rFont val="Arial"/>
        <family val="2"/>
      </rPr>
      <t xml:space="preserve"> data are obtained from Federal Transit Administration and are not comparable with earlier years. </t>
    </r>
  </si>
  <si>
    <t>Ferryboata</t>
  </si>
  <si>
    <t>Otherb</t>
  </si>
  <si>
    <t>bus</t>
  </si>
  <si>
    <t>cr</t>
  </si>
  <si>
    <t>dr</t>
  </si>
  <si>
    <t>OTHER</t>
  </si>
  <si>
    <t xml:space="preserve">2009 P </t>
  </si>
  <si>
    <r>
      <t xml:space="preserve">Beginning in 2002 passenger fare by mode, </t>
    </r>
    <r>
      <rPr>
        <i/>
        <sz val="9"/>
        <rFont val="Arial"/>
        <family val="2"/>
      </rPr>
      <t>Other operating revenue</t>
    </r>
    <r>
      <rPr>
        <sz val="9"/>
        <rFont val="Arial"/>
        <family val="2"/>
      </rPr>
      <t xml:space="preserve"> and </t>
    </r>
    <r>
      <rPr>
        <i/>
        <sz val="9"/>
        <rFont val="Arial"/>
        <family val="2"/>
      </rPr>
      <t>Operating assistance</t>
    </r>
    <r>
      <rPr>
        <sz val="9"/>
        <rFont val="Arial"/>
        <family val="2"/>
      </rPr>
      <t xml:space="preserve"> data are obtained from Federal Transit Administration and are not comparable with earlier years.</t>
    </r>
  </si>
  <si>
    <t xml:space="preserve">As of 2007, Federal Transit Authority (FTA) collected and made available data for rural agencies. Based on this survey, American Public Transportation Association reassess the distribution of motor bus and paratransit service. Due to this redistribution, number of motor buses, paratransit (demand responsive), other categories and number of employees for these modes are not continuous from 2006 to 2007.  </t>
  </si>
  <si>
    <r>
      <rPr>
        <i/>
        <sz val="9"/>
        <rFont val="Arial"/>
        <family val="2"/>
      </rPr>
      <t>Energy consumption</t>
    </r>
    <r>
      <rPr>
        <sz val="9"/>
        <rFont val="Arial"/>
        <family val="2"/>
      </rPr>
      <t xml:space="preserve"> for purchased transport is not included.</t>
    </r>
  </si>
  <si>
    <t>Operating Funds Applied By Object Class  (in Thousands)</t>
  </si>
  <si>
    <t>Cherokee County Board of Commissioners</t>
  </si>
  <si>
    <t>4161</t>
  </si>
  <si>
    <t>Pace - Suburban Bus Division (PACE) - ADA Paratransit Services</t>
  </si>
  <si>
    <t>Urbanized Area and National Totals (in Thousands)</t>
  </si>
  <si>
    <t>Vehicle Group Totals  (in Thousands)</t>
  </si>
  <si>
    <t>Under 10</t>
  </si>
  <si>
    <t>Vehicles Operated in Maximum Service  (VOMS) includes directly operated  (DO) and purchased transportation  (PT) vehicles by mode and type of service  (TOS) reported on the Identification form  (B-10) under the same NTD identification number.
Other Revenues include the following items: park and ride revenues, auxiliary transportation revenues, non-transportation funds, other transportation revenues, subsidy from other sectors of operations, and revenues accrued through a purchased transportation agreement.</t>
  </si>
  <si>
    <t>Table 1</t>
  </si>
  <si>
    <t>Summary of Operating Funds Applied</t>
  </si>
  <si>
    <t xml:space="preserve">Operating Funds Applied by Object Class (in Thousands) </t>
  </si>
  <si>
    <t>City of McAllen - McAllen Express Transit (MET)</t>
  </si>
  <si>
    <t>6099</t>
  </si>
  <si>
    <t xml:space="preserve">Vehicle Group Totals (in Millions) </t>
  </si>
  <si>
    <t xml:space="preserve">Vehicles Operated in Maximum Service (VOMS) includes directly operated (DO) and purchased transportation (PT) vehicles by mode and type of service (TOS) reported on the Identification form (B-10) under the same NTD identification number. </t>
  </si>
  <si>
    <t>Other Revenues include the following items: park and ride revenues, auxiliary transportation revenues, non-transportation funds, other transportation revenues, subsidy from other sectors of operations, and revenues accrued through a purchased transportation agreement.</t>
  </si>
  <si>
    <t xml:space="preserve">Federal Funds </t>
  </si>
  <si>
    <t xml:space="preserve">State Funds </t>
  </si>
  <si>
    <t xml:space="preserve">Local Funds </t>
  </si>
  <si>
    <t xml:space="preserve">UAF </t>
  </si>
  <si>
    <t>City of Tracy (TRACER)</t>
  </si>
  <si>
    <t>9197</t>
  </si>
  <si>
    <t>Eaton County Transportation Authority (EATRAN)</t>
  </si>
  <si>
    <t>5172</t>
  </si>
  <si>
    <t xml:space="preserve">                    Total </t>
  </si>
  <si>
    <t xml:space="preserve">Operating Funds Applied by Object Class (in 000's) </t>
  </si>
  <si>
    <t xml:space="preserve">DO Fare Revenues </t>
  </si>
  <si>
    <t xml:space="preserve">PT Fare Revenues </t>
  </si>
  <si>
    <t xml:space="preserve">Other Revenues </t>
  </si>
  <si>
    <t xml:space="preserve"> Non-Transportation Funds </t>
  </si>
  <si>
    <t xml:space="preserve"> Dedicated and Other </t>
  </si>
  <si>
    <t>Adirondack Transit Lines, Inc. (Adirondack Trailways)</t>
  </si>
  <si>
    <t>Centro of Cayuga, Inc.</t>
  </si>
  <si>
    <t>CNY Centro, Inc.</t>
  </si>
  <si>
    <t>National and Urbanized Area (in Millions)</t>
  </si>
  <si>
    <t xml:space="preserve">VOMS includes directly operated and purchased transportation vehicles by mode and type of service reported on the Identification Form (B-10) under the same NTD identification number </t>
  </si>
  <si>
    <t xml:space="preserve">DO=Directly Operated; PT=Purchased Transportation; UAF=Urbanized Area Formula Program </t>
  </si>
  <si>
    <t xml:space="preserve">Non-Transportation Funds included in directly generated funds-other revenues </t>
  </si>
  <si>
    <t>Transit Operating Funds Applied: Details by Transit Agency</t>
  </si>
  <si>
    <t>Operating Funds Applied by Object Class (Dollars in 000's)</t>
  </si>
  <si>
    <t>Public Funds</t>
  </si>
  <si>
    <t>Other Revenues**</t>
  </si>
  <si>
    <t xml:space="preserve">Non-Transp. Funds </t>
  </si>
  <si>
    <t>Alaska Railroad Corp.</t>
  </si>
  <si>
    <t>0041-A</t>
  </si>
  <si>
    <t>Municipality of Anchorage</t>
  </si>
  <si>
    <t>0012-B</t>
  </si>
  <si>
    <t>4099-A</t>
  </si>
  <si>
    <t>Birmingham-Jefferson TA</t>
  </si>
  <si>
    <t>4042-B</t>
  </si>
  <si>
    <t>Huntsville DOT</t>
  </si>
  <si>
    <t>4071-B</t>
  </si>
  <si>
    <t>Lee-Russell Council Govts</t>
  </si>
  <si>
    <t>4073-B</t>
  </si>
  <si>
    <t>Mobile Transit Authority</t>
  </si>
  <si>
    <t>4043-B</t>
  </si>
  <si>
    <t>Montgomery DemandResponse</t>
  </si>
  <si>
    <t>4044-A</t>
  </si>
  <si>
    <t>NW AL Council Lcl Govts</t>
  </si>
  <si>
    <t>4068-A</t>
  </si>
  <si>
    <t>Tuscaloosa Cnty Pkg &amp; TA</t>
  </si>
  <si>
    <t>4045-A</t>
  </si>
  <si>
    <t>Wiregrass Transit Auth</t>
  </si>
  <si>
    <t>4103-A</t>
  </si>
  <si>
    <t>Central AR Transit Auth</t>
  </si>
  <si>
    <t>6072-G</t>
  </si>
  <si>
    <t>Community Resource Group</t>
  </si>
  <si>
    <t>6033-A</t>
  </si>
  <si>
    <t>University of Arkansas</t>
  </si>
  <si>
    <t>6062-A</t>
  </si>
  <si>
    <t>9129-B</t>
  </si>
  <si>
    <t>City of Tempe Transp Div</t>
  </si>
  <si>
    <t>9172-B</t>
  </si>
  <si>
    <t>City of Tucson</t>
  </si>
  <si>
    <t>9033-A</t>
  </si>
  <si>
    <t>Glendale Dial-A-Ride</t>
  </si>
  <si>
    <t>9034-B</t>
  </si>
  <si>
    <t>Maricopa Cnty Spec Transp</t>
  </si>
  <si>
    <t>9132-B</t>
  </si>
  <si>
    <t>9140-A</t>
  </si>
  <si>
    <t>Phoenix Publ Transit Dept</t>
  </si>
  <si>
    <t>9032-B</t>
  </si>
  <si>
    <t>Phoenix-VPSI</t>
  </si>
  <si>
    <t>9169-D</t>
  </si>
  <si>
    <t>Regional Publ Transp Auth</t>
  </si>
  <si>
    <t>9136-B</t>
  </si>
  <si>
    <t>Scottsdale Connection</t>
  </si>
  <si>
    <t>9131-B</t>
  </si>
  <si>
    <t>Sun Cities Transit System</t>
  </si>
  <si>
    <t>9135-G</t>
  </si>
  <si>
    <t>Surprise Dial-A-Ride TS</t>
  </si>
  <si>
    <t>9137-A</t>
  </si>
  <si>
    <t>Access Services</t>
  </si>
  <si>
    <t>9157-G</t>
  </si>
  <si>
    <t>Alameda Ferry Services</t>
  </si>
  <si>
    <t>9150-B</t>
  </si>
  <si>
    <t>Alameda-Contra Costa TD</t>
  </si>
  <si>
    <t>9014-B</t>
  </si>
  <si>
    <t>Altamont Commuter Express</t>
  </si>
  <si>
    <t>9182-B</t>
  </si>
  <si>
    <t>Antelope Valley Transit</t>
  </si>
  <si>
    <t>9121-B</t>
  </si>
  <si>
    <t>Arcadia Transit</t>
  </si>
  <si>
    <t>9044-B</t>
  </si>
  <si>
    <t>Bay Area Rapid Transit</t>
  </si>
  <si>
    <t>9003-B</t>
  </si>
  <si>
    <t>Central Contra Costa TA</t>
  </si>
  <si>
    <t>9078-B</t>
  </si>
  <si>
    <t>Chico Area Transit System</t>
  </si>
  <si>
    <t>9127-B</t>
  </si>
  <si>
    <t>City of Commerce Muni Bus</t>
  </si>
  <si>
    <t>9043-A</t>
  </si>
  <si>
    <t>City of Gardena TD</t>
  </si>
  <si>
    <t>9042-B</t>
  </si>
  <si>
    <t>City of Lodi</t>
  </si>
  <si>
    <t>9175-B</t>
  </si>
  <si>
    <t>City of Los Angeles DOT</t>
  </si>
  <si>
    <t>9147-B</t>
  </si>
  <si>
    <t>City of Napa-The VINE</t>
  </si>
  <si>
    <t>9088-B</t>
  </si>
  <si>
    <t>City of San Luis Obispo</t>
  </si>
  <si>
    <t>9156-B</t>
  </si>
  <si>
    <t>9017-B</t>
  </si>
  <si>
    <t>Corona Dial-A-Ride</t>
  </si>
  <si>
    <t>9052-B</t>
  </si>
  <si>
    <t>Culver City Municipal Bus</t>
  </si>
  <si>
    <t>9039-A</t>
  </si>
  <si>
    <t>DAVE Transp Svcs-LA</t>
  </si>
  <si>
    <t>9158-D</t>
  </si>
  <si>
    <t>Eastern Contra Costa TA</t>
  </si>
  <si>
    <t>9162-B</t>
  </si>
  <si>
    <t>Fairfield/Suisun Transit</t>
  </si>
  <si>
    <t>9092-B</t>
  </si>
  <si>
    <t>9146-B</t>
  </si>
  <si>
    <t>Fresno Area Express</t>
  </si>
  <si>
    <t>9027-B</t>
  </si>
  <si>
    <t>Golden Empire Transit Dst</t>
  </si>
  <si>
    <t>9004-B</t>
  </si>
  <si>
    <t>GoldenGateBridge-Hwy&amp;TD</t>
  </si>
  <si>
    <t>9016-B</t>
  </si>
  <si>
    <t>Intelitran-Oakland</t>
  </si>
  <si>
    <t>9170-F</t>
  </si>
  <si>
    <t>Intelitran-SF</t>
  </si>
  <si>
    <t>9186-F</t>
  </si>
  <si>
    <t>La Mirada Transit</t>
  </si>
  <si>
    <t>9024-A</t>
  </si>
  <si>
    <t>Laidlaw San Jose</t>
  </si>
  <si>
    <t>9190-D</t>
  </si>
  <si>
    <t>Laidlaw Transit Services</t>
  </si>
  <si>
    <t>9178-D</t>
  </si>
  <si>
    <t>Livermore/Amador Valley</t>
  </si>
  <si>
    <t>9144-B</t>
  </si>
  <si>
    <t>Lompoc Transit</t>
  </si>
  <si>
    <t>9149-B</t>
  </si>
  <si>
    <t>Long Beach Publ Transp</t>
  </si>
  <si>
    <t>9023-B</t>
  </si>
  <si>
    <t>Los Angeles Cnty Small Op</t>
  </si>
  <si>
    <t>9166-B</t>
  </si>
  <si>
    <t>Los Angeles County Metro</t>
  </si>
  <si>
    <t>9154-B</t>
  </si>
  <si>
    <t>Merced County Transit</t>
  </si>
  <si>
    <t>9173-B</t>
  </si>
  <si>
    <t>Modesto Area Express</t>
  </si>
  <si>
    <t>9007-B</t>
  </si>
  <si>
    <t>Montebello Bus Lines</t>
  </si>
  <si>
    <t>9041-B</t>
  </si>
  <si>
    <t>Monterey-Salinas Transit</t>
  </si>
  <si>
    <t>9062-B</t>
  </si>
  <si>
    <t>Municipal Railway</t>
  </si>
  <si>
    <t>9015-B</t>
  </si>
  <si>
    <t>N San Diego Cnty Transit</t>
  </si>
  <si>
    <t>9030-B</t>
  </si>
  <si>
    <t>National City Transit</t>
  </si>
  <si>
    <t>9189-B</t>
  </si>
  <si>
    <t>Norwalk Transit System</t>
  </si>
  <si>
    <t>9022-A</t>
  </si>
  <si>
    <t>OMNITRANS-Riverside</t>
  </si>
  <si>
    <t>9029-B</t>
  </si>
  <si>
    <t>Orange County Transp Auth</t>
  </si>
  <si>
    <t>9036-B</t>
  </si>
  <si>
    <t>Outreach &amp; Escort</t>
  </si>
  <si>
    <t>9160-F</t>
  </si>
  <si>
    <t>Peninsula Corridor JPB</t>
  </si>
  <si>
    <t>9134-B</t>
  </si>
  <si>
    <t>Redding Area Bus Auth</t>
  </si>
  <si>
    <t>9093-B</t>
  </si>
  <si>
    <t>Riverside Special Transp</t>
  </si>
  <si>
    <t>9086-A</t>
  </si>
  <si>
    <t>Riverside Transit Agency</t>
  </si>
  <si>
    <t>9031-B</t>
  </si>
  <si>
    <t>9168-B</t>
  </si>
  <si>
    <t>Ryder/ATE-LA</t>
  </si>
  <si>
    <t>9179-D</t>
  </si>
  <si>
    <t>Sacramento RTD</t>
  </si>
  <si>
    <t>9019-B</t>
  </si>
  <si>
    <t>San Diego County CTS</t>
  </si>
  <si>
    <t>9188-B</t>
  </si>
  <si>
    <t>San Diego MTDB</t>
  </si>
  <si>
    <t>9185-B</t>
  </si>
  <si>
    <t>San Diego Rgnl Transp Svc</t>
  </si>
  <si>
    <t>9095-G</t>
  </si>
  <si>
    <t>San Diego Transit Corp</t>
  </si>
  <si>
    <t>9026-B</t>
  </si>
  <si>
    <t>San Diego Trolley</t>
  </si>
  <si>
    <t>9054-G</t>
  </si>
  <si>
    <t>San Joaquin RTD</t>
  </si>
  <si>
    <t>9012-B</t>
  </si>
  <si>
    <t>San Mateo Cnty TransitDst</t>
  </si>
  <si>
    <t>9009-B</t>
  </si>
  <si>
    <t>Santa Barbara Metro TD</t>
  </si>
  <si>
    <t>9020-A</t>
  </si>
  <si>
    <t>Santa Clara Valley TA</t>
  </si>
  <si>
    <t>9013-B</t>
  </si>
  <si>
    <t>Santa Clarita Transit</t>
  </si>
  <si>
    <t>9171-B</t>
  </si>
  <si>
    <t>Santa Cruz Metro Transit</t>
  </si>
  <si>
    <t>9006-B</t>
  </si>
  <si>
    <t>Santa Maria Area Transit</t>
  </si>
  <si>
    <t>9087-B</t>
  </si>
  <si>
    <t>Santa Monica Muni Bus</t>
  </si>
  <si>
    <t>9008-B</t>
  </si>
  <si>
    <t>Simi Valley Transit</t>
  </si>
  <si>
    <t>9050-A</t>
  </si>
  <si>
    <t>9089-B</t>
  </si>
  <si>
    <t>South Coast Area Transit</t>
  </si>
  <si>
    <t>9035-B</t>
  </si>
  <si>
    <t>Southern Calif RR Auth</t>
  </si>
  <si>
    <t>9151-B</t>
  </si>
  <si>
    <t>SunLine Transit Agency</t>
  </si>
  <si>
    <t>9079-A</t>
  </si>
  <si>
    <t>Thousand Oaks Transit</t>
  </si>
  <si>
    <t>9165-B</t>
  </si>
  <si>
    <t>9010-B</t>
  </si>
  <si>
    <t>UNITRANS-Davis</t>
  </si>
  <si>
    <t>9142-A</t>
  </si>
  <si>
    <t>Union City Transit Div</t>
  </si>
  <si>
    <t>9161-B</t>
  </si>
  <si>
    <t>Vallejo Transit</t>
  </si>
  <si>
    <t>9028-B</t>
  </si>
  <si>
    <t>Ventura Intercity Svc TA</t>
  </si>
  <si>
    <t>9164-B</t>
  </si>
  <si>
    <t>Victor Valley TA</t>
  </si>
  <si>
    <t>9148-B</t>
  </si>
  <si>
    <t>Visalia City Coach</t>
  </si>
  <si>
    <t>9091-B</t>
  </si>
  <si>
    <t>Western Contra Costa TA</t>
  </si>
  <si>
    <t>9159-B</t>
  </si>
  <si>
    <t>Yolo County TD</t>
  </si>
  <si>
    <t>9090-B</t>
  </si>
  <si>
    <t>Yuba-Sutter Transit Auth</t>
  </si>
  <si>
    <t>9061-B</t>
  </si>
  <si>
    <t>City of Fort Collins</t>
  </si>
  <si>
    <t>8011-A</t>
  </si>
  <si>
    <t>City of Greeley-The Bus</t>
  </si>
  <si>
    <t>8010-A</t>
  </si>
  <si>
    <t>Colorado Springs Transit</t>
  </si>
  <si>
    <t>8005-B</t>
  </si>
  <si>
    <t>Grand Junction-MesAbility</t>
  </si>
  <si>
    <t>8016-B</t>
  </si>
  <si>
    <t>Pueblo Transit</t>
  </si>
  <si>
    <t>8007-B</t>
  </si>
  <si>
    <t>Regional Transp District</t>
  </si>
  <si>
    <t>8006-B</t>
  </si>
  <si>
    <t>Special Transit</t>
  </si>
  <si>
    <t>8024-D</t>
  </si>
  <si>
    <t>Conn DOT</t>
  </si>
  <si>
    <t>1102-C</t>
  </si>
  <si>
    <t>Greater Bridgeport TD</t>
  </si>
  <si>
    <t>1050-B</t>
  </si>
  <si>
    <t>Greater Hartford Transit</t>
  </si>
  <si>
    <t>1017-B</t>
  </si>
  <si>
    <t>Greater New Haven Transit</t>
  </si>
  <si>
    <t>1049-B</t>
  </si>
  <si>
    <t>Hartford Ridesharing Corp</t>
  </si>
  <si>
    <t>1108-A</t>
  </si>
  <si>
    <t>Hartford-CT Transit</t>
  </si>
  <si>
    <t>1048-D</t>
  </si>
  <si>
    <t>Housatonic Area Reg Trans</t>
  </si>
  <si>
    <t>1051-A</t>
  </si>
  <si>
    <t>Middletown Trans Dist</t>
  </si>
  <si>
    <t>1063-B</t>
  </si>
  <si>
    <t>Milford Transit District</t>
  </si>
  <si>
    <t>1107-A</t>
  </si>
  <si>
    <t>New Britain Transp Co-A</t>
  </si>
  <si>
    <t>1047-D</t>
  </si>
  <si>
    <t>New Britain Transp Co-B</t>
  </si>
  <si>
    <t>1052-D</t>
  </si>
  <si>
    <t>New Haven-CT Transit</t>
  </si>
  <si>
    <t>1055-D</t>
  </si>
  <si>
    <t>Northeast Transp Comp</t>
  </si>
  <si>
    <t>1095-D</t>
  </si>
  <si>
    <t>1057-B</t>
  </si>
  <si>
    <t>Southeast Area Transit</t>
  </si>
  <si>
    <t>1040-A</t>
  </si>
  <si>
    <t>Stamford-CT Transit</t>
  </si>
  <si>
    <t>1056-D</t>
  </si>
  <si>
    <t>1042-A</t>
  </si>
  <si>
    <t>Washington-Metro</t>
  </si>
  <si>
    <t>3030-B</t>
  </si>
  <si>
    <t>Delaware Transit Corp</t>
  </si>
  <si>
    <t>3075-B</t>
  </si>
  <si>
    <t>Advanced Trans Solutions</t>
  </si>
  <si>
    <t>4134-F</t>
  </si>
  <si>
    <t>Bay Cnty Council on Aging</t>
  </si>
  <si>
    <t>4085-A</t>
  </si>
  <si>
    <t>Broward Cnty Mass Transit</t>
  </si>
  <si>
    <t>4029-B</t>
  </si>
  <si>
    <t>COMSIS Mobility Services</t>
  </si>
  <si>
    <t>4106-F</t>
  </si>
  <si>
    <t>Central Florida Regnl TA</t>
  </si>
  <si>
    <t>4035-B</t>
  </si>
  <si>
    <t>Charlotte County Transit</t>
  </si>
  <si>
    <t>4129-B</t>
  </si>
  <si>
    <t>City of Tallahassee</t>
  </si>
  <si>
    <t>4036-B</t>
  </si>
  <si>
    <t>County of Volusia-VOTRAN</t>
  </si>
  <si>
    <t>4032-B</t>
  </si>
  <si>
    <t>Escambia Cnty Area Trans</t>
  </si>
  <si>
    <t>4038-B</t>
  </si>
  <si>
    <t>Gainesville Regional TS</t>
  </si>
  <si>
    <t>4030-B</t>
  </si>
  <si>
    <t>Hillsborough Area RTA</t>
  </si>
  <si>
    <t>4041-B</t>
  </si>
  <si>
    <t>Indian River County COA</t>
  </si>
  <si>
    <t>4104-F</t>
  </si>
  <si>
    <t>Jacksonville Transp Auth</t>
  </si>
  <si>
    <t>4040-B</t>
  </si>
  <si>
    <t>Lakeland Area Transit Dst</t>
  </si>
  <si>
    <t>4031-B</t>
  </si>
  <si>
    <t>Lee County Transit</t>
  </si>
  <si>
    <t>4028-B</t>
  </si>
  <si>
    <t>Manatee Cnty Area Transit</t>
  </si>
  <si>
    <t>4026-B</t>
  </si>
  <si>
    <t>Martin Cnty Council Aging</t>
  </si>
  <si>
    <t>4113-G</t>
  </si>
  <si>
    <t>Miami-Dade Transit Agency</t>
  </si>
  <si>
    <t>4034-B</t>
  </si>
  <si>
    <t>Okaloosa County</t>
  </si>
  <si>
    <t>4128-B</t>
  </si>
  <si>
    <t>Palm Tran</t>
  </si>
  <si>
    <t>4037-B</t>
  </si>
  <si>
    <t>Pasco County Public Trans</t>
  </si>
  <si>
    <t>4074-B</t>
  </si>
  <si>
    <t>Pinellas Suncoast Transit</t>
  </si>
  <si>
    <t>4027-B</t>
  </si>
  <si>
    <t>Polk County</t>
  </si>
  <si>
    <t>4127-B</t>
  </si>
  <si>
    <t>Sarasota County TA</t>
  </si>
  <si>
    <t>4046-B</t>
  </si>
  <si>
    <t>Space Coast Area Transit</t>
  </si>
  <si>
    <t>4063-B</t>
  </si>
  <si>
    <t>St Lucie Council on Aging</t>
  </si>
  <si>
    <t>4097-G</t>
  </si>
  <si>
    <t>4120-B</t>
  </si>
  <si>
    <t>Tri-County Commuter Rail</t>
  </si>
  <si>
    <t>4077-B</t>
  </si>
  <si>
    <t>4021-A</t>
  </si>
  <si>
    <t>Athens Transit System</t>
  </si>
  <si>
    <t>4047-A</t>
  </si>
  <si>
    <t>Augusta Richmond Co TD</t>
  </si>
  <si>
    <t>4023-A</t>
  </si>
  <si>
    <t>Chatham Area Transit Auth</t>
  </si>
  <si>
    <t>4025-B</t>
  </si>
  <si>
    <t>Cobb Community Transit</t>
  </si>
  <si>
    <t>4078-B</t>
  </si>
  <si>
    <t>Columbus Transit System</t>
  </si>
  <si>
    <t>4024-A</t>
  </si>
  <si>
    <t>4082-A</t>
  </si>
  <si>
    <t>Metro Atlanta RTA</t>
  </si>
  <si>
    <t>4022-A</t>
  </si>
  <si>
    <t>Rome Transit Department</t>
  </si>
  <si>
    <t>4058-A</t>
  </si>
  <si>
    <t>City&amp;County of Honolulu</t>
  </si>
  <si>
    <t>9002-B</t>
  </si>
  <si>
    <t>Honolulu-VPSI</t>
  </si>
  <si>
    <t>9176-D</t>
  </si>
  <si>
    <t>7007-B</t>
  </si>
  <si>
    <t>Black Hawk Cnty Metro</t>
  </si>
  <si>
    <t>7013-B</t>
  </si>
  <si>
    <t>City of Dubuque</t>
  </si>
  <si>
    <t>7011-B</t>
  </si>
  <si>
    <t>7009-B</t>
  </si>
  <si>
    <t>Des Moines Metro Transit</t>
  </si>
  <si>
    <t>7010-A</t>
  </si>
  <si>
    <t>Five Seasons Transportati</t>
  </si>
  <si>
    <t>7008-B</t>
  </si>
  <si>
    <t>7018-B</t>
  </si>
  <si>
    <t>Sioux City Transit</t>
  </si>
  <si>
    <t>7012-B</t>
  </si>
  <si>
    <t>University of Iowa</t>
  </si>
  <si>
    <t>7019-A</t>
  </si>
  <si>
    <t>Boise Urban Stages</t>
  </si>
  <si>
    <t>0011-A</t>
  </si>
  <si>
    <t>Pocatello Regional Trans</t>
  </si>
  <si>
    <t>0022-A</t>
  </si>
  <si>
    <t>Targhee Reg. Public TA</t>
  </si>
  <si>
    <t>0042-B</t>
  </si>
  <si>
    <t>Bloomington-Normal Public</t>
  </si>
  <si>
    <t>5047-A</t>
  </si>
  <si>
    <t>Champaign-Urbana MTD</t>
  </si>
  <si>
    <t>5060-B</t>
  </si>
  <si>
    <t>Chicago Transit Authority</t>
  </si>
  <si>
    <t>5066-B</t>
  </si>
  <si>
    <t>Decatur Public Transit</t>
  </si>
  <si>
    <t>5061-B</t>
  </si>
  <si>
    <t>Greater Peoria Transit</t>
  </si>
  <si>
    <t>5056-B</t>
  </si>
  <si>
    <t>Laidlaw Transit</t>
  </si>
  <si>
    <t>5153-D</t>
  </si>
  <si>
    <t>Madison County Trans Dist</t>
  </si>
  <si>
    <t>5146-B</t>
  </si>
  <si>
    <t>NE IL Regnl Comm RR Corp</t>
  </si>
  <si>
    <t>5118-A</t>
  </si>
  <si>
    <t>Pace, Suburban Bus Div</t>
  </si>
  <si>
    <t>5113-B</t>
  </si>
  <si>
    <t>Pekin Municipal Bus Svc</t>
  </si>
  <si>
    <t>5065-A</t>
  </si>
  <si>
    <t>Rock Island County MTD</t>
  </si>
  <si>
    <t>5057-B</t>
  </si>
  <si>
    <t>Rockford MTD</t>
  </si>
  <si>
    <t>5058-B</t>
  </si>
  <si>
    <t>Springfield Mass Transit</t>
  </si>
  <si>
    <t>5059-A</t>
  </si>
  <si>
    <t>Anderson Transp Sys</t>
  </si>
  <si>
    <t>5041-A</t>
  </si>
  <si>
    <t>Bloomington Public Transp</t>
  </si>
  <si>
    <t>5110-B</t>
  </si>
  <si>
    <t>5145-B</t>
  </si>
  <si>
    <t>East Chicago Public Trans</t>
  </si>
  <si>
    <t>5042-A</t>
  </si>
  <si>
    <t>Fort Wayne PTC</t>
  </si>
  <si>
    <t>5044-A</t>
  </si>
  <si>
    <t>Gary Public Transp Corp</t>
  </si>
  <si>
    <t>5045-A</t>
  </si>
  <si>
    <t>Greater Lafayette PTC</t>
  </si>
  <si>
    <t>5051-A</t>
  </si>
  <si>
    <t>Hammond Transit System</t>
  </si>
  <si>
    <t>5102-B</t>
  </si>
  <si>
    <t>HeartCityRider/GoshenTran</t>
  </si>
  <si>
    <t>5149-B</t>
  </si>
  <si>
    <t>Indianapolis Public Trans</t>
  </si>
  <si>
    <t>5050-B</t>
  </si>
  <si>
    <t>LCEOC</t>
  </si>
  <si>
    <t>5048-G</t>
  </si>
  <si>
    <t>Metrop Evansville TS</t>
  </si>
  <si>
    <t>5043-A</t>
  </si>
  <si>
    <t>Muncie Indiana Transit</t>
  </si>
  <si>
    <t>5054-A</t>
  </si>
  <si>
    <t>N Tnshp-Lake Co DialARide</t>
  </si>
  <si>
    <t>5103-A</t>
  </si>
  <si>
    <t>Nor IN Commuter TD</t>
  </si>
  <si>
    <t>5104-A</t>
  </si>
  <si>
    <t>Opportunity Enterprises</t>
  </si>
  <si>
    <t>5131-G</t>
  </si>
  <si>
    <t>South Bend Public Transp</t>
  </si>
  <si>
    <t>5052-A</t>
  </si>
  <si>
    <t>Terre Haute Transit Utly</t>
  </si>
  <si>
    <t>5053-A</t>
  </si>
  <si>
    <t>City of Lawrence</t>
  </si>
  <si>
    <t>7033-B</t>
  </si>
  <si>
    <t>Johnson County Transit</t>
  </si>
  <si>
    <t>7035-B</t>
  </si>
  <si>
    <t>Topeka Metropolitan TA</t>
  </si>
  <si>
    <t>7014-B</t>
  </si>
  <si>
    <t>Wichita Transit</t>
  </si>
  <si>
    <t>7015-B</t>
  </si>
  <si>
    <t>TA - Northern Kentucky</t>
  </si>
  <si>
    <t>4019-A</t>
  </si>
  <si>
    <t>TA Lexington-Fayette Cnty</t>
  </si>
  <si>
    <t>4017-B</t>
  </si>
  <si>
    <t>Transit Auth - River City</t>
  </si>
  <si>
    <t>4018-B</t>
  </si>
  <si>
    <t>Capital Transp Corp</t>
  </si>
  <si>
    <t>6022-B</t>
  </si>
  <si>
    <t>City of Alexandria</t>
  </si>
  <si>
    <t>6025-A</t>
  </si>
  <si>
    <t>City of Lafayette Transit</t>
  </si>
  <si>
    <t>6038-B</t>
  </si>
  <si>
    <t>City of Monroe</t>
  </si>
  <si>
    <t>6026-A</t>
  </si>
  <si>
    <t>Crescent City Connection</t>
  </si>
  <si>
    <t>6020-C</t>
  </si>
  <si>
    <t>Jefferson Parish DOT</t>
  </si>
  <si>
    <t>6088-B</t>
  </si>
  <si>
    <t>RTA - Orleans &amp; Jefferson</t>
  </si>
  <si>
    <t>6032-B</t>
  </si>
  <si>
    <t>Shreveport Area Transit</t>
  </si>
  <si>
    <t>6024-B</t>
  </si>
  <si>
    <t>Terrebonne Parish</t>
  </si>
  <si>
    <t>6080-A</t>
  </si>
  <si>
    <t>Brockton Area Transit</t>
  </si>
  <si>
    <t>1004-B</t>
  </si>
  <si>
    <t>Cape Ann Transp Auth</t>
  </si>
  <si>
    <t>1053-B</t>
  </si>
  <si>
    <t>Cape Cod RTA</t>
  </si>
  <si>
    <t>1105-B</t>
  </si>
  <si>
    <t>Greater Attleboro-Taunton</t>
  </si>
  <si>
    <t>1064-B</t>
  </si>
  <si>
    <t>Lowell Regional Transit</t>
  </si>
  <si>
    <t>1005-B</t>
  </si>
  <si>
    <t>Mass Bay Transp Auth</t>
  </si>
  <si>
    <t>1003-B</t>
  </si>
  <si>
    <t>Merrimack Valley RTA</t>
  </si>
  <si>
    <t>1013-B</t>
  </si>
  <si>
    <t>Montachusett RTA</t>
  </si>
  <si>
    <t>1061-B</t>
  </si>
  <si>
    <t>Pioneer Valley Trans Auth</t>
  </si>
  <si>
    <t>1008-B</t>
  </si>
  <si>
    <t>Southeastern RTA</t>
  </si>
  <si>
    <t>1006-B</t>
  </si>
  <si>
    <t>Transit Express</t>
  </si>
  <si>
    <t>1089-D</t>
  </si>
  <si>
    <t>Worcester Regional TA</t>
  </si>
  <si>
    <t>1014-B</t>
  </si>
  <si>
    <t>Annapolis Parking/Trans</t>
  </si>
  <si>
    <t>3040-A</t>
  </si>
  <si>
    <t>Frederick County Transit</t>
  </si>
  <si>
    <t>3072-A</t>
  </si>
  <si>
    <t>Harford County Transp Svc</t>
  </si>
  <si>
    <t>3074-A</t>
  </si>
  <si>
    <t>Howard Area Transit Svc</t>
  </si>
  <si>
    <t>3048-B</t>
  </si>
  <si>
    <t>MTA-Maryland DOT</t>
  </si>
  <si>
    <t>3034-C</t>
  </si>
  <si>
    <t>Montgomery Cnty Ride-On</t>
  </si>
  <si>
    <t>3051-B</t>
  </si>
  <si>
    <t>Washington County TD</t>
  </si>
  <si>
    <t>3042-A</t>
  </si>
  <si>
    <t>Casco Bay Island TD</t>
  </si>
  <si>
    <t>1088-A</t>
  </si>
  <si>
    <t>City of Bangor</t>
  </si>
  <si>
    <t>1096-B</t>
  </si>
  <si>
    <t>Greater Portland Transit</t>
  </si>
  <si>
    <t>1016-A</t>
  </si>
  <si>
    <t>Regional Transp Program</t>
  </si>
  <si>
    <t>1069-D</t>
  </si>
  <si>
    <t>Western Maine Transp Svcs</t>
  </si>
  <si>
    <t>1098-G</t>
  </si>
  <si>
    <t>Ann Arbor Transp Auth</t>
  </si>
  <si>
    <t>5040-B</t>
  </si>
  <si>
    <t>Battle Creek Transit</t>
  </si>
  <si>
    <t>5030-A</t>
  </si>
  <si>
    <t>Bay Metropolitan TA</t>
  </si>
  <si>
    <t>5029-A</t>
  </si>
  <si>
    <t>Blue Water Area Transp</t>
  </si>
  <si>
    <t>5148-B</t>
  </si>
  <si>
    <t>Capital Area Transp Auth</t>
  </si>
  <si>
    <t>5036-B</t>
  </si>
  <si>
    <t>City of Detroit DOT</t>
  </si>
  <si>
    <t>5119-B</t>
  </si>
  <si>
    <t>City of Holland</t>
  </si>
  <si>
    <t>5147-B</t>
  </si>
  <si>
    <t>Detroit Transportation</t>
  </si>
  <si>
    <t>5141-A</t>
  </si>
  <si>
    <t>Interurban Transit</t>
  </si>
  <si>
    <t>5033-B</t>
  </si>
  <si>
    <t>Jackson Transp Auth</t>
  </si>
  <si>
    <t>5034-A</t>
  </si>
  <si>
    <t>Kalamazoo Metro Trans Sys</t>
  </si>
  <si>
    <t>5035-B</t>
  </si>
  <si>
    <t>Mass Transportation Auth</t>
  </si>
  <si>
    <t>5032-A</t>
  </si>
  <si>
    <t>Muskegon Area Transit Sys</t>
  </si>
  <si>
    <t>5037-A</t>
  </si>
  <si>
    <t>5038-B</t>
  </si>
  <si>
    <t>Saginaw Transit System</t>
  </si>
  <si>
    <t>5039-A</t>
  </si>
  <si>
    <t>Suburban Mobility Auth RT</t>
  </si>
  <si>
    <t>5031-B</t>
  </si>
  <si>
    <t>Twin Cities Area Transp</t>
  </si>
  <si>
    <t>5132-A</t>
  </si>
  <si>
    <t>University of Michigan</t>
  </si>
  <si>
    <t>5158-B</t>
  </si>
  <si>
    <t>City of Moorhead-Transi</t>
  </si>
  <si>
    <t>5026-B</t>
  </si>
  <si>
    <t>City of Rochester</t>
  </si>
  <si>
    <t>5092-B</t>
  </si>
  <si>
    <t>Duluth Transit Authority</t>
  </si>
  <si>
    <t>5025-B</t>
  </si>
  <si>
    <t>5155-B</t>
  </si>
  <si>
    <t>5027-A</t>
  </si>
  <si>
    <t>5154-B</t>
  </si>
  <si>
    <t>St Cloud Metropln Transit</t>
  </si>
  <si>
    <t>5028-B</t>
  </si>
  <si>
    <t>Bi-State Development</t>
  </si>
  <si>
    <t>7006-A</t>
  </si>
  <si>
    <t>Columbia Area Transit Sys</t>
  </si>
  <si>
    <t>7016-A</t>
  </si>
  <si>
    <t>Kansas City Area TA</t>
  </si>
  <si>
    <t>7005-B</t>
  </si>
  <si>
    <t>Southwest Missouri State</t>
  </si>
  <si>
    <t>7036-B</t>
  </si>
  <si>
    <t>Springfield Utilities</t>
  </si>
  <si>
    <t>7003-A</t>
  </si>
  <si>
    <t>St Joseph Transit Mgmt</t>
  </si>
  <si>
    <t>7032-A</t>
  </si>
  <si>
    <t>City of Jackson Trans Sys</t>
  </si>
  <si>
    <t>4015-A</t>
  </si>
  <si>
    <t>Mississippi Coast TA</t>
  </si>
  <si>
    <t>4014-A</t>
  </si>
  <si>
    <t>Billings Metro Transit</t>
  </si>
  <si>
    <t>8004-A</t>
  </si>
  <si>
    <t>Great Falls Transit Dist</t>
  </si>
  <si>
    <t>8012-B</t>
  </si>
  <si>
    <t>Missoula Urban Transport</t>
  </si>
  <si>
    <t>8009-A</t>
  </si>
  <si>
    <t>Asheville Transit Auth</t>
  </si>
  <si>
    <t>4005-B</t>
  </si>
  <si>
    <t>4007-B</t>
  </si>
  <si>
    <t>4051-A</t>
  </si>
  <si>
    <t>Charlotte DOT</t>
  </si>
  <si>
    <t>4008-B</t>
  </si>
  <si>
    <t>Durham Area Transit</t>
  </si>
  <si>
    <t>4087-B</t>
  </si>
  <si>
    <t>Fayetteville Area System</t>
  </si>
  <si>
    <t>4009-A</t>
  </si>
  <si>
    <t>Goldsboro-Wayne TA</t>
  </si>
  <si>
    <t>4132-A</t>
  </si>
  <si>
    <t>Greensboro Transit Auth</t>
  </si>
  <si>
    <t>4093-B</t>
  </si>
  <si>
    <t>High Point Transit</t>
  </si>
  <si>
    <t>4011-B</t>
  </si>
  <si>
    <t>Research Triangle RPTA</t>
  </si>
  <si>
    <t>4108-A</t>
  </si>
  <si>
    <t>Wilmington Transit Auth</t>
  </si>
  <si>
    <t>4006-A</t>
  </si>
  <si>
    <t>Winston-Salem Transit</t>
  </si>
  <si>
    <t>4012-A</t>
  </si>
  <si>
    <t>8019-B</t>
  </si>
  <si>
    <t>Fargo Metro Area Transit</t>
  </si>
  <si>
    <t>8003-B</t>
  </si>
  <si>
    <t>Grand Forks City Bus</t>
  </si>
  <si>
    <t>8008-B</t>
  </si>
  <si>
    <t>Omaha Transit Authority</t>
  </si>
  <si>
    <t>7002-A</t>
  </si>
  <si>
    <t>StarTRAN</t>
  </si>
  <si>
    <t>7001-B</t>
  </si>
  <si>
    <t>Manchester Transit Auth</t>
  </si>
  <si>
    <t>1002-A</t>
  </si>
  <si>
    <t>Nashua Transit System</t>
  </si>
  <si>
    <t>1087-B</t>
  </si>
  <si>
    <t>Academy Lines</t>
  </si>
  <si>
    <t>2122-G</t>
  </si>
  <si>
    <t>Community Transit</t>
  </si>
  <si>
    <t>2160-G</t>
  </si>
  <si>
    <t>Cumberland Cnty Off Aging</t>
  </si>
  <si>
    <t>2155-A</t>
  </si>
  <si>
    <t>2161-G</t>
  </si>
  <si>
    <t>Hudson Transit Lines</t>
  </si>
  <si>
    <t>2126-G</t>
  </si>
  <si>
    <t>Lafeyette-Greenville</t>
  </si>
  <si>
    <t>2162-G</t>
  </si>
  <si>
    <t>Lakeland Bus Lines</t>
  </si>
  <si>
    <t>2163-G</t>
  </si>
  <si>
    <t>2164-G</t>
  </si>
  <si>
    <t>New Jersey Transit</t>
  </si>
  <si>
    <t>2080-B</t>
  </si>
  <si>
    <t>New York-New Jersey (45)</t>
  </si>
  <si>
    <t>2132-G</t>
  </si>
  <si>
    <t>Olympia Trails Bus</t>
  </si>
  <si>
    <t>2165-G</t>
  </si>
  <si>
    <t>Orange-Newark-Elizabeth</t>
  </si>
  <si>
    <t>2166-G</t>
  </si>
  <si>
    <t>Port Authority</t>
  </si>
  <si>
    <t>2098-B</t>
  </si>
  <si>
    <t>Port Authority Transit</t>
  </si>
  <si>
    <t>2075-A</t>
  </si>
  <si>
    <t>Rockland Coaches</t>
  </si>
  <si>
    <t>2149-D</t>
  </si>
  <si>
    <t>South Orange Ave IBOA</t>
  </si>
  <si>
    <t>2167-G</t>
  </si>
  <si>
    <t>Suburban Transit Corp</t>
  </si>
  <si>
    <t>2128-G</t>
  </si>
  <si>
    <t>Trans-Bridge Lines</t>
  </si>
  <si>
    <t>2169-G</t>
  </si>
  <si>
    <t>2168-G</t>
  </si>
  <si>
    <t>Vanpool of New Jersey</t>
  </si>
  <si>
    <t>2170-D</t>
  </si>
  <si>
    <t>Las Cruces Area Transit</t>
  </si>
  <si>
    <t>6049-A</t>
  </si>
  <si>
    <t>Santa Fe Public Works Dpt</t>
  </si>
  <si>
    <t>6077-B</t>
  </si>
  <si>
    <t>6019-A</t>
  </si>
  <si>
    <t>Las Vegas Transit</t>
  </si>
  <si>
    <t>9045-A</t>
  </si>
  <si>
    <t>RTC of Washoe County</t>
  </si>
  <si>
    <t>9001-B</t>
  </si>
  <si>
    <t>2173-D</t>
  </si>
  <si>
    <t>Atlantic Paratrans</t>
  </si>
  <si>
    <t>2159-D</t>
  </si>
  <si>
    <t>Broome County Dept of PW</t>
  </si>
  <si>
    <t>2003-B</t>
  </si>
  <si>
    <t>2018-A</t>
  </si>
  <si>
    <t>Capital District TA</t>
  </si>
  <si>
    <t>2002-B</t>
  </si>
  <si>
    <t>Centro of Cayuga</t>
  </si>
  <si>
    <t>2116-A</t>
  </si>
  <si>
    <t>2172-A</t>
  </si>
  <si>
    <t>Chemung County Transit</t>
  </si>
  <si>
    <t>2005-B</t>
  </si>
  <si>
    <t>2006-A</t>
  </si>
  <si>
    <t>2085-A</t>
  </si>
  <si>
    <t>Dutchess Cnty Mass Trans</t>
  </si>
  <si>
    <t>2010-A</t>
  </si>
  <si>
    <t>Glens Falls Transit</t>
  </si>
  <si>
    <t>2120-A</t>
  </si>
  <si>
    <t>Huntington Area Transit</t>
  </si>
  <si>
    <t>2071-A</t>
  </si>
  <si>
    <t>Liberty Lines Express</t>
  </si>
  <si>
    <t>2117-D</t>
  </si>
  <si>
    <t>Liberty Lines Transit</t>
  </si>
  <si>
    <t>2079-D</t>
  </si>
  <si>
    <t>Long Island Bus</t>
  </si>
  <si>
    <t>2007-A</t>
  </si>
  <si>
    <t>Long Island Rail Road</t>
  </si>
  <si>
    <t>2100-A</t>
  </si>
  <si>
    <t>Metro North RR</t>
  </si>
  <si>
    <t>2078-B</t>
  </si>
  <si>
    <t>Monsey New Square Trails</t>
  </si>
  <si>
    <t>2135-E</t>
  </si>
  <si>
    <t>New York Airport Service</t>
  </si>
  <si>
    <t>2171-G</t>
  </si>
  <si>
    <t>New York Bus Tours, Inc.</t>
  </si>
  <si>
    <t>2040-D</t>
  </si>
  <si>
    <t>New York City DOT</t>
  </si>
  <si>
    <t>2082-B</t>
  </si>
  <si>
    <t>New York City Transit</t>
  </si>
  <si>
    <t>2008-B</t>
  </si>
  <si>
    <t>New York-GTJC</t>
  </si>
  <si>
    <t>2147-D</t>
  </si>
  <si>
    <t>Niagara Frontier TA</t>
  </si>
  <si>
    <t>2004-B</t>
  </si>
  <si>
    <t>2175-G</t>
  </si>
  <si>
    <t>Putnam County Transit</t>
  </si>
  <si>
    <t>2096-B</t>
  </si>
  <si>
    <t>Queens Surface Corp</t>
  </si>
  <si>
    <t>2136-D</t>
  </si>
  <si>
    <t>RGRTA &amp; Lift Line</t>
  </si>
  <si>
    <t>2113-A</t>
  </si>
  <si>
    <t>Rockland-Ride Share</t>
  </si>
  <si>
    <t>2086-A</t>
  </si>
  <si>
    <t>Spring Valley Bus</t>
  </si>
  <si>
    <t>2089-A</t>
  </si>
  <si>
    <t>Staten Island</t>
  </si>
  <si>
    <t>2099-A</t>
  </si>
  <si>
    <t>Suffolk County Transit</t>
  </si>
  <si>
    <t>2072-B</t>
  </si>
  <si>
    <t>2158-D</t>
  </si>
  <si>
    <t>Tompkins Area Transit</t>
  </si>
  <si>
    <t>2145-B</t>
  </si>
  <si>
    <t>Transport of Rockland</t>
  </si>
  <si>
    <t>2084-B</t>
  </si>
  <si>
    <t>Utica Transit Authority</t>
  </si>
  <si>
    <t>2021-A</t>
  </si>
  <si>
    <t>Westchester County DOT</t>
  </si>
  <si>
    <t>2076-B</t>
  </si>
  <si>
    <t>Brunswick Transit Altrntv</t>
  </si>
  <si>
    <t>5143-B</t>
  </si>
  <si>
    <t>Butler County Regional TA</t>
  </si>
  <si>
    <t>5157-B</t>
  </si>
  <si>
    <t>Campus Bus Service</t>
  </si>
  <si>
    <t>5097-B</t>
  </si>
  <si>
    <t>Central Ohio Transit Auth</t>
  </si>
  <si>
    <t>5016-B</t>
  </si>
  <si>
    <t>City of Newark Transit</t>
  </si>
  <si>
    <t>5138-B</t>
  </si>
  <si>
    <t>Greater Cleveland RTA</t>
  </si>
  <si>
    <t>5015-B</t>
  </si>
  <si>
    <t>LAKETRAN</t>
  </si>
  <si>
    <t>5117-B</t>
  </si>
  <si>
    <t>Lorain County Transit</t>
  </si>
  <si>
    <t>5095-B</t>
  </si>
  <si>
    <t>Metro Regional Trans Auth</t>
  </si>
  <si>
    <t>5010-B</t>
  </si>
  <si>
    <t>Miami Valley Regional TA</t>
  </si>
  <si>
    <t>5017-A</t>
  </si>
  <si>
    <t>Middletown Transit System</t>
  </si>
  <si>
    <t>5019-A</t>
  </si>
  <si>
    <t>Portage Area RTA</t>
  </si>
  <si>
    <t>5021-A</t>
  </si>
  <si>
    <t>Richland County Transit</t>
  </si>
  <si>
    <t>5090-B</t>
  </si>
  <si>
    <t>Southwest Ohio RTA</t>
  </si>
  <si>
    <t>5012-B</t>
  </si>
  <si>
    <t>Springfield Cty Area Tran</t>
  </si>
  <si>
    <t>5020-D</t>
  </si>
  <si>
    <t>Stark Area RTA</t>
  </si>
  <si>
    <t>5011-A</t>
  </si>
  <si>
    <t>Toledo Area RTA</t>
  </si>
  <si>
    <t>5022-B</t>
  </si>
  <si>
    <t>Western Reserve TA</t>
  </si>
  <si>
    <t>5024-A</t>
  </si>
  <si>
    <t>Central OK Trans&amp;Pkg Auth</t>
  </si>
  <si>
    <t>6017-B</t>
  </si>
  <si>
    <t>Tulsa Transit Authority</t>
  </si>
  <si>
    <t>6018-B</t>
  </si>
  <si>
    <t>Lane Transit District</t>
  </si>
  <si>
    <t>0007-B</t>
  </si>
  <si>
    <t>Rogue Valley Transit Dist</t>
  </si>
  <si>
    <t>0034-B</t>
  </si>
  <si>
    <t>Salem Area MassTransDist</t>
  </si>
  <si>
    <t>0025-B</t>
  </si>
  <si>
    <t>Tri-County Metro District</t>
  </si>
  <si>
    <t>0008-B</t>
  </si>
  <si>
    <t>ACCESS Transportation Sys</t>
  </si>
  <si>
    <t>3067-F</t>
  </si>
  <si>
    <t>Altoona Metro Transit</t>
  </si>
  <si>
    <t>3011-B</t>
  </si>
  <si>
    <t>3082-D</t>
  </si>
  <si>
    <t>Beaver County Transit</t>
  </si>
  <si>
    <t>3023-B</t>
  </si>
  <si>
    <t>Berks Area Reading TA</t>
  </si>
  <si>
    <t>3024-B</t>
  </si>
  <si>
    <t>Cambria County TA</t>
  </si>
  <si>
    <t>3012-B</t>
  </si>
  <si>
    <t>Centre Area Transp Auth</t>
  </si>
  <si>
    <t>3054-B</t>
  </si>
  <si>
    <t>Erie Metropolitan Transit</t>
  </si>
  <si>
    <t>3013-A</t>
  </si>
  <si>
    <t>G G &amp; C Bus Company</t>
  </si>
  <si>
    <t>3050-D</t>
  </si>
  <si>
    <t>Harrisburg-Capital Area</t>
  </si>
  <si>
    <t>3014-B</t>
  </si>
  <si>
    <t>Lackawanna Transit Sys</t>
  </si>
  <si>
    <t>3025-B</t>
  </si>
  <si>
    <t>Lehigh and Northampton</t>
  </si>
  <si>
    <t>3010-B</t>
  </si>
  <si>
    <t>Luzerne Cnty Trans Auth</t>
  </si>
  <si>
    <t>3015-B</t>
  </si>
  <si>
    <t>Mid Mon Valley TA</t>
  </si>
  <si>
    <t>3061-B</t>
  </si>
  <si>
    <t>Pennsylvania DOT</t>
  </si>
  <si>
    <t>3057-C</t>
  </si>
  <si>
    <t>Port Authority Allegheny</t>
  </si>
  <si>
    <t>3022-B</t>
  </si>
  <si>
    <t>Red Rose Transit Auth</t>
  </si>
  <si>
    <t>3018-B</t>
  </si>
  <si>
    <t>SEPTA</t>
  </si>
  <si>
    <t>3019-B</t>
  </si>
  <si>
    <t>SWrn PA Region Plng Comm</t>
  </si>
  <si>
    <t>3078-B</t>
  </si>
  <si>
    <t>3084-G</t>
  </si>
  <si>
    <t>Westmoreland County TA</t>
  </si>
  <si>
    <t>3044-B</t>
  </si>
  <si>
    <t>Williamsport Bureau Trans</t>
  </si>
  <si>
    <t>3026-B</t>
  </si>
  <si>
    <t>York County TA</t>
  </si>
  <si>
    <t>3027-B</t>
  </si>
  <si>
    <t>Dept of Trans &amp; Pub Works</t>
  </si>
  <si>
    <t>4105-C</t>
  </si>
  <si>
    <t>Metropolitan Bus Auth</t>
  </si>
  <si>
    <t>4086-C</t>
  </si>
  <si>
    <t>PR Hwy &amp; Transp Auth</t>
  </si>
  <si>
    <t>4094-B</t>
  </si>
  <si>
    <t>Puerto Rico Ports Auth</t>
  </si>
  <si>
    <t>4070-A</t>
  </si>
  <si>
    <t>Comsis Mobility Svcs</t>
  </si>
  <si>
    <t>1109-F</t>
  </si>
  <si>
    <t>RI Public Transit Auth</t>
  </si>
  <si>
    <t>1001-B</t>
  </si>
  <si>
    <t>Charleston Transit</t>
  </si>
  <si>
    <t>4110-B</t>
  </si>
  <si>
    <t>Coastal Rapid Public TA</t>
  </si>
  <si>
    <t>4102-A</t>
  </si>
  <si>
    <t>Greenville Transit Auth</t>
  </si>
  <si>
    <t>4053-B</t>
  </si>
  <si>
    <t>Pee Dee RTA</t>
  </si>
  <si>
    <t>4056-B</t>
  </si>
  <si>
    <t>SC Elec &amp; Gas</t>
  </si>
  <si>
    <t>4069-G</t>
  </si>
  <si>
    <t>Santee Wateree RTA</t>
  </si>
  <si>
    <t>4100-A</t>
  </si>
  <si>
    <t>Spartanburg County Transp</t>
  </si>
  <si>
    <t>4088-B</t>
  </si>
  <si>
    <t>Spartanburg Transit Sys</t>
  </si>
  <si>
    <t>4101-A</t>
  </si>
  <si>
    <t>8014-A</t>
  </si>
  <si>
    <t>8002-B</t>
  </si>
  <si>
    <t>Chattanooga Area RTA</t>
  </si>
  <si>
    <t>4001-B</t>
  </si>
  <si>
    <t>City of Kingsport</t>
  </si>
  <si>
    <t>4080-A</t>
  </si>
  <si>
    <t>Clarksville Transit Sys</t>
  </si>
  <si>
    <t>4092-A</t>
  </si>
  <si>
    <t>Jackson Transit Authority</t>
  </si>
  <si>
    <t>4057-A</t>
  </si>
  <si>
    <t>Johnson City Transit</t>
  </si>
  <si>
    <t>4054-A</t>
  </si>
  <si>
    <t>Knoxville Transp Auth</t>
  </si>
  <si>
    <t>4002-A</t>
  </si>
  <si>
    <t>Memphis Area TA</t>
  </si>
  <si>
    <t>4003-B</t>
  </si>
  <si>
    <t>Metropolitan Transit Auth</t>
  </si>
  <si>
    <t>4004-A</t>
  </si>
  <si>
    <t>ATC, Dallas</t>
  </si>
  <si>
    <t>6092-D</t>
  </si>
  <si>
    <t>Abilene Transit System</t>
  </si>
  <si>
    <t>6040-A</t>
  </si>
  <si>
    <t>Amarillo City Transit</t>
  </si>
  <si>
    <t>6001-A</t>
  </si>
  <si>
    <t>BVCAA-Brazos Transit Sys</t>
  </si>
  <si>
    <t>6059-A</t>
  </si>
  <si>
    <t>Beaumont Transit System</t>
  </si>
  <si>
    <t>6016-A</t>
  </si>
  <si>
    <t>Brownsville Urban System</t>
  </si>
  <si>
    <t>6014-A</t>
  </si>
  <si>
    <t>Capital Metro Transp Auth</t>
  </si>
  <si>
    <t>6048-B</t>
  </si>
  <si>
    <t>City Transit Mgmt Comp</t>
  </si>
  <si>
    <t>6010-A</t>
  </si>
  <si>
    <t>City of Denton</t>
  </si>
  <si>
    <t>6076-B</t>
  </si>
  <si>
    <t>6070-A</t>
  </si>
  <si>
    <t>City of San Angelo</t>
  </si>
  <si>
    <t>6037-A</t>
  </si>
  <si>
    <t>Corpus Christi Regionl TA</t>
  </si>
  <si>
    <t>6051-B</t>
  </si>
  <si>
    <t>Dallas Area RTA</t>
  </si>
  <si>
    <t>6056-B</t>
  </si>
  <si>
    <t>Dallas-VPSI</t>
  </si>
  <si>
    <t>6084-D</t>
  </si>
  <si>
    <t>El Paso Mass Transit</t>
  </si>
  <si>
    <t>6006-B</t>
  </si>
  <si>
    <t>First Transit, Inc</t>
  </si>
  <si>
    <t>6057-D</t>
  </si>
  <si>
    <t>Fort Worth Transp Auth</t>
  </si>
  <si>
    <t>6007-B</t>
  </si>
  <si>
    <t>Grand Prairie</t>
  </si>
  <si>
    <t>6068-A</t>
  </si>
  <si>
    <t>Gulf Coast Center</t>
  </si>
  <si>
    <t>6082-A</t>
  </si>
  <si>
    <t>Handitran Special Transit</t>
  </si>
  <si>
    <t>6041-B</t>
  </si>
  <si>
    <t>Hill County Transit</t>
  </si>
  <si>
    <t>6091-A</t>
  </si>
  <si>
    <t>Houston-VPSI</t>
  </si>
  <si>
    <t>6085-D</t>
  </si>
  <si>
    <t>6015-A</t>
  </si>
  <si>
    <t>Laredo Municipal Transit</t>
  </si>
  <si>
    <t>6009-A</t>
  </si>
  <si>
    <t>Lower Rio Grande Valley</t>
  </si>
  <si>
    <t>6090-B</t>
  </si>
  <si>
    <t>MetroTransAuth HarrisCnty</t>
  </si>
  <si>
    <t>6008-B</t>
  </si>
  <si>
    <t>Port Arthur Transit</t>
  </si>
  <si>
    <t>6013-A</t>
  </si>
  <si>
    <t>Ryder/ATE</t>
  </si>
  <si>
    <t>6087-D</t>
  </si>
  <si>
    <t>Texoma COG</t>
  </si>
  <si>
    <t>6053-B</t>
  </si>
  <si>
    <t>VIA Metropolitan Transit</t>
  </si>
  <si>
    <t>6011-B</t>
  </si>
  <si>
    <t>Waco Transit System</t>
  </si>
  <si>
    <t>6012-A</t>
  </si>
  <si>
    <t>Logan Transit District</t>
  </si>
  <si>
    <t>8021-B</t>
  </si>
  <si>
    <t>Utah Transit Authority</t>
  </si>
  <si>
    <t>8001-B</t>
  </si>
  <si>
    <t>Charlottesville Transit</t>
  </si>
  <si>
    <t>3036-B</t>
  </si>
  <si>
    <t>3071-A</t>
  </si>
  <si>
    <t>City of Danville</t>
  </si>
  <si>
    <t>3069-A</t>
  </si>
  <si>
    <t>City of Fairfax CUE Bus</t>
  </si>
  <si>
    <t>3058-A</t>
  </si>
  <si>
    <t>Fairfax Connector Bus Sys</t>
  </si>
  <si>
    <t>3068-B</t>
  </si>
  <si>
    <t>Greater Lynchburg Transit</t>
  </si>
  <si>
    <t>3008-A</t>
  </si>
  <si>
    <t>Greater Richmond Transit</t>
  </si>
  <si>
    <t>3006-B</t>
  </si>
  <si>
    <t>Greater Roanoke Transit</t>
  </si>
  <si>
    <t>3007-B</t>
  </si>
  <si>
    <t>Hampton Roads</t>
  </si>
  <si>
    <t>3083-B</t>
  </si>
  <si>
    <t>James City County Transit</t>
  </si>
  <si>
    <t>3076-B</t>
  </si>
  <si>
    <t>Loudoun Commuter Bus Svc</t>
  </si>
  <si>
    <t>3081-B</t>
  </si>
  <si>
    <t>Petersburg Area Transit</t>
  </si>
  <si>
    <t>3009-B</t>
  </si>
  <si>
    <t>Potomac and Rappahannock</t>
  </si>
  <si>
    <t>3070-B</t>
  </si>
  <si>
    <t>Virginia Railway Express</t>
  </si>
  <si>
    <t>3073-B</t>
  </si>
  <si>
    <t>Chittenden Cty Trans Auth</t>
  </si>
  <si>
    <t>1066-B</t>
  </si>
  <si>
    <t>Ben Franklin Transit</t>
  </si>
  <si>
    <t>0018-B</t>
  </si>
  <si>
    <t>Central Puget Sound RTA</t>
  </si>
  <si>
    <t>0040-B</t>
  </si>
  <si>
    <t>Clark County Public Trans</t>
  </si>
  <si>
    <t>0024-A</t>
  </si>
  <si>
    <t>Community Urban Bus Svc</t>
  </si>
  <si>
    <t>0016-B</t>
  </si>
  <si>
    <t>0005-A</t>
  </si>
  <si>
    <t>Intercity Transit</t>
  </si>
  <si>
    <t>0019-A</t>
  </si>
  <si>
    <t>King County DOT</t>
  </si>
  <si>
    <t>0001-B</t>
  </si>
  <si>
    <t>0020-B</t>
  </si>
  <si>
    <t>Monorail Transit</t>
  </si>
  <si>
    <t>0023-B</t>
  </si>
  <si>
    <t>Pierce Cnty Ferry Ops</t>
  </si>
  <si>
    <t>0028-B</t>
  </si>
  <si>
    <t>Pierce Transit</t>
  </si>
  <si>
    <t>0003-B</t>
  </si>
  <si>
    <t>Senior Svc Snohomish Cnty</t>
  </si>
  <si>
    <t>0033-D</t>
  </si>
  <si>
    <t>Snohomish Cnty Transp BAC</t>
  </si>
  <si>
    <t>0029-B</t>
  </si>
  <si>
    <t>Spokane Transit Authority</t>
  </si>
  <si>
    <t>0002-B</t>
  </si>
  <si>
    <t>Washington State Ferries</t>
  </si>
  <si>
    <t>0035-C</t>
  </si>
  <si>
    <t>Whatcom Transp Auth</t>
  </si>
  <si>
    <t>0021-B</t>
  </si>
  <si>
    <t>0006-B</t>
  </si>
  <si>
    <t>Appleton-Valley Transit</t>
  </si>
  <si>
    <t>5001-B</t>
  </si>
  <si>
    <t>Belle Urban System-Racine</t>
  </si>
  <si>
    <t>5006-B</t>
  </si>
  <si>
    <t>Beloit Transit System</t>
  </si>
  <si>
    <t>5109-B</t>
  </si>
  <si>
    <t>Chippewa Falls</t>
  </si>
  <si>
    <t>5133-B</t>
  </si>
  <si>
    <t>Eau Claire Transit System</t>
  </si>
  <si>
    <t>5099-B</t>
  </si>
  <si>
    <t>Green Bay Transit</t>
  </si>
  <si>
    <t>5002-B</t>
  </si>
  <si>
    <t>Janesville Transit System</t>
  </si>
  <si>
    <t>5108-B</t>
  </si>
  <si>
    <t>Kenosha Transit</t>
  </si>
  <si>
    <t>5003-B</t>
  </si>
  <si>
    <t>LaCrosse Municipal Trans</t>
  </si>
  <si>
    <t>5004-B</t>
  </si>
  <si>
    <t>5005-B</t>
  </si>
  <si>
    <t>Milwaukee Cnty Trans Sys</t>
  </si>
  <si>
    <t>5008-B</t>
  </si>
  <si>
    <t>Oshkosh Transit System</t>
  </si>
  <si>
    <t>5009-B</t>
  </si>
  <si>
    <t>Ozaukee County Transit</t>
  </si>
  <si>
    <t>5161-B</t>
  </si>
  <si>
    <t>5088-B</t>
  </si>
  <si>
    <t>Washington Shared Ride</t>
  </si>
  <si>
    <t>5160-B</t>
  </si>
  <si>
    <t>Waukesha Cnty Transit Sys</t>
  </si>
  <si>
    <t>5094-B</t>
  </si>
  <si>
    <t>Waukesha Transit Comm</t>
  </si>
  <si>
    <t>5096-A</t>
  </si>
  <si>
    <t>Wausau Area Transit Sys</t>
  </si>
  <si>
    <t>5091-B</t>
  </si>
  <si>
    <t>Kanawha Valley RTA</t>
  </si>
  <si>
    <t>3001-A</t>
  </si>
  <si>
    <t>Mid-Ohio Valley TA</t>
  </si>
  <si>
    <t>3003-A</t>
  </si>
  <si>
    <t>Ohio Valley RTA</t>
  </si>
  <si>
    <t>3035-A</t>
  </si>
  <si>
    <t>Tri-State Transit Auth</t>
  </si>
  <si>
    <t>3002-A</t>
  </si>
  <si>
    <t>City of Cheyenne Transit</t>
  </si>
  <si>
    <t>8020-A</t>
  </si>
  <si>
    <t>National and Urbanized Area Totals (Dollars in Millions)</t>
  </si>
  <si>
    <t xml:space="preserve">  Under 200,000 population</t>
  </si>
  <si>
    <t xml:space="preserve">  200,000 -  1 million population</t>
  </si>
  <si>
    <t xml:space="preserve">  Over 1 million population</t>
  </si>
  <si>
    <t xml:space="preserve">  National Total</t>
  </si>
  <si>
    <t>Vehicle Group Totals (Dollars in Millions)</t>
  </si>
  <si>
    <t>Veh. Opr. in Max. Serv.</t>
  </si>
  <si>
    <t xml:space="preserve">  1000 &amp; Over</t>
  </si>
  <si>
    <t xml:space="preserve">  500-999</t>
  </si>
  <si>
    <t xml:space="preserve">  250-499</t>
  </si>
  <si>
    <t xml:space="preserve">  100-249</t>
  </si>
  <si>
    <t xml:space="preserve">  50-99</t>
  </si>
  <si>
    <t xml:space="preserve">  25-49</t>
  </si>
  <si>
    <t xml:space="preserve">  10-24</t>
  </si>
  <si>
    <t xml:space="preserve">  Under 10</t>
  </si>
  <si>
    <t>*    VOMS includes directly operated and purchased transportation vehicles by mode and type of service reported on Transit System Service Form (406) under the same NTD identification number.</t>
  </si>
  <si>
    <t>**   Includes expenses for contracts with public agencies and/or private contractors.</t>
  </si>
  <si>
    <t>Non-Trans. Funds</t>
  </si>
  <si>
    <t>Montgomery Area TS</t>
  </si>
  <si>
    <t>Town of Guadalupe</t>
  </si>
  <si>
    <t>9177-A</t>
  </si>
  <si>
    <t>San Gabriel Transit</t>
  </si>
  <si>
    <t>9187-F</t>
  </si>
  <si>
    <t>9079-B</t>
  </si>
  <si>
    <t>1048-G</t>
  </si>
  <si>
    <t>1055-G</t>
  </si>
  <si>
    <t>1056-G</t>
  </si>
  <si>
    <t>Waterbury Transit Dist</t>
  </si>
  <si>
    <t>1104-B</t>
  </si>
  <si>
    <t>4127-G</t>
  </si>
  <si>
    <t>7010-B</t>
  </si>
  <si>
    <t>Loves Park Transit Sys</t>
  </si>
  <si>
    <t>5055-B</t>
  </si>
  <si>
    <t>River Valley Metro</t>
  </si>
  <si>
    <t>5159-B</t>
  </si>
  <si>
    <t>5045-B</t>
  </si>
  <si>
    <t>Tradewinds Rehabilitation</t>
  </si>
  <si>
    <t>5049-D</t>
  </si>
  <si>
    <t>4019-B</t>
  </si>
  <si>
    <t>Berkshire RTA</t>
  </si>
  <si>
    <t>1007-B</t>
  </si>
  <si>
    <t>4007-A</t>
  </si>
  <si>
    <t>ATC\VanCom</t>
  </si>
  <si>
    <t>9152-D</t>
  </si>
  <si>
    <t>Atlantic Paratrans, Inc.</t>
  </si>
  <si>
    <t>8023-D</t>
  </si>
  <si>
    <t>2158-F</t>
  </si>
  <si>
    <t>5097-A</t>
  </si>
  <si>
    <t>SWn PA Region Plng Comm</t>
  </si>
  <si>
    <t>1066-A</t>
  </si>
  <si>
    <t>National &amp; Urbanized Area Totals (Dollars in Millions)</t>
  </si>
  <si>
    <t>Operating Funds Applied by Object Class (Dollars in Thousands)</t>
  </si>
  <si>
    <t>Passenger  Fares</t>
  </si>
  <si>
    <t>Fare Rev  Returned</t>
  </si>
  <si>
    <t>Fare Rev  Retained</t>
  </si>
  <si>
    <t>Other  Rev**</t>
  </si>
  <si>
    <t>Non-  Trans</t>
  </si>
  <si>
    <t>Dedicated  &amp; Other</t>
  </si>
  <si>
    <t>FTA  UZA Fml.</t>
  </si>
  <si>
    <t>Other  Federal**</t>
  </si>
  <si>
    <t>General  Revenue</t>
  </si>
  <si>
    <t>Gadsden-Dial-A-Ride</t>
  </si>
  <si>
    <t>4049-A</t>
  </si>
  <si>
    <t>Huntsville</t>
  </si>
  <si>
    <t>Mobile-MTA</t>
  </si>
  <si>
    <t>Montgomery-Autauga</t>
  </si>
  <si>
    <t>Montgomery-MAT</t>
  </si>
  <si>
    <t>Morgan County Area TA</t>
  </si>
  <si>
    <t>4111-A</t>
  </si>
  <si>
    <t>NW Alabama COLG</t>
  </si>
  <si>
    <t>Tuscaloosa-CP&amp;TA</t>
  </si>
  <si>
    <t>Fayetteville-CRG</t>
  </si>
  <si>
    <t>6072-F</t>
  </si>
  <si>
    <t>Fayetteville-Springdale</t>
  </si>
  <si>
    <t>Little Rock-CAT</t>
  </si>
  <si>
    <t>Phoenix PTD</t>
  </si>
  <si>
    <t>Phoenix-Glendale</t>
  </si>
  <si>
    <t>9034-A</t>
  </si>
  <si>
    <t>Phoenix-Maricopa STS</t>
  </si>
  <si>
    <t>Phoenix-Mesa SunRunner</t>
  </si>
  <si>
    <t>Phoenix-RPTA</t>
  </si>
  <si>
    <t>Phoenix-Scottsdale</t>
  </si>
  <si>
    <t>Phoenix-Sun Cities-SCAT</t>
  </si>
  <si>
    <t>9135-F</t>
  </si>
  <si>
    <t>Tucson-Sun Tran</t>
  </si>
  <si>
    <t>Bakersfield-GET</t>
  </si>
  <si>
    <t>Chico Area Transit</t>
  </si>
  <si>
    <t>City of Los Angeles</t>
  </si>
  <si>
    <t>Contra Costa-Connection</t>
  </si>
  <si>
    <t>Contra Costa-WESTCAT</t>
  </si>
  <si>
    <t>Davis-UNITRANS</t>
  </si>
  <si>
    <t>Fairfield</t>
  </si>
  <si>
    <t>Fresno-FAX</t>
  </si>
  <si>
    <t>Intelitran</t>
  </si>
  <si>
    <t>LA-Access</t>
  </si>
  <si>
    <t>9157-F</t>
  </si>
  <si>
    <t>LA-Arcadia Transit</t>
  </si>
  <si>
    <t>LA-Commerce</t>
  </si>
  <si>
    <t>LA-Culver City</t>
  </si>
  <si>
    <t>LA-Foothill Transit</t>
  </si>
  <si>
    <t>LA-Gardena Bus Line</t>
  </si>
  <si>
    <t>LA-LACMTA-Metro</t>
  </si>
  <si>
    <t>LA-La Mirada</t>
  </si>
  <si>
    <t>LA-Laguna Beach</t>
  </si>
  <si>
    <t>9119-A</t>
  </si>
  <si>
    <t>LA-Long Beach Transit</t>
  </si>
  <si>
    <t>LA-Montebello</t>
  </si>
  <si>
    <t>9041-A</t>
  </si>
  <si>
    <t>LA-Norwalk</t>
  </si>
  <si>
    <t>LA-OCTA</t>
  </si>
  <si>
    <t>LA-SCRRA</t>
  </si>
  <si>
    <t>LA-Santa Monica</t>
  </si>
  <si>
    <t>9008-A</t>
  </si>
  <si>
    <t>LA-Torrance</t>
  </si>
  <si>
    <t>Lancaster-AV Transit</t>
  </si>
  <si>
    <t>Modesto-MAX</t>
  </si>
  <si>
    <t>Monterey-MST</t>
  </si>
  <si>
    <t>OCTA- Dave Transportation</t>
  </si>
  <si>
    <t>Oakland-AC Transit</t>
  </si>
  <si>
    <t>Oakland-AOFS</t>
  </si>
  <si>
    <t>Oakland-Vallejo Transit</t>
  </si>
  <si>
    <t>Oakland-Wheel</t>
  </si>
  <si>
    <t>Oxnard-SCAT</t>
  </si>
  <si>
    <t>Palm Springs-SunBus</t>
  </si>
  <si>
    <t>Redding-RABA</t>
  </si>
  <si>
    <t>Riverside Special Trans.</t>
  </si>
  <si>
    <t>Riverside-Corona</t>
  </si>
  <si>
    <t>Riverside-RTA</t>
  </si>
  <si>
    <t>SF-CalTrain</t>
  </si>
  <si>
    <t>SF-Golden Gate</t>
  </si>
  <si>
    <t>SF-SamTrans</t>
  </si>
  <si>
    <t>SF-Union City</t>
  </si>
  <si>
    <t>Sacramento-RT</t>
  </si>
  <si>
    <t>Sacramento-Yolobus</t>
  </si>
  <si>
    <t>San Bernardino-OMNITRANS</t>
  </si>
  <si>
    <t>San Diego Transit</t>
  </si>
  <si>
    <t>San Diego- The Trolley</t>
  </si>
  <si>
    <t>9054-F</t>
  </si>
  <si>
    <t>San Diego-NCTD</t>
  </si>
  <si>
    <t>San Diego-SANDAG</t>
  </si>
  <si>
    <t>9095-F</t>
  </si>
  <si>
    <t>San Francisco-BART</t>
  </si>
  <si>
    <t>San Francisco-Muni</t>
  </si>
  <si>
    <t>San Joaquin-Smart</t>
  </si>
  <si>
    <t>San Jose-SCCTD</t>
  </si>
  <si>
    <t>Santa Barbara-MTD</t>
  </si>
  <si>
    <t>Santa Clara - Outreach</t>
  </si>
  <si>
    <t>Santa Cruz-METRO</t>
  </si>
  <si>
    <t>Santa Rosa-City Bus</t>
  </si>
  <si>
    <t>Santa Rosa-Sonoma County</t>
  </si>
  <si>
    <t>Tri Delta Transit</t>
  </si>
  <si>
    <t>Ventura Intercity Service</t>
  </si>
  <si>
    <t>Ventura-Thousand Oaks</t>
  </si>
  <si>
    <t>Victorville-VVTSA</t>
  </si>
  <si>
    <t>Yuba-Sutter</t>
  </si>
  <si>
    <t>Dave Transportation</t>
  </si>
  <si>
    <t>8022-D</t>
  </si>
  <si>
    <t>Denver-RTD</t>
  </si>
  <si>
    <t>Fort Collins-Transfort</t>
  </si>
  <si>
    <t>8011-B</t>
  </si>
  <si>
    <t>Grand Junction-MesABILITY</t>
  </si>
  <si>
    <t>Greeley-The Bus</t>
  </si>
  <si>
    <t>Pueblo-CityBus</t>
  </si>
  <si>
    <t>Bridgeport-VTD</t>
  </si>
  <si>
    <t>CT-Carey Transportation</t>
  </si>
  <si>
    <t>2918-E</t>
  </si>
  <si>
    <t>Danbury-HART</t>
  </si>
  <si>
    <t>1048-F</t>
  </si>
  <si>
    <t>Hartford-Conn DOT</t>
  </si>
  <si>
    <t>Hartford-Metro</t>
  </si>
  <si>
    <t>Middletown-MAT</t>
  </si>
  <si>
    <t>New Britain Transit</t>
  </si>
  <si>
    <t>New Britian - Bristol</t>
  </si>
  <si>
    <t>1055-F</t>
  </si>
  <si>
    <t>New Haven-Gr. New Haven</t>
  </si>
  <si>
    <t>New Haven-Milford</t>
  </si>
  <si>
    <t>New Haven-NET</t>
  </si>
  <si>
    <t>Norwalk-Wheels</t>
  </si>
  <si>
    <t>1056-F</t>
  </si>
  <si>
    <t>Waterbury-GWTD</t>
  </si>
  <si>
    <t>Washington-WMATA</t>
  </si>
  <si>
    <t>Delaware-DTC</t>
  </si>
  <si>
    <t>Bradenton-MCT</t>
  </si>
  <si>
    <t>4026-A</t>
  </si>
  <si>
    <t>Brevard-SCAT</t>
  </si>
  <si>
    <t>Clearwater-Pasco Shuttle</t>
  </si>
  <si>
    <t>Council on Aging</t>
  </si>
  <si>
    <t>4113-F</t>
  </si>
  <si>
    <t>Daytona Beach-VOTRAN</t>
  </si>
  <si>
    <t>Ft. Lauderdale-Bct</t>
  </si>
  <si>
    <t>Ft. Lauderdale-TCRA</t>
  </si>
  <si>
    <t>Ft. Myers-LeeTran</t>
  </si>
  <si>
    <t>Ft. Pierce-St. Lucie COA</t>
  </si>
  <si>
    <t>4097-F</t>
  </si>
  <si>
    <t>Gainesville-RTS</t>
  </si>
  <si>
    <t>4030-A</t>
  </si>
  <si>
    <t>Jacksonville-JTA</t>
  </si>
  <si>
    <t>Lakeland-Citrus Connect</t>
  </si>
  <si>
    <t>Miami-COMSIS</t>
  </si>
  <si>
    <t>Miami-MDTA</t>
  </si>
  <si>
    <t>4084-F</t>
  </si>
  <si>
    <t>Orlando-LYNX</t>
  </si>
  <si>
    <t>Panama City-Bay Council</t>
  </si>
  <si>
    <t>Pensacola-ECTS</t>
  </si>
  <si>
    <t>Sarasota-SCTA</t>
  </si>
  <si>
    <t>St. Petersburg-PSTA</t>
  </si>
  <si>
    <t>Tallahassee-TALTRAN</t>
  </si>
  <si>
    <t>Tampa-Hartline</t>
  </si>
  <si>
    <t>Vero Beach-Indian River</t>
  </si>
  <si>
    <t>West Palm-CoTran</t>
  </si>
  <si>
    <t>Albany-ATS</t>
  </si>
  <si>
    <t>Athens-ATS</t>
  </si>
  <si>
    <t>Atlanta-CCT</t>
  </si>
  <si>
    <t>Atlanta-Douglas County</t>
  </si>
  <si>
    <t>Atlanta-MARTA</t>
  </si>
  <si>
    <t>4022-B</t>
  </si>
  <si>
    <t>Augusta-APT</t>
  </si>
  <si>
    <t>Columbus-METRA</t>
  </si>
  <si>
    <t>Rome-Transit Department</t>
  </si>
  <si>
    <t>Savannah-CAT</t>
  </si>
  <si>
    <t>Honolulu-DTS</t>
  </si>
  <si>
    <t>Honolulu-HDOT-Mayflower</t>
  </si>
  <si>
    <t>9153-D</t>
  </si>
  <si>
    <t>Davenport-Bettendorf</t>
  </si>
  <si>
    <t>Davenport-CitiBus</t>
  </si>
  <si>
    <t>Des Moines-Metro</t>
  </si>
  <si>
    <t>Dubuque, IA-KeyLine</t>
  </si>
  <si>
    <t>Five Seasons Trans</t>
  </si>
  <si>
    <t>Iowa City-CAMBUS</t>
  </si>
  <si>
    <t>Sioux City-STC</t>
  </si>
  <si>
    <t>Waterloo-MET</t>
  </si>
  <si>
    <t>Idaho Falls-C.A.R.T</t>
  </si>
  <si>
    <t>0038-A</t>
  </si>
  <si>
    <t>Pocatello Urban Transit</t>
  </si>
  <si>
    <t>Bloomington-Normal</t>
  </si>
  <si>
    <t>Champaign-Urbana-MTD</t>
  </si>
  <si>
    <t>Chicago-CTA/Cook Dupage</t>
  </si>
  <si>
    <t>5134-D</t>
  </si>
  <si>
    <t>Chicago-RTA-CTA</t>
  </si>
  <si>
    <t>Chicago-RTA-Metra</t>
  </si>
  <si>
    <t>5118-B</t>
  </si>
  <si>
    <t>Chicago-RTA-Pace</t>
  </si>
  <si>
    <t>Decatur-DPTS</t>
  </si>
  <si>
    <t>Peoria-GP Transit</t>
  </si>
  <si>
    <t>Peoria-Pekin Municipal</t>
  </si>
  <si>
    <t>Rock Island-Metro Link</t>
  </si>
  <si>
    <t>Rockford-Loves Park</t>
  </si>
  <si>
    <t>Rockford-RMTD</t>
  </si>
  <si>
    <t>Springfield-SMTD</t>
  </si>
  <si>
    <t>St. Louis-MCT</t>
  </si>
  <si>
    <t>Anderson-CATS</t>
  </si>
  <si>
    <t>Bloomington-BPT</t>
  </si>
  <si>
    <t>Elkhart-Goshen</t>
  </si>
  <si>
    <t>Evansville-METS</t>
  </si>
  <si>
    <t>Fort Wayne-PTC</t>
  </si>
  <si>
    <t>Indianapolis-Metro</t>
  </si>
  <si>
    <t>Lafayette-GLPTC</t>
  </si>
  <si>
    <t>Muncie-MITS</t>
  </si>
  <si>
    <t>NW IN-East Chicago</t>
  </si>
  <si>
    <t>5042-B</t>
  </si>
  <si>
    <t>NW IN-Gary-GPTC</t>
  </si>
  <si>
    <t>NW IN-Hammond</t>
  </si>
  <si>
    <t>NW IN-NICTD</t>
  </si>
  <si>
    <t>NW IN-RPC (Consolidated)</t>
  </si>
  <si>
    <t>5136-F</t>
  </si>
  <si>
    <t>NWIN-LCEOC, Inc.</t>
  </si>
  <si>
    <t>5048-F</t>
  </si>
  <si>
    <t>North Township DAR</t>
  </si>
  <si>
    <t>South Bend-Transpo</t>
  </si>
  <si>
    <t>Terre Haute-TU</t>
  </si>
  <si>
    <t>Topeka-TMTA</t>
  </si>
  <si>
    <t>Wichita-MTA</t>
  </si>
  <si>
    <t>Cincinnati-TANK</t>
  </si>
  <si>
    <t>Lexington-Fayette-LexTran</t>
  </si>
  <si>
    <t>Louisville-TARC</t>
  </si>
  <si>
    <t>Alexandria-ATRANS</t>
  </si>
  <si>
    <t>Baton Rouge-CTC</t>
  </si>
  <si>
    <t>Houma-Terrebonne Parish</t>
  </si>
  <si>
    <t>Lafayette-COLT</t>
  </si>
  <si>
    <t>Monroe-MTS</t>
  </si>
  <si>
    <t>New Orleans-Cresent City</t>
  </si>
  <si>
    <t>New Orleans-LA Transit</t>
  </si>
  <si>
    <t>6021-D</t>
  </si>
  <si>
    <t>New Orleans-RTA</t>
  </si>
  <si>
    <t>New Orleans-Westside</t>
  </si>
  <si>
    <t>6029-D</t>
  </si>
  <si>
    <t>Shreveport-SparTran</t>
  </si>
  <si>
    <t>Boston-CATA</t>
  </si>
  <si>
    <t>Boston-MBTA</t>
  </si>
  <si>
    <t>Brockton-BAT</t>
  </si>
  <si>
    <t>Fitchburg-MART</t>
  </si>
  <si>
    <t>Hyannis-Cape Cod-CCRTA</t>
  </si>
  <si>
    <t>Lawrence-MVRTA</t>
  </si>
  <si>
    <t>Lowell-LRTA</t>
  </si>
  <si>
    <t>New Bedford-SERTA</t>
  </si>
  <si>
    <t>Pittsfield-BRTA</t>
  </si>
  <si>
    <t>Providence-GATRA</t>
  </si>
  <si>
    <t>Springfield Transit</t>
  </si>
  <si>
    <t>Springfield-PVTA</t>
  </si>
  <si>
    <t>Worcester-WRTA</t>
  </si>
  <si>
    <t>Annapolis Public Transit</t>
  </si>
  <si>
    <t>Baltimore-Harford</t>
  </si>
  <si>
    <t>Baltimore-Maryland-MTA</t>
  </si>
  <si>
    <t>City of Frederick</t>
  </si>
  <si>
    <t>Hagerstown-Commuter</t>
  </si>
  <si>
    <t>Maryland-Ride-On</t>
  </si>
  <si>
    <t>Bangor-The Bus</t>
  </si>
  <si>
    <t>Portland-CBL</t>
  </si>
  <si>
    <t>Portland-METRO</t>
  </si>
  <si>
    <t>Portland-RTP</t>
  </si>
  <si>
    <t>Ann Arbor-AATA</t>
  </si>
  <si>
    <t>Battle Creek-BCT</t>
  </si>
  <si>
    <t>Bay City-Metro Transit</t>
  </si>
  <si>
    <t>Benton Harbor-Twin Cities</t>
  </si>
  <si>
    <t>Detroit-Blue Water</t>
  </si>
  <si>
    <t>5148-A</t>
  </si>
  <si>
    <t>Detroit-D-DOT</t>
  </si>
  <si>
    <t>Detroit-DTC</t>
  </si>
  <si>
    <t>Detroit-SMART</t>
  </si>
  <si>
    <t>Flint-MTA</t>
  </si>
  <si>
    <t>5032-B</t>
  </si>
  <si>
    <t>Grand Rapids-GRATA</t>
  </si>
  <si>
    <t>Jackson-JTA</t>
  </si>
  <si>
    <t>Kalamazoo-Metro</t>
  </si>
  <si>
    <t>Lansing-CATA</t>
  </si>
  <si>
    <t>Muskegon Area Transit</t>
  </si>
  <si>
    <t>5037-B</t>
  </si>
  <si>
    <t>Saginaw-STS</t>
  </si>
  <si>
    <t>South Bend-Niles</t>
  </si>
  <si>
    <t>Duluth-DTA</t>
  </si>
  <si>
    <t>Minneapolis-St. Paul-MCTO</t>
  </si>
  <si>
    <t>5027-B</t>
  </si>
  <si>
    <t>Moorhead-Transit</t>
  </si>
  <si>
    <t>Rochester</t>
  </si>
  <si>
    <t>St. Cloud-Metro Bus</t>
  </si>
  <si>
    <t>Columbia-CATS</t>
  </si>
  <si>
    <t>Kansas City-KCATA</t>
  </si>
  <si>
    <t>Springfield - MSU</t>
  </si>
  <si>
    <t>Springfield-CU</t>
  </si>
  <si>
    <t>St. Joseph Express</t>
  </si>
  <si>
    <t>St. Louis-Bi-State</t>
  </si>
  <si>
    <t>Gulfport-Coast</t>
  </si>
  <si>
    <t>Jackson-Jatran</t>
  </si>
  <si>
    <t>Billings-MET</t>
  </si>
  <si>
    <t>8004-B</t>
  </si>
  <si>
    <t>Great Falls-GFT</t>
  </si>
  <si>
    <t>Missoula-Mountain Line</t>
  </si>
  <si>
    <t>Asheville-City Coach</t>
  </si>
  <si>
    <t>Charlotte-CTS</t>
  </si>
  <si>
    <t>Durham-Chapel Hill</t>
  </si>
  <si>
    <t>Durham-DATA</t>
  </si>
  <si>
    <t>Durham-Triangle Transit</t>
  </si>
  <si>
    <t>Fayetteville-Fast</t>
  </si>
  <si>
    <t>Greensboro-GTA</t>
  </si>
  <si>
    <t>High Point-Hitran</t>
  </si>
  <si>
    <t>Raleigh-CAT</t>
  </si>
  <si>
    <t>Wilmington-WTA</t>
  </si>
  <si>
    <t>Winston-Salem-WSTA</t>
  </si>
  <si>
    <t>Bis-Man Transit</t>
  </si>
  <si>
    <t>Grand Forks-City Bus</t>
  </si>
  <si>
    <t>Lincoln- StarTRAN</t>
  </si>
  <si>
    <t>Omaha-TA</t>
  </si>
  <si>
    <t>7002-B</t>
  </si>
  <si>
    <t>Manchester-MTA</t>
  </si>
  <si>
    <t>Nashua-City Bus</t>
  </si>
  <si>
    <t>Portsmouth-COAST</t>
  </si>
  <si>
    <t>1086-B</t>
  </si>
  <si>
    <t>Cumberland County</t>
  </si>
  <si>
    <t>NJ Transit (Contract)</t>
  </si>
  <si>
    <t>2132-F</t>
  </si>
  <si>
    <t>NJ-NJTC/Academy</t>
  </si>
  <si>
    <t>2122-F</t>
  </si>
  <si>
    <t>NJ-NJTC/Hudson Transit</t>
  </si>
  <si>
    <t>2126-F</t>
  </si>
  <si>
    <t>NJ-NJTC/Suburban</t>
  </si>
  <si>
    <t>2128-F</t>
  </si>
  <si>
    <t>NJ/NY-Rockland</t>
  </si>
  <si>
    <t>Philadelphia-PATCO</t>
  </si>
  <si>
    <t>Albuquerque-Sun Tran</t>
  </si>
  <si>
    <t>Las Cruces-RoadRUNNER</t>
  </si>
  <si>
    <t>Santa Fe Trails</t>
  </si>
  <si>
    <t>Las Vegas - ATC\VanCom</t>
  </si>
  <si>
    <t>Reno-Citifare</t>
  </si>
  <si>
    <t>Albany-CDTA</t>
  </si>
  <si>
    <t>Broome County</t>
  </si>
  <si>
    <t>Buffalo-NFTA</t>
  </si>
  <si>
    <t>2004-A</t>
  </si>
  <si>
    <t>Elmira-Chemung County</t>
  </si>
  <si>
    <t>Glens Falls-GGFT</t>
  </si>
  <si>
    <t>2120-B</t>
  </si>
  <si>
    <t>Ithaca-TOMTRAN</t>
  </si>
  <si>
    <t>NY-Clarkstown Mini-Trans</t>
  </si>
  <si>
    <t>NY-Hart</t>
  </si>
  <si>
    <t>NY-Hauppage-Suffolk Trans</t>
  </si>
  <si>
    <t>NY-Long Beach</t>
  </si>
  <si>
    <t>NY-MTA-Long Island Bus</t>
  </si>
  <si>
    <t>NY-MTA-Long Island RR</t>
  </si>
  <si>
    <t>NY-MTA-Metro North RR</t>
  </si>
  <si>
    <t>NY-MTA-NYCTA</t>
  </si>
  <si>
    <t>NY-MTA-Staten Island</t>
  </si>
  <si>
    <t>NY-Monsey New Square</t>
  </si>
  <si>
    <t>NY-Putnam Area</t>
  </si>
  <si>
    <t>NY-Rockland-Ride Sharing</t>
  </si>
  <si>
    <t>NY-Rockland-Transport</t>
  </si>
  <si>
    <t>NY-Westchester-BEE-LINE</t>
  </si>
  <si>
    <t>NY-Westchester-Liberty</t>
  </si>
  <si>
    <t>NYCDOT-Bus Tours</t>
  </si>
  <si>
    <t>NYCDOT-GTJC</t>
  </si>
  <si>
    <t>NYCDOT-Liberty</t>
  </si>
  <si>
    <t>2117-E</t>
  </si>
  <si>
    <t>NYCDOT-Queens</t>
  </si>
  <si>
    <t>Port Authority-PATH</t>
  </si>
  <si>
    <t>Poughkeepsie-LOOP</t>
  </si>
  <si>
    <t>Rochester-RTS</t>
  </si>
  <si>
    <t>Syracuse-RTA-Cayuga</t>
  </si>
  <si>
    <t>Syracuse-RTA-Centro</t>
  </si>
  <si>
    <t>Utica-UTA</t>
  </si>
  <si>
    <t>Akron-Kent State</t>
  </si>
  <si>
    <t>Akron-Metro</t>
  </si>
  <si>
    <t>Canton-RTA Proline</t>
  </si>
  <si>
    <t>Cincinnati-SORTA</t>
  </si>
  <si>
    <t>Cleveland-Brunswick</t>
  </si>
  <si>
    <t>Cleveland-LAKETRAN</t>
  </si>
  <si>
    <t>Cleveland-RTA</t>
  </si>
  <si>
    <t>Columbus-COTA</t>
  </si>
  <si>
    <t>Dayton-RTA</t>
  </si>
  <si>
    <t>Lorain-LCT</t>
  </si>
  <si>
    <t>Mansfield-RCT</t>
  </si>
  <si>
    <t>Middletown-MTS</t>
  </si>
  <si>
    <t>Newark</t>
  </si>
  <si>
    <t>Springfield-SCAT</t>
  </si>
  <si>
    <t>Toledo-TARTA</t>
  </si>
  <si>
    <t>Youngstown-WRTA</t>
  </si>
  <si>
    <t>Oklahoma City-COTPA</t>
  </si>
  <si>
    <t>Tulsa-MTA</t>
  </si>
  <si>
    <t>Eugene-LTD</t>
  </si>
  <si>
    <t>Medford-RVTD</t>
  </si>
  <si>
    <t>Portland-Tri-Met</t>
  </si>
  <si>
    <t>Salem-Cherriots</t>
  </si>
  <si>
    <t>0025-A</t>
  </si>
  <si>
    <t>Allentown-Lanta</t>
  </si>
  <si>
    <t>Altoona-AMTRAN</t>
  </si>
  <si>
    <t>Beaver County-BCTA</t>
  </si>
  <si>
    <t>Erie-EMTA</t>
  </si>
  <si>
    <t>3013-B</t>
  </si>
  <si>
    <t>Harrisburg-Cat</t>
  </si>
  <si>
    <t>Johnstown-CCTA</t>
  </si>
  <si>
    <t>3012-A</t>
  </si>
  <si>
    <t>Lancaster-RRTA</t>
  </si>
  <si>
    <t>Monessen-Mid Mon Valley</t>
  </si>
  <si>
    <t>Philadelphia-Penn DOT</t>
  </si>
  <si>
    <t>Philadelphia-SEPTA</t>
  </si>
  <si>
    <t>Pittsburgh-GG&amp;C Bus</t>
  </si>
  <si>
    <t>Pittsburgh-PAT</t>
  </si>
  <si>
    <t>Pittsburgh-PAT/ACCESS</t>
  </si>
  <si>
    <t>Pittsburgh-Westmoreland</t>
  </si>
  <si>
    <t>Reading-BARTA</t>
  </si>
  <si>
    <t>Scranton-Colts</t>
  </si>
  <si>
    <t>State College-Centre Line</t>
  </si>
  <si>
    <t>Wilkes-Barre-(L)</t>
  </si>
  <si>
    <t>Williamsport-City Bus</t>
  </si>
  <si>
    <t>York-YCTA</t>
  </si>
  <si>
    <t>San Juan - DTOP</t>
  </si>
  <si>
    <t>San Juan-MBA</t>
  </si>
  <si>
    <t>San Juan-PRHTA</t>
  </si>
  <si>
    <t>San Juan-Port Authority</t>
  </si>
  <si>
    <t>Providence-RIPTA</t>
  </si>
  <si>
    <t>Augusta-Aiken County</t>
  </si>
  <si>
    <t>4083-B</t>
  </si>
  <si>
    <t>Charleston-DASH</t>
  </si>
  <si>
    <t>Columbia-SCE&amp;G</t>
  </si>
  <si>
    <t>4069-F</t>
  </si>
  <si>
    <t>Florence-PDRTA</t>
  </si>
  <si>
    <t>4056-A</t>
  </si>
  <si>
    <t>Myrtle Beach-CRPTA</t>
  </si>
  <si>
    <t>Spartanburg-County</t>
  </si>
  <si>
    <t>Spartanburg-SPARTA</t>
  </si>
  <si>
    <t>Sumter-Santee Wateree</t>
  </si>
  <si>
    <t>Rapid City Transit System</t>
  </si>
  <si>
    <t>Sioux Falls-The Bus</t>
  </si>
  <si>
    <t>Chattanooga-CARTA</t>
  </si>
  <si>
    <t>Clarksville-CTS</t>
  </si>
  <si>
    <t>Johnson City-JCT</t>
  </si>
  <si>
    <t>Kingsport</t>
  </si>
  <si>
    <t>4080-B</t>
  </si>
  <si>
    <t>Knoxville-K-Trans</t>
  </si>
  <si>
    <t>Memphis-MATA</t>
  </si>
  <si>
    <t>4003-A</t>
  </si>
  <si>
    <t>Nashville-MTA</t>
  </si>
  <si>
    <t>Abilene-CityLink</t>
  </si>
  <si>
    <t>Amarillo-ACT</t>
  </si>
  <si>
    <t>Austin-Capital Metro</t>
  </si>
  <si>
    <t>Austin-VPSI</t>
  </si>
  <si>
    <t>6083-D</t>
  </si>
  <si>
    <t>Beaumont-BMT</t>
  </si>
  <si>
    <t>Brazos Transit System</t>
  </si>
  <si>
    <t>Brownsville-BUS</t>
  </si>
  <si>
    <t>City of Longview</t>
  </si>
  <si>
    <t>6081-B</t>
  </si>
  <si>
    <t>Corpus Christi-The B</t>
  </si>
  <si>
    <t>Dallas - Handitran</t>
  </si>
  <si>
    <t>Dallas-DART</t>
  </si>
  <si>
    <t>Dallas-DART/ATE</t>
  </si>
  <si>
    <t>Dallas-Grand Prairie</t>
  </si>
  <si>
    <t>Dallas-Mesquite</t>
  </si>
  <si>
    <t>Denison-Texoma</t>
  </si>
  <si>
    <t>El Paso-Sun Metro</t>
  </si>
  <si>
    <t>Fort Worth-The T</t>
  </si>
  <si>
    <t>Galveston-Island Transit</t>
  </si>
  <si>
    <t>6015-B</t>
  </si>
  <si>
    <t>Houston-Metro</t>
  </si>
  <si>
    <t>Laredo-El Metro</t>
  </si>
  <si>
    <t>Lubbock-Citibus</t>
  </si>
  <si>
    <t>Port Arthur-PAT</t>
  </si>
  <si>
    <t>Ryder/ATE, Inc.</t>
  </si>
  <si>
    <t>San Angelo-Antran</t>
  </si>
  <si>
    <t>San Antonio-VIA</t>
  </si>
  <si>
    <t>Temple Transit</t>
  </si>
  <si>
    <t>6075-B</t>
  </si>
  <si>
    <t>Salt Lake City-UTA</t>
  </si>
  <si>
    <t>Danville-DTS</t>
  </si>
  <si>
    <t>James City County</t>
  </si>
  <si>
    <t>3076-A</t>
  </si>
  <si>
    <t>Lynchburg-GLTC</t>
  </si>
  <si>
    <t>Newport News-Pentran</t>
  </si>
  <si>
    <t>3004-B</t>
  </si>
  <si>
    <t>Norfolk-TRT</t>
  </si>
  <si>
    <t>3005-B</t>
  </si>
  <si>
    <t>Prince William-PRTC</t>
  </si>
  <si>
    <t>Richmond-GRTC</t>
  </si>
  <si>
    <t>Roanoke-Valley Metro</t>
  </si>
  <si>
    <t>VA-VRE</t>
  </si>
  <si>
    <t>Burlington-CT</t>
  </si>
  <si>
    <t>Bellingham-WTA</t>
  </si>
  <si>
    <t>Bremerton-Kitsap Transit</t>
  </si>
  <si>
    <t>Longview-Community Urban</t>
  </si>
  <si>
    <t>Olympia-IT</t>
  </si>
  <si>
    <t>Richland-Ben Franklin</t>
  </si>
  <si>
    <t>Seattle-Everett</t>
  </si>
  <si>
    <t>Seattle-Metro</t>
  </si>
  <si>
    <t>Seattle-Monorail</t>
  </si>
  <si>
    <t>Seattle-Snohomish-Commun.</t>
  </si>
  <si>
    <t>Seattle-Snohomish-Senior</t>
  </si>
  <si>
    <t>Seattle-Washington DOT</t>
  </si>
  <si>
    <t>Spokane-STA</t>
  </si>
  <si>
    <t>Tacoma-Pierce Ferry</t>
  </si>
  <si>
    <t>Tacoma-Pierce Transit</t>
  </si>
  <si>
    <t>Vancouver-C-Tran</t>
  </si>
  <si>
    <t>0024-B</t>
  </si>
  <si>
    <t>Beloit-City of Beloit</t>
  </si>
  <si>
    <t>Eau Claire-Chippewa Falls</t>
  </si>
  <si>
    <t>Eau Claire-ECT</t>
  </si>
  <si>
    <t>Green Bay-GBT</t>
  </si>
  <si>
    <t>Janesville-JTS</t>
  </si>
  <si>
    <t>Kenosha-KTC</t>
  </si>
  <si>
    <t>LaCrosse Municipal</t>
  </si>
  <si>
    <t>Madison-MMT</t>
  </si>
  <si>
    <t>Milwaukee-County</t>
  </si>
  <si>
    <t>5008-A</t>
  </si>
  <si>
    <t>Milwaukee-Paratransit</t>
  </si>
  <si>
    <t>5112-B</t>
  </si>
  <si>
    <t>Milwaukee-Waukesha County</t>
  </si>
  <si>
    <t>Milwaukee-Waukesha Metro</t>
  </si>
  <si>
    <t>Oshkosh-OTS</t>
  </si>
  <si>
    <t>Racine-Belle Urban System</t>
  </si>
  <si>
    <t>Sheboygan-ST</t>
  </si>
  <si>
    <t>Wausau-WATS</t>
  </si>
  <si>
    <t>Charleston-KRT</t>
  </si>
  <si>
    <t>Huntington-TTA</t>
  </si>
  <si>
    <t>3002-B</t>
  </si>
  <si>
    <t>Wheeling-OVRTA</t>
  </si>
  <si>
    <t>Cheyenne Transit</t>
  </si>
  <si>
    <t>*    The number for vehicles operated in maximum service are for those used for both directly operated and purchased transportation services</t>
  </si>
  <si>
    <t xml:space="preserve">      included under the same Reporter ID as reported on the Transit System Service Form (406) by mode and by type of service.</t>
  </si>
  <si>
    <t>DO Fare  Revenues</t>
  </si>
  <si>
    <t>PT Fare  Revenues</t>
  </si>
  <si>
    <t>Other  Revenues**</t>
  </si>
  <si>
    <t>Non-Trans.  Funds</t>
  </si>
  <si>
    <t>Dedicated  and Other</t>
  </si>
  <si>
    <t xml:space="preserve">  UAF</t>
  </si>
  <si>
    <t>Other  Federal</t>
  </si>
  <si>
    <t>Anchorage-People Mover</t>
  </si>
  <si>
    <t>Auburn-Opelika-LETA</t>
  </si>
  <si>
    <t>Florence-nacolg</t>
  </si>
  <si>
    <t xml:space="preserve">Mobile Transit Authority </t>
  </si>
  <si>
    <t>Fayetteville-Razorback</t>
  </si>
  <si>
    <t>Pine Bluff Transit</t>
  </si>
  <si>
    <t>6034-A</t>
  </si>
  <si>
    <t>City of Phoenix</t>
  </si>
  <si>
    <t>Phoenix-City of Mesa</t>
  </si>
  <si>
    <t>Phoenix-Guadalupe</t>
  </si>
  <si>
    <t>Phoenix-Maricopa County</t>
  </si>
  <si>
    <t>Phoenix-Peoria Transit</t>
  </si>
  <si>
    <t>Phoenix-Sun Cities Area</t>
  </si>
  <si>
    <t xml:space="preserve">Phoenix-Surprise </t>
  </si>
  <si>
    <t>Phoenix-Valley Metro/RPTA</t>
  </si>
  <si>
    <t>Antioch-TRI DELTA TRANSIT</t>
  </si>
  <si>
    <t>Bakersfield-Golden Empire</t>
  </si>
  <si>
    <t>Fairfield-Suisun Transit</t>
  </si>
  <si>
    <t>Hesperia-Victor Valley</t>
  </si>
  <si>
    <t>Lancaster-Antelope Valley</t>
  </si>
  <si>
    <t>Los Angeles-Access</t>
  </si>
  <si>
    <t>Los Angeles-Arcadia</t>
  </si>
  <si>
    <t>Los Angeles-Commerce</t>
  </si>
  <si>
    <t>Los Angeles-Culver City</t>
  </si>
  <si>
    <t>Los Angeles-DAVE</t>
  </si>
  <si>
    <t>Los Angeles-Foothill</t>
  </si>
  <si>
    <t>Los Angeles-Gardena</t>
  </si>
  <si>
    <t>Los Angeles-La Mirada</t>
  </si>
  <si>
    <t>Los Angeles-Laguna Beach</t>
  </si>
  <si>
    <t xml:space="preserve">Los Angeles-Laidlaw </t>
  </si>
  <si>
    <t>Los Angeles-Long Beach</t>
  </si>
  <si>
    <t>Los Angeles-Montebello</t>
  </si>
  <si>
    <t>Los Angeles-Norwalk TS</t>
  </si>
  <si>
    <t>Los Angeles-Orange County</t>
  </si>
  <si>
    <t>Los Angeles-Ryder/ATE</t>
  </si>
  <si>
    <t>Los Angeles-SCRRA</t>
  </si>
  <si>
    <t>Los Angeles-Santa Clarita</t>
  </si>
  <si>
    <t>Los Angeles-Santa Monica</t>
  </si>
  <si>
    <t>Los Angeles-Torrance</t>
  </si>
  <si>
    <t>Oxnard-South Coast Area</t>
  </si>
  <si>
    <t>Oxnard-Thousand Oaks</t>
  </si>
  <si>
    <t xml:space="preserve">Oxnard-Ventura Intercity </t>
  </si>
  <si>
    <t>Palm Springs-SunLine</t>
  </si>
  <si>
    <t xml:space="preserve">Redding Area Bus </t>
  </si>
  <si>
    <t>Riverside-City of Corona</t>
  </si>
  <si>
    <t>Riverside-OMNITRANS</t>
  </si>
  <si>
    <t>Sacramento-Regional Trans</t>
  </si>
  <si>
    <t>Sacramento-Roseville</t>
  </si>
  <si>
    <t>Sacramento-Yolo County TD</t>
  </si>
  <si>
    <t>San Diego County Transit</t>
  </si>
  <si>
    <t>San Diego Transit Corp.</t>
  </si>
  <si>
    <t>San Francisco-AC Transit</t>
  </si>
  <si>
    <t>San Francisco-Alameda</t>
  </si>
  <si>
    <t>San Francisco-CalTrain</t>
  </si>
  <si>
    <t>San Francisco-Contra Cost</t>
  </si>
  <si>
    <t>San Francisco-Golden Gate</t>
  </si>
  <si>
    <t>San Francisco-Intelitran</t>
  </si>
  <si>
    <t>San Francisco-San Mateo</t>
  </si>
  <si>
    <t>San Francisco-Union City</t>
  </si>
  <si>
    <t>San Francisco-Vallejo</t>
  </si>
  <si>
    <t>San Francisco-WESTCAT</t>
  </si>
  <si>
    <t>San Francisco-Wheels</t>
  </si>
  <si>
    <t>San Francisco-baBART</t>
  </si>
  <si>
    <t>San Jose-Outreach</t>
  </si>
  <si>
    <t>San Jose-Santa Clara VTA</t>
  </si>
  <si>
    <t xml:space="preserve">Seaside-Monterey Salinas </t>
  </si>
  <si>
    <t>Stockton-San Joaquin RTD</t>
  </si>
  <si>
    <t>Yuba-Sutter Transit</t>
  </si>
  <si>
    <t>Denver-DAVE Transp.</t>
  </si>
  <si>
    <t>Grand Junction-Mesability</t>
  </si>
  <si>
    <t xml:space="preserve">Pueblo Transit </t>
  </si>
  <si>
    <t>Bridgeport-Valley Transit</t>
  </si>
  <si>
    <t>Danbury-Housatonic Area</t>
  </si>
  <si>
    <t xml:space="preserve">Greater Hartford Transit </t>
  </si>
  <si>
    <t>Hartford-Middletown TD</t>
  </si>
  <si>
    <t>Hartford-The Rideshare Co</t>
  </si>
  <si>
    <t>New Britain Transp. NBT</t>
  </si>
  <si>
    <t>New Britian- Bristol</t>
  </si>
  <si>
    <t>New Haven-Milford Transit</t>
  </si>
  <si>
    <t>New York-Carey Transp.</t>
  </si>
  <si>
    <t xml:space="preserve">Waterbury Transit </t>
  </si>
  <si>
    <t>Waterbury-N.E. Transp.</t>
  </si>
  <si>
    <t>Wilmington-Delaware Trans</t>
  </si>
  <si>
    <t>Ft Lauderdale-Broward MTD</t>
  </si>
  <si>
    <t xml:space="preserve">Ft Walton Beach-Okaloosa </t>
  </si>
  <si>
    <t>4084-G</t>
  </si>
  <si>
    <t>Ft. Lauderdale-TRI RAIL</t>
  </si>
  <si>
    <t>Ft. Myers-Lee County</t>
  </si>
  <si>
    <t>Melbourne-SCAT</t>
  </si>
  <si>
    <t>Miami-COMSIS intelitran</t>
  </si>
  <si>
    <t>Orlando-Central FL-Lynx</t>
  </si>
  <si>
    <t>Pensacola-Escambia County</t>
  </si>
  <si>
    <t xml:space="preserve">Sarasota-Manatee County </t>
  </si>
  <si>
    <t>Stuart-Council on Aging</t>
  </si>
  <si>
    <t>Tampa-Hillsborough RTA</t>
  </si>
  <si>
    <t>West Palm Beach-Palm Tran</t>
  </si>
  <si>
    <t>Atlanta-Cobb Community</t>
  </si>
  <si>
    <t>Atlanta-marta</t>
  </si>
  <si>
    <t>Columbus-DOT METRA</t>
  </si>
  <si>
    <t>Savannah-Chatham Area TA</t>
  </si>
  <si>
    <t>Honolulu-DOT Services</t>
  </si>
  <si>
    <t>Honolulu-VPSI, Inc.</t>
  </si>
  <si>
    <t>Cedar Rapids-Five Seasons</t>
  </si>
  <si>
    <t>Davenport-Bettendorf TS</t>
  </si>
  <si>
    <t>Des Moines-Metro Transit</t>
  </si>
  <si>
    <t>Waterloo-Black Hawk Cnty.</t>
  </si>
  <si>
    <t>Idaho Falls-CART</t>
  </si>
  <si>
    <t>Pocatello-Urban Transit</t>
  </si>
  <si>
    <t>Champaign-Urbana-mtd</t>
  </si>
  <si>
    <t>Chicago-RTA-cta</t>
  </si>
  <si>
    <t>Davenport-Rock Island MTD</t>
  </si>
  <si>
    <t xml:space="preserve">Peoria-Pekin Municipal </t>
  </si>
  <si>
    <t xml:space="preserve">Springfield Mass Transit </t>
  </si>
  <si>
    <t xml:space="preserve">St. Louis-Madison County </t>
  </si>
  <si>
    <t xml:space="preserve">Chicago-East Chicago </t>
  </si>
  <si>
    <t>Chicago-Gary Public Trans</t>
  </si>
  <si>
    <t>Chicago-Hammond Transit</t>
  </si>
  <si>
    <t>Chicago-NWIN-LCEOC, Inc.</t>
  </si>
  <si>
    <t>Chicago-No. IN Commuter</t>
  </si>
  <si>
    <t>Chicago-North Township</t>
  </si>
  <si>
    <t>Chicago-Opportunity Ent.</t>
  </si>
  <si>
    <t>Chicago-Tradewinds Rehab</t>
  </si>
  <si>
    <t>City of Anderson Transp.</t>
  </si>
  <si>
    <t xml:space="preserve">Muncie Indiana Transit   </t>
  </si>
  <si>
    <t>South Bend Public Transp.</t>
  </si>
  <si>
    <t>Cincinnati-TA No Kentucky</t>
  </si>
  <si>
    <t>Lexington-Fayette LEXTRAN</t>
  </si>
  <si>
    <t>Louisville-TA River City</t>
  </si>
  <si>
    <t>Baton Rouge-Capital Trans</t>
  </si>
  <si>
    <t>City of Lafayette</t>
  </si>
  <si>
    <t xml:space="preserve">New Orleans-Westside </t>
  </si>
  <si>
    <t>Boston-Cape Ann TA</t>
  </si>
  <si>
    <t xml:space="preserve">Fitchburg-Montachusett </t>
  </si>
  <si>
    <t>Hyannis-Cape Cod RTA</t>
  </si>
  <si>
    <t>Lawrence-Merrimack Valley</t>
  </si>
  <si>
    <t>New Bedford-SRTA</t>
  </si>
  <si>
    <t>Pittsfield-Berkshire RTA</t>
  </si>
  <si>
    <t>Springfield Transit Exp.</t>
  </si>
  <si>
    <t>Springfield-Pioneer Valle</t>
  </si>
  <si>
    <t xml:space="preserve">Annapolis Parking/Trans  </t>
  </si>
  <si>
    <t>Baltimore-Harford County</t>
  </si>
  <si>
    <t>Baltimore-Howard Area TS</t>
  </si>
  <si>
    <t>Baltimore-MTA</t>
  </si>
  <si>
    <t>Washington-MD Ride-On</t>
  </si>
  <si>
    <t>Lewiston-PineTree Transit</t>
  </si>
  <si>
    <t>Portland-Casco Bay Island</t>
  </si>
  <si>
    <t>Portland-Regional Transp.</t>
  </si>
  <si>
    <t>Ann Arbor-The Ride</t>
  </si>
  <si>
    <t>Bay City-METRO</t>
  </si>
  <si>
    <t xml:space="preserve">Detroit Transportation </t>
  </si>
  <si>
    <t>Detroit-dot</t>
  </si>
  <si>
    <t>Flint Mass Transp. Auth.</t>
  </si>
  <si>
    <t>Grand Rapids Area TA</t>
  </si>
  <si>
    <t>Lansing-Capital Area TA</t>
  </si>
  <si>
    <t>Minneapolis-St Paul-Metro</t>
  </si>
  <si>
    <t>St. Cloud-METROBUS</t>
  </si>
  <si>
    <t>Columbia- Area Transit</t>
  </si>
  <si>
    <t>Springfield-MSU</t>
  </si>
  <si>
    <t>St. Joseph Transit Mgmt.</t>
  </si>
  <si>
    <t>St. Louis-Bi-State Dev.</t>
  </si>
  <si>
    <t xml:space="preserve">Biloxi-Mississippi Coast </t>
  </si>
  <si>
    <t xml:space="preserve">Billings-METropolitan </t>
  </si>
  <si>
    <t xml:space="preserve">Charlotte-Missoula Urban </t>
  </si>
  <si>
    <t>Great Falls Transit Dist.</t>
  </si>
  <si>
    <t xml:space="preserve">Durham-Chapel Hill </t>
  </si>
  <si>
    <t>Greensboro Transit Auth.</t>
  </si>
  <si>
    <t>Bismark-Bis-Man Transit</t>
  </si>
  <si>
    <t xml:space="preserve">Fargo Metropolitan Area </t>
  </si>
  <si>
    <t>Lincoln-StarTRAN</t>
  </si>
  <si>
    <t>Manchester Transit Auth.</t>
  </si>
  <si>
    <t>New York-Academy Lines</t>
  </si>
  <si>
    <t>New York-Community</t>
  </si>
  <si>
    <t>New York-DeCamp Bus</t>
  </si>
  <si>
    <t>New York-Hudson Transit</t>
  </si>
  <si>
    <t>New York-Lafeyette-Greenv</t>
  </si>
  <si>
    <t>New York-Lakeland Bus</t>
  </si>
  <si>
    <t>New York-Leisure Line</t>
  </si>
  <si>
    <t xml:space="preserve">New York-New Jersey (45) </t>
  </si>
  <si>
    <t>New York-Olympia Trails</t>
  </si>
  <si>
    <t>New York-Orange-Newark</t>
  </si>
  <si>
    <t>New York-Rockland Coaches</t>
  </si>
  <si>
    <t>New York-South Orange Ave</t>
  </si>
  <si>
    <t>New York-Suburban Transit</t>
  </si>
  <si>
    <t>New York-Trans-Bridge</t>
  </si>
  <si>
    <t>New York-Trans-Hudson</t>
  </si>
  <si>
    <t>Vineland-Cumberland Cnty</t>
  </si>
  <si>
    <t>Santa Fe Public Works</t>
  </si>
  <si>
    <t>Reno-RTC of Washoe County</t>
  </si>
  <si>
    <t>Albany-Capital District</t>
  </si>
  <si>
    <t>Binghamton-Broome County</t>
  </si>
  <si>
    <t>Binghamton-T-Tran</t>
  </si>
  <si>
    <t>2158-G</t>
  </si>
  <si>
    <t xml:space="preserve">Buffalo-Niagra Frontier </t>
  </si>
  <si>
    <t>Ithaca-Tompkins Area</t>
  </si>
  <si>
    <t>New York DOT-Liberty Line</t>
  </si>
  <si>
    <t>2117-G</t>
  </si>
  <si>
    <t>New York-Atlantic Paratra</t>
  </si>
  <si>
    <t>New York-Clarkstown</t>
  </si>
  <si>
    <t xml:space="preserve">New York-Huntington Area </t>
  </si>
  <si>
    <t>New York-Long Beach</t>
  </si>
  <si>
    <t>New York-Long Island Bus</t>
  </si>
  <si>
    <t>New York-Long Island RR</t>
  </si>
  <si>
    <t>New York-Metro North RR</t>
  </si>
  <si>
    <t>New York-Monsey New Sq.</t>
  </si>
  <si>
    <t>New York-Port Authority</t>
  </si>
  <si>
    <t>New York-Putnam County</t>
  </si>
  <si>
    <t>New York-Queens Surface</t>
  </si>
  <si>
    <t>New York-Rockland TOR</t>
  </si>
  <si>
    <t>New York-Rockland-Ride Sh</t>
  </si>
  <si>
    <t xml:space="preserve">New York-Staten Island </t>
  </si>
  <si>
    <t>New York-Suffolk County</t>
  </si>
  <si>
    <t>New York-WCDOT-Liberty L</t>
  </si>
  <si>
    <t>New York-Westchester DOT</t>
  </si>
  <si>
    <t>Philadelphia-NJ-Atlantic</t>
  </si>
  <si>
    <t>Poughkeepsie-Dutchess</t>
  </si>
  <si>
    <t>Rochester-Lift Line</t>
  </si>
  <si>
    <t>Syracuse-Centro of Cayuga</t>
  </si>
  <si>
    <t>Akron-Campus Bus-Kent St.</t>
  </si>
  <si>
    <t xml:space="preserve">Akron-Metro Regional </t>
  </si>
  <si>
    <t>Akron-PARTA</t>
  </si>
  <si>
    <t>Cleveland-Brunswick Trans</t>
  </si>
  <si>
    <t>Dayton-Miami Valley Regnl</t>
  </si>
  <si>
    <t>Mansfield-Richland County</t>
  </si>
  <si>
    <t xml:space="preserve">Springfield City Area </t>
  </si>
  <si>
    <t>Toledo Area Rgnl. Transit</t>
  </si>
  <si>
    <t>Youngstown-Western Reserv</t>
  </si>
  <si>
    <t>Oklahoma-COTPA</t>
  </si>
  <si>
    <t>Eugene-Lane Transit</t>
  </si>
  <si>
    <t>Medford-Rogue Valley</t>
  </si>
  <si>
    <t>Salem Area Mass Transit</t>
  </si>
  <si>
    <t>Allentown-Lehigh</t>
  </si>
  <si>
    <t>Johnstown-Cambria County</t>
  </si>
  <si>
    <t xml:space="preserve">Lancaster-Red Rose </t>
  </si>
  <si>
    <t>Philadelphia-PA DOT</t>
  </si>
  <si>
    <t>Pittsburgh-ACCESS</t>
  </si>
  <si>
    <t>Pittsburgh-Beaver County</t>
  </si>
  <si>
    <t>Pittsburgh-PATransit</t>
  </si>
  <si>
    <t>Reading-Berks Area</t>
  </si>
  <si>
    <t>Scranton-Lackawanna Trans</t>
  </si>
  <si>
    <t>State College-CATA</t>
  </si>
  <si>
    <t>Wilkes-Barre-Luzerne Cty</t>
  </si>
  <si>
    <t>San Juan-Metropolitan Bus</t>
  </si>
  <si>
    <t>San Juan-dtop</t>
  </si>
  <si>
    <t xml:space="preserve">Providence-Rhode Island </t>
  </si>
  <si>
    <t>Columbia-S C E &amp; G</t>
  </si>
  <si>
    <t>Florence-Pee Dee RTA</t>
  </si>
  <si>
    <t>Greenville Transit Auth.</t>
  </si>
  <si>
    <t>Spartanburg-County TS</t>
  </si>
  <si>
    <t>Sumter-Santee Wateree RTA</t>
  </si>
  <si>
    <t xml:space="preserve">Clarksville Transit </t>
  </si>
  <si>
    <t xml:space="preserve">Johnson City Transit </t>
  </si>
  <si>
    <t>Kingsport-KATS</t>
  </si>
  <si>
    <t>Knoxville-KAT</t>
  </si>
  <si>
    <t>Nashville-Metropolitan TA</t>
  </si>
  <si>
    <t>Austin-CAPITAL METRO</t>
  </si>
  <si>
    <t>Bryan-Brazos Transit</t>
  </si>
  <si>
    <t>City of Temple</t>
  </si>
  <si>
    <t>Dallas-ATE Management Co.</t>
  </si>
  <si>
    <t>Dallas-City of Mesquite</t>
  </si>
  <si>
    <t>Galveston-Gulf Coast Cntr</t>
  </si>
  <si>
    <t>Houston-Harris Cnty METRO</t>
  </si>
  <si>
    <t>Houston-Ryder/ATE</t>
  </si>
  <si>
    <t xml:space="preserve">Laredo Municipal Transit </t>
  </si>
  <si>
    <t>Lubbock-City Transit Mgmt</t>
  </si>
  <si>
    <t>Sherman-Texoma COG</t>
  </si>
  <si>
    <t>Waco Transit System, Inc.</t>
  </si>
  <si>
    <t>Salt Lake City-Utah TA</t>
  </si>
  <si>
    <t xml:space="preserve">City of Danville </t>
  </si>
  <si>
    <t xml:space="preserve">Greater Richmond Transit </t>
  </si>
  <si>
    <t>Norfolk-James City County</t>
  </si>
  <si>
    <t>Norfolk-Peninsula Transp.</t>
  </si>
  <si>
    <t>Norfolk-Tidewater Transp.</t>
  </si>
  <si>
    <t>Washington-ART</t>
  </si>
  <si>
    <t>3080-B</t>
  </si>
  <si>
    <t>Washington-Alexandria</t>
  </si>
  <si>
    <t>Washington-Fairfax CUE</t>
  </si>
  <si>
    <t>Washington-Fairfax Connec</t>
  </si>
  <si>
    <t>Washington-Loudon County</t>
  </si>
  <si>
    <t>Washington-PRTC</t>
  </si>
  <si>
    <t>Washington-VA Railway Exp</t>
  </si>
  <si>
    <t xml:space="preserve">Burlington-Chittenden </t>
  </si>
  <si>
    <t xml:space="preserve">Longview-Community Urban </t>
  </si>
  <si>
    <t>Olympia-Intercity Transit</t>
  </si>
  <si>
    <t>Portland-Clark County</t>
  </si>
  <si>
    <t>Seattle-Everett Transit</t>
  </si>
  <si>
    <t>Seattle-Metro Transit</t>
  </si>
  <si>
    <t>Seattle-Monorail Transit</t>
  </si>
  <si>
    <t>Seattle-Snohomish County</t>
  </si>
  <si>
    <t xml:space="preserve">Seattle-Snohomish-Senior </t>
  </si>
  <si>
    <t>Seattle-WSDOT-WSF</t>
  </si>
  <si>
    <t>Spokane-Transit Authority</t>
  </si>
  <si>
    <t>LaCrosse Municipal Trans.</t>
  </si>
  <si>
    <t>Milwaukee-County TS</t>
  </si>
  <si>
    <t>Oshkosh-Transit System</t>
  </si>
  <si>
    <t>Wausau Area Transit Sys.</t>
  </si>
  <si>
    <t>Charleston-Kanawha Valley</t>
  </si>
  <si>
    <t>Huntington-Tri-State</t>
  </si>
  <si>
    <t>Wheeling-Ohio Valley RTA</t>
  </si>
  <si>
    <t>*    VOMS includes directly operated and purchased transportation vehicles by node and type of service reported on Transit System Service Form (406) under the same NTD identification number.</t>
  </si>
  <si>
    <r>
      <t>h</t>
    </r>
    <r>
      <rPr>
        <sz val="9"/>
        <rFont val="Arial"/>
        <family val="2"/>
      </rPr>
      <t xml:space="preserve"> Liquefied natural gas, liquefied petroleum gas, methanol, propane, and other nondiesel fuels, except compressed natural gas and bio-diesel fuels.</t>
    </r>
  </si>
  <si>
    <r>
      <rPr>
        <i/>
        <sz val="9"/>
        <rFont val="Arial"/>
        <family val="2"/>
      </rPr>
      <t>Energy consumption, diesel</t>
    </r>
    <r>
      <rPr>
        <sz val="9"/>
        <rFont val="Arial"/>
        <family val="2"/>
      </rPr>
      <t xml:space="preserve"> includes bio-diesel.</t>
    </r>
  </si>
  <si>
    <r>
      <t xml:space="preserve">Incident figures include collisions with vehicles, objects, and people, derailments / vehicles going off the road. Accident figures do not include fires and personal casualties. The drop in the number of </t>
    </r>
    <r>
      <rPr>
        <i/>
        <sz val="9"/>
        <rFont val="Arial"/>
        <family val="2"/>
      </rPr>
      <t>injuries</t>
    </r>
    <r>
      <rPr>
        <sz val="9"/>
        <rFont val="Arial"/>
        <family val="2"/>
      </rPr>
      <t xml:space="preserve"> and </t>
    </r>
    <r>
      <rPr>
        <i/>
        <sz val="9"/>
        <rFont val="Arial"/>
        <family val="2"/>
      </rPr>
      <t>incidents</t>
    </r>
    <r>
      <rPr>
        <sz val="9"/>
        <rFont val="Arial"/>
        <family val="2"/>
      </rPr>
      <t xml:space="preserve"> in 2002 is largely due to a change in definitions by the Federal Transit Administration, particularly the definition of </t>
    </r>
    <r>
      <rPr>
        <i/>
        <sz val="9"/>
        <rFont val="Arial"/>
        <family val="2"/>
      </rPr>
      <t>injuries</t>
    </r>
    <r>
      <rPr>
        <sz val="9"/>
        <rFont val="Arial"/>
        <family val="2"/>
      </rPr>
      <t xml:space="preserve">. Beginning in 2002, only </t>
    </r>
    <r>
      <rPr>
        <i/>
        <sz val="9"/>
        <rFont val="Arial"/>
        <family val="2"/>
      </rPr>
      <t>injuries</t>
    </r>
    <r>
      <rPr>
        <sz val="9"/>
        <rFont val="Arial"/>
        <family val="2"/>
      </rPr>
      <t xml:space="preserve"> requiring immediate medical treatment away from the scene qualified as reportable.  </t>
    </r>
  </si>
  <si>
    <r>
      <t xml:space="preserve">i </t>
    </r>
    <r>
      <rPr>
        <sz val="9"/>
        <rFont val="Arial"/>
        <family val="2"/>
      </rPr>
      <t xml:space="preserve">These data are for </t>
    </r>
    <r>
      <rPr>
        <i/>
        <sz val="9"/>
        <rFont val="Arial"/>
        <family val="2"/>
      </rPr>
      <t>motor bus</t>
    </r>
    <r>
      <rPr>
        <sz val="9"/>
        <rFont val="Arial"/>
        <family val="2"/>
      </rPr>
      <t xml:space="preserve">, </t>
    </r>
    <r>
      <rPr>
        <i/>
        <sz val="9"/>
        <rFont val="Arial"/>
        <family val="2"/>
      </rPr>
      <t>commuter rail</t>
    </r>
    <r>
      <rPr>
        <sz val="9"/>
        <rFont val="Arial"/>
        <family val="2"/>
      </rPr>
      <t xml:space="preserve">, </t>
    </r>
    <r>
      <rPr>
        <i/>
        <sz val="9"/>
        <rFont val="Arial"/>
        <family val="2"/>
      </rPr>
      <t>heavy rail</t>
    </r>
    <r>
      <rPr>
        <sz val="9"/>
        <rFont val="Arial"/>
        <family val="2"/>
      </rPr>
      <t xml:space="preserve">, </t>
    </r>
    <r>
      <rPr>
        <i/>
        <sz val="9"/>
        <rFont val="Arial"/>
        <family val="2"/>
      </rPr>
      <t>light rail</t>
    </r>
    <r>
      <rPr>
        <sz val="9"/>
        <rFont val="Arial"/>
        <family val="2"/>
      </rPr>
      <t xml:space="preserve">, </t>
    </r>
    <r>
      <rPr>
        <i/>
        <sz val="9"/>
        <rFont val="Arial"/>
        <family val="2"/>
      </rPr>
      <t>automated guideway</t>
    </r>
    <r>
      <rPr>
        <sz val="9"/>
        <rFont val="Arial"/>
        <family val="2"/>
      </rPr>
      <t xml:space="preserve">, </t>
    </r>
    <r>
      <rPr>
        <i/>
        <sz val="9"/>
        <rFont val="Arial"/>
        <family val="2"/>
      </rPr>
      <t>demand response</t>
    </r>
    <r>
      <rPr>
        <sz val="9"/>
        <rFont val="Arial"/>
        <family val="2"/>
      </rPr>
      <t xml:space="preserve">, and </t>
    </r>
    <r>
      <rPr>
        <i/>
        <sz val="9"/>
        <rFont val="Arial"/>
        <family val="2"/>
      </rPr>
      <t>vanpool</t>
    </r>
    <r>
      <rPr>
        <sz val="9"/>
        <rFont val="Arial"/>
        <family val="2"/>
      </rPr>
      <t>.</t>
    </r>
  </si>
  <si>
    <r>
      <t>SAFETY</t>
    </r>
    <r>
      <rPr>
        <b/>
        <vertAlign val="superscript"/>
        <sz val="11"/>
        <rFont val="Arial Narrow"/>
        <family val="2"/>
      </rPr>
      <t>i</t>
    </r>
  </si>
  <si>
    <r>
      <t xml:space="preserve">l </t>
    </r>
    <r>
      <rPr>
        <sz val="9"/>
        <rFont val="Arial"/>
        <family val="2"/>
      </rPr>
      <t xml:space="preserve">From 2002 through 2007, the Federal Transit Administration defined major incidents as safety and/or security incidents resulting in: a fatality, two or more injuries transported for immediate medical treatment away from the scene, grade crossing collisions with injury or $7500 in total damage, rail transit vehicle collisions resulting in one or more injuries, main-line derailments and evacuations due to life safety reasons. Since 2008, reported property damages were equal to or greater than $25,000 and major incidents were reclassified as reportable incidents requiring one or more injuries transported for immediate medical treatment away from the scene.    </t>
    </r>
  </si>
  <si>
    <r>
      <t xml:space="preserve">k </t>
    </r>
    <r>
      <rPr>
        <sz val="9"/>
        <rFont val="Arial"/>
        <family val="2"/>
      </rPr>
      <t xml:space="preserve">Beginning in 2002, the Federal Transit Administration changed the reporting threshold for injuries. Before 2002, essentially all injuries had to be reported to the National Transit Database. Beginning in 2002, only those injuries requiring immediate medical attention away from the scene of the incident are required to be reported.  </t>
    </r>
  </si>
  <si>
    <r>
      <t xml:space="preserve">j </t>
    </r>
    <r>
      <rPr>
        <i/>
        <sz val="9"/>
        <rFont val="Arial"/>
        <family val="2"/>
      </rPr>
      <t>Transit highway-rail grade crossing fatalities</t>
    </r>
    <r>
      <rPr>
        <sz val="9"/>
        <rFont val="Arial"/>
        <family val="2"/>
      </rPr>
      <t xml:space="preserve">, </t>
    </r>
    <r>
      <rPr>
        <i/>
        <sz val="9"/>
        <rFont val="Arial"/>
        <family val="2"/>
      </rPr>
      <t>injuries</t>
    </r>
    <r>
      <rPr>
        <sz val="9"/>
        <rFont val="Arial"/>
        <family val="2"/>
      </rPr>
      <t xml:space="preserve">, and </t>
    </r>
    <r>
      <rPr>
        <i/>
        <sz val="9"/>
        <rFont val="Arial"/>
        <family val="2"/>
      </rPr>
      <t>incidents</t>
    </r>
    <r>
      <rPr>
        <sz val="9"/>
        <rFont val="Arial"/>
        <family val="2"/>
      </rPr>
      <t xml:space="preserve"> are the result of public transit rail mode operations excluding </t>
    </r>
    <r>
      <rPr>
        <i/>
        <sz val="9"/>
        <rFont val="Arial"/>
        <family val="2"/>
      </rPr>
      <t>commuter rail</t>
    </r>
    <r>
      <rPr>
        <sz val="9"/>
        <rFont val="Arial"/>
        <family val="2"/>
      </rPr>
      <t>. Almost all transit highway-rail crossings are light rail crossings. The heavy rail system in Chicago has 5 crossings. For the most part heavy rail operates on rights-of-way that do not include crossings.</t>
    </r>
  </si>
  <si>
    <r>
      <t>Other</t>
    </r>
    <r>
      <rPr>
        <vertAlign val="superscript"/>
        <sz val="11"/>
        <rFont val="Arial Narrow"/>
        <family val="2"/>
      </rPr>
      <t>c</t>
    </r>
  </si>
  <si>
    <r>
      <t>Ferryboat</t>
    </r>
    <r>
      <rPr>
        <vertAlign val="superscript"/>
        <sz val="11"/>
        <rFont val="Arial Narrow"/>
        <family val="2"/>
      </rPr>
      <t>b</t>
    </r>
  </si>
  <si>
    <r>
      <t>Operating assistance</t>
    </r>
    <r>
      <rPr>
        <vertAlign val="superscript"/>
        <sz val="11"/>
        <rFont val="Arial Narrow"/>
        <family val="2"/>
      </rPr>
      <t>d</t>
    </r>
    <r>
      <rPr>
        <sz val="11"/>
        <rFont val="Arial Narrow"/>
        <family val="2"/>
      </rPr>
      <t>, total</t>
    </r>
  </si>
  <si>
    <r>
      <t>Commuter rail</t>
    </r>
    <r>
      <rPr>
        <vertAlign val="superscript"/>
        <sz val="11"/>
        <rFont val="Arial Narrow"/>
        <family val="2"/>
      </rPr>
      <t>f</t>
    </r>
  </si>
  <si>
    <r>
      <t>b</t>
    </r>
    <r>
      <rPr>
        <sz val="9"/>
        <rFont val="Arial"/>
        <family val="2"/>
      </rPr>
      <t xml:space="preserve"> Excludes international, rural, rural interstate, island and urban park ferries.</t>
    </r>
  </si>
  <si>
    <r>
      <t>c</t>
    </r>
    <r>
      <rPr>
        <sz val="9"/>
        <rFont val="Arial"/>
        <family val="2"/>
      </rPr>
      <t xml:space="preserve"> Includes aerial tramway, automated guideway transit, cable car, inclined plane, monorail, publico, </t>
    </r>
    <r>
      <rPr>
        <i/>
        <sz val="9"/>
        <rFont val="Arial"/>
        <family val="2"/>
      </rPr>
      <t>vanpool</t>
    </r>
    <r>
      <rPr>
        <sz val="9"/>
        <rFont val="Arial"/>
        <family val="2"/>
      </rPr>
      <t>, jitney and Alaska railroad.</t>
    </r>
  </si>
  <si>
    <r>
      <t>d</t>
    </r>
    <r>
      <rPr>
        <sz val="9"/>
        <rFont val="Arial"/>
        <family val="2"/>
      </rPr>
      <t xml:space="preserve"> Beginning in 1992, </t>
    </r>
    <r>
      <rPr>
        <i/>
        <sz val="9"/>
        <rFont val="Arial"/>
        <family val="2"/>
      </rPr>
      <t>local operating assistance</t>
    </r>
    <r>
      <rPr>
        <sz val="9"/>
        <rFont val="Arial"/>
        <family val="2"/>
      </rPr>
      <t xml:space="preserve"> and </t>
    </r>
    <r>
      <rPr>
        <i/>
        <sz val="9"/>
        <rFont val="Arial"/>
        <family val="2"/>
      </rPr>
      <t>other revenue</t>
    </r>
    <r>
      <rPr>
        <sz val="9"/>
        <rFont val="Arial"/>
        <family val="2"/>
      </rPr>
      <t xml:space="preserve"> declined by about $500 million due to a change in accounting procedures at the New York City Transit Authority. Beginning in 1992, </t>
    </r>
    <r>
      <rPr>
        <i/>
        <sz val="9"/>
        <rFont val="Arial"/>
        <family val="2"/>
      </rPr>
      <t>total operating expense</t>
    </r>
    <r>
      <rPr>
        <sz val="9"/>
        <rFont val="Arial"/>
        <family val="2"/>
      </rPr>
      <t xml:space="preserve"> declined by about $400 million due to a change in accounting procedures at the New York City Transit Authority.</t>
    </r>
  </si>
  <si>
    <r>
      <t>e</t>
    </r>
    <r>
      <rPr>
        <sz val="9"/>
        <rFont val="Arial"/>
        <family val="2"/>
      </rPr>
      <t xml:space="preserve"> </t>
    </r>
    <r>
      <rPr>
        <i/>
        <sz val="9"/>
        <rFont val="Arial"/>
        <family val="2"/>
      </rPr>
      <t>Total</t>
    </r>
    <r>
      <rPr>
        <sz val="9"/>
        <rFont val="Arial"/>
        <family val="2"/>
      </rPr>
      <t xml:space="preserve"> is not the sum of all modes since many providers operate more than one mode. </t>
    </r>
  </si>
  <si>
    <r>
      <t xml:space="preserve">f </t>
    </r>
    <r>
      <rPr>
        <sz val="9"/>
        <rFont val="Arial"/>
        <family val="2"/>
      </rPr>
      <t xml:space="preserve">Includes locomotives which make up roughly 10 percent of </t>
    </r>
    <r>
      <rPr>
        <i/>
        <sz val="9"/>
        <rFont val="Arial"/>
        <family val="2"/>
      </rPr>
      <t>commuter rail</t>
    </r>
    <r>
      <rPr>
        <sz val="9"/>
        <rFont val="Arial"/>
        <family val="2"/>
      </rPr>
      <t xml:space="preserve"> vehicles.</t>
    </r>
  </si>
  <si>
    <r>
      <t xml:space="preserve">g </t>
    </r>
    <r>
      <rPr>
        <sz val="9"/>
        <rFont val="Arial"/>
        <family val="2"/>
      </rPr>
      <t>Based on employee equivalents of 2,080 hours equals one employee; beginning in 1993, based on number of actual employees. Number of employees are operating employees.</t>
    </r>
  </si>
  <si>
    <r>
      <t>Light rail</t>
    </r>
    <r>
      <rPr>
        <vertAlign val="superscript"/>
        <sz val="11"/>
        <rFont val="Arial Narrow"/>
        <family val="2"/>
      </rPr>
      <t>a</t>
    </r>
  </si>
  <si>
    <r>
      <t>Light rail</t>
    </r>
    <r>
      <rPr>
        <vertAlign val="superscript"/>
        <sz val="11"/>
        <rFont val="Arial Narrow"/>
        <family val="2"/>
      </rPr>
      <t xml:space="preserve">a </t>
    </r>
  </si>
  <si>
    <t>Financial:</t>
  </si>
  <si>
    <t>Passenger operating revenues:</t>
  </si>
  <si>
    <t>Operating expense:</t>
  </si>
  <si>
    <t>Average passenger revenue per passenger-mile:</t>
  </si>
  <si>
    <r>
      <t>1960-2001: American Public Transportation Association,</t>
    </r>
    <r>
      <rPr>
        <i/>
        <sz val="9"/>
        <rFont val="Arial"/>
        <family val="2"/>
      </rPr>
      <t xml:space="preserve"> Public Transportation Fact Book Historical Tables</t>
    </r>
    <r>
      <rPr>
        <sz val="9"/>
        <rFont val="Arial"/>
        <family val="2"/>
      </rPr>
      <t xml:space="preserve"> (Washington, DC:  Annual Issues), tables 45 to 52 and similar tables in earlier years. </t>
    </r>
  </si>
  <si>
    <t>Average passenger fare, per unlinked trip:</t>
  </si>
  <si>
    <r>
      <t xml:space="preserve">1960-2001: American Public Transportation Association, </t>
    </r>
    <r>
      <rPr>
        <i/>
        <sz val="9"/>
        <rFont val="Arial"/>
        <family val="2"/>
      </rPr>
      <t>Public Transportation Fact Book Historical Tables</t>
    </r>
    <r>
      <rPr>
        <sz val="9"/>
        <rFont val="Arial"/>
        <family val="2"/>
      </rPr>
      <t xml:space="preserve"> (Washington, DC:  Annual Issues), tables 45 to 52 and similar tables in earlier years. </t>
    </r>
  </si>
  <si>
    <t>Inventory:</t>
  </si>
  <si>
    <t>Number of systems:</t>
  </si>
  <si>
    <t>Number of vehicles:</t>
  </si>
  <si>
    <t>Number of employees</t>
  </si>
  <si>
    <t>Performance:</t>
  </si>
  <si>
    <t>Vehicle-miles, Unlinked passenger trips and Passenger-miles:</t>
  </si>
  <si>
    <t>Average trip length:</t>
  </si>
  <si>
    <t>Average vehicle speed:</t>
  </si>
  <si>
    <r>
      <t xml:space="preserve">1960-95: American Public Transportation Association, </t>
    </r>
    <r>
      <rPr>
        <i/>
        <sz val="9"/>
        <rFont val="Arial"/>
        <family val="2"/>
      </rPr>
      <t>2011</t>
    </r>
    <r>
      <rPr>
        <sz val="9"/>
        <rFont val="Arial"/>
        <family val="2"/>
      </rPr>
      <t xml:space="preserve"> </t>
    </r>
    <r>
      <rPr>
        <i/>
        <sz val="9"/>
        <rFont val="Arial"/>
        <family val="2"/>
      </rPr>
      <t>Public Transportation Fact Book</t>
    </r>
    <r>
      <rPr>
        <sz val="9"/>
        <rFont val="Arial"/>
        <family val="2"/>
      </rPr>
      <t xml:space="preserve"> </t>
    </r>
    <r>
      <rPr>
        <i/>
        <sz val="9"/>
        <rFont val="Arial"/>
        <family val="2"/>
      </rPr>
      <t>Historical Tables</t>
    </r>
    <r>
      <rPr>
        <sz val="9"/>
        <rFont val="Arial"/>
        <family val="2"/>
      </rPr>
      <t>, table 29, 30 and 31.</t>
    </r>
  </si>
  <si>
    <t>Energy consumption, diesel, other and electric power:</t>
  </si>
  <si>
    <t>Safety:</t>
  </si>
  <si>
    <r>
      <t>Injured persons, all modes</t>
    </r>
    <r>
      <rPr>
        <b/>
        <vertAlign val="superscript"/>
        <sz val="11"/>
        <rFont val="Arial Narrow"/>
        <family val="2"/>
      </rPr>
      <t>k</t>
    </r>
  </si>
  <si>
    <t>Incidents, all modes</t>
  </si>
  <si>
    <t>Fatalities, all modes</t>
  </si>
  <si>
    <r>
      <t>Number of employees</t>
    </r>
    <r>
      <rPr>
        <b/>
        <vertAlign val="superscript"/>
        <sz val="11"/>
        <rFont val="Arial Narrow"/>
        <family val="2"/>
      </rPr>
      <t>g</t>
    </r>
    <r>
      <rPr>
        <b/>
        <sz val="11"/>
        <rFont val="Arial Narrow"/>
        <family val="2"/>
      </rPr>
      <t>, total</t>
    </r>
  </si>
  <si>
    <r>
      <t>Number of systems</t>
    </r>
    <r>
      <rPr>
        <b/>
        <vertAlign val="superscript"/>
        <sz val="11"/>
        <rFont val="Arial Narrow"/>
        <family val="2"/>
      </rPr>
      <t>d,e</t>
    </r>
    <r>
      <rPr>
        <b/>
        <sz val="11"/>
        <rFont val="Arial Narrow"/>
        <family val="2"/>
      </rPr>
      <t>, total</t>
    </r>
  </si>
  <si>
    <t>Average passenger revenue per passenger-mile, all modes (dollars)</t>
  </si>
  <si>
    <t>Average passenger fare, per unlinked trip, all modes (dollars)</t>
  </si>
  <si>
    <t>Passenger operating revenues, total (millions of dollars)</t>
  </si>
  <si>
    <t>Operating expenses, total (millions of dollars)</t>
  </si>
  <si>
    <t>Number of vehicles, total</t>
  </si>
  <si>
    <t>Vehicle-miles, total (millions)</t>
  </si>
  <si>
    <t>Unlinked passenger trips, total (millions)</t>
  </si>
  <si>
    <t>Passenger-miles, total (millions)</t>
  </si>
  <si>
    <t>Average trip length, all modes (miles)</t>
  </si>
  <si>
    <t>Average vehicle speed, all modes (miles per hour)</t>
  </si>
  <si>
    <t>Energy consumption, diesel, total (million gallons)</t>
  </si>
  <si>
    <t>Energy consumption, other, total (million gallons)</t>
  </si>
  <si>
    <t>Energy consumption, electric power, total (million kWh)</t>
  </si>
  <si>
    <r>
      <t xml:space="preserve">1960-2001: American Public Transportation Association, </t>
    </r>
    <r>
      <rPr>
        <i/>
        <sz val="9"/>
        <rFont val="Arial"/>
        <family val="2"/>
      </rPr>
      <t>Public Transportation Fact Book Historical Tables</t>
    </r>
    <r>
      <rPr>
        <sz val="9"/>
        <rFont val="Arial"/>
        <family val="2"/>
      </rPr>
      <t xml:space="preserve"> (Washington, DC:  Annual Issues), table 68 and similar tables in earlier years. </t>
    </r>
  </si>
  <si>
    <r>
      <t xml:space="preserve">1996-2014: U.S. Department of Transportation, Federal Transit Administration, </t>
    </r>
    <r>
      <rPr>
        <i/>
        <sz val="9"/>
        <rFont val="Arial"/>
        <family val="2"/>
      </rPr>
      <t>National Transit Database</t>
    </r>
    <r>
      <rPr>
        <sz val="9"/>
        <rFont val="Arial"/>
        <family val="2"/>
      </rPr>
      <t xml:space="preserve"> (Washington, DC.: Annual Reports),  table 17 as of Sept. 28, 2018. </t>
    </r>
  </si>
  <si>
    <r>
      <t xml:space="preserve">1960-2008: American Public Transportation Association, </t>
    </r>
    <r>
      <rPr>
        <i/>
        <sz val="9"/>
        <rFont val="Arial"/>
        <family val="2"/>
      </rPr>
      <t>Public Transportation Fact Book Historical Tables</t>
    </r>
    <r>
      <rPr>
        <sz val="9"/>
        <rFont val="Arial"/>
        <family val="2"/>
      </rPr>
      <t xml:space="preserve"> (Washington, DC:  Annual Issues), tables 1, 3, and 8, available at https://www.apta.com/research-technical-resources/transit-statistics/public-transportation-fact-book/ as of Oct. 4, 2019.</t>
    </r>
  </si>
  <si>
    <r>
      <t xml:space="preserve">1960-90: American Public Transportation Association, </t>
    </r>
    <r>
      <rPr>
        <i/>
        <sz val="9"/>
        <rFont val="Arial"/>
        <family val="2"/>
      </rPr>
      <t xml:space="preserve">Public Transportation Fact Book Historical Tables </t>
    </r>
    <r>
      <rPr>
        <sz val="9"/>
        <rFont val="Arial"/>
        <family val="2"/>
      </rPr>
      <t>(Washington, DC:  Annual Issues), tables 92 and similar tables in earlier years.</t>
    </r>
  </si>
  <si>
    <r>
      <t xml:space="preserve">a </t>
    </r>
    <r>
      <rPr>
        <sz val="9"/>
        <rFont val="Arial"/>
        <family val="2"/>
      </rPr>
      <t>After 2010, includes hybrid rail, light rail, and street car rail.</t>
    </r>
  </si>
  <si>
    <r>
      <rPr>
        <b/>
        <sz val="9"/>
        <rFont val="Arial"/>
        <family val="2"/>
      </rPr>
      <t>KEY</t>
    </r>
    <r>
      <rPr>
        <sz val="9"/>
        <rFont val="Arial"/>
        <family val="2"/>
      </rPr>
      <t>:  ~ = included in heavy rail figure; + = included in motor bus figure; kWh = kilowatt hours; N = data do not exist; NA = not applicable; R = revised; U = data are not available; Z = a value too small to report.</t>
    </r>
  </si>
  <si>
    <r>
      <t xml:space="preserve">1990-2001: U.S. Department of Transportation, Federal Transit Administration, </t>
    </r>
    <r>
      <rPr>
        <i/>
        <sz val="9"/>
        <rFont val="Arial"/>
        <family val="2"/>
      </rPr>
      <t>Transit Safety and Security Statistics and Analysis Annual Report</t>
    </r>
    <r>
      <rPr>
        <sz val="9"/>
        <rFont val="Arial"/>
        <family val="2"/>
      </rPr>
      <t xml:space="preserve"> (previously Safety Management Information Statistics - SAMIS) as of Feb. 22, 2010. </t>
    </r>
  </si>
  <si>
    <r>
      <t xml:space="preserve">American Public Transportation Association, </t>
    </r>
    <r>
      <rPr>
        <i/>
        <sz val="9"/>
        <rFont val="Arial"/>
        <family val="2"/>
      </rPr>
      <t>Public Transportation Fact Book Historical Tables</t>
    </r>
    <r>
      <rPr>
        <sz val="9"/>
        <rFont val="Arial"/>
        <family val="2"/>
      </rPr>
      <t xml:space="preserve"> (Washington, DC:  Annual Issues), table 47, available at https://www.apta.com/research-technical-resources/transit-statistics/public-transportation-fact-book/ as of Jul. 3, 2024.</t>
    </r>
  </si>
  <si>
    <r>
      <t xml:space="preserve">American Public Transportation Association, </t>
    </r>
    <r>
      <rPr>
        <i/>
        <sz val="9"/>
        <rFont val="Arial"/>
        <family val="2"/>
      </rPr>
      <t>Public Transportation Fact Book Historical Tables</t>
    </r>
    <r>
      <rPr>
        <sz val="9"/>
        <rFont val="Arial"/>
        <family val="2"/>
      </rPr>
      <t xml:space="preserve"> (Washington, DC:  Annual Issues), table 21, available at https://www.apta.com/research-technical-resources/transit-statistics/public-transportation-fact-book/ as of Jul. 3, 2024.</t>
    </r>
  </si>
  <si>
    <r>
      <t xml:space="preserve">American Public Transportation Association, </t>
    </r>
    <r>
      <rPr>
        <i/>
        <sz val="9"/>
        <rFont val="Arial"/>
        <family val="2"/>
      </rPr>
      <t>Public Transportation Fact Book Historical Tables</t>
    </r>
    <r>
      <rPr>
        <sz val="9"/>
        <rFont val="Arial"/>
        <family val="2"/>
      </rPr>
      <t xml:space="preserve"> (Washington, DC:  Annual Issues), table 18, available at https://www.apta.com/research-technical-resources/transit-statistics/public-transportation-fact-book/ as of Jul. 3, 2024.</t>
    </r>
  </si>
  <si>
    <r>
      <t xml:space="preserve"> </t>
    </r>
    <r>
      <rPr>
        <sz val="9"/>
        <rFont val="Arial"/>
        <family val="2"/>
      </rPr>
      <t xml:space="preserve">American Public Transportation Association, </t>
    </r>
    <r>
      <rPr>
        <i/>
        <sz val="9"/>
        <rFont val="Arial"/>
        <family val="2"/>
      </rPr>
      <t xml:space="preserve">Public Transportation Fact Book Historical Tables </t>
    </r>
    <r>
      <rPr>
        <sz val="9"/>
        <rFont val="Arial"/>
        <family val="2"/>
      </rPr>
      <t>(Washington, DC:  Annual Issues), table 17, available at https://www.apta.com/research-technical-resources/transit-statistics/public-transportation-fact-book/ as of Jul. 3, 2024.</t>
    </r>
  </si>
  <si>
    <r>
      <t xml:space="preserve">2002-23: U.S. Department of Transportation, Federal Transit Administration, </t>
    </r>
    <r>
      <rPr>
        <i/>
        <sz val="9"/>
        <rFont val="Arial"/>
        <family val="2"/>
      </rPr>
      <t>National Transit Database</t>
    </r>
    <r>
      <rPr>
        <sz val="9"/>
        <rFont val="Arial"/>
        <family val="2"/>
      </rPr>
      <t xml:space="preserve"> (Washington, DC.: Annual Reports), Annual Database Fare Revenue and Annual Database Service, available at https://www.transit.dot.gov/ntd/ntd-data as of Nov. 20, 2024.</t>
    </r>
  </si>
  <si>
    <r>
      <t xml:space="preserve">2002-23: U.S. Department of Transportation, Federal Transit Administration, </t>
    </r>
    <r>
      <rPr>
        <i/>
        <sz val="9"/>
        <rFont val="Arial"/>
        <family val="2"/>
      </rPr>
      <t xml:space="preserve">National Transit Database </t>
    </r>
    <r>
      <rPr>
        <sz val="9"/>
        <rFont val="Arial"/>
        <family val="2"/>
      </rPr>
      <t>(Washington, DC.: Annual Reports), Annual Database Fare Revenue and Annual Database Service, available at https://www.transit.dot.gov/ntd/ntd-data as of Nov. 20, 2024.</t>
    </r>
  </si>
  <si>
    <r>
      <t xml:space="preserve">2009-23: U.S. Department of Transportation, Federal Transit Administration, </t>
    </r>
    <r>
      <rPr>
        <i/>
        <sz val="9"/>
        <rFont val="Arial"/>
        <family val="2"/>
      </rPr>
      <t>National Transit Database</t>
    </r>
    <r>
      <rPr>
        <sz val="9"/>
        <rFont val="Arial"/>
        <family val="2"/>
      </rPr>
      <t xml:space="preserve"> (Washington, DC.: Annual Reports), Annual Database Service, available at https://www.transit.dot.gov/ntd/ntd-data as of Nov. 20, 2024.</t>
    </r>
  </si>
  <si>
    <r>
      <t xml:space="preserve">2009-23: U.S. Department of Transportation, Federal Transit Administration, </t>
    </r>
    <r>
      <rPr>
        <i/>
        <sz val="9"/>
        <rFont val="Arial"/>
        <family val="2"/>
      </rPr>
      <t xml:space="preserve">National Transit Database </t>
    </r>
    <r>
      <rPr>
        <sz val="9"/>
        <rFont val="Arial"/>
        <family val="2"/>
      </rPr>
      <t>(Washington, DC.: Annual Reports), Annual Database Service, available at https://www.transit.dot.gov/ntd/ntd-data as of Nov. 20, 2024.</t>
    </r>
  </si>
  <si>
    <r>
      <t xml:space="preserve">2015-23: U.S. Department of Transportation, Federal Transit Administration, </t>
    </r>
    <r>
      <rPr>
        <i/>
        <sz val="9"/>
        <rFont val="Arial"/>
        <family val="2"/>
      </rPr>
      <t>National Transit Database</t>
    </r>
    <r>
      <rPr>
        <sz val="9"/>
        <rFont val="Arial"/>
        <family val="2"/>
      </rPr>
      <t>, (Washington, DC.: Annual Reports), Annual Database Energy Consumption, available at https://www.transit.dot.gov/ntd/ntd-data as of Nov. 20, 2024.</t>
    </r>
  </si>
  <si>
    <r>
      <t xml:space="preserve">2002-23: U.S. Department of Transportation, Federal Transit Administration, National Transit Database (Washington, DC.: Monthly Issue), </t>
    </r>
    <r>
      <rPr>
        <i/>
        <sz val="9"/>
        <rFont val="Arial"/>
        <family val="2"/>
      </rPr>
      <t>Safety &amp; Security Time Series</t>
    </r>
    <r>
      <rPr>
        <sz val="9"/>
        <rFont val="Arial"/>
        <family val="2"/>
      </rPr>
      <t>, available at https://www.transit.dot.gov/ntd/ntd-data as of Nov. 20, 2024.</t>
    </r>
  </si>
  <si>
    <r>
      <t xml:space="preserve">1995-2023: U.S. Department of Transportation, Federal Transit Administration, </t>
    </r>
    <r>
      <rPr>
        <i/>
        <sz val="9"/>
        <rFont val="Arial"/>
        <family val="2"/>
      </rPr>
      <t>National Transit Database</t>
    </r>
    <r>
      <rPr>
        <sz val="9"/>
        <rFont val="Arial"/>
        <family val="2"/>
      </rPr>
      <t xml:space="preserve"> (Washington, DC.: Annual Reports), Annual Database Fare Revenue and TS1.1 Total Funding Time-Series, available at https://www.transit.dot.gov/ntd/ntd-data as of Nov. 26, 2024.</t>
    </r>
  </si>
  <si>
    <r>
      <t xml:space="preserve">2002-23: U.S. Department of Transportation, Federal Transit Administration, </t>
    </r>
    <r>
      <rPr>
        <i/>
        <sz val="9"/>
        <rFont val="Arial"/>
        <family val="2"/>
      </rPr>
      <t xml:space="preserve">National Transit Database </t>
    </r>
    <r>
      <rPr>
        <sz val="9"/>
        <rFont val="Arial"/>
        <family val="2"/>
      </rPr>
      <t>(Washington, DC.: Annual Reports),</t>
    </r>
    <r>
      <rPr>
        <i/>
        <sz val="9"/>
        <rFont val="Arial"/>
        <family val="2"/>
      </rPr>
      <t xml:space="preserve"> </t>
    </r>
    <r>
      <rPr>
        <sz val="9"/>
        <rFont val="Arial"/>
        <family val="2"/>
      </rPr>
      <t>Operating Expenses, available at https://www.transit.dot.gov/ntd/ntd-data as of Nov. 26,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</si>
</sst>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_)"/>
    <numFmt numFmtId="165" formatCode="#,##0.0"/>
    <numFmt numFmtId="166" formatCode="#,##0.0,;\-#,##0.0,;0.0\ ;"/>
    <numFmt numFmtId="167" formatCode="#,##0.0,,;\-#,##0.0,,;0.0\ ;"/>
    <numFmt numFmtId="168" formatCode="#,##0.0_);\-#,##0.0"/>
    <numFmt numFmtId="170" formatCode="\(\R\)\ #,##0"/>
  </numFmts>
  <fonts count="75">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Helv"/>
    </font>
    <font>
      <vertAlign val="superscript"/>
      <sz val="12"/>
      <name val="Helv"/>
    </font>
    <font>
      <sz val="9"/>
      <name val="Helv"/>
    </font>
    <font>
      <b/>
      <sz val="9"/>
      <name val="Helv"/>
    </font>
    <font>
      <b/>
      <sz val="14"/>
      <name val="Helv"/>
    </font>
    <font>
      <b/>
      <sz val="10"/>
      <name val="Helv"/>
    </font>
    <font>
      <b/>
      <sz val="12"/>
      <name val="Helv"/>
    </font>
    <font>
      <sz val="10"/>
      <name val="Helv"/>
    </font>
    <font>
      <vertAlign val="superscript"/>
      <sz val="10"/>
      <name val="Helv"/>
    </font>
    <font>
      <b/>
      <sz val="8"/>
      <name val="Helv"/>
    </font>
    <font>
      <b/>
      <sz val="11"/>
      <name val="Arial Narrow"/>
      <family val="2"/>
    </font>
    <font>
      <b/>
      <vertAlign val="superscript"/>
      <sz val="11"/>
      <name val="Arial Narrow"/>
      <family val="2"/>
    </font>
    <font>
      <sz val="11"/>
      <name val="Arial Narrow"/>
      <family val="2"/>
    </font>
    <font>
      <vertAlign val="superscript"/>
      <sz val="11"/>
      <name val="Arial Narrow"/>
      <family val="2"/>
    </font>
    <font>
      <sz val="11"/>
      <name val="Arial"/>
      <family val="2"/>
    </font>
    <font>
      <b/>
      <sz val="9"/>
      <name val="Arial"/>
      <family val="2"/>
    </font>
    <font>
      <sz val="9"/>
      <name val="Arial"/>
      <family val="2"/>
    </font>
    <font>
      <vertAlign val="superscript"/>
      <sz val="9"/>
      <name val="Arial"/>
      <family val="2"/>
    </font>
    <font>
      <i/>
      <sz val="9"/>
      <name val="Arial"/>
      <family val="2"/>
    </font>
    <font>
      <b/>
      <sz val="12"/>
      <name val="Arial"/>
      <family val="2"/>
    </font>
    <font>
      <b/>
      <sz val="10"/>
      <name val="Arial"/>
      <family val="2"/>
    </font>
    <font>
      <b/>
      <sz val="8"/>
      <name val="Arial"/>
      <family val="2"/>
    </font>
    <font>
      <b/>
      <sz val="9"/>
      <color indexed="72"/>
      <name val="Arial"/>
      <family val="2"/>
    </font>
    <font>
      <sz val="10"/>
      <name val="sansserif"/>
    </font>
    <font>
      <sz val="8"/>
      <name val="Arial"/>
      <family val="2"/>
    </font>
    <font>
      <sz val="8"/>
      <color indexed="72"/>
      <name val="Arial"/>
      <family val="2"/>
    </font>
    <font>
      <sz val="8"/>
      <name val="Arial"/>
      <family val="2"/>
    </font>
    <font>
      <sz val="8"/>
      <color indexed="72"/>
      <name val="Arial"/>
      <family val="2"/>
    </font>
    <font>
      <b/>
      <sz val="8"/>
      <color indexed="72"/>
      <name val="Arial"/>
      <family val="2"/>
    </font>
    <font>
      <sz val="9"/>
      <name val="sansserif"/>
    </font>
    <font>
      <sz val="8"/>
      <name val="sansserif"/>
    </font>
    <font>
      <sz val="10"/>
      <color indexed="8"/>
      <name val="Arial"/>
      <family val="2"/>
    </font>
    <font>
      <sz val="8.0500000000000007"/>
      <color indexed="8"/>
      <name val="Arial"/>
      <family val="2"/>
    </font>
    <font>
      <b/>
      <sz val="7.9"/>
      <color indexed="8"/>
      <name val="Arial"/>
      <family val="2"/>
    </font>
    <font>
      <sz val="6.95"/>
      <color indexed="8"/>
      <name val="Arial"/>
      <family val="2"/>
    </font>
    <font>
      <sz val="7.9"/>
      <color indexed="8"/>
      <name val="Arial"/>
      <family val="2"/>
    </font>
    <font>
      <sz val="8"/>
      <color indexed="8"/>
      <name val="Arial"/>
      <family val="2"/>
    </font>
    <font>
      <b/>
      <sz val="8"/>
      <color indexed="8"/>
      <name val="Arial"/>
      <family val="2"/>
    </font>
    <font>
      <sz val="7"/>
      <color indexed="8"/>
      <name val="Arial"/>
      <family val="2"/>
    </font>
    <font>
      <sz val="10"/>
      <name val="MS Sans Serif"/>
      <family val="2"/>
    </font>
    <font>
      <b/>
      <sz val="10"/>
      <color indexed="8"/>
      <name val="Arial"/>
      <family val="2"/>
    </font>
    <font>
      <b/>
      <sz val="10"/>
      <color indexed="8"/>
      <name val="MS Sans Serif"/>
      <family val="2"/>
    </font>
    <font>
      <sz val="10"/>
      <color indexed="8"/>
      <name val="MS Sans Serif"/>
      <family val="2"/>
    </font>
    <font>
      <b/>
      <sz val="7"/>
      <color indexed="8"/>
      <name val="Arial"/>
      <family val="2"/>
    </font>
    <font>
      <sz val="10"/>
      <color indexed="72"/>
      <name val="Arial"/>
      <family val="2"/>
    </font>
    <font>
      <b/>
      <sz val="10"/>
      <color indexed="72"/>
      <name val="Arial"/>
      <family val="2"/>
    </font>
    <font>
      <sz val="10"/>
      <color indexed="72"/>
      <name val="sansserif"/>
    </font>
    <font>
      <sz val="8"/>
      <color indexed="72"/>
      <name val="sansserif"/>
    </font>
    <font>
      <b/>
      <sz val="8"/>
      <name val="sansserif"/>
    </font>
    <font>
      <sz val="8"/>
      <name val="Arial"/>
      <family val="2"/>
    </font>
    <font>
      <b/>
      <sz val="8"/>
      <name val="Arial"/>
      <family val="2"/>
    </font>
    <font>
      <sz val="8"/>
      <color indexed="72"/>
      <name val="Arial"/>
      <family val="2"/>
    </font>
    <font>
      <b/>
      <sz val="7.9"/>
      <color indexed="8"/>
      <name val="Arial"/>
      <family val="2"/>
    </font>
    <font>
      <sz val="6.95"/>
      <color indexed="8"/>
      <name val="Arial"/>
      <family val="2"/>
    </font>
    <font>
      <sz val="6.95"/>
      <color indexed="8"/>
      <name val="Arial"/>
      <family val="2"/>
    </font>
    <font>
      <sz val="7"/>
      <color indexed="8"/>
      <name val="Arial"/>
      <family val="2"/>
    </font>
    <font>
      <sz val="8.0500000000000007"/>
      <color indexed="8"/>
      <name val="Arial"/>
      <family val="2"/>
    </font>
    <font>
      <b/>
      <sz val="6.5"/>
      <color indexed="8"/>
      <name val="Arial"/>
      <family val="2"/>
    </font>
    <font>
      <sz val="6.5"/>
      <color indexed="8"/>
      <name val="Arial"/>
      <family val="2"/>
    </font>
    <font>
      <sz val="6.5"/>
      <name val="Arial"/>
      <family val="2"/>
    </font>
    <font>
      <b/>
      <sz val="7.9"/>
      <name val="Arial"/>
      <family val="2"/>
    </font>
    <font>
      <sz val="10"/>
      <name val="MS Sans Serif"/>
      <family val="2"/>
    </font>
    <font>
      <sz val="6.25"/>
      <name val="Arial"/>
      <family val="2"/>
    </font>
    <font>
      <sz val="6.5"/>
      <name val="Arial"/>
      <family val="2"/>
    </font>
    <font>
      <sz val="7.2"/>
      <name val="Arial"/>
      <family val="2"/>
    </font>
    <font>
      <sz val="6.95"/>
      <name val="Arial"/>
      <family val="2"/>
    </font>
    <font>
      <sz val="8.0500000000000007"/>
      <name val="Arial"/>
      <family val="2"/>
    </font>
    <font>
      <sz val="10"/>
      <color theme="1"/>
      <name val="Arial"/>
      <family val="2"/>
    </font>
    <font>
      <u/>
      <sz val="11"/>
      <color theme="10"/>
      <name val="Calibri"/>
      <family val="2"/>
    </font>
    <font>
      <u/>
      <sz val="11"/>
      <color theme="10"/>
      <name val="Calibri"/>
      <family val="2"/>
      <scheme val="minor"/>
    </font>
  </fonts>
  <fills count="5">
    <fill>
      <patternFill patternType="none"/>
    </fill>
    <fill>
      <patternFill patternType="gray125"/>
    </fill>
    <fill>
      <patternFill patternType="solid">
        <fgColor indexed="22"/>
        <bgColor indexed="9"/>
      </patternFill>
    </fill>
    <fill>
      <patternFill patternType="solid">
        <fgColor indexed="22"/>
        <bgColor indexed="55"/>
      </patternFill>
    </fill>
    <fill>
      <patternFill patternType="solid">
        <fgColor indexed="9"/>
        <bgColor indexed="64"/>
      </patternFill>
    </fill>
  </fills>
  <borders count="27">
    <border>
      <left/>
      <right/>
      <top/>
      <bottom/>
      <diagonal/>
    </border>
    <border>
      <left/>
      <right/>
      <top/>
      <bottom style="thin">
        <color indexed="22"/>
      </bottom>
      <diagonal/>
    </border>
    <border>
      <left/>
      <right/>
      <top/>
      <bottom style="hair">
        <color indexed="64"/>
      </bottom>
      <diagonal/>
    </border>
    <border>
      <left/>
      <right/>
      <top/>
      <bottom style="thin">
        <color indexed="64"/>
      </bottom>
      <diagonal/>
    </border>
    <border>
      <left/>
      <right/>
      <top/>
      <bottom style="hair">
        <color indexed="8"/>
      </bottom>
      <diagonal/>
    </border>
    <border>
      <left/>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8"/>
      </top>
      <bottom style="thin">
        <color indexed="8"/>
      </bottom>
      <diagonal/>
    </border>
    <border>
      <left/>
      <right/>
      <top/>
      <bottom style="thin">
        <color indexed="8"/>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medium">
        <color indexed="64"/>
      </bottom>
      <diagonal/>
    </border>
    <border>
      <left/>
      <right/>
      <top/>
      <bottom style="thin">
        <color auto="1"/>
      </bottom>
      <diagonal/>
    </border>
    <border>
      <left/>
      <right/>
      <top style="medium">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thin">
        <color indexed="64"/>
      </bottom>
      <diagonal/>
    </border>
  </borders>
  <cellStyleXfs count="34">
    <xf numFmtId="0" fontId="0" fillId="0" borderId="0"/>
    <xf numFmtId="3" fontId="5" fillId="0" borderId="1">
      <alignment horizontal="right"/>
    </xf>
    <xf numFmtId="0" fontId="10" fillId="0" borderId="2">
      <alignment horizontal="left" vertical="center"/>
    </xf>
    <xf numFmtId="0" fontId="10" fillId="2" borderId="0">
      <alignment horizontal="centerContinuous" wrapText="1"/>
    </xf>
    <xf numFmtId="49" fontId="8" fillId="2" borderId="3">
      <alignment horizontal="left" vertical="center"/>
    </xf>
    <xf numFmtId="0" fontId="5" fillId="0" borderId="0">
      <alignment horizontal="right"/>
    </xf>
    <xf numFmtId="49" fontId="5" fillId="0" borderId="0">
      <alignment horizontal="center"/>
    </xf>
    <xf numFmtId="0" fontId="6" fillId="0" borderId="0">
      <alignment horizontal="right"/>
    </xf>
    <xf numFmtId="0" fontId="5" fillId="0" borderId="0">
      <alignment horizontal="left"/>
    </xf>
    <xf numFmtId="49" fontId="13" fillId="0" borderId="1" applyFill="0">
      <alignment horizontal="left"/>
    </xf>
    <xf numFmtId="164" fontId="7" fillId="0" borderId="0" applyNumberFormat="0">
      <alignment horizontal="right"/>
    </xf>
    <xf numFmtId="4" fontId="7" fillId="0" borderId="2">
      <alignment horizontal="right"/>
    </xf>
    <xf numFmtId="0" fontId="8" fillId="3" borderId="0">
      <alignment horizontal="centerContinuous" vertical="center" wrapText="1"/>
    </xf>
    <xf numFmtId="0" fontId="8" fillId="0" borderId="4">
      <alignment horizontal="left" vertical="center"/>
    </xf>
    <xf numFmtId="0" fontId="9" fillId="0" borderId="0">
      <alignment horizontal="left" vertical="top"/>
    </xf>
    <xf numFmtId="0" fontId="10" fillId="0" borderId="0">
      <alignment horizontal="left"/>
    </xf>
    <xf numFmtId="0" fontId="11" fillId="0" borderId="0">
      <alignment horizontal="left"/>
    </xf>
    <xf numFmtId="0" fontId="12" fillId="0" borderId="0">
      <alignment horizontal="left"/>
    </xf>
    <xf numFmtId="0" fontId="9" fillId="0" borderId="0">
      <alignment horizontal="left" vertical="top"/>
    </xf>
    <xf numFmtId="0" fontId="11" fillId="0" borderId="0">
      <alignment horizontal="left"/>
    </xf>
    <xf numFmtId="0" fontId="12" fillId="0" borderId="0">
      <alignment horizontal="left"/>
    </xf>
    <xf numFmtId="49" fontId="5" fillId="0" borderId="1">
      <alignment horizontal="left"/>
    </xf>
    <xf numFmtId="0" fontId="14" fillId="0" borderId="1">
      <alignment horizontal="left"/>
    </xf>
    <xf numFmtId="0" fontId="10" fillId="0" borderId="0">
      <alignment horizontal="left" vertical="center"/>
    </xf>
    <xf numFmtId="0" fontId="44" fillId="0" borderId="0"/>
    <xf numFmtId="0" fontId="72" fillId="0" borderId="0"/>
    <xf numFmtId="0" fontId="3" fillId="0" borderId="0"/>
    <xf numFmtId="0" fontId="73" fillId="0" borderId="0" applyNumberFormat="0" applyFill="0" applyBorder="0" applyAlignment="0" applyProtection="0">
      <alignment vertical="top"/>
      <protection locked="0"/>
    </xf>
    <xf numFmtId="0" fontId="74" fillId="0" borderId="0" applyNumberFormat="0" applyFill="0" applyBorder="0" applyAlignment="0" applyProtection="0"/>
    <xf numFmtId="9" fontId="72" fillId="0" borderId="0" applyFont="0" applyFill="0" applyBorder="0" applyAlignment="0" applyProtection="0"/>
    <xf numFmtId="0" fontId="2" fillId="0" borderId="0"/>
    <xf numFmtId="0" fontId="1" fillId="0" borderId="0"/>
    <xf numFmtId="43" fontId="4" fillId="0" borderId="0" applyFont="0" applyFill="0" applyBorder="0" applyAlignment="0" applyProtection="0"/>
    <xf numFmtId="43" fontId="4" fillId="0" borderId="0" applyFont="0" applyFill="0" applyBorder="0" applyAlignment="0" applyProtection="0"/>
  </cellStyleXfs>
  <cellXfs count="689">
    <xf numFmtId="0" fontId="0" fillId="0" borderId="0" xfId="0"/>
    <xf numFmtId="0" fontId="19" fillId="0" borderId="0" xfId="0" applyFont="1"/>
    <xf numFmtId="0" fontId="15" fillId="0" borderId="3" xfId="3" applyFont="1" applyFill="1" applyBorder="1" applyAlignment="1">
      <alignment horizontal="center"/>
    </xf>
    <xf numFmtId="0" fontId="4" fillId="0" borderId="0" xfId="0" applyFont="1"/>
    <xf numFmtId="0" fontId="28" fillId="0" borderId="0" xfId="0" applyFont="1" applyAlignment="1">
      <alignment horizontal="left" vertical="top" wrapText="1"/>
    </xf>
    <xf numFmtId="0" fontId="0" fillId="0" borderId="0" xfId="0" applyAlignment="1">
      <alignment horizontal="center"/>
    </xf>
    <xf numFmtId="0" fontId="26" fillId="0" borderId="9" xfId="0" applyFont="1" applyBorder="1" applyAlignment="1">
      <alignment horizontal="center" wrapText="1"/>
    </xf>
    <xf numFmtId="0" fontId="26" fillId="0" borderId="9" xfId="0" applyFont="1" applyBorder="1" applyAlignment="1">
      <alignment horizontal="left" wrapText="1"/>
    </xf>
    <xf numFmtId="0" fontId="32" fillId="0" borderId="0" xfId="0" applyFont="1" applyAlignment="1">
      <alignment horizontal="center" wrapText="1"/>
    </xf>
    <xf numFmtId="0" fontId="32" fillId="0" borderId="0" xfId="0" applyFont="1" applyAlignment="1">
      <alignment horizontal="left" wrapText="1"/>
    </xf>
    <xf numFmtId="0" fontId="32" fillId="0" borderId="0" xfId="0" applyFont="1" applyAlignment="1">
      <alignment horizontal="right" wrapText="1"/>
    </xf>
    <xf numFmtId="3" fontId="32" fillId="0" borderId="0" xfId="0" applyNumberFormat="1" applyFont="1" applyAlignment="1">
      <alignment horizontal="right" wrapText="1"/>
    </xf>
    <xf numFmtId="165" fontId="32" fillId="0" borderId="0" xfId="0" applyNumberFormat="1" applyFont="1" applyAlignment="1">
      <alignment horizontal="right" wrapText="1"/>
    </xf>
    <xf numFmtId="0" fontId="32" fillId="0" borderId="8" xfId="0" applyFont="1" applyBorder="1" applyAlignment="1">
      <alignment horizontal="left" wrapText="1"/>
    </xf>
    <xf numFmtId="0" fontId="0" fillId="0" borderId="0" xfId="0" applyAlignment="1">
      <alignment horizontal="left"/>
    </xf>
    <xf numFmtId="0" fontId="0" fillId="0" borderId="8" xfId="0" applyBorder="1" applyAlignment="1">
      <alignment horizontal="left"/>
    </xf>
    <xf numFmtId="0" fontId="33" fillId="0" borderId="12" xfId="0" applyFont="1" applyBorder="1" applyAlignment="1">
      <alignment wrapText="1"/>
    </xf>
    <xf numFmtId="0" fontId="26" fillId="0" borderId="5" xfId="0" applyFont="1" applyBorder="1"/>
    <xf numFmtId="0" fontId="26" fillId="0" borderId="5" xfId="0" applyFont="1" applyBorder="1" applyAlignment="1">
      <alignment horizontal="left" vertical="top" wrapText="1"/>
    </xf>
    <xf numFmtId="0" fontId="26" fillId="0" borderId="13" xfId="0" applyFont="1" applyBorder="1" applyAlignment="1">
      <alignment wrapText="1"/>
    </xf>
    <xf numFmtId="0" fontId="26" fillId="0" borderId="13" xfId="0" applyFont="1" applyBorder="1" applyAlignment="1">
      <alignment horizontal="center" wrapText="1"/>
    </xf>
    <xf numFmtId="0" fontId="26" fillId="0" borderId="12" xfId="0" applyFont="1" applyBorder="1" applyAlignment="1">
      <alignment horizontal="center" wrapText="1"/>
    </xf>
    <xf numFmtId="0" fontId="26" fillId="0" borderId="0" xfId="0" applyFont="1" applyAlignment="1">
      <alignment horizontal="left" vertical="top" wrapText="1"/>
    </xf>
    <xf numFmtId="0" fontId="26" fillId="0" borderId="0" xfId="0" applyFont="1"/>
    <xf numFmtId="0" fontId="26" fillId="0" borderId="14" xfId="0" applyFont="1" applyBorder="1"/>
    <xf numFmtId="0" fontId="26" fillId="0" borderId="14" xfId="0" applyFont="1" applyBorder="1" applyAlignment="1">
      <alignment horizontal="center" wrapText="1"/>
    </xf>
    <xf numFmtId="0" fontId="26" fillId="0" borderId="7" xfId="0" applyFont="1" applyBorder="1" applyAlignment="1">
      <alignment horizontal="center" wrapText="1"/>
    </xf>
    <xf numFmtId="0" fontId="26" fillId="0" borderId="15" xfId="0" applyFont="1" applyBorder="1"/>
    <xf numFmtId="0" fontId="26" fillId="0" borderId="15" xfId="0" applyFont="1" applyBorder="1" applyAlignment="1">
      <alignment horizontal="center" wrapText="1"/>
    </xf>
    <xf numFmtId="0" fontId="26" fillId="0" borderId="3" xfId="0" applyFont="1" applyBorder="1" applyAlignment="1">
      <alignment horizontal="center" wrapText="1"/>
    </xf>
    <xf numFmtId="0" fontId="26" fillId="0" borderId="3" xfId="0" applyFont="1" applyBorder="1" applyAlignment="1">
      <alignment horizontal="left" vertical="top" wrapText="1"/>
    </xf>
    <xf numFmtId="0" fontId="26" fillId="0" borderId="3" xfId="0" applyFont="1" applyBorder="1"/>
    <xf numFmtId="0" fontId="32" fillId="0" borderId="0" xfId="0" applyFont="1" applyAlignment="1">
      <alignment horizontal="left"/>
    </xf>
    <xf numFmtId="0" fontId="31" fillId="0" borderId="0" xfId="0" applyFont="1" applyAlignment="1">
      <alignment horizontal="left" vertical="top" wrapText="1"/>
    </xf>
    <xf numFmtId="0" fontId="31" fillId="0" borderId="0" xfId="0" applyFont="1"/>
    <xf numFmtId="0" fontId="26" fillId="0" borderId="6" xfId="0" applyFont="1" applyBorder="1"/>
    <xf numFmtId="0" fontId="31" fillId="0" borderId="11" xfId="0" applyFont="1" applyBorder="1" applyAlignment="1">
      <alignment horizontal="left" vertical="top" wrapText="1"/>
    </xf>
    <xf numFmtId="0" fontId="31" fillId="0" borderId="9" xfId="0" applyFont="1" applyBorder="1" applyAlignment="1">
      <alignment horizontal="left" vertical="top" wrapText="1"/>
    </xf>
    <xf numFmtId="0" fontId="32" fillId="0" borderId="5" xfId="0" applyFont="1" applyBorder="1" applyAlignment="1">
      <alignment wrapText="1"/>
    </xf>
    <xf numFmtId="0" fontId="31" fillId="0" borderId="5" xfId="0" applyFont="1" applyBorder="1"/>
    <xf numFmtId="0" fontId="32" fillId="0" borderId="0" xfId="0" applyFont="1" applyAlignment="1">
      <alignment wrapText="1"/>
    </xf>
    <xf numFmtId="0" fontId="26" fillId="0" borderId="11" xfId="0" applyFont="1" applyBorder="1"/>
    <xf numFmtId="0" fontId="34" fillId="0" borderId="0" xfId="0" applyFont="1" applyAlignment="1">
      <alignment horizontal="left" vertical="top" wrapText="1"/>
    </xf>
    <xf numFmtId="0" fontId="21" fillId="0" borderId="0" xfId="0" applyFont="1"/>
    <xf numFmtId="0" fontId="32" fillId="0" borderId="7" xfId="0" applyFont="1" applyBorder="1" applyAlignment="1">
      <alignment horizontal="center" wrapText="1"/>
    </xf>
    <xf numFmtId="0" fontId="32" fillId="0" borderId="0" xfId="0" applyFont="1" applyAlignment="1">
      <alignment horizontal="left" vertical="top"/>
    </xf>
    <xf numFmtId="166" fontId="32" fillId="0" borderId="0" xfId="0" applyNumberFormat="1" applyFont="1" applyAlignment="1">
      <alignment horizontal="right" wrapText="1"/>
    </xf>
    <xf numFmtId="166" fontId="32" fillId="0" borderId="0" xfId="0" applyNumberFormat="1" applyFont="1" applyAlignment="1">
      <alignment horizontal="left" wrapText="1"/>
    </xf>
    <xf numFmtId="0" fontId="26" fillId="0" borderId="6" xfId="0" applyFont="1" applyBorder="1" applyAlignment="1">
      <alignment horizontal="center"/>
    </xf>
    <xf numFmtId="0" fontId="35" fillId="0" borderId="9" xfId="0" applyFont="1" applyBorder="1" applyAlignment="1">
      <alignment horizontal="right" vertical="top" wrapText="1"/>
    </xf>
    <xf numFmtId="0" fontId="35" fillId="0" borderId="9" xfId="0" applyFont="1" applyBorder="1" applyAlignment="1">
      <alignment horizontal="left" vertical="top" wrapText="1"/>
    </xf>
    <xf numFmtId="0" fontId="35" fillId="0" borderId="7" xfId="0" applyFont="1" applyBorder="1" applyAlignment="1">
      <alignment horizontal="center" vertical="top" wrapText="1"/>
    </xf>
    <xf numFmtId="0" fontId="31" fillId="0" borderId="5" xfId="0" applyFont="1" applyBorder="1" applyAlignment="1">
      <alignment horizontal="center"/>
    </xf>
    <xf numFmtId="167" fontId="32" fillId="0" borderId="0" xfId="0" applyNumberFormat="1" applyFont="1" applyAlignment="1">
      <alignment horizontal="right" wrapText="1"/>
    </xf>
    <xf numFmtId="167" fontId="35" fillId="0" borderId="0" xfId="0" applyNumberFormat="1" applyFont="1" applyAlignment="1">
      <alignment horizontal="left" vertical="top" wrapText="1"/>
    </xf>
    <xf numFmtId="0" fontId="35" fillId="0" borderId="8" xfId="0" applyFont="1" applyBorder="1" applyAlignment="1">
      <alignment horizontal="left" vertical="top" wrapText="1"/>
    </xf>
    <xf numFmtId="0" fontId="31" fillId="0" borderId="0" xfId="0" applyFont="1" applyAlignment="1">
      <alignment horizontal="center"/>
    </xf>
    <xf numFmtId="0" fontId="31" fillId="0" borderId="3" xfId="0" applyFont="1" applyBorder="1" applyAlignment="1">
      <alignment horizontal="center"/>
    </xf>
    <xf numFmtId="0" fontId="31" fillId="0" borderId="3" xfId="0" applyFont="1" applyBorder="1"/>
    <xf numFmtId="0" fontId="26" fillId="0" borderId="9" xfId="0" applyFont="1" applyBorder="1" applyAlignment="1">
      <alignment horizontal="right"/>
    </xf>
    <xf numFmtId="0" fontId="32" fillId="0" borderId="3" xfId="0" applyFont="1" applyBorder="1" applyAlignment="1">
      <alignment wrapText="1"/>
    </xf>
    <xf numFmtId="0" fontId="0" fillId="0" borderId="7" xfId="0" applyBorder="1" applyAlignment="1">
      <alignment horizontal="center"/>
    </xf>
    <xf numFmtId="0" fontId="0" fillId="0" borderId="0" xfId="0" applyAlignment="1">
      <alignment horizontal="right"/>
    </xf>
    <xf numFmtId="167" fontId="0" fillId="0" borderId="0" xfId="0" applyNumberFormat="1"/>
    <xf numFmtId="0" fontId="35" fillId="0" borderId="0" xfId="0" applyFont="1" applyAlignment="1">
      <alignment horizontal="center" vertical="top" wrapText="1"/>
    </xf>
    <xf numFmtId="0" fontId="35" fillId="0" borderId="0" xfId="0" applyFont="1" applyAlignment="1">
      <alignment horizontal="left" vertical="top" wrapText="1"/>
    </xf>
    <xf numFmtId="0" fontId="26" fillId="0" borderId="10" xfId="0" applyFont="1" applyBorder="1" applyAlignment="1">
      <alignment horizontal="center" wrapText="1"/>
    </xf>
    <xf numFmtId="0" fontId="31" fillId="0" borderId="6" xfId="0" applyFont="1" applyBorder="1" applyAlignment="1">
      <alignment horizontal="center"/>
    </xf>
    <xf numFmtId="0" fontId="31" fillId="0" borderId="11" xfId="0" applyFont="1" applyBorder="1" applyAlignment="1">
      <alignment horizontal="center"/>
    </xf>
    <xf numFmtId="0" fontId="26" fillId="0" borderId="11" xfId="0" applyFont="1" applyBorder="1" applyAlignment="1">
      <alignment horizontal="center" wrapText="1"/>
    </xf>
    <xf numFmtId="0" fontId="36" fillId="0" borderId="0" xfId="0" applyFont="1" applyAlignment="1">
      <alignment vertical="center"/>
    </xf>
    <xf numFmtId="3" fontId="0" fillId="0" borderId="0" xfId="0" applyNumberFormat="1"/>
    <xf numFmtId="4" fontId="0" fillId="0" borderId="0" xfId="0" applyNumberFormat="1"/>
    <xf numFmtId="0" fontId="0" fillId="0" borderId="0" xfId="0" applyAlignment="1">
      <alignment wrapText="1"/>
    </xf>
    <xf numFmtId="0" fontId="4" fillId="0" borderId="0" xfId="0" applyFont="1" applyAlignment="1">
      <alignment wrapText="1"/>
    </xf>
    <xf numFmtId="4" fontId="37" fillId="0" borderId="0" xfId="0" applyNumberFormat="1" applyFont="1" applyAlignment="1">
      <alignment vertical="center"/>
    </xf>
    <xf numFmtId="0" fontId="37" fillId="0" borderId="0" xfId="0" applyFont="1" applyAlignment="1">
      <alignment horizontal="center" vertical="center"/>
    </xf>
    <xf numFmtId="0" fontId="37" fillId="0" borderId="0" xfId="0" applyFont="1" applyAlignment="1">
      <alignment vertical="center"/>
    </xf>
    <xf numFmtId="0" fontId="37" fillId="0" borderId="16" xfId="0" applyFont="1" applyBorder="1" applyAlignment="1">
      <alignment horizontal="left" vertical="center"/>
    </xf>
    <xf numFmtId="0" fontId="38" fillId="0" borderId="0" xfId="0" applyFont="1" applyAlignment="1">
      <alignment horizontal="left" vertical="center"/>
    </xf>
    <xf numFmtId="4" fontId="38" fillId="0" borderId="17" xfId="0" applyNumberFormat="1" applyFont="1" applyBorder="1" applyAlignment="1">
      <alignment horizontal="right" vertical="center"/>
    </xf>
    <xf numFmtId="0" fontId="38" fillId="0" borderId="17" xfId="0" applyFont="1" applyBorder="1" applyAlignment="1">
      <alignment horizontal="right" vertical="center"/>
    </xf>
    <xf numFmtId="0" fontId="38" fillId="0" borderId="17" xfId="0" applyFont="1" applyBorder="1" applyAlignment="1">
      <alignment vertical="center"/>
    </xf>
    <xf numFmtId="4" fontId="39" fillId="0" borderId="0" xfId="0" applyNumberFormat="1" applyFont="1" applyAlignment="1">
      <alignment vertical="center"/>
    </xf>
    <xf numFmtId="0" fontId="39" fillId="0" borderId="0" xfId="0" applyFont="1" applyAlignment="1">
      <alignment horizontal="center" vertical="center"/>
    </xf>
    <xf numFmtId="0" fontId="39" fillId="0" borderId="0" xfId="0" applyFont="1" applyAlignment="1">
      <alignment horizontal="left" vertical="center"/>
    </xf>
    <xf numFmtId="4" fontId="38" fillId="0" borderId="17" xfId="0" applyNumberFormat="1" applyFont="1" applyBorder="1" applyAlignment="1">
      <alignment vertical="center"/>
    </xf>
    <xf numFmtId="0" fontId="38" fillId="0" borderId="17" xfId="0" applyFont="1" applyBorder="1" applyAlignment="1">
      <alignment horizontal="left" vertical="center"/>
    </xf>
    <xf numFmtId="4" fontId="40" fillId="0" borderId="0" xfId="0" applyNumberFormat="1" applyFont="1" applyAlignment="1">
      <alignment vertical="center"/>
    </xf>
    <xf numFmtId="0" fontId="40" fillId="0" borderId="0" xfId="0" applyFont="1" applyAlignment="1">
      <alignment horizontal="center" vertical="center"/>
    </xf>
    <xf numFmtId="0" fontId="40" fillId="0" borderId="0" xfId="0" applyFont="1" applyAlignment="1">
      <alignment vertical="center"/>
    </xf>
    <xf numFmtId="0" fontId="40" fillId="0" borderId="16" xfId="0" applyFont="1" applyBorder="1" applyAlignment="1">
      <alignment horizontal="left" vertical="center"/>
    </xf>
    <xf numFmtId="0" fontId="37" fillId="0" borderId="0" xfId="0" applyFont="1" applyAlignment="1">
      <alignment horizontal="right" vertical="center"/>
    </xf>
    <xf numFmtId="0" fontId="37" fillId="0" borderId="16" xfId="0" applyFont="1" applyBorder="1" applyAlignment="1">
      <alignment horizontal="center" vertical="center"/>
    </xf>
    <xf numFmtId="0" fontId="38" fillId="0" borderId="0" xfId="0" applyFont="1" applyAlignment="1">
      <alignment horizontal="center" vertical="center"/>
    </xf>
    <xf numFmtId="4" fontId="41" fillId="0" borderId="0" xfId="0" applyNumberFormat="1" applyFont="1" applyAlignment="1">
      <alignment vertical="center"/>
    </xf>
    <xf numFmtId="0" fontId="41" fillId="0" borderId="0" xfId="0" applyFont="1" applyAlignment="1">
      <alignment horizontal="center" vertical="center"/>
    </xf>
    <xf numFmtId="0" fontId="41" fillId="0" borderId="0" xfId="0" applyFont="1" applyAlignment="1">
      <alignment vertical="center"/>
    </xf>
    <xf numFmtId="0" fontId="41" fillId="0" borderId="16" xfId="0" applyFont="1" applyBorder="1" applyAlignment="1">
      <alignment horizontal="left" vertical="center"/>
    </xf>
    <xf numFmtId="0" fontId="42" fillId="0" borderId="0" xfId="0" applyFont="1" applyAlignment="1">
      <alignment horizontal="left" vertical="center"/>
    </xf>
    <xf numFmtId="4" fontId="42" fillId="0" borderId="17" xfId="0" applyNumberFormat="1" applyFont="1" applyBorder="1" applyAlignment="1">
      <alignment horizontal="right" vertical="center"/>
    </xf>
    <xf numFmtId="0" fontId="42" fillId="0" borderId="17" xfId="0" applyFont="1" applyBorder="1" applyAlignment="1">
      <alignment horizontal="right" vertical="center"/>
    </xf>
    <xf numFmtId="0" fontId="42" fillId="0" borderId="17" xfId="0" applyFont="1" applyBorder="1" applyAlignment="1">
      <alignment vertical="center"/>
    </xf>
    <xf numFmtId="4" fontId="43" fillId="0" borderId="0" xfId="0" applyNumberFormat="1" applyFont="1" applyAlignment="1">
      <alignment vertical="center"/>
    </xf>
    <xf numFmtId="0" fontId="43" fillId="0" borderId="0" xfId="0" applyFont="1" applyAlignment="1">
      <alignment horizontal="center" vertical="center"/>
    </xf>
    <xf numFmtId="0" fontId="43" fillId="0" borderId="0" xfId="0" applyFont="1" applyAlignment="1">
      <alignment horizontal="left" vertical="center"/>
    </xf>
    <xf numFmtId="4" fontId="42" fillId="0" borderId="17" xfId="0" applyNumberFormat="1" applyFont="1" applyBorder="1" applyAlignment="1">
      <alignment vertical="center"/>
    </xf>
    <xf numFmtId="0" fontId="42" fillId="0" borderId="17" xfId="0" applyFont="1" applyBorder="1" applyAlignment="1">
      <alignment horizontal="left" vertical="center"/>
    </xf>
    <xf numFmtId="0" fontId="44" fillId="0" borderId="0" xfId="0" applyFont="1"/>
    <xf numFmtId="168" fontId="4" fillId="0" borderId="0" xfId="0" applyNumberFormat="1" applyFont="1" applyAlignment="1">
      <alignment horizontal="right" vertical="center"/>
    </xf>
    <xf numFmtId="3" fontId="4" fillId="0" borderId="0" xfId="0" applyNumberFormat="1" applyFont="1" applyAlignment="1">
      <alignment horizontal="right" vertical="center"/>
    </xf>
    <xf numFmtId="0" fontId="4" fillId="0" borderId="0" xfId="0" applyFont="1" applyAlignment="1">
      <alignment horizontal="center" vertical="center"/>
    </xf>
    <xf numFmtId="0" fontId="4" fillId="0" borderId="0" xfId="0" applyFont="1" applyAlignment="1">
      <alignment vertical="center"/>
    </xf>
    <xf numFmtId="0" fontId="4" fillId="0" borderId="10" xfId="0" applyFont="1" applyBorder="1" applyAlignment="1">
      <alignment horizontal="center" vertical="center"/>
    </xf>
    <xf numFmtId="3" fontId="25" fillId="0" borderId="11" xfId="0" applyNumberFormat="1" applyFont="1" applyBorder="1" applyAlignment="1">
      <alignment horizontal="right" wrapText="1"/>
    </xf>
    <xf numFmtId="0" fontId="4" fillId="0" borderId="6" xfId="0" applyFont="1" applyBorder="1" applyAlignment="1">
      <alignment horizontal="center" wrapText="1"/>
    </xf>
    <xf numFmtId="0" fontId="44" fillId="0" borderId="6" xfId="0" applyFont="1" applyBorder="1" applyAlignment="1">
      <alignment wrapText="1"/>
    </xf>
    <xf numFmtId="0" fontId="4" fillId="0" borderId="10" xfId="0" applyFont="1" applyBorder="1" applyAlignment="1">
      <alignment horizontal="center" wrapText="1"/>
    </xf>
    <xf numFmtId="0" fontId="44" fillId="0" borderId="11" xfId="0" applyFont="1" applyBorder="1" applyAlignment="1">
      <alignment wrapText="1"/>
    </xf>
    <xf numFmtId="0" fontId="44" fillId="0" borderId="18" xfId="0" applyFont="1" applyBorder="1" applyAlignment="1">
      <alignment wrapText="1"/>
    </xf>
    <xf numFmtId="0" fontId="4" fillId="0" borderId="3" xfId="0" applyFont="1" applyBorder="1" applyAlignment="1">
      <alignment horizontal="center" wrapText="1"/>
    </xf>
    <xf numFmtId="0" fontId="44" fillId="0" borderId="3" xfId="0" applyFont="1" applyBorder="1" applyAlignment="1">
      <alignment wrapText="1"/>
    </xf>
    <xf numFmtId="0" fontId="4" fillId="0" borderId="19" xfId="0" applyFont="1" applyBorder="1" applyAlignment="1">
      <alignment horizontal="center" wrapText="1"/>
    </xf>
    <xf numFmtId="0" fontId="4" fillId="0" borderId="18" xfId="0" applyFont="1" applyBorder="1" applyAlignment="1">
      <alignment horizontal="center" wrapText="1"/>
    </xf>
    <xf numFmtId="0" fontId="4" fillId="0" borderId="11" xfId="0" applyFont="1" applyBorder="1" applyAlignment="1">
      <alignment horizontal="center" wrapText="1"/>
    </xf>
    <xf numFmtId="0" fontId="44" fillId="0" borderId="20" xfId="0" applyFont="1" applyBorder="1"/>
    <xf numFmtId="0" fontId="44" fillId="0" borderId="5" xfId="0" applyFont="1" applyBorder="1"/>
    <xf numFmtId="0" fontId="44" fillId="0" borderId="12" xfId="0" applyFont="1" applyBorder="1"/>
    <xf numFmtId="0" fontId="44" fillId="0" borderId="11" xfId="0" applyFont="1" applyBorder="1"/>
    <xf numFmtId="0" fontId="44" fillId="0" borderId="6" xfId="0" applyFont="1" applyBorder="1"/>
    <xf numFmtId="0" fontId="4" fillId="0" borderId="6" xfId="0" applyFont="1" applyBorder="1" applyAlignment="1">
      <alignment horizontal="center"/>
    </xf>
    <xf numFmtId="0" fontId="44" fillId="0" borderId="10" xfId="0" applyFont="1" applyBorder="1"/>
    <xf numFmtId="0" fontId="25" fillId="0" borderId="0" xfId="0" applyFont="1" applyAlignment="1">
      <alignment horizontal="center" vertical="center"/>
    </xf>
    <xf numFmtId="0" fontId="36" fillId="0" borderId="0" xfId="0" applyFont="1"/>
    <xf numFmtId="168" fontId="36" fillId="0" borderId="0" xfId="0" applyNumberFormat="1" applyFont="1" applyAlignment="1">
      <alignment horizontal="right" vertical="center"/>
    </xf>
    <xf numFmtId="0" fontId="36" fillId="0" borderId="0" xfId="0" applyFont="1" applyAlignment="1">
      <alignment horizontal="right" vertical="center"/>
    </xf>
    <xf numFmtId="3" fontId="36" fillId="0" borderId="0" xfId="0" applyNumberFormat="1" applyFont="1" applyAlignment="1">
      <alignment horizontal="right" vertical="center"/>
    </xf>
    <xf numFmtId="3" fontId="45" fillId="0" borderId="18" xfId="0" applyNumberFormat="1" applyFont="1" applyBorder="1" applyAlignment="1">
      <alignment horizontal="right" vertical="center"/>
    </xf>
    <xf numFmtId="0" fontId="36" fillId="0" borderId="3" xfId="0" applyFont="1" applyBorder="1" applyAlignment="1">
      <alignment horizontal="center" wrapText="1"/>
    </xf>
    <xf numFmtId="0" fontId="36" fillId="0" borderId="3" xfId="0" applyFont="1" applyBorder="1" applyAlignment="1">
      <alignment wrapText="1"/>
    </xf>
    <xf numFmtId="0" fontId="36" fillId="0" borderId="18" xfId="0" applyFont="1" applyBorder="1" applyAlignment="1">
      <alignment wrapText="1"/>
    </xf>
    <xf numFmtId="0" fontId="36" fillId="0" borderId="19" xfId="0" applyFont="1" applyBorder="1" applyAlignment="1">
      <alignment horizontal="center" wrapText="1"/>
    </xf>
    <xf numFmtId="0" fontId="36" fillId="0" borderId="18" xfId="0" applyFont="1" applyBorder="1" applyAlignment="1">
      <alignment horizontal="center" wrapText="1"/>
    </xf>
    <xf numFmtId="0" fontId="36" fillId="0" borderId="0" xfId="0" applyFont="1" applyAlignment="1">
      <alignment horizontal="center" vertical="center"/>
    </xf>
    <xf numFmtId="0" fontId="36" fillId="0" borderId="18" xfId="0" applyFont="1" applyBorder="1"/>
    <xf numFmtId="0" fontId="36" fillId="0" borderId="3" xfId="0" applyFont="1" applyBorder="1"/>
    <xf numFmtId="0" fontId="36" fillId="0" borderId="19" xfId="0" applyFont="1" applyBorder="1" applyAlignment="1">
      <alignment horizontal="center"/>
    </xf>
    <xf numFmtId="0" fontId="36" fillId="0" borderId="0" xfId="0" applyFont="1" applyAlignment="1">
      <alignment horizontal="center"/>
    </xf>
    <xf numFmtId="0" fontId="36" fillId="0" borderId="8" xfId="0" applyFont="1" applyBorder="1"/>
    <xf numFmtId="0" fontId="36" fillId="0" borderId="7" xfId="0" applyFont="1" applyBorder="1" applyAlignment="1">
      <alignment horizontal="center"/>
    </xf>
    <xf numFmtId="0" fontId="45" fillId="0" borderId="0" xfId="0" applyFont="1"/>
    <xf numFmtId="0" fontId="36" fillId="0" borderId="20" xfId="0" applyFont="1" applyBorder="1"/>
    <xf numFmtId="0" fontId="45" fillId="0" borderId="5" xfId="0" applyFont="1" applyBorder="1" applyAlignment="1">
      <alignment horizontal="right" vertical="center"/>
    </xf>
    <xf numFmtId="0" fontId="36" fillId="0" borderId="12" xfId="0" applyFont="1" applyBorder="1"/>
    <xf numFmtId="0" fontId="36" fillId="0" borderId="0" xfId="0" applyFont="1" applyAlignment="1">
      <alignment horizontal="left" vertical="center"/>
    </xf>
    <xf numFmtId="3" fontId="45" fillId="0" borderId="8" xfId="0" applyNumberFormat="1" applyFont="1" applyBorder="1" applyAlignment="1">
      <alignment horizontal="right" vertical="center"/>
    </xf>
    <xf numFmtId="0" fontId="36" fillId="0" borderId="0" xfId="0" applyFont="1" applyAlignment="1">
      <alignment horizontal="center" wrapText="1"/>
    </xf>
    <xf numFmtId="0" fontId="36" fillId="0" borderId="0" xfId="0" applyFont="1" applyAlignment="1">
      <alignment wrapText="1"/>
    </xf>
    <xf numFmtId="0" fontId="36" fillId="0" borderId="8" xfId="0" applyFont="1" applyBorder="1" applyAlignment="1">
      <alignment wrapText="1"/>
    </xf>
    <xf numFmtId="0" fontId="36" fillId="0" borderId="7" xfId="0" applyFont="1" applyBorder="1" applyAlignment="1">
      <alignment horizontal="center" wrapText="1"/>
    </xf>
    <xf numFmtId="0" fontId="45" fillId="0" borderId="8" xfId="0" applyFont="1" applyBorder="1" applyAlignment="1">
      <alignment horizontal="center" wrapText="1"/>
    </xf>
    <xf numFmtId="0" fontId="36" fillId="0" borderId="8" xfId="0" applyFont="1" applyBorder="1" applyAlignment="1">
      <alignment horizontal="center" wrapText="1"/>
    </xf>
    <xf numFmtId="0" fontId="36" fillId="0" borderId="7" xfId="0" applyFont="1" applyBorder="1"/>
    <xf numFmtId="0" fontId="4" fillId="0" borderId="11" xfId="0" applyFont="1" applyBorder="1" applyAlignment="1">
      <alignment horizontal="centerContinuous" vertical="center"/>
    </xf>
    <xf numFmtId="0" fontId="4" fillId="0" borderId="6" xfId="0" applyFont="1" applyBorder="1" applyAlignment="1">
      <alignment horizontal="centerContinuous" vertical="center"/>
    </xf>
    <xf numFmtId="0" fontId="4" fillId="0" borderId="10" xfId="0" applyFont="1" applyBorder="1" applyAlignment="1">
      <alignment horizontal="centerContinuous" vertical="center"/>
    </xf>
    <xf numFmtId="0" fontId="4" fillId="0" borderId="3" xfId="0" applyFont="1" applyBorder="1" applyAlignment="1">
      <alignment horizontal="centerContinuous" wrapText="1"/>
    </xf>
    <xf numFmtId="0" fontId="4" fillId="0" borderId="20" xfId="0" applyFont="1" applyBorder="1" applyAlignment="1">
      <alignment horizontal="center" vertical="center"/>
    </xf>
    <xf numFmtId="0" fontId="4" fillId="0" borderId="5" xfId="0" applyFont="1" applyBorder="1" applyAlignment="1">
      <alignment horizontal="center" vertical="center"/>
    </xf>
    <xf numFmtId="0" fontId="4" fillId="0" borderId="12" xfId="0" applyFont="1" applyBorder="1"/>
    <xf numFmtId="0" fontId="4" fillId="0" borderId="20" xfId="0" applyFont="1" applyBorder="1" applyAlignment="1">
      <alignment horizontal="centerContinuous" vertical="center"/>
    </xf>
    <xf numFmtId="0" fontId="4" fillId="0" borderId="5" xfId="0" applyFont="1" applyBorder="1" applyAlignment="1">
      <alignment horizontal="centerContinuous" vertical="center"/>
    </xf>
    <xf numFmtId="0" fontId="4" fillId="0" borderId="12" xfId="0" applyFont="1" applyBorder="1" applyAlignment="1">
      <alignment horizontal="centerContinuous" vertical="center"/>
    </xf>
    <xf numFmtId="0" fontId="25" fillId="0" borderId="0" xfId="0" applyFont="1" applyAlignment="1">
      <alignment horizontal="centerContinuous" vertical="center"/>
    </xf>
    <xf numFmtId="0" fontId="4" fillId="0" borderId="0" xfId="0" applyFont="1" applyAlignment="1">
      <alignment horizontal="right" vertical="center"/>
    </xf>
    <xf numFmtId="0" fontId="25" fillId="0" borderId="3" xfId="0" applyFont="1" applyBorder="1" applyAlignment="1">
      <alignment horizontal="centerContinuous" vertical="center"/>
    </xf>
    <xf numFmtId="0" fontId="4" fillId="0" borderId="11" xfId="0" applyFont="1" applyBorder="1" applyAlignment="1">
      <alignment horizontal="centerContinuous" wrapText="1"/>
    </xf>
    <xf numFmtId="0" fontId="4" fillId="0" borderId="6" xfId="0" applyFont="1" applyBorder="1" applyAlignment="1">
      <alignment horizontal="centerContinuous" wrapText="1"/>
    </xf>
    <xf numFmtId="0" fontId="4" fillId="0" borderId="10" xfId="0" applyFont="1" applyBorder="1" applyAlignment="1">
      <alignment horizontal="centerContinuous" wrapText="1"/>
    </xf>
    <xf numFmtId="0" fontId="4" fillId="0" borderId="20" xfId="0" applyFont="1" applyBorder="1" applyAlignment="1">
      <alignment horizontal="center" wrapText="1"/>
    </xf>
    <xf numFmtId="0" fontId="4" fillId="0" borderId="12" xfId="0" applyFont="1" applyBorder="1" applyAlignment="1">
      <alignment horizontal="center" wrapText="1"/>
    </xf>
    <xf numFmtId="0" fontId="4" fillId="0" borderId="6" xfId="0" applyFont="1" applyBorder="1" applyAlignment="1">
      <alignment horizontal="center" vertical="center"/>
    </xf>
    <xf numFmtId="0" fontId="4" fillId="0" borderId="8" xfId="0" applyFont="1" applyBorder="1" applyAlignment="1">
      <alignment horizontal="center" wrapText="1"/>
    </xf>
    <xf numFmtId="0" fontId="4" fillId="0" borderId="0" xfId="0" applyFont="1" applyAlignment="1">
      <alignment horizontal="center" wrapText="1"/>
    </xf>
    <xf numFmtId="0" fontId="4" fillId="0" borderId="7" xfId="0" applyFont="1" applyBorder="1" applyAlignment="1">
      <alignment horizontal="center" wrapText="1"/>
    </xf>
    <xf numFmtId="0" fontId="4" fillId="0" borderId="0" xfId="0" applyFont="1" applyAlignment="1">
      <alignment horizontal="left" vertical="center"/>
    </xf>
    <xf numFmtId="0" fontId="4" fillId="0" borderId="20" xfId="0" applyFont="1" applyBorder="1"/>
    <xf numFmtId="0" fontId="4" fillId="0" borderId="5" xfId="0" applyFont="1" applyBorder="1"/>
    <xf numFmtId="0" fontId="4" fillId="0" borderId="18" xfId="0" applyFont="1" applyBorder="1" applyAlignment="1">
      <alignment horizontal="centerContinuous" vertical="center"/>
    </xf>
    <xf numFmtId="0" fontId="4" fillId="0" borderId="3" xfId="0" applyFont="1" applyBorder="1" applyAlignment="1">
      <alignment horizontal="centerContinuous" vertical="center"/>
    </xf>
    <xf numFmtId="0" fontId="4" fillId="0" borderId="19" xfId="0" applyFont="1" applyBorder="1" applyAlignment="1">
      <alignment horizontal="centerContinuous" vertical="center"/>
    </xf>
    <xf numFmtId="0" fontId="4" fillId="0" borderId="8" xfId="0" applyFont="1" applyBorder="1"/>
    <xf numFmtId="0" fontId="4" fillId="0" borderId="7" xfId="0" applyFont="1" applyBorder="1"/>
    <xf numFmtId="0" fontId="36" fillId="0" borderId="0" xfId="0" applyFont="1" applyAlignment="1">
      <alignment horizontal="right"/>
    </xf>
    <xf numFmtId="0" fontId="45" fillId="0" borderId="11" xfId="0" applyFont="1" applyBorder="1" applyAlignment="1">
      <alignment horizontal="right" wrapText="1"/>
    </xf>
    <xf numFmtId="0" fontId="45" fillId="0" borderId="6" xfId="0" applyFont="1" applyBorder="1" applyAlignment="1">
      <alignment horizontal="right" wrapText="1"/>
    </xf>
    <xf numFmtId="0" fontId="45" fillId="0" borderId="10" xfId="0" applyFont="1" applyBorder="1" applyAlignment="1">
      <alignment horizontal="right" wrapText="1"/>
    </xf>
    <xf numFmtId="0" fontId="4" fillId="0" borderId="3" xfId="0" applyFont="1" applyBorder="1" applyAlignment="1">
      <alignment wrapText="1"/>
    </xf>
    <xf numFmtId="0" fontId="45" fillId="0" borderId="0" xfId="0" applyFont="1" applyAlignment="1">
      <alignment horizontal="right" wrapText="1"/>
    </xf>
    <xf numFmtId="0" fontId="36" fillId="0" borderId="11" xfId="0" applyFont="1" applyBorder="1" applyAlignment="1">
      <alignment horizontal="right" wrapText="1"/>
    </xf>
    <xf numFmtId="0" fontId="36" fillId="0" borderId="6" xfId="0" applyFont="1" applyBorder="1" applyAlignment="1">
      <alignment horizontal="right" wrapText="1"/>
    </xf>
    <xf numFmtId="0" fontId="39" fillId="0" borderId="0" xfId="0" applyFont="1" applyAlignment="1">
      <alignment vertical="center"/>
    </xf>
    <xf numFmtId="0" fontId="4" fillId="0" borderId="11" xfId="0" applyFont="1" applyBorder="1" applyAlignment="1">
      <alignment wrapText="1"/>
    </xf>
    <xf numFmtId="0" fontId="4" fillId="0" borderId="6" xfId="0" applyFont="1" applyBorder="1" applyAlignment="1">
      <alignment wrapText="1"/>
    </xf>
    <xf numFmtId="0" fontId="45" fillId="0" borderId="0" xfId="0" applyFont="1" applyAlignment="1">
      <alignment wrapText="1"/>
    </xf>
    <xf numFmtId="0" fontId="45" fillId="0" borderId="15" xfId="0" applyFont="1" applyBorder="1" applyAlignment="1">
      <alignment horizontal="right" wrapText="1"/>
    </xf>
    <xf numFmtId="0" fontId="4" fillId="0" borderId="13" xfId="0" applyFont="1" applyBorder="1"/>
    <xf numFmtId="0" fontId="0" fillId="0" borderId="11" xfId="0" applyBorder="1" applyAlignment="1">
      <alignment wrapText="1"/>
    </xf>
    <xf numFmtId="0" fontId="0" fillId="0" borderId="6" xfId="0" applyBorder="1" applyAlignment="1">
      <alignment wrapText="1"/>
    </xf>
    <xf numFmtId="0" fontId="45" fillId="0" borderId="3" xfId="0" applyFont="1" applyBorder="1" applyAlignment="1">
      <alignment horizontal="right" wrapText="1"/>
    </xf>
    <xf numFmtId="0" fontId="45" fillId="0" borderId="19" xfId="0" applyFont="1" applyBorder="1" applyAlignment="1">
      <alignment horizontal="right" wrapText="1"/>
    </xf>
    <xf numFmtId="0" fontId="37" fillId="0" borderId="0" xfId="0" applyFont="1" applyAlignment="1">
      <alignment horizontal="left" vertical="center"/>
    </xf>
    <xf numFmtId="0" fontId="28" fillId="0" borderId="8" xfId="0" applyFont="1" applyBorder="1" applyAlignment="1">
      <alignment horizontal="center" vertical="top" wrapText="1"/>
    </xf>
    <xf numFmtId="165" fontId="49" fillId="0" borderId="0" xfId="0" applyNumberFormat="1" applyFont="1" applyAlignment="1">
      <alignment horizontal="right" wrapText="1"/>
    </xf>
    <xf numFmtId="0" fontId="28" fillId="0" borderId="0" xfId="0" applyFont="1" applyAlignment="1">
      <alignment horizontal="center" vertical="top" wrapText="1"/>
    </xf>
    <xf numFmtId="3" fontId="49" fillId="0" borderId="0" xfId="0" applyNumberFormat="1" applyFont="1" applyAlignment="1">
      <alignment horizontal="right" wrapText="1"/>
    </xf>
    <xf numFmtId="0" fontId="49" fillId="0" borderId="0" xfId="0" applyFont="1" applyAlignment="1">
      <alignment horizontal="center" wrapText="1"/>
    </xf>
    <xf numFmtId="0" fontId="28" fillId="0" borderId="7" xfId="0" applyFont="1" applyBorder="1" applyAlignment="1">
      <alignment horizontal="left" vertical="top" wrapText="1"/>
    </xf>
    <xf numFmtId="0" fontId="49" fillId="0" borderId="0" xfId="0" applyFont="1" applyAlignment="1">
      <alignment wrapText="1"/>
    </xf>
    <xf numFmtId="0" fontId="28" fillId="0" borderId="9" xfId="0" applyFont="1" applyBorder="1" applyAlignment="1">
      <alignment horizontal="left" vertical="center" wrapText="1"/>
    </xf>
    <xf numFmtId="0" fontId="28" fillId="0" borderId="9" xfId="0" applyFont="1" applyBorder="1" applyAlignment="1">
      <alignment horizontal="center" vertical="center" wrapText="1"/>
    </xf>
    <xf numFmtId="0" fontId="4" fillId="0" borderId="11" xfId="0" applyFont="1" applyBorder="1" applyAlignment="1">
      <alignment horizontal="center"/>
    </xf>
    <xf numFmtId="0" fontId="4" fillId="0" borderId="6" xfId="0" applyFont="1" applyBorder="1"/>
    <xf numFmtId="0" fontId="50" fillId="0" borderId="10" xfId="0" applyFont="1" applyBorder="1" applyAlignment="1">
      <alignment horizontal="left" vertical="center"/>
    </xf>
    <xf numFmtId="0" fontId="4" fillId="0" borderId="11" xfId="0" applyFont="1" applyBorder="1" applyAlignment="1">
      <alignment horizontal="centerContinuous"/>
    </xf>
    <xf numFmtId="0" fontId="4" fillId="0" borderId="6" xfId="0" applyFont="1" applyBorder="1" applyAlignment="1">
      <alignment horizontal="centerContinuous"/>
    </xf>
    <xf numFmtId="0" fontId="25" fillId="0" borderId="10" xfId="0" applyFont="1" applyBorder="1" applyAlignment="1">
      <alignment horizontal="centerContinuous" vertical="center"/>
    </xf>
    <xf numFmtId="0" fontId="50" fillId="0" borderId="10" xfId="0" applyFont="1" applyBorder="1" applyAlignment="1">
      <alignment wrapText="1"/>
    </xf>
    <xf numFmtId="0" fontId="4" fillId="0" borderId="9" xfId="0" applyFont="1" applyBorder="1" applyAlignment="1">
      <alignment horizontal="center"/>
    </xf>
    <xf numFmtId="0" fontId="25" fillId="0" borderId="9" xfId="0" applyFont="1" applyBorder="1" applyAlignment="1">
      <alignment horizontal="center" wrapText="1"/>
    </xf>
    <xf numFmtId="0" fontId="45" fillId="0" borderId="3" xfId="0" applyFont="1" applyBorder="1" applyAlignment="1">
      <alignment horizontal="center" wrapText="1"/>
    </xf>
    <xf numFmtId="0" fontId="25" fillId="0" borderId="15" xfId="0" applyFont="1" applyBorder="1" applyAlignment="1">
      <alignment horizontal="center" wrapText="1"/>
    </xf>
    <xf numFmtId="0" fontId="25" fillId="0" borderId="15" xfId="0" applyFont="1" applyBorder="1" applyAlignment="1">
      <alignment horizontal="left"/>
    </xf>
    <xf numFmtId="0" fontId="25" fillId="0" borderId="10" xfId="0" applyFont="1" applyBorder="1" applyAlignment="1">
      <alignment horizontal="centerContinuous"/>
    </xf>
    <xf numFmtId="0" fontId="25" fillId="0" borderId="13" xfId="0" applyFont="1" applyBorder="1" applyAlignment="1">
      <alignment horizontal="center" wrapText="1"/>
    </xf>
    <xf numFmtId="0" fontId="25" fillId="0" borderId="13" xfId="0" applyFont="1" applyBorder="1" applyAlignment="1">
      <alignment horizontal="left"/>
    </xf>
    <xf numFmtId="0" fontId="28" fillId="0" borderId="8" xfId="0" applyFont="1" applyBorder="1" applyAlignment="1">
      <alignment horizontal="left" vertical="top" wrapText="1"/>
    </xf>
    <xf numFmtId="0" fontId="49" fillId="0" borderId="0" xfId="0" applyFont="1"/>
    <xf numFmtId="0" fontId="28" fillId="0" borderId="9" xfId="0" applyFont="1" applyBorder="1" applyAlignment="1">
      <alignment horizontal="left" vertical="top" wrapText="1"/>
    </xf>
    <xf numFmtId="0" fontId="25" fillId="0" borderId="9" xfId="0" applyFont="1" applyBorder="1"/>
    <xf numFmtId="0" fontId="25" fillId="0" borderId="11" xfId="0" applyFont="1" applyBorder="1"/>
    <xf numFmtId="0" fontId="25" fillId="0" borderId="6" xfId="0" applyFont="1" applyBorder="1"/>
    <xf numFmtId="0" fontId="50" fillId="0" borderId="10" xfId="0" applyFont="1" applyBorder="1"/>
    <xf numFmtId="0" fontId="25" fillId="0" borderId="11" xfId="0" applyFont="1" applyBorder="1" applyAlignment="1">
      <alignment horizontal="centerContinuous"/>
    </xf>
    <xf numFmtId="0" fontId="25" fillId="0" borderId="6" xfId="0" applyFont="1" applyBorder="1" applyAlignment="1">
      <alignment horizontal="centerContinuous"/>
    </xf>
    <xf numFmtId="0" fontId="49" fillId="0" borderId="7" xfId="0" applyFont="1" applyBorder="1" applyAlignment="1">
      <alignment horizontal="left"/>
    </xf>
    <xf numFmtId="0" fontId="25" fillId="0" borderId="15" xfId="0" applyFont="1" applyBorder="1" applyAlignment="1">
      <alignment horizontal="left" wrapText="1"/>
    </xf>
    <xf numFmtId="0" fontId="25" fillId="0" borderId="15" xfId="0" applyFont="1" applyBorder="1" applyAlignment="1">
      <alignment wrapText="1"/>
    </xf>
    <xf numFmtId="0" fontId="25" fillId="0" borderId="14" xfId="0" applyFont="1" applyBorder="1" applyAlignment="1">
      <alignment horizontal="center" wrapText="1"/>
    </xf>
    <xf numFmtId="0" fontId="25" fillId="0" borderId="14" xfId="0" applyFont="1" applyBorder="1" applyAlignment="1">
      <alignment wrapText="1"/>
    </xf>
    <xf numFmtId="0" fontId="25" fillId="0" borderId="14" xfId="0" applyFont="1" applyBorder="1" applyAlignment="1">
      <alignment horizontal="left" wrapText="1"/>
    </xf>
    <xf numFmtId="0" fontId="25" fillId="0" borderId="13" xfId="0" applyFont="1" applyBorder="1" applyAlignment="1">
      <alignment horizontal="right" wrapText="1"/>
    </xf>
    <xf numFmtId="0" fontId="25" fillId="0" borderId="13" xfId="0" applyFont="1" applyBorder="1" applyAlignment="1">
      <alignment horizontal="left" wrapText="1"/>
    </xf>
    <xf numFmtId="165" fontId="49" fillId="0" borderId="8" xfId="0" applyNumberFormat="1" applyFont="1" applyBorder="1" applyAlignment="1">
      <alignment horizontal="right" wrapText="1"/>
    </xf>
    <xf numFmtId="3" fontId="49" fillId="0" borderId="0" xfId="0" applyNumberFormat="1" applyFont="1" applyAlignment="1">
      <alignment vertical="center"/>
    </xf>
    <xf numFmtId="0" fontId="49" fillId="0" borderId="0" xfId="0" applyFont="1" applyAlignment="1">
      <alignment horizontal="center" vertical="center"/>
    </xf>
    <xf numFmtId="0" fontId="49" fillId="0" borderId="0" xfId="0" applyFont="1" applyAlignment="1">
      <alignment vertical="center"/>
    </xf>
    <xf numFmtId="0" fontId="28" fillId="0" borderId="7" xfId="0" applyFont="1" applyBorder="1" applyAlignment="1">
      <alignment vertical="center"/>
    </xf>
    <xf numFmtId="0" fontId="25" fillId="0" borderId="9" xfId="0" applyFont="1" applyBorder="1" applyAlignment="1">
      <alignment vertical="center"/>
    </xf>
    <xf numFmtId="0" fontId="25" fillId="0" borderId="11" xfId="0" applyFont="1" applyBorder="1" applyAlignment="1">
      <alignment vertical="center"/>
    </xf>
    <xf numFmtId="0" fontId="25" fillId="0" borderId="6" xfId="0" applyFont="1" applyBorder="1" applyAlignment="1">
      <alignment vertical="center"/>
    </xf>
    <xf numFmtId="0" fontId="50" fillId="0" borderId="10" xfId="0" applyFont="1" applyBorder="1" applyAlignment="1">
      <alignment vertical="center"/>
    </xf>
    <xf numFmtId="165" fontId="51" fillId="0" borderId="0" xfId="0" applyNumberFormat="1" applyFont="1" applyAlignment="1">
      <alignment horizontal="right" wrapText="1"/>
    </xf>
    <xf numFmtId="3" fontId="49" fillId="0" borderId="0" xfId="0" applyNumberFormat="1" applyFont="1" applyAlignment="1">
      <alignment horizontal="right"/>
    </xf>
    <xf numFmtId="0" fontId="51" fillId="0" borderId="7" xfId="0" applyFont="1" applyBorder="1" applyAlignment="1">
      <alignment horizontal="left"/>
    </xf>
    <xf numFmtId="0" fontId="28" fillId="0" borderId="7" xfId="0" applyFont="1" applyBorder="1" applyAlignment="1">
      <alignment vertical="top"/>
    </xf>
    <xf numFmtId="0" fontId="28" fillId="0" borderId="9" xfId="0" applyFont="1" applyBorder="1" applyAlignment="1">
      <alignment horizontal="center" vertical="top" wrapText="1"/>
    </xf>
    <xf numFmtId="0" fontId="49" fillId="0" borderId="7" xfId="0" applyFont="1" applyBorder="1"/>
    <xf numFmtId="0" fontId="25" fillId="0" borderId="15" xfId="0" applyFont="1" applyBorder="1" applyAlignment="1">
      <alignment horizontal="center"/>
    </xf>
    <xf numFmtId="0" fontId="25" fillId="0" borderId="15" xfId="0" applyFont="1" applyBorder="1"/>
    <xf numFmtId="0" fontId="35" fillId="0" borderId="3" xfId="0" applyFont="1" applyBorder="1" applyAlignment="1">
      <alignment horizontal="center" vertical="top" wrapText="1"/>
    </xf>
    <xf numFmtId="0" fontId="35" fillId="0" borderId="3" xfId="0" applyFont="1" applyBorder="1" applyAlignment="1">
      <alignment horizontal="left" vertical="top" wrapText="1"/>
    </xf>
    <xf numFmtId="0" fontId="35" fillId="0" borderId="6" xfId="0" applyFont="1" applyBorder="1" applyAlignment="1">
      <alignment horizontal="left" vertical="top" wrapText="1"/>
    </xf>
    <xf numFmtId="0" fontId="35" fillId="0" borderId="11" xfId="0" applyFont="1" applyBorder="1" applyAlignment="1">
      <alignment horizontal="left" vertical="top" wrapText="1"/>
    </xf>
    <xf numFmtId="0" fontId="35" fillId="0" borderId="7" xfId="0" applyFont="1" applyBorder="1" applyAlignment="1">
      <alignment horizontal="left" vertical="top" wrapText="1"/>
    </xf>
    <xf numFmtId="3" fontId="32" fillId="0" borderId="0" xfId="0" applyNumberFormat="1" applyFont="1" applyAlignment="1">
      <alignment horizontal="center" wrapText="1"/>
    </xf>
    <xf numFmtId="165" fontId="52" fillId="0" borderId="0" xfId="0" applyNumberFormat="1" applyFont="1" applyAlignment="1">
      <alignment horizontal="right" wrapText="1"/>
    </xf>
    <xf numFmtId="0" fontId="53" fillId="0" borderId="9" xfId="0" applyFont="1" applyBorder="1" applyAlignment="1">
      <alignment horizontal="left" vertical="top" wrapText="1"/>
    </xf>
    <xf numFmtId="0" fontId="31" fillId="0" borderId="6" xfId="0" applyFont="1" applyBorder="1"/>
    <xf numFmtId="0" fontId="26" fillId="0" borderId="9" xfId="0" applyFont="1" applyBorder="1" applyAlignment="1">
      <alignment wrapText="1"/>
    </xf>
    <xf numFmtId="0" fontId="31" fillId="0" borderId="9" xfId="0" applyFont="1" applyBorder="1"/>
    <xf numFmtId="0" fontId="32" fillId="0" borderId="10" xfId="0" applyFont="1" applyBorder="1" applyAlignment="1">
      <alignment wrapText="1"/>
    </xf>
    <xf numFmtId="0" fontId="32" fillId="0" borderId="6" xfId="0" applyFont="1" applyBorder="1" applyAlignment="1">
      <alignment wrapText="1"/>
    </xf>
    <xf numFmtId="0" fontId="33" fillId="0" borderId="6" xfId="0" applyFont="1" applyBorder="1" applyAlignment="1">
      <alignment wrapText="1"/>
    </xf>
    <xf numFmtId="0" fontId="0" fillId="0" borderId="6" xfId="0" applyBorder="1"/>
    <xf numFmtId="0" fontId="35" fillId="0" borderId="0" xfId="0" applyFont="1" applyAlignment="1">
      <alignment horizontal="center" vertical="top"/>
    </xf>
    <xf numFmtId="0" fontId="35" fillId="0" borderId="9" xfId="0" applyFont="1" applyBorder="1" applyAlignment="1">
      <alignment horizontal="center" vertical="top"/>
    </xf>
    <xf numFmtId="0" fontId="32" fillId="0" borderId="0" xfId="0" applyFont="1" applyAlignment="1">
      <alignment horizontal="center"/>
    </xf>
    <xf numFmtId="0" fontId="32" fillId="0" borderId="0" xfId="0" applyFont="1"/>
    <xf numFmtId="0" fontId="54" fillId="0" borderId="0" xfId="0" applyFont="1"/>
    <xf numFmtId="0" fontId="55" fillId="0" borderId="20" xfId="0" applyFont="1" applyBorder="1"/>
    <xf numFmtId="0" fontId="55" fillId="0" borderId="13" xfId="0" applyFont="1" applyBorder="1"/>
    <xf numFmtId="0" fontId="55" fillId="0" borderId="13" xfId="0" applyFont="1" applyBorder="1" applyAlignment="1">
      <alignment horizontal="center"/>
    </xf>
    <xf numFmtId="0" fontId="55" fillId="0" borderId="9" xfId="0" applyFont="1" applyBorder="1" applyAlignment="1">
      <alignment horizontal="centerContinuous"/>
    </xf>
    <xf numFmtId="0" fontId="53" fillId="0" borderId="0" xfId="0" applyFont="1" applyAlignment="1">
      <alignment horizontal="left" vertical="top" wrapText="1"/>
    </xf>
    <xf numFmtId="0" fontId="55" fillId="0" borderId="0" xfId="0" applyFont="1"/>
    <xf numFmtId="0" fontId="55" fillId="0" borderId="14" xfId="0" applyFont="1" applyBorder="1" applyAlignment="1">
      <alignment horizontal="center"/>
    </xf>
    <xf numFmtId="0" fontId="55" fillId="0" borderId="14" xfId="0" applyFont="1" applyBorder="1"/>
    <xf numFmtId="0" fontId="55" fillId="0" borderId="15" xfId="0" applyFont="1" applyBorder="1" applyAlignment="1">
      <alignment horizontal="centerContinuous"/>
    </xf>
    <xf numFmtId="0" fontId="55" fillId="0" borderId="15" xfId="0" applyFont="1" applyBorder="1" applyAlignment="1">
      <alignment horizontal="centerContinuous" wrapText="1"/>
    </xf>
    <xf numFmtId="0" fontId="55" fillId="0" borderId="15" xfId="0" applyFont="1" applyBorder="1" applyAlignment="1">
      <alignment horizontal="center"/>
    </xf>
    <xf numFmtId="0" fontId="55" fillId="0" borderId="15" xfId="0" applyFont="1" applyBorder="1" applyAlignment="1">
      <alignment horizontal="left"/>
    </xf>
    <xf numFmtId="0" fontId="55" fillId="0" borderId="15" xfId="0" applyFont="1" applyBorder="1" applyAlignment="1">
      <alignment horizontal="center" wrapText="1"/>
    </xf>
    <xf numFmtId="0" fontId="55" fillId="0" borderId="9" xfId="0" applyFont="1" applyBorder="1" applyAlignment="1">
      <alignment horizontal="center" wrapText="1"/>
    </xf>
    <xf numFmtId="0" fontId="55" fillId="0" borderId="9" xfId="0" applyFont="1" applyBorder="1" applyAlignment="1">
      <alignment horizontal="center"/>
    </xf>
    <xf numFmtId="0" fontId="56" fillId="0" borderId="12" xfId="0" applyFont="1" applyBorder="1" applyAlignment="1">
      <alignment horizontal="center" wrapText="1"/>
    </xf>
    <xf numFmtId="0" fontId="56" fillId="0" borderId="5" xfId="0" applyFont="1" applyBorder="1" applyAlignment="1">
      <alignment horizontal="left"/>
    </xf>
    <xf numFmtId="0" fontId="56" fillId="0" borderId="5" xfId="0" applyFont="1" applyBorder="1" applyAlignment="1">
      <alignment horizontal="center" wrapText="1"/>
    </xf>
    <xf numFmtId="3" fontId="56" fillId="0" borderId="5" xfId="0" applyNumberFormat="1" applyFont="1" applyBorder="1" applyAlignment="1">
      <alignment horizontal="right" wrapText="1"/>
    </xf>
    <xf numFmtId="165" fontId="56" fillId="0" borderId="5" xfId="0" applyNumberFormat="1" applyFont="1" applyBorder="1" applyAlignment="1">
      <alignment horizontal="right" wrapText="1"/>
    </xf>
    <xf numFmtId="0" fontId="56" fillId="0" borderId="5" xfId="0" applyFont="1" applyBorder="1" applyAlignment="1">
      <alignment horizontal="right" wrapText="1"/>
    </xf>
    <xf numFmtId="0" fontId="56" fillId="0" borderId="20" xfId="0" applyFont="1" applyBorder="1" applyAlignment="1">
      <alignment horizontal="right" wrapText="1"/>
    </xf>
    <xf numFmtId="0" fontId="56" fillId="0" borderId="7" xfId="0" applyFont="1" applyBorder="1" applyAlignment="1">
      <alignment horizontal="center" wrapText="1"/>
    </xf>
    <xf numFmtId="0" fontId="56" fillId="0" borderId="0" xfId="0" applyFont="1" applyAlignment="1">
      <alignment horizontal="left"/>
    </xf>
    <xf numFmtId="0" fontId="56" fillId="0" borderId="0" xfId="0" applyFont="1" applyAlignment="1">
      <alignment horizontal="center" wrapText="1"/>
    </xf>
    <xf numFmtId="3" fontId="56" fillId="0" borderId="0" xfId="0" applyNumberFormat="1" applyFont="1" applyAlignment="1">
      <alignment horizontal="right" wrapText="1"/>
    </xf>
    <xf numFmtId="165" fontId="56" fillId="0" borderId="0" xfId="0" applyNumberFormat="1" applyFont="1" applyAlignment="1">
      <alignment horizontal="right" wrapText="1"/>
    </xf>
    <xf numFmtId="0" fontId="56" fillId="0" borderId="0" xfId="0" applyFont="1" applyAlignment="1">
      <alignment horizontal="right" wrapText="1"/>
    </xf>
    <xf numFmtId="0" fontId="56" fillId="0" borderId="8" xfId="0" applyFont="1" applyBorder="1" applyAlignment="1">
      <alignment horizontal="right" wrapText="1"/>
    </xf>
    <xf numFmtId="0" fontId="29" fillId="0" borderId="0" xfId="0" applyFont="1"/>
    <xf numFmtId="0" fontId="55" fillId="0" borderId="10" xfId="0" applyFont="1" applyBorder="1" applyAlignment="1">
      <alignment horizontal="centerContinuous"/>
    </xf>
    <xf numFmtId="0" fontId="54" fillId="0" borderId="6" xfId="0" applyFont="1" applyBorder="1" applyAlignment="1">
      <alignment horizontal="centerContinuous"/>
    </xf>
    <xf numFmtId="0" fontId="54" fillId="0" borderId="11" xfId="0" applyFont="1" applyBorder="1" applyAlignment="1">
      <alignment horizontal="centerContinuous"/>
    </xf>
    <xf numFmtId="0" fontId="33" fillId="0" borderId="10" xfId="0" applyFont="1" applyBorder="1" applyAlignment="1">
      <alignment horizontal="left"/>
    </xf>
    <xf numFmtId="0" fontId="26" fillId="0" borderId="6" xfId="0" applyFont="1" applyBorder="1" applyAlignment="1">
      <alignment horizontal="left"/>
    </xf>
    <xf numFmtId="0" fontId="56" fillId="0" borderId="7" xfId="0" applyFont="1" applyBorder="1" applyAlignment="1">
      <alignment horizontal="left"/>
    </xf>
    <xf numFmtId="0" fontId="33" fillId="0" borderId="9" xfId="0" applyFont="1" applyBorder="1" applyAlignment="1">
      <alignment horizontal="left"/>
    </xf>
    <xf numFmtId="0" fontId="26" fillId="0" borderId="10" xfId="0" applyFont="1" applyBorder="1"/>
    <xf numFmtId="0" fontId="35" fillId="0" borderId="9" xfId="0" applyFont="1" applyBorder="1" applyAlignment="1">
      <alignment horizontal="left" vertical="top"/>
    </xf>
    <xf numFmtId="0" fontId="35" fillId="0" borderId="19" xfId="0" applyFont="1" applyBorder="1" applyAlignment="1">
      <alignment horizontal="center" vertical="top" wrapText="1"/>
    </xf>
    <xf numFmtId="0" fontId="30" fillId="0" borderId="3" xfId="0" applyFont="1" applyBorder="1" applyAlignment="1">
      <alignment horizontal="left"/>
    </xf>
    <xf numFmtId="0" fontId="54" fillId="0" borderId="3" xfId="0" applyFont="1" applyBorder="1"/>
    <xf numFmtId="3" fontId="56" fillId="0" borderId="3" xfId="0" applyNumberFormat="1" applyFont="1" applyBorder="1" applyAlignment="1">
      <alignment horizontal="right" wrapText="1"/>
    </xf>
    <xf numFmtId="165" fontId="56" fillId="0" borderId="3" xfId="0" applyNumberFormat="1" applyFont="1" applyBorder="1" applyAlignment="1">
      <alignment horizontal="right" wrapText="1"/>
    </xf>
    <xf numFmtId="0" fontId="35" fillId="0" borderId="18" xfId="0" applyFont="1" applyBorder="1" applyAlignment="1">
      <alignment horizontal="left" vertical="top" wrapText="1"/>
    </xf>
    <xf numFmtId="0" fontId="54" fillId="0" borderId="0" xfId="0" applyFont="1" applyAlignment="1">
      <alignment horizontal="center"/>
    </xf>
    <xf numFmtId="0" fontId="57" fillId="0" borderId="0" xfId="0" applyFont="1" applyAlignment="1">
      <alignment horizontal="center" vertical="center"/>
    </xf>
    <xf numFmtId="0" fontId="0" fillId="0" borderId="20" xfId="0" applyBorder="1"/>
    <xf numFmtId="0" fontId="57" fillId="0" borderId="10" xfId="0" applyFont="1" applyBorder="1" applyAlignment="1">
      <alignment horizontal="right" wrapText="1"/>
    </xf>
    <xf numFmtId="0" fontId="57" fillId="0" borderId="6" xfId="0" applyFont="1" applyBorder="1" applyAlignment="1">
      <alignment horizontal="right" wrapText="1"/>
    </xf>
    <xf numFmtId="0" fontId="58" fillId="0" borderId="0" xfId="0" applyFont="1" applyAlignment="1">
      <alignment vertical="center"/>
    </xf>
    <xf numFmtId="0" fontId="58" fillId="0" borderId="0" xfId="0" applyFont="1" applyAlignment="1">
      <alignment horizontal="right" vertical="center"/>
    </xf>
    <xf numFmtId="3" fontId="58" fillId="0" borderId="0" xfId="0" applyNumberFormat="1" applyFont="1" applyAlignment="1">
      <alignment horizontal="right" vertical="center"/>
    </xf>
    <xf numFmtId="168" fontId="58" fillId="0" borderId="0" xfId="0" applyNumberFormat="1" applyFont="1" applyAlignment="1">
      <alignment horizontal="right" vertical="center"/>
    </xf>
    <xf numFmtId="0" fontId="58" fillId="0" borderId="0" xfId="0" applyFont="1" applyAlignment="1">
      <alignment horizontal="left" vertical="center"/>
    </xf>
    <xf numFmtId="0" fontId="59" fillId="0" borderId="0" xfId="0" applyFont="1" applyAlignment="1">
      <alignment horizontal="left" vertical="center"/>
    </xf>
    <xf numFmtId="0" fontId="60" fillId="0" borderId="0" xfId="0" applyFont="1" applyAlignment="1">
      <alignment horizontal="left" vertical="center"/>
    </xf>
    <xf numFmtId="0" fontId="57" fillId="0" borderId="0" xfId="0" applyFont="1" applyAlignment="1">
      <alignment horizontal="right" wrapText="1"/>
    </xf>
    <xf numFmtId="0" fontId="58" fillId="0" borderId="0" xfId="0" applyFont="1" applyAlignment="1">
      <alignment horizontal="center" vertical="center"/>
    </xf>
    <xf numFmtId="0" fontId="57" fillId="0" borderId="11" xfId="0" applyFont="1" applyBorder="1" applyAlignment="1">
      <alignment horizontal="right" wrapText="1"/>
    </xf>
    <xf numFmtId="0" fontId="0" fillId="0" borderId="18" xfId="0" applyBorder="1" applyAlignment="1">
      <alignment wrapText="1"/>
    </xf>
    <xf numFmtId="0" fontId="61" fillId="0" borderId="0" xfId="0" applyFont="1" applyAlignment="1">
      <alignment horizontal="left" vertical="center"/>
    </xf>
    <xf numFmtId="0" fontId="62" fillId="0" borderId="0" xfId="0" applyFont="1" applyAlignment="1">
      <alignment horizontal="centerContinuous"/>
    </xf>
    <xf numFmtId="0" fontId="63" fillId="0" borderId="0" xfId="0" applyFont="1" applyAlignment="1">
      <alignment horizontal="centerContinuous"/>
    </xf>
    <xf numFmtId="0" fontId="63" fillId="0" borderId="0" xfId="0" applyFont="1"/>
    <xf numFmtId="0" fontId="64" fillId="0" borderId="12" xfId="0" applyFont="1" applyBorder="1" applyAlignment="1">
      <alignment horizontal="centerContinuous"/>
    </xf>
    <xf numFmtId="0" fontId="63" fillId="0" borderId="5" xfId="0" applyFont="1" applyBorder="1" applyAlignment="1">
      <alignment horizontal="centerContinuous"/>
    </xf>
    <xf numFmtId="0" fontId="63" fillId="0" borderId="20" xfId="0" applyFont="1" applyBorder="1" applyAlignment="1">
      <alignment horizontal="centerContinuous"/>
    </xf>
    <xf numFmtId="0" fontId="64" fillId="0" borderId="10" xfId="0" applyFont="1" applyBorder="1" applyAlignment="1">
      <alignment horizontal="centerContinuous"/>
    </xf>
    <xf numFmtId="0" fontId="63" fillId="0" borderId="6" xfId="0" applyFont="1" applyBorder="1" applyAlignment="1">
      <alignment horizontal="centerContinuous"/>
    </xf>
    <xf numFmtId="0" fontId="63" fillId="0" borderId="11" xfId="0" applyFont="1" applyBorder="1" applyAlignment="1">
      <alignment horizontal="centerContinuous"/>
    </xf>
    <xf numFmtId="0" fontId="64" fillId="0" borderId="12" xfId="0" applyFont="1" applyBorder="1" applyAlignment="1">
      <alignment horizontal="centerContinuous" wrapText="1"/>
    </xf>
    <xf numFmtId="0" fontId="64" fillId="0" borderId="7" xfId="0" applyFont="1" applyBorder="1"/>
    <xf numFmtId="0" fontId="64" fillId="0" borderId="0" xfId="0" applyFont="1"/>
    <xf numFmtId="0" fontId="64" fillId="0" borderId="8" xfId="0" applyFont="1" applyBorder="1"/>
    <xf numFmtId="0" fontId="63" fillId="0" borderId="7" xfId="0" applyFont="1" applyBorder="1" applyAlignment="1">
      <alignment horizontal="centerContinuous"/>
    </xf>
    <xf numFmtId="0" fontId="63" fillId="0" borderId="8" xfId="0" applyFont="1" applyBorder="1" applyAlignment="1">
      <alignment horizontal="centerContinuous"/>
    </xf>
    <xf numFmtId="0" fontId="64" fillId="0" borderId="7" xfId="0" applyFont="1" applyBorder="1" applyAlignment="1">
      <alignment horizontal="centerContinuous"/>
    </xf>
    <xf numFmtId="0" fontId="64" fillId="0" borderId="0" xfId="0" applyFont="1" applyAlignment="1">
      <alignment horizontal="centerContinuous"/>
    </xf>
    <xf numFmtId="0" fontId="63" fillId="0" borderId="8" xfId="0" applyFont="1" applyBorder="1"/>
    <xf numFmtId="0" fontId="64" fillId="0" borderId="19" xfId="0" applyFont="1" applyBorder="1" applyAlignment="1">
      <alignment horizontal="center" wrapText="1"/>
    </xf>
    <xf numFmtId="0" fontId="64" fillId="0" borderId="3" xfId="0" applyFont="1" applyBorder="1" applyAlignment="1">
      <alignment horizontal="centerContinuous" wrapText="1"/>
    </xf>
    <xf numFmtId="0" fontId="63" fillId="0" borderId="3" xfId="0" applyFont="1" applyBorder="1" applyAlignment="1">
      <alignment wrapText="1"/>
    </xf>
    <xf numFmtId="0" fontId="64" fillId="0" borderId="3" xfId="0" applyFont="1" applyBorder="1" applyAlignment="1">
      <alignment horizontal="center" wrapText="1"/>
    </xf>
    <xf numFmtId="0" fontId="64" fillId="0" borderId="18" xfId="0" applyFont="1" applyBorder="1" applyAlignment="1">
      <alignment horizontal="right" wrapText="1"/>
    </xf>
    <xf numFmtId="0" fontId="63" fillId="0" borderId="3" xfId="0" applyFont="1" applyBorder="1"/>
    <xf numFmtId="0" fontId="63" fillId="0" borderId="18" xfId="0" applyFont="1" applyBorder="1" applyAlignment="1">
      <alignment wrapText="1"/>
    </xf>
    <xf numFmtId="0" fontId="64" fillId="0" borderId="3" xfId="0" applyFont="1" applyBorder="1" applyAlignment="1">
      <alignment wrapText="1"/>
    </xf>
    <xf numFmtId="0" fontId="64" fillId="0" borderId="18" xfId="0" applyFont="1" applyBorder="1" applyAlignment="1">
      <alignment wrapText="1"/>
    </xf>
    <xf numFmtId="0" fontId="63" fillId="0" borderId="19" xfId="0" applyFont="1" applyBorder="1" applyAlignment="1">
      <alignment horizontal="centerContinuous"/>
    </xf>
    <xf numFmtId="0" fontId="63" fillId="0" borderId="18" xfId="0" applyFont="1" applyBorder="1" applyAlignment="1">
      <alignment horizontal="centerContinuous"/>
    </xf>
    <xf numFmtId="0" fontId="63" fillId="0" borderId="11" xfId="0" applyFont="1" applyBorder="1"/>
    <xf numFmtId="0" fontId="63" fillId="0" borderId="0" xfId="0" applyFont="1" applyAlignment="1">
      <alignment horizontal="center" vertical="center"/>
    </xf>
    <xf numFmtId="0" fontId="63" fillId="0" borderId="0" xfId="0" applyFont="1" applyAlignment="1">
      <alignment horizontal="left" vertical="center"/>
    </xf>
    <xf numFmtId="3" fontId="63" fillId="0" borderId="0" xfId="0" applyNumberFormat="1" applyFont="1" applyAlignment="1">
      <alignment horizontal="right" vertical="center"/>
    </xf>
    <xf numFmtId="168" fontId="63" fillId="0" borderId="0" xfId="0" applyNumberFormat="1" applyFont="1" applyAlignment="1">
      <alignment horizontal="right" vertical="center"/>
    </xf>
    <xf numFmtId="0" fontId="63" fillId="0" borderId="0" xfId="0" applyFont="1" applyAlignment="1">
      <alignment vertical="center"/>
    </xf>
    <xf numFmtId="0" fontId="63" fillId="0" borderId="10" xfId="0" applyFont="1" applyBorder="1" applyAlignment="1">
      <alignment horizontal="centerContinuous"/>
    </xf>
    <xf numFmtId="0" fontId="66" fillId="0" borderId="0" xfId="0" applyFont="1"/>
    <xf numFmtId="0" fontId="66" fillId="0" borderId="3" xfId="0" applyFont="1" applyBorder="1"/>
    <xf numFmtId="0" fontId="66" fillId="0" borderId="12" xfId="0" applyFont="1" applyBorder="1" applyAlignment="1">
      <alignment horizontal="centerContinuous"/>
    </xf>
    <xf numFmtId="0" fontId="66" fillId="0" borderId="20" xfId="0" applyFont="1" applyBorder="1"/>
    <xf numFmtId="0" fontId="66" fillId="0" borderId="5" xfId="0" applyFont="1" applyBorder="1"/>
    <xf numFmtId="0" fontId="66" fillId="0" borderId="0" xfId="0" applyFont="1" applyAlignment="1">
      <alignment horizontal="centerContinuous"/>
    </xf>
    <xf numFmtId="0" fontId="66" fillId="0" borderId="8" xfId="0" applyFont="1" applyBorder="1"/>
    <xf numFmtId="0" fontId="66" fillId="0" borderId="7" xfId="0" applyFont="1" applyBorder="1" applyAlignment="1">
      <alignment horizontal="centerContinuous"/>
    </xf>
    <xf numFmtId="0" fontId="66" fillId="0" borderId="8" xfId="0" applyFont="1" applyBorder="1" applyAlignment="1">
      <alignment horizontal="centerContinuous"/>
    </xf>
    <xf numFmtId="0" fontId="69" fillId="0" borderId="0" xfId="0" applyFont="1" applyAlignment="1">
      <alignment horizontal="center" vertical="center"/>
    </xf>
    <xf numFmtId="0" fontId="66" fillId="0" borderId="0" xfId="0" applyFont="1" applyAlignment="1">
      <alignment horizontal="center"/>
    </xf>
    <xf numFmtId="0" fontId="66" fillId="0" borderId="8" xfId="0" applyFont="1" applyBorder="1" applyAlignment="1">
      <alignment horizontal="center"/>
    </xf>
    <xf numFmtId="0" fontId="67" fillId="0" borderId="0" xfId="0" applyFont="1" applyAlignment="1">
      <alignment horizontal="center" vertical="center"/>
    </xf>
    <xf numFmtId="0" fontId="67" fillId="0" borderId="7" xfId="0" applyFont="1" applyBorder="1" applyAlignment="1">
      <alignment horizontal="center" wrapText="1"/>
    </xf>
    <xf numFmtId="0" fontId="67" fillId="0" borderId="0" xfId="0" applyFont="1" applyAlignment="1">
      <alignment horizontal="center" wrapText="1"/>
    </xf>
    <xf numFmtId="0" fontId="67" fillId="0" borderId="8" xfId="0" applyFont="1" applyBorder="1" applyAlignment="1">
      <alignment horizontal="right" wrapText="1"/>
    </xf>
    <xf numFmtId="0" fontId="66" fillId="0" borderId="0" xfId="0" applyFont="1" applyAlignment="1">
      <alignment wrapText="1"/>
    </xf>
    <xf numFmtId="0" fontId="66" fillId="0" borderId="8" xfId="0" applyFont="1" applyBorder="1" applyAlignment="1">
      <alignment wrapText="1"/>
    </xf>
    <xf numFmtId="0" fontId="70" fillId="0" borderId="0" xfId="0" applyFont="1" applyAlignment="1">
      <alignment horizontal="center" vertical="center"/>
    </xf>
    <xf numFmtId="0" fontId="70" fillId="0" borderId="0" xfId="0" applyFont="1" applyAlignment="1">
      <alignment horizontal="left" vertical="center"/>
    </xf>
    <xf numFmtId="3" fontId="70" fillId="0" borderId="0" xfId="0" applyNumberFormat="1" applyFont="1" applyAlignment="1">
      <alignment horizontal="right" vertical="center"/>
    </xf>
    <xf numFmtId="168" fontId="70" fillId="0" borderId="0" xfId="0" applyNumberFormat="1" applyFont="1" applyAlignment="1">
      <alignment horizontal="right" vertical="center"/>
    </xf>
    <xf numFmtId="0" fontId="70" fillId="0" borderId="0" xfId="0" applyFont="1" applyAlignment="1">
      <alignment vertical="center"/>
    </xf>
    <xf numFmtId="0" fontId="71" fillId="0" borderId="5" xfId="0" applyFont="1" applyBorder="1" applyAlignment="1">
      <alignment vertical="center"/>
    </xf>
    <xf numFmtId="0" fontId="71" fillId="0" borderId="0" xfId="0" applyFont="1" applyAlignment="1">
      <alignment vertical="center"/>
    </xf>
    <xf numFmtId="0" fontId="29" fillId="0" borderId="9" xfId="0" applyFont="1" applyBorder="1" applyAlignment="1">
      <alignment horizontal="left" wrapText="1"/>
    </xf>
    <xf numFmtId="0" fontId="30" fillId="0" borderId="0" xfId="0" applyFont="1" applyAlignment="1">
      <alignment horizontal="center" wrapText="1"/>
    </xf>
    <xf numFmtId="0" fontId="30" fillId="0" borderId="0" xfId="0" applyFont="1" applyAlignment="1">
      <alignment horizontal="left" wrapText="1"/>
    </xf>
    <xf numFmtId="0" fontId="30" fillId="0" borderId="0" xfId="0" applyFont="1" applyAlignment="1">
      <alignment horizontal="right" wrapText="1"/>
    </xf>
    <xf numFmtId="3" fontId="30" fillId="0" borderId="0" xfId="0" applyNumberFormat="1" applyFont="1" applyAlignment="1">
      <alignment horizontal="right" wrapText="1"/>
    </xf>
    <xf numFmtId="165" fontId="30" fillId="0" borderId="0" xfId="0" applyNumberFormat="1" applyFont="1" applyAlignment="1">
      <alignment horizontal="right" wrapText="1"/>
    </xf>
    <xf numFmtId="0" fontId="30" fillId="0" borderId="8" xfId="0" applyFont="1" applyBorder="1" applyAlignment="1">
      <alignment horizontal="left" wrapText="1"/>
    </xf>
    <xf numFmtId="4" fontId="38" fillId="0" borderId="17" xfId="0" applyNumberFormat="1" applyFont="1" applyBorder="1" applyAlignment="1">
      <alignment horizontal="left" vertical="center"/>
    </xf>
    <xf numFmtId="0" fontId="37" fillId="4" borderId="16" xfId="0" applyFont="1" applyFill="1" applyBorder="1" applyAlignment="1">
      <alignment horizontal="left" vertical="center"/>
    </xf>
    <xf numFmtId="4" fontId="39" fillId="0" borderId="0" xfId="0" applyNumberFormat="1" applyFont="1" applyAlignment="1">
      <alignment horizontal="right" vertical="center"/>
    </xf>
    <xf numFmtId="168" fontId="4" fillId="0" borderId="0" xfId="0" applyNumberFormat="1" applyFont="1"/>
    <xf numFmtId="3" fontId="17" fillId="0" borderId="0" xfId="0" applyNumberFormat="1" applyFont="1" applyFill="1"/>
    <xf numFmtId="3" fontId="15" fillId="0" borderId="0" xfId="0" applyNumberFormat="1" applyFont="1" applyFill="1" applyAlignment="1">
      <alignment horizontal="right"/>
    </xf>
    <xf numFmtId="3" fontId="17" fillId="0" borderId="0" xfId="0" applyNumberFormat="1" applyFont="1" applyFill="1" applyAlignment="1">
      <alignment horizontal="right"/>
    </xf>
    <xf numFmtId="3" fontId="15" fillId="0" borderId="0" xfId="0" applyNumberFormat="1" applyFont="1" applyFill="1"/>
    <xf numFmtId="0" fontId="15" fillId="0" borderId="22" xfId="3" applyFont="1" applyFill="1" applyBorder="1" applyAlignment="1">
      <alignment horizontal="center"/>
    </xf>
    <xf numFmtId="0" fontId="0" fillId="0" borderId="0" xfId="0" applyFill="1"/>
    <xf numFmtId="3" fontId="17" fillId="0" borderId="26" xfId="0" applyNumberFormat="1" applyFont="1" applyFill="1" applyBorder="1" applyAlignment="1">
      <alignment horizontal="right"/>
    </xf>
    <xf numFmtId="0" fontId="17" fillId="0" borderId="23" xfId="0" applyFont="1" applyFill="1" applyBorder="1"/>
    <xf numFmtId="0" fontId="15" fillId="0" borderId="23" xfId="0" applyFont="1" applyFill="1" applyBorder="1" applyAlignment="1">
      <alignment horizontal="center"/>
    </xf>
    <xf numFmtId="0" fontId="15" fillId="0" borderId="24" xfId="0" applyFont="1" applyFill="1" applyBorder="1"/>
    <xf numFmtId="0" fontId="15" fillId="0" borderId="0" xfId="0" applyFont="1" applyFill="1"/>
    <xf numFmtId="0" fontId="17" fillId="0" borderId="0" xfId="0" applyFont="1" applyFill="1" applyAlignment="1">
      <alignment horizontal="left" indent="1"/>
    </xf>
    <xf numFmtId="0" fontId="17" fillId="0" borderId="0" xfId="0" applyFont="1" applyFill="1" applyAlignment="1">
      <alignment horizontal="left" indent="2"/>
    </xf>
    <xf numFmtId="0" fontId="17" fillId="0" borderId="0" xfId="0" applyFont="1" applyFill="1" applyAlignment="1">
      <alignment horizontal="left" indent="3"/>
    </xf>
    <xf numFmtId="4" fontId="15" fillId="0" borderId="0" xfId="0" applyNumberFormat="1" applyFont="1" applyFill="1" applyAlignment="1">
      <alignment horizontal="right"/>
    </xf>
    <xf numFmtId="4" fontId="17" fillId="0" borderId="0" xfId="0" applyNumberFormat="1" applyFont="1" applyFill="1" applyAlignment="1">
      <alignment horizontal="right"/>
    </xf>
    <xf numFmtId="4" fontId="17" fillId="0" borderId="0" xfId="0" applyNumberFormat="1" applyFont="1" applyFill="1" applyBorder="1" applyAlignment="1">
      <alignment horizontal="right"/>
    </xf>
    <xf numFmtId="4" fontId="17" fillId="0" borderId="26" xfId="0" applyNumberFormat="1" applyFont="1" applyFill="1" applyBorder="1" applyAlignment="1">
      <alignment horizontal="right"/>
    </xf>
    <xf numFmtId="0" fontId="15" fillId="0" borderId="6" xfId="0" applyFont="1" applyFill="1" applyBorder="1"/>
    <xf numFmtId="165" fontId="15" fillId="0" borderId="0" xfId="0" applyNumberFormat="1" applyFont="1" applyFill="1" applyAlignment="1">
      <alignment horizontal="right"/>
    </xf>
    <xf numFmtId="165" fontId="17" fillId="0" borderId="0" xfId="0" applyNumberFormat="1" applyFont="1" applyFill="1" applyAlignment="1">
      <alignment horizontal="right"/>
    </xf>
    <xf numFmtId="0" fontId="17" fillId="0" borderId="21" xfId="0" applyFont="1" applyFill="1" applyBorder="1" applyAlignment="1">
      <alignment horizontal="left" indent="1"/>
    </xf>
    <xf numFmtId="0" fontId="15" fillId="0" borderId="0" xfId="0" applyFont="1" applyFill="1" applyAlignment="1">
      <alignment wrapText="1"/>
    </xf>
    <xf numFmtId="3" fontId="17" fillId="0" borderId="21" xfId="0" applyNumberFormat="1" applyFont="1" applyFill="1" applyBorder="1" applyAlignment="1">
      <alignment horizontal="right"/>
    </xf>
    <xf numFmtId="3" fontId="17" fillId="0" borderId="21" xfId="0" applyNumberFormat="1" applyFont="1" applyFill="1" applyBorder="1"/>
    <xf numFmtId="0" fontId="24" fillId="0" borderId="21" xfId="0" applyFont="1" applyFill="1" applyBorder="1"/>
    <xf numFmtId="0" fontId="4" fillId="0" borderId="0" xfId="0" applyFont="1" applyAlignment="1">
      <alignment horizontal="center"/>
    </xf>
    <xf numFmtId="0" fontId="0" fillId="0" borderId="0" xfId="0" applyAlignment="1">
      <alignment horizontal="center"/>
    </xf>
    <xf numFmtId="0" fontId="36" fillId="0" borderId="6" xfId="0" applyFont="1" applyBorder="1" applyAlignment="1">
      <alignment horizontal="center" vertical="center"/>
    </xf>
    <xf numFmtId="0" fontId="4" fillId="0" borderId="6" xfId="0" applyFont="1" applyBorder="1" applyAlignment="1">
      <alignment horizontal="center"/>
    </xf>
    <xf numFmtId="0" fontId="4" fillId="0" borderId="11" xfId="0" applyFont="1" applyBorder="1" applyAlignment="1">
      <alignment horizontal="center"/>
    </xf>
    <xf numFmtId="0" fontId="36" fillId="0" borderId="10" xfId="0" applyFont="1" applyBorder="1" applyAlignment="1">
      <alignment horizontal="center" vertical="center"/>
    </xf>
    <xf numFmtId="0" fontId="48" fillId="0" borderId="0" xfId="0" applyFont="1" applyAlignment="1">
      <alignment horizontal="center"/>
    </xf>
    <xf numFmtId="0" fontId="36" fillId="0" borderId="6" xfId="0" applyFont="1" applyBorder="1" applyAlignment="1">
      <alignment horizontal="center"/>
    </xf>
    <xf numFmtId="0" fontId="36" fillId="0" borderId="11" xfId="0" applyFont="1" applyBorder="1" applyAlignment="1">
      <alignment horizontal="center"/>
    </xf>
    <xf numFmtId="0" fontId="36" fillId="0" borderId="19" xfId="0" applyFont="1" applyBorder="1" applyAlignment="1">
      <alignment horizontal="center" wrapText="1"/>
    </xf>
    <xf numFmtId="0" fontId="36" fillId="0" borderId="3" xfId="0" applyFont="1" applyBorder="1" applyAlignment="1">
      <alignment horizontal="center" wrapText="1"/>
    </xf>
    <xf numFmtId="0" fontId="36" fillId="0" borderId="18" xfId="0" applyFont="1" applyBorder="1" applyAlignment="1">
      <alignment horizontal="center" wrapText="1"/>
    </xf>
    <xf numFmtId="0" fontId="36" fillId="0" borderId="10" xfId="0" applyFont="1" applyBorder="1" applyAlignment="1">
      <alignment horizontal="center" wrapText="1"/>
    </xf>
    <xf numFmtId="0" fontId="47" fillId="0" borderId="6" xfId="0" applyFont="1" applyBorder="1" applyAlignment="1">
      <alignment horizontal="center" wrapText="1"/>
    </xf>
    <xf numFmtId="0" fontId="47" fillId="0" borderId="11" xfId="0" applyFont="1" applyBorder="1" applyAlignment="1">
      <alignment horizontal="center" wrapText="1"/>
    </xf>
    <xf numFmtId="0" fontId="47" fillId="0" borderId="6" xfId="0" applyFont="1" applyBorder="1" applyAlignment="1">
      <alignment horizontal="center"/>
    </xf>
    <xf numFmtId="0" fontId="47" fillId="0" borderId="11" xfId="0" applyFont="1" applyBorder="1" applyAlignment="1">
      <alignment horizontal="center"/>
    </xf>
    <xf numFmtId="0" fontId="45" fillId="0" borderId="0" xfId="0" applyFont="1" applyAlignment="1">
      <alignment horizontal="center"/>
    </xf>
    <xf numFmtId="0" fontId="45" fillId="0" borderId="0" xfId="0" applyFont="1" applyAlignment="1">
      <alignment horizontal="center" vertical="center"/>
    </xf>
    <xf numFmtId="0" fontId="46" fillId="0" borderId="0" xfId="0" applyFont="1" applyAlignment="1">
      <alignment horizontal="center"/>
    </xf>
    <xf numFmtId="0" fontId="45" fillId="0" borderId="3" xfId="0" applyFont="1" applyBorder="1" applyAlignment="1">
      <alignment horizontal="center"/>
    </xf>
    <xf numFmtId="0" fontId="36" fillId="0" borderId="20" xfId="0" applyFont="1" applyBorder="1" applyAlignment="1">
      <alignment horizontal="center" wrapText="1"/>
    </xf>
    <xf numFmtId="0" fontId="36" fillId="0" borderId="19" xfId="0" applyFont="1" applyBorder="1" applyAlignment="1">
      <alignment horizontal="center"/>
    </xf>
    <xf numFmtId="0" fontId="4" fillId="0" borderId="3" xfId="0" applyFont="1" applyBorder="1" applyAlignment="1">
      <alignment horizontal="center"/>
    </xf>
    <xf numFmtId="0" fontId="4" fillId="0" borderId="18" xfId="0" applyFont="1" applyBorder="1" applyAlignment="1">
      <alignment horizontal="center"/>
    </xf>
    <xf numFmtId="0" fontId="4" fillId="0" borderId="10" xfId="0" applyFont="1" applyBorder="1" applyAlignment="1">
      <alignment horizontal="center" vertical="center"/>
    </xf>
    <xf numFmtId="0" fontId="4" fillId="0" borderId="6" xfId="0" applyFont="1" applyBorder="1"/>
    <xf numFmtId="0" fontId="4" fillId="0" borderId="11" xfId="0" applyFont="1" applyBorder="1"/>
    <xf numFmtId="0" fontId="36" fillId="0" borderId="10" xfId="0" applyFont="1" applyBorder="1" applyAlignment="1">
      <alignment horizontal="center"/>
    </xf>
    <xf numFmtId="0" fontId="4" fillId="0" borderId="10" xfId="0" applyFont="1" applyBorder="1" applyAlignment="1">
      <alignment horizontal="center"/>
    </xf>
    <xf numFmtId="0" fontId="4" fillId="0" borderId="10" xfId="0" applyFont="1" applyBorder="1" applyAlignment="1">
      <alignment horizontal="center" wrapText="1"/>
    </xf>
    <xf numFmtId="0" fontId="4" fillId="0" borderId="6" xfId="0" applyFont="1" applyBorder="1" applyAlignment="1">
      <alignment horizontal="center" wrapText="1"/>
    </xf>
    <xf numFmtId="0" fontId="4" fillId="0" borderId="11" xfId="0" applyFont="1" applyBorder="1" applyAlignment="1">
      <alignment horizontal="center" wrapText="1"/>
    </xf>
    <xf numFmtId="0" fontId="45" fillId="0" borderId="10" xfId="0" applyFont="1" applyBorder="1" applyAlignment="1">
      <alignment horizontal="center" vertical="center"/>
    </xf>
    <xf numFmtId="0" fontId="45" fillId="0" borderId="6" xfId="0" applyFont="1" applyBorder="1" applyAlignment="1">
      <alignment horizontal="center" vertical="center"/>
    </xf>
    <xf numFmtId="0" fontId="45" fillId="0" borderId="11" xfId="0" applyFont="1" applyBorder="1" applyAlignment="1">
      <alignment horizontal="center" vertical="center"/>
    </xf>
    <xf numFmtId="0" fontId="45" fillId="0" borderId="10" xfId="0" applyFont="1" applyBorder="1" applyAlignment="1">
      <alignment horizontal="center" vertical="center" wrapText="1"/>
    </xf>
    <xf numFmtId="0" fontId="45" fillId="0" borderId="11" xfId="0" applyFont="1" applyBorder="1" applyAlignment="1">
      <alignment horizontal="center" vertical="center" wrapText="1"/>
    </xf>
    <xf numFmtId="0" fontId="45" fillId="0" borderId="12" xfId="0" applyFont="1" applyBorder="1" applyAlignment="1">
      <alignment horizontal="left" wrapText="1"/>
    </xf>
    <xf numFmtId="0" fontId="4" fillId="0" borderId="19" xfId="0" applyFont="1" applyBorder="1"/>
    <xf numFmtId="0" fontId="45" fillId="0" borderId="5" xfId="0" applyFont="1" applyBorder="1" applyAlignment="1">
      <alignment horizontal="left" wrapText="1"/>
    </xf>
    <xf numFmtId="0" fontId="4" fillId="0" borderId="3" xfId="0" applyFont="1" applyBorder="1"/>
    <xf numFmtId="0" fontId="45" fillId="0" borderId="5" xfId="0" applyFont="1" applyBorder="1" applyAlignment="1">
      <alignment horizontal="right" wrapText="1"/>
    </xf>
    <xf numFmtId="0" fontId="4" fillId="0" borderId="3" xfId="0" applyFont="1" applyBorder="1" applyAlignment="1">
      <alignment horizontal="right"/>
    </xf>
    <xf numFmtId="0" fontId="45" fillId="0" borderId="20" xfId="0" applyFont="1" applyBorder="1" applyAlignment="1">
      <alignment horizontal="right" wrapText="1"/>
    </xf>
    <xf numFmtId="0" fontId="4" fillId="0" borderId="18" xfId="0" applyFont="1" applyBorder="1" applyAlignment="1">
      <alignment horizontal="right"/>
    </xf>
    <xf numFmtId="0" fontId="4" fillId="0" borderId="19" xfId="0" applyFont="1" applyBorder="1" applyAlignment="1">
      <alignment horizontal="left" wrapText="1"/>
    </xf>
    <xf numFmtId="0" fontId="4" fillId="0" borderId="3" xfId="0" applyFont="1" applyBorder="1" applyAlignment="1">
      <alignment horizontal="left" wrapText="1"/>
    </xf>
    <xf numFmtId="0" fontId="4" fillId="0" borderId="3" xfId="0" applyFont="1" applyBorder="1" applyAlignment="1">
      <alignment wrapText="1"/>
    </xf>
    <xf numFmtId="0" fontId="4" fillId="0" borderId="3" xfId="0" applyFont="1" applyBorder="1" applyAlignment="1">
      <alignment horizontal="right" wrapText="1"/>
    </xf>
    <xf numFmtId="0" fontId="4" fillId="0" borderId="18" xfId="0" applyFont="1" applyBorder="1" applyAlignment="1">
      <alignment wrapText="1"/>
    </xf>
    <xf numFmtId="0" fontId="45" fillId="0" borderId="12" xfId="0" applyFont="1" applyBorder="1" applyAlignment="1">
      <alignment horizontal="right" wrapText="1"/>
    </xf>
    <xf numFmtId="0" fontId="4" fillId="0" borderId="19" xfId="0" applyFont="1" applyBorder="1" applyAlignment="1">
      <alignment horizontal="right" wrapText="1"/>
    </xf>
    <xf numFmtId="0" fontId="4" fillId="0" borderId="18" xfId="0" applyFont="1" applyBorder="1" applyAlignment="1">
      <alignment horizontal="right" wrapText="1"/>
    </xf>
    <xf numFmtId="0" fontId="45" fillId="0" borderId="13" xfId="0" applyFont="1" applyBorder="1" applyAlignment="1">
      <alignment horizontal="right" wrapText="1"/>
    </xf>
    <xf numFmtId="0" fontId="36" fillId="0" borderId="15" xfId="0" applyFont="1" applyBorder="1" applyAlignment="1">
      <alignment horizontal="right" wrapText="1"/>
    </xf>
    <xf numFmtId="0" fontId="4" fillId="0" borderId="0" xfId="0" applyFont="1" applyAlignment="1">
      <alignment horizontal="right" wrapText="1"/>
    </xf>
    <xf numFmtId="0" fontId="4" fillId="0" borderId="8" xfId="0" applyFont="1" applyBorder="1" applyAlignment="1">
      <alignment horizontal="right" wrapText="1"/>
    </xf>
    <xf numFmtId="0" fontId="45" fillId="0" borderId="10" xfId="0" applyFont="1" applyBorder="1" applyAlignment="1">
      <alignment horizontal="center" wrapText="1"/>
    </xf>
    <xf numFmtId="0" fontId="45" fillId="0" borderId="6" xfId="0" applyFont="1" applyBorder="1" applyAlignment="1">
      <alignment horizontal="center" wrapText="1"/>
    </xf>
    <xf numFmtId="0" fontId="45" fillId="0" borderId="11" xfId="0" applyFont="1" applyBorder="1" applyAlignment="1">
      <alignment horizontal="center" wrapText="1"/>
    </xf>
    <xf numFmtId="0" fontId="4" fillId="0" borderId="7" xfId="0" applyFont="1" applyBorder="1" applyAlignment="1">
      <alignment horizontal="left" wrapText="1"/>
    </xf>
    <xf numFmtId="0" fontId="4" fillId="0" borderId="0" xfId="0" applyFont="1" applyAlignment="1">
      <alignment horizontal="left" wrapText="1"/>
    </xf>
    <xf numFmtId="0" fontId="4" fillId="0" borderId="19" xfId="0" applyFont="1" applyBorder="1" applyAlignment="1">
      <alignment horizontal="left"/>
    </xf>
    <xf numFmtId="0" fontId="4" fillId="0" borderId="3" xfId="0" applyFont="1" applyBorder="1" applyAlignment="1">
      <alignment horizontal="left"/>
    </xf>
    <xf numFmtId="0" fontId="4" fillId="0" borderId="18" xfId="0" applyFont="1" applyBorder="1"/>
    <xf numFmtId="0" fontId="45" fillId="0" borderId="19" xfId="0" applyFont="1" applyBorder="1" applyAlignment="1">
      <alignment horizontal="center" vertical="center"/>
    </xf>
    <xf numFmtId="0" fontId="45" fillId="0" borderId="3" xfId="0" applyFont="1" applyBorder="1" applyAlignment="1">
      <alignment horizontal="center" vertical="center"/>
    </xf>
    <xf numFmtId="0" fontId="45" fillId="0" borderId="20" xfId="0" applyFont="1" applyBorder="1" applyAlignment="1">
      <alignment vertical="center"/>
    </xf>
    <xf numFmtId="0" fontId="4" fillId="0" borderId="20" xfId="0" applyFont="1" applyBorder="1"/>
    <xf numFmtId="0" fontId="4" fillId="0" borderId="5" xfId="0" applyFont="1" applyBorder="1"/>
    <xf numFmtId="0" fontId="4" fillId="0" borderId="7" xfId="0" applyFont="1" applyBorder="1"/>
    <xf numFmtId="0" fontId="4" fillId="0" borderId="0" xfId="0" applyFont="1"/>
    <xf numFmtId="0" fontId="4" fillId="0" borderId="8" xfId="0" applyFont="1" applyBorder="1"/>
    <xf numFmtId="0" fontId="4" fillId="0" borderId="19" xfId="0" applyFont="1" applyBorder="1" applyAlignment="1">
      <alignment horizontal="right"/>
    </xf>
    <xf numFmtId="0" fontId="45" fillId="0" borderId="20" xfId="0" applyFont="1" applyBorder="1" applyAlignment="1">
      <alignment horizontal="right" vertical="center"/>
    </xf>
    <xf numFmtId="0" fontId="45" fillId="0" borderId="18" xfId="0" applyFont="1" applyBorder="1" applyAlignment="1">
      <alignment horizontal="center" vertical="center"/>
    </xf>
    <xf numFmtId="0" fontId="36" fillId="0" borderId="19" xfId="0" applyFont="1" applyBorder="1"/>
    <xf numFmtId="0" fontId="36" fillId="0" borderId="3" xfId="0" applyFont="1" applyBorder="1"/>
    <xf numFmtId="0" fontId="36" fillId="0" borderId="18" xfId="0" applyFont="1" applyBorder="1"/>
    <xf numFmtId="0" fontId="4" fillId="0" borderId="5" xfId="0" applyFont="1" applyBorder="1" applyAlignment="1">
      <alignment horizontal="center"/>
    </xf>
    <xf numFmtId="0" fontId="45" fillId="0" borderId="3" xfId="0" applyFont="1" applyBorder="1" applyAlignment="1">
      <alignment horizontal="right" wrapText="1"/>
    </xf>
    <xf numFmtId="0" fontId="4" fillId="0" borderId="20" xfId="0" applyFont="1" applyBorder="1" applyAlignment="1">
      <alignment horizontal="center"/>
    </xf>
    <xf numFmtId="0" fontId="45" fillId="0" borderId="19" xfId="0" applyFont="1" applyBorder="1" applyAlignment="1">
      <alignment horizontal="right" wrapText="1"/>
    </xf>
    <xf numFmtId="0" fontId="45" fillId="0" borderId="7" xfId="0" applyFont="1" applyBorder="1" applyAlignment="1">
      <alignment horizontal="left" wrapText="1"/>
    </xf>
    <xf numFmtId="0" fontId="45" fillId="0" borderId="19" xfId="0" applyFont="1" applyBorder="1" applyAlignment="1">
      <alignment horizontal="left" wrapText="1"/>
    </xf>
    <xf numFmtId="0" fontId="45" fillId="0" borderId="0" xfId="0" applyFont="1" applyAlignment="1">
      <alignment horizontal="left" wrapText="1"/>
    </xf>
    <xf numFmtId="0" fontId="45" fillId="0" borderId="3" xfId="0" applyFont="1" applyBorder="1" applyAlignment="1">
      <alignment horizontal="left" wrapText="1"/>
    </xf>
    <xf numFmtId="0" fontId="45" fillId="0" borderId="0" xfId="0" applyFont="1" applyAlignment="1">
      <alignment horizontal="right" wrapText="1"/>
    </xf>
    <xf numFmtId="0" fontId="45" fillId="0" borderId="8" xfId="0" applyFont="1" applyBorder="1" applyAlignment="1">
      <alignment horizontal="right" wrapText="1"/>
    </xf>
    <xf numFmtId="0" fontId="45" fillId="0" borderId="18" xfId="0" applyFont="1" applyBorder="1" applyAlignment="1">
      <alignment horizontal="right" wrapText="1"/>
    </xf>
    <xf numFmtId="0" fontId="45" fillId="0" borderId="20" xfId="0" applyFont="1" applyBorder="1" applyAlignment="1">
      <alignment horizontal="center" vertical="center"/>
    </xf>
    <xf numFmtId="0" fontId="45" fillId="0" borderId="12" xfId="0" applyFont="1" applyBorder="1" applyAlignment="1">
      <alignment horizontal="right"/>
    </xf>
    <xf numFmtId="0" fontId="45" fillId="0" borderId="20" xfId="0" applyFont="1" applyBorder="1" applyAlignment="1">
      <alignment horizontal="right"/>
    </xf>
    <xf numFmtId="0" fontId="45" fillId="0" borderId="19" xfId="0" applyFont="1" applyBorder="1" applyAlignment="1">
      <alignment horizontal="right"/>
    </xf>
    <xf numFmtId="0" fontId="45" fillId="0" borderId="18" xfId="0" applyFont="1" applyBorder="1" applyAlignment="1">
      <alignment horizontal="right"/>
    </xf>
    <xf numFmtId="0" fontId="4" fillId="0" borderId="15" xfId="0" applyFont="1" applyBorder="1"/>
    <xf numFmtId="0" fontId="4" fillId="0" borderId="19" xfId="0" applyFont="1" applyBorder="1" applyAlignment="1">
      <alignment wrapText="1"/>
    </xf>
    <xf numFmtId="0" fontId="49" fillId="0" borderId="0" xfId="0" applyFont="1" applyAlignment="1">
      <alignment horizontal="left" wrapText="1"/>
    </xf>
    <xf numFmtId="0" fontId="50" fillId="0" borderId="0" xfId="0" applyFont="1" applyAlignment="1">
      <alignment horizontal="center" wrapText="1"/>
    </xf>
    <xf numFmtId="0" fontId="25" fillId="0" borderId="0" xfId="0" applyFont="1"/>
    <xf numFmtId="0" fontId="50" fillId="0" borderId="10" xfId="0" applyFont="1" applyBorder="1" applyAlignment="1">
      <alignment horizontal="center" wrapText="1"/>
    </xf>
    <xf numFmtId="0" fontId="25" fillId="0" borderId="10" xfId="0" applyFont="1" applyBorder="1" applyAlignment="1">
      <alignment horizontal="center" wrapText="1"/>
    </xf>
    <xf numFmtId="0" fontId="27" fillId="0" borderId="10" xfId="0" applyFont="1" applyBorder="1" applyAlignment="1">
      <alignment horizontal="center" wrapText="1"/>
    </xf>
    <xf numFmtId="0" fontId="20" fillId="0" borderId="6" xfId="0" applyFont="1" applyBorder="1"/>
    <xf numFmtId="0" fontId="20" fillId="0" borderId="11" xfId="0" applyFont="1" applyBorder="1"/>
    <xf numFmtId="0" fontId="26" fillId="0" borderId="12" xfId="0" applyFont="1" applyBorder="1" applyAlignment="1">
      <alignment horizontal="center" wrapText="1"/>
    </xf>
    <xf numFmtId="0" fontId="31" fillId="0" borderId="19" xfId="0" applyFont="1" applyBorder="1"/>
    <xf numFmtId="0" fontId="26" fillId="0" borderId="5" xfId="0" applyFont="1" applyBorder="1" applyAlignment="1">
      <alignment horizontal="left" wrapText="1"/>
    </xf>
    <xf numFmtId="0" fontId="31" fillId="0" borderId="3" xfId="0" applyFont="1" applyBorder="1" applyAlignment="1">
      <alignment horizontal="left"/>
    </xf>
    <xf numFmtId="0" fontId="26" fillId="0" borderId="5" xfId="0" applyFont="1" applyBorder="1" applyAlignment="1">
      <alignment horizontal="center" wrapText="1"/>
    </xf>
    <xf numFmtId="0" fontId="31" fillId="0" borderId="3" xfId="0" applyFont="1" applyBorder="1" applyAlignment="1">
      <alignment horizontal="center"/>
    </xf>
    <xf numFmtId="0" fontId="26" fillId="0" borderId="6" xfId="0" applyFont="1" applyBorder="1" applyAlignment="1">
      <alignment horizontal="center" wrapText="1"/>
    </xf>
    <xf numFmtId="0" fontId="31" fillId="0" borderId="6" xfId="0" applyFont="1" applyBorder="1" applyAlignment="1">
      <alignment horizontal="center"/>
    </xf>
    <xf numFmtId="0" fontId="31" fillId="0" borderId="11" xfId="0" applyFont="1" applyBorder="1" applyAlignment="1">
      <alignment horizontal="center"/>
    </xf>
    <xf numFmtId="0" fontId="26" fillId="0" borderId="10" xfId="0" applyFont="1" applyBorder="1" applyAlignment="1">
      <alignment horizontal="center" wrapText="1"/>
    </xf>
    <xf numFmtId="0" fontId="32" fillId="0" borderId="7" xfId="0" applyFont="1" applyBorder="1" applyAlignment="1">
      <alignment horizontal="left" wrapText="1"/>
    </xf>
    <xf numFmtId="0" fontId="31" fillId="0" borderId="0" xfId="0" applyFont="1"/>
    <xf numFmtId="0" fontId="31" fillId="0" borderId="6" xfId="0" applyFont="1" applyBorder="1"/>
    <xf numFmtId="0" fontId="31" fillId="0" borderId="11" xfId="0" applyFont="1" applyBorder="1"/>
    <xf numFmtId="0" fontId="33" fillId="0" borderId="19" xfId="0" applyFont="1" applyBorder="1" applyAlignment="1">
      <alignment horizontal="left" wrapText="1"/>
    </xf>
    <xf numFmtId="0" fontId="26" fillId="0" borderId="3" xfId="0" applyFont="1" applyBorder="1"/>
    <xf numFmtId="0" fontId="32" fillId="0" borderId="0" xfId="0" applyFont="1" applyAlignment="1">
      <alignment horizontal="left" wrapText="1"/>
    </xf>
    <xf numFmtId="0" fontId="20" fillId="0" borderId="10" xfId="0" applyFont="1" applyBorder="1" applyAlignment="1">
      <alignment horizontal="center"/>
    </xf>
    <xf numFmtId="0" fontId="20" fillId="0" borderId="6" xfId="0" applyFont="1" applyBorder="1" applyAlignment="1">
      <alignment horizontal="center"/>
    </xf>
    <xf numFmtId="0" fontId="20" fillId="0" borderId="11" xfId="0" applyFont="1" applyBorder="1" applyAlignment="1">
      <alignment horizontal="center"/>
    </xf>
    <xf numFmtId="0" fontId="26" fillId="0" borderId="9" xfId="0" applyFont="1" applyBorder="1" applyAlignment="1">
      <alignment horizontal="center" wrapText="1"/>
    </xf>
    <xf numFmtId="0" fontId="31" fillId="0" borderId="9" xfId="0" applyFont="1" applyBorder="1"/>
    <xf numFmtId="0" fontId="26" fillId="0" borderId="13" xfId="0" applyFont="1" applyBorder="1" applyAlignment="1">
      <alignment horizontal="left" wrapText="1"/>
    </xf>
    <xf numFmtId="0" fontId="31" fillId="0" borderId="14" xfId="0" applyFont="1" applyBorder="1" applyAlignment="1">
      <alignment horizontal="left"/>
    </xf>
    <xf numFmtId="0" fontId="31" fillId="0" borderId="15" xfId="0" applyFont="1" applyBorder="1" applyAlignment="1">
      <alignment horizontal="left"/>
    </xf>
    <xf numFmtId="0" fontId="31" fillId="0" borderId="9" xfId="0" applyFont="1" applyBorder="1" applyAlignment="1">
      <alignment horizontal="center"/>
    </xf>
    <xf numFmtId="0" fontId="52" fillId="0" borderId="0" xfId="0" applyFont="1" applyAlignment="1">
      <alignment horizontal="left" wrapText="1"/>
    </xf>
    <xf numFmtId="0" fontId="31" fillId="0" borderId="5" xfId="0" applyFont="1" applyBorder="1"/>
    <xf numFmtId="0" fontId="33" fillId="0" borderId="9" xfId="0" applyFont="1" applyBorder="1" applyAlignment="1">
      <alignment horizontal="left" wrapText="1"/>
    </xf>
    <xf numFmtId="0" fontId="26" fillId="0" borderId="9" xfId="0" applyFont="1" applyBorder="1"/>
    <xf numFmtId="0" fontId="26" fillId="0" borderId="6" xfId="0" applyFont="1" applyBorder="1" applyAlignment="1">
      <alignment horizontal="center"/>
    </xf>
    <xf numFmtId="0" fontId="26" fillId="0" borderId="11" xfId="0" applyFont="1" applyBorder="1" applyAlignment="1">
      <alignment horizontal="center"/>
    </xf>
    <xf numFmtId="0" fontId="32" fillId="0" borderId="9" xfId="0" applyFont="1" applyBorder="1" applyAlignment="1">
      <alignment horizontal="center" wrapText="1"/>
    </xf>
    <xf numFmtId="0" fontId="0" fillId="0" borderId="6" xfId="0" applyBorder="1"/>
    <xf numFmtId="0" fontId="0" fillId="0" borderId="11" xfId="0" applyBorder="1"/>
    <xf numFmtId="0" fontId="26" fillId="0" borderId="13" xfId="0" applyFont="1" applyBorder="1" applyAlignment="1">
      <alignment horizontal="center" wrapText="1"/>
    </xf>
    <xf numFmtId="0" fontId="0" fillId="0" borderId="15" xfId="0" applyBorder="1"/>
    <xf numFmtId="0" fontId="26" fillId="0" borderId="13" xfId="0" applyFont="1" applyBorder="1" applyAlignment="1">
      <alignment horizontal="right" wrapText="1"/>
    </xf>
    <xf numFmtId="0" fontId="26" fillId="0" borderId="13" xfId="0" applyFont="1"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26" fillId="0" borderId="10" xfId="0" applyFont="1" applyBorder="1" applyAlignment="1">
      <alignment horizontal="center"/>
    </xf>
    <xf numFmtId="0" fontId="26" fillId="0" borderId="10" xfId="0" applyFont="1" applyBorder="1" applyAlignment="1">
      <alignment horizontal="left"/>
    </xf>
    <xf numFmtId="0" fontId="0" fillId="0" borderId="9" xfId="0" applyBorder="1"/>
    <xf numFmtId="0" fontId="0" fillId="0" borderId="0" xfId="0"/>
    <xf numFmtId="0" fontId="30" fillId="0" borderId="10" xfId="0" applyFont="1" applyBorder="1" applyAlignment="1">
      <alignment horizontal="left" vertical="top" wrapText="1"/>
    </xf>
    <xf numFmtId="0" fontId="29" fillId="0" borderId="6" xfId="0" applyFont="1" applyBorder="1"/>
    <xf numFmtId="0" fontId="29" fillId="0" borderId="11" xfId="0" applyFont="1" applyBorder="1"/>
    <xf numFmtId="0" fontId="20" fillId="0" borderId="5" xfId="0" applyFont="1" applyBorder="1" applyAlignment="1">
      <alignment horizontal="center"/>
    </xf>
    <xf numFmtId="0" fontId="20" fillId="0" borderId="20" xfId="0" applyFont="1" applyBorder="1" applyAlignment="1">
      <alignment horizontal="center"/>
    </xf>
    <xf numFmtId="0" fontId="26" fillId="0" borderId="6" xfId="0" applyFont="1" applyBorder="1"/>
    <xf numFmtId="0" fontId="26" fillId="0" borderId="11" xfId="0" applyFont="1" applyBorder="1"/>
    <xf numFmtId="0" fontId="33" fillId="0" borderId="10" xfId="0" applyFont="1" applyBorder="1" applyAlignment="1">
      <alignment horizontal="left"/>
    </xf>
    <xf numFmtId="0" fontId="33" fillId="0" borderId="6" xfId="0" applyFont="1" applyBorder="1" applyAlignment="1">
      <alignment horizontal="left"/>
    </xf>
    <xf numFmtId="0" fontId="33" fillId="0" borderId="10" xfId="0" applyFont="1" applyBorder="1" applyAlignment="1">
      <alignment horizontal="left" wrapText="1"/>
    </xf>
    <xf numFmtId="0" fontId="33" fillId="0" borderId="6" xfId="0" applyFont="1" applyBorder="1" applyAlignment="1">
      <alignment horizontal="left" wrapText="1"/>
    </xf>
    <xf numFmtId="0" fontId="32" fillId="0" borderId="10" xfId="0" applyFont="1" applyBorder="1" applyAlignment="1">
      <alignment horizontal="left" vertical="top" wrapText="1"/>
    </xf>
    <xf numFmtId="0" fontId="0" fillId="0" borderId="6" xfId="0" applyBorder="1" applyAlignment="1">
      <alignment horizontal="left"/>
    </xf>
    <xf numFmtId="0" fontId="32" fillId="0" borderId="3" xfId="0" applyFont="1" applyBorder="1" applyAlignment="1">
      <alignment horizontal="left" wrapText="1"/>
    </xf>
    <xf numFmtId="0" fontId="26" fillId="0" borderId="14" xfId="0" applyFont="1" applyBorder="1" applyAlignment="1">
      <alignment horizontal="center"/>
    </xf>
    <xf numFmtId="0" fontId="26" fillId="0" borderId="15" xfId="0" applyFont="1" applyBorder="1" applyAlignment="1">
      <alignment horizontal="center"/>
    </xf>
    <xf numFmtId="0" fontId="26" fillId="0" borderId="13" xfId="0" applyFont="1" applyBorder="1" applyAlignment="1">
      <alignment horizontal="left"/>
    </xf>
    <xf numFmtId="0" fontId="26" fillId="0" borderId="14" xfId="0" applyFont="1" applyBorder="1" applyAlignment="1">
      <alignment horizontal="left"/>
    </xf>
    <xf numFmtId="0" fontId="26" fillId="0" borderId="15" xfId="0" applyFont="1" applyBorder="1" applyAlignment="1">
      <alignment horizontal="left"/>
    </xf>
    <xf numFmtId="0" fontId="26" fillId="0" borderId="14" xfId="0" applyFont="1" applyBorder="1" applyAlignment="1">
      <alignment horizontal="right"/>
    </xf>
    <xf numFmtId="0" fontId="26" fillId="0" borderId="15" xfId="0" applyFont="1" applyBorder="1" applyAlignment="1">
      <alignment horizontal="right"/>
    </xf>
    <xf numFmtId="0" fontId="26" fillId="0" borderId="14" xfId="0" applyFont="1" applyBorder="1" applyAlignment="1">
      <alignment horizontal="center" wrapText="1"/>
    </xf>
    <xf numFmtId="0" fontId="26" fillId="0" borderId="15" xfId="0" applyFont="1" applyBorder="1" applyAlignment="1">
      <alignment horizontal="center" wrapText="1"/>
    </xf>
    <xf numFmtId="0" fontId="20" fillId="0" borderId="9" xfId="0" applyFont="1" applyBorder="1" applyAlignment="1">
      <alignment horizontal="center" wrapText="1"/>
    </xf>
    <xf numFmtId="0" fontId="21" fillId="0" borderId="9" xfId="0" applyFont="1" applyBorder="1"/>
    <xf numFmtId="0" fontId="56" fillId="0" borderId="0" xfId="0" applyFont="1" applyAlignment="1">
      <alignment horizontal="left" vertical="top" wrapText="1"/>
    </xf>
    <xf numFmtId="0" fontId="54" fillId="0" borderId="0" xfId="0" applyFont="1"/>
    <xf numFmtId="0" fontId="57" fillId="0" borderId="0" xfId="0" applyFont="1" applyAlignment="1">
      <alignment horizontal="center" vertical="center"/>
    </xf>
    <xf numFmtId="0" fontId="57" fillId="0" borderId="12" xfId="0" applyFont="1" applyBorder="1" applyAlignment="1">
      <alignment horizontal="left" wrapText="1"/>
    </xf>
    <xf numFmtId="0" fontId="0" fillId="0" borderId="7" xfId="0" applyBorder="1"/>
    <xf numFmtId="0" fontId="0" fillId="0" borderId="19" xfId="0" applyBorder="1"/>
    <xf numFmtId="0" fontId="57" fillId="0" borderId="5" xfId="0" applyFont="1" applyBorder="1" applyAlignment="1">
      <alignment horizontal="left" wrapText="1"/>
    </xf>
    <xf numFmtId="0" fontId="0" fillId="0" borderId="3" xfId="0" applyBorder="1"/>
    <xf numFmtId="0" fontId="57" fillId="0" borderId="5" xfId="0" applyFont="1" applyBorder="1" applyAlignment="1">
      <alignment horizontal="right" wrapText="1"/>
    </xf>
    <xf numFmtId="0" fontId="57" fillId="0" borderId="20" xfId="0" applyFont="1" applyBorder="1" applyAlignment="1">
      <alignment horizontal="right" wrapText="1"/>
    </xf>
    <xf numFmtId="0" fontId="0" fillId="0" borderId="8" xfId="0" applyBorder="1"/>
    <xf numFmtId="0" fontId="0" fillId="0" borderId="18" xfId="0" applyBorder="1"/>
    <xf numFmtId="0" fontId="57" fillId="0" borderId="10" xfId="0" applyFont="1" applyBorder="1" applyAlignment="1">
      <alignment horizontal="center" vertical="center"/>
    </xf>
    <xf numFmtId="0" fontId="57" fillId="0" borderId="6" xfId="0" applyFont="1" applyBorder="1" applyAlignment="1">
      <alignment horizontal="center" vertical="center"/>
    </xf>
    <xf numFmtId="0" fontId="57" fillId="0" borderId="12" xfId="0" applyFont="1" applyBorder="1" applyAlignment="1">
      <alignment horizontal="right"/>
    </xf>
    <xf numFmtId="0" fontId="0" fillId="0" borderId="20" xfId="0" applyBorder="1"/>
    <xf numFmtId="0" fontId="57" fillId="0" borderId="11" xfId="0" applyFont="1" applyBorder="1" applyAlignment="1">
      <alignment horizontal="center" vertical="center"/>
    </xf>
    <xf numFmtId="0" fontId="60" fillId="0" borderId="0" xfId="0" applyFont="1" applyAlignment="1">
      <alignment horizontal="left" vertical="center"/>
    </xf>
    <xf numFmtId="0" fontId="60" fillId="0" borderId="0" xfId="0" applyFont="1" applyAlignment="1">
      <alignment horizontal="left" vertical="center" wrapText="1"/>
    </xf>
    <xf numFmtId="0" fontId="57" fillId="0" borderId="12" xfId="0" applyFont="1" applyBorder="1" applyAlignment="1">
      <alignment horizontal="right" wrapText="1"/>
    </xf>
    <xf numFmtId="0" fontId="43" fillId="0" borderId="0" xfId="0" applyFont="1" applyAlignment="1">
      <alignment horizontal="left" vertical="top" wrapText="1"/>
    </xf>
    <xf numFmtId="0" fontId="0" fillId="0" borderId="3" xfId="0" applyBorder="1" applyAlignment="1">
      <alignment horizontal="right"/>
    </xf>
    <xf numFmtId="0" fontId="57" fillId="0" borderId="13" xfId="0" applyFont="1" applyBorder="1" applyAlignment="1">
      <alignment horizontal="right" wrapText="1"/>
    </xf>
    <xf numFmtId="0" fontId="64" fillId="0" borderId="10" xfId="0" applyFont="1" applyBorder="1" applyAlignment="1">
      <alignment horizontal="center" vertical="center"/>
    </xf>
    <xf numFmtId="0" fontId="0" fillId="0" borderId="6" xfId="0" applyBorder="1" applyAlignment="1">
      <alignment horizontal="center"/>
    </xf>
    <xf numFmtId="0" fontId="0" fillId="0" borderId="11" xfId="0" applyBorder="1" applyAlignment="1">
      <alignment horizontal="center"/>
    </xf>
    <xf numFmtId="0" fontId="71" fillId="0" borderId="10" xfId="0" applyFont="1" applyBorder="1" applyAlignment="1">
      <alignment horizontal="center" vertical="center"/>
    </xf>
    <xf numFmtId="0" fontId="70" fillId="0" borderId="5" xfId="0" applyFont="1" applyBorder="1" applyAlignment="1">
      <alignment horizontal="left" vertical="center"/>
    </xf>
    <xf numFmtId="0" fontId="0" fillId="0" borderId="5" xfId="0" applyBorder="1" applyAlignment="1">
      <alignment horizontal="left"/>
    </xf>
    <xf numFmtId="0" fontId="65" fillId="0" borderId="0" xfId="0" applyFont="1" applyAlignment="1">
      <alignment horizontal="center" vertical="center"/>
    </xf>
    <xf numFmtId="0" fontId="66" fillId="0" borderId="0" xfId="0" applyFont="1" applyAlignment="1">
      <alignment horizontal="center"/>
    </xf>
    <xf numFmtId="0" fontId="65" fillId="0" borderId="3" xfId="0" applyFont="1" applyBorder="1" applyAlignment="1">
      <alignment horizontal="center" vertical="center"/>
    </xf>
    <xf numFmtId="0" fontId="66" fillId="0" borderId="3" xfId="0" applyFont="1" applyBorder="1" applyAlignment="1">
      <alignment horizontal="center"/>
    </xf>
    <xf numFmtId="0" fontId="67" fillId="0" borderId="7" xfId="0" applyFont="1" applyBorder="1" applyAlignment="1">
      <alignment horizontal="center" vertical="center"/>
    </xf>
    <xf numFmtId="0" fontId="0" fillId="0" borderId="8" xfId="0" applyBorder="1" applyAlignment="1">
      <alignment horizontal="center"/>
    </xf>
    <xf numFmtId="0" fontId="68" fillId="0" borderId="10" xfId="0" applyFont="1" applyBorder="1" applyAlignment="1">
      <alignment horizontal="center" vertical="center"/>
    </xf>
    <xf numFmtId="0" fontId="68" fillId="0" borderId="6" xfId="0" applyFont="1" applyBorder="1" applyAlignment="1">
      <alignment horizontal="center" vertical="center"/>
    </xf>
    <xf numFmtId="0" fontId="68" fillId="0" borderId="11" xfId="0" applyFont="1" applyBorder="1" applyAlignment="1">
      <alignment horizontal="center" vertical="center"/>
    </xf>
    <xf numFmtId="0" fontId="67" fillId="0" borderId="0" xfId="0" applyFont="1" applyAlignment="1">
      <alignment horizontal="center" vertical="center"/>
    </xf>
    <xf numFmtId="170" fontId="15" fillId="0" borderId="0" xfId="0" applyNumberFormat="1" applyFont="1" applyFill="1" applyAlignment="1">
      <alignment horizontal="right"/>
    </xf>
    <xf numFmtId="170" fontId="17" fillId="0" borderId="0" xfId="0" applyNumberFormat="1" applyFont="1" applyFill="1" applyAlignment="1">
      <alignment horizontal="right"/>
    </xf>
    <xf numFmtId="0" fontId="21" fillId="0" borderId="25" xfId="0" applyFont="1" applyFill="1" applyBorder="1" applyAlignment="1"/>
    <xf numFmtId="0" fontId="21" fillId="0" borderId="0" xfId="0" applyFont="1" applyFill="1" applyBorder="1" applyAlignment="1"/>
    <xf numFmtId="0" fontId="21" fillId="0" borderId="0" xfId="0" applyFont="1" applyFill="1" applyAlignment="1"/>
    <xf numFmtId="2" fontId="20" fillId="0" borderId="0" xfId="21" applyNumberFormat="1" applyFont="1" applyFill="1" applyBorder="1" applyAlignment="1">
      <alignment horizontal="center"/>
    </xf>
    <xf numFmtId="0" fontId="22" fillId="0" borderId="0" xfId="0" applyFont="1" applyFill="1" applyAlignment="1">
      <alignment wrapText="1"/>
    </xf>
    <xf numFmtId="0" fontId="21" fillId="0" borderId="0" xfId="0" applyFont="1" applyFill="1" applyAlignment="1">
      <alignment horizontal="left"/>
    </xf>
    <xf numFmtId="3" fontId="22" fillId="0" borderId="0" xfId="0" applyNumberFormat="1" applyFont="1" applyFill="1" applyAlignment="1">
      <alignment wrapText="1"/>
    </xf>
    <xf numFmtId="3" fontId="22" fillId="0" borderId="0" xfId="0" applyNumberFormat="1" applyFont="1" applyFill="1" applyAlignment="1">
      <alignment vertical="center" wrapText="1"/>
    </xf>
    <xf numFmtId="0" fontId="21" fillId="0" borderId="0" xfId="0" applyFont="1" applyFill="1" applyAlignment="1">
      <alignment horizontal="left" vertical="center"/>
    </xf>
    <xf numFmtId="0" fontId="21" fillId="0" borderId="0" xfId="0" applyFont="1" applyFill="1" applyAlignment="1">
      <alignment vertical="center"/>
    </xf>
    <xf numFmtId="0" fontId="21" fillId="0" borderId="0" xfId="0" applyFont="1" applyFill="1" applyAlignment="1">
      <alignment vertical="center"/>
    </xf>
    <xf numFmtId="3" fontId="20" fillId="0" borderId="0" xfId="0" applyNumberFormat="1" applyFont="1" applyFill="1" applyAlignment="1">
      <alignment vertical="center" wrapText="1"/>
    </xf>
    <xf numFmtId="0" fontId="21" fillId="0" borderId="0" xfId="0" applyFont="1" applyFill="1" applyAlignment="1">
      <alignment vertical="center" wrapText="1"/>
    </xf>
    <xf numFmtId="0" fontId="21" fillId="0" borderId="0" xfId="0" applyFont="1" applyFill="1" applyAlignment="1"/>
    <xf numFmtId="0" fontId="21" fillId="0" borderId="0" xfId="0" applyFont="1" applyFill="1" applyAlignment="1">
      <alignment wrapText="1"/>
    </xf>
    <xf numFmtId="0" fontId="20" fillId="0" borderId="0" xfId="0" applyFont="1" applyFill="1" applyAlignment="1">
      <alignment wrapText="1"/>
    </xf>
    <xf numFmtId="0" fontId="23" fillId="0" borderId="0" xfId="0" applyFont="1" applyFill="1" applyAlignment="1">
      <alignment wrapText="1"/>
    </xf>
    <xf numFmtId="0" fontId="21" fillId="0" borderId="0" xfId="0" applyFont="1" applyFill="1" applyAlignment="1">
      <alignment horizontal="left" wrapText="1"/>
    </xf>
    <xf numFmtId="0" fontId="20" fillId="0" borderId="0" xfId="0" applyFont="1" applyFill="1" applyAlignment="1">
      <alignment horizontal="left" wrapText="1"/>
    </xf>
    <xf numFmtId="0" fontId="23" fillId="0" borderId="0" xfId="0" applyFont="1" applyFill="1" applyAlignment="1">
      <alignment horizontal="left" wrapText="1"/>
    </xf>
    <xf numFmtId="0" fontId="20" fillId="0" borderId="0" xfId="0" applyFont="1" applyFill="1" applyAlignment="1"/>
    <xf numFmtId="0" fontId="23" fillId="0" borderId="0" xfId="0" applyFont="1" applyFill="1" applyAlignment="1"/>
  </cellXfs>
  <cellStyles count="34">
    <cellStyle name="Comma 2" xfId="32" xr:uid="{D46028A7-A098-4CCA-95EE-991CFD5D1F71}"/>
    <cellStyle name="Comma 4" xfId="33" xr:uid="{A00341AE-5EFE-4D3C-9CBD-754FA0BD20C4}"/>
    <cellStyle name="Data" xfId="1" xr:uid="{00000000-0005-0000-0000-000001000000}"/>
    <cellStyle name="Hed Side" xfId="2" xr:uid="{00000000-0005-0000-0000-000002000000}"/>
    <cellStyle name="Hed Top" xfId="3" xr:uid="{00000000-0005-0000-0000-000003000000}"/>
    <cellStyle name="Hed Top - SECTION" xfId="4" xr:uid="{00000000-0005-0000-0000-000004000000}"/>
    <cellStyle name="Hyperlink 2" xfId="27" xr:uid="{00000000-0005-0000-0000-000006000000}"/>
    <cellStyle name="Hyperlink 3" xfId="28" xr:uid="{00000000-0005-0000-0000-000007000000}"/>
    <cellStyle name="Normal" xfId="0" builtinId="0"/>
    <cellStyle name="Normal 2" xfId="26" xr:uid="{00000000-0005-0000-0000-000009000000}"/>
    <cellStyle name="Normal 2 2" xfId="24" xr:uid="{00000000-0005-0000-0000-00000A000000}"/>
    <cellStyle name="Normal 2 3" xfId="30" xr:uid="{00000000-0005-0000-0000-00000B000000}"/>
    <cellStyle name="Normal 2 4" xfId="31" xr:uid="{00000000-0005-0000-0000-00000C000000}"/>
    <cellStyle name="Normal 3" xfId="25" xr:uid="{00000000-0005-0000-0000-00000D000000}"/>
    <cellStyle name="Percent 2" xfId="29" xr:uid="{00000000-0005-0000-0000-00000E000000}"/>
    <cellStyle name="Source Hed" xfId="5" xr:uid="{00000000-0005-0000-0000-00000F000000}"/>
    <cellStyle name="Source Letter" xfId="6" xr:uid="{00000000-0005-0000-0000-000010000000}"/>
    <cellStyle name="Source Superscript" xfId="7" xr:uid="{00000000-0005-0000-0000-000011000000}"/>
    <cellStyle name="Source Text" xfId="8" xr:uid="{00000000-0005-0000-0000-000012000000}"/>
    <cellStyle name="Superscript" xfId="9" xr:uid="{00000000-0005-0000-0000-000013000000}"/>
    <cellStyle name="Table Data" xfId="10" xr:uid="{00000000-0005-0000-0000-000014000000}"/>
    <cellStyle name="Table Data Decimal" xfId="11" xr:uid="{00000000-0005-0000-0000-000015000000}"/>
    <cellStyle name="Table Head Top" xfId="12" xr:uid="{00000000-0005-0000-0000-000016000000}"/>
    <cellStyle name="Table Hed Side" xfId="13" xr:uid="{00000000-0005-0000-0000-000017000000}"/>
    <cellStyle name="Table Title" xfId="14" xr:uid="{00000000-0005-0000-0000-000018000000}"/>
    <cellStyle name="Title Text" xfId="15" xr:uid="{00000000-0005-0000-0000-000019000000}"/>
    <cellStyle name="Title Text 1" xfId="16" xr:uid="{00000000-0005-0000-0000-00001A000000}"/>
    <cellStyle name="Title Text 2" xfId="17" xr:uid="{00000000-0005-0000-0000-00001B000000}"/>
    <cellStyle name="Title-1" xfId="18" xr:uid="{00000000-0005-0000-0000-00001C000000}"/>
    <cellStyle name="Title-2" xfId="19" xr:uid="{00000000-0005-0000-0000-00001D000000}"/>
    <cellStyle name="Title-3" xfId="20" xr:uid="{00000000-0005-0000-0000-00001E000000}"/>
    <cellStyle name="Wrap" xfId="21" xr:uid="{00000000-0005-0000-0000-00001F000000}"/>
    <cellStyle name="Wrap Bold" xfId="22" xr:uid="{00000000-0005-0000-0000-000020000000}"/>
    <cellStyle name="Wrap Title" xfId="23" xr:uid="{00000000-0005-0000-0000-00002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E38B8-AB5F-40C2-B36A-CE0564AF6BB7}">
  <dimension ref="A1:AH230"/>
  <sheetViews>
    <sheetView tabSelected="1" workbookViewId="0">
      <pane xSplit="1" ySplit="2" topLeftCell="B3" activePane="bottomRight" state="frozen"/>
      <selection pane="topRight" activeCell="B1" sqref="B1"/>
      <selection pane="bottomLeft" activeCell="A3" sqref="A3"/>
      <selection pane="bottomRight" sqref="A1:AF1"/>
    </sheetView>
  </sheetViews>
  <sheetFormatPr defaultRowHeight="12.5"/>
  <cols>
    <col min="1" max="1" width="36.7265625" style="429" customWidth="1"/>
    <col min="2" max="31" width="7.7265625" style="429" customWidth="1"/>
    <col min="32" max="33" width="9.26953125" style="429" customWidth="1"/>
    <col min="34" max="34" width="7.7265625" style="429" customWidth="1"/>
    <col min="35" max="16384" width="8.7265625" style="429"/>
  </cols>
  <sheetData>
    <row r="1" spans="1:34" ht="16" thickBot="1">
      <c r="A1" s="449" t="s">
        <v>14</v>
      </c>
      <c r="B1" s="449"/>
      <c r="C1" s="449"/>
      <c r="D1" s="449"/>
      <c r="E1" s="449"/>
      <c r="F1" s="449"/>
      <c r="G1" s="449"/>
      <c r="H1" s="449"/>
      <c r="I1" s="449"/>
      <c r="J1" s="449"/>
      <c r="K1" s="449"/>
      <c r="L1" s="449"/>
      <c r="M1" s="449"/>
      <c r="N1" s="449"/>
      <c r="O1" s="449"/>
      <c r="P1" s="449"/>
      <c r="Q1" s="449"/>
      <c r="R1" s="449"/>
      <c r="S1" s="449"/>
      <c r="T1" s="449"/>
      <c r="U1" s="449"/>
      <c r="V1" s="449"/>
      <c r="W1" s="449"/>
      <c r="X1" s="449"/>
      <c r="Y1" s="449"/>
      <c r="Z1" s="449"/>
      <c r="AA1" s="449"/>
      <c r="AB1" s="449"/>
      <c r="AC1" s="449"/>
      <c r="AD1" s="449"/>
      <c r="AE1" s="449"/>
      <c r="AF1" s="449"/>
    </row>
    <row r="2" spans="1:34" ht="14.5" thickBot="1">
      <c r="A2" s="431"/>
      <c r="B2" s="432">
        <v>1960</v>
      </c>
      <c r="C2" s="432">
        <v>1970</v>
      </c>
      <c r="D2" s="432">
        <v>1980</v>
      </c>
      <c r="E2" s="432">
        <v>1990</v>
      </c>
      <c r="F2" s="432">
        <v>1995</v>
      </c>
      <c r="G2" s="432">
        <v>1996</v>
      </c>
      <c r="H2" s="432">
        <v>1997</v>
      </c>
      <c r="I2" s="432">
        <v>1998</v>
      </c>
      <c r="J2" s="432">
        <v>1999</v>
      </c>
      <c r="K2" s="432">
        <v>2000</v>
      </c>
      <c r="L2" s="432">
        <v>2001</v>
      </c>
      <c r="M2" s="432">
        <v>2002</v>
      </c>
      <c r="N2" s="432">
        <v>2003</v>
      </c>
      <c r="O2" s="432">
        <v>2004</v>
      </c>
      <c r="P2" s="432">
        <v>2005</v>
      </c>
      <c r="Q2" s="432">
        <v>2006</v>
      </c>
      <c r="R2" s="432">
        <v>2007</v>
      </c>
      <c r="S2" s="432">
        <v>2008</v>
      </c>
      <c r="T2" s="432">
        <v>2009</v>
      </c>
      <c r="U2" s="432">
        <v>2010</v>
      </c>
      <c r="V2" s="432">
        <v>2011</v>
      </c>
      <c r="W2" s="432">
        <v>2012</v>
      </c>
      <c r="X2" s="432">
        <v>2013</v>
      </c>
      <c r="Y2" s="432">
        <v>2014</v>
      </c>
      <c r="Z2" s="432">
        <v>2015</v>
      </c>
      <c r="AA2" s="432">
        <v>2016</v>
      </c>
      <c r="AB2" s="432">
        <v>2017</v>
      </c>
      <c r="AC2" s="432">
        <v>2018</v>
      </c>
      <c r="AD2" s="432">
        <v>2019</v>
      </c>
      <c r="AE2" s="432">
        <v>2020</v>
      </c>
      <c r="AF2" s="432">
        <v>2021</v>
      </c>
      <c r="AG2" s="432">
        <v>2022</v>
      </c>
      <c r="AH2" s="432">
        <v>2023</v>
      </c>
    </row>
    <row r="3" spans="1:34" ht="14">
      <c r="A3" s="433" t="s">
        <v>19</v>
      </c>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c r="AG3" s="428"/>
      <c r="AH3" s="428"/>
    </row>
    <row r="4" spans="1:34" ht="28">
      <c r="A4" s="446" t="s">
        <v>4827</v>
      </c>
      <c r="B4" s="427">
        <v>1407.2</v>
      </c>
      <c r="C4" s="427">
        <v>1707.3999999999999</v>
      </c>
      <c r="D4" s="427">
        <v>6521.6</v>
      </c>
      <c r="E4" s="427">
        <v>16053.2</v>
      </c>
      <c r="F4" s="427">
        <v>17252.508590999998</v>
      </c>
      <c r="G4" s="427">
        <v>18095.241494000002</v>
      </c>
      <c r="H4" s="427">
        <v>18472.228251</v>
      </c>
      <c r="I4" s="427">
        <v>19238.874388999997</v>
      </c>
      <c r="J4" s="427">
        <v>20685.513425000001</v>
      </c>
      <c r="K4" s="427">
        <v>21971.358149</v>
      </c>
      <c r="L4" s="427">
        <v>23724.633862999999</v>
      </c>
      <c r="M4" s="427">
        <v>24791.605553000001</v>
      </c>
      <c r="N4" s="427">
        <v>25989.597550999999</v>
      </c>
      <c r="O4" s="427">
        <v>27350.936661</v>
      </c>
      <c r="P4" s="427">
        <v>30040.719583999999</v>
      </c>
      <c r="Q4" s="427">
        <v>30741.05416</v>
      </c>
      <c r="R4" s="427">
        <v>34752.687680000003</v>
      </c>
      <c r="S4" s="427">
        <v>37535.255495999998</v>
      </c>
      <c r="T4" s="427">
        <v>38616.863731000005</v>
      </c>
      <c r="U4" s="427">
        <v>39086.322649000002</v>
      </c>
      <c r="V4" s="427">
        <v>41017.151456</v>
      </c>
      <c r="W4" s="427">
        <v>42850.366937999999</v>
      </c>
      <c r="X4" s="427">
        <v>44271.464935570002</v>
      </c>
      <c r="Y4" s="427">
        <v>46392.860713000002</v>
      </c>
      <c r="Z4" s="427">
        <v>46415.862802000003</v>
      </c>
      <c r="AA4" s="427">
        <v>48699.313938335406</v>
      </c>
      <c r="AB4" s="427">
        <v>50093.974427000001</v>
      </c>
      <c r="AC4" s="427">
        <v>51757.632941999997</v>
      </c>
      <c r="AD4" s="427">
        <v>54345.803119000004</v>
      </c>
      <c r="AE4" s="427">
        <v>54228.420664000005</v>
      </c>
      <c r="AF4" s="427">
        <v>53040.247742</v>
      </c>
      <c r="AG4" s="427">
        <v>57454.954355000002</v>
      </c>
      <c r="AH4" s="427">
        <v>64957.240781999993</v>
      </c>
    </row>
    <row r="5" spans="1:34" ht="16.5" customHeight="1">
      <c r="A5" s="435" t="s">
        <v>18</v>
      </c>
      <c r="B5" s="426">
        <v>1407.2</v>
      </c>
      <c r="C5" s="426">
        <v>1707.3999999999999</v>
      </c>
      <c r="D5" s="426">
        <v>2816.5</v>
      </c>
      <c r="E5" s="426">
        <v>6785.8</v>
      </c>
      <c r="F5" s="426">
        <v>7740.3857520000001</v>
      </c>
      <c r="G5" s="426">
        <v>8347.4810460000008</v>
      </c>
      <c r="H5" s="426">
        <v>8638.6387620000005</v>
      </c>
      <c r="I5" s="426">
        <v>9029.0617729999994</v>
      </c>
      <c r="J5" s="426">
        <v>9375.6276390000003</v>
      </c>
      <c r="K5" s="426">
        <v>10028.525876</v>
      </c>
      <c r="L5" s="426">
        <v>10332.792749</v>
      </c>
      <c r="M5" s="426">
        <v>10498.893566000001</v>
      </c>
      <c r="N5" s="426">
        <v>10969.280521000001</v>
      </c>
      <c r="O5" s="426">
        <v>11403.620707</v>
      </c>
      <c r="P5" s="426">
        <v>11777.689458999999</v>
      </c>
      <c r="Q5" s="426">
        <v>12478.024035</v>
      </c>
      <c r="R5" s="426">
        <v>13075.14421</v>
      </c>
      <c r="S5" s="426">
        <v>14043.97833</v>
      </c>
      <c r="T5" s="426">
        <v>14294.082477</v>
      </c>
      <c r="U5" s="426">
        <v>14537.587336000001</v>
      </c>
      <c r="V5" s="426">
        <v>15505.944618</v>
      </c>
      <c r="W5" s="426">
        <v>16140.926004999999</v>
      </c>
      <c r="X5" s="426">
        <v>16586.454411570001</v>
      </c>
      <c r="Y5" s="426">
        <v>17222.406781000002</v>
      </c>
      <c r="Z5" s="426">
        <v>17788.994040000001</v>
      </c>
      <c r="AA5" s="426">
        <v>18104.870486335407</v>
      </c>
      <c r="AB5" s="426">
        <v>18216.191476</v>
      </c>
      <c r="AC5" s="426">
        <v>18445.847624000002</v>
      </c>
      <c r="AD5" s="426">
        <v>19138.927951999998</v>
      </c>
      <c r="AE5" s="426">
        <v>11743.806644</v>
      </c>
      <c r="AF5" s="426">
        <v>9138.54889</v>
      </c>
      <c r="AG5" s="426">
        <v>11571.841064</v>
      </c>
      <c r="AH5" s="426">
        <v>15696.730197999999</v>
      </c>
    </row>
    <row r="6" spans="1:34" ht="16.5" customHeight="1">
      <c r="A6" s="436" t="s">
        <v>23</v>
      </c>
      <c r="B6" s="426">
        <v>1334.9</v>
      </c>
      <c r="C6" s="426">
        <v>1639.1</v>
      </c>
      <c r="D6" s="426">
        <v>2568.1999999999998</v>
      </c>
      <c r="E6" s="426">
        <v>5890.8</v>
      </c>
      <c r="F6" s="426">
        <v>6800.9</v>
      </c>
      <c r="G6" s="426">
        <v>7416.3</v>
      </c>
      <c r="H6" s="426">
        <v>7545.7</v>
      </c>
      <c r="I6" s="426">
        <v>7969.6</v>
      </c>
      <c r="J6" s="426">
        <v>8282.4</v>
      </c>
      <c r="K6" s="426">
        <v>8745.7999999999993</v>
      </c>
      <c r="L6" s="426">
        <v>8891.1</v>
      </c>
      <c r="M6" s="426">
        <v>8396.2311570000002</v>
      </c>
      <c r="N6" s="426">
        <v>7809.048796</v>
      </c>
      <c r="O6" s="426">
        <v>9209.7616880000005</v>
      </c>
      <c r="P6" s="426">
        <v>9614.2717339999999</v>
      </c>
      <c r="Q6" s="426">
        <v>11897.732133</v>
      </c>
      <c r="R6" s="426">
        <v>10647.832391</v>
      </c>
      <c r="S6" s="426">
        <v>11435.066199000001</v>
      </c>
      <c r="T6" s="426">
        <v>11866.037967</v>
      </c>
      <c r="U6" s="426">
        <v>12181.152072000001</v>
      </c>
      <c r="V6" s="426">
        <v>13200.530283</v>
      </c>
      <c r="W6" s="426">
        <v>13734.902291</v>
      </c>
      <c r="X6" s="426">
        <v>14606.117242</v>
      </c>
      <c r="Y6" s="426">
        <v>14969.905709000001</v>
      </c>
      <c r="Z6" s="426">
        <v>15433.981833</v>
      </c>
      <c r="AA6" s="426">
        <v>15570.167310000001</v>
      </c>
      <c r="AB6" s="426">
        <v>15626.475723</v>
      </c>
      <c r="AC6" s="426">
        <v>15649.477580000001</v>
      </c>
      <c r="AD6" s="426">
        <v>15814.168072</v>
      </c>
      <c r="AE6" s="426">
        <v>8812.4434170000004</v>
      </c>
      <c r="AF6" s="426">
        <v>6135.7939859999997</v>
      </c>
      <c r="AG6" s="426">
        <v>8682.8814469999998</v>
      </c>
      <c r="AH6" s="426">
        <v>10172.280999000001</v>
      </c>
    </row>
    <row r="7" spans="1:34" ht="16.5" customHeight="1">
      <c r="A7" s="437" t="s">
        <v>10</v>
      </c>
      <c r="B7" s="426">
        <v>910.3</v>
      </c>
      <c r="C7" s="426">
        <v>1193.5999999999999</v>
      </c>
      <c r="D7" s="426">
        <v>1791.1</v>
      </c>
      <c r="E7" s="426">
        <v>2966.8</v>
      </c>
      <c r="F7" s="426">
        <v>3287.2</v>
      </c>
      <c r="G7" s="426">
        <v>3515</v>
      </c>
      <c r="H7" s="426">
        <v>3557.8</v>
      </c>
      <c r="I7" s="426">
        <v>3991.2</v>
      </c>
      <c r="J7" s="426">
        <v>4175</v>
      </c>
      <c r="K7" s="426">
        <v>4375.5</v>
      </c>
      <c r="L7" s="426">
        <v>4356.7</v>
      </c>
      <c r="M7" s="426">
        <v>3836.0758529999998</v>
      </c>
      <c r="N7" s="426">
        <v>3209.5885979999998</v>
      </c>
      <c r="O7" s="426">
        <v>4013.4922510000001</v>
      </c>
      <c r="P7" s="426">
        <v>4164.7517959999996</v>
      </c>
      <c r="Q7" s="426">
        <v>6011.5119130000003</v>
      </c>
      <c r="R7" s="426">
        <v>4474.8734160000004</v>
      </c>
      <c r="S7" s="426">
        <v>4729.9731240000001</v>
      </c>
      <c r="T7" s="426">
        <v>4893.4644920000001</v>
      </c>
      <c r="U7" s="426">
        <v>4923.9656420000001</v>
      </c>
      <c r="V7" s="426">
        <v>5252.3644430000004</v>
      </c>
      <c r="W7" s="426">
        <v>5450.8934609999997</v>
      </c>
      <c r="X7" s="426">
        <v>5674.0325119999998</v>
      </c>
      <c r="Y7" s="426">
        <v>5696.2813839999999</v>
      </c>
      <c r="Z7" s="426">
        <v>5659.8175680000004</v>
      </c>
      <c r="AA7" s="426">
        <v>5627.7187519999998</v>
      </c>
      <c r="AB7" s="426">
        <v>5482.0762439999999</v>
      </c>
      <c r="AC7" s="426">
        <v>5409.3208210000003</v>
      </c>
      <c r="AD7" s="426">
        <v>5341.741908</v>
      </c>
      <c r="AE7" s="426">
        <v>3207.9241870000001</v>
      </c>
      <c r="AF7" s="426">
        <v>2264.008515</v>
      </c>
      <c r="AG7" s="426">
        <v>2978.6551949999998</v>
      </c>
      <c r="AH7" s="426">
        <v>3356.8001049999998</v>
      </c>
    </row>
    <row r="8" spans="1:34" ht="16.5" customHeight="1">
      <c r="A8" s="437" t="s">
        <v>7</v>
      </c>
      <c r="B8" s="426">
        <v>269.60000000000002</v>
      </c>
      <c r="C8" s="426">
        <v>368.5</v>
      </c>
      <c r="D8" s="426">
        <v>717.4</v>
      </c>
      <c r="E8" s="426">
        <v>1740.8</v>
      </c>
      <c r="F8" s="426">
        <v>2018.2</v>
      </c>
      <c r="G8" s="426">
        <v>2321.5</v>
      </c>
      <c r="H8" s="426">
        <v>2350.9</v>
      </c>
      <c r="I8" s="426">
        <v>2297.4</v>
      </c>
      <c r="J8" s="426">
        <v>2323.3000000000002</v>
      </c>
      <c r="K8" s="426">
        <v>2482.6999999999998</v>
      </c>
      <c r="L8" s="426">
        <v>2532.6</v>
      </c>
      <c r="M8" s="426">
        <v>2492.4871779999999</v>
      </c>
      <c r="N8" s="426">
        <v>2638.1287590000002</v>
      </c>
      <c r="O8" s="426">
        <v>2902.788861</v>
      </c>
      <c r="P8" s="426">
        <v>3006.8508200000001</v>
      </c>
      <c r="Q8" s="426">
        <v>3217.831846</v>
      </c>
      <c r="R8" s="426">
        <v>3345.5794719999999</v>
      </c>
      <c r="S8" s="426">
        <v>3639.4697019999999</v>
      </c>
      <c r="T8" s="426">
        <v>3800.979272</v>
      </c>
      <c r="U8" s="426">
        <v>3965.7001719999998</v>
      </c>
      <c r="V8" s="426">
        <v>4401.7768429999996</v>
      </c>
      <c r="W8" s="426">
        <v>4511.1699170000002</v>
      </c>
      <c r="X8" s="426">
        <v>4943.5659859999996</v>
      </c>
      <c r="Y8" s="426">
        <v>5126.314738</v>
      </c>
      <c r="Z8" s="426">
        <v>5399.7199840000003</v>
      </c>
      <c r="AA8" s="426">
        <v>5413.3155939999997</v>
      </c>
      <c r="AB8" s="426">
        <v>5510.612005</v>
      </c>
      <c r="AC8" s="426">
        <v>5542.4839119999997</v>
      </c>
      <c r="AD8" s="426">
        <v>5676.2870990000001</v>
      </c>
      <c r="AE8" s="426">
        <v>2903.9895259999998</v>
      </c>
      <c r="AF8" s="426">
        <v>2255.203536</v>
      </c>
      <c r="AG8" s="426">
        <v>3129.7008289999999</v>
      </c>
      <c r="AH8" s="426">
        <v>3679.5271290000001</v>
      </c>
    </row>
    <row r="9" spans="1:34" ht="16.5" customHeight="1">
      <c r="A9" s="437" t="s">
        <v>4800</v>
      </c>
      <c r="B9" s="426">
        <v>74</v>
      </c>
      <c r="C9" s="426">
        <v>46.6</v>
      </c>
      <c r="D9" s="426">
        <v>30.7</v>
      </c>
      <c r="E9" s="426">
        <v>82.6</v>
      </c>
      <c r="F9" s="426">
        <v>126.5</v>
      </c>
      <c r="G9" s="426">
        <v>144.19999999999999</v>
      </c>
      <c r="H9" s="426">
        <v>138.6</v>
      </c>
      <c r="I9" s="426">
        <v>149.69999999999999</v>
      </c>
      <c r="J9" s="426">
        <v>163.5</v>
      </c>
      <c r="K9" s="426">
        <v>181.2</v>
      </c>
      <c r="L9" s="426">
        <v>203.8</v>
      </c>
      <c r="M9" s="426">
        <v>226.06754900000001</v>
      </c>
      <c r="N9" s="426">
        <v>161.13717199999999</v>
      </c>
      <c r="O9" s="426">
        <v>232.833279</v>
      </c>
      <c r="P9" s="426">
        <v>248.673676</v>
      </c>
      <c r="Q9" s="426">
        <v>293.52945</v>
      </c>
      <c r="R9" s="426">
        <v>309.25292300000001</v>
      </c>
      <c r="S9" s="426">
        <v>368.40163000000001</v>
      </c>
      <c r="T9" s="426">
        <v>392.53246100000001</v>
      </c>
      <c r="U9" s="426">
        <v>421.72643900000003</v>
      </c>
      <c r="V9" s="426">
        <v>462.923023</v>
      </c>
      <c r="W9" s="426">
        <v>487.74465099999998</v>
      </c>
      <c r="X9" s="426">
        <v>552.49996199999998</v>
      </c>
      <c r="Y9" s="426">
        <v>555.80798900000002</v>
      </c>
      <c r="Z9" s="426">
        <v>567.794352</v>
      </c>
      <c r="AA9" s="426">
        <v>603.90488800000003</v>
      </c>
      <c r="AB9" s="426">
        <v>606.68058199999996</v>
      </c>
      <c r="AC9" s="426">
        <v>607.68489299999999</v>
      </c>
      <c r="AD9" s="426">
        <v>605.80019000000004</v>
      </c>
      <c r="AE9" s="426">
        <v>389.78294</v>
      </c>
      <c r="AF9" s="426">
        <v>190.660224</v>
      </c>
      <c r="AG9" s="426">
        <v>294.28682700000002</v>
      </c>
      <c r="AH9" s="426">
        <v>318.61192199999999</v>
      </c>
    </row>
    <row r="10" spans="1:34" ht="16.5" customHeight="1">
      <c r="A10" s="437" t="s">
        <v>11</v>
      </c>
      <c r="B10" s="426">
        <v>81</v>
      </c>
      <c r="C10" s="426">
        <v>30.4</v>
      </c>
      <c r="D10" s="426">
        <v>26</v>
      </c>
      <c r="E10" s="426">
        <v>45.8</v>
      </c>
      <c r="F10" s="426">
        <v>54</v>
      </c>
      <c r="G10" s="426">
        <v>54.7</v>
      </c>
      <c r="H10" s="426">
        <v>56.9</v>
      </c>
      <c r="I10" s="426">
        <v>55.3</v>
      </c>
      <c r="J10" s="426">
        <v>59.5</v>
      </c>
      <c r="K10" s="426">
        <v>59.5</v>
      </c>
      <c r="L10" s="426">
        <v>59.5</v>
      </c>
      <c r="M10" s="426">
        <v>59.560454999999997</v>
      </c>
      <c r="N10" s="426">
        <v>22.590803999999999</v>
      </c>
      <c r="O10" s="426">
        <v>55.428508999999998</v>
      </c>
      <c r="P10" s="426">
        <v>57.294818999999997</v>
      </c>
      <c r="Q10" s="426">
        <v>59.917752</v>
      </c>
      <c r="R10" s="426">
        <v>58.764198</v>
      </c>
      <c r="S10" s="426">
        <v>63.253428999999997</v>
      </c>
      <c r="T10" s="426">
        <v>68.076361000000006</v>
      </c>
      <c r="U10" s="426">
        <v>80.084453999999994</v>
      </c>
      <c r="V10" s="426">
        <v>84.331587999999996</v>
      </c>
      <c r="W10" s="426">
        <v>89.171993999999998</v>
      </c>
      <c r="X10" s="426">
        <v>91.530755999999997</v>
      </c>
      <c r="Y10" s="426">
        <v>88.259242999999998</v>
      </c>
      <c r="Z10" s="426">
        <v>84.041284000000005</v>
      </c>
      <c r="AA10" s="426">
        <v>82.787492</v>
      </c>
      <c r="AB10" s="426">
        <v>72.544032999999999</v>
      </c>
      <c r="AC10" s="426">
        <v>72.087286000000006</v>
      </c>
      <c r="AD10" s="426">
        <v>70.576807000000002</v>
      </c>
      <c r="AE10" s="426">
        <v>42.649687999999998</v>
      </c>
      <c r="AF10" s="426">
        <v>15.623239</v>
      </c>
      <c r="AG10" s="426">
        <v>30.025041999999999</v>
      </c>
      <c r="AH10" s="426">
        <v>32.515405000000001</v>
      </c>
    </row>
    <row r="11" spans="1:34" ht="16.5" customHeight="1">
      <c r="A11" s="437" t="s">
        <v>15</v>
      </c>
      <c r="B11" s="426" t="s">
        <v>0</v>
      </c>
      <c r="C11" s="426" t="s">
        <v>0</v>
      </c>
      <c r="D11" s="426" t="s">
        <v>0</v>
      </c>
      <c r="E11" s="426">
        <v>40.9</v>
      </c>
      <c r="F11" s="426">
        <v>146.30000000000001</v>
      </c>
      <c r="G11" s="426">
        <v>156.9</v>
      </c>
      <c r="H11" s="426">
        <v>170.4</v>
      </c>
      <c r="I11" s="426">
        <v>141.5</v>
      </c>
      <c r="J11" s="426">
        <v>158.6</v>
      </c>
      <c r="K11" s="426">
        <v>171.6</v>
      </c>
      <c r="L11" s="426">
        <v>181.5</v>
      </c>
      <c r="M11" s="426">
        <v>199.571326</v>
      </c>
      <c r="N11" s="426">
        <v>165.88217700000001</v>
      </c>
      <c r="O11" s="426">
        <v>198.183369</v>
      </c>
      <c r="P11" s="426">
        <v>212.104848</v>
      </c>
      <c r="Q11" s="426">
        <v>230.42240899999999</v>
      </c>
      <c r="R11" s="426">
        <v>217.373807</v>
      </c>
      <c r="S11" s="426">
        <v>215.84920600000001</v>
      </c>
      <c r="T11" s="426">
        <v>238.15235200000001</v>
      </c>
      <c r="U11" s="426">
        <v>251.84249800000001</v>
      </c>
      <c r="V11" s="426">
        <v>242.02794</v>
      </c>
      <c r="W11" s="426">
        <v>268.67366199999998</v>
      </c>
      <c r="X11" s="426">
        <v>283.95969600000001</v>
      </c>
      <c r="Y11" s="426">
        <v>268.60519299999999</v>
      </c>
      <c r="Z11" s="426">
        <v>286.45432799999998</v>
      </c>
      <c r="AA11" s="426">
        <v>294.41443900000002</v>
      </c>
      <c r="AB11" s="426">
        <v>302.985299</v>
      </c>
      <c r="AC11" s="426">
        <v>308.94207699999998</v>
      </c>
      <c r="AD11" s="426">
        <v>313.79367200000002</v>
      </c>
      <c r="AE11" s="426">
        <v>242.062175</v>
      </c>
      <c r="AF11" s="426">
        <v>186.606324</v>
      </c>
      <c r="AG11" s="426">
        <v>235.04363000000001</v>
      </c>
      <c r="AH11" s="426">
        <v>267.263396</v>
      </c>
    </row>
    <row r="12" spans="1:34" ht="16.5" customHeight="1">
      <c r="A12" s="437" t="s">
        <v>4791</v>
      </c>
      <c r="B12" s="426" t="s">
        <v>0</v>
      </c>
      <c r="C12" s="426" t="s">
        <v>0</v>
      </c>
      <c r="D12" s="426" t="s">
        <v>0</v>
      </c>
      <c r="E12" s="426">
        <v>56</v>
      </c>
      <c r="F12" s="426">
        <v>60.9</v>
      </c>
      <c r="G12" s="426">
        <v>54.4</v>
      </c>
      <c r="H12" s="426">
        <v>61.4</v>
      </c>
      <c r="I12" s="426">
        <v>44.5</v>
      </c>
      <c r="J12" s="426">
        <v>48.2</v>
      </c>
      <c r="K12" s="426">
        <v>60.1</v>
      </c>
      <c r="L12" s="426">
        <v>71.099999999999994</v>
      </c>
      <c r="M12" s="426">
        <v>63.110294000000003</v>
      </c>
      <c r="N12" s="426">
        <v>74.715547000000001</v>
      </c>
      <c r="O12" s="426">
        <v>90.843614000000002</v>
      </c>
      <c r="P12" s="426">
        <v>92.968299000000002</v>
      </c>
      <c r="Q12" s="426">
        <v>70.685888000000006</v>
      </c>
      <c r="R12" s="426">
        <v>116.599114</v>
      </c>
      <c r="S12" s="426">
        <v>119.476468</v>
      </c>
      <c r="T12" s="426">
        <v>115.003215</v>
      </c>
      <c r="U12" s="426">
        <v>118.06433199999999</v>
      </c>
      <c r="V12" s="426">
        <v>123.99640599999999</v>
      </c>
      <c r="W12" s="426">
        <v>132.32574</v>
      </c>
      <c r="X12" s="426">
        <v>133.49610300000001</v>
      </c>
      <c r="Y12" s="426">
        <v>142.52032700000001</v>
      </c>
      <c r="Z12" s="426">
        <v>190.175331</v>
      </c>
      <c r="AA12" s="426">
        <v>194.89972499999999</v>
      </c>
      <c r="AB12" s="426">
        <v>200.77141900000001</v>
      </c>
      <c r="AC12" s="426">
        <v>253.39216300000001</v>
      </c>
      <c r="AD12" s="426">
        <v>268.86538200000001</v>
      </c>
      <c r="AE12" s="426">
        <v>198.91764800000001</v>
      </c>
      <c r="AF12" s="426">
        <v>162.407555</v>
      </c>
      <c r="AG12" s="426">
        <v>229.54461699999999</v>
      </c>
      <c r="AH12" s="426">
        <v>263.09526899999997</v>
      </c>
    </row>
    <row r="13" spans="1:34" ht="16.5" customHeight="1">
      <c r="A13" s="437" t="s">
        <v>9</v>
      </c>
      <c r="B13" s="426" t="s">
        <v>0</v>
      </c>
      <c r="C13" s="426" t="s">
        <v>0</v>
      </c>
      <c r="D13" s="426" t="s">
        <v>0</v>
      </c>
      <c r="E13" s="426">
        <v>952.2</v>
      </c>
      <c r="F13" s="426">
        <v>1077.5</v>
      </c>
      <c r="G13" s="426">
        <v>1145.5999999999999</v>
      </c>
      <c r="H13" s="426">
        <v>1177.5999999999999</v>
      </c>
      <c r="I13" s="426">
        <v>1255.2</v>
      </c>
      <c r="J13" s="426">
        <v>1308.7</v>
      </c>
      <c r="K13" s="426">
        <v>1374.6</v>
      </c>
      <c r="L13" s="426">
        <v>1438.7</v>
      </c>
      <c r="M13" s="426">
        <v>1448.5140590000001</v>
      </c>
      <c r="N13" s="426">
        <v>1483.5067240000001</v>
      </c>
      <c r="O13" s="426">
        <v>1615.821578</v>
      </c>
      <c r="P13" s="426">
        <v>1728.9903830000001</v>
      </c>
      <c r="Q13" s="426">
        <v>1862.2329589999999</v>
      </c>
      <c r="R13" s="426">
        <v>1981.4360039999999</v>
      </c>
      <c r="S13" s="426">
        <v>2160.5029490000002</v>
      </c>
      <c r="T13" s="426">
        <v>2176.3635530000001</v>
      </c>
      <c r="U13" s="426">
        <v>2232.5538969999998</v>
      </c>
      <c r="V13" s="426">
        <v>2434.1562669999998</v>
      </c>
      <c r="W13" s="426">
        <v>2550.7481750000002</v>
      </c>
      <c r="X13" s="426">
        <v>2685.3759009999999</v>
      </c>
      <c r="Y13" s="426">
        <v>2837.3103649999998</v>
      </c>
      <c r="Z13" s="426">
        <v>2984.3161220000002</v>
      </c>
      <c r="AA13" s="426">
        <v>3099.390688</v>
      </c>
      <c r="AB13" s="426">
        <v>3200.5333209999999</v>
      </c>
      <c r="AC13" s="426">
        <v>3236.8149669999998</v>
      </c>
      <c r="AD13" s="426">
        <v>3305.0917760000002</v>
      </c>
      <c r="AE13" s="426">
        <v>1663.3265960000001</v>
      </c>
      <c r="AF13" s="426">
        <v>942.34746299999995</v>
      </c>
      <c r="AG13" s="426">
        <v>1618.3242700000001</v>
      </c>
      <c r="AH13" s="426">
        <v>2057.34157</v>
      </c>
    </row>
    <row r="14" spans="1:34" ht="16.5" customHeight="1">
      <c r="A14" s="437" t="s">
        <v>4790</v>
      </c>
      <c r="B14" s="426" t="s">
        <v>0</v>
      </c>
      <c r="C14" s="426" t="s">
        <v>0</v>
      </c>
      <c r="D14" s="426">
        <v>3</v>
      </c>
      <c r="E14" s="426">
        <v>5.7000000000000028</v>
      </c>
      <c r="F14" s="426">
        <v>30.300000000000182</v>
      </c>
      <c r="G14" s="426">
        <v>24.000000000000909</v>
      </c>
      <c r="H14" s="426">
        <v>32.099999999999454</v>
      </c>
      <c r="I14" s="426">
        <v>34.800000000000182</v>
      </c>
      <c r="J14" s="426">
        <v>45.599999999998545</v>
      </c>
      <c r="K14" s="426">
        <v>40.599999999998545</v>
      </c>
      <c r="L14" s="426">
        <v>47.200000000000728</v>
      </c>
      <c r="M14" s="426">
        <v>70.844442999999998</v>
      </c>
      <c r="N14" s="426">
        <v>53.499015</v>
      </c>
      <c r="O14" s="426">
        <v>100.370227</v>
      </c>
      <c r="P14" s="426">
        <v>102.63709299999999</v>
      </c>
      <c r="Q14" s="426">
        <v>151.59991600000001</v>
      </c>
      <c r="R14" s="426">
        <v>143.95345699999999</v>
      </c>
      <c r="S14" s="426">
        <v>138.139691</v>
      </c>
      <c r="T14" s="426">
        <v>86.926062999999999</v>
      </c>
      <c r="U14" s="426">
        <v>187.21463800000001</v>
      </c>
      <c r="V14" s="426">
        <v>198.95377300000001</v>
      </c>
      <c r="W14" s="426">
        <v>244.174691</v>
      </c>
      <c r="X14" s="426">
        <v>241.65632600000001</v>
      </c>
      <c r="Y14" s="426">
        <v>254.80646999999999</v>
      </c>
      <c r="Z14" s="426">
        <v>261.66286400000001</v>
      </c>
      <c r="AA14" s="426">
        <v>253.73573200000001</v>
      </c>
      <c r="AB14" s="426">
        <v>250.27282</v>
      </c>
      <c r="AC14" s="426">
        <v>218.75146100000001</v>
      </c>
      <c r="AD14" s="426">
        <v>232.01123799999999</v>
      </c>
      <c r="AE14" s="426">
        <v>163.79065700000001</v>
      </c>
      <c r="AF14" s="426">
        <v>118.93713</v>
      </c>
      <c r="AG14" s="426">
        <v>167.30103700000001</v>
      </c>
      <c r="AH14" s="426">
        <v>197.126203</v>
      </c>
    </row>
    <row r="15" spans="1:34" ht="16.5" customHeight="1">
      <c r="A15" s="436" t="s">
        <v>22</v>
      </c>
      <c r="B15" s="426">
        <v>72.3</v>
      </c>
      <c r="C15" s="426">
        <v>68.3</v>
      </c>
      <c r="D15" s="426">
        <v>248.3</v>
      </c>
      <c r="E15" s="426">
        <v>895</v>
      </c>
      <c r="F15" s="426">
        <v>939.4857520000005</v>
      </c>
      <c r="G15" s="426">
        <v>931.18104600000061</v>
      </c>
      <c r="H15" s="426">
        <v>1092.9387620000007</v>
      </c>
      <c r="I15" s="426">
        <v>1059.4617729999991</v>
      </c>
      <c r="J15" s="426">
        <v>1093.2276390000006</v>
      </c>
      <c r="K15" s="426">
        <v>1282.7258760000004</v>
      </c>
      <c r="L15" s="426">
        <v>1441.6927489999998</v>
      </c>
      <c r="M15" s="426">
        <v>2102.6624090000005</v>
      </c>
      <c r="N15" s="426">
        <v>3160.2317250000006</v>
      </c>
      <c r="O15" s="426">
        <v>2193.8590189999995</v>
      </c>
      <c r="P15" s="426">
        <v>2163.4177249999993</v>
      </c>
      <c r="Q15" s="426">
        <v>580.29190200000085</v>
      </c>
      <c r="R15" s="426">
        <v>2427.3118190000005</v>
      </c>
      <c r="S15" s="426">
        <v>2608.9121309999991</v>
      </c>
      <c r="T15" s="426">
        <v>2428.0445099999997</v>
      </c>
      <c r="U15" s="426">
        <v>2356.4352639999997</v>
      </c>
      <c r="V15" s="426">
        <v>2305.4143349999995</v>
      </c>
      <c r="W15" s="426">
        <v>2406.023713999999</v>
      </c>
      <c r="X15" s="426">
        <v>1980.3371695700007</v>
      </c>
      <c r="Y15" s="426">
        <v>2252.5010720000009</v>
      </c>
      <c r="Z15" s="426">
        <v>2355.0122070000016</v>
      </c>
      <c r="AA15" s="426">
        <v>2534.7031763354062</v>
      </c>
      <c r="AB15" s="426">
        <v>2589.7157530000004</v>
      </c>
      <c r="AC15" s="426">
        <v>2796.3700440000011</v>
      </c>
      <c r="AD15" s="426">
        <v>3324.7598799999978</v>
      </c>
      <c r="AE15" s="426">
        <v>2931.3632269999998</v>
      </c>
      <c r="AF15" s="426">
        <v>3002.7549040000004</v>
      </c>
      <c r="AG15" s="426">
        <v>2888.9596170000004</v>
      </c>
      <c r="AH15" s="426">
        <v>5524.4491989999988</v>
      </c>
    </row>
    <row r="16" spans="1:34" ht="16.5" customHeight="1">
      <c r="A16" s="435" t="s">
        <v>4792</v>
      </c>
      <c r="B16" s="426" t="s">
        <v>0</v>
      </c>
      <c r="C16" s="426" t="s">
        <v>0</v>
      </c>
      <c r="D16" s="426">
        <v>3705.1</v>
      </c>
      <c r="E16" s="426">
        <v>9267.4</v>
      </c>
      <c r="F16" s="426">
        <v>9512.1228389999997</v>
      </c>
      <c r="G16" s="426">
        <v>9747.7604480000009</v>
      </c>
      <c r="H16" s="426">
        <v>9833.589489</v>
      </c>
      <c r="I16" s="426">
        <v>10209.812615999999</v>
      </c>
      <c r="J16" s="426">
        <v>11309.885786000001</v>
      </c>
      <c r="K16" s="426">
        <v>11942.832273</v>
      </c>
      <c r="L16" s="426">
        <v>13391.841113999999</v>
      </c>
      <c r="M16" s="426">
        <v>14292.711987000001</v>
      </c>
      <c r="N16" s="426">
        <v>15020.317029999998</v>
      </c>
      <c r="O16" s="426">
        <v>15947.315954000002</v>
      </c>
      <c r="P16" s="426">
        <v>18263.030124999997</v>
      </c>
      <c r="Q16" s="426">
        <v>18263.030124999997</v>
      </c>
      <c r="R16" s="426">
        <v>21677.543470000001</v>
      </c>
      <c r="S16" s="426">
        <v>23491.277166</v>
      </c>
      <c r="T16" s="426">
        <v>24322.781254000001</v>
      </c>
      <c r="U16" s="426">
        <v>24548.735313000001</v>
      </c>
      <c r="V16" s="426">
        <v>25511.206837999998</v>
      </c>
      <c r="W16" s="426">
        <v>26709.440932999998</v>
      </c>
      <c r="X16" s="426">
        <v>27685.010524000001</v>
      </c>
      <c r="Y16" s="426">
        <v>29170.453932</v>
      </c>
      <c r="Z16" s="426">
        <v>28626.868761999998</v>
      </c>
      <c r="AA16" s="426">
        <v>30594.443452</v>
      </c>
      <c r="AB16" s="426">
        <v>31877.782951000001</v>
      </c>
      <c r="AC16" s="426">
        <v>33311.785317999995</v>
      </c>
      <c r="AD16" s="426">
        <v>35206.875167000006</v>
      </c>
      <c r="AE16" s="426">
        <v>42484.614020000001</v>
      </c>
      <c r="AF16" s="426">
        <v>43901.698852000001</v>
      </c>
      <c r="AG16" s="426">
        <v>45883.113291000001</v>
      </c>
      <c r="AH16" s="426">
        <v>49260.510583999996</v>
      </c>
    </row>
    <row r="17" spans="1:34" ht="16.5" customHeight="1">
      <c r="A17" s="436" t="s">
        <v>12</v>
      </c>
      <c r="B17" s="426" t="s">
        <v>0</v>
      </c>
      <c r="C17" s="426" t="s">
        <v>0</v>
      </c>
      <c r="D17" s="426">
        <v>2611.1999999999998</v>
      </c>
      <c r="E17" s="426">
        <v>8297.4</v>
      </c>
      <c r="F17" s="426">
        <v>8744.2987090000006</v>
      </c>
      <c r="G17" s="426">
        <v>9194.1549350000005</v>
      </c>
      <c r="H17" s="426">
        <v>9229.0992939999996</v>
      </c>
      <c r="I17" s="426">
        <v>9468.5253659999998</v>
      </c>
      <c r="J17" s="426">
        <v>10449.612859000001</v>
      </c>
      <c r="K17" s="426">
        <v>10958.439226</v>
      </c>
      <c r="L17" s="426">
        <v>12274.537620999999</v>
      </c>
      <c r="M17" s="426">
        <v>12990.514943</v>
      </c>
      <c r="N17" s="426">
        <v>13424.252173999999</v>
      </c>
      <c r="O17" s="426">
        <v>13923.099797000001</v>
      </c>
      <c r="P17" s="426">
        <v>15739.670572999999</v>
      </c>
      <c r="Q17" s="426">
        <v>15739.670572999999</v>
      </c>
      <c r="R17" s="426">
        <v>18879.987225000001</v>
      </c>
      <c r="S17" s="426">
        <v>20630.601776</v>
      </c>
      <c r="T17" s="426">
        <v>20894.942262</v>
      </c>
      <c r="U17" s="426">
        <v>20626.208006000001</v>
      </c>
      <c r="V17" s="426">
        <v>21534.036349999998</v>
      </c>
      <c r="W17" s="426">
        <v>22953.362426</v>
      </c>
      <c r="X17" s="426">
        <v>23667.779166</v>
      </c>
      <c r="Y17" s="426">
        <v>25134.599073000001</v>
      </c>
      <c r="Z17" s="426">
        <v>24708.557565999999</v>
      </c>
      <c r="AA17" s="426">
        <v>26625.264608000001</v>
      </c>
      <c r="AB17" s="426">
        <v>27657.179751</v>
      </c>
      <c r="AC17" s="426">
        <v>28892.717132999998</v>
      </c>
      <c r="AD17" s="426">
        <v>30958.314794000002</v>
      </c>
      <c r="AE17" s="426">
        <v>28186.860057999998</v>
      </c>
      <c r="AF17" s="426">
        <v>24384.247307000001</v>
      </c>
      <c r="AG17" s="426">
        <v>23836.969990000001</v>
      </c>
      <c r="AH17" s="426">
        <v>38992.577988999998</v>
      </c>
    </row>
    <row r="18" spans="1:34" ht="16.5" customHeight="1">
      <c r="A18" s="436" t="s">
        <v>1</v>
      </c>
      <c r="B18" s="426" t="s">
        <v>0</v>
      </c>
      <c r="C18" s="426" t="s">
        <v>0</v>
      </c>
      <c r="D18" s="426">
        <v>1093.9000000000001</v>
      </c>
      <c r="E18" s="426">
        <v>970</v>
      </c>
      <c r="F18" s="426">
        <v>767.82412999999997</v>
      </c>
      <c r="G18" s="426">
        <v>553.60551299999997</v>
      </c>
      <c r="H18" s="426">
        <v>604.49019499999997</v>
      </c>
      <c r="I18" s="426">
        <v>741.28724999999997</v>
      </c>
      <c r="J18" s="426">
        <v>860.27292699999998</v>
      </c>
      <c r="K18" s="426">
        <v>984.39304700000002</v>
      </c>
      <c r="L18" s="426">
        <v>1117.3034929999999</v>
      </c>
      <c r="M18" s="426">
        <v>1302.197044</v>
      </c>
      <c r="N18" s="426">
        <v>1596.064856</v>
      </c>
      <c r="O18" s="426">
        <v>2024.2161570000001</v>
      </c>
      <c r="P18" s="426">
        <v>2523.3595519999999</v>
      </c>
      <c r="Q18" s="426">
        <v>2523.3595519999999</v>
      </c>
      <c r="R18" s="426">
        <v>2797.5562450000002</v>
      </c>
      <c r="S18" s="426">
        <v>2860.6753899999999</v>
      </c>
      <c r="T18" s="426">
        <v>3427.838992</v>
      </c>
      <c r="U18" s="426">
        <v>3922.5273069999998</v>
      </c>
      <c r="V18" s="426">
        <v>3977.1704880000002</v>
      </c>
      <c r="W18" s="426">
        <v>3756.0785070000002</v>
      </c>
      <c r="X18" s="426">
        <v>4017.231358</v>
      </c>
      <c r="Y18" s="426">
        <v>4035.854859</v>
      </c>
      <c r="Z18" s="426">
        <v>3918.3111960000001</v>
      </c>
      <c r="AA18" s="426">
        <v>3969.178844</v>
      </c>
      <c r="AB18" s="426">
        <v>4220.6031999999996</v>
      </c>
      <c r="AC18" s="426">
        <v>4419.0681850000001</v>
      </c>
      <c r="AD18" s="426">
        <v>4248.5603730000003</v>
      </c>
      <c r="AE18" s="426">
        <v>14297.753962000001</v>
      </c>
      <c r="AF18" s="426">
        <v>19517.451545</v>
      </c>
      <c r="AG18" s="426">
        <v>22046.143301</v>
      </c>
      <c r="AH18" s="426">
        <v>10267.932595</v>
      </c>
    </row>
    <row r="19" spans="1:34" ht="28">
      <c r="A19" s="446" t="s">
        <v>4828</v>
      </c>
      <c r="B19" s="425">
        <v>1376.5</v>
      </c>
      <c r="C19" s="425">
        <v>1995.6</v>
      </c>
      <c r="D19" s="425">
        <v>6246.5</v>
      </c>
      <c r="E19" s="425">
        <v>15742.1</v>
      </c>
      <c r="F19" s="425">
        <v>17848.7</v>
      </c>
      <c r="G19" s="425">
        <v>18340.7</v>
      </c>
      <c r="H19" s="425">
        <v>18936.099999999999</v>
      </c>
      <c r="I19" s="425">
        <v>19738.5</v>
      </c>
      <c r="J19" s="425">
        <v>20512.099999999999</v>
      </c>
      <c r="K19" s="425">
        <v>22645.5</v>
      </c>
      <c r="L19" s="425">
        <v>23516.9</v>
      </c>
      <c r="M19" s="425">
        <v>23651.907133000001</v>
      </c>
      <c r="N19" s="425">
        <v>24914.936022000002</v>
      </c>
      <c r="O19" s="425">
        <v>26172.69598</v>
      </c>
      <c r="P19" s="425">
        <v>27866.492053999998</v>
      </c>
      <c r="Q19" s="425">
        <v>29470.607939000001</v>
      </c>
      <c r="R19" s="425">
        <v>31485.626583000001</v>
      </c>
      <c r="S19" s="425">
        <v>35858.976066000003</v>
      </c>
      <c r="T19" s="425">
        <v>37225.394769999999</v>
      </c>
      <c r="U19" s="425">
        <v>37730.149793999997</v>
      </c>
      <c r="V19" s="425">
        <v>38758.69182</v>
      </c>
      <c r="W19" s="425">
        <v>37718.622193000003</v>
      </c>
      <c r="X19" s="425">
        <v>39956.592163000001</v>
      </c>
      <c r="Y19" s="425">
        <v>42275.012832</v>
      </c>
      <c r="Z19" s="425">
        <v>44606.393067999998</v>
      </c>
      <c r="AA19" s="425">
        <v>46666.756129000001</v>
      </c>
      <c r="AB19" s="425">
        <v>46786.500345</v>
      </c>
      <c r="AC19" s="425">
        <v>48692.110474000001</v>
      </c>
      <c r="AD19" s="425">
        <v>51006.882328</v>
      </c>
      <c r="AE19" s="425">
        <v>49931.991139999998</v>
      </c>
      <c r="AF19" s="665">
        <v>49706.061865999996</v>
      </c>
      <c r="AG19" s="665">
        <v>53696.418449999997</v>
      </c>
      <c r="AH19" s="425">
        <v>60516.773643</v>
      </c>
    </row>
    <row r="20" spans="1:34" ht="14">
      <c r="A20" s="435" t="s">
        <v>10</v>
      </c>
      <c r="B20" s="426" t="s">
        <v>0</v>
      </c>
      <c r="C20" s="426" t="s">
        <v>0</v>
      </c>
      <c r="D20" s="426" t="s">
        <v>0</v>
      </c>
      <c r="E20" s="426">
        <v>8903.1</v>
      </c>
      <c r="F20" s="426">
        <v>10320.5</v>
      </c>
      <c r="G20" s="426">
        <v>10574.9</v>
      </c>
      <c r="H20" s="426">
        <v>10944</v>
      </c>
      <c r="I20" s="426">
        <v>11428.9</v>
      </c>
      <c r="J20" s="426">
        <v>11713.8</v>
      </c>
      <c r="K20" s="426">
        <v>12966.2</v>
      </c>
      <c r="L20" s="426">
        <v>13335.2</v>
      </c>
      <c r="M20" s="426">
        <v>13132.433644999999</v>
      </c>
      <c r="N20" s="426">
        <v>13837.637645999999</v>
      </c>
      <c r="O20" s="426">
        <v>14331.667331000001</v>
      </c>
      <c r="P20" s="426">
        <v>15078.901683</v>
      </c>
      <c r="Q20" s="426">
        <v>16021.905091000001</v>
      </c>
      <c r="R20" s="426">
        <v>16928.496508</v>
      </c>
      <c r="S20" s="426">
        <v>18077.619499</v>
      </c>
      <c r="T20" s="426">
        <v>18439.289024000002</v>
      </c>
      <c r="U20" s="426">
        <v>18497.258177</v>
      </c>
      <c r="V20" s="426">
        <v>18847.035449999999</v>
      </c>
      <c r="W20" s="426">
        <v>19423.055767999998</v>
      </c>
      <c r="X20" s="426">
        <v>19918.891608999998</v>
      </c>
      <c r="Y20" s="426">
        <v>20927.811646999999</v>
      </c>
      <c r="Z20" s="426">
        <v>21760.948990000001</v>
      </c>
      <c r="AA20" s="426">
        <v>22726.911577999999</v>
      </c>
      <c r="AB20" s="426">
        <v>23175.974397999998</v>
      </c>
      <c r="AC20" s="426">
        <v>23841.981921999999</v>
      </c>
      <c r="AD20" s="426">
        <v>25185.882808999999</v>
      </c>
      <c r="AE20" s="426">
        <v>24847.118945999999</v>
      </c>
      <c r="AF20" s="666">
        <v>24787.463033</v>
      </c>
      <c r="AG20" s="666">
        <v>26451.430328999999</v>
      </c>
      <c r="AH20" s="426">
        <v>29383.520114999999</v>
      </c>
    </row>
    <row r="21" spans="1:34" ht="14">
      <c r="A21" s="435" t="s">
        <v>7</v>
      </c>
      <c r="B21" s="426" t="s">
        <v>0</v>
      </c>
      <c r="C21" s="426" t="s">
        <v>0</v>
      </c>
      <c r="D21" s="426" t="s">
        <v>0</v>
      </c>
      <c r="E21" s="426">
        <v>3825</v>
      </c>
      <c r="F21" s="426">
        <v>3522.9</v>
      </c>
      <c r="G21" s="426">
        <v>3401.9</v>
      </c>
      <c r="H21" s="426">
        <v>3473.7</v>
      </c>
      <c r="I21" s="426">
        <v>3529.6</v>
      </c>
      <c r="J21" s="426">
        <v>3693.4</v>
      </c>
      <c r="K21" s="426">
        <v>3930.8</v>
      </c>
      <c r="L21" s="426">
        <v>4180.1000000000004</v>
      </c>
      <c r="M21" s="426">
        <v>4267.4603429999997</v>
      </c>
      <c r="N21" s="426">
        <v>4446.1775870000001</v>
      </c>
      <c r="O21" s="426">
        <v>4734.150697</v>
      </c>
      <c r="P21" s="426">
        <v>5144.7544580000003</v>
      </c>
      <c r="Q21" s="426">
        <v>5287.4803739999998</v>
      </c>
      <c r="R21" s="426">
        <v>5888.3464549999999</v>
      </c>
      <c r="S21" s="426">
        <v>6128.4820460000001</v>
      </c>
      <c r="T21" s="426">
        <v>6310.5327120000002</v>
      </c>
      <c r="U21" s="426">
        <v>6369.7316190000001</v>
      </c>
      <c r="V21" s="426">
        <v>6669.0538999999999</v>
      </c>
      <c r="W21" s="426">
        <v>6981.625043</v>
      </c>
      <c r="X21" s="426">
        <v>8173.1422929999999</v>
      </c>
      <c r="Y21" s="426">
        <v>8648.3463919999995</v>
      </c>
      <c r="Z21" s="426">
        <v>8950.1732639999991</v>
      </c>
      <c r="AA21" s="426">
        <v>9475.1728419999999</v>
      </c>
      <c r="AB21" s="426">
        <v>8711.1622759999991</v>
      </c>
      <c r="AC21" s="426">
        <v>9075.7507330000008</v>
      </c>
      <c r="AD21" s="426">
        <v>9327.7658470000006</v>
      </c>
      <c r="AE21" s="426">
        <v>9098.8844750000007</v>
      </c>
      <c r="AF21" s="426">
        <v>9362.1860799999995</v>
      </c>
      <c r="AG21" s="426">
        <v>9695.8361299999997</v>
      </c>
      <c r="AH21" s="426">
        <v>11073.660029000001</v>
      </c>
    </row>
    <row r="22" spans="1:34" ht="17">
      <c r="A22" s="435" t="s">
        <v>4801</v>
      </c>
      <c r="B22" s="426" t="s">
        <v>0</v>
      </c>
      <c r="C22" s="426" t="s">
        <v>0</v>
      </c>
      <c r="D22" s="426" t="s">
        <v>0</v>
      </c>
      <c r="E22" s="426">
        <v>237.1</v>
      </c>
      <c r="F22" s="426">
        <v>376.1</v>
      </c>
      <c r="G22" s="426">
        <v>441.6</v>
      </c>
      <c r="H22" s="426">
        <v>472.5</v>
      </c>
      <c r="I22" s="426">
        <v>500.2</v>
      </c>
      <c r="J22" s="426">
        <v>545.6</v>
      </c>
      <c r="K22" s="426">
        <v>606.4</v>
      </c>
      <c r="L22" s="426">
        <v>682.2</v>
      </c>
      <c r="M22" s="426">
        <v>778.274542</v>
      </c>
      <c r="N22" s="426">
        <v>815.20790899999997</v>
      </c>
      <c r="O22" s="426">
        <v>887.37851799999999</v>
      </c>
      <c r="P22" s="426">
        <v>978.07492300000001</v>
      </c>
      <c r="Q22" s="426">
        <v>1070.0787780000001</v>
      </c>
      <c r="R22" s="426">
        <v>1162.7609379999999</v>
      </c>
      <c r="S22" s="426">
        <v>1258.542952</v>
      </c>
      <c r="T22" s="426">
        <v>1404.144098</v>
      </c>
      <c r="U22" s="426">
        <v>1521.931165</v>
      </c>
      <c r="V22" s="426">
        <v>1583.835898</v>
      </c>
      <c r="W22" s="426">
        <v>1710.099569</v>
      </c>
      <c r="X22" s="426">
        <v>1797.9856070000001</v>
      </c>
      <c r="Y22" s="426">
        <v>2009.089003</v>
      </c>
      <c r="Z22" s="426">
        <v>2106.651038</v>
      </c>
      <c r="AA22" s="426">
        <v>2345.355724</v>
      </c>
      <c r="AB22" s="426">
        <v>2496.8031810000002</v>
      </c>
      <c r="AC22" s="426">
        <v>2707.5155580000001</v>
      </c>
      <c r="AD22" s="426">
        <v>2879.4065209999999</v>
      </c>
      <c r="AE22" s="426">
        <v>2892.5366570000001</v>
      </c>
      <c r="AF22" s="666">
        <v>2714.5683210000002</v>
      </c>
      <c r="AG22" s="666">
        <v>2968.0160799999999</v>
      </c>
      <c r="AH22" s="426">
        <v>3359.9700240000002</v>
      </c>
    </row>
    <row r="23" spans="1:34" ht="14">
      <c r="A23" s="435" t="s">
        <v>11</v>
      </c>
      <c r="B23" s="426" t="s">
        <v>0</v>
      </c>
      <c r="C23" s="426" t="s">
        <v>0</v>
      </c>
      <c r="D23" s="426" t="s">
        <v>0</v>
      </c>
      <c r="E23" s="426">
        <v>108.6</v>
      </c>
      <c r="F23" s="426">
        <v>138.9</v>
      </c>
      <c r="G23" s="426">
        <v>134.6</v>
      </c>
      <c r="H23" s="426">
        <v>140.19999999999999</v>
      </c>
      <c r="I23" s="426">
        <v>146.5</v>
      </c>
      <c r="J23" s="426">
        <v>166.9</v>
      </c>
      <c r="K23" s="426">
        <v>177.6</v>
      </c>
      <c r="L23" s="426">
        <v>172.4</v>
      </c>
      <c r="M23" s="426">
        <v>186.71383599999999</v>
      </c>
      <c r="N23" s="426">
        <v>182.662451</v>
      </c>
      <c r="O23" s="426">
        <v>184.94824399999999</v>
      </c>
      <c r="P23" s="426">
        <v>195.73553899999999</v>
      </c>
      <c r="Q23" s="426">
        <v>196.88407799999999</v>
      </c>
      <c r="R23" s="426">
        <v>198.70501300000001</v>
      </c>
      <c r="S23" s="426">
        <v>214.25419199999999</v>
      </c>
      <c r="T23" s="426">
        <v>232.52376899999999</v>
      </c>
      <c r="U23" s="426">
        <v>242.42722699999999</v>
      </c>
      <c r="V23" s="426">
        <v>232.622702</v>
      </c>
      <c r="W23" s="426">
        <v>233.83275900000001</v>
      </c>
      <c r="X23" s="426">
        <v>239.53480999999999</v>
      </c>
      <c r="Y23" s="426">
        <v>248.996208</v>
      </c>
      <c r="Z23" s="426">
        <v>262.40070800000001</v>
      </c>
      <c r="AA23" s="426">
        <v>274.318918</v>
      </c>
      <c r="AB23" s="426">
        <v>272.82325600000001</v>
      </c>
      <c r="AC23" s="426">
        <v>303.92493000000002</v>
      </c>
      <c r="AD23" s="426">
        <v>288.09083500000003</v>
      </c>
      <c r="AE23" s="426">
        <v>301.66859099999999</v>
      </c>
      <c r="AF23" s="426">
        <v>292.97372300000001</v>
      </c>
      <c r="AG23" s="426">
        <v>313.09044399999999</v>
      </c>
      <c r="AH23" s="426">
        <v>312.44052099999999</v>
      </c>
    </row>
    <row r="24" spans="1:34" ht="14">
      <c r="A24" s="435" t="s">
        <v>15</v>
      </c>
      <c r="B24" s="426" t="s">
        <v>0</v>
      </c>
      <c r="C24" s="426" t="s">
        <v>0</v>
      </c>
      <c r="D24" s="426" t="s">
        <v>0</v>
      </c>
      <c r="E24" s="426">
        <v>517.79999999999995</v>
      </c>
      <c r="F24" s="426">
        <v>1000.4</v>
      </c>
      <c r="G24" s="426">
        <v>1186.5999999999999</v>
      </c>
      <c r="H24" s="426">
        <v>1284.5</v>
      </c>
      <c r="I24" s="426">
        <v>1405.4</v>
      </c>
      <c r="J24" s="426">
        <v>1419.3</v>
      </c>
      <c r="K24" s="426">
        <v>1804.9</v>
      </c>
      <c r="L24" s="426">
        <v>1754</v>
      </c>
      <c r="M24" s="426">
        <v>1826.8333660000001</v>
      </c>
      <c r="N24" s="426">
        <v>1978.8098540000001</v>
      </c>
      <c r="O24" s="426">
        <v>2098.7367300000001</v>
      </c>
      <c r="P24" s="426">
        <v>2279.5095470000001</v>
      </c>
      <c r="Q24" s="426">
        <v>2497.836652</v>
      </c>
      <c r="R24" s="426">
        <v>2594.2059810000001</v>
      </c>
      <c r="S24" s="426">
        <v>5114.9303730000001</v>
      </c>
      <c r="T24" s="426">
        <v>5489.300432</v>
      </c>
      <c r="U24" s="426">
        <v>5687.3485950000004</v>
      </c>
      <c r="V24" s="426">
        <v>5897.6047500000004</v>
      </c>
      <c r="W24" s="426">
        <v>3491.204952</v>
      </c>
      <c r="X24" s="426">
        <v>3623.6520820000001</v>
      </c>
      <c r="Y24" s="426">
        <v>3800.0314159999998</v>
      </c>
      <c r="Z24" s="426">
        <v>4729.2773719999996</v>
      </c>
      <c r="AA24" s="426">
        <v>4791.4934160000003</v>
      </c>
      <c r="AB24" s="426">
        <v>5007.8892249999999</v>
      </c>
      <c r="AC24" s="426">
        <v>5187.9139450000002</v>
      </c>
      <c r="AD24" s="426">
        <v>5527.2833019999998</v>
      </c>
      <c r="AE24" s="426">
        <v>5161.2946380000003</v>
      </c>
      <c r="AF24" s="666">
        <v>4955.1551239999999</v>
      </c>
      <c r="AG24" s="666">
        <v>5691.9252800000004</v>
      </c>
      <c r="AH24" s="426">
        <v>6623.7724539999999</v>
      </c>
    </row>
    <row r="25" spans="1:34" ht="17">
      <c r="A25" s="435" t="s">
        <v>4791</v>
      </c>
      <c r="B25" s="426" t="s">
        <v>0</v>
      </c>
      <c r="C25" s="426" t="s">
        <v>0</v>
      </c>
      <c r="D25" s="426" t="s">
        <v>0</v>
      </c>
      <c r="E25" s="426">
        <v>171</v>
      </c>
      <c r="F25" s="426">
        <v>197.9</v>
      </c>
      <c r="G25" s="426">
        <v>217.2</v>
      </c>
      <c r="H25" s="426">
        <v>238.7</v>
      </c>
      <c r="I25" s="426">
        <v>250</v>
      </c>
      <c r="J25" s="426">
        <v>238.4</v>
      </c>
      <c r="K25" s="426">
        <v>268.39999999999998</v>
      </c>
      <c r="L25" s="426">
        <v>324.3</v>
      </c>
      <c r="M25" s="426">
        <v>314.100909</v>
      </c>
      <c r="N25" s="426">
        <v>317.59402299999999</v>
      </c>
      <c r="O25" s="426">
        <v>304.04920099999998</v>
      </c>
      <c r="P25" s="426">
        <v>331.639228</v>
      </c>
      <c r="Q25" s="426">
        <v>366.850461</v>
      </c>
      <c r="R25" s="426">
        <v>428.56890399999997</v>
      </c>
      <c r="S25" s="426">
        <v>507.3433</v>
      </c>
      <c r="T25" s="426">
        <v>500.21956699999998</v>
      </c>
      <c r="U25" s="426">
        <v>487.33085499999999</v>
      </c>
      <c r="V25" s="426">
        <v>518.346318</v>
      </c>
      <c r="W25" s="426">
        <v>547.27271599999995</v>
      </c>
      <c r="X25" s="426">
        <v>549.36035300000003</v>
      </c>
      <c r="Y25" s="426">
        <v>568.51797199999999</v>
      </c>
      <c r="Z25" s="426">
        <v>640.89779799999997</v>
      </c>
      <c r="AA25" s="426">
        <v>675.04904799999997</v>
      </c>
      <c r="AB25" s="426">
        <v>642.11933399999998</v>
      </c>
      <c r="AC25" s="426">
        <v>786.87611400000003</v>
      </c>
      <c r="AD25" s="426">
        <v>828.13285199999996</v>
      </c>
      <c r="AE25" s="426">
        <v>831.15132900000003</v>
      </c>
      <c r="AF25" s="426">
        <v>815.16074400000002</v>
      </c>
      <c r="AG25" s="426">
        <v>958.65823699999999</v>
      </c>
      <c r="AH25" s="426">
        <v>1078.4124260000001</v>
      </c>
    </row>
    <row r="26" spans="1:34" ht="14">
      <c r="A26" s="435" t="s">
        <v>9</v>
      </c>
      <c r="B26" s="426" t="s">
        <v>0</v>
      </c>
      <c r="C26" s="426" t="s">
        <v>0</v>
      </c>
      <c r="D26" s="426" t="s">
        <v>0</v>
      </c>
      <c r="E26" s="426">
        <v>1938.5</v>
      </c>
      <c r="F26" s="426">
        <v>2211.1999999999998</v>
      </c>
      <c r="G26" s="426">
        <v>2294.1</v>
      </c>
      <c r="H26" s="426">
        <v>2278.1</v>
      </c>
      <c r="I26" s="426">
        <v>2360.6</v>
      </c>
      <c r="J26" s="426">
        <v>2574.9</v>
      </c>
      <c r="K26" s="426">
        <v>2685.3</v>
      </c>
      <c r="L26" s="426">
        <v>2860.8</v>
      </c>
      <c r="M26" s="426">
        <v>3000.9109960000001</v>
      </c>
      <c r="N26" s="426">
        <v>3176.006711</v>
      </c>
      <c r="O26" s="426">
        <v>3439.8159129999999</v>
      </c>
      <c r="P26" s="426">
        <v>3660.6751009999998</v>
      </c>
      <c r="Q26" s="426">
        <v>3768.5269979999998</v>
      </c>
      <c r="R26" s="426">
        <v>4004.7084799999998</v>
      </c>
      <c r="S26" s="426">
        <v>4297.7739240000001</v>
      </c>
      <c r="T26" s="426">
        <v>4541.756007</v>
      </c>
      <c r="U26" s="426">
        <v>4608.3695660000003</v>
      </c>
      <c r="V26" s="426">
        <v>4681.9881670000004</v>
      </c>
      <c r="W26" s="426">
        <v>4942.1263129999998</v>
      </c>
      <c r="X26" s="426">
        <v>5287.5536730000003</v>
      </c>
      <c r="Y26" s="426">
        <v>5674.9296290000002</v>
      </c>
      <c r="Z26" s="426">
        <v>5749.0943530000004</v>
      </c>
      <c r="AA26" s="426">
        <v>5971.5870439999999</v>
      </c>
      <c r="AB26" s="426">
        <v>6061.3197270000001</v>
      </c>
      <c r="AC26" s="426">
        <v>6398.1850899999999</v>
      </c>
      <c r="AD26" s="426">
        <v>6565.642049</v>
      </c>
      <c r="AE26" s="426">
        <v>6437.783179</v>
      </c>
      <c r="AF26" s="666">
        <v>6503.1345499999998</v>
      </c>
      <c r="AG26" s="666">
        <v>7238.9156839999996</v>
      </c>
      <c r="AH26" s="426">
        <v>8270.3771070000003</v>
      </c>
    </row>
    <row r="27" spans="1:34" ht="17">
      <c r="A27" s="435" t="s">
        <v>4790</v>
      </c>
      <c r="B27" s="426" t="s">
        <v>0</v>
      </c>
      <c r="C27" s="426" t="s">
        <v>0</v>
      </c>
      <c r="D27" s="426" t="s">
        <v>0</v>
      </c>
      <c r="E27" s="426">
        <v>41</v>
      </c>
      <c r="F27" s="426">
        <v>80.80000000000291</v>
      </c>
      <c r="G27" s="426">
        <v>89.799999999999272</v>
      </c>
      <c r="H27" s="426">
        <v>104.39999999999782</v>
      </c>
      <c r="I27" s="426">
        <v>117.29999999999927</v>
      </c>
      <c r="J27" s="426">
        <v>159.79999999999563</v>
      </c>
      <c r="K27" s="426">
        <v>205.89999999999782</v>
      </c>
      <c r="L27" s="426">
        <v>207.89999999999782</v>
      </c>
      <c r="M27" s="426">
        <v>145.17949600000429</v>
      </c>
      <c r="N27" s="426">
        <v>160.83984100000089</v>
      </c>
      <c r="O27" s="426">
        <v>191.9493459999976</v>
      </c>
      <c r="P27" s="426">
        <v>197.2015749999955</v>
      </c>
      <c r="Q27" s="426">
        <v>261.04550700000254</v>
      </c>
      <c r="R27" s="426">
        <v>279.83430400000361</v>
      </c>
      <c r="S27" s="426">
        <v>260.02978000000439</v>
      </c>
      <c r="T27" s="426">
        <v>307.62916099999711</v>
      </c>
      <c r="U27" s="426">
        <v>315.75258999999642</v>
      </c>
      <c r="V27" s="426">
        <v>328.2046349999946</v>
      </c>
      <c r="W27" s="426">
        <v>389.405073000009</v>
      </c>
      <c r="X27" s="426">
        <v>366.47173599999951</v>
      </c>
      <c r="Y27" s="426">
        <v>397.29056500000297</v>
      </c>
      <c r="Z27" s="426">
        <v>406.94954500000313</v>
      </c>
      <c r="AA27" s="426">
        <v>406.86755900000571</v>
      </c>
      <c r="AB27" s="426">
        <v>418.4089479999966</v>
      </c>
      <c r="AC27" s="426">
        <v>389.96218200000294</v>
      </c>
      <c r="AD27" s="426">
        <v>404.67811300000176</v>
      </c>
      <c r="AE27" s="426">
        <v>361.55332500000077</v>
      </c>
      <c r="AF27" s="426">
        <v>275.4202909999949</v>
      </c>
      <c r="AG27" s="426">
        <v>378.54626599999028</v>
      </c>
      <c r="AH27" s="426">
        <v>414.62096700000257</v>
      </c>
    </row>
    <row r="28" spans="1:34" ht="28">
      <c r="A28" s="446" t="s">
        <v>4825</v>
      </c>
      <c r="B28" s="438" t="s">
        <v>0</v>
      </c>
      <c r="C28" s="438" t="s">
        <v>0</v>
      </c>
      <c r="D28" s="438">
        <v>6.4440206754654478E-2</v>
      </c>
      <c r="E28" s="438">
        <v>0.14317866951850863</v>
      </c>
      <c r="F28" s="438">
        <v>0.17084254421221864</v>
      </c>
      <c r="G28" s="438">
        <v>0.17923292570931412</v>
      </c>
      <c r="H28" s="438">
        <v>0.17806961651917402</v>
      </c>
      <c r="I28" s="438">
        <v>0.18060188542422045</v>
      </c>
      <c r="J28" s="438">
        <v>0.18061364677148525</v>
      </c>
      <c r="K28" s="438">
        <v>0.18348088784458522</v>
      </c>
      <c r="L28" s="438">
        <v>0.18119217444467089</v>
      </c>
      <c r="M28" s="438">
        <v>0.17374867885522721</v>
      </c>
      <c r="N28" s="438">
        <v>0.1627834736096056</v>
      </c>
      <c r="O28" s="438">
        <v>0.18767472312677033</v>
      </c>
      <c r="P28" s="438">
        <v>0.19353177933894278</v>
      </c>
      <c r="Q28" s="438">
        <v>0.22812693432910228</v>
      </c>
      <c r="R28" s="438">
        <v>0.19957326468989561</v>
      </c>
      <c r="S28" s="438">
        <v>0.20731849446126513</v>
      </c>
      <c r="T28" s="438">
        <v>0.22015573395349611</v>
      </c>
      <c r="U28" s="438">
        <v>0.23146122896493415</v>
      </c>
      <c r="V28" s="438">
        <v>0.24297779448472526</v>
      </c>
      <c r="W28" s="438">
        <v>0.24895934216599785</v>
      </c>
      <c r="X28" s="438">
        <v>0.25866595868214493</v>
      </c>
      <c r="Y28" s="438">
        <v>0.26257421794520425</v>
      </c>
      <c r="Z28" s="438">
        <v>0.27710269133557708</v>
      </c>
      <c r="AA28" s="438">
        <v>0.27645102430116641</v>
      </c>
      <c r="AB28" s="438">
        <v>0.28502003999798542</v>
      </c>
      <c r="AC28" s="438">
        <v>0.29071866484489534</v>
      </c>
      <c r="AD28" s="438">
        <v>0.29232955318497483</v>
      </c>
      <c r="AE28" s="438">
        <v>0.27934338803601039</v>
      </c>
      <c r="AF28" s="438">
        <v>0.27426865859724597</v>
      </c>
      <c r="AG28" s="438">
        <v>0.28994019744301258</v>
      </c>
      <c r="AH28" s="438">
        <v>0.2904858815958517</v>
      </c>
    </row>
    <row r="29" spans="1:34" ht="14">
      <c r="A29" s="435" t="s">
        <v>10</v>
      </c>
      <c r="B29" s="439" t="s">
        <v>0</v>
      </c>
      <c r="C29" s="439" t="s">
        <v>0</v>
      </c>
      <c r="D29" s="439">
        <v>8.2198256080770998E-2</v>
      </c>
      <c r="E29" s="439">
        <v>0.14140412754396836</v>
      </c>
      <c r="F29" s="439">
        <v>0.17468381337017749</v>
      </c>
      <c r="G29" s="439">
        <v>0.18406996229576875</v>
      </c>
      <c r="H29" s="439">
        <v>0.18148337074066517</v>
      </c>
      <c r="I29" s="439">
        <v>0.19603143418467583</v>
      </c>
      <c r="J29" s="439">
        <v>0.19688752652676256</v>
      </c>
      <c r="K29" s="439">
        <v>0.20599312650063556</v>
      </c>
      <c r="L29" s="439">
        <v>0.19783398419762055</v>
      </c>
      <c r="M29" s="439">
        <v>0.1756364568014285</v>
      </c>
      <c r="N29" s="439">
        <v>0.1509542187000282</v>
      </c>
      <c r="O29" s="439">
        <v>0.18774815226645461</v>
      </c>
      <c r="P29" s="439">
        <v>0.19082482455899197</v>
      </c>
      <c r="Q29" s="439">
        <v>0.2634201793523509</v>
      </c>
      <c r="R29" s="439">
        <v>0.21333301945080094</v>
      </c>
      <c r="S29" s="439">
        <v>0.21740006085397803</v>
      </c>
      <c r="T29" s="439">
        <v>0.23191787341886913</v>
      </c>
      <c r="U29" s="439">
        <v>0.23937924311298245</v>
      </c>
      <c r="V29" s="439">
        <v>0.25548289858927187</v>
      </c>
      <c r="W29" s="439">
        <v>0.25782063409314043</v>
      </c>
      <c r="X29" s="439">
        <v>0.26692030612915063</v>
      </c>
      <c r="Y29" s="439">
        <v>0.26582179267828093</v>
      </c>
      <c r="Z29" s="439">
        <v>0.28167880888886437</v>
      </c>
      <c r="AA29" s="439">
        <v>0.2757197963872553</v>
      </c>
      <c r="AB29" s="439">
        <v>0.28517542161808729</v>
      </c>
      <c r="AC29" s="439">
        <v>0.29043979574799605</v>
      </c>
      <c r="AD29" s="439">
        <v>0.29083155013918405</v>
      </c>
      <c r="AE29" s="439">
        <v>0.25427297733034254</v>
      </c>
      <c r="AF29" s="439">
        <v>0.25878277682745021</v>
      </c>
      <c r="AG29" s="439">
        <v>0.27423230361014833</v>
      </c>
      <c r="AH29" s="439">
        <v>0.26276670600252611</v>
      </c>
    </row>
    <row r="30" spans="1:34" ht="14">
      <c r="A30" s="435" t="s">
        <v>7</v>
      </c>
      <c r="B30" s="439" t="s">
        <v>0</v>
      </c>
      <c r="C30" s="439" t="s">
        <v>0</v>
      </c>
      <c r="D30" s="439">
        <v>6.7948475089979157E-2</v>
      </c>
      <c r="E30" s="439">
        <v>0.1517037037037037</v>
      </c>
      <c r="F30" s="439">
        <v>0.19113552419736718</v>
      </c>
      <c r="G30" s="439">
        <v>0.20134431916738943</v>
      </c>
      <c r="H30" s="439">
        <v>0.19499834107498343</v>
      </c>
      <c r="I30" s="439">
        <v>0.18702377075871052</v>
      </c>
      <c r="J30" s="439">
        <v>0.18007285692140754</v>
      </c>
      <c r="K30" s="439">
        <v>0.17933400751227968</v>
      </c>
      <c r="L30" s="439">
        <v>0.17862886161658909</v>
      </c>
      <c r="M30" s="439">
        <v>0.18242605416087243</v>
      </c>
      <c r="N30" s="439">
        <v>0.19389451411142145</v>
      </c>
      <c r="O30" s="439">
        <v>0.202228567716316</v>
      </c>
      <c r="P30" s="439">
        <v>0.20854839922319324</v>
      </c>
      <c r="Q30" s="439">
        <v>0.2185878572107873</v>
      </c>
      <c r="R30" s="439">
        <v>0.20731066253563019</v>
      </c>
      <c r="S30" s="439">
        <v>0.21601790728869893</v>
      </c>
      <c r="T30" s="439">
        <v>0.2261799701867705</v>
      </c>
      <c r="U30" s="439">
        <v>0.24170872152509426</v>
      </c>
      <c r="V30" s="439">
        <v>0.25419386448034403</v>
      </c>
      <c r="W30" s="439">
        <v>0.25753930367508104</v>
      </c>
      <c r="X30" s="439">
        <v>0.27457197399257316</v>
      </c>
      <c r="Y30" s="439">
        <v>0.27953002518545311</v>
      </c>
      <c r="Z30" s="439">
        <v>0.29534079513088013</v>
      </c>
      <c r="AA30" s="439">
        <v>0.29489813865289982</v>
      </c>
      <c r="AB30" s="439">
        <v>0.31326226047192818</v>
      </c>
      <c r="AC30" s="439">
        <v>0.32768422858712981</v>
      </c>
      <c r="AD30" s="439">
        <v>0.32686531181978223</v>
      </c>
      <c r="AE30" s="439">
        <v>0.32456581859081257</v>
      </c>
      <c r="AF30" s="439">
        <v>0.30454778572354319</v>
      </c>
      <c r="AG30" s="439">
        <v>0.3192946824752651</v>
      </c>
      <c r="AH30" s="439">
        <v>0.32534959079679088</v>
      </c>
    </row>
    <row r="31" spans="1:34" ht="17">
      <c r="A31" s="435" t="s">
        <v>4801</v>
      </c>
      <c r="B31" s="439" t="s">
        <v>0</v>
      </c>
      <c r="C31" s="439" t="s">
        <v>0</v>
      </c>
      <c r="D31" s="439">
        <v>8.0577427821522302E-2</v>
      </c>
      <c r="E31" s="439">
        <v>0.1446584938704028</v>
      </c>
      <c r="F31" s="439">
        <v>0.14709302325581394</v>
      </c>
      <c r="G31" s="439">
        <v>0.15067920585161965</v>
      </c>
      <c r="H31" s="439">
        <v>0.13391304347826086</v>
      </c>
      <c r="I31" s="439">
        <v>0.1327127659574468</v>
      </c>
      <c r="J31" s="439">
        <v>0.13557213930348258</v>
      </c>
      <c r="K31" s="439">
        <v>0.13362831858407079</v>
      </c>
      <c r="L31" s="439">
        <v>0.1418232428670842</v>
      </c>
      <c r="M31" s="439">
        <v>0.15786840013966483</v>
      </c>
      <c r="N31" s="439">
        <v>0.10917152574525744</v>
      </c>
      <c r="O31" s="439">
        <v>0.1477368521573604</v>
      </c>
      <c r="P31" s="439">
        <v>0.14627863294117646</v>
      </c>
      <c r="Q31" s="439">
        <v>0.1573040996784566</v>
      </c>
      <c r="R31" s="439">
        <v>0.16006880072463769</v>
      </c>
      <c r="S31" s="439">
        <v>0.1760160678451983</v>
      </c>
      <c r="T31" s="439">
        <v>0.1787392786509342</v>
      </c>
      <c r="U31" s="439">
        <v>0.19409825870336789</v>
      </c>
      <c r="V31" s="439">
        <v>0.19586908982013462</v>
      </c>
      <c r="W31" s="439">
        <v>0.19597205835869941</v>
      </c>
      <c r="X31" s="439">
        <v>0.21543103573853778</v>
      </c>
      <c r="Y31" s="439">
        <v>0.20781592179707778</v>
      </c>
      <c r="Z31" s="439">
        <v>0.21614424991605979</v>
      </c>
      <c r="AA31" s="439">
        <v>0.21912965893892</v>
      </c>
      <c r="AB31" s="439">
        <v>0.21854126003014734</v>
      </c>
      <c r="AC31" s="439">
        <v>0.22271936200846001</v>
      </c>
      <c r="AD31" s="439">
        <v>0.2249823836583425</v>
      </c>
      <c r="AE31" s="439">
        <v>0.2125100870313073</v>
      </c>
      <c r="AF31" s="439">
        <v>0.1832062624927431</v>
      </c>
      <c r="AG31" s="439">
        <v>0.19971733567499306</v>
      </c>
      <c r="AH31" s="439">
        <v>0.18353608969919413</v>
      </c>
    </row>
    <row r="32" spans="1:34" ht="14">
      <c r="A32" s="435" t="s">
        <v>11</v>
      </c>
      <c r="B32" s="439" t="s">
        <v>0</v>
      </c>
      <c r="C32" s="439" t="s">
        <v>0</v>
      </c>
      <c r="D32" s="439">
        <v>0.11872146118721461</v>
      </c>
      <c r="E32" s="439">
        <v>0.23730569948186528</v>
      </c>
      <c r="F32" s="439">
        <v>0.28877005347593582</v>
      </c>
      <c r="G32" s="439">
        <v>0.29728260869565221</v>
      </c>
      <c r="H32" s="439">
        <v>0.30105820105820102</v>
      </c>
      <c r="I32" s="439">
        <v>0.30384615384615382</v>
      </c>
      <c r="J32" s="439">
        <v>0.31989247311827956</v>
      </c>
      <c r="K32" s="439">
        <v>0.30989583333333331</v>
      </c>
      <c r="L32" s="439">
        <v>0.31818181818181818</v>
      </c>
      <c r="M32" s="439">
        <v>0.31681093085106382</v>
      </c>
      <c r="N32" s="439">
        <v>0.12835684090909091</v>
      </c>
      <c r="O32" s="439">
        <v>0.32039600578034683</v>
      </c>
      <c r="P32" s="439">
        <v>0.33118392485549131</v>
      </c>
      <c r="Q32" s="439">
        <v>0.3653521463414634</v>
      </c>
      <c r="R32" s="439">
        <v>0.37669357692307692</v>
      </c>
      <c r="S32" s="439">
        <v>0.39287844099378882</v>
      </c>
      <c r="T32" s="439">
        <v>0.40505504660919717</v>
      </c>
      <c r="U32" s="439">
        <v>0.50408158748770893</v>
      </c>
      <c r="V32" s="439">
        <v>0.52606405555461189</v>
      </c>
      <c r="W32" s="439">
        <v>0.55082166244390829</v>
      </c>
      <c r="X32" s="439">
        <v>0.58555963896455276</v>
      </c>
      <c r="Y32" s="439">
        <v>0.55955332907859512</v>
      </c>
      <c r="Z32" s="439">
        <v>0.57476772273880361</v>
      </c>
      <c r="AA32" s="439">
        <v>0.53765557170598832</v>
      </c>
      <c r="AB32" s="439">
        <v>0.51737187388792449</v>
      </c>
      <c r="AC32" s="439">
        <v>0.57084242655254458</v>
      </c>
      <c r="AD32" s="439">
        <v>0.56100063353493024</v>
      </c>
      <c r="AE32" s="439">
        <v>0.47827968592146919</v>
      </c>
      <c r="AF32" s="439">
        <v>0.27817009077895655</v>
      </c>
      <c r="AG32" s="439">
        <v>0.38523361893998531</v>
      </c>
      <c r="AH32" s="439">
        <v>0.38614789383441545</v>
      </c>
    </row>
    <row r="33" spans="1:34" ht="14">
      <c r="A33" s="435" t="s">
        <v>15</v>
      </c>
      <c r="B33" s="439" t="s">
        <v>0</v>
      </c>
      <c r="C33" s="439" t="s">
        <v>0</v>
      </c>
      <c r="D33" s="439" t="s">
        <v>0</v>
      </c>
      <c r="E33" s="439">
        <v>9.4895591647331787E-2</v>
      </c>
      <c r="F33" s="439">
        <v>0.24102141680395389</v>
      </c>
      <c r="G33" s="439">
        <v>0.2391768292682927</v>
      </c>
      <c r="H33" s="439">
        <v>0.22599469496021221</v>
      </c>
      <c r="I33" s="439">
        <v>0.19251700680272107</v>
      </c>
      <c r="J33" s="439">
        <v>0.19507995079950799</v>
      </c>
      <c r="K33" s="439">
        <v>0.20452920143027412</v>
      </c>
      <c r="L33" s="439">
        <v>0.21228070175438596</v>
      </c>
      <c r="M33" s="439">
        <v>0.23396403985932004</v>
      </c>
      <c r="N33" s="439">
        <v>0.17836793225806452</v>
      </c>
      <c r="O33" s="439">
        <v>0.20601181808731808</v>
      </c>
      <c r="P33" s="439">
        <v>0.20047717202268431</v>
      </c>
      <c r="Q33" s="439">
        <v>0.21374991558441558</v>
      </c>
      <c r="R33" s="439">
        <v>0.14472290745672436</v>
      </c>
      <c r="S33" s="439">
        <v>0.15286770963172805</v>
      </c>
      <c r="T33" s="439">
        <v>0.27030560513458218</v>
      </c>
      <c r="U33" s="439">
        <v>0.28816953880210067</v>
      </c>
      <c r="V33" s="439">
        <v>0.27545338367725791</v>
      </c>
      <c r="W33" s="439">
        <v>0.30286215489669105</v>
      </c>
      <c r="X33" s="439">
        <v>0.31638349117999964</v>
      </c>
      <c r="Y33" s="439">
        <v>0.29293873009905746</v>
      </c>
      <c r="Z33" s="439">
        <v>0.30995573099406437</v>
      </c>
      <c r="AA33" s="439">
        <v>0.31207701963797585</v>
      </c>
      <c r="AB33" s="439">
        <v>0.3182071621344334</v>
      </c>
      <c r="AC33" s="439">
        <v>0.32694414333487071</v>
      </c>
      <c r="AD33" s="439">
        <v>0.33301013259369322</v>
      </c>
      <c r="AE33" s="439">
        <v>0.37037328062967584</v>
      </c>
      <c r="AF33" s="439">
        <v>0.38801361434162335</v>
      </c>
      <c r="AG33" s="439">
        <v>0.36881351596304091</v>
      </c>
      <c r="AH33" s="439">
        <v>0.36141953892177842</v>
      </c>
    </row>
    <row r="34" spans="1:34" ht="17">
      <c r="A34" s="435" t="s">
        <v>4791</v>
      </c>
      <c r="B34" s="439" t="s">
        <v>0</v>
      </c>
      <c r="C34" s="439" t="s">
        <v>0</v>
      </c>
      <c r="D34" s="439" t="s">
        <v>0</v>
      </c>
      <c r="E34" s="439" t="s">
        <v>6</v>
      </c>
      <c r="F34" s="439">
        <v>0.23423076923076921</v>
      </c>
      <c r="G34" s="439">
        <v>0.19428571428571428</v>
      </c>
      <c r="H34" s="439">
        <v>0.17593123209169054</v>
      </c>
      <c r="I34" s="439">
        <v>0.12898550724637681</v>
      </c>
      <c r="J34" s="439">
        <v>0.15548387096774194</v>
      </c>
      <c r="K34" s="439">
        <v>0.18212121212121213</v>
      </c>
      <c r="L34" s="439">
        <v>0.21876923076923074</v>
      </c>
      <c r="M34" s="439">
        <v>0.18952040240240242</v>
      </c>
      <c r="N34" s="439">
        <v>0.18963336802030456</v>
      </c>
      <c r="O34" s="439">
        <v>0.23115423409669211</v>
      </c>
      <c r="P34" s="439">
        <v>0.23596014974619289</v>
      </c>
      <c r="Q34" s="439">
        <v>0.17671472000000002</v>
      </c>
      <c r="R34" s="439">
        <v>0.27306584074941453</v>
      </c>
      <c r="S34" s="439">
        <v>0.25206005907172996</v>
      </c>
      <c r="T34" s="439">
        <v>0.31536092834879448</v>
      </c>
      <c r="U34" s="439">
        <v>0.30334741377915364</v>
      </c>
      <c r="V34" s="439">
        <v>0.31844232217429702</v>
      </c>
      <c r="W34" s="439">
        <v>0.32907379560391747</v>
      </c>
      <c r="X34" s="439">
        <v>0.33182732770727663</v>
      </c>
      <c r="Y34" s="439">
        <v>0.34407791410654892</v>
      </c>
      <c r="Z34" s="439">
        <v>0.42211796676946656</v>
      </c>
      <c r="AA34" s="439">
        <v>0.3982777208688949</v>
      </c>
      <c r="AB34" s="439">
        <v>0.41307804573168161</v>
      </c>
      <c r="AC34" s="439">
        <v>0.48749525230543039</v>
      </c>
      <c r="AD34" s="439">
        <v>0.49191426576915875</v>
      </c>
      <c r="AE34" s="439">
        <v>0.48375860384954661</v>
      </c>
      <c r="AF34" s="439">
        <v>0.60595775620982761</v>
      </c>
      <c r="AG34" s="439">
        <v>0.60809220505741013</v>
      </c>
      <c r="AH34" s="439">
        <v>0.60386819998697905</v>
      </c>
    </row>
    <row r="35" spans="1:34" ht="14">
      <c r="A35" s="435" t="s">
        <v>9</v>
      </c>
      <c r="B35" s="439" t="s">
        <v>0</v>
      </c>
      <c r="C35" s="439" t="s">
        <v>0</v>
      </c>
      <c r="D35" s="439" t="s">
        <v>0</v>
      </c>
      <c r="E35" s="439">
        <v>0.13445354419655464</v>
      </c>
      <c r="F35" s="439">
        <v>0.1307011159631247</v>
      </c>
      <c r="G35" s="439">
        <v>0.13718117590707699</v>
      </c>
      <c r="H35" s="439">
        <v>0.14650410549888029</v>
      </c>
      <c r="I35" s="439">
        <v>0.14420955882352943</v>
      </c>
      <c r="J35" s="439">
        <v>0.14929272187999088</v>
      </c>
      <c r="K35" s="439">
        <v>0.14620293554562858</v>
      </c>
      <c r="L35" s="439">
        <v>0.15068077084206116</v>
      </c>
      <c r="M35" s="439">
        <v>0.15241099105639733</v>
      </c>
      <c r="N35" s="439">
        <v>0.15519476137671306</v>
      </c>
      <c r="O35" s="439">
        <v>0.16625389216997635</v>
      </c>
      <c r="P35" s="439">
        <v>0.18251772226327459</v>
      </c>
      <c r="Q35" s="439">
        <v>0.17973486719428625</v>
      </c>
      <c r="R35" s="439">
        <v>0.17765946418004125</v>
      </c>
      <c r="S35" s="439">
        <v>0.19553832464476426</v>
      </c>
      <c r="T35" s="439">
        <v>0.19555051006623742</v>
      </c>
      <c r="U35" s="439">
        <v>0.20722189981779113</v>
      </c>
      <c r="V35" s="439">
        <v>0.21514116062615793</v>
      </c>
      <c r="W35" s="439">
        <v>0.22937079559917276</v>
      </c>
      <c r="X35" s="439">
        <v>0.22882386259818391</v>
      </c>
      <c r="Y35" s="439">
        <v>0.24459894851947089</v>
      </c>
      <c r="Z35" s="439">
        <v>0.25534434761839131</v>
      </c>
      <c r="AA35" s="439">
        <v>0.26338110399869569</v>
      </c>
      <c r="AB35" s="439">
        <v>0.26125374492273501</v>
      </c>
      <c r="AC35" s="439">
        <v>0.2566885730585039</v>
      </c>
      <c r="AD35" s="439">
        <v>0.26009379846013947</v>
      </c>
      <c r="AE35" s="439">
        <v>0.27625988148443276</v>
      </c>
      <c r="AF35" s="439">
        <v>0.25423662368214384</v>
      </c>
      <c r="AG35" s="439">
        <v>0.2731673345864275</v>
      </c>
      <c r="AH35" s="439">
        <v>0.29201553151664528</v>
      </c>
    </row>
    <row r="36" spans="1:34" ht="17">
      <c r="A36" s="435" t="s">
        <v>4790</v>
      </c>
      <c r="B36" s="439" t="s">
        <v>0</v>
      </c>
      <c r="C36" s="439" t="s">
        <v>0</v>
      </c>
      <c r="D36" s="439">
        <v>7.6923076923076927E-3</v>
      </c>
      <c r="E36" s="439">
        <v>1.3902439024390251E-2</v>
      </c>
      <c r="F36" s="439">
        <v>0.11098901098901165</v>
      </c>
      <c r="G36" s="439">
        <v>7.4074074074076887E-2</v>
      </c>
      <c r="H36" s="439">
        <v>9.1714285714284152E-2</v>
      </c>
      <c r="I36" s="439">
        <v>8.9230769230769696E-2</v>
      </c>
      <c r="J36" s="439">
        <v>9.7228144989335921E-2</v>
      </c>
      <c r="K36" s="439">
        <v>8.7878787878784725E-2</v>
      </c>
      <c r="L36" s="439">
        <v>9.1119691119692522E-2</v>
      </c>
      <c r="M36" s="439">
        <v>0.13891067254901959</v>
      </c>
      <c r="N36" s="439">
        <v>9.4022873462214412E-2</v>
      </c>
      <c r="O36" s="439">
        <v>0.19339157418111752</v>
      </c>
      <c r="P36" s="439">
        <v>0.16112573469387753</v>
      </c>
      <c r="Q36" s="439">
        <v>0.20403757200538358</v>
      </c>
      <c r="R36" s="439">
        <v>0.13466179326473338</v>
      </c>
      <c r="S36" s="439">
        <v>0.1013497366104182</v>
      </c>
      <c r="T36" s="439">
        <v>7.0054537852577203E-2</v>
      </c>
      <c r="U36" s="439">
        <v>0.14762505875443754</v>
      </c>
      <c r="V36" s="439">
        <v>0.14770768709955528</v>
      </c>
      <c r="W36" s="439">
        <v>0.16839247058757389</v>
      </c>
      <c r="X36" s="439">
        <v>0.16680315901934584</v>
      </c>
      <c r="Y36" s="439">
        <v>0.17206719392843287</v>
      </c>
      <c r="Z36" s="439">
        <v>0.17605473502390501</v>
      </c>
      <c r="AA36" s="439">
        <v>0.17575650466307915</v>
      </c>
      <c r="AB36" s="439">
        <v>0.17798083953561161</v>
      </c>
      <c r="AC36" s="439">
        <v>0.16058024912199875</v>
      </c>
      <c r="AD36" s="439">
        <v>0.17192890226420418</v>
      </c>
      <c r="AE36" s="439">
        <v>0.16805387078552128</v>
      </c>
      <c r="AF36" s="439">
        <v>0.17876442201256368</v>
      </c>
      <c r="AG36" s="439">
        <v>0.210999432369642</v>
      </c>
      <c r="AH36" s="439">
        <v>0.22069080982037917</v>
      </c>
    </row>
    <row r="37" spans="1:34" ht="28">
      <c r="A37" s="446" t="s">
        <v>4826</v>
      </c>
      <c r="B37" s="438">
        <v>0.14208621607237892</v>
      </c>
      <c r="C37" s="438">
        <v>0.22355428259683577</v>
      </c>
      <c r="D37" s="438">
        <v>0.29977821874635224</v>
      </c>
      <c r="E37" s="438">
        <v>0.6694851687691783</v>
      </c>
      <c r="F37" s="438">
        <v>0.87606595388380781</v>
      </c>
      <c r="G37" s="438">
        <v>0.93310266733769509</v>
      </c>
      <c r="H37" s="438">
        <v>0.90108669691903509</v>
      </c>
      <c r="I37" s="438">
        <v>0.91081142857142861</v>
      </c>
      <c r="J37" s="438">
        <v>0.90340314136125655</v>
      </c>
      <c r="K37" s="438">
        <v>0.93408095695823978</v>
      </c>
      <c r="L37" s="438">
        <v>0.92107116958458513</v>
      </c>
      <c r="M37" s="438">
        <v>0.87251700685856803</v>
      </c>
      <c r="N37" s="438">
        <v>0.82775586135255463</v>
      </c>
      <c r="O37" s="438">
        <v>0.96185500657963452</v>
      </c>
      <c r="P37" s="438">
        <v>0.97954882669383592</v>
      </c>
      <c r="Q37" s="438">
        <v>1.1877540314465409</v>
      </c>
      <c r="R37" s="438">
        <v>1.0391170480140528</v>
      </c>
      <c r="S37" s="438">
        <v>1.0868801633875107</v>
      </c>
      <c r="T37" s="438">
        <v>1.1708832763949892</v>
      </c>
      <c r="U37" s="438">
        <v>1.2230470662195181</v>
      </c>
      <c r="V37" s="438">
        <v>1.3088691548436271</v>
      </c>
      <c r="W37" s="438">
        <v>1.3267645915434336</v>
      </c>
      <c r="X37" s="438">
        <v>1.4032474008300457</v>
      </c>
      <c r="Y37" s="438">
        <v>1.4249977881101177</v>
      </c>
      <c r="Z37" s="438">
        <v>1.469849141165374</v>
      </c>
      <c r="AA37" s="438">
        <v>1.5010725593370071</v>
      </c>
      <c r="AB37" s="438">
        <v>1.5521826846190219</v>
      </c>
      <c r="AC37" s="438">
        <v>1.5860867155480161</v>
      </c>
      <c r="AD37" s="438">
        <v>1.5998978750331785</v>
      </c>
      <c r="AE37" s="438">
        <v>1.4832604657700041</v>
      </c>
      <c r="AF37" s="438">
        <v>1.372061628070478</v>
      </c>
      <c r="AG37" s="438">
        <v>1.4562809216724821</v>
      </c>
      <c r="AH37" s="438">
        <v>1.4549085026353019</v>
      </c>
    </row>
    <row r="38" spans="1:34" ht="14">
      <c r="A38" s="435" t="s">
        <v>10</v>
      </c>
      <c r="B38" s="439" t="s">
        <v>0</v>
      </c>
      <c r="C38" s="439" t="s">
        <v>0</v>
      </c>
      <c r="D38" s="440">
        <v>0.30685283536063046</v>
      </c>
      <c r="E38" s="440">
        <v>0.52259996477012505</v>
      </c>
      <c r="F38" s="440">
        <v>0.67805280528052803</v>
      </c>
      <c r="G38" s="440">
        <v>0.71925516676897894</v>
      </c>
      <c r="H38" s="440">
        <v>0.70971474167165371</v>
      </c>
      <c r="I38" s="440">
        <v>0.73924800889053521</v>
      </c>
      <c r="J38" s="440">
        <v>0.73919971671388107</v>
      </c>
      <c r="K38" s="440">
        <v>0.77060584712927083</v>
      </c>
      <c r="L38" s="440">
        <v>0.74486236963583519</v>
      </c>
      <c r="M38" s="440">
        <v>0.65372799130879344</v>
      </c>
      <c r="N38" s="440">
        <v>0.56387712543921287</v>
      </c>
      <c r="O38" s="440">
        <v>0.70031272919211307</v>
      </c>
      <c r="P38" s="440">
        <v>0.71131542203245079</v>
      </c>
      <c r="Q38" s="440">
        <v>1.0199375488632507</v>
      </c>
      <c r="R38" s="440">
        <v>0.82669008239423614</v>
      </c>
      <c r="S38" s="440">
        <v>0.84873014965009874</v>
      </c>
      <c r="T38" s="440">
        <v>0.91308330705056473</v>
      </c>
      <c r="U38" s="440">
        <v>0.95813748450081171</v>
      </c>
      <c r="V38" s="440">
        <v>1.0226674166945686</v>
      </c>
      <c r="W38" s="440">
        <v>1.0346974738438015</v>
      </c>
      <c r="X38" s="440">
        <v>1.0835509796473217</v>
      </c>
      <c r="Y38" s="440">
        <v>1.0983904346308093</v>
      </c>
      <c r="Z38" s="440">
        <v>1.0919734305711375</v>
      </c>
      <c r="AA38" s="440">
        <v>1.1168205172941241</v>
      </c>
      <c r="AB38" s="440">
        <v>1.1471807118220514</v>
      </c>
      <c r="AC38" s="440">
        <v>1.1522436931504281</v>
      </c>
      <c r="AD38" s="440">
        <v>1.1494247872433174</v>
      </c>
      <c r="AE38" s="440">
        <v>0.98839502108877664</v>
      </c>
      <c r="AF38" s="440">
        <v>0.97303412770790054</v>
      </c>
      <c r="AG38" s="440">
        <v>1.0316505089555863</v>
      </c>
      <c r="AH38" s="440">
        <v>0.98073357283091056</v>
      </c>
    </row>
    <row r="39" spans="1:34" ht="14">
      <c r="A39" s="435" t="s">
        <v>7</v>
      </c>
      <c r="B39" s="439" t="s">
        <v>0</v>
      </c>
      <c r="C39" s="439" t="s">
        <v>0</v>
      </c>
      <c r="D39" s="440">
        <v>0.3403225806451613</v>
      </c>
      <c r="E39" s="440">
        <v>0.74202898550724639</v>
      </c>
      <c r="F39" s="440">
        <v>0.99272011805213967</v>
      </c>
      <c r="G39" s="440">
        <v>1.0762633286972647</v>
      </c>
      <c r="H39" s="440">
        <v>0.96744855967078192</v>
      </c>
      <c r="I39" s="440">
        <v>0.9600501462599248</v>
      </c>
      <c r="J39" s="440">
        <v>0.92157873859579542</v>
      </c>
      <c r="K39" s="440">
        <v>0.94327507598784188</v>
      </c>
      <c r="L39" s="440">
        <v>0.92837243401759528</v>
      </c>
      <c r="M39" s="440">
        <v>0.92726457514880944</v>
      </c>
      <c r="N39" s="440">
        <v>0.9891746377952757</v>
      </c>
      <c r="O39" s="440">
        <v>1.0563278242358078</v>
      </c>
      <c r="P39" s="440">
        <v>1.070815819088319</v>
      </c>
      <c r="Q39" s="440">
        <v>1.0993617512811753</v>
      </c>
      <c r="R39" s="440">
        <v>0.96693048323699415</v>
      </c>
      <c r="S39" s="440">
        <v>1.0260698342261065</v>
      </c>
      <c r="T39" s="440">
        <v>1.0892607432963042</v>
      </c>
      <c r="U39" s="440">
        <v>1.117165316831831</v>
      </c>
      <c r="V39" s="440">
        <v>1.2069193506635212</v>
      </c>
      <c r="W39" s="440">
        <v>1.2052694812734834</v>
      </c>
      <c r="X39" s="440">
        <v>1.2952160102206587</v>
      </c>
      <c r="Y39" s="440">
        <v>1.3050235287660228</v>
      </c>
      <c r="Z39" s="440">
        <v>1.3988512112238443</v>
      </c>
      <c r="AA39" s="440">
        <v>1.4067887694990124</v>
      </c>
      <c r="AB39" s="440">
        <v>1.4439762857789531</v>
      </c>
      <c r="AC39" s="440">
        <v>1.4881379513711539</v>
      </c>
      <c r="AD39" s="440">
        <v>1.4975574653742798</v>
      </c>
      <c r="AE39" s="440">
        <v>1.6334037452130072</v>
      </c>
      <c r="AF39" s="440">
        <v>1.4031819129597431</v>
      </c>
      <c r="AG39" s="440">
        <v>1.3841477186537696</v>
      </c>
      <c r="AH39" s="440">
        <v>1.4166246254950663</v>
      </c>
    </row>
    <row r="40" spans="1:34" ht="17">
      <c r="A40" s="435" t="s">
        <v>4801</v>
      </c>
      <c r="B40" s="439" t="s">
        <v>0</v>
      </c>
      <c r="C40" s="439" t="s">
        <v>0</v>
      </c>
      <c r="D40" s="440">
        <v>0.23082706766917294</v>
      </c>
      <c r="E40" s="440">
        <v>0.47199999999999998</v>
      </c>
      <c r="F40" s="440">
        <v>0.50398406374501992</v>
      </c>
      <c r="G40" s="440">
        <v>0.55249042145593863</v>
      </c>
      <c r="H40" s="440">
        <v>0.52900763358778624</v>
      </c>
      <c r="I40" s="440">
        <v>0.54239130434782601</v>
      </c>
      <c r="J40" s="440">
        <v>0.55993150684931503</v>
      </c>
      <c r="K40" s="440">
        <v>0.56624999999999992</v>
      </c>
      <c r="L40" s="440">
        <v>0.60654761904761911</v>
      </c>
      <c r="M40" s="440">
        <v>0.67082358753709204</v>
      </c>
      <c r="N40" s="440">
        <v>0.47673719526627217</v>
      </c>
      <c r="O40" s="440">
        <v>0.66523794000000003</v>
      </c>
      <c r="P40" s="440">
        <v>0.65268681364829395</v>
      </c>
      <c r="Q40" s="440">
        <v>0.72120257985257985</v>
      </c>
      <c r="R40" s="440">
        <v>0.73807380190930794</v>
      </c>
      <c r="S40" s="440">
        <v>0.81145733480176219</v>
      </c>
      <c r="T40" s="440">
        <v>0.84532925618986121</v>
      </c>
      <c r="U40" s="440">
        <v>0.92395521873103026</v>
      </c>
      <c r="V40" s="440">
        <v>0.95700871303690915</v>
      </c>
      <c r="W40" s="440">
        <v>0.96905008820230698</v>
      </c>
      <c r="X40" s="440">
        <v>1.0693166974868598</v>
      </c>
      <c r="Y40" s="440">
        <v>1.0320852685822273</v>
      </c>
      <c r="Z40" s="440">
        <v>1.0590535415924336</v>
      </c>
      <c r="AA40" s="440">
        <v>1.0846161009035604</v>
      </c>
      <c r="AB40" s="440">
        <v>1.0800629678883458</v>
      </c>
      <c r="AC40" s="440">
        <v>1.1053773290947078</v>
      </c>
      <c r="AD40" s="440">
        <v>1.1207772765952886</v>
      </c>
      <c r="AE40" s="440">
        <v>1.0357258911652838</v>
      </c>
      <c r="AF40" s="440">
        <v>0.96780736686528623</v>
      </c>
      <c r="AG40" s="440">
        <v>0.99832590925100984</v>
      </c>
      <c r="AH40" s="440">
        <v>0.89492576277313007</v>
      </c>
    </row>
    <row r="41" spans="1:34" ht="14">
      <c r="A41" s="435" t="s">
        <v>11</v>
      </c>
      <c r="B41" s="439" t="s">
        <v>0</v>
      </c>
      <c r="C41" s="439" t="s">
        <v>0</v>
      </c>
      <c r="D41" s="440">
        <v>0.18309859154929578</v>
      </c>
      <c r="E41" s="440">
        <v>0.36349206349206348</v>
      </c>
      <c r="F41" s="440">
        <v>0.45378151260504201</v>
      </c>
      <c r="G41" s="440">
        <v>0.46752136752136753</v>
      </c>
      <c r="H41" s="440">
        <v>0.47024793388429753</v>
      </c>
      <c r="I41" s="440">
        <v>0.47264957264957264</v>
      </c>
      <c r="J41" s="440">
        <v>0.49583333333333335</v>
      </c>
      <c r="K41" s="440">
        <v>0.48770491803278687</v>
      </c>
      <c r="L41" s="440">
        <v>0.5</v>
      </c>
      <c r="M41" s="440">
        <v>0.51345219827586208</v>
      </c>
      <c r="N41" s="440">
        <v>0.20725508256880731</v>
      </c>
      <c r="O41" s="440">
        <v>0.52291046226415094</v>
      </c>
      <c r="P41" s="440">
        <v>0.53546559813084105</v>
      </c>
      <c r="Q41" s="440">
        <v>0.59917752000000002</v>
      </c>
      <c r="R41" s="440">
        <v>0.60581647422680418</v>
      </c>
      <c r="S41" s="440">
        <v>0.62627157425742574</v>
      </c>
      <c r="T41" s="440">
        <v>0.65550131685487489</v>
      </c>
      <c r="U41" s="440">
        <v>0.81263253060467422</v>
      </c>
      <c r="V41" s="440">
        <v>0.8591751010711377</v>
      </c>
      <c r="W41" s="440">
        <v>0.89871927354871017</v>
      </c>
      <c r="X41" s="440">
        <v>0.9542807085944377</v>
      </c>
      <c r="Y41" s="440">
        <v>0.92393260242233011</v>
      </c>
      <c r="Z41" s="440">
        <v>0.93709790720488495</v>
      </c>
      <c r="AA41" s="440">
        <v>0.88003034054708651</v>
      </c>
      <c r="AB41" s="440">
        <v>0.87684559148263053</v>
      </c>
      <c r="AC41" s="440">
        <v>0.93753822507669082</v>
      </c>
      <c r="AD41" s="440">
        <v>0.9263778009150816</v>
      </c>
      <c r="AE41" s="440">
        <v>0.78072888539894314</v>
      </c>
      <c r="AF41" s="440">
        <v>0.5254954568025495</v>
      </c>
      <c r="AG41" s="440">
        <v>0.67178956300245141</v>
      </c>
      <c r="AH41" s="440">
        <v>0.6203092735949336</v>
      </c>
    </row>
    <row r="42" spans="1:34" ht="14">
      <c r="A42" s="435" t="s">
        <v>15</v>
      </c>
      <c r="B42" s="439" t="s">
        <v>0</v>
      </c>
      <c r="C42" s="439" t="s">
        <v>0</v>
      </c>
      <c r="D42" s="439" t="s">
        <v>0</v>
      </c>
      <c r="E42" s="440">
        <v>0.60147058823529409</v>
      </c>
      <c r="F42" s="440">
        <v>1.6625000000000001</v>
      </c>
      <c r="G42" s="440">
        <v>1.6870967741935485</v>
      </c>
      <c r="H42" s="440">
        <v>1.7212121212121212</v>
      </c>
      <c r="I42" s="440">
        <v>1.4894736842105263</v>
      </c>
      <c r="J42" s="440">
        <v>1.5859999999999999</v>
      </c>
      <c r="K42" s="440">
        <v>1.6342857142857143</v>
      </c>
      <c r="L42" s="440">
        <v>1.7285714285714286</v>
      </c>
      <c r="M42" s="440">
        <v>1.9375856893203884</v>
      </c>
      <c r="N42" s="440">
        <v>1.4944340270270271</v>
      </c>
      <c r="O42" s="440">
        <v>1.7384506052631579</v>
      </c>
      <c r="P42" s="440">
        <v>1.6968387840000001</v>
      </c>
      <c r="Q42" s="440">
        <v>1.8287492777777776</v>
      </c>
      <c r="R42" s="440">
        <v>1.040066062200957</v>
      </c>
      <c r="S42" s="440">
        <v>1.1301005549738221</v>
      </c>
      <c r="T42" s="440">
        <v>2.3768642955333239</v>
      </c>
      <c r="U42" s="440">
        <v>2.5593682171164995</v>
      </c>
      <c r="V42" s="440">
        <v>2.3668278358807679</v>
      </c>
      <c r="W42" s="440">
        <v>2.5314245595167422</v>
      </c>
      <c r="X42" s="440">
        <v>2.6215734138049034</v>
      </c>
      <c r="Y42" s="440">
        <v>2.4551421972862024</v>
      </c>
      <c r="Z42" s="440">
        <v>1.7375370479670347</v>
      </c>
      <c r="AA42" s="440">
        <v>1.8222081295474948</v>
      </c>
      <c r="AB42" s="440">
        <v>1.8949810879529225</v>
      </c>
      <c r="AC42" s="440">
        <v>1.9537727288109146</v>
      </c>
      <c r="AD42" s="440">
        <v>2.0071008155920773</v>
      </c>
      <c r="AE42" s="440">
        <v>2.110336210258529</v>
      </c>
      <c r="AF42" s="440">
        <v>2.0551169184784221</v>
      </c>
      <c r="AG42" s="440">
        <v>2.0796216470688829</v>
      </c>
      <c r="AH42" s="440">
        <v>2.0552530291853834</v>
      </c>
    </row>
    <row r="43" spans="1:34" ht="17">
      <c r="A43" s="435" t="s">
        <v>4791</v>
      </c>
      <c r="B43" s="439" t="s">
        <v>0</v>
      </c>
      <c r="C43" s="439" t="s">
        <v>0</v>
      </c>
      <c r="D43" s="439" t="s">
        <v>0</v>
      </c>
      <c r="E43" s="439" t="s">
        <v>6</v>
      </c>
      <c r="F43" s="440">
        <v>1.2957446808510638</v>
      </c>
      <c r="G43" s="440">
        <v>1.1333333333333333</v>
      </c>
      <c r="H43" s="440">
        <v>1.1370370370370371</v>
      </c>
      <c r="I43" s="440">
        <v>0.85576923076923073</v>
      </c>
      <c r="J43" s="440">
        <v>0.90943396226415096</v>
      </c>
      <c r="K43" s="440">
        <v>1.1339622641509435</v>
      </c>
      <c r="L43" s="440">
        <v>1.3166666666666667</v>
      </c>
      <c r="M43" s="440">
        <v>1.1071981403508773</v>
      </c>
      <c r="N43" s="440">
        <v>1.1320537424242425</v>
      </c>
      <c r="O43" s="440">
        <v>1.3975940615384617</v>
      </c>
      <c r="P43" s="440">
        <v>1.4086105909090909</v>
      </c>
      <c r="Q43" s="440">
        <v>1.1219982222222222</v>
      </c>
      <c r="R43" s="440">
        <v>1.5341988684210526</v>
      </c>
      <c r="S43" s="440">
        <v>1.5930195733333332</v>
      </c>
      <c r="T43" s="440">
        <v>1.9329390259160548</v>
      </c>
      <c r="U43" s="440">
        <v>1.9072499882638803</v>
      </c>
      <c r="V43" s="440">
        <v>1.9909965489891512</v>
      </c>
      <c r="W43" s="440">
        <v>2.031974789126882</v>
      </c>
      <c r="X43" s="440">
        <v>2.0798341063427324</v>
      </c>
      <c r="Y43" s="440">
        <v>2.2137166239532071</v>
      </c>
      <c r="Z43" s="440">
        <v>2.6624427595052929</v>
      </c>
      <c r="AA43" s="440">
        <v>2.5889885366758438</v>
      </c>
      <c r="AB43" s="440">
        <v>2.6411879623509784</v>
      </c>
      <c r="AC43" s="440">
        <v>3.1153928897502867</v>
      </c>
      <c r="AD43" s="440">
        <v>3.1406138420993206</v>
      </c>
      <c r="AE43" s="440">
        <v>3.436710717277236</v>
      </c>
      <c r="AF43" s="440">
        <v>4.05084165914257</v>
      </c>
      <c r="AG43" s="440">
        <v>4.104211273409013</v>
      </c>
      <c r="AH43" s="440">
        <v>4.0807341786928086</v>
      </c>
    </row>
    <row r="44" spans="1:34" ht="14">
      <c r="A44" s="435" t="s">
        <v>9</v>
      </c>
      <c r="B44" s="439" t="s">
        <v>0</v>
      </c>
      <c r="C44" s="439" t="s">
        <v>0</v>
      </c>
      <c r="D44" s="439" t="s">
        <v>0</v>
      </c>
      <c r="E44" s="440">
        <v>2.9030487804878051</v>
      </c>
      <c r="F44" s="440">
        <v>3.1322674418604652</v>
      </c>
      <c r="G44" s="440">
        <v>3.2545454545454544</v>
      </c>
      <c r="H44" s="440">
        <v>3.2985994397759102</v>
      </c>
      <c r="I44" s="440">
        <v>3.294488188976378</v>
      </c>
      <c r="J44" s="440">
        <v>3.3047979797979798</v>
      </c>
      <c r="K44" s="440">
        <v>3.3283292978208232</v>
      </c>
      <c r="L44" s="440">
        <v>3.4336515513126491</v>
      </c>
      <c r="M44" s="440">
        <v>3.4988262294685994</v>
      </c>
      <c r="N44" s="440">
        <v>3.6183090829268294</v>
      </c>
      <c r="O44" s="440">
        <v>3.9029506714975848</v>
      </c>
      <c r="P44" s="440">
        <v>4.0874477139479906</v>
      </c>
      <c r="Q44" s="440">
        <v>4.2227504739229023</v>
      </c>
      <c r="R44" s="440">
        <v>4.316854039215686</v>
      </c>
      <c r="S44" s="440">
        <v>4.5773367563559324</v>
      </c>
      <c r="T44" s="440">
        <v>4.690782584808594</v>
      </c>
      <c r="U44" s="440">
        <v>4.8536695209141634</v>
      </c>
      <c r="V44" s="440">
        <v>5.2769125478220928</v>
      </c>
      <c r="W44" s="440">
        <v>5.4378591402608825</v>
      </c>
      <c r="X44" s="440">
        <v>5.6473032107099552</v>
      </c>
      <c r="Y44" s="440">
        <v>5.8403652256674254</v>
      </c>
      <c r="Z44" s="440">
        <v>6.0808897992884008</v>
      </c>
      <c r="AA44" s="440">
        <v>6.2056060036136858</v>
      </c>
      <c r="AB44" s="440">
        <v>6.4299484917367282</v>
      </c>
      <c r="AC44" s="440">
        <v>6.4642936839181901</v>
      </c>
      <c r="AD44" s="440">
        <v>6.5317722647971062</v>
      </c>
      <c r="AE44" s="440">
        <v>6.4137429510639006</v>
      </c>
      <c r="AF44" s="440">
        <v>6.3618684893499893</v>
      </c>
      <c r="AG44" s="440">
        <v>6.1403559987891274</v>
      </c>
      <c r="AH44" s="440">
        <v>6.4261653008397399</v>
      </c>
    </row>
    <row r="45" spans="1:34" ht="17">
      <c r="A45" s="435" t="s">
        <v>4790</v>
      </c>
      <c r="B45" s="441" t="s">
        <v>0</v>
      </c>
      <c r="C45" s="441" t="s">
        <v>0</v>
      </c>
      <c r="D45" s="441">
        <v>4.4776119402985072E-2</v>
      </c>
      <c r="E45" s="441">
        <v>7.2151898734177253E-2</v>
      </c>
      <c r="F45" s="441">
        <v>0.91818181818182365</v>
      </c>
      <c r="G45" s="441">
        <v>0.72727272727275483</v>
      </c>
      <c r="H45" s="441">
        <v>0.8447368421052488</v>
      </c>
      <c r="I45" s="441">
        <v>0.94054054054054548</v>
      </c>
      <c r="J45" s="441">
        <v>1.1999999999999618</v>
      </c>
      <c r="K45" s="441">
        <v>1.0149999999999637</v>
      </c>
      <c r="L45" s="441">
        <v>1.0976744186046681</v>
      </c>
      <c r="M45" s="441">
        <v>1.7711110749999999</v>
      </c>
      <c r="N45" s="441">
        <v>1.304854024390244</v>
      </c>
      <c r="O45" s="441">
        <v>2.1355367446808509</v>
      </c>
      <c r="P45" s="441">
        <v>2.0527418599999998</v>
      </c>
      <c r="Q45" s="441">
        <v>2.5694901016949152</v>
      </c>
      <c r="R45" s="441">
        <v>1.2627496228070174</v>
      </c>
      <c r="S45" s="441">
        <v>1.2790712129629629</v>
      </c>
      <c r="T45" s="441">
        <v>1.0679803276313484</v>
      </c>
      <c r="U45" s="441">
        <v>2.2531275345702872</v>
      </c>
      <c r="V45" s="441">
        <v>2.1011189325981752</v>
      </c>
      <c r="W45" s="441">
        <v>2.4832561759297418</v>
      </c>
      <c r="X45" s="441">
        <v>2.5471434878777064</v>
      </c>
      <c r="Y45" s="441">
        <v>2.6161728355133365</v>
      </c>
      <c r="Z45" s="441">
        <v>2.5090324226515994</v>
      </c>
      <c r="AA45" s="441">
        <v>2.5764989509987939</v>
      </c>
      <c r="AB45" s="441">
        <v>2.6538137159555095</v>
      </c>
      <c r="AC45" s="441">
        <v>2.705462701466423</v>
      </c>
      <c r="AD45" s="441">
        <v>2.824304716031742</v>
      </c>
      <c r="AE45" s="441">
        <v>2.9827626729117651</v>
      </c>
      <c r="AF45" s="441">
        <v>3.688685139648975</v>
      </c>
      <c r="AG45" s="441">
        <v>3.9823066000502871</v>
      </c>
      <c r="AH45" s="441">
        <v>4.0675956293376503</v>
      </c>
    </row>
    <row r="46" spans="1:34" ht="14">
      <c r="A46" s="442" t="s">
        <v>20</v>
      </c>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row>
    <row r="47" spans="1:34" ht="17">
      <c r="A47" s="434" t="s">
        <v>4824</v>
      </c>
      <c r="B47" s="427">
        <v>1286</v>
      </c>
      <c r="C47" s="427">
        <v>1096</v>
      </c>
      <c r="D47" s="427">
        <v>1055</v>
      </c>
      <c r="E47" s="427">
        <v>5078</v>
      </c>
      <c r="F47" s="427">
        <v>5973</v>
      </c>
      <c r="G47" s="427">
        <v>5973</v>
      </c>
      <c r="H47" s="427">
        <v>5973</v>
      </c>
      <c r="I47" s="427">
        <v>5975</v>
      </c>
      <c r="J47" s="427">
        <v>6000</v>
      </c>
      <c r="K47" s="427">
        <v>6000</v>
      </c>
      <c r="L47" s="427">
        <v>6000</v>
      </c>
      <c r="M47" s="427">
        <v>6000</v>
      </c>
      <c r="N47" s="427">
        <v>5804</v>
      </c>
      <c r="O47" s="427">
        <v>6429</v>
      </c>
      <c r="P47" s="427">
        <v>6429</v>
      </c>
      <c r="Q47" s="427">
        <v>6435</v>
      </c>
      <c r="R47" s="427">
        <v>7700</v>
      </c>
      <c r="S47" s="427">
        <v>7700</v>
      </c>
      <c r="T47" s="427">
        <v>7200</v>
      </c>
      <c r="U47" s="427">
        <v>7088</v>
      </c>
      <c r="V47" s="427">
        <v>7100</v>
      </c>
      <c r="W47" s="427">
        <v>7118</v>
      </c>
      <c r="X47" s="427">
        <v>6804</v>
      </c>
      <c r="Y47" s="427">
        <v>6817</v>
      </c>
      <c r="Z47" s="427">
        <v>6752</v>
      </c>
      <c r="AA47" s="427">
        <v>6719</v>
      </c>
      <c r="AB47" s="427">
        <v>6770</v>
      </c>
      <c r="AC47" s="427">
        <v>6704</v>
      </c>
      <c r="AD47" s="427">
        <v>6782</v>
      </c>
      <c r="AE47" s="427">
        <v>6804</v>
      </c>
      <c r="AF47" s="427">
        <v>6710</v>
      </c>
      <c r="AG47" s="425" t="s">
        <v>5</v>
      </c>
      <c r="AH47" s="425" t="s">
        <v>5</v>
      </c>
    </row>
    <row r="48" spans="1:34" ht="14">
      <c r="A48" s="435" t="s">
        <v>10</v>
      </c>
      <c r="B48" s="426">
        <v>1236</v>
      </c>
      <c r="C48" s="426">
        <v>1075</v>
      </c>
      <c r="D48" s="426">
        <v>1022</v>
      </c>
      <c r="E48" s="426">
        <v>2688</v>
      </c>
      <c r="F48" s="426">
        <v>2250</v>
      </c>
      <c r="G48" s="426">
        <v>2250</v>
      </c>
      <c r="H48" s="426">
        <v>2250</v>
      </c>
      <c r="I48" s="426">
        <v>2250</v>
      </c>
      <c r="J48" s="426">
        <v>2262</v>
      </c>
      <c r="K48" s="426">
        <v>2262</v>
      </c>
      <c r="L48" s="426">
        <v>2264</v>
      </c>
      <c r="M48" s="426">
        <v>2264</v>
      </c>
      <c r="N48" s="426">
        <v>1982</v>
      </c>
      <c r="O48" s="426">
        <v>1500</v>
      </c>
      <c r="P48" s="426">
        <v>1500</v>
      </c>
      <c r="Q48" s="426">
        <v>1500</v>
      </c>
      <c r="R48" s="426">
        <v>1200</v>
      </c>
      <c r="S48" s="426">
        <v>1086</v>
      </c>
      <c r="T48" s="426">
        <v>1088</v>
      </c>
      <c r="U48" s="426">
        <v>1206</v>
      </c>
      <c r="V48" s="426">
        <v>1175</v>
      </c>
      <c r="W48" s="426">
        <v>1365</v>
      </c>
      <c r="X48" s="426">
        <v>1268</v>
      </c>
      <c r="Y48" s="426">
        <v>1223</v>
      </c>
      <c r="Z48" s="426">
        <v>1163</v>
      </c>
      <c r="AA48" s="426">
        <v>1232</v>
      </c>
      <c r="AB48" s="426">
        <v>1226</v>
      </c>
      <c r="AC48" s="426">
        <v>1241</v>
      </c>
      <c r="AD48" s="426">
        <v>1240</v>
      </c>
      <c r="AE48" s="426">
        <v>1233</v>
      </c>
      <c r="AF48" s="426">
        <v>1182</v>
      </c>
      <c r="AG48" s="426" t="s">
        <v>5</v>
      </c>
      <c r="AH48" s="426" t="s">
        <v>5</v>
      </c>
    </row>
    <row r="49" spans="1:34" ht="14">
      <c r="A49" s="435" t="s">
        <v>7</v>
      </c>
      <c r="B49" s="426">
        <v>31</v>
      </c>
      <c r="C49" s="426">
        <v>15</v>
      </c>
      <c r="D49" s="426">
        <v>11</v>
      </c>
      <c r="E49" s="426">
        <v>12</v>
      </c>
      <c r="F49" s="426">
        <v>14</v>
      </c>
      <c r="G49" s="426">
        <v>14</v>
      </c>
      <c r="H49" s="426">
        <v>14</v>
      </c>
      <c r="I49" s="426">
        <v>14</v>
      </c>
      <c r="J49" s="426">
        <v>14</v>
      </c>
      <c r="K49" s="426">
        <v>14</v>
      </c>
      <c r="L49" s="426">
        <v>14</v>
      </c>
      <c r="M49" s="426">
        <v>14</v>
      </c>
      <c r="N49" s="426">
        <v>14</v>
      </c>
      <c r="O49" s="426">
        <v>14</v>
      </c>
      <c r="P49" s="426">
        <v>15</v>
      </c>
      <c r="Q49" s="426">
        <v>15</v>
      </c>
      <c r="R49" s="426">
        <v>15</v>
      </c>
      <c r="S49" s="426">
        <v>15</v>
      </c>
      <c r="T49" s="426">
        <v>15</v>
      </c>
      <c r="U49" s="426">
        <v>15</v>
      </c>
      <c r="V49" s="426">
        <v>15</v>
      </c>
      <c r="W49" s="426">
        <v>15</v>
      </c>
      <c r="X49" s="426">
        <v>15</v>
      </c>
      <c r="Y49" s="426">
        <v>15</v>
      </c>
      <c r="Z49" s="426">
        <v>15</v>
      </c>
      <c r="AA49" s="426">
        <v>15</v>
      </c>
      <c r="AB49" s="426">
        <v>15</v>
      </c>
      <c r="AC49" s="426">
        <v>15</v>
      </c>
      <c r="AD49" s="426">
        <v>15</v>
      </c>
      <c r="AE49" s="426">
        <v>15</v>
      </c>
      <c r="AF49" s="426">
        <v>15</v>
      </c>
      <c r="AG49" s="426" t="s">
        <v>5</v>
      </c>
      <c r="AH49" s="426" t="s">
        <v>5</v>
      </c>
    </row>
    <row r="50" spans="1:34" ht="17">
      <c r="A50" s="435" t="s">
        <v>4801</v>
      </c>
      <c r="B50" s="426" t="s">
        <v>2</v>
      </c>
      <c r="C50" s="426" t="s">
        <v>2</v>
      </c>
      <c r="D50" s="426">
        <v>9</v>
      </c>
      <c r="E50" s="426">
        <v>17</v>
      </c>
      <c r="F50" s="426">
        <v>22</v>
      </c>
      <c r="G50" s="426">
        <v>22</v>
      </c>
      <c r="H50" s="426">
        <v>22</v>
      </c>
      <c r="I50" s="426">
        <v>22</v>
      </c>
      <c r="J50" s="426">
        <v>24</v>
      </c>
      <c r="K50" s="426">
        <v>25</v>
      </c>
      <c r="L50" s="426">
        <v>26</v>
      </c>
      <c r="M50" s="426">
        <v>27</v>
      </c>
      <c r="N50" s="426">
        <v>27</v>
      </c>
      <c r="O50" s="426">
        <v>29</v>
      </c>
      <c r="P50" s="426">
        <v>29</v>
      </c>
      <c r="Q50" s="426">
        <v>33</v>
      </c>
      <c r="R50" s="426">
        <v>33</v>
      </c>
      <c r="S50" s="426">
        <v>33</v>
      </c>
      <c r="T50" s="426">
        <v>35</v>
      </c>
      <c r="U50" s="426">
        <v>35</v>
      </c>
      <c r="V50" s="426">
        <v>38</v>
      </c>
      <c r="W50" s="426">
        <v>39</v>
      </c>
      <c r="X50" s="426">
        <v>40</v>
      </c>
      <c r="Y50" s="426">
        <v>39</v>
      </c>
      <c r="Z50" s="426">
        <v>40</v>
      </c>
      <c r="AA50" s="426">
        <v>43</v>
      </c>
      <c r="AB50" s="426">
        <v>47</v>
      </c>
      <c r="AC50" s="426">
        <v>49</v>
      </c>
      <c r="AD50" s="426">
        <v>53</v>
      </c>
      <c r="AE50" s="426">
        <v>52</v>
      </c>
      <c r="AF50" s="426">
        <v>52</v>
      </c>
      <c r="AG50" s="426" t="s">
        <v>5</v>
      </c>
      <c r="AH50" s="426" t="s">
        <v>5</v>
      </c>
    </row>
    <row r="51" spans="1:34" ht="14">
      <c r="A51" s="435" t="s">
        <v>11</v>
      </c>
      <c r="B51" s="426">
        <v>19</v>
      </c>
      <c r="C51" s="426">
        <v>6</v>
      </c>
      <c r="D51" s="426">
        <v>5</v>
      </c>
      <c r="E51" s="426">
        <v>5</v>
      </c>
      <c r="F51" s="426">
        <v>5</v>
      </c>
      <c r="G51" s="426">
        <v>5</v>
      </c>
      <c r="H51" s="426">
        <v>5</v>
      </c>
      <c r="I51" s="426">
        <v>5</v>
      </c>
      <c r="J51" s="426">
        <v>5</v>
      </c>
      <c r="K51" s="426">
        <v>5</v>
      </c>
      <c r="L51" s="426">
        <v>5</v>
      </c>
      <c r="M51" s="426">
        <v>5</v>
      </c>
      <c r="N51" s="426">
        <v>4</v>
      </c>
      <c r="O51" s="426">
        <v>4</v>
      </c>
      <c r="P51" s="426">
        <v>4</v>
      </c>
      <c r="Q51" s="426">
        <v>4</v>
      </c>
      <c r="R51" s="426">
        <v>4</v>
      </c>
      <c r="S51" s="426">
        <v>5</v>
      </c>
      <c r="T51" s="426">
        <v>5</v>
      </c>
      <c r="U51" s="426">
        <v>5</v>
      </c>
      <c r="V51" s="426">
        <v>5</v>
      </c>
      <c r="W51" s="426">
        <v>5</v>
      </c>
      <c r="X51" s="426">
        <v>5</v>
      </c>
      <c r="Y51" s="426">
        <v>5</v>
      </c>
      <c r="Z51" s="426">
        <v>5</v>
      </c>
      <c r="AA51" s="426">
        <v>5</v>
      </c>
      <c r="AB51" s="426">
        <v>5</v>
      </c>
      <c r="AC51" s="426">
        <v>5</v>
      </c>
      <c r="AD51" s="426">
        <v>5</v>
      </c>
      <c r="AE51" s="426">
        <v>5</v>
      </c>
      <c r="AF51" s="426">
        <v>5</v>
      </c>
      <c r="AG51" s="426" t="s">
        <v>5</v>
      </c>
      <c r="AH51" s="426" t="s">
        <v>5</v>
      </c>
    </row>
    <row r="52" spans="1:34" ht="14">
      <c r="A52" s="435" t="s">
        <v>15</v>
      </c>
      <c r="B52" s="426" t="s">
        <v>0</v>
      </c>
      <c r="C52" s="426" t="s">
        <v>0</v>
      </c>
      <c r="D52" s="426" t="s">
        <v>0</v>
      </c>
      <c r="E52" s="426">
        <v>3893</v>
      </c>
      <c r="F52" s="426">
        <v>5214</v>
      </c>
      <c r="G52" s="426">
        <v>5214</v>
      </c>
      <c r="H52" s="426">
        <v>5214</v>
      </c>
      <c r="I52" s="426">
        <v>5214</v>
      </c>
      <c r="J52" s="426">
        <v>5252</v>
      </c>
      <c r="K52" s="426">
        <v>5252</v>
      </c>
      <c r="L52" s="426">
        <v>5251</v>
      </c>
      <c r="M52" s="426">
        <v>5251</v>
      </c>
      <c r="N52" s="426">
        <v>5346</v>
      </c>
      <c r="O52" s="426">
        <v>5960</v>
      </c>
      <c r="P52" s="426">
        <v>5960</v>
      </c>
      <c r="Q52" s="426">
        <v>5960</v>
      </c>
      <c r="R52" s="426">
        <v>7300</v>
      </c>
      <c r="S52" s="426">
        <v>7200</v>
      </c>
      <c r="T52" s="426">
        <v>6700</v>
      </c>
      <c r="U52" s="426">
        <v>6741</v>
      </c>
      <c r="V52" s="426">
        <v>6600</v>
      </c>
      <c r="W52" s="426">
        <v>6511</v>
      </c>
      <c r="X52" s="426">
        <v>6270</v>
      </c>
      <c r="Y52" s="426">
        <v>6370</v>
      </c>
      <c r="Z52" s="426">
        <v>6340</v>
      </c>
      <c r="AA52" s="426">
        <v>6532</v>
      </c>
      <c r="AB52" s="426">
        <v>6426</v>
      </c>
      <c r="AC52" s="426">
        <v>6343</v>
      </c>
      <c r="AD52" s="426">
        <v>6340</v>
      </c>
      <c r="AE52" s="426">
        <v>6448</v>
      </c>
      <c r="AF52" s="426">
        <v>6377</v>
      </c>
      <c r="AG52" s="426" t="s">
        <v>5</v>
      </c>
      <c r="AH52" s="426" t="s">
        <v>5</v>
      </c>
    </row>
    <row r="53" spans="1:34" ht="17">
      <c r="A53" s="435" t="s">
        <v>4791</v>
      </c>
      <c r="B53" s="426" t="s">
        <v>0</v>
      </c>
      <c r="C53" s="426" t="s">
        <v>0</v>
      </c>
      <c r="D53" s="426">
        <v>16</v>
      </c>
      <c r="E53" s="426">
        <v>27</v>
      </c>
      <c r="F53" s="426">
        <v>25</v>
      </c>
      <c r="G53" s="426">
        <v>26</v>
      </c>
      <c r="H53" s="426">
        <v>26</v>
      </c>
      <c r="I53" s="426">
        <v>28</v>
      </c>
      <c r="J53" s="426">
        <v>28</v>
      </c>
      <c r="K53" s="426">
        <v>33</v>
      </c>
      <c r="L53" s="426">
        <v>42</v>
      </c>
      <c r="M53" s="426">
        <v>42</v>
      </c>
      <c r="N53" s="426">
        <v>46</v>
      </c>
      <c r="O53" s="426">
        <v>47</v>
      </c>
      <c r="P53" s="426">
        <v>47</v>
      </c>
      <c r="Q53" s="426">
        <v>47</v>
      </c>
      <c r="R53" s="426">
        <v>39</v>
      </c>
      <c r="S53" s="426">
        <v>32</v>
      </c>
      <c r="T53" s="426">
        <v>32</v>
      </c>
      <c r="U53" s="426">
        <v>32</v>
      </c>
      <c r="V53" s="426">
        <v>38</v>
      </c>
      <c r="W53" s="426">
        <v>43</v>
      </c>
      <c r="X53" s="426">
        <v>41</v>
      </c>
      <c r="Y53" s="426">
        <v>41</v>
      </c>
      <c r="Z53" s="426">
        <v>41</v>
      </c>
      <c r="AA53" s="426">
        <v>42</v>
      </c>
      <c r="AB53" s="426">
        <v>47</v>
      </c>
      <c r="AC53" s="426">
        <v>44</v>
      </c>
      <c r="AD53" s="426">
        <v>46</v>
      </c>
      <c r="AE53" s="426">
        <v>46</v>
      </c>
      <c r="AF53" s="426">
        <v>45</v>
      </c>
      <c r="AG53" s="426" t="s">
        <v>5</v>
      </c>
      <c r="AH53" s="426" t="s">
        <v>5</v>
      </c>
    </row>
    <row r="54" spans="1:34" ht="14">
      <c r="A54" s="435" t="s">
        <v>9</v>
      </c>
      <c r="B54" s="426" t="s">
        <v>0</v>
      </c>
      <c r="C54" s="426" t="s">
        <v>0</v>
      </c>
      <c r="D54" s="426">
        <v>18</v>
      </c>
      <c r="E54" s="426">
        <v>14</v>
      </c>
      <c r="F54" s="426">
        <v>16</v>
      </c>
      <c r="G54" s="426">
        <v>16</v>
      </c>
      <c r="H54" s="426">
        <v>16</v>
      </c>
      <c r="I54" s="426">
        <v>18</v>
      </c>
      <c r="J54" s="426">
        <v>20</v>
      </c>
      <c r="K54" s="426">
        <v>19</v>
      </c>
      <c r="L54" s="426">
        <v>21</v>
      </c>
      <c r="M54" s="426">
        <v>20</v>
      </c>
      <c r="N54" s="426">
        <v>21</v>
      </c>
      <c r="O54" s="426">
        <v>21</v>
      </c>
      <c r="P54" s="426">
        <v>22</v>
      </c>
      <c r="Q54" s="426">
        <v>22</v>
      </c>
      <c r="R54" s="426">
        <v>22</v>
      </c>
      <c r="S54" s="426">
        <v>23</v>
      </c>
      <c r="T54" s="426">
        <v>27</v>
      </c>
      <c r="U54" s="426">
        <v>28</v>
      </c>
      <c r="V54" s="426">
        <v>27</v>
      </c>
      <c r="W54" s="426">
        <v>27</v>
      </c>
      <c r="X54" s="426">
        <v>26</v>
      </c>
      <c r="Y54" s="426">
        <v>27</v>
      </c>
      <c r="Z54" s="426">
        <v>28</v>
      </c>
      <c r="AA54" s="426">
        <v>28</v>
      </c>
      <c r="AB54" s="426">
        <v>28</v>
      </c>
      <c r="AC54" s="426">
        <v>29</v>
      </c>
      <c r="AD54" s="426">
        <v>30</v>
      </c>
      <c r="AE54" s="426">
        <v>30</v>
      </c>
      <c r="AF54" s="426">
        <v>30</v>
      </c>
      <c r="AG54" s="426" t="s">
        <v>5</v>
      </c>
      <c r="AH54" s="426" t="s">
        <v>5</v>
      </c>
    </row>
    <row r="55" spans="1:34" ht="17">
      <c r="A55" s="435" t="s">
        <v>4790</v>
      </c>
      <c r="B55" s="426" t="s">
        <v>0</v>
      </c>
      <c r="C55" s="426" t="s">
        <v>0</v>
      </c>
      <c r="D55" s="426">
        <v>5</v>
      </c>
      <c r="E55" s="426">
        <v>35</v>
      </c>
      <c r="F55" s="426">
        <v>69</v>
      </c>
      <c r="G55" s="426">
        <v>74</v>
      </c>
      <c r="H55" s="426">
        <v>67</v>
      </c>
      <c r="I55" s="426">
        <v>72</v>
      </c>
      <c r="J55" s="426">
        <v>81</v>
      </c>
      <c r="K55" s="426">
        <v>83</v>
      </c>
      <c r="L55" s="426">
        <v>84</v>
      </c>
      <c r="M55" s="426">
        <v>82</v>
      </c>
      <c r="N55" s="426">
        <v>86</v>
      </c>
      <c r="O55" s="426">
        <v>85</v>
      </c>
      <c r="P55" s="426">
        <v>87</v>
      </c>
      <c r="Q55" s="426">
        <v>87</v>
      </c>
      <c r="R55" s="426">
        <v>97</v>
      </c>
      <c r="S55" s="426">
        <v>100</v>
      </c>
      <c r="T55" s="426">
        <v>94</v>
      </c>
      <c r="U55" s="426">
        <v>100</v>
      </c>
      <c r="V55" s="426">
        <v>101</v>
      </c>
      <c r="W55" s="426">
        <v>110</v>
      </c>
      <c r="X55" s="426">
        <v>119</v>
      </c>
      <c r="Y55" s="426">
        <v>116</v>
      </c>
      <c r="Z55" s="426">
        <v>119</v>
      </c>
      <c r="AA55" s="426">
        <v>122</v>
      </c>
      <c r="AB55" s="426">
        <v>121</v>
      </c>
      <c r="AC55" s="426">
        <v>127</v>
      </c>
      <c r="AD55" s="426">
        <v>129</v>
      </c>
      <c r="AE55" s="426">
        <v>129</v>
      </c>
      <c r="AF55" s="426">
        <v>123</v>
      </c>
      <c r="AG55" s="426" t="s">
        <v>5</v>
      </c>
      <c r="AH55" s="426" t="s">
        <v>5</v>
      </c>
    </row>
    <row r="56" spans="1:34" ht="14">
      <c r="A56" s="434" t="s">
        <v>4829</v>
      </c>
      <c r="B56" s="425">
        <v>65292</v>
      </c>
      <c r="C56" s="425">
        <v>61350</v>
      </c>
      <c r="D56" s="425">
        <v>75388</v>
      </c>
      <c r="E56" s="425">
        <v>93430</v>
      </c>
      <c r="F56" s="425">
        <v>116231</v>
      </c>
      <c r="G56" s="425">
        <v>122706</v>
      </c>
      <c r="H56" s="425">
        <v>126106</v>
      </c>
      <c r="I56" s="425">
        <v>123479</v>
      </c>
      <c r="J56" s="425">
        <v>128920</v>
      </c>
      <c r="K56" s="425">
        <v>131089</v>
      </c>
      <c r="L56" s="425">
        <v>134724</v>
      </c>
      <c r="M56" s="425">
        <v>135856</v>
      </c>
      <c r="N56" s="425">
        <v>137963</v>
      </c>
      <c r="O56" s="425">
        <v>143822</v>
      </c>
      <c r="P56" s="425">
        <v>150827</v>
      </c>
      <c r="Q56" s="425">
        <v>155195</v>
      </c>
      <c r="R56" s="425">
        <v>163973</v>
      </c>
      <c r="S56" s="425">
        <v>169436</v>
      </c>
      <c r="T56" s="425">
        <v>172893</v>
      </c>
      <c r="U56" s="425">
        <v>174425</v>
      </c>
      <c r="V56" s="425">
        <v>175258</v>
      </c>
      <c r="W56" s="425">
        <v>176728</v>
      </c>
      <c r="X56" s="425">
        <v>178612</v>
      </c>
      <c r="Y56" s="425">
        <v>181847</v>
      </c>
      <c r="Z56" s="425">
        <v>183601</v>
      </c>
      <c r="AA56" s="425">
        <v>179021</v>
      </c>
      <c r="AB56" s="425">
        <v>181652</v>
      </c>
      <c r="AC56" s="425">
        <v>181541</v>
      </c>
      <c r="AD56" s="425">
        <v>185731.69292437128</v>
      </c>
      <c r="AE56" s="425">
        <v>184635</v>
      </c>
      <c r="AF56" s="425">
        <v>180927</v>
      </c>
      <c r="AG56" s="425" t="s">
        <v>5</v>
      </c>
      <c r="AH56" s="425" t="s">
        <v>5</v>
      </c>
    </row>
    <row r="57" spans="1:34" ht="14">
      <c r="A57" s="435" t="s">
        <v>10</v>
      </c>
      <c r="B57" s="426">
        <v>49600</v>
      </c>
      <c r="C57" s="426">
        <v>49700</v>
      </c>
      <c r="D57" s="426">
        <v>59411</v>
      </c>
      <c r="E57" s="426">
        <v>58714</v>
      </c>
      <c r="F57" s="426">
        <v>67107</v>
      </c>
      <c r="G57" s="426">
        <v>71678</v>
      </c>
      <c r="H57" s="426">
        <v>72770</v>
      </c>
      <c r="I57" s="426">
        <v>72142</v>
      </c>
      <c r="J57" s="426">
        <v>74228</v>
      </c>
      <c r="K57" s="426">
        <v>75013</v>
      </c>
      <c r="L57" s="426">
        <v>76075</v>
      </c>
      <c r="M57" s="426">
        <v>76190</v>
      </c>
      <c r="N57" s="426">
        <v>77328</v>
      </c>
      <c r="O57" s="426">
        <v>81033</v>
      </c>
      <c r="P57" s="426">
        <v>82027</v>
      </c>
      <c r="Q57" s="426">
        <v>83080</v>
      </c>
      <c r="R57" s="426">
        <v>65249</v>
      </c>
      <c r="S57" s="426">
        <v>66506</v>
      </c>
      <c r="T57" s="426">
        <v>64832</v>
      </c>
      <c r="U57" s="426">
        <v>66239</v>
      </c>
      <c r="V57" s="426">
        <v>69175</v>
      </c>
      <c r="W57" s="426">
        <v>70187</v>
      </c>
      <c r="X57" s="426">
        <v>71139</v>
      </c>
      <c r="Y57" s="426">
        <v>71066</v>
      </c>
      <c r="Z57" s="426">
        <v>72075</v>
      </c>
      <c r="AA57" s="426">
        <v>71956</v>
      </c>
      <c r="AB57" s="426">
        <v>72338</v>
      </c>
      <c r="AC57" s="426">
        <v>71743</v>
      </c>
      <c r="AD57" s="426">
        <v>72665.416716699343</v>
      </c>
      <c r="AE57" s="426">
        <v>72241</v>
      </c>
      <c r="AF57" s="426">
        <v>71449</v>
      </c>
      <c r="AG57" s="426" t="s">
        <v>5</v>
      </c>
      <c r="AH57" s="426" t="s">
        <v>5</v>
      </c>
    </row>
    <row r="58" spans="1:34" ht="14">
      <c r="A58" s="435" t="s">
        <v>7</v>
      </c>
      <c r="B58" s="426">
        <v>9010</v>
      </c>
      <c r="C58" s="426">
        <v>9338</v>
      </c>
      <c r="D58" s="426">
        <v>9641</v>
      </c>
      <c r="E58" s="426">
        <v>10567</v>
      </c>
      <c r="F58" s="426">
        <v>10166</v>
      </c>
      <c r="G58" s="426">
        <v>10243</v>
      </c>
      <c r="H58" s="426">
        <v>10228</v>
      </c>
      <c r="I58" s="426">
        <v>10296</v>
      </c>
      <c r="J58" s="426">
        <v>10362</v>
      </c>
      <c r="K58" s="426">
        <v>10311</v>
      </c>
      <c r="L58" s="426">
        <v>10718</v>
      </c>
      <c r="M58" s="426">
        <v>10849</v>
      </c>
      <c r="N58" s="426">
        <v>10754</v>
      </c>
      <c r="O58" s="426">
        <v>10858</v>
      </c>
      <c r="P58" s="426">
        <v>11110</v>
      </c>
      <c r="Q58" s="426">
        <v>11052</v>
      </c>
      <c r="R58" s="426">
        <v>11222</v>
      </c>
      <c r="S58" s="426">
        <v>11377</v>
      </c>
      <c r="T58" s="426">
        <v>11461</v>
      </c>
      <c r="U58" s="426">
        <v>11510</v>
      </c>
      <c r="V58" s="426">
        <v>11342</v>
      </c>
      <c r="W58" s="426">
        <v>10469</v>
      </c>
      <c r="X58" s="426">
        <v>10380</v>
      </c>
      <c r="Y58" s="426">
        <v>10551</v>
      </c>
      <c r="Z58" s="426">
        <v>10737</v>
      </c>
      <c r="AA58" s="426">
        <v>10775</v>
      </c>
      <c r="AB58" s="426">
        <v>10705</v>
      </c>
      <c r="AC58" s="426">
        <v>10763</v>
      </c>
      <c r="AD58" s="426">
        <v>11198</v>
      </c>
      <c r="AE58" s="426">
        <v>11064</v>
      </c>
      <c r="AF58" s="426">
        <v>10942</v>
      </c>
      <c r="AG58" s="426" t="s">
        <v>5</v>
      </c>
      <c r="AH58" s="426" t="s">
        <v>5</v>
      </c>
    </row>
    <row r="59" spans="1:34" ht="17">
      <c r="A59" s="435" t="s">
        <v>4801</v>
      </c>
      <c r="B59" s="426">
        <v>2856</v>
      </c>
      <c r="C59" s="426">
        <v>1262</v>
      </c>
      <c r="D59" s="426">
        <v>1013</v>
      </c>
      <c r="E59" s="426">
        <v>910</v>
      </c>
      <c r="F59" s="426">
        <v>1048</v>
      </c>
      <c r="G59" s="426">
        <v>1114</v>
      </c>
      <c r="H59" s="426">
        <v>1078</v>
      </c>
      <c r="I59" s="426">
        <v>1076</v>
      </c>
      <c r="J59" s="426">
        <v>1180</v>
      </c>
      <c r="K59" s="426">
        <v>1327</v>
      </c>
      <c r="L59" s="426">
        <v>1371</v>
      </c>
      <c r="M59" s="426">
        <v>1448</v>
      </c>
      <c r="N59" s="426">
        <v>1482</v>
      </c>
      <c r="O59" s="426">
        <v>1622</v>
      </c>
      <c r="P59" s="426">
        <v>1645</v>
      </c>
      <c r="Q59" s="426">
        <v>1801</v>
      </c>
      <c r="R59" s="426">
        <v>1810</v>
      </c>
      <c r="S59" s="426">
        <v>1969</v>
      </c>
      <c r="T59" s="426">
        <v>2068</v>
      </c>
      <c r="U59" s="426">
        <v>2104</v>
      </c>
      <c r="V59" s="426">
        <v>2301</v>
      </c>
      <c r="W59" s="426">
        <v>2354</v>
      </c>
      <c r="X59" s="426">
        <v>2446</v>
      </c>
      <c r="Y59" s="426">
        <v>2444</v>
      </c>
      <c r="Z59" s="426">
        <v>2478</v>
      </c>
      <c r="AA59" s="426">
        <v>2553</v>
      </c>
      <c r="AB59" s="426">
        <v>2557</v>
      </c>
      <c r="AC59" s="426">
        <v>2729</v>
      </c>
      <c r="AD59" s="426">
        <v>2811</v>
      </c>
      <c r="AE59" s="426">
        <v>2799</v>
      </c>
      <c r="AF59" s="426">
        <v>2859</v>
      </c>
      <c r="AG59" s="426" t="s">
        <v>5</v>
      </c>
      <c r="AH59" s="426" t="s">
        <v>5</v>
      </c>
    </row>
    <row r="60" spans="1:34" ht="14">
      <c r="A60" s="435" t="s">
        <v>11</v>
      </c>
      <c r="B60" s="426">
        <v>3826</v>
      </c>
      <c r="C60" s="426">
        <v>1050</v>
      </c>
      <c r="D60" s="426">
        <v>823</v>
      </c>
      <c r="E60" s="426">
        <v>610</v>
      </c>
      <c r="F60" s="426">
        <v>695</v>
      </c>
      <c r="G60" s="426">
        <v>675</v>
      </c>
      <c r="H60" s="426">
        <v>655</v>
      </c>
      <c r="I60" s="426">
        <v>646</v>
      </c>
      <c r="J60" s="426">
        <v>657</v>
      </c>
      <c r="K60" s="426">
        <v>652</v>
      </c>
      <c r="L60" s="426">
        <v>600</v>
      </c>
      <c r="M60" s="426">
        <v>616</v>
      </c>
      <c r="N60" s="426">
        <v>672</v>
      </c>
      <c r="O60" s="426">
        <v>597</v>
      </c>
      <c r="P60" s="426">
        <v>615</v>
      </c>
      <c r="Q60" s="426">
        <v>609</v>
      </c>
      <c r="R60" s="426">
        <v>559</v>
      </c>
      <c r="S60" s="426">
        <v>590</v>
      </c>
      <c r="T60" s="426">
        <v>531</v>
      </c>
      <c r="U60" s="426">
        <v>571</v>
      </c>
      <c r="V60" s="426">
        <v>479</v>
      </c>
      <c r="W60" s="426">
        <v>570</v>
      </c>
      <c r="X60" s="426">
        <v>560</v>
      </c>
      <c r="Y60" s="426">
        <v>537</v>
      </c>
      <c r="Z60" s="426">
        <v>611</v>
      </c>
      <c r="AA60" s="426">
        <v>601</v>
      </c>
      <c r="AB60" s="426">
        <v>539</v>
      </c>
      <c r="AC60" s="426">
        <v>571</v>
      </c>
      <c r="AD60" s="426">
        <v>572</v>
      </c>
      <c r="AE60" s="426">
        <v>633</v>
      </c>
      <c r="AF60" s="426">
        <v>563</v>
      </c>
      <c r="AG60" s="426" t="s">
        <v>5</v>
      </c>
      <c r="AH60" s="426" t="s">
        <v>5</v>
      </c>
    </row>
    <row r="61" spans="1:34" ht="14">
      <c r="A61" s="435" t="s">
        <v>15</v>
      </c>
      <c r="B61" s="426" t="s">
        <v>0</v>
      </c>
      <c r="C61" s="426" t="s">
        <v>0</v>
      </c>
      <c r="D61" s="426" t="s">
        <v>0</v>
      </c>
      <c r="E61" s="426">
        <v>16471</v>
      </c>
      <c r="F61" s="426">
        <v>29352</v>
      </c>
      <c r="G61" s="426">
        <v>30804</v>
      </c>
      <c r="H61" s="426">
        <v>32509</v>
      </c>
      <c r="I61" s="426">
        <v>29646</v>
      </c>
      <c r="J61" s="426">
        <v>31884</v>
      </c>
      <c r="K61" s="426">
        <v>33080</v>
      </c>
      <c r="L61" s="426">
        <v>34661</v>
      </c>
      <c r="M61" s="426">
        <v>34699</v>
      </c>
      <c r="N61" s="426">
        <v>35954</v>
      </c>
      <c r="O61" s="426">
        <v>37078</v>
      </c>
      <c r="P61" s="426">
        <v>41958</v>
      </c>
      <c r="Q61" s="426">
        <v>43509</v>
      </c>
      <c r="R61" s="426">
        <v>64865</v>
      </c>
      <c r="S61" s="426">
        <v>65799</v>
      </c>
      <c r="T61" s="426">
        <v>68957</v>
      </c>
      <c r="U61" s="426">
        <v>68621</v>
      </c>
      <c r="V61" s="426">
        <v>65336</v>
      </c>
      <c r="W61" s="426">
        <v>68632</v>
      </c>
      <c r="X61" s="426">
        <v>68559</v>
      </c>
      <c r="Y61" s="426">
        <v>71359</v>
      </c>
      <c r="Z61" s="426">
        <v>71299</v>
      </c>
      <c r="AA61" s="426">
        <v>68059</v>
      </c>
      <c r="AB61" s="426">
        <v>69316</v>
      </c>
      <c r="AC61" s="426">
        <v>70093</v>
      </c>
      <c r="AD61" s="426">
        <v>73155.499739023449</v>
      </c>
      <c r="AE61" s="426">
        <v>72051</v>
      </c>
      <c r="AF61" s="426">
        <v>73029</v>
      </c>
      <c r="AG61" s="426" t="s">
        <v>5</v>
      </c>
      <c r="AH61" s="426" t="s">
        <v>5</v>
      </c>
    </row>
    <row r="62" spans="1:34" ht="17">
      <c r="A62" s="435" t="s">
        <v>4791</v>
      </c>
      <c r="B62" s="426" t="s">
        <v>0</v>
      </c>
      <c r="C62" s="426" t="s">
        <v>0</v>
      </c>
      <c r="D62" s="426" t="s">
        <v>0</v>
      </c>
      <c r="E62" s="426" t="s">
        <v>0</v>
      </c>
      <c r="F62" s="426">
        <v>110</v>
      </c>
      <c r="G62" s="426">
        <v>109</v>
      </c>
      <c r="H62" s="426">
        <v>118</v>
      </c>
      <c r="I62" s="426">
        <v>124</v>
      </c>
      <c r="J62" s="426">
        <v>112</v>
      </c>
      <c r="K62" s="426">
        <v>119</v>
      </c>
      <c r="L62" s="426">
        <v>125</v>
      </c>
      <c r="M62" s="426">
        <v>123</v>
      </c>
      <c r="N62" s="426">
        <v>113</v>
      </c>
      <c r="O62" s="426">
        <v>160</v>
      </c>
      <c r="P62" s="426">
        <v>171</v>
      </c>
      <c r="Q62" s="426">
        <v>161</v>
      </c>
      <c r="R62" s="426">
        <v>162</v>
      </c>
      <c r="S62" s="426">
        <v>169</v>
      </c>
      <c r="T62" s="426">
        <v>194</v>
      </c>
      <c r="U62" s="426">
        <v>196</v>
      </c>
      <c r="V62" s="426">
        <v>184</v>
      </c>
      <c r="W62" s="426">
        <v>186</v>
      </c>
      <c r="X62" s="426">
        <v>189</v>
      </c>
      <c r="Y62" s="426">
        <v>202</v>
      </c>
      <c r="Z62" s="426">
        <v>201</v>
      </c>
      <c r="AA62" s="426">
        <v>187</v>
      </c>
      <c r="AB62" s="426">
        <v>214</v>
      </c>
      <c r="AC62" s="426">
        <v>228</v>
      </c>
      <c r="AD62" s="426">
        <v>245.89473684210526</v>
      </c>
      <c r="AE62" s="426">
        <v>244</v>
      </c>
      <c r="AF62" s="426">
        <v>256</v>
      </c>
      <c r="AG62" s="426" t="s">
        <v>5</v>
      </c>
      <c r="AH62" s="426" t="s">
        <v>5</v>
      </c>
    </row>
    <row r="63" spans="1:34" ht="17">
      <c r="A63" s="435" t="s">
        <v>4793</v>
      </c>
      <c r="B63" s="426" t="s">
        <v>0</v>
      </c>
      <c r="C63" s="426" t="s">
        <v>0</v>
      </c>
      <c r="D63" s="426">
        <v>4500</v>
      </c>
      <c r="E63" s="426">
        <v>4982</v>
      </c>
      <c r="F63" s="426">
        <v>5164</v>
      </c>
      <c r="G63" s="426">
        <v>5240</v>
      </c>
      <c r="H63" s="426">
        <v>5426</v>
      </c>
      <c r="I63" s="426">
        <v>5536</v>
      </c>
      <c r="J63" s="426">
        <v>5550</v>
      </c>
      <c r="K63" s="426">
        <v>5498</v>
      </c>
      <c r="L63" s="426">
        <v>5572</v>
      </c>
      <c r="M63" s="426">
        <v>5724</v>
      </c>
      <c r="N63" s="426">
        <v>5959</v>
      </c>
      <c r="O63" s="426">
        <v>6228</v>
      </c>
      <c r="P63" s="426">
        <v>6392</v>
      </c>
      <c r="Q63" s="426">
        <v>6403</v>
      </c>
      <c r="R63" s="426">
        <v>6391</v>
      </c>
      <c r="S63" s="426">
        <v>6617</v>
      </c>
      <c r="T63" s="426">
        <v>6941</v>
      </c>
      <c r="U63" s="426">
        <v>6927</v>
      </c>
      <c r="V63" s="426">
        <v>7193</v>
      </c>
      <c r="W63" s="426">
        <v>7059</v>
      </c>
      <c r="X63" s="426">
        <v>7310</v>
      </c>
      <c r="Y63" s="426">
        <v>7337</v>
      </c>
      <c r="Z63" s="426">
        <v>7216</v>
      </c>
      <c r="AA63" s="426">
        <v>7350</v>
      </c>
      <c r="AB63" s="426">
        <v>7290</v>
      </c>
      <c r="AC63" s="426">
        <v>7184</v>
      </c>
      <c r="AD63" s="426">
        <v>7209.3260230492033</v>
      </c>
      <c r="AE63" s="426">
        <v>7685</v>
      </c>
      <c r="AF63" s="426">
        <v>7706</v>
      </c>
      <c r="AG63" s="426" t="s">
        <v>5</v>
      </c>
      <c r="AH63" s="426" t="s">
        <v>5</v>
      </c>
    </row>
    <row r="64" spans="1:34" ht="17">
      <c r="A64" s="435" t="s">
        <v>17</v>
      </c>
      <c r="B64" s="426" t="s">
        <v>0</v>
      </c>
      <c r="C64" s="426" t="s">
        <v>0</v>
      </c>
      <c r="D64" s="426" t="s">
        <v>0</v>
      </c>
      <c r="E64" s="426">
        <v>1176</v>
      </c>
      <c r="F64" s="426">
        <v>2589</v>
      </c>
      <c r="G64" s="426">
        <v>2843</v>
      </c>
      <c r="H64" s="426">
        <v>3322</v>
      </c>
      <c r="I64" s="426">
        <v>4013</v>
      </c>
      <c r="J64" s="426">
        <v>4947</v>
      </c>
      <c r="K64" s="426">
        <v>5089</v>
      </c>
      <c r="L64" s="426">
        <v>5602</v>
      </c>
      <c r="M64" s="426">
        <v>6207</v>
      </c>
      <c r="N64" s="426">
        <v>5701</v>
      </c>
      <c r="O64" s="426">
        <v>6246</v>
      </c>
      <c r="P64" s="426">
        <v>6909</v>
      </c>
      <c r="Q64" s="426">
        <v>8580</v>
      </c>
      <c r="R64" s="426">
        <v>13715</v>
      </c>
      <c r="S64" s="426">
        <v>16409</v>
      </c>
      <c r="T64" s="426">
        <v>17909</v>
      </c>
      <c r="U64" s="426">
        <v>18257</v>
      </c>
      <c r="V64" s="426">
        <v>19248</v>
      </c>
      <c r="W64" s="426">
        <v>17272</v>
      </c>
      <c r="X64" s="426">
        <v>18029</v>
      </c>
      <c r="Y64" s="426">
        <v>18351</v>
      </c>
      <c r="Z64" s="426">
        <v>18983</v>
      </c>
      <c r="AA64" s="426">
        <v>17539</v>
      </c>
      <c r="AB64" s="426">
        <v>18643</v>
      </c>
      <c r="AC64" s="426">
        <v>18230</v>
      </c>
      <c r="AD64" s="426">
        <v>17874.555708757147</v>
      </c>
      <c r="AE64" s="426">
        <v>17918</v>
      </c>
      <c r="AF64" s="426">
        <v>14123</v>
      </c>
      <c r="AG64" s="426" t="s">
        <v>5</v>
      </c>
      <c r="AH64" s="426" t="s">
        <v>5</v>
      </c>
    </row>
    <row r="65" spans="1:34" ht="17">
      <c r="A65" s="434" t="s">
        <v>4823</v>
      </c>
      <c r="B65" s="425">
        <v>156400</v>
      </c>
      <c r="C65" s="425">
        <v>138040</v>
      </c>
      <c r="D65" s="425">
        <v>187000</v>
      </c>
      <c r="E65" s="425">
        <v>262176</v>
      </c>
      <c r="F65" s="425">
        <v>300491</v>
      </c>
      <c r="G65" s="425">
        <v>314944</v>
      </c>
      <c r="H65" s="425">
        <v>320759</v>
      </c>
      <c r="I65" s="425">
        <v>327752</v>
      </c>
      <c r="J65" s="425">
        <v>337885</v>
      </c>
      <c r="K65" s="425">
        <v>347841</v>
      </c>
      <c r="L65" s="425">
        <v>357266</v>
      </c>
      <c r="M65" s="425">
        <v>360722</v>
      </c>
      <c r="N65" s="425">
        <v>337982</v>
      </c>
      <c r="O65" s="425">
        <v>345871</v>
      </c>
      <c r="P65" s="425">
        <v>354458</v>
      </c>
      <c r="Q65" s="425">
        <v>357484</v>
      </c>
      <c r="R65" s="425">
        <v>382673</v>
      </c>
      <c r="S65" s="425">
        <v>387155</v>
      </c>
      <c r="T65" s="425">
        <v>390326</v>
      </c>
      <c r="U65" s="425">
        <v>382827</v>
      </c>
      <c r="V65" s="425">
        <v>387152</v>
      </c>
      <c r="W65" s="425">
        <v>388880</v>
      </c>
      <c r="X65" s="425">
        <v>386878</v>
      </c>
      <c r="Y65" s="425">
        <v>402978</v>
      </c>
      <c r="Z65" s="425">
        <v>421335.6</v>
      </c>
      <c r="AA65" s="425">
        <v>423364</v>
      </c>
      <c r="AB65" s="425">
        <v>415948</v>
      </c>
      <c r="AC65" s="425">
        <v>418000</v>
      </c>
      <c r="AD65" s="425">
        <v>432231</v>
      </c>
      <c r="AE65" s="425">
        <v>412200</v>
      </c>
      <c r="AF65" s="425">
        <v>398189</v>
      </c>
      <c r="AG65" s="425" t="s">
        <v>5</v>
      </c>
      <c r="AH65" s="425" t="s">
        <v>5</v>
      </c>
    </row>
    <row r="66" spans="1:34" ht="14">
      <c r="A66" s="435" t="s">
        <v>10</v>
      </c>
      <c r="B66" s="426">
        <v>121300</v>
      </c>
      <c r="C66" s="426">
        <v>101598</v>
      </c>
      <c r="D66" s="426" t="s">
        <v>0</v>
      </c>
      <c r="E66" s="426">
        <v>162189</v>
      </c>
      <c r="F66" s="426">
        <v>181973</v>
      </c>
      <c r="G66" s="426">
        <v>190152</v>
      </c>
      <c r="H66" s="426">
        <v>196861</v>
      </c>
      <c r="I66" s="426">
        <v>198644</v>
      </c>
      <c r="J66" s="426">
        <v>204179</v>
      </c>
      <c r="K66" s="426">
        <v>211095</v>
      </c>
      <c r="L66" s="426">
        <v>214674</v>
      </c>
      <c r="M66" s="426">
        <v>214825</v>
      </c>
      <c r="N66" s="426">
        <v>205478</v>
      </c>
      <c r="O66" s="426">
        <v>212122</v>
      </c>
      <c r="P66" s="426">
        <v>217332</v>
      </c>
      <c r="Q66" s="426">
        <v>221302</v>
      </c>
      <c r="R66" s="426">
        <v>188644</v>
      </c>
      <c r="S66" s="426">
        <v>192213</v>
      </c>
      <c r="T66" s="426">
        <v>192510</v>
      </c>
      <c r="U66" s="426">
        <v>186545</v>
      </c>
      <c r="V66" s="426">
        <v>193453</v>
      </c>
      <c r="W66" s="426">
        <v>195151</v>
      </c>
      <c r="X66" s="426">
        <v>196854</v>
      </c>
      <c r="Y66" s="426">
        <v>195619</v>
      </c>
      <c r="Z66" s="426">
        <v>201143.7</v>
      </c>
      <c r="AA66" s="426">
        <v>205581</v>
      </c>
      <c r="AB66" s="426">
        <v>205769</v>
      </c>
      <c r="AC66" s="426">
        <v>203870</v>
      </c>
      <c r="AD66" s="426">
        <v>209654</v>
      </c>
      <c r="AE66" s="426">
        <v>204213</v>
      </c>
      <c r="AF66" s="426">
        <v>197541</v>
      </c>
      <c r="AG66" s="426" t="s">
        <v>5</v>
      </c>
      <c r="AH66" s="426" t="s">
        <v>5</v>
      </c>
    </row>
    <row r="67" spans="1:34" ht="14">
      <c r="A67" s="435" t="s">
        <v>7</v>
      </c>
      <c r="B67" s="426">
        <v>35100</v>
      </c>
      <c r="C67" s="426">
        <v>36442</v>
      </c>
      <c r="D67" s="426" t="s">
        <v>0</v>
      </c>
      <c r="E67" s="426">
        <v>46102</v>
      </c>
      <c r="F67" s="426">
        <v>45644</v>
      </c>
      <c r="G67" s="426">
        <v>45793</v>
      </c>
      <c r="H67" s="426">
        <v>45935</v>
      </c>
      <c r="I67" s="426">
        <v>45163</v>
      </c>
      <c r="J67" s="426">
        <v>46311</v>
      </c>
      <c r="K67" s="426">
        <v>47087</v>
      </c>
      <c r="L67" s="426">
        <v>47865</v>
      </c>
      <c r="M67" s="426">
        <v>48464</v>
      </c>
      <c r="N67" s="426">
        <v>48327</v>
      </c>
      <c r="O67" s="426">
        <v>47211</v>
      </c>
      <c r="P67" s="426">
        <v>47806</v>
      </c>
      <c r="Q67" s="426">
        <v>48323</v>
      </c>
      <c r="R67" s="426">
        <v>55164</v>
      </c>
      <c r="S67" s="426">
        <v>49982</v>
      </c>
      <c r="T67" s="426">
        <v>49741</v>
      </c>
      <c r="U67" s="426">
        <v>47650</v>
      </c>
      <c r="V67" s="426">
        <v>49362</v>
      </c>
      <c r="W67" s="426">
        <v>49796</v>
      </c>
      <c r="X67" s="426">
        <v>50669</v>
      </c>
      <c r="Y67" s="426">
        <v>52721</v>
      </c>
      <c r="Z67" s="426">
        <v>53164.9</v>
      </c>
      <c r="AA67" s="426">
        <v>53675</v>
      </c>
      <c r="AB67" s="426">
        <v>49228</v>
      </c>
      <c r="AC67" s="426">
        <v>48980</v>
      </c>
      <c r="AD67" s="426">
        <v>49655</v>
      </c>
      <c r="AE67" s="426">
        <v>48927</v>
      </c>
      <c r="AF67" s="426">
        <v>47836</v>
      </c>
      <c r="AG67" s="426" t="s">
        <v>5</v>
      </c>
      <c r="AH67" s="426" t="s">
        <v>5</v>
      </c>
    </row>
    <row r="68" spans="1:34" ht="17">
      <c r="A68" s="435" t="s">
        <v>4801</v>
      </c>
      <c r="B68" s="426" t="s">
        <v>3</v>
      </c>
      <c r="C68" s="426" t="s">
        <v>3</v>
      </c>
      <c r="D68" s="426" t="s">
        <v>0</v>
      </c>
      <c r="E68" s="426">
        <v>4066</v>
      </c>
      <c r="F68" s="426">
        <v>4935</v>
      </c>
      <c r="G68" s="426">
        <v>5728</v>
      </c>
      <c r="H68" s="426">
        <v>5940</v>
      </c>
      <c r="I68" s="426">
        <v>6024</v>
      </c>
      <c r="J68" s="426">
        <v>6058</v>
      </c>
      <c r="K68" s="426">
        <v>6572</v>
      </c>
      <c r="L68" s="426">
        <v>7021</v>
      </c>
      <c r="M68" s="426">
        <v>7598</v>
      </c>
      <c r="N68" s="426">
        <v>7619</v>
      </c>
      <c r="O68" s="426">
        <v>8184</v>
      </c>
      <c r="P68" s="426">
        <v>8181</v>
      </c>
      <c r="Q68" s="426">
        <v>8448</v>
      </c>
      <c r="R68" s="426">
        <v>9930</v>
      </c>
      <c r="S68" s="426">
        <v>9939</v>
      </c>
      <c r="T68" s="426">
        <v>10558</v>
      </c>
      <c r="U68" s="426">
        <v>10372</v>
      </c>
      <c r="V68" s="426">
        <v>10513</v>
      </c>
      <c r="W68" s="426">
        <v>11120</v>
      </c>
      <c r="X68" s="426">
        <v>11541</v>
      </c>
      <c r="Y68" s="426">
        <v>13073</v>
      </c>
      <c r="Z68" s="426">
        <v>12577.4</v>
      </c>
      <c r="AA68" s="426">
        <v>13507.9</v>
      </c>
      <c r="AB68" s="426">
        <v>13664</v>
      </c>
      <c r="AC68" s="426">
        <v>14601</v>
      </c>
      <c r="AD68" s="426">
        <v>14961</v>
      </c>
      <c r="AE68" s="426">
        <v>14527</v>
      </c>
      <c r="AF68" s="426">
        <v>14046</v>
      </c>
      <c r="AG68" s="426" t="s">
        <v>5</v>
      </c>
      <c r="AH68" s="426" t="s">
        <v>5</v>
      </c>
    </row>
    <row r="69" spans="1:34" ht="14">
      <c r="A69" s="435" t="s">
        <v>11</v>
      </c>
      <c r="B69" s="426" t="s">
        <v>3</v>
      </c>
      <c r="C69" s="426" t="s">
        <v>3</v>
      </c>
      <c r="D69" s="426" t="s">
        <v>0</v>
      </c>
      <c r="E69" s="426">
        <v>1925</v>
      </c>
      <c r="F69" s="426">
        <v>1871</v>
      </c>
      <c r="G69" s="426">
        <v>2084</v>
      </c>
      <c r="H69" s="426">
        <v>2037</v>
      </c>
      <c r="I69" s="426">
        <v>2053</v>
      </c>
      <c r="J69" s="426">
        <v>2140</v>
      </c>
      <c r="K69" s="426">
        <v>2223</v>
      </c>
      <c r="L69" s="426">
        <v>2008</v>
      </c>
      <c r="M69" s="426">
        <v>2027</v>
      </c>
      <c r="N69" s="426">
        <v>1964</v>
      </c>
      <c r="O69" s="426">
        <v>1928</v>
      </c>
      <c r="P69" s="426">
        <v>1942</v>
      </c>
      <c r="Q69" s="426">
        <v>1845</v>
      </c>
      <c r="R69" s="426">
        <v>1792</v>
      </c>
      <c r="S69" s="426">
        <v>1832</v>
      </c>
      <c r="T69" s="426">
        <v>1986</v>
      </c>
      <c r="U69" s="426">
        <v>1786</v>
      </c>
      <c r="V69" s="426">
        <v>1730</v>
      </c>
      <c r="W69" s="426">
        <v>1774</v>
      </c>
      <c r="X69" s="426">
        <v>1763</v>
      </c>
      <c r="Y69" s="426">
        <v>1638</v>
      </c>
      <c r="Z69" s="426">
        <v>1789.9</v>
      </c>
      <c r="AA69" s="426">
        <v>1848.5</v>
      </c>
      <c r="AB69" s="426">
        <v>1860</v>
      </c>
      <c r="AC69" s="426">
        <v>1699</v>
      </c>
      <c r="AD69" s="426">
        <v>1729</v>
      </c>
      <c r="AE69" s="426">
        <v>1628</v>
      </c>
      <c r="AF69" s="426">
        <v>1726</v>
      </c>
      <c r="AG69" s="426" t="s">
        <v>5</v>
      </c>
      <c r="AH69" s="426" t="s">
        <v>5</v>
      </c>
    </row>
    <row r="70" spans="1:34" ht="14">
      <c r="A70" s="435" t="s">
        <v>15</v>
      </c>
      <c r="B70" s="426" t="s">
        <v>0</v>
      </c>
      <c r="C70" s="426" t="s">
        <v>0</v>
      </c>
      <c r="D70" s="426" t="s">
        <v>0</v>
      </c>
      <c r="E70" s="426">
        <v>22740</v>
      </c>
      <c r="F70" s="426">
        <v>39882</v>
      </c>
      <c r="G70" s="426">
        <v>44667</v>
      </c>
      <c r="H70" s="426">
        <v>44029</v>
      </c>
      <c r="I70" s="426">
        <v>48406</v>
      </c>
      <c r="J70" s="426">
        <v>51186</v>
      </c>
      <c r="K70" s="426">
        <v>52021</v>
      </c>
      <c r="L70" s="426">
        <v>55846</v>
      </c>
      <c r="M70" s="426">
        <v>56746</v>
      </c>
      <c r="N70" s="426">
        <v>42935</v>
      </c>
      <c r="O70" s="426">
        <v>43642</v>
      </c>
      <c r="P70" s="426">
        <v>46624</v>
      </c>
      <c r="Q70" s="426">
        <v>46178</v>
      </c>
      <c r="R70" s="426">
        <v>91394</v>
      </c>
      <c r="S70" s="426">
        <v>99323</v>
      </c>
      <c r="T70" s="426">
        <v>100242</v>
      </c>
      <c r="U70" s="426">
        <v>102666</v>
      </c>
      <c r="V70" s="426">
        <v>98087</v>
      </c>
      <c r="W70" s="426">
        <v>96596</v>
      </c>
      <c r="X70" s="426">
        <v>90734</v>
      </c>
      <c r="Y70" s="426">
        <v>103387</v>
      </c>
      <c r="Z70" s="426">
        <v>115923.3</v>
      </c>
      <c r="AA70" s="426">
        <v>111729</v>
      </c>
      <c r="AB70" s="426">
        <v>107228</v>
      </c>
      <c r="AC70" s="426">
        <v>108397</v>
      </c>
      <c r="AD70" s="426">
        <v>115073</v>
      </c>
      <c r="AE70" s="426">
        <v>100476</v>
      </c>
      <c r="AF70" s="426">
        <v>96009</v>
      </c>
      <c r="AG70" s="426" t="s">
        <v>5</v>
      </c>
      <c r="AH70" s="426" t="s">
        <v>5</v>
      </c>
    </row>
    <row r="71" spans="1:34" ht="17">
      <c r="A71" s="435" t="s">
        <v>4791</v>
      </c>
      <c r="B71" s="426" t="s">
        <v>0</v>
      </c>
      <c r="C71" s="426" t="s">
        <v>0</v>
      </c>
      <c r="D71" s="426" t="s">
        <v>0</v>
      </c>
      <c r="E71" s="426">
        <v>2813</v>
      </c>
      <c r="F71" s="426">
        <v>2697</v>
      </c>
      <c r="G71" s="426">
        <v>2830</v>
      </c>
      <c r="H71" s="426">
        <v>3385</v>
      </c>
      <c r="I71" s="426">
        <v>3728</v>
      </c>
      <c r="J71" s="426">
        <v>4024</v>
      </c>
      <c r="K71" s="426">
        <v>4108</v>
      </c>
      <c r="L71" s="426">
        <v>4731</v>
      </c>
      <c r="M71" s="426">
        <v>5336</v>
      </c>
      <c r="N71" s="426">
        <v>5434</v>
      </c>
      <c r="O71" s="426">
        <v>5862</v>
      </c>
      <c r="P71" s="426">
        <v>5737</v>
      </c>
      <c r="Q71" s="426">
        <v>4539</v>
      </c>
      <c r="R71" s="426">
        <v>4079</v>
      </c>
      <c r="S71" s="426">
        <v>4165</v>
      </c>
      <c r="T71" s="426">
        <v>4596</v>
      </c>
      <c r="U71" s="426">
        <v>4273</v>
      </c>
      <c r="V71" s="426">
        <v>4186</v>
      </c>
      <c r="W71" s="426">
        <v>4191</v>
      </c>
      <c r="X71" s="426">
        <v>4209</v>
      </c>
      <c r="Y71" s="426">
        <v>4757</v>
      </c>
      <c r="Z71" s="426">
        <v>4785.6000000000004</v>
      </c>
      <c r="AA71" s="426">
        <v>4825</v>
      </c>
      <c r="AB71" s="426">
        <v>5585</v>
      </c>
      <c r="AC71" s="426">
        <v>6548</v>
      </c>
      <c r="AD71" s="426">
        <v>6751</v>
      </c>
      <c r="AE71" s="426">
        <v>7410</v>
      </c>
      <c r="AF71" s="426">
        <v>7227</v>
      </c>
      <c r="AG71" s="426" t="s">
        <v>5</v>
      </c>
      <c r="AH71" s="426" t="s">
        <v>5</v>
      </c>
    </row>
    <row r="72" spans="1:34" ht="14">
      <c r="A72" s="435" t="s">
        <v>9</v>
      </c>
      <c r="B72" s="426" t="s">
        <v>0</v>
      </c>
      <c r="C72" s="426" t="s">
        <v>0</v>
      </c>
      <c r="D72" s="426" t="s">
        <v>0</v>
      </c>
      <c r="E72" s="426">
        <v>21443</v>
      </c>
      <c r="F72" s="426">
        <v>22320</v>
      </c>
      <c r="G72" s="426">
        <v>22604</v>
      </c>
      <c r="H72" s="426">
        <v>21651</v>
      </c>
      <c r="I72" s="426">
        <v>22488</v>
      </c>
      <c r="J72" s="426">
        <v>22896</v>
      </c>
      <c r="K72" s="426">
        <v>23518</v>
      </c>
      <c r="L72" s="426">
        <v>23851</v>
      </c>
      <c r="M72" s="426">
        <v>24391</v>
      </c>
      <c r="N72" s="426">
        <v>24813</v>
      </c>
      <c r="O72" s="426">
        <v>25296</v>
      </c>
      <c r="P72" s="426">
        <v>25321</v>
      </c>
      <c r="Q72" s="426">
        <v>25314</v>
      </c>
      <c r="R72" s="426">
        <v>28983</v>
      </c>
      <c r="S72" s="426">
        <v>27144</v>
      </c>
      <c r="T72" s="426">
        <v>28278</v>
      </c>
      <c r="U72" s="426">
        <v>27168</v>
      </c>
      <c r="V72" s="426">
        <v>27689</v>
      </c>
      <c r="W72" s="426">
        <v>28182</v>
      </c>
      <c r="X72" s="426">
        <v>29197</v>
      </c>
      <c r="Y72" s="426">
        <v>29602</v>
      </c>
      <c r="Z72" s="426">
        <v>29553.8</v>
      </c>
      <c r="AA72" s="426">
        <v>29794.6</v>
      </c>
      <c r="AB72" s="426">
        <v>30088</v>
      </c>
      <c r="AC72" s="426">
        <v>31105</v>
      </c>
      <c r="AD72" s="426">
        <v>31522</v>
      </c>
      <c r="AE72" s="426">
        <v>32381</v>
      </c>
      <c r="AF72" s="426">
        <v>31435</v>
      </c>
      <c r="AG72" s="426" t="s">
        <v>5</v>
      </c>
      <c r="AH72" s="426" t="s">
        <v>5</v>
      </c>
    </row>
    <row r="73" spans="1:34" ht="17">
      <c r="A73" s="435" t="s">
        <v>4790</v>
      </c>
      <c r="B73" s="430" t="s">
        <v>0</v>
      </c>
      <c r="C73" s="430" t="s">
        <v>0</v>
      </c>
      <c r="D73" s="430" t="s">
        <v>0</v>
      </c>
      <c r="E73" s="430">
        <v>898</v>
      </c>
      <c r="F73" s="430">
        <v>1169</v>
      </c>
      <c r="G73" s="430">
        <v>1086</v>
      </c>
      <c r="H73" s="430">
        <v>921</v>
      </c>
      <c r="I73" s="430">
        <v>1246</v>
      </c>
      <c r="J73" s="430">
        <v>1091</v>
      </c>
      <c r="K73" s="430">
        <v>1217</v>
      </c>
      <c r="L73" s="430">
        <v>1270</v>
      </c>
      <c r="M73" s="430">
        <v>1335</v>
      </c>
      <c r="N73" s="430">
        <v>1412</v>
      </c>
      <c r="O73" s="430">
        <v>1626</v>
      </c>
      <c r="P73" s="430">
        <v>1515</v>
      </c>
      <c r="Q73" s="430">
        <v>1535</v>
      </c>
      <c r="R73" s="430">
        <v>2687</v>
      </c>
      <c r="S73" s="430">
        <v>2557</v>
      </c>
      <c r="T73" s="430">
        <v>2415</v>
      </c>
      <c r="U73" s="430">
        <v>2367</v>
      </c>
      <c r="V73" s="430">
        <v>2132</v>
      </c>
      <c r="W73" s="430">
        <v>2070</v>
      </c>
      <c r="X73" s="430">
        <v>1911</v>
      </c>
      <c r="Y73" s="430">
        <v>2181</v>
      </c>
      <c r="Z73" s="430">
        <v>2397</v>
      </c>
      <c r="AA73" s="430">
        <v>2403</v>
      </c>
      <c r="AB73" s="430">
        <v>2526</v>
      </c>
      <c r="AC73" s="430">
        <v>2800</v>
      </c>
      <c r="AD73" s="430">
        <v>2886</v>
      </c>
      <c r="AE73" s="430">
        <v>2638</v>
      </c>
      <c r="AF73" s="430">
        <v>2369</v>
      </c>
      <c r="AG73" s="430" t="s">
        <v>5</v>
      </c>
      <c r="AH73" s="430" t="s">
        <v>5</v>
      </c>
    </row>
    <row r="74" spans="1:34" ht="14">
      <c r="A74" s="442" t="s">
        <v>21</v>
      </c>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row>
    <row r="75" spans="1:34" ht="14">
      <c r="A75" s="434" t="s">
        <v>4830</v>
      </c>
      <c r="B75" s="425">
        <v>2142.8000000000002</v>
      </c>
      <c r="C75" s="425">
        <v>1883.1</v>
      </c>
      <c r="D75" s="425">
        <v>2286.8000000000002</v>
      </c>
      <c r="E75" s="425">
        <v>3241.5</v>
      </c>
      <c r="F75" s="425">
        <v>3550.2</v>
      </c>
      <c r="G75" s="425">
        <v>3650.3</v>
      </c>
      <c r="H75" s="425">
        <v>3745.8</v>
      </c>
      <c r="I75" s="425">
        <v>3793.6</v>
      </c>
      <c r="J75" s="425">
        <v>3972.2</v>
      </c>
      <c r="K75" s="425">
        <v>4080.8</v>
      </c>
      <c r="L75" s="425">
        <v>4196.2</v>
      </c>
      <c r="M75" s="425">
        <v>4276.7</v>
      </c>
      <c r="N75" s="425">
        <v>4363.3999999999996</v>
      </c>
      <c r="O75" s="425">
        <v>4470.8</v>
      </c>
      <c r="P75" s="425">
        <v>4601.3999999999996</v>
      </c>
      <c r="Q75" s="425">
        <v>4684.2</v>
      </c>
      <c r="R75" s="425">
        <v>5038.1000000000004</v>
      </c>
      <c r="S75" s="425">
        <v>5204.2</v>
      </c>
      <c r="T75" s="425">
        <v>4474.660003</v>
      </c>
      <c r="U75" s="425">
        <v>4553.3039390000004</v>
      </c>
      <c r="V75" s="425">
        <v>4389.4930469999999</v>
      </c>
      <c r="W75" s="425">
        <v>4346.5713690000002</v>
      </c>
      <c r="X75" s="425">
        <v>4526.932452</v>
      </c>
      <c r="Y75" s="425">
        <v>4600.5077369999999</v>
      </c>
      <c r="Z75" s="425">
        <v>5212.6360569999997</v>
      </c>
      <c r="AA75" s="425">
        <v>5279.3266700000004</v>
      </c>
      <c r="AB75" s="425">
        <v>5326.7441769999996</v>
      </c>
      <c r="AC75" s="425">
        <v>5354.1170419999999</v>
      </c>
      <c r="AD75" s="425">
        <v>5398.0128990000003</v>
      </c>
      <c r="AE75" s="425">
        <v>4668.0215049999997</v>
      </c>
      <c r="AF75" s="425">
        <v>4366.3931169999996</v>
      </c>
      <c r="AG75" s="425">
        <v>4626.069246</v>
      </c>
      <c r="AH75" s="425">
        <v>4830.1539409999996</v>
      </c>
    </row>
    <row r="76" spans="1:34" ht="14">
      <c r="A76" s="435" t="s">
        <v>10</v>
      </c>
      <c r="B76" s="426">
        <v>1576.4</v>
      </c>
      <c r="C76" s="426">
        <v>1409.3</v>
      </c>
      <c r="D76" s="426">
        <v>1677.2</v>
      </c>
      <c r="E76" s="426">
        <v>2129.9</v>
      </c>
      <c r="F76" s="426">
        <v>2183.6999999999998</v>
      </c>
      <c r="G76" s="426">
        <v>2220.5</v>
      </c>
      <c r="H76" s="426">
        <v>2244.6</v>
      </c>
      <c r="I76" s="426">
        <v>2174.6</v>
      </c>
      <c r="J76" s="426">
        <v>2275.9</v>
      </c>
      <c r="K76" s="426">
        <v>2314.8000000000002</v>
      </c>
      <c r="L76" s="426">
        <v>2376.5</v>
      </c>
      <c r="M76" s="426">
        <v>2411.1</v>
      </c>
      <c r="N76" s="426">
        <v>2420.8000000000002</v>
      </c>
      <c r="O76" s="426">
        <v>2471</v>
      </c>
      <c r="P76" s="426">
        <v>2484.8000000000002</v>
      </c>
      <c r="Q76" s="426">
        <v>2494.9</v>
      </c>
      <c r="R76" s="426">
        <v>2302.4</v>
      </c>
      <c r="S76" s="426">
        <v>2376.5</v>
      </c>
      <c r="T76" s="426">
        <v>2285.256977</v>
      </c>
      <c r="U76" s="426">
        <v>2228.504355</v>
      </c>
      <c r="V76" s="426">
        <v>2195.668083</v>
      </c>
      <c r="W76" s="426">
        <v>2147.3721439999999</v>
      </c>
      <c r="X76" s="426">
        <v>2219.7503839999999</v>
      </c>
      <c r="Y76" s="426">
        <v>2248.6381289999999</v>
      </c>
      <c r="Z76" s="426">
        <v>2399.4487450000001</v>
      </c>
      <c r="AA76" s="426">
        <v>2453.02007</v>
      </c>
      <c r="AB76" s="426">
        <v>2472.401719</v>
      </c>
      <c r="AC76" s="426">
        <v>2505.6571720000002</v>
      </c>
      <c r="AD76" s="426">
        <v>2528.700703</v>
      </c>
      <c r="AE76" s="426">
        <v>2271.5899749999999</v>
      </c>
      <c r="AF76" s="426">
        <v>2164.6433659999998</v>
      </c>
      <c r="AG76" s="426">
        <v>2224.471955</v>
      </c>
      <c r="AH76" s="426">
        <v>2250.9951390000001</v>
      </c>
    </row>
    <row r="77" spans="1:34" ht="14">
      <c r="A77" s="435" t="s">
        <v>7</v>
      </c>
      <c r="B77" s="426">
        <v>390.9</v>
      </c>
      <c r="C77" s="426">
        <v>407.1</v>
      </c>
      <c r="D77" s="426">
        <v>384.7</v>
      </c>
      <c r="E77" s="426">
        <v>536.70000000000005</v>
      </c>
      <c r="F77" s="426">
        <v>537.20000000000005</v>
      </c>
      <c r="G77" s="426">
        <v>543.1</v>
      </c>
      <c r="H77" s="426">
        <v>557.70000000000005</v>
      </c>
      <c r="I77" s="426">
        <v>565.70000000000005</v>
      </c>
      <c r="J77" s="426">
        <v>577.70000000000005</v>
      </c>
      <c r="K77" s="426">
        <v>595.20000000000005</v>
      </c>
      <c r="L77" s="426">
        <v>608.1</v>
      </c>
      <c r="M77" s="426">
        <v>620.9</v>
      </c>
      <c r="N77" s="426">
        <v>629.9</v>
      </c>
      <c r="O77" s="426">
        <v>642.4</v>
      </c>
      <c r="P77" s="426">
        <v>646.20000000000005</v>
      </c>
      <c r="Q77" s="426">
        <v>652.1</v>
      </c>
      <c r="R77" s="426">
        <v>657.3</v>
      </c>
      <c r="S77" s="426">
        <v>674.3</v>
      </c>
      <c r="T77" s="426">
        <v>684.58174699999995</v>
      </c>
      <c r="U77" s="426">
        <v>738.95214399999998</v>
      </c>
      <c r="V77" s="426">
        <v>654.80258200000003</v>
      </c>
      <c r="W77" s="426">
        <v>656.49828000000002</v>
      </c>
      <c r="X77" s="426">
        <v>673.69160399999998</v>
      </c>
      <c r="Y77" s="426">
        <v>676.18974200000002</v>
      </c>
      <c r="Z77" s="426">
        <v>695.47054200000002</v>
      </c>
      <c r="AA77" s="426">
        <v>696.36984600000005</v>
      </c>
      <c r="AB77" s="426">
        <v>703.58616900000004</v>
      </c>
      <c r="AC77" s="426">
        <v>705.15367100000003</v>
      </c>
      <c r="AD77" s="426">
        <v>718.50984100000005</v>
      </c>
      <c r="AE77" s="426">
        <v>662.89634000000001</v>
      </c>
      <c r="AF77" s="426">
        <v>639.58265100000006</v>
      </c>
      <c r="AG77" s="426">
        <v>652.23267299999998</v>
      </c>
      <c r="AH77" s="426">
        <v>672.92696100000001</v>
      </c>
    </row>
    <row r="78" spans="1:34" ht="17">
      <c r="A78" s="435" t="s">
        <v>4801</v>
      </c>
      <c r="B78" s="426">
        <v>74.8</v>
      </c>
      <c r="C78" s="426">
        <v>33.700000000000003</v>
      </c>
      <c r="D78" s="426">
        <v>17.5</v>
      </c>
      <c r="E78" s="426">
        <v>24.2</v>
      </c>
      <c r="F78" s="426">
        <v>34.6</v>
      </c>
      <c r="G78" s="426">
        <v>37.6</v>
      </c>
      <c r="H78" s="426">
        <v>41.2</v>
      </c>
      <c r="I78" s="426">
        <v>43.8</v>
      </c>
      <c r="J78" s="426">
        <v>48.7</v>
      </c>
      <c r="K78" s="426">
        <v>52.8</v>
      </c>
      <c r="L78" s="426">
        <v>54.3</v>
      </c>
      <c r="M78" s="426">
        <v>61</v>
      </c>
      <c r="N78" s="426">
        <v>64.3</v>
      </c>
      <c r="O78" s="426">
        <v>67.400000000000006</v>
      </c>
      <c r="P78" s="426">
        <v>69.2</v>
      </c>
      <c r="Q78" s="426">
        <v>74.3</v>
      </c>
      <c r="R78" s="426">
        <v>83.9</v>
      </c>
      <c r="S78" s="426">
        <v>88.5</v>
      </c>
      <c r="T78" s="426">
        <v>90.301124000000002</v>
      </c>
      <c r="U78" s="426">
        <v>142.92304999999999</v>
      </c>
      <c r="V78" s="426">
        <v>96.269660000000002</v>
      </c>
      <c r="W78" s="426">
        <v>100.796578</v>
      </c>
      <c r="X78" s="426">
        <v>109.455349</v>
      </c>
      <c r="Y78" s="426">
        <v>113.889816</v>
      </c>
      <c r="Z78" s="426">
        <v>116.79768</v>
      </c>
      <c r="AA78" s="426">
        <v>123.526692</v>
      </c>
      <c r="AB78" s="426">
        <v>129.96661</v>
      </c>
      <c r="AC78" s="426">
        <v>130.955489</v>
      </c>
      <c r="AD78" s="426">
        <v>136.308164</v>
      </c>
      <c r="AE78" s="426">
        <v>119.50432600000001</v>
      </c>
      <c r="AF78" s="426">
        <v>111.92515899999999</v>
      </c>
      <c r="AG78" s="426">
        <v>120.223308</v>
      </c>
      <c r="AH78" s="426">
        <v>124.03695500000001</v>
      </c>
    </row>
    <row r="79" spans="1:34" ht="14">
      <c r="A79" s="435" t="s">
        <v>11</v>
      </c>
      <c r="B79" s="426">
        <v>100.7</v>
      </c>
      <c r="C79" s="426">
        <v>33</v>
      </c>
      <c r="D79" s="426">
        <v>13</v>
      </c>
      <c r="E79" s="426">
        <v>13.8</v>
      </c>
      <c r="F79" s="426">
        <v>13.8</v>
      </c>
      <c r="G79" s="426">
        <v>13.7</v>
      </c>
      <c r="H79" s="426">
        <v>14</v>
      </c>
      <c r="I79" s="426">
        <v>13.6</v>
      </c>
      <c r="J79" s="426">
        <v>14.2</v>
      </c>
      <c r="K79" s="426">
        <v>14.5</v>
      </c>
      <c r="L79" s="426">
        <v>12.8</v>
      </c>
      <c r="M79" s="426">
        <v>13.9</v>
      </c>
      <c r="N79" s="426">
        <v>13.8</v>
      </c>
      <c r="O79" s="426">
        <v>13.4</v>
      </c>
      <c r="P79" s="426">
        <v>12.9</v>
      </c>
      <c r="Q79" s="426">
        <v>12.2</v>
      </c>
      <c r="R79" s="426">
        <v>11.4</v>
      </c>
      <c r="S79" s="426">
        <v>11.6</v>
      </c>
      <c r="T79" s="426">
        <v>13.147833</v>
      </c>
      <c r="U79" s="426">
        <v>12.079473999999999</v>
      </c>
      <c r="V79" s="426">
        <v>11.558344</v>
      </c>
      <c r="W79" s="426">
        <v>11.694728</v>
      </c>
      <c r="X79" s="426">
        <v>11.684089999999999</v>
      </c>
      <c r="Y79" s="426">
        <v>11.392763</v>
      </c>
      <c r="Z79" s="426">
        <v>10.989075</v>
      </c>
      <c r="AA79" s="426">
        <v>11.771818</v>
      </c>
      <c r="AB79" s="426">
        <v>11.245654999999999</v>
      </c>
      <c r="AC79" s="426">
        <v>11.038069999999999</v>
      </c>
      <c r="AD79" s="426">
        <v>10.289835999999999</v>
      </c>
      <c r="AE79" s="426">
        <v>9.4787820000000007</v>
      </c>
      <c r="AF79" s="426">
        <v>9.2687679999999997</v>
      </c>
      <c r="AG79" s="426">
        <v>9.0878920000000001</v>
      </c>
      <c r="AH79" s="426">
        <v>8.5862499999999997</v>
      </c>
    </row>
    <row r="80" spans="1:34" ht="14">
      <c r="A80" s="435" t="s">
        <v>15</v>
      </c>
      <c r="B80" s="426" t="s">
        <v>0</v>
      </c>
      <c r="C80" s="426" t="s">
        <v>0</v>
      </c>
      <c r="D80" s="426" t="s">
        <v>0</v>
      </c>
      <c r="E80" s="426">
        <v>305.89999999999998</v>
      </c>
      <c r="F80" s="426">
        <v>506.5</v>
      </c>
      <c r="G80" s="426">
        <v>548.29999999999995</v>
      </c>
      <c r="H80" s="426">
        <v>585.29999999999995</v>
      </c>
      <c r="I80" s="426">
        <v>670.9</v>
      </c>
      <c r="J80" s="426">
        <v>718.4</v>
      </c>
      <c r="K80" s="426">
        <v>758.9</v>
      </c>
      <c r="L80" s="426">
        <v>789.3</v>
      </c>
      <c r="M80" s="426">
        <v>802.6</v>
      </c>
      <c r="N80" s="426">
        <v>864</v>
      </c>
      <c r="O80" s="426">
        <v>889.5</v>
      </c>
      <c r="P80" s="426">
        <v>978.3</v>
      </c>
      <c r="Q80" s="426">
        <v>1013</v>
      </c>
      <c r="R80" s="426">
        <v>1471.4</v>
      </c>
      <c r="S80" s="426">
        <v>1495.2</v>
      </c>
      <c r="T80" s="426">
        <v>846.96034699999996</v>
      </c>
      <c r="U80" s="426">
        <v>836.75179900000001</v>
      </c>
      <c r="V80" s="426">
        <v>856.09866999999997</v>
      </c>
      <c r="W80" s="426">
        <v>841.36576200000002</v>
      </c>
      <c r="X80" s="426">
        <v>908.28107799999998</v>
      </c>
      <c r="Y80" s="426">
        <v>927.82437800000002</v>
      </c>
      <c r="Z80" s="426">
        <v>1307.366706</v>
      </c>
      <c r="AA80" s="426">
        <v>1314.1387119999999</v>
      </c>
      <c r="AB80" s="426">
        <v>1333.1410530000001</v>
      </c>
      <c r="AC80" s="426">
        <v>1330.6685440000001</v>
      </c>
      <c r="AD80" s="426">
        <v>1325.7568550000001</v>
      </c>
      <c r="AE80" s="426">
        <v>1057.708672</v>
      </c>
      <c r="AF80" s="426">
        <v>940.24623199999996</v>
      </c>
      <c r="AG80" s="426">
        <v>1058.417674</v>
      </c>
      <c r="AH80" s="426">
        <v>1170.0617999999999</v>
      </c>
    </row>
    <row r="81" spans="1:34" ht="17">
      <c r="A81" s="435" t="s">
        <v>4791</v>
      </c>
      <c r="B81" s="426" t="s">
        <v>0</v>
      </c>
      <c r="C81" s="426" t="s">
        <v>0</v>
      </c>
      <c r="D81" s="426" t="s">
        <v>0</v>
      </c>
      <c r="E81" s="426" t="s">
        <v>0</v>
      </c>
      <c r="F81" s="426">
        <v>2.5</v>
      </c>
      <c r="G81" s="426">
        <v>2.6</v>
      </c>
      <c r="H81" s="426">
        <v>2.2999999999999998</v>
      </c>
      <c r="I81" s="426">
        <v>2.4</v>
      </c>
      <c r="J81" s="426">
        <v>2.8</v>
      </c>
      <c r="K81" s="426">
        <v>3</v>
      </c>
      <c r="L81" s="426">
        <v>2.9</v>
      </c>
      <c r="M81" s="426">
        <v>3.3</v>
      </c>
      <c r="N81" s="426">
        <v>3.6</v>
      </c>
      <c r="O81" s="426">
        <v>4.0999999999999996</v>
      </c>
      <c r="P81" s="426">
        <v>3.6</v>
      </c>
      <c r="Q81" s="426">
        <v>3.7</v>
      </c>
      <c r="R81" s="426">
        <v>4.2</v>
      </c>
      <c r="S81" s="426">
        <v>4.3</v>
      </c>
      <c r="T81" s="426">
        <v>3.3829259999999999</v>
      </c>
      <c r="U81" s="426">
        <v>3.2993749999999999</v>
      </c>
      <c r="V81" s="426">
        <v>3.2808989999999998</v>
      </c>
      <c r="W81" s="426">
        <v>3.2500589999999998</v>
      </c>
      <c r="X81" s="426">
        <v>3.3348740000000001</v>
      </c>
      <c r="Y81" s="426">
        <v>3.3140520000000002</v>
      </c>
      <c r="Z81" s="426">
        <v>3.8108119999999999</v>
      </c>
      <c r="AA81" s="426">
        <v>3.9219599999999999</v>
      </c>
      <c r="AB81" s="426">
        <v>4.0145770000000001</v>
      </c>
      <c r="AC81" s="426">
        <v>4.8765039999999997</v>
      </c>
      <c r="AD81" s="426">
        <v>5.3843819999999996</v>
      </c>
      <c r="AE81" s="426">
        <v>4.5875880000000002</v>
      </c>
      <c r="AF81" s="426">
        <v>4.2853500000000002</v>
      </c>
      <c r="AG81" s="426">
        <v>5.5534359999999996</v>
      </c>
      <c r="AH81" s="426">
        <v>5.8823879999999997</v>
      </c>
    </row>
    <row r="82" spans="1:34" ht="14">
      <c r="A82" s="435" t="s">
        <v>9</v>
      </c>
      <c r="B82" s="426" t="s">
        <v>0</v>
      </c>
      <c r="C82" s="426" t="s">
        <v>0</v>
      </c>
      <c r="D82" s="426">
        <v>179</v>
      </c>
      <c r="E82" s="426">
        <v>212.7</v>
      </c>
      <c r="F82" s="426">
        <v>237.7</v>
      </c>
      <c r="G82" s="426">
        <v>241.9</v>
      </c>
      <c r="H82" s="426">
        <v>250.7</v>
      </c>
      <c r="I82" s="426">
        <v>259.5</v>
      </c>
      <c r="J82" s="426">
        <v>265.89999999999998</v>
      </c>
      <c r="K82" s="426">
        <v>270.89999999999998</v>
      </c>
      <c r="L82" s="426">
        <v>277.3</v>
      </c>
      <c r="M82" s="426">
        <v>283.7</v>
      </c>
      <c r="N82" s="426">
        <v>286</v>
      </c>
      <c r="O82" s="426">
        <v>294.7</v>
      </c>
      <c r="P82" s="426">
        <v>303.39999999999998</v>
      </c>
      <c r="Q82" s="426">
        <v>314.8</v>
      </c>
      <c r="R82" s="426">
        <v>325.7</v>
      </c>
      <c r="S82" s="426">
        <v>338.7</v>
      </c>
      <c r="T82" s="426">
        <v>337.36591299999998</v>
      </c>
      <c r="U82" s="426">
        <v>370.73844200000002</v>
      </c>
      <c r="V82" s="426">
        <v>338.99908799999997</v>
      </c>
      <c r="W82" s="426">
        <v>344.13316200000003</v>
      </c>
      <c r="X82" s="426">
        <v>354.90840700000001</v>
      </c>
      <c r="Y82" s="426">
        <v>366.536068</v>
      </c>
      <c r="Z82" s="426">
        <v>369.45944300000002</v>
      </c>
      <c r="AA82" s="426">
        <v>371.67725000000002</v>
      </c>
      <c r="AB82" s="426">
        <v>373.91618499999998</v>
      </c>
      <c r="AC82" s="426">
        <v>375.39806399999998</v>
      </c>
      <c r="AD82" s="426">
        <v>377.34416399999998</v>
      </c>
      <c r="AE82" s="426">
        <v>313.52263299999998</v>
      </c>
      <c r="AF82" s="426">
        <v>303.23698200000001</v>
      </c>
      <c r="AG82" s="426">
        <v>342.97302200000001</v>
      </c>
      <c r="AH82" s="426">
        <v>365.12805300000002</v>
      </c>
    </row>
    <row r="83" spans="1:34" ht="17">
      <c r="A83" s="435" t="s">
        <v>4790</v>
      </c>
      <c r="B83" s="426" t="s">
        <v>0</v>
      </c>
      <c r="C83" s="426" t="s">
        <v>0</v>
      </c>
      <c r="D83" s="426">
        <v>15.400000000000091</v>
      </c>
      <c r="E83" s="426">
        <v>18.299999999999727</v>
      </c>
      <c r="F83" s="426">
        <v>34.200000000000273</v>
      </c>
      <c r="G83" s="426">
        <v>42.600000000000364</v>
      </c>
      <c r="H83" s="426">
        <v>50</v>
      </c>
      <c r="I83" s="426">
        <v>63.099999999999454</v>
      </c>
      <c r="J83" s="426">
        <v>68.599999999999454</v>
      </c>
      <c r="K83" s="426">
        <v>70.699999999999818</v>
      </c>
      <c r="L83" s="426">
        <v>75</v>
      </c>
      <c r="M83" s="426">
        <v>80.199999999999818</v>
      </c>
      <c r="N83" s="426">
        <v>80.999999999999091</v>
      </c>
      <c r="O83" s="426">
        <v>88.300000000000182</v>
      </c>
      <c r="P83" s="426">
        <v>103</v>
      </c>
      <c r="Q83" s="426">
        <v>119.19999999999982</v>
      </c>
      <c r="R83" s="426">
        <v>181.80000000000109</v>
      </c>
      <c r="S83" s="426">
        <v>215.09999999999945</v>
      </c>
      <c r="T83" s="426">
        <v>211.656228</v>
      </c>
      <c r="U83" s="426">
        <v>216.64693299999999</v>
      </c>
      <c r="V83" s="426">
        <v>232.815721</v>
      </c>
      <c r="W83" s="426">
        <v>241.460656</v>
      </c>
      <c r="X83" s="426">
        <v>245.82666599999999</v>
      </c>
      <c r="Y83" s="426">
        <v>252.72278900000001</v>
      </c>
      <c r="Z83" s="426">
        <v>309.29305399999998</v>
      </c>
      <c r="AA83" s="426">
        <v>304.90032200000002</v>
      </c>
      <c r="AB83" s="426">
        <v>298.47220900000002</v>
      </c>
      <c r="AC83" s="426">
        <v>290.369528</v>
      </c>
      <c r="AD83" s="426">
        <v>295.718954</v>
      </c>
      <c r="AE83" s="426">
        <v>228.73318900000001</v>
      </c>
      <c r="AF83" s="426">
        <v>193.204609</v>
      </c>
      <c r="AG83" s="426">
        <v>213.109286</v>
      </c>
      <c r="AH83" s="426">
        <v>238.179089</v>
      </c>
    </row>
    <row r="84" spans="1:34" ht="14">
      <c r="A84" s="434" t="s">
        <v>4831</v>
      </c>
      <c r="B84" s="425">
        <v>9395</v>
      </c>
      <c r="C84" s="425">
        <v>7332</v>
      </c>
      <c r="D84" s="425">
        <v>8567</v>
      </c>
      <c r="E84" s="425">
        <v>8799</v>
      </c>
      <c r="F84" s="425">
        <v>7763</v>
      </c>
      <c r="G84" s="425">
        <v>7948</v>
      </c>
      <c r="H84" s="425">
        <v>8374</v>
      </c>
      <c r="I84" s="425">
        <v>8750</v>
      </c>
      <c r="J84" s="425">
        <v>9168</v>
      </c>
      <c r="K84" s="425">
        <v>9363</v>
      </c>
      <c r="L84" s="425">
        <v>9653</v>
      </c>
      <c r="M84" s="425">
        <v>9623</v>
      </c>
      <c r="N84" s="425">
        <v>9434</v>
      </c>
      <c r="O84" s="425">
        <v>9575</v>
      </c>
      <c r="P84" s="425">
        <v>9815</v>
      </c>
      <c r="Q84" s="425">
        <v>10017</v>
      </c>
      <c r="R84" s="425">
        <v>10247</v>
      </c>
      <c r="S84" s="425">
        <v>10521</v>
      </c>
      <c r="T84" s="425">
        <v>10134.262062</v>
      </c>
      <c r="U84" s="425">
        <v>9959.6756399999995</v>
      </c>
      <c r="V84" s="425">
        <v>10085.446841000001</v>
      </c>
      <c r="W84" s="425">
        <v>10352.177303</v>
      </c>
      <c r="X84" s="425">
        <v>10408.796933</v>
      </c>
      <c r="Y84" s="425">
        <v>10505.213295</v>
      </c>
      <c r="Z84" s="425">
        <v>10500.384972</v>
      </c>
      <c r="AA84" s="425">
        <v>10372.694653</v>
      </c>
      <c r="AB84" s="425">
        <v>10067.420464000001</v>
      </c>
      <c r="AC84" s="425">
        <v>9866.7225610000005</v>
      </c>
      <c r="AD84" s="425">
        <v>9884.4859529999994</v>
      </c>
      <c r="AE84" s="425">
        <v>5941.2649499999998</v>
      </c>
      <c r="AF84" s="425">
        <v>4471.9521779999995</v>
      </c>
      <c r="AG84" s="425">
        <v>5962.3670940000002</v>
      </c>
      <c r="AH84" s="425">
        <v>6991.6980899999999</v>
      </c>
    </row>
    <row r="85" spans="1:34" ht="14">
      <c r="A85" s="435" t="s">
        <v>10</v>
      </c>
      <c r="B85" s="426">
        <v>6425</v>
      </c>
      <c r="C85" s="426">
        <v>5034</v>
      </c>
      <c r="D85" s="426">
        <v>5837</v>
      </c>
      <c r="E85" s="426">
        <v>5677</v>
      </c>
      <c r="F85" s="426">
        <v>4848</v>
      </c>
      <c r="G85" s="426">
        <v>4887</v>
      </c>
      <c r="H85" s="426">
        <v>5013</v>
      </c>
      <c r="I85" s="426">
        <v>5399</v>
      </c>
      <c r="J85" s="426">
        <v>5648</v>
      </c>
      <c r="K85" s="426">
        <v>5678</v>
      </c>
      <c r="L85" s="426">
        <v>5849</v>
      </c>
      <c r="M85" s="426">
        <v>5868</v>
      </c>
      <c r="N85" s="426">
        <v>5692</v>
      </c>
      <c r="O85" s="426">
        <v>5731</v>
      </c>
      <c r="P85" s="426">
        <v>5855</v>
      </c>
      <c r="Q85" s="426">
        <v>5894</v>
      </c>
      <c r="R85" s="426">
        <v>5413</v>
      </c>
      <c r="S85" s="426">
        <v>5573</v>
      </c>
      <c r="T85" s="426">
        <v>5359.2749469999999</v>
      </c>
      <c r="U85" s="426">
        <v>5139.1013519999997</v>
      </c>
      <c r="V85" s="426">
        <v>5135.9458189999996</v>
      </c>
      <c r="W85" s="426">
        <v>5268.1035750000001</v>
      </c>
      <c r="X85" s="426">
        <v>5236.5164340000001</v>
      </c>
      <c r="Y85" s="426">
        <v>5186.0260289999997</v>
      </c>
      <c r="Z85" s="426">
        <v>5183.1092310000004</v>
      </c>
      <c r="AA85" s="426">
        <v>5039.0538720000004</v>
      </c>
      <c r="AB85" s="426">
        <v>4778.7381599999999</v>
      </c>
      <c r="AC85" s="426">
        <v>4694.5978990000003</v>
      </c>
      <c r="AD85" s="426">
        <v>4647.3174820000004</v>
      </c>
      <c r="AE85" s="426">
        <v>3245.5891809999998</v>
      </c>
      <c r="AF85" s="426">
        <v>2326.7513960000001</v>
      </c>
      <c r="AG85" s="426">
        <v>2887.2715800000001</v>
      </c>
      <c r="AH85" s="426">
        <v>3422.7441560000002</v>
      </c>
    </row>
    <row r="86" spans="1:34" ht="14">
      <c r="A86" s="435" t="s">
        <v>7</v>
      </c>
      <c r="B86" s="426">
        <v>1850</v>
      </c>
      <c r="C86" s="426">
        <v>1881</v>
      </c>
      <c r="D86" s="426">
        <v>2108</v>
      </c>
      <c r="E86" s="426">
        <v>2346</v>
      </c>
      <c r="F86" s="426">
        <v>2033</v>
      </c>
      <c r="G86" s="426">
        <v>2157</v>
      </c>
      <c r="H86" s="426">
        <v>2430</v>
      </c>
      <c r="I86" s="426">
        <v>2393</v>
      </c>
      <c r="J86" s="426">
        <v>2521</v>
      </c>
      <c r="K86" s="426">
        <v>2632</v>
      </c>
      <c r="L86" s="426">
        <v>2728</v>
      </c>
      <c r="M86" s="426">
        <v>2688</v>
      </c>
      <c r="N86" s="426">
        <v>2667</v>
      </c>
      <c r="O86" s="426">
        <v>2748</v>
      </c>
      <c r="P86" s="426">
        <v>2808</v>
      </c>
      <c r="Q86" s="426">
        <v>2927</v>
      </c>
      <c r="R86" s="426">
        <v>3460</v>
      </c>
      <c r="S86" s="426">
        <v>3547</v>
      </c>
      <c r="T86" s="426">
        <v>3489.503588</v>
      </c>
      <c r="U86" s="426">
        <v>3549.7881219999999</v>
      </c>
      <c r="V86" s="426">
        <v>3647.1176310000001</v>
      </c>
      <c r="W86" s="426">
        <v>3742.8724339999999</v>
      </c>
      <c r="X86" s="426">
        <v>3816.7888189999999</v>
      </c>
      <c r="Y86" s="426">
        <v>3928.1397040000002</v>
      </c>
      <c r="Z86" s="426">
        <v>3860.1103109999999</v>
      </c>
      <c r="AA86" s="426">
        <v>3847.994604</v>
      </c>
      <c r="AB86" s="426">
        <v>3816.2759729999998</v>
      </c>
      <c r="AC86" s="426">
        <v>3724.4422850000001</v>
      </c>
      <c r="AD86" s="426">
        <v>3790.3634619999998</v>
      </c>
      <c r="AE86" s="426">
        <v>1777.8761280000001</v>
      </c>
      <c r="AF86" s="426">
        <v>1607.206817</v>
      </c>
      <c r="AG86" s="426">
        <v>2261.1031950000001</v>
      </c>
      <c r="AH86" s="426">
        <v>2597.3903479999999</v>
      </c>
    </row>
    <row r="87" spans="1:34" ht="17">
      <c r="A87" s="435" t="s">
        <v>4801</v>
      </c>
      <c r="B87" s="426">
        <v>463</v>
      </c>
      <c r="C87" s="426">
        <v>235</v>
      </c>
      <c r="D87" s="426">
        <v>133</v>
      </c>
      <c r="E87" s="426">
        <v>175</v>
      </c>
      <c r="F87" s="426">
        <v>251</v>
      </c>
      <c r="G87" s="426">
        <v>261</v>
      </c>
      <c r="H87" s="426">
        <v>262</v>
      </c>
      <c r="I87" s="426">
        <v>276</v>
      </c>
      <c r="J87" s="426">
        <v>292</v>
      </c>
      <c r="K87" s="426">
        <v>320</v>
      </c>
      <c r="L87" s="426">
        <v>336</v>
      </c>
      <c r="M87" s="426">
        <v>337</v>
      </c>
      <c r="N87" s="426">
        <v>338</v>
      </c>
      <c r="O87" s="426">
        <v>350</v>
      </c>
      <c r="P87" s="426">
        <v>381</v>
      </c>
      <c r="Q87" s="426">
        <v>407</v>
      </c>
      <c r="R87" s="426">
        <v>419</v>
      </c>
      <c r="S87" s="426">
        <v>454</v>
      </c>
      <c r="T87" s="426">
        <v>464.35451999999998</v>
      </c>
      <c r="U87" s="426">
        <v>456.436016</v>
      </c>
      <c r="V87" s="426">
        <v>483.71871299999998</v>
      </c>
      <c r="W87" s="426">
        <v>503.32243599999998</v>
      </c>
      <c r="X87" s="426">
        <v>516.68506000000002</v>
      </c>
      <c r="Y87" s="426">
        <v>538.52913699999999</v>
      </c>
      <c r="Z87" s="426">
        <v>536.13375499999995</v>
      </c>
      <c r="AA87" s="426">
        <v>556.79137300000002</v>
      </c>
      <c r="AB87" s="426">
        <v>561.70853</v>
      </c>
      <c r="AC87" s="426">
        <v>549.75335299999995</v>
      </c>
      <c r="AD87" s="426">
        <v>540.51790900000003</v>
      </c>
      <c r="AE87" s="426">
        <v>376.33793200000002</v>
      </c>
      <c r="AF87" s="426">
        <v>197.00224499999999</v>
      </c>
      <c r="AG87" s="426">
        <v>294.78031600000003</v>
      </c>
      <c r="AH87" s="426">
        <v>356.02050500000001</v>
      </c>
    </row>
    <row r="88" spans="1:34" ht="14">
      <c r="A88" s="435" t="s">
        <v>11</v>
      </c>
      <c r="B88" s="426">
        <v>657</v>
      </c>
      <c r="C88" s="426">
        <v>182</v>
      </c>
      <c r="D88" s="426">
        <v>142</v>
      </c>
      <c r="E88" s="426">
        <v>126</v>
      </c>
      <c r="F88" s="426">
        <v>119</v>
      </c>
      <c r="G88" s="426">
        <v>117</v>
      </c>
      <c r="H88" s="426">
        <v>121</v>
      </c>
      <c r="I88" s="426">
        <v>117</v>
      </c>
      <c r="J88" s="426">
        <v>120</v>
      </c>
      <c r="K88" s="426">
        <v>122</v>
      </c>
      <c r="L88" s="426">
        <v>119</v>
      </c>
      <c r="M88" s="426">
        <v>116</v>
      </c>
      <c r="N88" s="426">
        <v>109</v>
      </c>
      <c r="O88" s="426">
        <v>106</v>
      </c>
      <c r="P88" s="426">
        <v>107</v>
      </c>
      <c r="Q88" s="426">
        <v>100</v>
      </c>
      <c r="R88" s="426">
        <v>97</v>
      </c>
      <c r="S88" s="426">
        <v>101</v>
      </c>
      <c r="T88" s="426">
        <v>103.853889</v>
      </c>
      <c r="U88" s="426">
        <v>98.549407000000002</v>
      </c>
      <c r="V88" s="426">
        <v>98.154133999999999</v>
      </c>
      <c r="W88" s="426">
        <v>99.221187999999998</v>
      </c>
      <c r="X88" s="426">
        <v>95.915965999999997</v>
      </c>
      <c r="Y88" s="426">
        <v>95.525628999999995</v>
      </c>
      <c r="Z88" s="426">
        <v>89.682501000000002</v>
      </c>
      <c r="AA88" s="426">
        <v>94.073452000000003</v>
      </c>
      <c r="AB88" s="426">
        <v>82.732962000000001</v>
      </c>
      <c r="AC88" s="426">
        <v>76.889970000000005</v>
      </c>
      <c r="AD88" s="426">
        <v>76.185771000000003</v>
      </c>
      <c r="AE88" s="426">
        <v>54.628039000000001</v>
      </c>
      <c r="AF88" s="426">
        <v>29.730492999999999</v>
      </c>
      <c r="AG88" s="426">
        <v>44.694118000000003</v>
      </c>
      <c r="AH88" s="426">
        <v>52.418053999999998</v>
      </c>
    </row>
    <row r="89" spans="1:34" ht="14">
      <c r="A89" s="435" t="s">
        <v>15</v>
      </c>
      <c r="B89" s="426" t="s">
        <v>0</v>
      </c>
      <c r="C89" s="426" t="s">
        <v>0</v>
      </c>
      <c r="D89" s="426" t="s">
        <v>0</v>
      </c>
      <c r="E89" s="426">
        <v>68</v>
      </c>
      <c r="F89" s="426">
        <v>88</v>
      </c>
      <c r="G89" s="426">
        <v>93</v>
      </c>
      <c r="H89" s="426">
        <v>99</v>
      </c>
      <c r="I89" s="426">
        <v>95</v>
      </c>
      <c r="J89" s="426">
        <v>100</v>
      </c>
      <c r="K89" s="426">
        <v>105</v>
      </c>
      <c r="L89" s="426">
        <v>105</v>
      </c>
      <c r="M89" s="426">
        <v>103</v>
      </c>
      <c r="N89" s="426">
        <v>111</v>
      </c>
      <c r="O89" s="426">
        <v>114</v>
      </c>
      <c r="P89" s="426">
        <v>125</v>
      </c>
      <c r="Q89" s="426">
        <v>126</v>
      </c>
      <c r="R89" s="426">
        <v>209</v>
      </c>
      <c r="S89" s="426">
        <v>191</v>
      </c>
      <c r="T89" s="426">
        <v>100.19602399999999</v>
      </c>
      <c r="U89" s="426">
        <v>98.400260000000003</v>
      </c>
      <c r="V89" s="426">
        <v>102.258363</v>
      </c>
      <c r="W89" s="426">
        <v>106.135362</v>
      </c>
      <c r="X89" s="426">
        <v>108.316515</v>
      </c>
      <c r="Y89" s="426">
        <v>109.405147</v>
      </c>
      <c r="Z89" s="426">
        <v>164.86228500000001</v>
      </c>
      <c r="AA89" s="426">
        <v>161.57014899999999</v>
      </c>
      <c r="AB89" s="426">
        <v>159.88829699999999</v>
      </c>
      <c r="AC89" s="426">
        <v>158.12590299999999</v>
      </c>
      <c r="AD89" s="426">
        <v>156.341759</v>
      </c>
      <c r="AE89" s="426">
        <v>114.70313299999999</v>
      </c>
      <c r="AF89" s="426">
        <v>90.800831000000002</v>
      </c>
      <c r="AG89" s="426">
        <v>113.02230400000001</v>
      </c>
      <c r="AH89" s="426">
        <v>130.03916899999999</v>
      </c>
    </row>
    <row r="90" spans="1:34" ht="17">
      <c r="A90" s="435" t="s">
        <v>4791</v>
      </c>
      <c r="B90" s="426" t="s">
        <v>0</v>
      </c>
      <c r="C90" s="426" t="s">
        <v>0</v>
      </c>
      <c r="D90" s="426" t="s">
        <v>0</v>
      </c>
      <c r="E90" s="426" t="s">
        <v>0</v>
      </c>
      <c r="F90" s="426">
        <v>47</v>
      </c>
      <c r="G90" s="426">
        <v>48</v>
      </c>
      <c r="H90" s="426">
        <v>54</v>
      </c>
      <c r="I90" s="426">
        <v>52</v>
      </c>
      <c r="J90" s="426">
        <v>53</v>
      </c>
      <c r="K90" s="426">
        <v>53</v>
      </c>
      <c r="L90" s="426">
        <v>54</v>
      </c>
      <c r="M90" s="426">
        <v>57</v>
      </c>
      <c r="N90" s="426">
        <v>66</v>
      </c>
      <c r="O90" s="426">
        <v>65</v>
      </c>
      <c r="P90" s="426">
        <v>66</v>
      </c>
      <c r="Q90" s="426">
        <v>63</v>
      </c>
      <c r="R90" s="426">
        <v>76</v>
      </c>
      <c r="S90" s="426">
        <v>75</v>
      </c>
      <c r="T90" s="426">
        <v>59.496555999999998</v>
      </c>
      <c r="U90" s="426">
        <v>61.902914000000003</v>
      </c>
      <c r="V90" s="426">
        <v>62.278564000000003</v>
      </c>
      <c r="W90" s="426">
        <v>65.121742999999995</v>
      </c>
      <c r="X90" s="426">
        <v>64.185937999999993</v>
      </c>
      <c r="Y90" s="426">
        <v>64.380565000000004</v>
      </c>
      <c r="Z90" s="426">
        <v>71.428889999999996</v>
      </c>
      <c r="AA90" s="426">
        <v>75.280258000000003</v>
      </c>
      <c r="AB90" s="426">
        <v>76.015574000000001</v>
      </c>
      <c r="AC90" s="426">
        <v>81.335539999999995</v>
      </c>
      <c r="AD90" s="426">
        <v>85.609182000000004</v>
      </c>
      <c r="AE90" s="426">
        <v>57.880242000000003</v>
      </c>
      <c r="AF90" s="426">
        <v>40.092298999999997</v>
      </c>
      <c r="AG90" s="426">
        <v>55.929045000000002</v>
      </c>
      <c r="AH90" s="426">
        <v>64.472532999999999</v>
      </c>
    </row>
    <row r="91" spans="1:34" ht="14">
      <c r="A91" s="435" t="s">
        <v>9</v>
      </c>
      <c r="B91" s="426" t="s">
        <v>0</v>
      </c>
      <c r="C91" s="426" t="s">
        <v>0</v>
      </c>
      <c r="D91" s="426">
        <v>280</v>
      </c>
      <c r="E91" s="426">
        <v>328</v>
      </c>
      <c r="F91" s="426">
        <v>344</v>
      </c>
      <c r="G91" s="426">
        <v>352</v>
      </c>
      <c r="H91" s="426">
        <v>357</v>
      </c>
      <c r="I91" s="426">
        <v>381</v>
      </c>
      <c r="J91" s="426">
        <v>396</v>
      </c>
      <c r="K91" s="426">
        <v>413</v>
      </c>
      <c r="L91" s="426">
        <v>419</v>
      </c>
      <c r="M91" s="426">
        <v>414</v>
      </c>
      <c r="N91" s="426">
        <v>410</v>
      </c>
      <c r="O91" s="426">
        <v>414</v>
      </c>
      <c r="P91" s="426">
        <v>423</v>
      </c>
      <c r="Q91" s="426">
        <v>441</v>
      </c>
      <c r="R91" s="426">
        <v>459</v>
      </c>
      <c r="S91" s="426">
        <v>472</v>
      </c>
      <c r="T91" s="426">
        <v>463.96598299999999</v>
      </c>
      <c r="U91" s="426">
        <v>459.972375</v>
      </c>
      <c r="V91" s="426">
        <v>461.284178</v>
      </c>
      <c r="W91" s="426">
        <v>469.07213100000001</v>
      </c>
      <c r="X91" s="426">
        <v>475.51473700000003</v>
      </c>
      <c r="Y91" s="426">
        <v>485.81043399999999</v>
      </c>
      <c r="Z91" s="426">
        <v>490.76964400000003</v>
      </c>
      <c r="AA91" s="426">
        <v>499.45012400000002</v>
      </c>
      <c r="AB91" s="426">
        <v>497.75411500000001</v>
      </c>
      <c r="AC91" s="426">
        <v>500.72214000000002</v>
      </c>
      <c r="AD91" s="426">
        <v>506.002298</v>
      </c>
      <c r="AE91" s="426">
        <v>259.337895</v>
      </c>
      <c r="AF91" s="426">
        <v>148.124323</v>
      </c>
      <c r="AG91" s="426">
        <v>263.55544700000002</v>
      </c>
      <c r="AH91" s="426">
        <v>320.15073899999999</v>
      </c>
    </row>
    <row r="92" spans="1:34" ht="17">
      <c r="A92" s="435" t="s">
        <v>4790</v>
      </c>
      <c r="B92" s="426" t="s">
        <v>0</v>
      </c>
      <c r="C92" s="426" t="s">
        <v>0</v>
      </c>
      <c r="D92" s="426">
        <v>67</v>
      </c>
      <c r="E92" s="426">
        <v>79</v>
      </c>
      <c r="F92" s="426">
        <v>33</v>
      </c>
      <c r="G92" s="426">
        <v>33</v>
      </c>
      <c r="H92" s="426">
        <v>38</v>
      </c>
      <c r="I92" s="426">
        <v>37</v>
      </c>
      <c r="J92" s="426">
        <v>38</v>
      </c>
      <c r="K92" s="426">
        <v>40</v>
      </c>
      <c r="L92" s="426">
        <v>43</v>
      </c>
      <c r="M92" s="426">
        <v>40</v>
      </c>
      <c r="N92" s="426">
        <v>41</v>
      </c>
      <c r="O92" s="426">
        <v>47</v>
      </c>
      <c r="P92" s="426">
        <v>50</v>
      </c>
      <c r="Q92" s="426">
        <v>59</v>
      </c>
      <c r="R92" s="426">
        <v>114</v>
      </c>
      <c r="S92" s="426">
        <v>108</v>
      </c>
      <c r="T92" s="426">
        <v>81.392944</v>
      </c>
      <c r="U92" s="426">
        <v>83.091008000000002</v>
      </c>
      <c r="V92" s="426">
        <v>94.689438999999993</v>
      </c>
      <c r="W92" s="426">
        <v>98.328434000000001</v>
      </c>
      <c r="X92" s="426">
        <v>94.873463999999998</v>
      </c>
      <c r="Y92" s="426">
        <v>97.396649999999994</v>
      </c>
      <c r="Z92" s="426">
        <v>104.288355</v>
      </c>
      <c r="AA92" s="426">
        <v>98.480821000000006</v>
      </c>
      <c r="AB92" s="426">
        <v>94.306853000000004</v>
      </c>
      <c r="AC92" s="426">
        <v>80.855470999999994</v>
      </c>
      <c r="AD92" s="426">
        <v>82.148089999999996</v>
      </c>
      <c r="AE92" s="426">
        <v>54.912399999999998</v>
      </c>
      <c r="AF92" s="426">
        <v>32.243774000000002</v>
      </c>
      <c r="AG92" s="426">
        <v>42.011088999999998</v>
      </c>
      <c r="AH92" s="426">
        <v>48.462586000000002</v>
      </c>
    </row>
    <row r="93" spans="1:34" ht="14">
      <c r="A93" s="434" t="s">
        <v>4832</v>
      </c>
      <c r="B93" s="425" t="s">
        <v>0</v>
      </c>
      <c r="C93" s="425" t="s">
        <v>0</v>
      </c>
      <c r="D93" s="425">
        <v>39854</v>
      </c>
      <c r="E93" s="425">
        <v>41143</v>
      </c>
      <c r="F93" s="425">
        <v>39808</v>
      </c>
      <c r="G93" s="425">
        <v>41378</v>
      </c>
      <c r="H93" s="425">
        <v>42375</v>
      </c>
      <c r="I93" s="425">
        <v>44128</v>
      </c>
      <c r="J93" s="425">
        <v>45857</v>
      </c>
      <c r="K93" s="425">
        <v>47666</v>
      </c>
      <c r="L93" s="425">
        <v>49070</v>
      </c>
      <c r="M93" s="425">
        <v>48324</v>
      </c>
      <c r="N93" s="425">
        <v>47972</v>
      </c>
      <c r="O93" s="425">
        <v>49073</v>
      </c>
      <c r="P93" s="425">
        <v>49678</v>
      </c>
      <c r="Q93" s="425">
        <v>52154</v>
      </c>
      <c r="R93" s="425">
        <v>53353</v>
      </c>
      <c r="S93" s="425">
        <v>55157</v>
      </c>
      <c r="T93" s="425">
        <v>53898.382539999999</v>
      </c>
      <c r="U93" s="425">
        <v>52627.181348999999</v>
      </c>
      <c r="V93" s="425">
        <v>54328.134432999999</v>
      </c>
      <c r="W93" s="425">
        <v>55169.258448</v>
      </c>
      <c r="X93" s="425">
        <v>56467.102654000002</v>
      </c>
      <c r="Y93" s="425">
        <v>57012.092908999999</v>
      </c>
      <c r="Z93" s="425">
        <v>55697.697335999997</v>
      </c>
      <c r="AA93" s="425">
        <v>56321.611936000001</v>
      </c>
      <c r="AB93" s="425">
        <v>54825.884253999997</v>
      </c>
      <c r="AC93" s="425">
        <v>53830.315946000002</v>
      </c>
      <c r="AD93" s="425">
        <v>54097.055530999998</v>
      </c>
      <c r="AE93" s="425">
        <v>31546.991246000001</v>
      </c>
      <c r="AF93" s="425">
        <v>22371.473348</v>
      </c>
      <c r="AG93" s="425">
        <v>29947.146078999998</v>
      </c>
      <c r="AH93" s="425">
        <v>35018.159722999997</v>
      </c>
    </row>
    <row r="94" spans="1:34" ht="14">
      <c r="A94" s="435" t="s">
        <v>10</v>
      </c>
      <c r="B94" s="426" t="s">
        <v>0</v>
      </c>
      <c r="C94" s="426" t="s">
        <v>0</v>
      </c>
      <c r="D94" s="426">
        <v>21790</v>
      </c>
      <c r="E94" s="426">
        <v>20981</v>
      </c>
      <c r="F94" s="426">
        <v>18818</v>
      </c>
      <c r="G94" s="426">
        <v>19096</v>
      </c>
      <c r="H94" s="426">
        <v>19604</v>
      </c>
      <c r="I94" s="426">
        <v>20360</v>
      </c>
      <c r="J94" s="426">
        <v>21205</v>
      </c>
      <c r="K94" s="426">
        <v>21241</v>
      </c>
      <c r="L94" s="426">
        <v>22022</v>
      </c>
      <c r="M94" s="426">
        <v>21841</v>
      </c>
      <c r="N94" s="426">
        <v>21262</v>
      </c>
      <c r="O94" s="426">
        <v>21377</v>
      </c>
      <c r="P94" s="426">
        <v>21825</v>
      </c>
      <c r="Q94" s="426">
        <v>22821</v>
      </c>
      <c r="R94" s="426">
        <v>20976</v>
      </c>
      <c r="S94" s="426">
        <v>21757</v>
      </c>
      <c r="T94" s="426">
        <v>21099.988628999999</v>
      </c>
      <c r="U94" s="426">
        <v>20569.726839999999</v>
      </c>
      <c r="V94" s="426">
        <v>20558.575434999999</v>
      </c>
      <c r="W94" s="426">
        <v>21142.192439999999</v>
      </c>
      <c r="X94" s="426">
        <v>21257.402984</v>
      </c>
      <c r="Y94" s="426">
        <v>21428.948043</v>
      </c>
      <c r="Z94" s="426">
        <v>20093.160682999998</v>
      </c>
      <c r="AA94" s="426">
        <v>20411.00721</v>
      </c>
      <c r="AB94" s="426">
        <v>19223.522885999999</v>
      </c>
      <c r="AC94" s="426">
        <v>18624.585543000001</v>
      </c>
      <c r="AD94" s="426">
        <v>18367.133502000001</v>
      </c>
      <c r="AE94" s="426">
        <v>12616.064124</v>
      </c>
      <c r="AF94" s="426">
        <v>8748.6831340000008</v>
      </c>
      <c r="AG94" s="426">
        <v>10861.795477</v>
      </c>
      <c r="AH94" s="426">
        <v>12774.830404</v>
      </c>
    </row>
    <row r="95" spans="1:34" ht="14">
      <c r="A95" s="435" t="s">
        <v>7</v>
      </c>
      <c r="B95" s="426" t="s">
        <v>0</v>
      </c>
      <c r="C95" s="426" t="s">
        <v>0</v>
      </c>
      <c r="D95" s="426">
        <v>10558</v>
      </c>
      <c r="E95" s="426">
        <v>11475</v>
      </c>
      <c r="F95" s="426">
        <v>10559</v>
      </c>
      <c r="G95" s="426">
        <v>11530</v>
      </c>
      <c r="H95" s="426">
        <v>12056</v>
      </c>
      <c r="I95" s="426">
        <v>12284</v>
      </c>
      <c r="J95" s="426">
        <v>12902</v>
      </c>
      <c r="K95" s="426">
        <v>13844</v>
      </c>
      <c r="L95" s="426">
        <v>14178</v>
      </c>
      <c r="M95" s="426">
        <v>13663</v>
      </c>
      <c r="N95" s="426">
        <v>13606</v>
      </c>
      <c r="O95" s="426">
        <v>14354</v>
      </c>
      <c r="P95" s="426">
        <v>14418</v>
      </c>
      <c r="Q95" s="426">
        <v>14721</v>
      </c>
      <c r="R95" s="426">
        <v>16138</v>
      </c>
      <c r="S95" s="426">
        <v>16848</v>
      </c>
      <c r="T95" s="426">
        <v>16805.109970000001</v>
      </c>
      <c r="U95" s="426">
        <v>16406.938677999999</v>
      </c>
      <c r="V95" s="426">
        <v>17316.613255</v>
      </c>
      <c r="W95" s="426">
        <v>17516.432841999998</v>
      </c>
      <c r="X95" s="426">
        <v>18004.627035000001</v>
      </c>
      <c r="Y95" s="426">
        <v>18339.048674999998</v>
      </c>
      <c r="Z95" s="426">
        <v>18283.014310999999</v>
      </c>
      <c r="AA95" s="426">
        <v>18356.560739</v>
      </c>
      <c r="AB95" s="426">
        <v>17591.049738000002</v>
      </c>
      <c r="AC95" s="426">
        <v>16914.100309000001</v>
      </c>
      <c r="AD95" s="426">
        <v>17365.828963</v>
      </c>
      <c r="AE95" s="426">
        <v>8947.3054759999995</v>
      </c>
      <c r="AF95" s="426">
        <v>7405.0892560000002</v>
      </c>
      <c r="AG95" s="426">
        <v>9801.9196709999997</v>
      </c>
      <c r="AH95" s="426">
        <v>11309.456759999999</v>
      </c>
    </row>
    <row r="96" spans="1:34" ht="17">
      <c r="A96" s="435" t="s">
        <v>4801</v>
      </c>
      <c r="B96" s="426" t="s">
        <v>0</v>
      </c>
      <c r="C96" s="426" t="s">
        <v>0</v>
      </c>
      <c r="D96" s="426">
        <v>381</v>
      </c>
      <c r="E96" s="426">
        <v>571</v>
      </c>
      <c r="F96" s="426">
        <v>860</v>
      </c>
      <c r="G96" s="426">
        <v>957</v>
      </c>
      <c r="H96" s="426">
        <v>1035</v>
      </c>
      <c r="I96" s="426">
        <v>1128</v>
      </c>
      <c r="J96" s="426">
        <v>1206</v>
      </c>
      <c r="K96" s="426">
        <v>1356</v>
      </c>
      <c r="L96" s="426">
        <v>1437</v>
      </c>
      <c r="M96" s="426">
        <v>1432</v>
      </c>
      <c r="N96" s="426">
        <v>1476</v>
      </c>
      <c r="O96" s="426">
        <v>1576</v>
      </c>
      <c r="P96" s="426">
        <v>1700</v>
      </c>
      <c r="Q96" s="426">
        <v>1866</v>
      </c>
      <c r="R96" s="426">
        <v>1932</v>
      </c>
      <c r="S96" s="426">
        <v>2093</v>
      </c>
      <c r="T96" s="426">
        <v>2196.117518</v>
      </c>
      <c r="U96" s="426">
        <v>2172.7471529999998</v>
      </c>
      <c r="V96" s="426">
        <v>2363.430715</v>
      </c>
      <c r="W96" s="426">
        <v>2488.8479259999999</v>
      </c>
      <c r="X96" s="426">
        <v>2564.6256589999998</v>
      </c>
      <c r="Y96" s="426">
        <v>2674.5207209999999</v>
      </c>
      <c r="Z96" s="426">
        <v>2626.9232339999999</v>
      </c>
      <c r="AA96" s="426">
        <v>2755.9249209999998</v>
      </c>
      <c r="AB96" s="426">
        <v>2776.0459599999999</v>
      </c>
      <c r="AC96" s="426">
        <v>2728.4780609999998</v>
      </c>
      <c r="AD96" s="426">
        <v>2692.6561099999999</v>
      </c>
      <c r="AE96" s="426">
        <v>1834.1855929999999</v>
      </c>
      <c r="AF96" s="426">
        <v>1040.6861719999999</v>
      </c>
      <c r="AG96" s="426">
        <v>1473.5166879999999</v>
      </c>
      <c r="AH96" s="426">
        <v>1735.9633329999999</v>
      </c>
    </row>
    <row r="97" spans="1:34" ht="14">
      <c r="A97" s="435" t="s">
        <v>11</v>
      </c>
      <c r="B97" s="426" t="s">
        <v>0</v>
      </c>
      <c r="C97" s="426" t="s">
        <v>0</v>
      </c>
      <c r="D97" s="426">
        <v>219</v>
      </c>
      <c r="E97" s="426">
        <v>193</v>
      </c>
      <c r="F97" s="426">
        <v>187</v>
      </c>
      <c r="G97" s="426">
        <v>184</v>
      </c>
      <c r="H97" s="426">
        <v>189</v>
      </c>
      <c r="I97" s="426">
        <v>182</v>
      </c>
      <c r="J97" s="426">
        <v>186</v>
      </c>
      <c r="K97" s="426">
        <v>192</v>
      </c>
      <c r="L97" s="426">
        <v>187</v>
      </c>
      <c r="M97" s="426">
        <v>188</v>
      </c>
      <c r="N97" s="426">
        <v>176</v>
      </c>
      <c r="O97" s="426">
        <v>173</v>
      </c>
      <c r="P97" s="426">
        <v>173</v>
      </c>
      <c r="Q97" s="426">
        <v>164</v>
      </c>
      <c r="R97" s="426">
        <v>156</v>
      </c>
      <c r="S97" s="426">
        <v>161</v>
      </c>
      <c r="T97" s="426">
        <v>168.066937</v>
      </c>
      <c r="U97" s="426">
        <v>158.87200799999999</v>
      </c>
      <c r="V97" s="426">
        <v>160.306691</v>
      </c>
      <c r="W97" s="426">
        <v>161.88904700000001</v>
      </c>
      <c r="X97" s="426">
        <v>156.31329400000001</v>
      </c>
      <c r="Y97" s="426">
        <v>157.73160200000001</v>
      </c>
      <c r="Z97" s="426">
        <v>146.21782099999999</v>
      </c>
      <c r="AA97" s="426">
        <v>153.97867400000001</v>
      </c>
      <c r="AB97" s="426">
        <v>140.21642199999999</v>
      </c>
      <c r="AC97" s="426">
        <v>126.282285</v>
      </c>
      <c r="AD97" s="426">
        <v>125.805218</v>
      </c>
      <c r="AE97" s="426">
        <v>89.173112000000003</v>
      </c>
      <c r="AF97" s="426">
        <v>56.164338000000001</v>
      </c>
      <c r="AG97" s="426">
        <v>77.939828000000006</v>
      </c>
      <c r="AH97" s="426">
        <v>84.204537999999999</v>
      </c>
    </row>
    <row r="98" spans="1:34" ht="14">
      <c r="A98" s="435" t="s">
        <v>15</v>
      </c>
      <c r="B98" s="426" t="s">
        <v>0</v>
      </c>
      <c r="C98" s="426" t="s">
        <v>0</v>
      </c>
      <c r="D98" s="426" t="s">
        <v>0</v>
      </c>
      <c r="E98" s="426">
        <v>431</v>
      </c>
      <c r="F98" s="426">
        <v>607</v>
      </c>
      <c r="G98" s="426">
        <v>656</v>
      </c>
      <c r="H98" s="426">
        <v>754</v>
      </c>
      <c r="I98" s="426">
        <v>735</v>
      </c>
      <c r="J98" s="426">
        <v>813</v>
      </c>
      <c r="K98" s="426">
        <v>839</v>
      </c>
      <c r="L98" s="426">
        <v>855</v>
      </c>
      <c r="M98" s="426">
        <v>853</v>
      </c>
      <c r="N98" s="426">
        <v>930</v>
      </c>
      <c r="O98" s="426">
        <v>962</v>
      </c>
      <c r="P98" s="426">
        <v>1058</v>
      </c>
      <c r="Q98" s="426">
        <v>1078</v>
      </c>
      <c r="R98" s="426">
        <v>1502</v>
      </c>
      <c r="S98" s="426">
        <v>1412</v>
      </c>
      <c r="T98" s="426">
        <v>881.04851499999995</v>
      </c>
      <c r="U98" s="426">
        <v>873.93865100000005</v>
      </c>
      <c r="V98" s="426">
        <v>878.65299300000004</v>
      </c>
      <c r="W98" s="426">
        <v>887.11533499999996</v>
      </c>
      <c r="X98" s="426">
        <v>897.51742400000001</v>
      </c>
      <c r="Y98" s="426">
        <v>916.93301499999995</v>
      </c>
      <c r="Z98" s="426">
        <v>924.17819499999996</v>
      </c>
      <c r="AA98" s="426">
        <v>943.40313600000002</v>
      </c>
      <c r="AB98" s="426">
        <v>952.16366900000003</v>
      </c>
      <c r="AC98" s="426">
        <v>944.93840399999999</v>
      </c>
      <c r="AD98" s="426">
        <v>942.294667</v>
      </c>
      <c r="AE98" s="426">
        <v>653.56273699999997</v>
      </c>
      <c r="AF98" s="426">
        <v>480.92725899999999</v>
      </c>
      <c r="AG98" s="426">
        <v>637.29668200000003</v>
      </c>
      <c r="AH98" s="426">
        <v>739.48242200000004</v>
      </c>
    </row>
    <row r="99" spans="1:34" ht="17">
      <c r="A99" s="435" t="s">
        <v>4791</v>
      </c>
      <c r="B99" s="426" t="s">
        <v>0</v>
      </c>
      <c r="C99" s="426" t="s">
        <v>0</v>
      </c>
      <c r="D99" s="426" t="s">
        <v>0</v>
      </c>
      <c r="E99" s="426" t="s">
        <v>0</v>
      </c>
      <c r="F99" s="426">
        <v>260</v>
      </c>
      <c r="G99" s="426">
        <v>280</v>
      </c>
      <c r="H99" s="426">
        <v>349</v>
      </c>
      <c r="I99" s="426">
        <v>345</v>
      </c>
      <c r="J99" s="426">
        <v>310</v>
      </c>
      <c r="K99" s="426">
        <v>330</v>
      </c>
      <c r="L99" s="426">
        <v>325</v>
      </c>
      <c r="M99" s="426">
        <v>333</v>
      </c>
      <c r="N99" s="426">
        <v>394</v>
      </c>
      <c r="O99" s="426">
        <v>393</v>
      </c>
      <c r="P99" s="426">
        <v>394</v>
      </c>
      <c r="Q99" s="426">
        <v>400</v>
      </c>
      <c r="R99" s="426">
        <v>427</v>
      </c>
      <c r="S99" s="426">
        <v>474</v>
      </c>
      <c r="T99" s="426">
        <v>364.67172900000003</v>
      </c>
      <c r="U99" s="426">
        <v>389.20500600000003</v>
      </c>
      <c r="V99" s="426">
        <v>389.38419099999999</v>
      </c>
      <c r="W99" s="426">
        <v>402.115701</v>
      </c>
      <c r="X99" s="426">
        <v>402.30593399999998</v>
      </c>
      <c r="Y99" s="426">
        <v>414.20945999999998</v>
      </c>
      <c r="Z99" s="426">
        <v>450.52650199999999</v>
      </c>
      <c r="AA99" s="426">
        <v>489.35633300000001</v>
      </c>
      <c r="AB99" s="426">
        <v>486.03749599999998</v>
      </c>
      <c r="AC99" s="426">
        <v>519.78385800000001</v>
      </c>
      <c r="AD99" s="426">
        <v>546.56959700000004</v>
      </c>
      <c r="AE99" s="426">
        <v>411.191959</v>
      </c>
      <c r="AF99" s="426">
        <v>268.01794899999999</v>
      </c>
      <c r="AG99" s="426">
        <v>377.48324200000002</v>
      </c>
      <c r="AH99" s="426">
        <v>435.68326500000001</v>
      </c>
    </row>
    <row r="100" spans="1:34" ht="14">
      <c r="A100" s="435" t="s">
        <v>9</v>
      </c>
      <c r="B100" s="426" t="s">
        <v>0</v>
      </c>
      <c r="C100" s="426" t="s">
        <v>0</v>
      </c>
      <c r="D100" s="426">
        <v>6516</v>
      </c>
      <c r="E100" s="426">
        <v>7082</v>
      </c>
      <c r="F100" s="426">
        <v>8244</v>
      </c>
      <c r="G100" s="426">
        <v>8351</v>
      </c>
      <c r="H100" s="426">
        <v>8038</v>
      </c>
      <c r="I100" s="426">
        <v>8704</v>
      </c>
      <c r="J100" s="426">
        <v>8766</v>
      </c>
      <c r="K100" s="426">
        <v>9402</v>
      </c>
      <c r="L100" s="426">
        <v>9548</v>
      </c>
      <c r="M100" s="426">
        <v>9504</v>
      </c>
      <c r="N100" s="426">
        <v>9559</v>
      </c>
      <c r="O100" s="426">
        <v>9719</v>
      </c>
      <c r="P100" s="426">
        <v>9473</v>
      </c>
      <c r="Q100" s="426">
        <v>10361</v>
      </c>
      <c r="R100" s="426">
        <v>11153</v>
      </c>
      <c r="S100" s="426">
        <v>11049</v>
      </c>
      <c r="T100" s="426">
        <v>11129.418953</v>
      </c>
      <c r="U100" s="426">
        <v>10773.7353</v>
      </c>
      <c r="V100" s="426">
        <v>11314.228574000001</v>
      </c>
      <c r="W100" s="426">
        <v>11120.63185</v>
      </c>
      <c r="X100" s="426">
        <v>11735.558829</v>
      </c>
      <c r="Y100" s="426">
        <v>11599.846942</v>
      </c>
      <c r="Z100" s="426">
        <v>11687.41799</v>
      </c>
      <c r="AA100" s="426">
        <v>11767.703304999999</v>
      </c>
      <c r="AB100" s="426">
        <v>12250.669639</v>
      </c>
      <c r="AC100" s="426">
        <v>12609.891154999999</v>
      </c>
      <c r="AD100" s="426">
        <v>12707.307116</v>
      </c>
      <c r="AE100" s="426">
        <v>6020.8763829999998</v>
      </c>
      <c r="AF100" s="426">
        <v>3706.5763750000001</v>
      </c>
      <c r="AG100" s="426">
        <v>5924.2964480000001</v>
      </c>
      <c r="AH100" s="426">
        <v>7045.3155669999996</v>
      </c>
    </row>
    <row r="101" spans="1:34" ht="17">
      <c r="A101" s="435" t="s">
        <v>4790</v>
      </c>
      <c r="B101" s="426" t="s">
        <v>0</v>
      </c>
      <c r="C101" s="426" t="s">
        <v>0</v>
      </c>
      <c r="D101" s="426">
        <v>390</v>
      </c>
      <c r="E101" s="426">
        <v>410</v>
      </c>
      <c r="F101" s="426">
        <v>273</v>
      </c>
      <c r="G101" s="426">
        <v>324</v>
      </c>
      <c r="H101" s="426">
        <v>350</v>
      </c>
      <c r="I101" s="426">
        <v>390</v>
      </c>
      <c r="J101" s="426">
        <v>469</v>
      </c>
      <c r="K101" s="426">
        <v>462</v>
      </c>
      <c r="L101" s="426">
        <v>518</v>
      </c>
      <c r="M101" s="426">
        <v>510</v>
      </c>
      <c r="N101" s="426">
        <v>569</v>
      </c>
      <c r="O101" s="426">
        <v>519</v>
      </c>
      <c r="P101" s="426">
        <v>637</v>
      </c>
      <c r="Q101" s="426">
        <v>743</v>
      </c>
      <c r="R101" s="426">
        <v>1069</v>
      </c>
      <c r="S101" s="426">
        <v>1363</v>
      </c>
      <c r="T101" s="426">
        <v>1240.834151</v>
      </c>
      <c r="U101" s="426">
        <v>1268.1765519999999</v>
      </c>
      <c r="V101" s="426">
        <v>1346.942579</v>
      </c>
      <c r="W101" s="426">
        <v>1450.0333069999999</v>
      </c>
      <c r="X101" s="426">
        <v>1448.751495</v>
      </c>
      <c r="Y101" s="426">
        <v>1480.8544509999999</v>
      </c>
      <c r="Z101" s="426">
        <v>1486.2585999999999</v>
      </c>
      <c r="AA101" s="426">
        <v>1443.6776179999999</v>
      </c>
      <c r="AB101" s="426">
        <v>1406.1784439999999</v>
      </c>
      <c r="AC101" s="426">
        <v>1362.256331</v>
      </c>
      <c r="AD101" s="426">
        <v>1349.460358</v>
      </c>
      <c r="AE101" s="426">
        <v>974.63186199999996</v>
      </c>
      <c r="AF101" s="426">
        <v>665.32886499999995</v>
      </c>
      <c r="AG101" s="426">
        <v>792.89804300000003</v>
      </c>
      <c r="AH101" s="426">
        <v>893.223434</v>
      </c>
    </row>
    <row r="102" spans="1:34" ht="14">
      <c r="A102" s="434" t="s">
        <v>4833</v>
      </c>
      <c r="B102" s="443" t="s">
        <v>0</v>
      </c>
      <c r="C102" s="443" t="s">
        <v>0</v>
      </c>
      <c r="D102" s="443">
        <v>4.6520368857242911</v>
      </c>
      <c r="E102" s="443">
        <v>4.67587225821116</v>
      </c>
      <c r="F102" s="443">
        <v>5.1279144660569367</v>
      </c>
      <c r="G102" s="443">
        <v>5.2060895822848519</v>
      </c>
      <c r="H102" s="443">
        <v>5.0603057081442557</v>
      </c>
      <c r="I102" s="443">
        <v>5.0431999999999997</v>
      </c>
      <c r="J102" s="443">
        <v>5.0018542757417102</v>
      </c>
      <c r="K102" s="443">
        <v>5.0908896721136392</v>
      </c>
      <c r="L102" s="443">
        <v>5.0833937635968089</v>
      </c>
      <c r="M102" s="443">
        <v>5.0217187987114205</v>
      </c>
      <c r="N102" s="443">
        <v>5.0850116599533601</v>
      </c>
      <c r="O102" s="443">
        <v>5.1251174934725849</v>
      </c>
      <c r="P102" s="443">
        <v>5.0614365766683651</v>
      </c>
      <c r="Q102" s="443">
        <v>5.2065488669262256</v>
      </c>
      <c r="R102" s="443">
        <v>5.2066946423343419</v>
      </c>
      <c r="S102" s="443">
        <v>5.2425624940595004</v>
      </c>
      <c r="T102" s="443">
        <v>5.3184318907738151</v>
      </c>
      <c r="U102" s="443">
        <v>5.2840256300756394</v>
      </c>
      <c r="V102" s="443">
        <v>5.3867850665913783</v>
      </c>
      <c r="W102" s="443">
        <v>5.329242036070255</v>
      </c>
      <c r="X102" s="443">
        <v>5.4249403670252203</v>
      </c>
      <c r="Y102" s="443">
        <v>5.4270285912362333</v>
      </c>
      <c r="Z102" s="443">
        <v>5.3043481248089233</v>
      </c>
      <c r="AA102" s="443">
        <v>5.4297956143643553</v>
      </c>
      <c r="AB102" s="443">
        <v>5.4458721029931541</v>
      </c>
      <c r="AC102" s="443">
        <v>5.4557443581898237</v>
      </c>
      <c r="AD102" s="443">
        <v>5.4729255307992242</v>
      </c>
      <c r="AE102" s="443">
        <v>5.3098105389156229</v>
      </c>
      <c r="AF102" s="443">
        <v>5.0026190928556042</v>
      </c>
      <c r="AG102" s="443">
        <v>5.0226941090454096</v>
      </c>
      <c r="AH102" s="443">
        <v>5.0085343034312855</v>
      </c>
    </row>
    <row r="103" spans="1:34" ht="14">
      <c r="A103" s="435" t="s">
        <v>10</v>
      </c>
      <c r="B103" s="444" t="s">
        <v>0</v>
      </c>
      <c r="C103" s="444" t="s">
        <v>0</v>
      </c>
      <c r="D103" s="444">
        <v>3.7330820627034433</v>
      </c>
      <c r="E103" s="444">
        <v>3.6957900299453939</v>
      </c>
      <c r="F103" s="444">
        <v>3.8816006600660065</v>
      </c>
      <c r="G103" s="444">
        <v>3.9075097196644157</v>
      </c>
      <c r="H103" s="444">
        <v>3.9106323558747258</v>
      </c>
      <c r="I103" s="444">
        <v>3.7710687164289682</v>
      </c>
      <c r="J103" s="444">
        <v>3.754426345609065</v>
      </c>
      <c r="K103" s="444">
        <v>3.74092990489609</v>
      </c>
      <c r="L103" s="444">
        <v>3.7650880492391861</v>
      </c>
      <c r="M103" s="444">
        <v>3.7220518064076344</v>
      </c>
      <c r="N103" s="444">
        <v>3.735418130709768</v>
      </c>
      <c r="O103" s="444">
        <v>3.7300645611586112</v>
      </c>
      <c r="P103" s="444">
        <v>3.7275832621690861</v>
      </c>
      <c r="Q103" s="444">
        <v>3.8719036308109942</v>
      </c>
      <c r="R103" s="444">
        <v>3.8751154627748012</v>
      </c>
      <c r="S103" s="444">
        <v>3.9040014354925532</v>
      </c>
      <c r="T103" s="444">
        <v>3.9370976181789841</v>
      </c>
      <c r="U103" s="444">
        <v>4.0025921714882733</v>
      </c>
      <c r="V103" s="444">
        <v>4.0028801236464133</v>
      </c>
      <c r="W103" s="444">
        <v>4.0132454001723001</v>
      </c>
      <c r="X103" s="444">
        <v>4.0594550312071069</v>
      </c>
      <c r="Y103" s="444">
        <v>4.1320556285622922</v>
      </c>
      <c r="Z103" s="444">
        <v>3.8766616305949113</v>
      </c>
      <c r="AA103" s="444">
        <v>4.0505634050502559</v>
      </c>
      <c r="AB103" s="444">
        <v>4.0227194381372007</v>
      </c>
      <c r="AC103" s="444">
        <v>3.9672376513795222</v>
      </c>
      <c r="AD103" s="444">
        <v>3.9522011511241959</v>
      </c>
      <c r="AE103" s="444">
        <v>3.8871414157576343</v>
      </c>
      <c r="AF103" s="444">
        <v>3.760042069402072</v>
      </c>
      <c r="AG103" s="444">
        <v>3.7619583665905094</v>
      </c>
      <c r="AH103" s="444">
        <v>3.7323357580221077</v>
      </c>
    </row>
    <row r="104" spans="1:34" ht="14">
      <c r="A104" s="435" t="s">
        <v>7</v>
      </c>
      <c r="B104" s="444" t="s">
        <v>0</v>
      </c>
      <c r="C104" s="444" t="s">
        <v>0</v>
      </c>
      <c r="D104" s="444">
        <v>5.0085388994307403</v>
      </c>
      <c r="E104" s="444">
        <v>4.8913043478260869</v>
      </c>
      <c r="F104" s="444">
        <v>5.1938022626660105</v>
      </c>
      <c r="G104" s="444">
        <v>5.345387111729254</v>
      </c>
      <c r="H104" s="444">
        <v>4.9613168724279832</v>
      </c>
      <c r="I104" s="444">
        <v>5.1333054743000419</v>
      </c>
      <c r="J104" s="444">
        <v>5.1178103927013092</v>
      </c>
      <c r="K104" s="444">
        <v>5.2598784194528871</v>
      </c>
      <c r="L104" s="444">
        <v>5.1972140762463344</v>
      </c>
      <c r="M104" s="444">
        <v>5.0829613095238093</v>
      </c>
      <c r="N104" s="444">
        <v>5.1016122984626922</v>
      </c>
      <c r="O104" s="444">
        <v>5.2234352256186316</v>
      </c>
      <c r="P104" s="444">
        <v>5.134615384615385</v>
      </c>
      <c r="Q104" s="444">
        <v>5.0293816194055347</v>
      </c>
      <c r="R104" s="444">
        <v>4.6641618497109825</v>
      </c>
      <c r="S104" s="444">
        <v>4.7499295179024532</v>
      </c>
      <c r="T104" s="444">
        <v>4.815902762728439</v>
      </c>
      <c r="U104" s="444">
        <v>4.6219487231694556</v>
      </c>
      <c r="V104" s="444">
        <v>4.7480270742602766</v>
      </c>
      <c r="W104" s="444">
        <v>4.6799438535179316</v>
      </c>
      <c r="X104" s="444">
        <v>4.7172185543441252</v>
      </c>
      <c r="Y104" s="444">
        <v>4.6686345336255375</v>
      </c>
      <c r="Z104" s="444">
        <v>4.7363968482713137</v>
      </c>
      <c r="AA104" s="444">
        <v>4.7704226819648632</v>
      </c>
      <c r="AB104" s="444">
        <v>4.6094805151556066</v>
      </c>
      <c r="AC104" s="444">
        <v>4.5413780143998128</v>
      </c>
      <c r="AD104" s="444">
        <v>4.5815735448855488</v>
      </c>
      <c r="AE104" s="444">
        <v>5.0325809178084642</v>
      </c>
      <c r="AF104" s="444">
        <v>4.6074277296946038</v>
      </c>
      <c r="AG104" s="444">
        <v>4.3350165055160161</v>
      </c>
      <c r="AH104" s="444">
        <v>4.3541613869121836</v>
      </c>
    </row>
    <row r="105" spans="1:34" ht="17">
      <c r="A105" s="435" t="s">
        <v>4801</v>
      </c>
      <c r="B105" s="444" t="s">
        <v>0</v>
      </c>
      <c r="C105" s="444" t="s">
        <v>0</v>
      </c>
      <c r="D105" s="444">
        <v>2.8646616541353382</v>
      </c>
      <c r="E105" s="444">
        <v>3.2628571428571429</v>
      </c>
      <c r="F105" s="444">
        <v>3.4262948207171315</v>
      </c>
      <c r="G105" s="444">
        <v>3.6666666666666665</v>
      </c>
      <c r="H105" s="444">
        <v>3.9503816793893129</v>
      </c>
      <c r="I105" s="444">
        <v>4.0869565217391308</v>
      </c>
      <c r="J105" s="444">
        <v>4.1301369863013697</v>
      </c>
      <c r="K105" s="444">
        <v>4.2374999999999998</v>
      </c>
      <c r="L105" s="444">
        <v>4.2767857142857144</v>
      </c>
      <c r="M105" s="444">
        <v>4.2492581602373889</v>
      </c>
      <c r="N105" s="444">
        <v>4.3668639053254434</v>
      </c>
      <c r="O105" s="444">
        <v>4.5028571428571427</v>
      </c>
      <c r="P105" s="444">
        <v>4.4619422572178475</v>
      </c>
      <c r="Q105" s="444">
        <v>4.5847665847665846</v>
      </c>
      <c r="R105" s="444">
        <v>4.6109785202863964</v>
      </c>
      <c r="S105" s="444">
        <v>4.6101321585903081</v>
      </c>
      <c r="T105" s="444">
        <v>4.729398387249466</v>
      </c>
      <c r="U105" s="444">
        <v>4.7602447590375947</v>
      </c>
      <c r="V105" s="444">
        <v>4.8859608931441114</v>
      </c>
      <c r="W105" s="444">
        <v>4.944838036188794</v>
      </c>
      <c r="X105" s="444">
        <v>4.9636148933743112</v>
      </c>
      <c r="Y105" s="444">
        <v>4.966343577803479</v>
      </c>
      <c r="Z105" s="444">
        <v>4.8997534840909243</v>
      </c>
      <c r="AA105" s="444">
        <v>4.9496544929405717</v>
      </c>
      <c r="AB105" s="444">
        <v>4.9421467037361886</v>
      </c>
      <c r="AC105" s="444">
        <v>4.9630948972129323</v>
      </c>
      <c r="AD105" s="444">
        <v>4.9816223758091978</v>
      </c>
      <c r="AE105" s="444">
        <v>4.8737728436048267</v>
      </c>
      <c r="AF105" s="444">
        <v>5.2826107235478457</v>
      </c>
      <c r="AG105" s="444">
        <v>4.9986943090189229</v>
      </c>
      <c r="AH105" s="444">
        <v>4.8760206466197777</v>
      </c>
    </row>
    <row r="106" spans="1:34" ht="14">
      <c r="A106" s="435" t="s">
        <v>11</v>
      </c>
      <c r="B106" s="444" t="s">
        <v>0</v>
      </c>
      <c r="C106" s="444" t="s">
        <v>0</v>
      </c>
      <c r="D106" s="444">
        <v>1.5422535211267605</v>
      </c>
      <c r="E106" s="444">
        <v>1.5317460317460319</v>
      </c>
      <c r="F106" s="444">
        <v>1.5714285714285714</v>
      </c>
      <c r="G106" s="444">
        <v>1.5726495726495726</v>
      </c>
      <c r="H106" s="444">
        <v>1.5619834710743801</v>
      </c>
      <c r="I106" s="444">
        <v>1.5555555555555556</v>
      </c>
      <c r="J106" s="444">
        <v>1.55</v>
      </c>
      <c r="K106" s="444">
        <v>1.5737704918032787</v>
      </c>
      <c r="L106" s="444">
        <v>1.5714285714285714</v>
      </c>
      <c r="M106" s="444">
        <v>1.6206896551724137</v>
      </c>
      <c r="N106" s="444">
        <v>1.6146788990825689</v>
      </c>
      <c r="O106" s="444">
        <v>1.6320754716981132</v>
      </c>
      <c r="P106" s="444">
        <v>1.6168224299065421</v>
      </c>
      <c r="Q106" s="444">
        <v>1.64</v>
      </c>
      <c r="R106" s="444">
        <v>1.6082474226804124</v>
      </c>
      <c r="S106" s="444">
        <v>1.5940594059405941</v>
      </c>
      <c r="T106" s="444">
        <v>1.618301814388482</v>
      </c>
      <c r="U106" s="444">
        <v>1.6121051646713611</v>
      </c>
      <c r="V106" s="444">
        <v>1.6332138491487276</v>
      </c>
      <c r="W106" s="444">
        <v>1.63159754749157</v>
      </c>
      <c r="X106" s="444">
        <v>1.6296900351292924</v>
      </c>
      <c r="Y106" s="444">
        <v>1.6511966856559512</v>
      </c>
      <c r="Z106" s="444">
        <v>1.6303941055345901</v>
      </c>
      <c r="AA106" s="444">
        <v>1.6367920037631871</v>
      </c>
      <c r="AB106" s="444">
        <v>1.6948072281033524</v>
      </c>
      <c r="AC106" s="444">
        <v>1.642376567450865</v>
      </c>
      <c r="AD106" s="444">
        <v>1.6512954630333792</v>
      </c>
      <c r="AE106" s="444">
        <v>1.6323689012523404</v>
      </c>
      <c r="AF106" s="444">
        <v>1.8891155958967785</v>
      </c>
      <c r="AG106" s="444">
        <v>1.7438497835442239</v>
      </c>
      <c r="AH106" s="444">
        <v>1.6064033586595947</v>
      </c>
    </row>
    <row r="107" spans="1:34" ht="14">
      <c r="A107" s="435" t="s">
        <v>15</v>
      </c>
      <c r="B107" s="444" t="s">
        <v>0</v>
      </c>
      <c r="C107" s="444" t="s">
        <v>0</v>
      </c>
      <c r="D107" s="444" t="s">
        <v>25</v>
      </c>
      <c r="E107" s="444">
        <v>6.3382352941176467</v>
      </c>
      <c r="F107" s="444">
        <v>6.8977272727272725</v>
      </c>
      <c r="G107" s="444">
        <v>7.053763440860215</v>
      </c>
      <c r="H107" s="444">
        <v>7.6161616161616159</v>
      </c>
      <c r="I107" s="444">
        <v>7.7368421052631575</v>
      </c>
      <c r="J107" s="444">
        <v>8.1300000000000008</v>
      </c>
      <c r="K107" s="444">
        <v>7.9904761904761905</v>
      </c>
      <c r="L107" s="444">
        <v>8.1428571428571423</v>
      </c>
      <c r="M107" s="444">
        <v>8.2815533980582519</v>
      </c>
      <c r="N107" s="444">
        <v>8.378378378378379</v>
      </c>
      <c r="O107" s="444">
        <v>8.4385964912280702</v>
      </c>
      <c r="P107" s="444">
        <v>8.4640000000000004</v>
      </c>
      <c r="Q107" s="444">
        <v>8.5555555555555554</v>
      </c>
      <c r="R107" s="444">
        <v>7.1866028708133971</v>
      </c>
      <c r="S107" s="444">
        <v>7.3926701570680624</v>
      </c>
      <c r="T107" s="444">
        <v>8.7932482730053234</v>
      </c>
      <c r="U107" s="444">
        <v>8.8814668884004977</v>
      </c>
      <c r="V107" s="444">
        <v>8.5924805289519455</v>
      </c>
      <c r="W107" s="444">
        <v>8.358338995442443</v>
      </c>
      <c r="X107" s="444">
        <v>8.286062600887778</v>
      </c>
      <c r="Y107" s="444">
        <v>8.3810774917198358</v>
      </c>
      <c r="Z107" s="444">
        <v>5.6057587397869675</v>
      </c>
      <c r="AA107" s="444">
        <v>5.8389692764348453</v>
      </c>
      <c r="AB107" s="444">
        <v>5.9551805032985001</v>
      </c>
      <c r="AC107" s="444">
        <v>5.9758609188780412</v>
      </c>
      <c r="AD107" s="444">
        <v>6.0271463812812804</v>
      </c>
      <c r="AE107" s="444">
        <v>5.697862995599257</v>
      </c>
      <c r="AF107" s="444">
        <v>5.2965072423180795</v>
      </c>
      <c r="AG107" s="444">
        <v>5.6386806802310456</v>
      </c>
      <c r="AH107" s="444">
        <v>5.6866129465961146</v>
      </c>
    </row>
    <row r="108" spans="1:34" ht="17">
      <c r="A108" s="435" t="s">
        <v>4791</v>
      </c>
      <c r="B108" s="444" t="s">
        <v>0</v>
      </c>
      <c r="C108" s="444" t="s">
        <v>0</v>
      </c>
      <c r="D108" s="444" t="s">
        <v>25</v>
      </c>
      <c r="E108" s="444" t="s">
        <v>25</v>
      </c>
      <c r="F108" s="444">
        <v>5.5319148936170217</v>
      </c>
      <c r="G108" s="444">
        <v>5.833333333333333</v>
      </c>
      <c r="H108" s="444">
        <v>6.4629629629629628</v>
      </c>
      <c r="I108" s="444">
        <v>6.634615384615385</v>
      </c>
      <c r="J108" s="444">
        <v>5.8490566037735849</v>
      </c>
      <c r="K108" s="444">
        <v>6.2264150943396226</v>
      </c>
      <c r="L108" s="444">
        <v>6.0185185185185182</v>
      </c>
      <c r="M108" s="444">
        <v>5.8421052631578947</v>
      </c>
      <c r="N108" s="444">
        <v>5.9696969696969697</v>
      </c>
      <c r="O108" s="444">
        <v>6.046153846153846</v>
      </c>
      <c r="P108" s="444">
        <v>5.9696969696969697</v>
      </c>
      <c r="Q108" s="444">
        <v>6.3492063492063489</v>
      </c>
      <c r="R108" s="444">
        <v>5.6184210526315788</v>
      </c>
      <c r="S108" s="444">
        <v>6.32</v>
      </c>
      <c r="T108" s="444">
        <v>6.1292913996568146</v>
      </c>
      <c r="U108" s="444">
        <v>6.2873454713295081</v>
      </c>
      <c r="V108" s="444">
        <v>6.2522988005953373</v>
      </c>
      <c r="W108" s="444">
        <v>6.1748301331553739</v>
      </c>
      <c r="X108" s="444">
        <v>6.2678204375544064</v>
      </c>
      <c r="Y108" s="444">
        <v>6.4337655315699696</v>
      </c>
      <c r="Z108" s="444">
        <v>6.3073428972506784</v>
      </c>
      <c r="AA108" s="444">
        <v>6.5004603597399999</v>
      </c>
      <c r="AB108" s="444">
        <v>6.3939199617173186</v>
      </c>
      <c r="AC108" s="444">
        <v>6.3906117547138681</v>
      </c>
      <c r="AD108" s="444">
        <v>6.3844740042020263</v>
      </c>
      <c r="AE108" s="444">
        <v>7.1041852071040061</v>
      </c>
      <c r="AF108" s="444">
        <v>6.6850232010890673</v>
      </c>
      <c r="AG108" s="444">
        <v>6.7493239335661821</v>
      </c>
      <c r="AH108" s="444">
        <v>6.7576570165158554</v>
      </c>
    </row>
    <row r="109" spans="1:34" ht="14">
      <c r="A109" s="435" t="s">
        <v>9</v>
      </c>
      <c r="B109" s="444" t="s">
        <v>0</v>
      </c>
      <c r="C109" s="444" t="s">
        <v>0</v>
      </c>
      <c r="D109" s="444">
        <v>23.271428571428572</v>
      </c>
      <c r="E109" s="444">
        <v>21.591463414634145</v>
      </c>
      <c r="F109" s="444">
        <v>23.965116279069768</v>
      </c>
      <c r="G109" s="444">
        <v>23.724431818181817</v>
      </c>
      <c r="H109" s="444">
        <v>22.515406162464988</v>
      </c>
      <c r="I109" s="444">
        <v>22.84514435695538</v>
      </c>
      <c r="J109" s="444">
        <v>22.136363636363637</v>
      </c>
      <c r="K109" s="444">
        <v>22.765133171912833</v>
      </c>
      <c r="L109" s="444">
        <v>22.787589498806682</v>
      </c>
      <c r="M109" s="444">
        <v>22.956521739130434</v>
      </c>
      <c r="N109" s="444">
        <v>23.314634146341465</v>
      </c>
      <c r="O109" s="444">
        <v>23.475845410628018</v>
      </c>
      <c r="P109" s="444">
        <v>22.394799054373522</v>
      </c>
      <c r="Q109" s="444">
        <v>23.494331065759638</v>
      </c>
      <c r="R109" s="444">
        <v>24.298474945533769</v>
      </c>
      <c r="S109" s="444">
        <v>23.408898305084747</v>
      </c>
      <c r="T109" s="444">
        <v>23.987575298165773</v>
      </c>
      <c r="U109" s="444">
        <v>23.422570322837323</v>
      </c>
      <c r="V109" s="444">
        <v>24.527675375850418</v>
      </c>
      <c r="W109" s="444">
        <v>23.707722363066587</v>
      </c>
      <c r="X109" s="444">
        <v>24.679695319306159</v>
      </c>
      <c r="Y109" s="444">
        <v>23.877311251820501</v>
      </c>
      <c r="Z109" s="444">
        <v>23.814468015466741</v>
      </c>
      <c r="AA109" s="444">
        <v>23.561318216831594</v>
      </c>
      <c r="AB109" s="444">
        <v>24.611890228170186</v>
      </c>
      <c r="AC109" s="444">
        <v>25.183410414007255</v>
      </c>
      <c r="AD109" s="444">
        <v>25.113141118580455</v>
      </c>
      <c r="AE109" s="444">
        <v>23.216338603349886</v>
      </c>
      <c r="AF109" s="444">
        <v>25.023414790560764</v>
      </c>
      <c r="AG109" s="444">
        <v>22.478368462633213</v>
      </c>
      <c r="AH109" s="444">
        <v>22.006244898906825</v>
      </c>
    </row>
    <row r="110" spans="1:34" ht="17">
      <c r="A110" s="435" t="s">
        <v>4790</v>
      </c>
      <c r="B110" s="444" t="s">
        <v>0</v>
      </c>
      <c r="C110" s="444" t="s">
        <v>0</v>
      </c>
      <c r="D110" s="444">
        <v>5.8</v>
      </c>
      <c r="E110" s="444">
        <v>5.1898734177215191</v>
      </c>
      <c r="F110" s="444">
        <v>8.2727272727272734</v>
      </c>
      <c r="G110" s="444">
        <v>9.8181818181818183</v>
      </c>
      <c r="H110" s="444">
        <v>9.2105263157894743</v>
      </c>
      <c r="I110" s="444">
        <v>10.54054054054054</v>
      </c>
      <c r="J110" s="444">
        <v>12.342105263157896</v>
      </c>
      <c r="K110" s="444">
        <v>11.55</v>
      </c>
      <c r="L110" s="444">
        <v>12.046511627906977</v>
      </c>
      <c r="M110" s="444">
        <v>12.75</v>
      </c>
      <c r="N110" s="444">
        <v>13.878048780487806</v>
      </c>
      <c r="O110" s="444">
        <v>11.042553191489361</v>
      </c>
      <c r="P110" s="444">
        <v>12.74</v>
      </c>
      <c r="Q110" s="444">
        <v>12.59322033898305</v>
      </c>
      <c r="R110" s="444">
        <v>9.3771929824561404</v>
      </c>
      <c r="S110" s="444">
        <v>12.62037037037037</v>
      </c>
      <c r="T110" s="444">
        <v>15.24498427038098</v>
      </c>
      <c r="U110" s="444">
        <v>15.262500510283855</v>
      </c>
      <c r="V110" s="444">
        <v>14.224844853078073</v>
      </c>
      <c r="W110" s="444">
        <v>14.74683616948481</v>
      </c>
      <c r="X110" s="444">
        <v>15.270355207015525</v>
      </c>
      <c r="Y110" s="444">
        <v>15.204367408940657</v>
      </c>
      <c r="Z110" s="444">
        <v>14.251433920882153</v>
      </c>
      <c r="AA110" s="444">
        <v>14.659479920460857</v>
      </c>
      <c r="AB110" s="444">
        <v>14.910670850187312</v>
      </c>
      <c r="AC110" s="444">
        <v>16.848041501112522</v>
      </c>
      <c r="AD110" s="444">
        <v>16.427166571979946</v>
      </c>
      <c r="AE110" s="444">
        <v>17.748848383971563</v>
      </c>
      <c r="AF110" s="444">
        <v>20.634335949631701</v>
      </c>
      <c r="AG110" s="444">
        <v>18.873541768936292</v>
      </c>
      <c r="AH110" s="444">
        <v>18.431196263443308</v>
      </c>
    </row>
    <row r="111" spans="1:34" ht="28">
      <c r="A111" s="446" t="s">
        <v>4834</v>
      </c>
      <c r="B111" s="443" t="s">
        <v>0</v>
      </c>
      <c r="C111" s="443" t="s">
        <v>0</v>
      </c>
      <c r="D111" s="443" t="s">
        <v>0</v>
      </c>
      <c r="E111" s="443" t="s">
        <v>0</v>
      </c>
      <c r="F111" s="443">
        <v>14.9</v>
      </c>
      <c r="G111" s="443">
        <v>14.9</v>
      </c>
      <c r="H111" s="443">
        <v>14.9</v>
      </c>
      <c r="I111" s="443">
        <v>15.2</v>
      </c>
      <c r="J111" s="443">
        <v>14.9</v>
      </c>
      <c r="K111" s="443">
        <v>14.7</v>
      </c>
      <c r="L111" s="443">
        <v>14.7</v>
      </c>
      <c r="M111" s="443">
        <v>14.8</v>
      </c>
      <c r="N111" s="443">
        <v>14.7</v>
      </c>
      <c r="O111" s="443">
        <v>14.6</v>
      </c>
      <c r="P111" s="443">
        <v>14.8</v>
      </c>
      <c r="Q111" s="443">
        <v>14.7</v>
      </c>
      <c r="R111" s="443">
        <v>14</v>
      </c>
      <c r="S111" s="443">
        <v>14.9</v>
      </c>
      <c r="T111" s="443">
        <v>14.9</v>
      </c>
      <c r="U111" s="443">
        <v>15.2</v>
      </c>
      <c r="V111" s="443">
        <v>15.2</v>
      </c>
      <c r="W111" s="443">
        <v>15.5</v>
      </c>
      <c r="X111" s="443">
        <v>15.3</v>
      </c>
      <c r="Y111" s="443">
        <v>15.3</v>
      </c>
      <c r="Z111" s="443">
        <v>15.132816559248573</v>
      </c>
      <c r="AA111" s="443">
        <v>15.116081078233332</v>
      </c>
      <c r="AB111" s="443">
        <v>15.113669516350811</v>
      </c>
      <c r="AC111" s="443">
        <v>15.0543</v>
      </c>
      <c r="AD111" s="443">
        <v>15.113</v>
      </c>
      <c r="AE111" s="443">
        <v>14.817</v>
      </c>
      <c r="AF111" s="443">
        <v>14.798</v>
      </c>
      <c r="AG111" s="443" t="s">
        <v>5</v>
      </c>
      <c r="AH111" s="443" t="s">
        <v>5</v>
      </c>
    </row>
    <row r="112" spans="1:34" ht="14">
      <c r="A112" s="435" t="s">
        <v>10</v>
      </c>
      <c r="B112" s="444" t="s">
        <v>0</v>
      </c>
      <c r="C112" s="444" t="s">
        <v>0</v>
      </c>
      <c r="D112" s="444" t="s">
        <v>0</v>
      </c>
      <c r="E112" s="444" t="s">
        <v>0</v>
      </c>
      <c r="F112" s="444">
        <v>13.1</v>
      </c>
      <c r="G112" s="444">
        <v>13.1</v>
      </c>
      <c r="H112" s="444">
        <v>13</v>
      </c>
      <c r="I112" s="444">
        <v>13</v>
      </c>
      <c r="J112" s="444">
        <v>12.9</v>
      </c>
      <c r="K112" s="444">
        <v>12.8</v>
      </c>
      <c r="L112" s="444">
        <v>12.8</v>
      </c>
      <c r="M112" s="444">
        <v>12.8</v>
      </c>
      <c r="N112" s="444">
        <v>12.7</v>
      </c>
      <c r="O112" s="444">
        <v>12.6</v>
      </c>
      <c r="P112" s="444">
        <v>12.7</v>
      </c>
      <c r="Q112" s="444">
        <v>12.6</v>
      </c>
      <c r="R112" s="444">
        <v>12.6</v>
      </c>
      <c r="S112" s="444">
        <v>12.6</v>
      </c>
      <c r="T112" s="444">
        <v>12.5</v>
      </c>
      <c r="U112" s="444">
        <v>12.9</v>
      </c>
      <c r="V112" s="444">
        <v>12.9</v>
      </c>
      <c r="W112" s="444">
        <v>13</v>
      </c>
      <c r="X112" s="444">
        <v>12.9</v>
      </c>
      <c r="Y112" s="444">
        <v>12.8</v>
      </c>
      <c r="Z112" s="444">
        <v>12.537990831719927</v>
      </c>
      <c r="AA112" s="444">
        <v>12.528175465382581</v>
      </c>
      <c r="AB112" s="444">
        <v>12.43454767400825</v>
      </c>
      <c r="AC112" s="444">
        <v>12.437900000000001</v>
      </c>
      <c r="AD112" s="444">
        <v>12.412000000000001</v>
      </c>
      <c r="AE112" s="444">
        <v>12.272</v>
      </c>
      <c r="AF112" s="444">
        <v>12.31</v>
      </c>
      <c r="AG112" s="444" t="s">
        <v>5</v>
      </c>
      <c r="AH112" s="444" t="s">
        <v>5</v>
      </c>
    </row>
    <row r="113" spans="1:34" ht="14">
      <c r="A113" s="435" t="s">
        <v>7</v>
      </c>
      <c r="B113" s="444" t="s">
        <v>0</v>
      </c>
      <c r="C113" s="444" t="s">
        <v>0</v>
      </c>
      <c r="D113" s="444" t="s">
        <v>0</v>
      </c>
      <c r="E113" s="444" t="s">
        <v>0</v>
      </c>
      <c r="F113" s="444">
        <v>20.7</v>
      </c>
      <c r="G113" s="444">
        <v>20.7</v>
      </c>
      <c r="H113" s="444">
        <v>20.7</v>
      </c>
      <c r="I113" s="444">
        <v>20.5</v>
      </c>
      <c r="J113" s="444">
        <v>20.5</v>
      </c>
      <c r="K113" s="444">
        <v>20.399999999999999</v>
      </c>
      <c r="L113" s="444">
        <v>20.5</v>
      </c>
      <c r="M113" s="444">
        <v>20.3</v>
      </c>
      <c r="N113" s="444">
        <v>20.6</v>
      </c>
      <c r="O113" s="444">
        <v>20.3</v>
      </c>
      <c r="P113" s="444">
        <v>20</v>
      </c>
      <c r="Q113" s="444">
        <v>20.100000000000001</v>
      </c>
      <c r="R113" s="444">
        <v>20.100000000000001</v>
      </c>
      <c r="S113" s="444">
        <v>20.2</v>
      </c>
      <c r="T113" s="444">
        <v>20.3</v>
      </c>
      <c r="U113" s="444">
        <v>20.2</v>
      </c>
      <c r="V113" s="444">
        <v>20</v>
      </c>
      <c r="W113" s="444">
        <v>20</v>
      </c>
      <c r="X113" s="444">
        <v>20.100000000000001</v>
      </c>
      <c r="Y113" s="444">
        <v>20</v>
      </c>
      <c r="Z113" s="444">
        <v>20.19309943781996</v>
      </c>
      <c r="AA113" s="444">
        <v>20.065580097375609</v>
      </c>
      <c r="AB113" s="444">
        <v>20.085900752587019</v>
      </c>
      <c r="AC113" s="444">
        <v>19.842099999999999</v>
      </c>
      <c r="AD113" s="444">
        <v>19.907</v>
      </c>
      <c r="AE113" s="444">
        <v>19.890999999999998</v>
      </c>
      <c r="AF113" s="444">
        <v>19.135000000000002</v>
      </c>
      <c r="AG113" s="444" t="s">
        <v>5</v>
      </c>
      <c r="AH113" s="444" t="s">
        <v>5</v>
      </c>
    </row>
    <row r="114" spans="1:34" ht="17">
      <c r="A114" s="435" t="s">
        <v>4801</v>
      </c>
      <c r="B114" s="444" t="s">
        <v>0</v>
      </c>
      <c r="C114" s="444" t="s">
        <v>0</v>
      </c>
      <c r="D114" s="444" t="s">
        <v>0</v>
      </c>
      <c r="E114" s="444" t="s">
        <v>0</v>
      </c>
      <c r="F114" s="444">
        <v>14.2</v>
      </c>
      <c r="G114" s="444">
        <v>14.1</v>
      </c>
      <c r="H114" s="444">
        <v>15.5</v>
      </c>
      <c r="I114" s="444">
        <v>15.7</v>
      </c>
      <c r="J114" s="444">
        <v>15.4</v>
      </c>
      <c r="K114" s="444">
        <v>15.3</v>
      </c>
      <c r="L114" s="444">
        <v>15.3</v>
      </c>
      <c r="M114" s="444">
        <v>15.4</v>
      </c>
      <c r="N114" s="444">
        <v>15.9</v>
      </c>
      <c r="O114" s="444">
        <v>15.5</v>
      </c>
      <c r="P114" s="444">
        <v>14.8</v>
      </c>
      <c r="Q114" s="444">
        <v>14.6</v>
      </c>
      <c r="R114" s="444">
        <v>15</v>
      </c>
      <c r="S114" s="444">
        <v>15.1</v>
      </c>
      <c r="T114" s="444">
        <v>15.1</v>
      </c>
      <c r="U114" s="444">
        <v>14.8</v>
      </c>
      <c r="V114" s="444">
        <v>15.800000000000002</v>
      </c>
      <c r="W114" s="444">
        <v>15.366666666666667</v>
      </c>
      <c r="X114" s="444">
        <v>16.966666666666665</v>
      </c>
      <c r="Y114" s="444">
        <v>17.8</v>
      </c>
      <c r="Z114" s="444">
        <v>15.605626992412423</v>
      </c>
      <c r="AA114" s="444">
        <v>15.537861133835941</v>
      </c>
      <c r="AB114" s="444">
        <v>15.589128218522719</v>
      </c>
      <c r="AC114" s="444">
        <v>15.5839</v>
      </c>
      <c r="AD114" s="444">
        <v>16.053999999999998</v>
      </c>
      <c r="AE114" s="444">
        <v>15.619</v>
      </c>
      <c r="AF114" s="444">
        <v>15.503333333333332</v>
      </c>
      <c r="AG114" s="444" t="s">
        <v>5</v>
      </c>
      <c r="AH114" s="444" t="s">
        <v>5</v>
      </c>
    </row>
    <row r="115" spans="1:34" ht="14">
      <c r="A115" s="435" t="s">
        <v>11</v>
      </c>
      <c r="B115" s="444" t="s">
        <v>0</v>
      </c>
      <c r="C115" s="444" t="s">
        <v>0</v>
      </c>
      <c r="D115" s="444" t="s">
        <v>0</v>
      </c>
      <c r="E115" s="444" t="s">
        <v>0</v>
      </c>
      <c r="F115" s="444">
        <v>7.8</v>
      </c>
      <c r="G115" s="444">
        <v>7.7</v>
      </c>
      <c r="H115" s="444">
        <v>7.4</v>
      </c>
      <c r="I115" s="444">
        <v>7.7</v>
      </c>
      <c r="J115" s="444">
        <v>7.6</v>
      </c>
      <c r="K115" s="444">
        <v>7.3</v>
      </c>
      <c r="L115" s="444">
        <v>7.2</v>
      </c>
      <c r="M115" s="444">
        <v>7.4</v>
      </c>
      <c r="N115" s="444">
        <v>7.3</v>
      </c>
      <c r="O115" s="444">
        <v>8.1</v>
      </c>
      <c r="P115" s="444">
        <v>7.3</v>
      </c>
      <c r="Q115" s="444">
        <v>7.4</v>
      </c>
      <c r="R115" s="444">
        <v>7.3</v>
      </c>
      <c r="S115" s="444">
        <v>7</v>
      </c>
      <c r="T115" s="444">
        <v>7.1</v>
      </c>
      <c r="U115" s="444">
        <v>7.3</v>
      </c>
      <c r="V115" s="444">
        <v>7.1</v>
      </c>
      <c r="W115" s="444">
        <v>7.1</v>
      </c>
      <c r="X115" s="444">
        <v>7.1</v>
      </c>
      <c r="Y115" s="444">
        <v>6.9</v>
      </c>
      <c r="Z115" s="444">
        <v>6.7501989339182327</v>
      </c>
      <c r="AA115" s="444">
        <v>6.8789537712895372</v>
      </c>
      <c r="AB115" s="444">
        <v>6.8775641025641017</v>
      </c>
      <c r="AC115" s="444">
        <v>6.7718999999999996</v>
      </c>
      <c r="AD115" s="444">
        <v>6.915</v>
      </c>
      <c r="AE115" s="444">
        <v>6.798</v>
      </c>
      <c r="AF115" s="444">
        <v>7.1210000000000004</v>
      </c>
      <c r="AG115" s="444" t="s">
        <v>5</v>
      </c>
      <c r="AH115" s="444" t="s">
        <v>5</v>
      </c>
    </row>
    <row r="116" spans="1:34" ht="14">
      <c r="A116" s="435" t="s">
        <v>15</v>
      </c>
      <c r="B116" s="444" t="s">
        <v>0</v>
      </c>
      <c r="C116" s="444" t="s">
        <v>0</v>
      </c>
      <c r="D116" s="444" t="s">
        <v>0</v>
      </c>
      <c r="E116" s="444" t="s">
        <v>0</v>
      </c>
      <c r="F116" s="444">
        <v>14.6</v>
      </c>
      <c r="G116" s="444">
        <v>14.7</v>
      </c>
      <c r="H116" s="444">
        <v>15.3</v>
      </c>
      <c r="I116" s="444">
        <v>16.5</v>
      </c>
      <c r="J116" s="444">
        <v>14.7</v>
      </c>
      <c r="K116" s="444">
        <v>14.7</v>
      </c>
      <c r="L116" s="444">
        <v>14.5</v>
      </c>
      <c r="M116" s="444">
        <v>14.7</v>
      </c>
      <c r="N116" s="444">
        <v>14.5</v>
      </c>
      <c r="O116" s="444">
        <v>14.5</v>
      </c>
      <c r="P116" s="444">
        <v>14.7</v>
      </c>
      <c r="Q116" s="444">
        <v>14.6</v>
      </c>
      <c r="R116" s="444">
        <v>12.1</v>
      </c>
      <c r="S116" s="444">
        <v>14.6</v>
      </c>
      <c r="T116" s="444">
        <v>14.3</v>
      </c>
      <c r="U116" s="444">
        <v>15</v>
      </c>
      <c r="V116" s="444">
        <v>15</v>
      </c>
      <c r="W116" s="444">
        <v>15.3</v>
      </c>
      <c r="X116" s="444">
        <v>14.8</v>
      </c>
      <c r="Y116" s="444">
        <v>14.8</v>
      </c>
      <c r="Z116" s="444">
        <v>14.801185555263576</v>
      </c>
      <c r="AA116" s="444">
        <v>14.922128388715501</v>
      </c>
      <c r="AB116" s="444">
        <v>15.152588976767177</v>
      </c>
      <c r="AC116" s="444">
        <v>15.049899999999999</v>
      </c>
      <c r="AD116" s="444">
        <v>15.297000000000001</v>
      </c>
      <c r="AE116" s="444">
        <v>14.906000000000001</v>
      </c>
      <c r="AF116" s="444">
        <v>15.194000000000001</v>
      </c>
      <c r="AG116" s="444" t="s">
        <v>5</v>
      </c>
      <c r="AH116" s="444" t="s">
        <v>5</v>
      </c>
    </row>
    <row r="117" spans="1:34" ht="17">
      <c r="A117" s="435" t="s">
        <v>4791</v>
      </c>
      <c r="B117" s="444" t="s">
        <v>0</v>
      </c>
      <c r="C117" s="444" t="s">
        <v>0</v>
      </c>
      <c r="D117" s="444" t="s">
        <v>0</v>
      </c>
      <c r="E117" s="444" t="s">
        <v>0</v>
      </c>
      <c r="F117" s="444">
        <v>6.3</v>
      </c>
      <c r="G117" s="444">
        <v>6.5</v>
      </c>
      <c r="H117" s="444">
        <v>7.7</v>
      </c>
      <c r="I117" s="444">
        <v>8</v>
      </c>
      <c r="J117" s="444">
        <v>9.3000000000000007</v>
      </c>
      <c r="K117" s="444">
        <v>7.5</v>
      </c>
      <c r="L117" s="444">
        <v>7.3</v>
      </c>
      <c r="M117" s="444">
        <v>8.3000000000000007</v>
      </c>
      <c r="N117" s="444">
        <v>8.8000000000000007</v>
      </c>
      <c r="O117" s="444">
        <v>8</v>
      </c>
      <c r="P117" s="444">
        <v>9</v>
      </c>
      <c r="Q117" s="444">
        <v>9</v>
      </c>
      <c r="R117" s="444">
        <v>10.5</v>
      </c>
      <c r="S117" s="444">
        <v>10.3</v>
      </c>
      <c r="T117" s="444">
        <v>10.3</v>
      </c>
      <c r="U117" s="444">
        <v>9</v>
      </c>
      <c r="V117" s="444">
        <v>9.6</v>
      </c>
      <c r="W117" s="444">
        <v>8.8000000000000007</v>
      </c>
      <c r="X117" s="444">
        <v>7.6</v>
      </c>
      <c r="Y117" s="444">
        <v>8</v>
      </c>
      <c r="Z117" s="444">
        <v>8.5499298816056655</v>
      </c>
      <c r="AA117" s="444">
        <v>8.7212051795837926</v>
      </c>
      <c r="AB117" s="444">
        <v>8.1465321334424132</v>
      </c>
      <c r="AC117" s="444">
        <v>8.6340000000000003</v>
      </c>
      <c r="AD117" s="444">
        <v>9.2949999999999999</v>
      </c>
      <c r="AE117" s="444">
        <v>9.202</v>
      </c>
      <c r="AF117" s="444">
        <v>8.8170000000000002</v>
      </c>
      <c r="AG117" s="444" t="s">
        <v>5</v>
      </c>
      <c r="AH117" s="444" t="s">
        <v>5</v>
      </c>
    </row>
    <row r="118" spans="1:34" ht="14">
      <c r="A118" s="435" t="s">
        <v>9</v>
      </c>
      <c r="B118" s="444" t="s">
        <v>0</v>
      </c>
      <c r="C118" s="444" t="s">
        <v>0</v>
      </c>
      <c r="D118" s="444" t="s">
        <v>0</v>
      </c>
      <c r="E118" s="444" t="s">
        <v>0</v>
      </c>
      <c r="F118" s="444">
        <v>33.5</v>
      </c>
      <c r="G118" s="444">
        <v>33.1</v>
      </c>
      <c r="H118" s="444">
        <v>33.799999999999997</v>
      </c>
      <c r="I118" s="444">
        <v>31.8</v>
      </c>
      <c r="J118" s="444">
        <v>32.9</v>
      </c>
      <c r="K118" s="444">
        <v>28.5</v>
      </c>
      <c r="L118" s="444">
        <v>31.7</v>
      </c>
      <c r="M118" s="444">
        <v>31.6</v>
      </c>
      <c r="N118" s="444">
        <v>31.6</v>
      </c>
      <c r="O118" s="444">
        <v>31.6</v>
      </c>
      <c r="P118" s="444">
        <v>31.5</v>
      </c>
      <c r="Q118" s="444">
        <v>31.2</v>
      </c>
      <c r="R118" s="444">
        <v>31.3</v>
      </c>
      <c r="S118" s="444">
        <v>31.3</v>
      </c>
      <c r="T118" s="444">
        <v>31.2</v>
      </c>
      <c r="U118" s="444">
        <v>32.700000000000003</v>
      </c>
      <c r="V118" s="444">
        <v>32.700000000000003</v>
      </c>
      <c r="W118" s="444">
        <v>32.799999999999997</v>
      </c>
      <c r="X118" s="444">
        <v>32.5</v>
      </c>
      <c r="Y118" s="444">
        <v>32</v>
      </c>
      <c r="Z118" s="444">
        <v>31.999420578049282</v>
      </c>
      <c r="AA118" s="444">
        <v>31.559731908341636</v>
      </c>
      <c r="AB118" s="444">
        <v>31.505788387328366</v>
      </c>
      <c r="AC118" s="444">
        <v>30.755099999999999</v>
      </c>
      <c r="AD118" s="444">
        <v>30.695</v>
      </c>
      <c r="AE118" s="444">
        <v>30.007000000000001</v>
      </c>
      <c r="AF118" s="444">
        <v>29.603000000000002</v>
      </c>
      <c r="AG118" s="444" t="s">
        <v>5</v>
      </c>
      <c r="AH118" s="444" t="s">
        <v>5</v>
      </c>
    </row>
    <row r="119" spans="1:34" ht="17">
      <c r="A119" s="435" t="s">
        <v>4790</v>
      </c>
      <c r="B119" s="444" t="s">
        <v>0</v>
      </c>
      <c r="C119" s="444" t="s">
        <v>0</v>
      </c>
      <c r="D119" s="444" t="s">
        <v>0</v>
      </c>
      <c r="E119" s="444" t="s">
        <v>0</v>
      </c>
      <c r="F119" s="444">
        <v>21.299999999999997</v>
      </c>
      <c r="G119" s="444">
        <v>22.2</v>
      </c>
      <c r="H119" s="444">
        <v>21.549999999999997</v>
      </c>
      <c r="I119" s="444">
        <v>21.9</v>
      </c>
      <c r="J119" s="444">
        <v>22.45</v>
      </c>
      <c r="K119" s="444">
        <v>19.850000000000001</v>
      </c>
      <c r="L119" s="444">
        <v>23.9</v>
      </c>
      <c r="M119" s="444">
        <v>22.15</v>
      </c>
      <c r="N119" s="444">
        <v>20.099999999999998</v>
      </c>
      <c r="O119" s="444">
        <v>22.099999999999998</v>
      </c>
      <c r="P119" s="444">
        <v>22.3</v>
      </c>
      <c r="Q119" s="444">
        <v>22.7</v>
      </c>
      <c r="R119" s="444">
        <v>20.466666666666665</v>
      </c>
      <c r="S119" s="444">
        <v>19.966666666666665</v>
      </c>
      <c r="T119" s="444">
        <v>19.7</v>
      </c>
      <c r="U119" s="444">
        <v>20.333333333333336</v>
      </c>
      <c r="V119" s="444">
        <v>19.766666666666666</v>
      </c>
      <c r="W119" s="444">
        <v>20.133333333333333</v>
      </c>
      <c r="X119" s="444">
        <v>20.033333333333331</v>
      </c>
      <c r="Y119" s="444">
        <v>20.666666666666668</v>
      </c>
      <c r="Z119" s="444">
        <v>19.699360814852067</v>
      </c>
      <c r="AA119" s="444">
        <v>19.873068722497635</v>
      </c>
      <c r="AB119" s="444">
        <v>19.543484796390192</v>
      </c>
      <c r="AC119" s="444">
        <v>19.437966666666668</v>
      </c>
      <c r="AD119" s="444">
        <v>19.124333333333336</v>
      </c>
      <c r="AE119" s="444">
        <v>19.285333333333337</v>
      </c>
      <c r="AF119" s="444">
        <v>21.415666666666667</v>
      </c>
      <c r="AG119" s="444" t="s">
        <v>5</v>
      </c>
      <c r="AH119" s="444" t="s">
        <v>5</v>
      </c>
    </row>
    <row r="120" spans="1:34" ht="28">
      <c r="A120" s="446" t="s">
        <v>4835</v>
      </c>
      <c r="B120" s="425">
        <v>208.1</v>
      </c>
      <c r="C120" s="425">
        <v>270.60000000000002</v>
      </c>
      <c r="D120" s="425">
        <v>431.4</v>
      </c>
      <c r="E120" s="425">
        <v>650.9559999999999</v>
      </c>
      <c r="F120" s="425">
        <v>678.096</v>
      </c>
      <c r="G120" s="425">
        <v>534.79310000000009</v>
      </c>
      <c r="H120" s="425">
        <v>539.00646790000008</v>
      </c>
      <c r="I120" s="425">
        <v>560.25910410000006</v>
      </c>
      <c r="J120" s="425">
        <v>575.7054700000001</v>
      </c>
      <c r="K120" s="425">
        <v>590.46290599999998</v>
      </c>
      <c r="L120" s="425">
        <v>595.73052199999995</v>
      </c>
      <c r="M120" s="425">
        <v>673.64069800000004</v>
      </c>
      <c r="N120" s="425">
        <v>554.98414700000001</v>
      </c>
      <c r="O120" s="425">
        <v>544.15999700000009</v>
      </c>
      <c r="P120" s="425">
        <v>531.90081399999997</v>
      </c>
      <c r="Q120" s="425">
        <v>544.338618</v>
      </c>
      <c r="R120" s="425">
        <v>536.41460000000006</v>
      </c>
      <c r="S120" s="425">
        <v>535.33129999999994</v>
      </c>
      <c r="T120" s="425">
        <v>657.87850600000002</v>
      </c>
      <c r="U120" s="425">
        <v>632.58717200000001</v>
      </c>
      <c r="V120" s="425">
        <v>624.55865000000006</v>
      </c>
      <c r="W120" s="425">
        <v>612.8815810000001</v>
      </c>
      <c r="X120" s="425">
        <v>608.58966800000007</v>
      </c>
      <c r="Y120" s="425">
        <v>541.38144100000011</v>
      </c>
      <c r="Z120" s="425">
        <v>576.36306999999999</v>
      </c>
      <c r="AA120" s="425">
        <v>589.94447899999989</v>
      </c>
      <c r="AB120" s="425">
        <v>579.48506499999996</v>
      </c>
      <c r="AC120" s="425">
        <v>567.53439000000014</v>
      </c>
      <c r="AD120" s="425">
        <v>560.68499200000008</v>
      </c>
      <c r="AE120" s="425">
        <v>490.744507</v>
      </c>
      <c r="AF120" s="425">
        <v>459.797505</v>
      </c>
      <c r="AG120" s="425">
        <v>462.17421799999994</v>
      </c>
      <c r="AH120" s="425">
        <v>463.71185400000002</v>
      </c>
    </row>
    <row r="121" spans="1:34" ht="14">
      <c r="A121" s="435" t="s">
        <v>10</v>
      </c>
      <c r="B121" s="426" t="s">
        <v>0</v>
      </c>
      <c r="C121" s="426" t="s">
        <v>0</v>
      </c>
      <c r="D121" s="426" t="s">
        <v>0</v>
      </c>
      <c r="E121" s="426">
        <v>563.15099999999995</v>
      </c>
      <c r="F121" s="426">
        <v>563.76700000000005</v>
      </c>
      <c r="G121" s="426">
        <v>465.77530000000002</v>
      </c>
      <c r="H121" s="426">
        <v>463.31053090000006</v>
      </c>
      <c r="I121" s="426">
        <v>468.38025909999999</v>
      </c>
      <c r="J121" s="426">
        <v>476.64833400000009</v>
      </c>
      <c r="K121" s="426">
        <v>489.59750199999996</v>
      </c>
      <c r="L121" s="426">
        <v>491.83770799999996</v>
      </c>
      <c r="M121" s="426">
        <v>469.11444700000004</v>
      </c>
      <c r="N121" s="426">
        <v>442.58965499999999</v>
      </c>
      <c r="O121" s="426">
        <v>442.64162800000008</v>
      </c>
      <c r="P121" s="426">
        <v>426.70255799999995</v>
      </c>
      <c r="Q121" s="426">
        <v>437.88704500000006</v>
      </c>
      <c r="R121" s="426">
        <v>426.10180000000003</v>
      </c>
      <c r="S121" s="426">
        <v>435.94569999999999</v>
      </c>
      <c r="T121" s="426">
        <v>487.41803099999998</v>
      </c>
      <c r="U121" s="426">
        <v>463.72967399999999</v>
      </c>
      <c r="V121" s="426">
        <v>461.810654</v>
      </c>
      <c r="W121" s="426">
        <v>452.33048100000002</v>
      </c>
      <c r="X121" s="426">
        <v>444.43412400000005</v>
      </c>
      <c r="Y121" s="426">
        <v>387.20317100000005</v>
      </c>
      <c r="Z121" s="426">
        <v>417.72414299999997</v>
      </c>
      <c r="AA121" s="426">
        <v>429.41928399999995</v>
      </c>
      <c r="AB121" s="426">
        <v>419.64828199999999</v>
      </c>
      <c r="AC121" s="426">
        <v>408.70512200000002</v>
      </c>
      <c r="AD121" s="426">
        <v>401.84497199999998</v>
      </c>
      <c r="AE121" s="426">
        <v>336.04823299999998</v>
      </c>
      <c r="AF121" s="426">
        <v>312.08286500000003</v>
      </c>
      <c r="AG121" s="426">
        <v>315.59830499999998</v>
      </c>
      <c r="AH121" s="426">
        <v>313.25370900000001</v>
      </c>
    </row>
    <row r="122" spans="1:34" ht="14">
      <c r="A122" s="435" t="s">
        <v>7</v>
      </c>
      <c r="B122" s="426" t="s">
        <v>6</v>
      </c>
      <c r="C122" s="426" t="s">
        <v>6</v>
      </c>
      <c r="D122" s="426" t="s">
        <v>6</v>
      </c>
      <c r="E122" s="426" t="s">
        <v>6</v>
      </c>
      <c r="F122" s="426" t="s">
        <v>6</v>
      </c>
      <c r="G122" s="426" t="s">
        <v>6</v>
      </c>
      <c r="H122" s="426" t="s">
        <v>6</v>
      </c>
      <c r="I122" s="426" t="s">
        <v>6</v>
      </c>
      <c r="J122" s="426" t="s">
        <v>6</v>
      </c>
      <c r="K122" s="426" t="s">
        <v>6</v>
      </c>
      <c r="L122" s="426" t="s">
        <v>6</v>
      </c>
      <c r="M122" s="426" t="s">
        <v>6</v>
      </c>
      <c r="N122" s="426" t="s">
        <v>6</v>
      </c>
      <c r="O122" s="426" t="s">
        <v>6</v>
      </c>
      <c r="P122" s="426" t="s">
        <v>6</v>
      </c>
      <c r="Q122" s="426" t="s">
        <v>6</v>
      </c>
      <c r="R122" s="426" t="s">
        <v>6</v>
      </c>
      <c r="S122" s="426" t="s">
        <v>6</v>
      </c>
      <c r="T122" s="426" t="s">
        <v>6</v>
      </c>
      <c r="U122" s="426" t="s">
        <v>6</v>
      </c>
      <c r="V122" s="426" t="s">
        <v>6</v>
      </c>
      <c r="W122" s="426" t="s">
        <v>6</v>
      </c>
      <c r="X122" s="426" t="s">
        <v>6</v>
      </c>
      <c r="Y122" s="426" t="s">
        <v>6</v>
      </c>
      <c r="Z122" s="426" t="s">
        <v>6</v>
      </c>
      <c r="AA122" s="426" t="s">
        <v>6</v>
      </c>
      <c r="AB122" s="426" t="s">
        <v>6</v>
      </c>
      <c r="AC122" s="426" t="s">
        <v>6</v>
      </c>
      <c r="AD122" s="426" t="s">
        <v>6</v>
      </c>
      <c r="AE122" s="426" t="s">
        <v>6</v>
      </c>
      <c r="AF122" s="426" t="s">
        <v>6</v>
      </c>
      <c r="AG122" s="426" t="s">
        <v>6</v>
      </c>
      <c r="AH122" s="426" t="s">
        <v>6</v>
      </c>
    </row>
    <row r="123" spans="1:34" ht="17">
      <c r="A123" s="435" t="s">
        <v>4801</v>
      </c>
      <c r="B123" s="426" t="s">
        <v>6</v>
      </c>
      <c r="C123" s="426" t="s">
        <v>6</v>
      </c>
      <c r="D123" s="426" t="s">
        <v>6</v>
      </c>
      <c r="E123" s="426" t="s">
        <v>6</v>
      </c>
      <c r="F123" s="426" t="s">
        <v>6</v>
      </c>
      <c r="G123" s="426" t="s">
        <v>26</v>
      </c>
      <c r="H123" s="426" t="s">
        <v>26</v>
      </c>
      <c r="I123" s="426" t="s">
        <v>26</v>
      </c>
      <c r="J123" s="426" t="s">
        <v>26</v>
      </c>
      <c r="K123" s="426" t="s">
        <v>26</v>
      </c>
      <c r="L123" s="426" t="s">
        <v>26</v>
      </c>
      <c r="M123" s="426" t="s">
        <v>26</v>
      </c>
      <c r="N123" s="426" t="s">
        <v>26</v>
      </c>
      <c r="O123" s="426" t="s">
        <v>26</v>
      </c>
      <c r="P123" s="426" t="s">
        <v>26</v>
      </c>
      <c r="Q123" s="426" t="s">
        <v>26</v>
      </c>
      <c r="R123" s="426" t="s">
        <v>26</v>
      </c>
      <c r="S123" s="426" t="s">
        <v>26</v>
      </c>
      <c r="T123" s="426">
        <v>1.0286599999999999</v>
      </c>
      <c r="U123" s="426">
        <v>0.95321599999999995</v>
      </c>
      <c r="V123" s="426">
        <v>1.1885829999999999</v>
      </c>
      <c r="W123" s="426">
        <v>1.265336</v>
      </c>
      <c r="X123" s="426">
        <v>1.597094</v>
      </c>
      <c r="Y123" s="426">
        <v>1.5591670000000002</v>
      </c>
      <c r="Z123" s="426">
        <v>1.794764</v>
      </c>
      <c r="AA123" s="426">
        <v>1.747188</v>
      </c>
      <c r="AB123" s="426">
        <v>1.7409569999999999</v>
      </c>
      <c r="AC123" s="426">
        <v>1.7410079999999999</v>
      </c>
      <c r="AD123" s="426">
        <v>2.0930279999999999</v>
      </c>
      <c r="AE123" s="426">
        <v>1.91839</v>
      </c>
      <c r="AF123" s="426">
        <v>1.804241</v>
      </c>
      <c r="AG123" s="426">
        <v>2.0012259999999999</v>
      </c>
      <c r="AH123" s="426">
        <v>1.717724</v>
      </c>
    </row>
    <row r="124" spans="1:34" ht="14">
      <c r="A124" s="435" t="s">
        <v>11</v>
      </c>
      <c r="B124" s="426" t="s">
        <v>6</v>
      </c>
      <c r="C124" s="426" t="s">
        <v>6</v>
      </c>
      <c r="D124" s="426" t="s">
        <v>6</v>
      </c>
      <c r="E124" s="426" t="s">
        <v>6</v>
      </c>
      <c r="F124" s="426" t="s">
        <v>6</v>
      </c>
      <c r="G124" s="426" t="s">
        <v>6</v>
      </c>
      <c r="H124" s="426" t="s">
        <v>6</v>
      </c>
      <c r="I124" s="426" t="s">
        <v>6</v>
      </c>
      <c r="J124" s="426" t="s">
        <v>6</v>
      </c>
      <c r="K124" s="426" t="s">
        <v>6</v>
      </c>
      <c r="L124" s="426" t="s">
        <v>6</v>
      </c>
      <c r="M124" s="426" t="s">
        <v>6</v>
      </c>
      <c r="N124" s="426" t="s">
        <v>6</v>
      </c>
      <c r="O124" s="426" t="s">
        <v>6</v>
      </c>
      <c r="P124" s="426" t="s">
        <v>6</v>
      </c>
      <c r="Q124" s="426" t="s">
        <v>6</v>
      </c>
      <c r="R124" s="426" t="s">
        <v>6</v>
      </c>
      <c r="S124" s="426" t="s">
        <v>6</v>
      </c>
      <c r="T124" s="426" t="s">
        <v>6</v>
      </c>
      <c r="U124" s="426" t="s">
        <v>6</v>
      </c>
      <c r="V124" s="426" t="s">
        <v>6</v>
      </c>
      <c r="W124" s="426" t="s">
        <v>6</v>
      </c>
      <c r="X124" s="426" t="s">
        <v>6</v>
      </c>
      <c r="Y124" s="426" t="s">
        <v>6</v>
      </c>
      <c r="Z124" s="426" t="s">
        <v>6</v>
      </c>
      <c r="AA124" s="426" t="s">
        <v>6</v>
      </c>
      <c r="AB124" s="426" t="s">
        <v>6</v>
      </c>
      <c r="AC124" s="426" t="s">
        <v>6</v>
      </c>
      <c r="AD124" s="426" t="s">
        <v>6</v>
      </c>
      <c r="AE124" s="426" t="s">
        <v>6</v>
      </c>
      <c r="AF124" s="426" t="s">
        <v>6</v>
      </c>
      <c r="AG124" s="426" t="s">
        <v>6</v>
      </c>
      <c r="AH124" s="426" t="s">
        <v>6</v>
      </c>
    </row>
    <row r="125" spans="1:34" ht="14">
      <c r="A125" s="435" t="s">
        <v>15</v>
      </c>
      <c r="B125" s="426" t="s">
        <v>0</v>
      </c>
      <c r="C125" s="426" t="s">
        <v>0</v>
      </c>
      <c r="D125" s="426" t="s">
        <v>0</v>
      </c>
      <c r="E125" s="426">
        <v>15.497</v>
      </c>
      <c r="F125" s="426">
        <v>28.957999999999998</v>
      </c>
      <c r="G125" s="426">
        <v>5.5373000000000001</v>
      </c>
      <c r="H125" s="426">
        <v>7.0976269999999992</v>
      </c>
      <c r="I125" s="426">
        <v>9.5205140000000004</v>
      </c>
      <c r="J125" s="426">
        <v>10.991149000000002</v>
      </c>
      <c r="K125" s="426">
        <v>13.046013</v>
      </c>
      <c r="L125" s="426">
        <v>15.212044000000001</v>
      </c>
      <c r="M125" s="426">
        <v>14.496811999999998</v>
      </c>
      <c r="N125" s="426">
        <v>26.225642000000001</v>
      </c>
      <c r="O125" s="426">
        <v>17.374334999999999</v>
      </c>
      <c r="P125" s="426">
        <v>17.869138</v>
      </c>
      <c r="Q125" s="426">
        <v>18.117415000000001</v>
      </c>
      <c r="R125" s="426">
        <v>16.904299999999999</v>
      </c>
      <c r="S125" s="426">
        <v>17.930499999999999</v>
      </c>
      <c r="T125" s="426">
        <v>45.347423999999997</v>
      </c>
      <c r="U125" s="426">
        <v>41.912032000000004</v>
      </c>
      <c r="V125" s="426">
        <v>38.223456999999996</v>
      </c>
      <c r="W125" s="426">
        <v>33.542524</v>
      </c>
      <c r="X125" s="426">
        <v>30.289758000000003</v>
      </c>
      <c r="Y125" s="426">
        <v>29.988959999999999</v>
      </c>
      <c r="Z125" s="426">
        <v>23.414811999999998</v>
      </c>
      <c r="AA125" s="426">
        <v>19.613326000000001</v>
      </c>
      <c r="AB125" s="426">
        <v>17.090178999999999</v>
      </c>
      <c r="AC125" s="426">
        <v>13.999609</v>
      </c>
      <c r="AD125" s="426">
        <v>9.9965089999999996</v>
      </c>
      <c r="AE125" s="426">
        <v>5.8939300000000001</v>
      </c>
      <c r="AF125" s="426">
        <v>4.3875029999999997</v>
      </c>
      <c r="AG125" s="426">
        <v>4.0298280000000002</v>
      </c>
      <c r="AH125" s="426">
        <v>3.320468</v>
      </c>
    </row>
    <row r="126" spans="1:34" ht="17">
      <c r="A126" s="435" t="s">
        <v>4791</v>
      </c>
      <c r="B126" s="426" t="s">
        <v>0</v>
      </c>
      <c r="C126" s="426" t="s">
        <v>0</v>
      </c>
      <c r="D126" s="426" t="s">
        <v>0</v>
      </c>
      <c r="E126" s="426">
        <v>19.626999999999999</v>
      </c>
      <c r="F126" s="426">
        <v>22.306999999999999</v>
      </c>
      <c r="G126" s="426">
        <v>20.130400000000002</v>
      </c>
      <c r="H126" s="426">
        <v>20.644568</v>
      </c>
      <c r="I126" s="426">
        <v>20.500171999999999</v>
      </c>
      <c r="J126" s="426">
        <v>23.084421000000003</v>
      </c>
      <c r="K126" s="426">
        <v>24.941205</v>
      </c>
      <c r="L126" s="426">
        <v>24.932355999999999</v>
      </c>
      <c r="M126" s="426">
        <v>25.081230999999999</v>
      </c>
      <c r="N126" s="426">
        <v>26.049951</v>
      </c>
      <c r="O126" s="426">
        <v>24.759070999999999</v>
      </c>
      <c r="P126" s="426">
        <v>25.069195000000001</v>
      </c>
      <c r="Q126" s="426">
        <v>24.308833999999997</v>
      </c>
      <c r="R126" s="426">
        <v>27.830299999999998</v>
      </c>
      <c r="S126" s="426">
        <v>27.5747</v>
      </c>
      <c r="T126" s="426">
        <v>32.781269000000002</v>
      </c>
      <c r="U126" s="426">
        <v>32.780371000000002</v>
      </c>
      <c r="V126" s="426">
        <v>31.860909999999997</v>
      </c>
      <c r="W126" s="426">
        <v>32.668823000000003</v>
      </c>
      <c r="X126" s="426">
        <v>33.862079000000001</v>
      </c>
      <c r="Y126" s="426">
        <v>31.842227999999995</v>
      </c>
      <c r="Z126" s="426">
        <v>36.867111999999999</v>
      </c>
      <c r="AA126" s="426">
        <v>37.814133999999996</v>
      </c>
      <c r="AB126" s="426">
        <v>38.662562000000001</v>
      </c>
      <c r="AC126" s="426">
        <v>42.334535000000002</v>
      </c>
      <c r="AD126" s="426">
        <v>44.217593999999998</v>
      </c>
      <c r="AE126" s="426">
        <v>40.682037000000001</v>
      </c>
      <c r="AF126" s="426">
        <v>38.378977999999996</v>
      </c>
      <c r="AG126" s="426">
        <v>43.291321000000003</v>
      </c>
      <c r="AH126" s="426">
        <v>46.275775000000003</v>
      </c>
    </row>
    <row r="127" spans="1:34" ht="14">
      <c r="A127" s="435" t="s">
        <v>9</v>
      </c>
      <c r="B127" s="426" t="s">
        <v>0</v>
      </c>
      <c r="C127" s="426" t="s">
        <v>0</v>
      </c>
      <c r="D127" s="426" t="s">
        <v>0</v>
      </c>
      <c r="E127" s="426">
        <v>52.680999999999997</v>
      </c>
      <c r="F127" s="426">
        <v>63.064</v>
      </c>
      <c r="G127" s="426">
        <v>43.350099999999998</v>
      </c>
      <c r="H127" s="426">
        <v>47.953742000000005</v>
      </c>
      <c r="I127" s="426">
        <v>61.858159000000008</v>
      </c>
      <c r="J127" s="426">
        <v>64.981566000000001</v>
      </c>
      <c r="K127" s="426">
        <v>62.878186000000007</v>
      </c>
      <c r="L127" s="426">
        <v>63.748413999999997</v>
      </c>
      <c r="M127" s="426">
        <v>164.94820800000002</v>
      </c>
      <c r="N127" s="426">
        <v>60.118899000000006</v>
      </c>
      <c r="O127" s="426">
        <v>59.384962999999999</v>
      </c>
      <c r="P127" s="426">
        <v>62.259922999999993</v>
      </c>
      <c r="Q127" s="426">
        <v>64.025323999999998</v>
      </c>
      <c r="R127" s="426">
        <v>65.578199999999995</v>
      </c>
      <c r="S127" s="426">
        <v>53.880400000000002</v>
      </c>
      <c r="T127" s="426">
        <v>91.303122000000002</v>
      </c>
      <c r="U127" s="426">
        <v>93.211878999999996</v>
      </c>
      <c r="V127" s="426">
        <v>91.475046000000006</v>
      </c>
      <c r="W127" s="426">
        <v>93.074416999999997</v>
      </c>
      <c r="X127" s="426">
        <v>97.206415000000007</v>
      </c>
      <c r="Y127" s="426">
        <v>89.981331999999995</v>
      </c>
      <c r="Z127" s="426">
        <v>95.728431000000015</v>
      </c>
      <c r="AA127" s="426">
        <v>100.53171400000001</v>
      </c>
      <c r="AB127" s="426">
        <v>101.526724</v>
      </c>
      <c r="AC127" s="426">
        <v>99.954649000000003</v>
      </c>
      <c r="AD127" s="426">
        <v>101.805091</v>
      </c>
      <c r="AE127" s="426">
        <v>105.787346</v>
      </c>
      <c r="AF127" s="426">
        <v>102.644913</v>
      </c>
      <c r="AG127" s="426">
        <v>96.363547999999994</v>
      </c>
      <c r="AH127" s="426">
        <v>98.149257000000006</v>
      </c>
    </row>
    <row r="128" spans="1:34" ht="17">
      <c r="A128" s="435" t="s">
        <v>4790</v>
      </c>
      <c r="B128" s="426" t="s">
        <v>0</v>
      </c>
      <c r="C128" s="426" t="s">
        <v>0</v>
      </c>
      <c r="D128" s="426" t="s">
        <v>0</v>
      </c>
      <c r="E128" s="426" t="s">
        <v>26</v>
      </c>
      <c r="F128" s="426" t="s">
        <v>26</v>
      </c>
      <c r="G128" s="426" t="s">
        <v>26</v>
      </c>
      <c r="H128" s="426" t="s">
        <v>26</v>
      </c>
      <c r="I128" s="426" t="s">
        <v>26</v>
      </c>
      <c r="J128" s="426" t="s">
        <v>26</v>
      </c>
      <c r="K128" s="426" t="s">
        <v>26</v>
      </c>
      <c r="L128" s="426" t="s">
        <v>26</v>
      </c>
      <c r="M128" s="426" t="s">
        <v>26</v>
      </c>
      <c r="N128" s="426" t="s">
        <v>26</v>
      </c>
      <c r="O128" s="426" t="s">
        <v>26</v>
      </c>
      <c r="P128" s="426" t="s">
        <v>26</v>
      </c>
      <c r="Q128" s="426" t="s">
        <v>26</v>
      </c>
      <c r="R128" s="426" t="s">
        <v>26</v>
      </c>
      <c r="S128" s="426" t="s">
        <v>26</v>
      </c>
      <c r="T128" s="426" t="s">
        <v>26</v>
      </c>
      <c r="U128" s="426" t="s">
        <v>26</v>
      </c>
      <c r="V128" s="426" t="s">
        <v>26</v>
      </c>
      <c r="W128" s="426" t="s">
        <v>26</v>
      </c>
      <c r="X128" s="426">
        <v>1.2001980000000001</v>
      </c>
      <c r="Y128" s="426">
        <v>0.80658299999999994</v>
      </c>
      <c r="Z128" s="426">
        <v>0.83380799999999999</v>
      </c>
      <c r="AA128" s="426">
        <v>0.81883299999999992</v>
      </c>
      <c r="AB128" s="426">
        <v>0.816361</v>
      </c>
      <c r="AC128" s="426">
        <v>0.79946700000000004</v>
      </c>
      <c r="AD128" s="426">
        <v>0.72779799999999994</v>
      </c>
      <c r="AE128" s="426">
        <v>0.41457100000000002</v>
      </c>
      <c r="AF128" s="426">
        <v>0.49900499999999998</v>
      </c>
      <c r="AG128" s="426">
        <v>0.88998999999999995</v>
      </c>
      <c r="AH128" s="426">
        <v>0.99492100000000006</v>
      </c>
    </row>
    <row r="129" spans="1:34" ht="28">
      <c r="A129" s="446" t="s">
        <v>4836</v>
      </c>
      <c r="B129" s="425">
        <v>191.9</v>
      </c>
      <c r="C129" s="425">
        <v>68.2</v>
      </c>
      <c r="D129" s="425">
        <v>11.4</v>
      </c>
      <c r="E129" s="425">
        <v>33.1</v>
      </c>
      <c r="F129" s="425">
        <v>71.44</v>
      </c>
      <c r="G129" s="425">
        <v>36.743200000000002</v>
      </c>
      <c r="H129" s="425">
        <v>45.0641715</v>
      </c>
      <c r="I129" s="425">
        <v>50.906527299999993</v>
      </c>
      <c r="J129" s="425">
        <v>55.922086999999991</v>
      </c>
      <c r="K129" s="425">
        <v>67.317773000000003</v>
      </c>
      <c r="L129" s="425">
        <v>78.518562000000003</v>
      </c>
      <c r="M129" s="425">
        <v>100.37654699999999</v>
      </c>
      <c r="N129" s="425">
        <v>105.22543099999999</v>
      </c>
      <c r="O129" s="425">
        <v>115.09906600000001</v>
      </c>
      <c r="P129" s="425">
        <v>122.82331500000001</v>
      </c>
      <c r="Q129" s="425">
        <v>141.15997200000001</v>
      </c>
      <c r="R129" s="425">
        <v>137.24620000000002</v>
      </c>
      <c r="S129" s="425">
        <v>144.31279999999998</v>
      </c>
      <c r="T129" s="425">
        <v>240.14144499999998</v>
      </c>
      <c r="U129" s="425">
        <v>223.74202200000002</v>
      </c>
      <c r="V129" s="425">
        <v>229.80533199999999</v>
      </c>
      <c r="W129" s="425">
        <v>225.69584500000002</v>
      </c>
      <c r="X129" s="425">
        <v>238.584181</v>
      </c>
      <c r="Y129" s="425">
        <v>245.45315500000004</v>
      </c>
      <c r="Z129" s="425">
        <v>270.41764799999999</v>
      </c>
      <c r="AA129" s="425">
        <v>282.99064900000002</v>
      </c>
      <c r="AB129" s="425">
        <v>284.59877499999999</v>
      </c>
      <c r="AC129" s="425">
        <v>290.16443900000002</v>
      </c>
      <c r="AD129" s="425">
        <v>303.34856600000001</v>
      </c>
      <c r="AE129" s="425">
        <v>265.78020900000001</v>
      </c>
      <c r="AF129" s="425">
        <v>249.09254600000003</v>
      </c>
      <c r="AG129" s="425">
        <v>263.61549300000001</v>
      </c>
      <c r="AH129" s="425">
        <v>285.48794900000001</v>
      </c>
    </row>
    <row r="130" spans="1:34" ht="17">
      <c r="A130" s="435" t="s">
        <v>24</v>
      </c>
      <c r="B130" s="426">
        <v>191.9</v>
      </c>
      <c r="C130" s="426">
        <v>68.2</v>
      </c>
      <c r="D130" s="426">
        <v>11.4</v>
      </c>
      <c r="E130" s="426">
        <v>33.1</v>
      </c>
      <c r="F130" s="426">
        <v>60.7</v>
      </c>
      <c r="G130" s="426">
        <v>25.2669</v>
      </c>
      <c r="H130" s="426">
        <v>25.725597499999999</v>
      </c>
      <c r="I130" s="426">
        <v>22.1069973</v>
      </c>
      <c r="J130" s="426">
        <v>21.097408999999995</v>
      </c>
      <c r="K130" s="426">
        <v>23.641299</v>
      </c>
      <c r="L130" s="426">
        <v>26.008435000000002</v>
      </c>
      <c r="M130" s="426">
        <v>34.602978999999998</v>
      </c>
      <c r="N130" s="426">
        <v>25.730601</v>
      </c>
      <c r="O130" s="426">
        <v>28.472080000000002</v>
      </c>
      <c r="P130" s="426">
        <v>28.957154000000017</v>
      </c>
      <c r="Q130" s="426">
        <v>30.516732999999999</v>
      </c>
      <c r="R130" s="426">
        <v>29.4892</v>
      </c>
      <c r="S130" s="426">
        <v>31.5595</v>
      </c>
      <c r="T130" s="426">
        <v>97.985281000000001</v>
      </c>
      <c r="U130" s="426">
        <v>97.506653</v>
      </c>
      <c r="V130" s="426">
        <v>101.30680599999999</v>
      </c>
      <c r="W130" s="426">
        <v>101.63646</v>
      </c>
      <c r="X130" s="426">
        <v>106.684695</v>
      </c>
      <c r="Y130" s="426">
        <v>108.22614</v>
      </c>
      <c r="Z130" s="426">
        <v>114.2655</v>
      </c>
      <c r="AA130" s="426">
        <v>116.122919</v>
      </c>
      <c r="AB130" s="426">
        <v>112.986014</v>
      </c>
      <c r="AC130" s="426">
        <v>111.802131</v>
      </c>
      <c r="AD130" s="426">
        <v>115.54038</v>
      </c>
      <c r="AE130" s="426">
        <v>93.804975999999996</v>
      </c>
      <c r="AF130" s="426">
        <v>84.183147000000005</v>
      </c>
      <c r="AG130" s="426">
        <v>91.438215</v>
      </c>
      <c r="AH130" s="426">
        <v>104.364311</v>
      </c>
    </row>
    <row r="131" spans="1:34" ht="14">
      <c r="A131" s="435" t="s">
        <v>13</v>
      </c>
      <c r="B131" s="426" t="s">
        <v>0</v>
      </c>
      <c r="C131" s="426" t="s">
        <v>0</v>
      </c>
      <c r="D131" s="426" t="s">
        <v>0</v>
      </c>
      <c r="E131" s="426" t="s">
        <v>0</v>
      </c>
      <c r="F131" s="426">
        <v>10.74</v>
      </c>
      <c r="G131" s="426">
        <v>11.476299999999998</v>
      </c>
      <c r="H131" s="426">
        <v>19.338574000000005</v>
      </c>
      <c r="I131" s="426">
        <v>28.799529999999997</v>
      </c>
      <c r="J131" s="426">
        <v>34.824677999999999</v>
      </c>
      <c r="K131" s="426">
        <v>43.676473999999999</v>
      </c>
      <c r="L131" s="426">
        <v>52.510126999999997</v>
      </c>
      <c r="M131" s="426">
        <v>65.773567999999997</v>
      </c>
      <c r="N131" s="426">
        <v>79.494829999999993</v>
      </c>
      <c r="O131" s="426">
        <v>86.626986000000002</v>
      </c>
      <c r="P131" s="426">
        <v>93.866160999999991</v>
      </c>
      <c r="Q131" s="426">
        <v>110.64323900000001</v>
      </c>
      <c r="R131" s="426">
        <v>107.75700000000001</v>
      </c>
      <c r="S131" s="426">
        <v>112.7533</v>
      </c>
      <c r="T131" s="426">
        <v>142.15616399999999</v>
      </c>
      <c r="U131" s="426">
        <v>126.23536900000001</v>
      </c>
      <c r="V131" s="426">
        <v>128.498526</v>
      </c>
      <c r="W131" s="426">
        <v>124.05938500000001</v>
      </c>
      <c r="X131" s="426">
        <v>131.899486</v>
      </c>
      <c r="Y131" s="426">
        <v>137.22701500000002</v>
      </c>
      <c r="Z131" s="426">
        <v>156.15214799999998</v>
      </c>
      <c r="AA131" s="426">
        <v>166.86773000000002</v>
      </c>
      <c r="AB131" s="426">
        <v>171.61276100000001</v>
      </c>
      <c r="AC131" s="426">
        <v>178.36230800000001</v>
      </c>
      <c r="AD131" s="426">
        <v>187.80818600000001</v>
      </c>
      <c r="AE131" s="426">
        <v>171.975233</v>
      </c>
      <c r="AF131" s="426">
        <v>164.90939900000001</v>
      </c>
      <c r="AG131" s="426">
        <v>172.177278</v>
      </c>
      <c r="AH131" s="426">
        <v>181.123638</v>
      </c>
    </row>
    <row r="132" spans="1:34" ht="28">
      <c r="A132" s="446" t="s">
        <v>4837</v>
      </c>
      <c r="B132" s="425">
        <v>2908</v>
      </c>
      <c r="C132" s="425">
        <v>2561</v>
      </c>
      <c r="D132" s="425">
        <v>2446</v>
      </c>
      <c r="E132" s="425">
        <v>4837</v>
      </c>
      <c r="F132" s="425">
        <v>5068</v>
      </c>
      <c r="G132" s="425">
        <v>4922.5010999999995</v>
      </c>
      <c r="H132" s="425">
        <v>4907.4886690000003</v>
      </c>
      <c r="I132" s="425">
        <v>4960.9310640000003</v>
      </c>
      <c r="J132" s="425">
        <v>5124.9012630000007</v>
      </c>
      <c r="K132" s="425">
        <v>5380.6922779999995</v>
      </c>
      <c r="L132" s="425">
        <v>5483.6324640000003</v>
      </c>
      <c r="M132" s="425">
        <v>5529.2853829999995</v>
      </c>
      <c r="N132" s="425">
        <v>5508.0205479999995</v>
      </c>
      <c r="O132" s="425">
        <v>5657.2403480000012</v>
      </c>
      <c r="P132" s="425">
        <v>5765.0786420000004</v>
      </c>
      <c r="Q132" s="425">
        <v>5770.2065200000006</v>
      </c>
      <c r="R132" s="425">
        <v>6215.5260999999991</v>
      </c>
      <c r="S132" s="425">
        <v>6324.2527</v>
      </c>
      <c r="T132" s="425">
        <v>6475.1843550000012</v>
      </c>
      <c r="U132" s="425">
        <v>6415.2877950000002</v>
      </c>
      <c r="V132" s="425">
        <v>6533.9766559999998</v>
      </c>
      <c r="W132" s="425">
        <v>6506.2503540000007</v>
      </c>
      <c r="X132" s="425">
        <v>6650.6326559999998</v>
      </c>
      <c r="Y132" s="425">
        <v>6672.9880219999995</v>
      </c>
      <c r="Z132" s="425">
        <v>6667.9387390000002</v>
      </c>
      <c r="AA132" s="425">
        <v>6603.6729990000003</v>
      </c>
      <c r="AB132" s="425">
        <v>6611.4189280000001</v>
      </c>
      <c r="AC132" s="425">
        <v>6748.7047060000004</v>
      </c>
      <c r="AD132" s="425">
        <v>6876.9931399999996</v>
      </c>
      <c r="AE132" s="425">
        <v>6198.0836469999995</v>
      </c>
      <c r="AF132" s="425">
        <v>5779.3249690000002</v>
      </c>
      <c r="AG132" s="425">
        <v>5937.6923910000005</v>
      </c>
      <c r="AH132" s="425">
        <v>6132.3652409999995</v>
      </c>
    </row>
    <row r="133" spans="1:34" ht="14">
      <c r="A133" s="435" t="s">
        <v>10</v>
      </c>
      <c r="B133" s="426" t="s">
        <v>6</v>
      </c>
      <c r="C133" s="426" t="s">
        <v>6</v>
      </c>
      <c r="D133" s="426" t="s">
        <v>6</v>
      </c>
      <c r="E133" s="426" t="s">
        <v>6</v>
      </c>
      <c r="F133" s="426" t="s">
        <v>6</v>
      </c>
      <c r="G133" s="426" t="s">
        <v>26</v>
      </c>
      <c r="H133" s="426" t="s">
        <v>26</v>
      </c>
      <c r="I133" s="426" t="s">
        <v>26</v>
      </c>
      <c r="J133" s="426" t="s">
        <v>26</v>
      </c>
      <c r="K133" s="426" t="s">
        <v>26</v>
      </c>
      <c r="L133" s="426" t="s">
        <v>26</v>
      </c>
      <c r="M133" s="426">
        <v>2.5427439999999999</v>
      </c>
      <c r="N133" s="426">
        <v>1.3662179999999999</v>
      </c>
      <c r="O133" s="426">
        <v>1.9199329999999999</v>
      </c>
      <c r="P133" s="426">
        <v>1.2054750000000001</v>
      </c>
      <c r="Q133" s="426">
        <v>1.200177</v>
      </c>
      <c r="R133" s="426">
        <v>1.0369999999999999</v>
      </c>
      <c r="S133" s="426">
        <v>0.92470000000000008</v>
      </c>
      <c r="T133" s="426">
        <v>0.804539</v>
      </c>
      <c r="U133" s="426">
        <v>0.81424099999999999</v>
      </c>
      <c r="V133" s="426">
        <v>1.0446000000000002</v>
      </c>
      <c r="W133" s="426">
        <v>1.049744</v>
      </c>
      <c r="X133" s="426">
        <v>1.0537190000000001</v>
      </c>
      <c r="Y133" s="426">
        <v>3.4618829999999998</v>
      </c>
      <c r="Z133" s="426">
        <v>12.759475999999999</v>
      </c>
      <c r="AA133" s="426">
        <v>15.221336000000001</v>
      </c>
      <c r="AB133" s="426">
        <v>15.918133999999998</v>
      </c>
      <c r="AC133" s="426">
        <v>18.589105</v>
      </c>
      <c r="AD133" s="426">
        <v>30.551993</v>
      </c>
      <c r="AE133" s="426">
        <v>40.036960000000001</v>
      </c>
      <c r="AF133" s="426">
        <v>39.721550999999998</v>
      </c>
      <c r="AG133" s="426">
        <v>51.140464000000001</v>
      </c>
      <c r="AH133" s="426">
        <v>71.437708999999998</v>
      </c>
    </row>
    <row r="134" spans="1:34" ht="14">
      <c r="A134" s="435" t="s">
        <v>7</v>
      </c>
      <c r="B134" s="426">
        <v>2098</v>
      </c>
      <c r="C134" s="426">
        <v>2261</v>
      </c>
      <c r="D134" s="426" t="s">
        <v>25</v>
      </c>
      <c r="E134" s="426">
        <v>3284</v>
      </c>
      <c r="F134" s="426">
        <v>3401</v>
      </c>
      <c r="G134" s="426">
        <v>3332.2860000000001</v>
      </c>
      <c r="H134" s="426">
        <v>3252.5102139999999</v>
      </c>
      <c r="I134" s="426">
        <v>3279.7058930000003</v>
      </c>
      <c r="J134" s="426">
        <v>3384.494377</v>
      </c>
      <c r="K134" s="426">
        <v>3548.9416609999998</v>
      </c>
      <c r="L134" s="426">
        <v>3645.9430350000002</v>
      </c>
      <c r="M134" s="426">
        <v>3683.0650519999995</v>
      </c>
      <c r="N134" s="426">
        <v>3631.5740580000002</v>
      </c>
      <c r="O134" s="426">
        <v>3683.6736580000002</v>
      </c>
      <c r="P134" s="426">
        <v>3751.8009530000004</v>
      </c>
      <c r="Q134" s="426">
        <v>3692.2730569999999</v>
      </c>
      <c r="R134" s="426">
        <v>3800.3307</v>
      </c>
      <c r="S134" s="426">
        <v>3880.6471000000001</v>
      </c>
      <c r="T134" s="426">
        <v>3885.6085990000001</v>
      </c>
      <c r="U134" s="426">
        <v>3779.7835890000001</v>
      </c>
      <c r="V134" s="426">
        <v>3853.8276529999998</v>
      </c>
      <c r="W134" s="426">
        <v>3795.1065370000001</v>
      </c>
      <c r="X134" s="426">
        <v>3856.171323</v>
      </c>
      <c r="Y134" s="426">
        <v>3812.0962459999996</v>
      </c>
      <c r="Z134" s="426">
        <v>3815.615468</v>
      </c>
      <c r="AA134" s="426">
        <v>3760.3733470000002</v>
      </c>
      <c r="AB134" s="426">
        <v>3728.009564</v>
      </c>
      <c r="AC134" s="426">
        <v>3873.732974</v>
      </c>
      <c r="AD134" s="426">
        <v>3966.0451859999998</v>
      </c>
      <c r="AE134" s="426">
        <v>3596.568068</v>
      </c>
      <c r="AF134" s="426">
        <v>3394.8532449999998</v>
      </c>
      <c r="AG134" s="426">
        <v>3381.0060840000001</v>
      </c>
      <c r="AH134" s="426">
        <v>3386.9311859999998</v>
      </c>
    </row>
    <row r="135" spans="1:34" ht="17">
      <c r="A135" s="435" t="s">
        <v>4801</v>
      </c>
      <c r="B135" s="426">
        <v>393</v>
      </c>
      <c r="C135" s="426">
        <v>157</v>
      </c>
      <c r="D135" s="426" t="s">
        <v>25</v>
      </c>
      <c r="E135" s="426">
        <v>239</v>
      </c>
      <c r="F135" s="426">
        <v>288</v>
      </c>
      <c r="G135" s="426">
        <v>319.48220000000003</v>
      </c>
      <c r="H135" s="426">
        <v>359.52704399999999</v>
      </c>
      <c r="I135" s="426">
        <v>375.99516499999999</v>
      </c>
      <c r="J135" s="426">
        <v>408.43632100000002</v>
      </c>
      <c r="K135" s="426">
        <v>450.138732</v>
      </c>
      <c r="L135" s="426">
        <v>475.75442499999997</v>
      </c>
      <c r="M135" s="426">
        <v>502.54145799999998</v>
      </c>
      <c r="N135" s="426">
        <v>500.35700200000002</v>
      </c>
      <c r="O135" s="426">
        <v>536.70718399999998</v>
      </c>
      <c r="P135" s="426">
        <v>554.14108099999999</v>
      </c>
      <c r="Q135" s="426">
        <v>605.198803</v>
      </c>
      <c r="R135" s="426">
        <v>654.33910000000003</v>
      </c>
      <c r="S135" s="426">
        <v>681.69309999999996</v>
      </c>
      <c r="T135" s="426">
        <v>735.06734900000004</v>
      </c>
      <c r="U135" s="426">
        <v>749.14551100000006</v>
      </c>
      <c r="V135" s="426">
        <v>783.27219700000001</v>
      </c>
      <c r="W135" s="426">
        <v>804.233431</v>
      </c>
      <c r="X135" s="426">
        <v>881.18929800000012</v>
      </c>
      <c r="Y135" s="426">
        <v>949.63633100000004</v>
      </c>
      <c r="Z135" s="426">
        <v>946.38533499999994</v>
      </c>
      <c r="AA135" s="426">
        <v>957.9474909999999</v>
      </c>
      <c r="AB135" s="426">
        <v>987.52906200000007</v>
      </c>
      <c r="AC135" s="426">
        <v>997.07515000000001</v>
      </c>
      <c r="AD135" s="426">
        <v>1012.0331660000001</v>
      </c>
      <c r="AE135" s="426">
        <v>929.77333999999996</v>
      </c>
      <c r="AF135" s="426">
        <v>857.83925599999998</v>
      </c>
      <c r="AG135" s="426">
        <v>902.23254099999997</v>
      </c>
      <c r="AH135" s="426">
        <v>929.003424</v>
      </c>
    </row>
    <row r="136" spans="1:34" ht="14">
      <c r="A136" s="435" t="s">
        <v>11</v>
      </c>
      <c r="B136" s="426">
        <v>417</v>
      </c>
      <c r="C136" s="426">
        <v>143</v>
      </c>
      <c r="D136" s="426" t="s">
        <v>25</v>
      </c>
      <c r="E136" s="426">
        <v>69</v>
      </c>
      <c r="F136" s="426">
        <v>100</v>
      </c>
      <c r="G136" s="426">
        <v>68.812899999999999</v>
      </c>
      <c r="H136" s="426">
        <v>78.307987999999995</v>
      </c>
      <c r="I136" s="426">
        <v>73.60003900000001</v>
      </c>
      <c r="J136" s="426">
        <v>74.955004000000002</v>
      </c>
      <c r="K136" s="426">
        <v>76.933479000000005</v>
      </c>
      <c r="L136" s="426">
        <v>73.923743999999999</v>
      </c>
      <c r="M136" s="426">
        <v>72.857575999999995</v>
      </c>
      <c r="N136" s="426">
        <v>69.468690999999993</v>
      </c>
      <c r="O136" s="426">
        <v>67.679360999999986</v>
      </c>
      <c r="P136" s="426">
        <v>66.997163999999998</v>
      </c>
      <c r="Q136" s="426">
        <v>62.178469000000007</v>
      </c>
      <c r="R136" s="426">
        <v>60.8645</v>
      </c>
      <c r="S136" s="426">
        <v>62.243300000000005</v>
      </c>
      <c r="T136" s="426">
        <v>68.707426999999996</v>
      </c>
      <c r="U136" s="426">
        <v>66.236114999999998</v>
      </c>
      <c r="V136" s="426">
        <v>61.006485999999995</v>
      </c>
      <c r="W136" s="426">
        <v>61.070948999999999</v>
      </c>
      <c r="X136" s="426">
        <v>61.662506</v>
      </c>
      <c r="Y136" s="426">
        <v>63.552739000000003</v>
      </c>
      <c r="Z136" s="426">
        <v>62.039124999999999</v>
      </c>
      <c r="AA136" s="426">
        <v>64.270584999999997</v>
      </c>
      <c r="AB136" s="426">
        <v>62.357652999999999</v>
      </c>
      <c r="AC136" s="426">
        <v>62.764142</v>
      </c>
      <c r="AD136" s="426">
        <v>56.656804000000001</v>
      </c>
      <c r="AE136" s="426">
        <v>50.448614999999997</v>
      </c>
      <c r="AF136" s="426">
        <v>48.356158999999998</v>
      </c>
      <c r="AG136" s="426">
        <v>51.979550000000003</v>
      </c>
      <c r="AH136" s="426">
        <v>45.477868000000001</v>
      </c>
    </row>
    <row r="137" spans="1:34" ht="14">
      <c r="A137" s="435" t="s">
        <v>15</v>
      </c>
      <c r="B137" s="426" t="s">
        <v>6</v>
      </c>
      <c r="C137" s="426" t="s">
        <v>6</v>
      </c>
      <c r="D137" s="426" t="s">
        <v>6</v>
      </c>
      <c r="E137" s="426" t="s">
        <v>6</v>
      </c>
      <c r="F137" s="426" t="s">
        <v>6</v>
      </c>
      <c r="G137" s="426" t="s">
        <v>6</v>
      </c>
      <c r="H137" s="426" t="s">
        <v>6</v>
      </c>
      <c r="I137" s="426" t="s">
        <v>6</v>
      </c>
      <c r="J137" s="426" t="s">
        <v>6</v>
      </c>
      <c r="K137" s="426" t="s">
        <v>6</v>
      </c>
      <c r="L137" s="426" t="s">
        <v>6</v>
      </c>
      <c r="M137" s="426" t="s">
        <v>6</v>
      </c>
      <c r="N137" s="426" t="s">
        <v>6</v>
      </c>
      <c r="O137" s="426" t="s">
        <v>6</v>
      </c>
      <c r="P137" s="426" t="s">
        <v>6</v>
      </c>
      <c r="Q137" s="426" t="s">
        <v>6</v>
      </c>
      <c r="R137" s="426" t="s">
        <v>26</v>
      </c>
      <c r="S137" s="426" t="s">
        <v>26</v>
      </c>
      <c r="T137" s="426" t="s">
        <v>26</v>
      </c>
      <c r="U137" s="426" t="s">
        <v>26</v>
      </c>
      <c r="V137" s="426" t="s">
        <v>26</v>
      </c>
      <c r="W137" s="426" t="s">
        <v>26</v>
      </c>
      <c r="X137" s="426" t="s">
        <v>26</v>
      </c>
      <c r="Y137" s="426" t="s">
        <v>26</v>
      </c>
      <c r="Z137" s="426" t="s">
        <v>26</v>
      </c>
      <c r="AA137" s="426" t="s">
        <v>26</v>
      </c>
      <c r="AB137" s="426" t="s">
        <v>26</v>
      </c>
      <c r="AC137" s="426" t="s">
        <v>26</v>
      </c>
      <c r="AD137" s="426" t="s">
        <v>26</v>
      </c>
      <c r="AE137" s="426" t="s">
        <v>26</v>
      </c>
      <c r="AF137" s="426" t="s">
        <v>26</v>
      </c>
      <c r="AG137" s="426">
        <v>0.79281500000000005</v>
      </c>
      <c r="AH137" s="426">
        <v>0.76868400000000003</v>
      </c>
    </row>
    <row r="138" spans="1:34" ht="17">
      <c r="A138" s="435" t="s">
        <v>4791</v>
      </c>
      <c r="B138" s="426" t="s">
        <v>6</v>
      </c>
      <c r="C138" s="426" t="s">
        <v>6</v>
      </c>
      <c r="D138" s="426" t="s">
        <v>6</v>
      </c>
      <c r="E138" s="426" t="s">
        <v>6</v>
      </c>
      <c r="F138" s="426" t="s">
        <v>6</v>
      </c>
      <c r="G138" s="426" t="s">
        <v>6</v>
      </c>
      <c r="H138" s="426" t="s">
        <v>6</v>
      </c>
      <c r="I138" s="426" t="s">
        <v>6</v>
      </c>
      <c r="J138" s="426" t="s">
        <v>6</v>
      </c>
      <c r="K138" s="426" t="s">
        <v>6</v>
      </c>
      <c r="L138" s="426" t="s">
        <v>6</v>
      </c>
      <c r="M138" s="426" t="s">
        <v>6</v>
      </c>
      <c r="N138" s="426" t="s">
        <v>6</v>
      </c>
      <c r="O138" s="426" t="s">
        <v>6</v>
      </c>
      <c r="P138" s="426" t="s">
        <v>6</v>
      </c>
      <c r="Q138" s="426" t="s">
        <v>6</v>
      </c>
      <c r="R138" s="426" t="s">
        <v>6</v>
      </c>
      <c r="S138" s="426" t="s">
        <v>6</v>
      </c>
      <c r="T138" s="426" t="s">
        <v>6</v>
      </c>
      <c r="U138" s="426" t="s">
        <v>6</v>
      </c>
      <c r="V138" s="426" t="s">
        <v>6</v>
      </c>
      <c r="W138" s="426" t="s">
        <v>6</v>
      </c>
      <c r="X138" s="426" t="s">
        <v>6</v>
      </c>
      <c r="Y138" s="426" t="s">
        <v>6</v>
      </c>
      <c r="Z138" s="426" t="s">
        <v>6</v>
      </c>
      <c r="AA138" s="426" t="s">
        <v>6</v>
      </c>
      <c r="AB138" s="426" t="s">
        <v>6</v>
      </c>
      <c r="AC138" s="426" t="s">
        <v>6</v>
      </c>
      <c r="AD138" s="426" t="s">
        <v>6</v>
      </c>
      <c r="AE138" s="426" t="s">
        <v>6</v>
      </c>
      <c r="AF138" s="426" t="s">
        <v>6</v>
      </c>
      <c r="AG138" s="426" t="s">
        <v>6</v>
      </c>
      <c r="AH138" s="426" t="s">
        <v>6</v>
      </c>
    </row>
    <row r="139" spans="1:34" ht="14">
      <c r="A139" s="435" t="s">
        <v>9</v>
      </c>
      <c r="B139" s="426" t="s">
        <v>25</v>
      </c>
      <c r="C139" s="426" t="s">
        <v>25</v>
      </c>
      <c r="D139" s="426" t="s">
        <v>25</v>
      </c>
      <c r="E139" s="426">
        <v>1226</v>
      </c>
      <c r="F139" s="426">
        <v>1253</v>
      </c>
      <c r="G139" s="426">
        <v>1185.6203</v>
      </c>
      <c r="H139" s="426">
        <v>1201.7411219999999</v>
      </c>
      <c r="I139" s="426">
        <v>1216.3367890000002</v>
      </c>
      <c r="J139" s="426">
        <v>1241.312175</v>
      </c>
      <c r="K139" s="426">
        <v>1288.2972930000001</v>
      </c>
      <c r="L139" s="426">
        <v>1271.6182120000001</v>
      </c>
      <c r="M139" s="426">
        <v>1252.2831349999999</v>
      </c>
      <c r="N139" s="426">
        <v>1288.4285149999998</v>
      </c>
      <c r="O139" s="426">
        <v>1350.302506</v>
      </c>
      <c r="P139" s="426">
        <v>1374.8869809999999</v>
      </c>
      <c r="Q139" s="426">
        <v>1393.0465569999999</v>
      </c>
      <c r="R139" s="426">
        <v>1682.5875000000001</v>
      </c>
      <c r="S139" s="426">
        <v>1694.3624</v>
      </c>
      <c r="T139" s="426">
        <v>1779.6991640000001</v>
      </c>
      <c r="U139" s="426">
        <v>1797.008302</v>
      </c>
      <c r="V139" s="426">
        <v>1813.110588</v>
      </c>
      <c r="W139" s="426">
        <v>1808.3523030000001</v>
      </c>
      <c r="X139" s="426">
        <v>1815.798162</v>
      </c>
      <c r="Y139" s="426">
        <v>1808.9941920000001</v>
      </c>
      <c r="Z139" s="426">
        <v>1791.924332</v>
      </c>
      <c r="AA139" s="426">
        <v>1763.9390740000001</v>
      </c>
      <c r="AB139" s="426">
        <v>1776.362535</v>
      </c>
      <c r="AC139" s="426">
        <v>1764.0605290000001</v>
      </c>
      <c r="AD139" s="426">
        <v>1779.75685</v>
      </c>
      <c r="AE139" s="426">
        <v>1553.644235</v>
      </c>
      <c r="AF139" s="426">
        <v>1421.0259820000001</v>
      </c>
      <c r="AG139" s="426">
        <v>1528.5820140000001</v>
      </c>
      <c r="AH139" s="426">
        <v>1677.740517</v>
      </c>
    </row>
    <row r="140" spans="1:34" ht="17">
      <c r="A140" s="435" t="s">
        <v>4790</v>
      </c>
      <c r="B140" s="430" t="s">
        <v>25</v>
      </c>
      <c r="C140" s="430" t="s">
        <v>25</v>
      </c>
      <c r="D140" s="430" t="s">
        <v>25</v>
      </c>
      <c r="E140" s="430">
        <v>19</v>
      </c>
      <c r="F140" s="430">
        <v>26</v>
      </c>
      <c r="G140" s="430">
        <v>16.299700000000001</v>
      </c>
      <c r="H140" s="430">
        <v>15.402301</v>
      </c>
      <c r="I140" s="430">
        <v>15.293178000000001</v>
      </c>
      <c r="J140" s="430">
        <v>15.703386</v>
      </c>
      <c r="K140" s="430">
        <v>16.381112999999999</v>
      </c>
      <c r="L140" s="430">
        <v>16.393047999999997</v>
      </c>
      <c r="M140" s="430">
        <v>15.995417999999999</v>
      </c>
      <c r="N140" s="430">
        <v>16.826063999999999</v>
      </c>
      <c r="O140" s="430">
        <v>16.957706000000002</v>
      </c>
      <c r="P140" s="430">
        <v>16.046987999999999</v>
      </c>
      <c r="Q140" s="430">
        <v>16.309457000000002</v>
      </c>
      <c r="R140" s="430">
        <v>16.367299999999997</v>
      </c>
      <c r="S140" s="430">
        <v>4.3821000000000003</v>
      </c>
      <c r="T140" s="430">
        <v>5.2972770000000002</v>
      </c>
      <c r="U140" s="430">
        <v>22.300037</v>
      </c>
      <c r="V140" s="430">
        <v>21.715132000000001</v>
      </c>
      <c r="W140" s="430">
        <v>36.437389999999994</v>
      </c>
      <c r="X140" s="430">
        <v>34.757648000000003</v>
      </c>
      <c r="Y140" s="430">
        <v>35.246631000000001</v>
      </c>
      <c r="Z140" s="430">
        <v>39.215003000000003</v>
      </c>
      <c r="AA140" s="430">
        <v>41.921166000000007</v>
      </c>
      <c r="AB140" s="430">
        <v>41.241979999999998</v>
      </c>
      <c r="AC140" s="430">
        <v>32.482805999999997</v>
      </c>
      <c r="AD140" s="430">
        <v>31.949141000000001</v>
      </c>
      <c r="AE140" s="430">
        <v>27.612428999999999</v>
      </c>
      <c r="AF140" s="430">
        <v>17.528776000000001</v>
      </c>
      <c r="AG140" s="430">
        <v>21.958922999999999</v>
      </c>
      <c r="AH140" s="430">
        <v>21.005852999999998</v>
      </c>
    </row>
    <row r="141" spans="1:34" ht="17">
      <c r="A141" s="442" t="s">
        <v>4786</v>
      </c>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row>
    <row r="142" spans="1:34" ht="14">
      <c r="A142" s="434" t="s">
        <v>4822</v>
      </c>
      <c r="B142" s="425" t="s">
        <v>0</v>
      </c>
      <c r="C142" s="425" t="s">
        <v>0</v>
      </c>
      <c r="D142" s="425" t="s">
        <v>0</v>
      </c>
      <c r="E142" s="427">
        <v>308</v>
      </c>
      <c r="F142" s="427">
        <v>269</v>
      </c>
      <c r="G142" s="427">
        <v>267</v>
      </c>
      <c r="H142" s="427">
        <v>291</v>
      </c>
      <c r="I142" s="427">
        <v>255</v>
      </c>
      <c r="J142" s="427">
        <v>264</v>
      </c>
      <c r="K142" s="427">
        <v>282</v>
      </c>
      <c r="L142" s="427">
        <v>276</v>
      </c>
      <c r="M142" s="427">
        <v>271</v>
      </c>
      <c r="N142" s="427">
        <v>261</v>
      </c>
      <c r="O142" s="427">
        <v>245</v>
      </c>
      <c r="P142" s="427">
        <v>225</v>
      </c>
      <c r="Q142" s="427">
        <v>221</v>
      </c>
      <c r="R142" s="427">
        <v>275</v>
      </c>
      <c r="S142" s="427">
        <v>302</v>
      </c>
      <c r="T142" s="427">
        <v>311</v>
      </c>
      <c r="U142" s="427">
        <v>300</v>
      </c>
      <c r="V142" s="427">
        <v>303</v>
      </c>
      <c r="W142" s="427">
        <v>344</v>
      </c>
      <c r="X142" s="427">
        <v>368</v>
      </c>
      <c r="Y142" s="427">
        <v>335</v>
      </c>
      <c r="Z142" s="427">
        <v>358</v>
      </c>
      <c r="AA142" s="427">
        <v>349</v>
      </c>
      <c r="AB142" s="427">
        <v>373</v>
      </c>
      <c r="AC142" s="427">
        <v>382</v>
      </c>
      <c r="AD142" s="427">
        <v>399</v>
      </c>
      <c r="AE142" s="427">
        <v>378</v>
      </c>
      <c r="AF142" s="427">
        <v>399</v>
      </c>
      <c r="AG142" s="427">
        <v>469</v>
      </c>
      <c r="AH142" s="427">
        <v>445</v>
      </c>
    </row>
    <row r="143" spans="1:34" ht="14">
      <c r="A143" s="435" t="s">
        <v>10</v>
      </c>
      <c r="B143" s="426" t="s">
        <v>0</v>
      </c>
      <c r="C143" s="426" t="s">
        <v>0</v>
      </c>
      <c r="D143" s="426" t="s">
        <v>0</v>
      </c>
      <c r="E143" s="424">
        <v>110</v>
      </c>
      <c r="F143" s="424">
        <v>82</v>
      </c>
      <c r="G143" s="424">
        <v>101</v>
      </c>
      <c r="H143" s="424">
        <v>109</v>
      </c>
      <c r="I143" s="424">
        <v>109</v>
      </c>
      <c r="J143" s="424">
        <v>102</v>
      </c>
      <c r="K143" s="424">
        <v>90</v>
      </c>
      <c r="L143" s="424">
        <v>95</v>
      </c>
      <c r="M143" s="424">
        <v>83</v>
      </c>
      <c r="N143" s="424">
        <v>111</v>
      </c>
      <c r="O143" s="424">
        <v>79</v>
      </c>
      <c r="P143" s="424">
        <v>80</v>
      </c>
      <c r="Q143" s="424">
        <v>107</v>
      </c>
      <c r="R143" s="424">
        <v>105</v>
      </c>
      <c r="S143" s="424">
        <v>83</v>
      </c>
      <c r="T143" s="424">
        <v>83</v>
      </c>
      <c r="U143" s="424">
        <v>86</v>
      </c>
      <c r="V143" s="424">
        <v>93</v>
      </c>
      <c r="W143" s="424">
        <v>97</v>
      </c>
      <c r="X143" s="424">
        <v>110</v>
      </c>
      <c r="Y143" s="424">
        <v>93</v>
      </c>
      <c r="Z143" s="424">
        <v>92</v>
      </c>
      <c r="AA143" s="424">
        <v>101</v>
      </c>
      <c r="AB143" s="424">
        <v>89</v>
      </c>
      <c r="AC143" s="424">
        <v>81</v>
      </c>
      <c r="AD143" s="424">
        <v>85</v>
      </c>
      <c r="AE143" s="424">
        <v>111</v>
      </c>
      <c r="AF143" s="424">
        <v>115</v>
      </c>
      <c r="AG143" s="424">
        <v>105</v>
      </c>
      <c r="AH143" s="424">
        <v>102</v>
      </c>
    </row>
    <row r="144" spans="1:34" ht="14">
      <c r="A144" s="435" t="s">
        <v>7</v>
      </c>
      <c r="B144" s="426" t="s">
        <v>0</v>
      </c>
      <c r="C144" s="426" t="s">
        <v>0</v>
      </c>
      <c r="D144" s="426" t="s">
        <v>0</v>
      </c>
      <c r="E144" s="424">
        <v>117</v>
      </c>
      <c r="F144" s="424">
        <v>79</v>
      </c>
      <c r="G144" s="424">
        <v>74</v>
      </c>
      <c r="H144" s="424">
        <v>77</v>
      </c>
      <c r="I144" s="424">
        <v>54</v>
      </c>
      <c r="J144" s="424">
        <v>84</v>
      </c>
      <c r="K144" s="424">
        <v>80</v>
      </c>
      <c r="L144" s="424">
        <v>59</v>
      </c>
      <c r="M144" s="424">
        <v>76</v>
      </c>
      <c r="N144" s="424">
        <v>48</v>
      </c>
      <c r="O144" s="424">
        <v>60</v>
      </c>
      <c r="P144" s="424">
        <v>35</v>
      </c>
      <c r="Q144" s="424">
        <v>23</v>
      </c>
      <c r="R144" s="424">
        <v>32</v>
      </c>
      <c r="S144" s="424">
        <v>81</v>
      </c>
      <c r="T144" s="424">
        <v>105</v>
      </c>
      <c r="U144" s="424">
        <v>97</v>
      </c>
      <c r="V144" s="424">
        <v>94</v>
      </c>
      <c r="W144" s="424">
        <v>102</v>
      </c>
      <c r="X144" s="424">
        <v>111</v>
      </c>
      <c r="Y144" s="424">
        <v>94</v>
      </c>
      <c r="Z144" s="424">
        <v>95</v>
      </c>
      <c r="AA144" s="424">
        <v>106</v>
      </c>
      <c r="AB144" s="424">
        <v>92</v>
      </c>
      <c r="AC144" s="424">
        <v>132</v>
      </c>
      <c r="AD144" s="424">
        <v>124</v>
      </c>
      <c r="AE144" s="424">
        <v>130</v>
      </c>
      <c r="AF144" s="424">
        <v>147</v>
      </c>
      <c r="AG144" s="424">
        <v>158</v>
      </c>
      <c r="AH144" s="424">
        <v>159</v>
      </c>
    </row>
    <row r="145" spans="1:34" ht="17">
      <c r="A145" s="435" t="s">
        <v>4801</v>
      </c>
      <c r="B145" s="426" t="s">
        <v>0</v>
      </c>
      <c r="C145" s="426" t="s">
        <v>0</v>
      </c>
      <c r="D145" s="426" t="s">
        <v>0</v>
      </c>
      <c r="E145" s="424">
        <v>7</v>
      </c>
      <c r="F145" s="424">
        <v>15</v>
      </c>
      <c r="G145" s="424">
        <v>6</v>
      </c>
      <c r="H145" s="424">
        <v>3</v>
      </c>
      <c r="I145" s="424">
        <v>23</v>
      </c>
      <c r="J145" s="424">
        <v>17</v>
      </c>
      <c r="K145" s="424">
        <v>30</v>
      </c>
      <c r="L145" s="424">
        <v>21</v>
      </c>
      <c r="M145" s="424">
        <v>13</v>
      </c>
      <c r="N145" s="424">
        <v>18</v>
      </c>
      <c r="O145" s="424">
        <v>21</v>
      </c>
      <c r="P145" s="424">
        <v>19</v>
      </c>
      <c r="Q145" s="424">
        <v>17</v>
      </c>
      <c r="R145" s="424">
        <v>33</v>
      </c>
      <c r="S145" s="424">
        <v>18</v>
      </c>
      <c r="T145" s="424">
        <v>36</v>
      </c>
      <c r="U145" s="424">
        <v>22</v>
      </c>
      <c r="V145" s="424">
        <v>36</v>
      </c>
      <c r="W145" s="424">
        <v>47</v>
      </c>
      <c r="X145" s="424">
        <v>37</v>
      </c>
      <c r="Y145" s="424">
        <v>41</v>
      </c>
      <c r="Z145" s="424">
        <v>51</v>
      </c>
      <c r="AA145" s="424">
        <v>43</v>
      </c>
      <c r="AB145" s="424">
        <v>57</v>
      </c>
      <c r="AC145" s="424">
        <v>41</v>
      </c>
      <c r="AD145" s="424">
        <v>49</v>
      </c>
      <c r="AE145" s="424">
        <v>45</v>
      </c>
      <c r="AF145" s="424">
        <v>50</v>
      </c>
      <c r="AG145" s="424">
        <v>64</v>
      </c>
      <c r="AH145" s="424">
        <v>53</v>
      </c>
    </row>
    <row r="146" spans="1:34" ht="14">
      <c r="A146" s="435" t="s">
        <v>11</v>
      </c>
      <c r="B146" s="426" t="s">
        <v>0</v>
      </c>
      <c r="C146" s="426" t="s">
        <v>0</v>
      </c>
      <c r="D146" s="426" t="s">
        <v>0</v>
      </c>
      <c r="E146" s="426" t="s">
        <v>0</v>
      </c>
      <c r="F146" s="426" t="s">
        <v>0</v>
      </c>
      <c r="G146" s="426" t="s">
        <v>0</v>
      </c>
      <c r="H146" s="426" t="s">
        <v>0</v>
      </c>
      <c r="I146" s="426" t="s">
        <v>0</v>
      </c>
      <c r="J146" s="426" t="s">
        <v>0</v>
      </c>
      <c r="K146" s="426" t="s">
        <v>0</v>
      </c>
      <c r="L146" s="426" t="s">
        <v>0</v>
      </c>
      <c r="M146" s="426">
        <v>1</v>
      </c>
      <c r="N146" s="426">
        <v>2</v>
      </c>
      <c r="O146" s="426">
        <v>3</v>
      </c>
      <c r="P146" s="426">
        <v>0</v>
      </c>
      <c r="Q146" s="426">
        <v>1</v>
      </c>
      <c r="R146" s="426">
        <v>1</v>
      </c>
      <c r="S146" s="426">
        <v>1</v>
      </c>
      <c r="T146" s="426">
        <v>0</v>
      </c>
      <c r="U146" s="426">
        <v>0</v>
      </c>
      <c r="V146" s="426">
        <v>0</v>
      </c>
      <c r="W146" s="426">
        <v>1</v>
      </c>
      <c r="X146" s="426">
        <v>0</v>
      </c>
      <c r="Y146" s="426">
        <v>0</v>
      </c>
      <c r="Z146" s="426">
        <v>4</v>
      </c>
      <c r="AA146" s="426">
        <v>0</v>
      </c>
      <c r="AB146" s="426">
        <v>1</v>
      </c>
      <c r="AC146" s="426">
        <v>0</v>
      </c>
      <c r="AD146" s="426">
        <v>0</v>
      </c>
      <c r="AE146" s="426">
        <v>0</v>
      </c>
      <c r="AF146" s="426">
        <v>2</v>
      </c>
      <c r="AG146" s="424">
        <v>0</v>
      </c>
      <c r="AH146" s="424">
        <v>0</v>
      </c>
    </row>
    <row r="147" spans="1:34" ht="14">
      <c r="A147" s="435" t="s">
        <v>15</v>
      </c>
      <c r="B147" s="426" t="s">
        <v>0</v>
      </c>
      <c r="C147" s="426" t="s">
        <v>0</v>
      </c>
      <c r="D147" s="426" t="s">
        <v>0</v>
      </c>
      <c r="E147" s="424">
        <v>0</v>
      </c>
      <c r="F147" s="424">
        <v>6</v>
      </c>
      <c r="G147" s="424">
        <v>11</v>
      </c>
      <c r="H147" s="424">
        <v>7</v>
      </c>
      <c r="I147" s="424">
        <v>4</v>
      </c>
      <c r="J147" s="424">
        <v>1</v>
      </c>
      <c r="K147" s="424">
        <v>8</v>
      </c>
      <c r="L147" s="424">
        <v>5</v>
      </c>
      <c r="M147" s="424">
        <v>6</v>
      </c>
      <c r="N147" s="424">
        <v>11</v>
      </c>
      <c r="O147" s="424">
        <v>6</v>
      </c>
      <c r="P147" s="424">
        <v>12</v>
      </c>
      <c r="Q147" s="424">
        <v>12</v>
      </c>
      <c r="R147" s="424">
        <v>13</v>
      </c>
      <c r="S147" s="424">
        <v>7</v>
      </c>
      <c r="T147" s="424">
        <v>7</v>
      </c>
      <c r="U147" s="424">
        <v>10</v>
      </c>
      <c r="V147" s="424">
        <v>4</v>
      </c>
      <c r="W147" s="424">
        <v>14</v>
      </c>
      <c r="X147" s="424">
        <v>10</v>
      </c>
      <c r="Y147" s="424">
        <v>11</v>
      </c>
      <c r="Z147" s="424">
        <v>6</v>
      </c>
      <c r="AA147" s="424">
        <v>6</v>
      </c>
      <c r="AB147" s="424">
        <v>7</v>
      </c>
      <c r="AC147" s="424">
        <v>3</v>
      </c>
      <c r="AD147" s="424">
        <v>9</v>
      </c>
      <c r="AE147" s="424">
        <v>2</v>
      </c>
      <c r="AF147" s="424">
        <v>5</v>
      </c>
      <c r="AG147" s="424">
        <v>9</v>
      </c>
      <c r="AH147" s="424">
        <v>14</v>
      </c>
    </row>
    <row r="148" spans="1:34" ht="17">
      <c r="A148" s="435" t="s">
        <v>4791</v>
      </c>
      <c r="B148" s="426" t="s">
        <v>0</v>
      </c>
      <c r="C148" s="426" t="s">
        <v>0</v>
      </c>
      <c r="D148" s="426" t="s">
        <v>0</v>
      </c>
      <c r="E148" s="426" t="s">
        <v>0</v>
      </c>
      <c r="F148" s="426" t="s">
        <v>0</v>
      </c>
      <c r="G148" s="426" t="s">
        <v>0</v>
      </c>
      <c r="H148" s="426" t="s">
        <v>0</v>
      </c>
      <c r="I148" s="426" t="s">
        <v>0</v>
      </c>
      <c r="J148" s="426" t="s">
        <v>0</v>
      </c>
      <c r="K148" s="426" t="s">
        <v>0</v>
      </c>
      <c r="L148" s="426" t="s">
        <v>0</v>
      </c>
      <c r="M148" s="426">
        <v>2</v>
      </c>
      <c r="N148" s="426">
        <v>12</v>
      </c>
      <c r="O148" s="426">
        <v>0</v>
      </c>
      <c r="P148" s="426">
        <v>0</v>
      </c>
      <c r="Q148" s="426">
        <v>0</v>
      </c>
      <c r="R148" s="426">
        <v>2</v>
      </c>
      <c r="S148" s="426">
        <v>0</v>
      </c>
      <c r="T148" s="426">
        <v>0</v>
      </c>
      <c r="U148" s="426">
        <v>2</v>
      </c>
      <c r="V148" s="426">
        <v>0</v>
      </c>
      <c r="W148" s="426">
        <v>0</v>
      </c>
      <c r="X148" s="426">
        <v>1</v>
      </c>
      <c r="Y148" s="426">
        <v>0</v>
      </c>
      <c r="Z148" s="426">
        <v>2</v>
      </c>
      <c r="AA148" s="426">
        <v>0</v>
      </c>
      <c r="AB148" s="426">
        <v>0</v>
      </c>
      <c r="AC148" s="426">
        <v>2</v>
      </c>
      <c r="AD148" s="426">
        <v>0</v>
      </c>
      <c r="AE148" s="426">
        <v>0</v>
      </c>
      <c r="AF148" s="426">
        <v>0</v>
      </c>
      <c r="AG148" s="424">
        <v>1</v>
      </c>
      <c r="AH148" s="424">
        <v>0</v>
      </c>
    </row>
    <row r="149" spans="1:34" ht="14">
      <c r="A149" s="435" t="s">
        <v>9</v>
      </c>
      <c r="B149" s="426" t="s">
        <v>0</v>
      </c>
      <c r="C149" s="426" t="s">
        <v>0</v>
      </c>
      <c r="D149" s="426" t="s">
        <v>0</v>
      </c>
      <c r="E149" s="424">
        <v>73</v>
      </c>
      <c r="F149" s="424">
        <v>87</v>
      </c>
      <c r="G149" s="424">
        <v>75</v>
      </c>
      <c r="H149" s="424">
        <v>95</v>
      </c>
      <c r="I149" s="424">
        <v>63</v>
      </c>
      <c r="J149" s="424">
        <v>60</v>
      </c>
      <c r="K149" s="424">
        <v>74</v>
      </c>
      <c r="L149" s="424">
        <v>96</v>
      </c>
      <c r="M149" s="424">
        <v>89</v>
      </c>
      <c r="N149" s="424">
        <v>59</v>
      </c>
      <c r="O149" s="424">
        <v>68</v>
      </c>
      <c r="P149" s="424">
        <v>76</v>
      </c>
      <c r="Q149" s="424">
        <v>59</v>
      </c>
      <c r="R149" s="424">
        <v>87</v>
      </c>
      <c r="S149" s="424">
        <v>107</v>
      </c>
      <c r="T149" s="424">
        <v>73</v>
      </c>
      <c r="U149" s="424">
        <v>76</v>
      </c>
      <c r="V149" s="424">
        <v>76</v>
      </c>
      <c r="W149" s="424">
        <v>79</v>
      </c>
      <c r="X149" s="424">
        <v>95</v>
      </c>
      <c r="Y149" s="424">
        <v>95</v>
      </c>
      <c r="Z149" s="424">
        <v>107</v>
      </c>
      <c r="AA149" s="424">
        <v>90</v>
      </c>
      <c r="AB149" s="424">
        <v>124</v>
      </c>
      <c r="AC149" s="424">
        <v>122</v>
      </c>
      <c r="AD149" s="424">
        <v>131</v>
      </c>
      <c r="AE149" s="424">
        <v>89</v>
      </c>
      <c r="AF149" s="424">
        <v>78</v>
      </c>
      <c r="AG149" s="424">
        <v>129</v>
      </c>
      <c r="AH149" s="424">
        <v>115</v>
      </c>
    </row>
    <row r="150" spans="1:34" ht="17">
      <c r="A150" s="435" t="s">
        <v>4790</v>
      </c>
      <c r="B150" s="426" t="s">
        <v>0</v>
      </c>
      <c r="C150" s="426" t="s">
        <v>0</v>
      </c>
      <c r="D150" s="426" t="s">
        <v>0</v>
      </c>
      <c r="E150" s="424">
        <v>1</v>
      </c>
      <c r="F150" s="424">
        <v>0</v>
      </c>
      <c r="G150" s="424">
        <v>0</v>
      </c>
      <c r="H150" s="424">
        <v>0</v>
      </c>
      <c r="I150" s="424">
        <v>2</v>
      </c>
      <c r="J150" s="424">
        <v>0</v>
      </c>
      <c r="K150" s="424">
        <v>0</v>
      </c>
      <c r="L150" s="424">
        <v>0</v>
      </c>
      <c r="M150" s="424">
        <v>1</v>
      </c>
      <c r="N150" s="424">
        <v>0</v>
      </c>
      <c r="O150" s="424">
        <v>8</v>
      </c>
      <c r="P150" s="424">
        <v>3</v>
      </c>
      <c r="Q150" s="424">
        <v>2</v>
      </c>
      <c r="R150" s="424">
        <v>2</v>
      </c>
      <c r="S150" s="424">
        <v>5</v>
      </c>
      <c r="T150" s="424">
        <v>7</v>
      </c>
      <c r="U150" s="424">
        <v>7</v>
      </c>
      <c r="V150" s="424">
        <v>0</v>
      </c>
      <c r="W150" s="424">
        <v>4</v>
      </c>
      <c r="X150" s="424">
        <v>4</v>
      </c>
      <c r="Y150" s="424">
        <v>1</v>
      </c>
      <c r="Z150" s="424">
        <v>1</v>
      </c>
      <c r="AA150" s="424">
        <v>3</v>
      </c>
      <c r="AB150" s="424">
        <v>3</v>
      </c>
      <c r="AC150" s="424">
        <v>1</v>
      </c>
      <c r="AD150" s="424">
        <v>1</v>
      </c>
      <c r="AE150" s="424">
        <v>1</v>
      </c>
      <c r="AF150" s="424">
        <v>2</v>
      </c>
      <c r="AG150" s="424">
        <v>3</v>
      </c>
      <c r="AH150" s="424">
        <v>2</v>
      </c>
    </row>
    <row r="151" spans="1:34" ht="17">
      <c r="A151" s="434" t="s">
        <v>4820</v>
      </c>
      <c r="B151" s="425" t="s">
        <v>0</v>
      </c>
      <c r="C151" s="425" t="s">
        <v>0</v>
      </c>
      <c r="D151" s="425" t="s">
        <v>0</v>
      </c>
      <c r="E151" s="427">
        <v>55118</v>
      </c>
      <c r="F151" s="427">
        <v>57237</v>
      </c>
      <c r="G151" s="427">
        <v>55874</v>
      </c>
      <c r="H151" s="427">
        <v>56052</v>
      </c>
      <c r="I151" s="427">
        <v>56353</v>
      </c>
      <c r="J151" s="427">
        <v>55674</v>
      </c>
      <c r="K151" s="427">
        <v>57011</v>
      </c>
      <c r="L151" s="427">
        <v>54282</v>
      </c>
      <c r="M151" s="427">
        <v>22263</v>
      </c>
      <c r="N151" s="427">
        <v>21643</v>
      </c>
      <c r="O151" s="427">
        <v>22333</v>
      </c>
      <c r="P151" s="427">
        <v>21111</v>
      </c>
      <c r="Q151" s="427">
        <v>21964</v>
      </c>
      <c r="R151" s="427">
        <v>24363</v>
      </c>
      <c r="S151" s="427">
        <v>25126</v>
      </c>
      <c r="T151" s="427">
        <v>26359</v>
      </c>
      <c r="U151" s="427">
        <v>25462</v>
      </c>
      <c r="V151" s="427">
        <v>23502</v>
      </c>
      <c r="W151" s="427">
        <v>23741</v>
      </c>
      <c r="X151" s="427">
        <v>25188</v>
      </c>
      <c r="Y151" s="427">
        <v>25732</v>
      </c>
      <c r="Z151" s="427">
        <v>26040</v>
      </c>
      <c r="AA151" s="427">
        <v>26175</v>
      </c>
      <c r="AB151" s="427">
        <v>25342</v>
      </c>
      <c r="AC151" s="427">
        <v>25253</v>
      </c>
      <c r="AD151" s="427">
        <v>25909</v>
      </c>
      <c r="AE151" s="427">
        <v>17096</v>
      </c>
      <c r="AF151" s="427">
        <v>18350</v>
      </c>
      <c r="AG151" s="427">
        <v>20920</v>
      </c>
      <c r="AH151" s="427">
        <v>23319</v>
      </c>
    </row>
    <row r="152" spans="1:34" ht="14">
      <c r="A152" s="435" t="s">
        <v>10</v>
      </c>
      <c r="B152" s="426" t="s">
        <v>0</v>
      </c>
      <c r="C152" s="426" t="s">
        <v>0</v>
      </c>
      <c r="D152" s="426" t="s">
        <v>0</v>
      </c>
      <c r="E152" s="424">
        <v>40006</v>
      </c>
      <c r="F152" s="424">
        <v>41297</v>
      </c>
      <c r="G152" s="424">
        <v>39709</v>
      </c>
      <c r="H152" s="424">
        <v>39181</v>
      </c>
      <c r="I152" s="424">
        <v>41035</v>
      </c>
      <c r="J152" s="424">
        <v>41221</v>
      </c>
      <c r="K152" s="424">
        <v>40925</v>
      </c>
      <c r="L152" s="424">
        <v>38840</v>
      </c>
      <c r="M152" s="424">
        <v>13451</v>
      </c>
      <c r="N152" s="424">
        <v>13321</v>
      </c>
      <c r="O152" s="424">
        <v>13339</v>
      </c>
      <c r="P152" s="424">
        <v>13227</v>
      </c>
      <c r="Q152" s="424">
        <v>12772</v>
      </c>
      <c r="R152" s="424">
        <v>14044</v>
      </c>
      <c r="S152" s="424">
        <v>14863</v>
      </c>
      <c r="T152" s="424">
        <v>15592</v>
      </c>
      <c r="U152" s="424">
        <v>15217</v>
      </c>
      <c r="V152" s="424">
        <v>13349</v>
      </c>
      <c r="W152" s="424">
        <v>13664</v>
      </c>
      <c r="X152" s="424">
        <v>14350</v>
      </c>
      <c r="Y152" s="424">
        <v>14819</v>
      </c>
      <c r="Z152" s="424">
        <v>15212</v>
      </c>
      <c r="AA152" s="424">
        <v>15090</v>
      </c>
      <c r="AB152" s="424">
        <v>14286</v>
      </c>
      <c r="AC152" s="424">
        <v>14317</v>
      </c>
      <c r="AD152" s="424">
        <v>14513</v>
      </c>
      <c r="AE152" s="424">
        <v>10148</v>
      </c>
      <c r="AF152" s="424">
        <v>10674</v>
      </c>
      <c r="AG152" s="424">
        <v>12113</v>
      </c>
      <c r="AH152" s="424">
        <v>13571</v>
      </c>
    </row>
    <row r="153" spans="1:34" ht="14">
      <c r="A153" s="435" t="s">
        <v>7</v>
      </c>
      <c r="B153" s="426" t="s">
        <v>0</v>
      </c>
      <c r="C153" s="426" t="s">
        <v>0</v>
      </c>
      <c r="D153" s="426" t="s">
        <v>0</v>
      </c>
      <c r="E153" s="424">
        <v>10036</v>
      </c>
      <c r="F153" s="424">
        <v>11238</v>
      </c>
      <c r="G153" s="424">
        <v>11093</v>
      </c>
      <c r="H153" s="424">
        <v>12285</v>
      </c>
      <c r="I153" s="424">
        <v>11059</v>
      </c>
      <c r="J153" s="424">
        <v>9665</v>
      </c>
      <c r="K153" s="424">
        <v>10848</v>
      </c>
      <c r="L153" s="424">
        <v>10641</v>
      </c>
      <c r="M153" s="424">
        <v>4831</v>
      </c>
      <c r="N153" s="424">
        <v>4131</v>
      </c>
      <c r="O153" s="424">
        <v>5069</v>
      </c>
      <c r="P153" s="424">
        <v>3795</v>
      </c>
      <c r="Q153" s="424">
        <v>4730</v>
      </c>
      <c r="R153" s="424">
        <v>4982</v>
      </c>
      <c r="S153" s="424">
        <v>4733</v>
      </c>
      <c r="T153" s="424">
        <v>5032</v>
      </c>
      <c r="U153" s="424">
        <v>4876</v>
      </c>
      <c r="V153" s="424">
        <v>4726</v>
      </c>
      <c r="W153" s="424">
        <v>4751</v>
      </c>
      <c r="X153" s="424">
        <v>5017</v>
      </c>
      <c r="Y153" s="424">
        <v>5060</v>
      </c>
      <c r="Z153" s="424">
        <v>4880</v>
      </c>
      <c r="AA153" s="424">
        <v>4732</v>
      </c>
      <c r="AB153" s="424">
        <v>4883</v>
      </c>
      <c r="AC153" s="424">
        <v>5117</v>
      </c>
      <c r="AD153" s="424">
        <v>5313</v>
      </c>
      <c r="AE153" s="424">
        <v>3111</v>
      </c>
      <c r="AF153" s="424">
        <v>3392</v>
      </c>
      <c r="AG153" s="424">
        <v>3787</v>
      </c>
      <c r="AH153" s="424">
        <v>4272</v>
      </c>
    </row>
    <row r="154" spans="1:34" ht="17">
      <c r="A154" s="435" t="s">
        <v>4801</v>
      </c>
      <c r="B154" s="426" t="s">
        <v>0</v>
      </c>
      <c r="C154" s="426" t="s">
        <v>0</v>
      </c>
      <c r="D154" s="426" t="s">
        <v>0</v>
      </c>
      <c r="E154" s="424">
        <v>1244</v>
      </c>
      <c r="F154" s="424">
        <v>1319</v>
      </c>
      <c r="G154" s="424">
        <v>1604</v>
      </c>
      <c r="H154" s="424">
        <v>1087</v>
      </c>
      <c r="I154" s="424">
        <v>1076</v>
      </c>
      <c r="J154" s="424">
        <v>1271</v>
      </c>
      <c r="K154" s="424">
        <v>1338</v>
      </c>
      <c r="L154" s="424">
        <v>1201</v>
      </c>
      <c r="M154" s="424">
        <v>560</v>
      </c>
      <c r="N154" s="424">
        <v>564</v>
      </c>
      <c r="O154" s="424">
        <v>669</v>
      </c>
      <c r="P154" s="424">
        <v>629</v>
      </c>
      <c r="Q154" s="424">
        <v>667</v>
      </c>
      <c r="R154" s="424">
        <v>853</v>
      </c>
      <c r="S154" s="424">
        <v>1029</v>
      </c>
      <c r="T154" s="424">
        <v>1070</v>
      </c>
      <c r="U154" s="424">
        <v>1013</v>
      </c>
      <c r="V154" s="424">
        <v>999</v>
      </c>
      <c r="W154" s="424">
        <v>948</v>
      </c>
      <c r="X154" s="424">
        <v>1026</v>
      </c>
      <c r="Y154" s="424">
        <v>1168</v>
      </c>
      <c r="Z154" s="424">
        <v>1201</v>
      </c>
      <c r="AA154" s="424">
        <v>1194</v>
      </c>
      <c r="AB154" s="424">
        <v>1347</v>
      </c>
      <c r="AC154" s="424">
        <v>1144</v>
      </c>
      <c r="AD154" s="424">
        <v>1222</v>
      </c>
      <c r="AE154" s="424">
        <v>878</v>
      </c>
      <c r="AF154" s="424">
        <v>970</v>
      </c>
      <c r="AG154" s="424">
        <v>1011</v>
      </c>
      <c r="AH154" s="424">
        <v>1248</v>
      </c>
    </row>
    <row r="155" spans="1:34" ht="14">
      <c r="A155" s="435" t="s">
        <v>11</v>
      </c>
      <c r="B155" s="426" t="s">
        <v>0</v>
      </c>
      <c r="C155" s="426" t="s">
        <v>0</v>
      </c>
      <c r="D155" s="426" t="s">
        <v>0</v>
      </c>
      <c r="E155" s="426" t="s">
        <v>0</v>
      </c>
      <c r="F155" s="426" t="s">
        <v>0</v>
      </c>
      <c r="G155" s="426" t="s">
        <v>0</v>
      </c>
      <c r="H155" s="426" t="s">
        <v>0</v>
      </c>
      <c r="I155" s="426" t="s">
        <v>0</v>
      </c>
      <c r="J155" s="426" t="s">
        <v>0</v>
      </c>
      <c r="K155" s="426" t="s">
        <v>0</v>
      </c>
      <c r="L155" s="426" t="s">
        <v>0</v>
      </c>
      <c r="M155" s="426">
        <v>193</v>
      </c>
      <c r="N155" s="426">
        <v>138</v>
      </c>
      <c r="O155" s="426">
        <v>177</v>
      </c>
      <c r="P155" s="426">
        <v>136</v>
      </c>
      <c r="Q155" s="426">
        <v>148</v>
      </c>
      <c r="R155" s="426">
        <v>151</v>
      </c>
      <c r="S155" s="426">
        <v>87</v>
      </c>
      <c r="T155" s="426">
        <v>221</v>
      </c>
      <c r="U155" s="426">
        <v>133</v>
      </c>
      <c r="V155" s="426">
        <v>146</v>
      </c>
      <c r="W155" s="426">
        <v>181</v>
      </c>
      <c r="X155" s="426">
        <v>194</v>
      </c>
      <c r="Y155" s="426">
        <v>191</v>
      </c>
      <c r="Z155" s="426">
        <v>149</v>
      </c>
      <c r="AA155" s="426">
        <v>185</v>
      </c>
      <c r="AB155" s="426">
        <v>177</v>
      </c>
      <c r="AC155" s="426">
        <v>162</v>
      </c>
      <c r="AD155" s="426">
        <v>128</v>
      </c>
      <c r="AE155" s="426">
        <v>62</v>
      </c>
      <c r="AF155" s="426">
        <v>82</v>
      </c>
      <c r="AG155" s="424">
        <v>84</v>
      </c>
      <c r="AH155" s="424">
        <v>87</v>
      </c>
    </row>
    <row r="156" spans="1:34" ht="14">
      <c r="A156" s="435" t="s">
        <v>15</v>
      </c>
      <c r="B156" s="426" t="s">
        <v>0</v>
      </c>
      <c r="C156" s="426" t="s">
        <v>0</v>
      </c>
      <c r="D156" s="426" t="s">
        <v>0</v>
      </c>
      <c r="E156" s="424">
        <v>807</v>
      </c>
      <c r="F156" s="424">
        <v>935</v>
      </c>
      <c r="G156" s="424">
        <v>882</v>
      </c>
      <c r="H156" s="424">
        <v>1121</v>
      </c>
      <c r="I156" s="424">
        <v>1064</v>
      </c>
      <c r="J156" s="424">
        <v>1345</v>
      </c>
      <c r="K156" s="424">
        <v>1736</v>
      </c>
      <c r="L156" s="424">
        <v>1374</v>
      </c>
      <c r="M156" s="424">
        <v>1092</v>
      </c>
      <c r="N156" s="424">
        <v>1291</v>
      </c>
      <c r="O156" s="424">
        <v>1047</v>
      </c>
      <c r="P156" s="424">
        <v>1184</v>
      </c>
      <c r="Q156" s="424">
        <v>1610</v>
      </c>
      <c r="R156" s="424">
        <v>1839</v>
      </c>
      <c r="S156" s="424">
        <v>1979</v>
      </c>
      <c r="T156" s="424">
        <v>1896</v>
      </c>
      <c r="U156" s="424">
        <v>1649</v>
      </c>
      <c r="V156" s="424">
        <v>1568</v>
      </c>
      <c r="W156" s="424">
        <v>1542</v>
      </c>
      <c r="X156" s="424">
        <v>1659</v>
      </c>
      <c r="Y156" s="424">
        <v>1779</v>
      </c>
      <c r="Z156" s="424">
        <v>1851</v>
      </c>
      <c r="AA156" s="424">
        <v>2136</v>
      </c>
      <c r="AB156" s="424">
        <v>1887</v>
      </c>
      <c r="AC156" s="424">
        <v>1842</v>
      </c>
      <c r="AD156" s="424">
        <v>1925</v>
      </c>
      <c r="AE156" s="424">
        <v>1049</v>
      </c>
      <c r="AF156" s="424">
        <v>1147</v>
      </c>
      <c r="AG156" s="424">
        <v>1419</v>
      </c>
      <c r="AH156" s="424">
        <v>1723</v>
      </c>
    </row>
    <row r="157" spans="1:34" ht="17">
      <c r="A157" s="435" t="s">
        <v>4791</v>
      </c>
      <c r="B157" s="426" t="s">
        <v>0</v>
      </c>
      <c r="C157" s="426" t="s">
        <v>0</v>
      </c>
      <c r="D157" s="426" t="s">
        <v>0</v>
      </c>
      <c r="E157" s="426" t="s">
        <v>0</v>
      </c>
      <c r="F157" s="426" t="s">
        <v>0</v>
      </c>
      <c r="G157" s="426" t="s">
        <v>0</v>
      </c>
      <c r="H157" s="426" t="s">
        <v>0</v>
      </c>
      <c r="I157" s="426" t="s">
        <v>0</v>
      </c>
      <c r="J157" s="426" t="s">
        <v>0</v>
      </c>
      <c r="K157" s="426" t="s">
        <v>0</v>
      </c>
      <c r="L157" s="426" t="s">
        <v>0</v>
      </c>
      <c r="M157" s="426">
        <v>48</v>
      </c>
      <c r="N157" s="426">
        <v>146</v>
      </c>
      <c r="O157" s="426">
        <v>22</v>
      </c>
      <c r="P157" s="426">
        <v>4</v>
      </c>
      <c r="Q157" s="426">
        <v>42</v>
      </c>
      <c r="R157" s="426">
        <v>94</v>
      </c>
      <c r="S157" s="426">
        <v>52</v>
      </c>
      <c r="T157" s="426">
        <v>63</v>
      </c>
      <c r="U157" s="426">
        <v>70</v>
      </c>
      <c r="V157" s="426">
        <v>84</v>
      </c>
      <c r="W157" s="426">
        <v>63</v>
      </c>
      <c r="X157" s="426">
        <v>105</v>
      </c>
      <c r="Y157" s="426">
        <v>116</v>
      </c>
      <c r="Z157" s="426">
        <v>93</v>
      </c>
      <c r="AA157" s="426">
        <v>110</v>
      </c>
      <c r="AB157" s="426">
        <v>133</v>
      </c>
      <c r="AC157" s="426">
        <v>106</v>
      </c>
      <c r="AD157" s="426">
        <v>121</v>
      </c>
      <c r="AE157" s="426">
        <v>49</v>
      </c>
      <c r="AF157" s="426">
        <v>171</v>
      </c>
      <c r="AG157" s="424">
        <v>204</v>
      </c>
      <c r="AH157" s="424">
        <v>136</v>
      </c>
    </row>
    <row r="158" spans="1:34" ht="14">
      <c r="A158" s="435" t="s">
        <v>9</v>
      </c>
      <c r="B158" s="426" t="s">
        <v>0</v>
      </c>
      <c r="C158" s="426" t="s">
        <v>0</v>
      </c>
      <c r="D158" s="426" t="s">
        <v>0</v>
      </c>
      <c r="E158" s="424">
        <v>3000</v>
      </c>
      <c r="F158" s="424">
        <v>2415</v>
      </c>
      <c r="G158" s="424">
        <v>2539</v>
      </c>
      <c r="H158" s="424">
        <v>2308</v>
      </c>
      <c r="I158" s="424">
        <v>2040</v>
      </c>
      <c r="J158" s="424">
        <v>2110</v>
      </c>
      <c r="K158" s="424">
        <v>2097</v>
      </c>
      <c r="L158" s="424">
        <v>2150</v>
      </c>
      <c r="M158" s="424">
        <v>2007</v>
      </c>
      <c r="N158" s="424">
        <v>1994</v>
      </c>
      <c r="O158" s="424">
        <v>1855</v>
      </c>
      <c r="P158" s="424">
        <v>2072</v>
      </c>
      <c r="Q158" s="424">
        <v>1904</v>
      </c>
      <c r="R158" s="424">
        <v>2335</v>
      </c>
      <c r="S158" s="424">
        <v>2312</v>
      </c>
      <c r="T158" s="424">
        <v>2243</v>
      </c>
      <c r="U158" s="424">
        <v>2355</v>
      </c>
      <c r="V158" s="424">
        <v>2458</v>
      </c>
      <c r="W158" s="424">
        <v>2405</v>
      </c>
      <c r="X158" s="424">
        <v>2635</v>
      </c>
      <c r="Y158" s="424">
        <v>2491</v>
      </c>
      <c r="Z158" s="424">
        <v>2517</v>
      </c>
      <c r="AA158" s="424">
        <v>2571</v>
      </c>
      <c r="AB158" s="424">
        <v>2508</v>
      </c>
      <c r="AC158" s="424">
        <v>2415</v>
      </c>
      <c r="AD158" s="424">
        <v>2547</v>
      </c>
      <c r="AE158" s="424">
        <v>1675</v>
      </c>
      <c r="AF158" s="424">
        <v>1784</v>
      </c>
      <c r="AG158" s="424">
        <v>2135</v>
      </c>
      <c r="AH158" s="424">
        <v>2151</v>
      </c>
    </row>
    <row r="159" spans="1:34" ht="17">
      <c r="A159" s="435" t="s">
        <v>4790</v>
      </c>
      <c r="B159" s="426" t="s">
        <v>0</v>
      </c>
      <c r="C159" s="426" t="s">
        <v>0</v>
      </c>
      <c r="D159" s="426" t="s">
        <v>0</v>
      </c>
      <c r="E159" s="424">
        <v>25</v>
      </c>
      <c r="F159" s="424">
        <v>33</v>
      </c>
      <c r="G159" s="424">
        <v>47</v>
      </c>
      <c r="H159" s="424">
        <v>70</v>
      </c>
      <c r="I159" s="424">
        <v>79</v>
      </c>
      <c r="J159" s="424">
        <v>62</v>
      </c>
      <c r="K159" s="424">
        <v>67</v>
      </c>
      <c r="L159" s="424">
        <v>76</v>
      </c>
      <c r="M159" s="424">
        <v>81</v>
      </c>
      <c r="N159" s="424">
        <v>58</v>
      </c>
      <c r="O159" s="424">
        <v>155</v>
      </c>
      <c r="P159" s="424">
        <v>64</v>
      </c>
      <c r="Q159" s="424">
        <v>91</v>
      </c>
      <c r="R159" s="424">
        <v>65</v>
      </c>
      <c r="S159" s="424">
        <v>71</v>
      </c>
      <c r="T159" s="424">
        <v>242</v>
      </c>
      <c r="U159" s="424">
        <v>149</v>
      </c>
      <c r="V159" s="424">
        <v>172</v>
      </c>
      <c r="W159" s="424">
        <v>187</v>
      </c>
      <c r="X159" s="424">
        <v>202</v>
      </c>
      <c r="Y159" s="424">
        <v>108</v>
      </c>
      <c r="Z159" s="424">
        <v>137</v>
      </c>
      <c r="AA159" s="424">
        <v>157</v>
      </c>
      <c r="AB159" s="424">
        <v>121</v>
      </c>
      <c r="AC159" s="424">
        <v>150</v>
      </c>
      <c r="AD159" s="424">
        <v>140</v>
      </c>
      <c r="AE159" s="424">
        <v>124</v>
      </c>
      <c r="AF159" s="424">
        <v>130</v>
      </c>
      <c r="AG159" s="424">
        <v>167</v>
      </c>
      <c r="AH159" s="424">
        <v>131</v>
      </c>
    </row>
    <row r="160" spans="1:34" ht="14">
      <c r="A160" s="434" t="s">
        <v>4821</v>
      </c>
      <c r="B160" s="425" t="s">
        <v>0</v>
      </c>
      <c r="C160" s="425" t="s">
        <v>0</v>
      </c>
      <c r="D160" s="425" t="s">
        <v>0</v>
      </c>
      <c r="E160" s="427">
        <v>90326</v>
      </c>
      <c r="F160" s="427">
        <v>62143</v>
      </c>
      <c r="G160" s="427">
        <v>59508</v>
      </c>
      <c r="H160" s="427">
        <v>60972</v>
      </c>
      <c r="I160" s="427">
        <v>59877</v>
      </c>
      <c r="J160" s="427">
        <v>58466</v>
      </c>
      <c r="K160" s="427">
        <v>60109</v>
      </c>
      <c r="L160" s="427">
        <v>58311</v>
      </c>
      <c r="M160" s="427">
        <v>26599</v>
      </c>
      <c r="N160" s="427">
        <v>22832</v>
      </c>
      <c r="O160" s="427">
        <v>23928</v>
      </c>
      <c r="P160" s="427">
        <v>24165</v>
      </c>
      <c r="Q160" s="427">
        <v>26583</v>
      </c>
      <c r="R160" s="427">
        <v>27553</v>
      </c>
      <c r="S160" s="427">
        <v>23450</v>
      </c>
      <c r="T160" s="427">
        <v>24390</v>
      </c>
      <c r="U160" s="427">
        <v>23028</v>
      </c>
      <c r="V160" s="427">
        <v>21062</v>
      </c>
      <c r="W160" s="427">
        <v>20827</v>
      </c>
      <c r="X160" s="427">
        <v>22042</v>
      </c>
      <c r="Y160" s="427">
        <v>22701</v>
      </c>
      <c r="Z160" s="427">
        <v>25264</v>
      </c>
      <c r="AA160" s="427">
        <v>25769</v>
      </c>
      <c r="AB160" s="427">
        <v>25198</v>
      </c>
      <c r="AC160" s="427">
        <v>25508</v>
      </c>
      <c r="AD160" s="427">
        <v>26133</v>
      </c>
      <c r="AE160" s="427">
        <v>18844</v>
      </c>
      <c r="AF160" s="427">
        <v>20674</v>
      </c>
      <c r="AG160" s="427">
        <v>23382</v>
      </c>
      <c r="AH160" s="427">
        <v>24893</v>
      </c>
    </row>
    <row r="161" spans="1:34" ht="14">
      <c r="A161" s="435" t="s">
        <v>10</v>
      </c>
      <c r="B161" s="426" t="s">
        <v>0</v>
      </c>
      <c r="C161" s="426" t="s">
        <v>0</v>
      </c>
      <c r="D161" s="426" t="s">
        <v>0</v>
      </c>
      <c r="E161" s="424">
        <v>70437</v>
      </c>
      <c r="F161" s="424">
        <v>42780</v>
      </c>
      <c r="G161" s="424">
        <v>40456</v>
      </c>
      <c r="H161" s="424">
        <v>40524</v>
      </c>
      <c r="I161" s="424">
        <v>41616</v>
      </c>
      <c r="J161" s="424">
        <v>41094</v>
      </c>
      <c r="K161" s="424">
        <v>41677</v>
      </c>
      <c r="L161" s="424">
        <v>40321</v>
      </c>
      <c r="M161" s="424">
        <v>13952</v>
      </c>
      <c r="N161" s="424">
        <v>11892</v>
      </c>
      <c r="O161" s="424">
        <v>12527</v>
      </c>
      <c r="P161" s="424">
        <v>12749</v>
      </c>
      <c r="Q161" s="424">
        <v>14195</v>
      </c>
      <c r="R161" s="424">
        <v>13631</v>
      </c>
      <c r="S161" s="424">
        <v>11872</v>
      </c>
      <c r="T161" s="424">
        <v>12527</v>
      </c>
      <c r="U161" s="424">
        <v>11656</v>
      </c>
      <c r="V161" s="424">
        <v>9797</v>
      </c>
      <c r="W161" s="424">
        <v>9861</v>
      </c>
      <c r="X161" s="424">
        <v>10461</v>
      </c>
      <c r="Y161" s="424">
        <v>10885</v>
      </c>
      <c r="Z161" s="424">
        <v>12385</v>
      </c>
      <c r="AA161" s="424">
        <v>12575</v>
      </c>
      <c r="AB161" s="424">
        <v>12253</v>
      </c>
      <c r="AC161" s="424">
        <v>12445</v>
      </c>
      <c r="AD161" s="424">
        <v>12822</v>
      </c>
      <c r="AE161" s="424">
        <v>9714</v>
      </c>
      <c r="AF161" s="424">
        <v>10572</v>
      </c>
      <c r="AG161" s="424">
        <v>11628</v>
      </c>
      <c r="AH161" s="424">
        <v>12519</v>
      </c>
    </row>
    <row r="162" spans="1:34" ht="14">
      <c r="A162" s="435" t="s">
        <v>7</v>
      </c>
      <c r="B162" s="426" t="s">
        <v>0</v>
      </c>
      <c r="C162" s="426" t="s">
        <v>0</v>
      </c>
      <c r="D162" s="426" t="s">
        <v>0</v>
      </c>
      <c r="E162" s="424">
        <v>12178</v>
      </c>
      <c r="F162" s="424">
        <v>14327</v>
      </c>
      <c r="G162" s="424">
        <v>13748</v>
      </c>
      <c r="H162" s="424">
        <v>15151</v>
      </c>
      <c r="I162" s="424">
        <v>13516</v>
      </c>
      <c r="J162" s="424">
        <v>12196</v>
      </c>
      <c r="K162" s="424">
        <v>12782</v>
      </c>
      <c r="L162" s="424">
        <v>12406</v>
      </c>
      <c r="M162" s="424">
        <v>6786</v>
      </c>
      <c r="N162" s="424">
        <v>5371</v>
      </c>
      <c r="O162" s="424">
        <v>6154</v>
      </c>
      <c r="P162" s="424">
        <v>5567</v>
      </c>
      <c r="Q162" s="424">
        <v>6167</v>
      </c>
      <c r="R162" s="424">
        <v>6865</v>
      </c>
      <c r="S162" s="424">
        <v>6347</v>
      </c>
      <c r="T162" s="424">
        <v>6341</v>
      </c>
      <c r="U162" s="424">
        <v>6196</v>
      </c>
      <c r="V162" s="424">
        <v>6055</v>
      </c>
      <c r="W162" s="424">
        <v>5848</v>
      </c>
      <c r="X162" s="424">
        <v>6115</v>
      </c>
      <c r="Y162" s="424">
        <v>6172</v>
      </c>
      <c r="Z162" s="424">
        <v>6241</v>
      </c>
      <c r="AA162" s="424">
        <v>6235</v>
      </c>
      <c r="AB162" s="424">
        <v>6326</v>
      </c>
      <c r="AC162" s="424">
        <v>6523</v>
      </c>
      <c r="AD162" s="424">
        <v>6561</v>
      </c>
      <c r="AE162" s="424">
        <v>4574</v>
      </c>
      <c r="AF162" s="424">
        <v>5054</v>
      </c>
      <c r="AG162" s="424">
        <v>5709</v>
      </c>
      <c r="AH162" s="424">
        <v>5800</v>
      </c>
    </row>
    <row r="163" spans="1:34" ht="17">
      <c r="A163" s="435" t="s">
        <v>4801</v>
      </c>
      <c r="B163" s="426" t="s">
        <v>0</v>
      </c>
      <c r="C163" s="426" t="s">
        <v>0</v>
      </c>
      <c r="D163" s="426" t="s">
        <v>0</v>
      </c>
      <c r="E163" s="424">
        <v>1465</v>
      </c>
      <c r="F163" s="424">
        <v>1276</v>
      </c>
      <c r="G163" s="424">
        <v>1350</v>
      </c>
      <c r="H163" s="424">
        <v>1173</v>
      </c>
      <c r="I163" s="424">
        <v>1121</v>
      </c>
      <c r="J163" s="424">
        <v>1182</v>
      </c>
      <c r="K163" s="424">
        <v>1319</v>
      </c>
      <c r="L163" s="424">
        <v>1299</v>
      </c>
      <c r="M163" s="424">
        <v>1058</v>
      </c>
      <c r="N163" s="424">
        <v>986</v>
      </c>
      <c r="O163" s="424">
        <v>938</v>
      </c>
      <c r="P163" s="424">
        <v>1124</v>
      </c>
      <c r="Q163" s="424">
        <v>1132</v>
      </c>
      <c r="R163" s="424">
        <v>1183</v>
      </c>
      <c r="S163" s="424">
        <v>1011</v>
      </c>
      <c r="T163" s="424">
        <v>1005</v>
      </c>
      <c r="U163" s="424">
        <v>871</v>
      </c>
      <c r="V163" s="424">
        <v>934</v>
      </c>
      <c r="W163" s="424">
        <v>915</v>
      </c>
      <c r="X163" s="424">
        <v>1033</v>
      </c>
      <c r="Y163" s="424">
        <v>1121</v>
      </c>
      <c r="Z163" s="424">
        <v>1792</v>
      </c>
      <c r="AA163" s="424">
        <v>1935</v>
      </c>
      <c r="AB163" s="424">
        <v>1647</v>
      </c>
      <c r="AC163" s="424">
        <v>1528</v>
      </c>
      <c r="AD163" s="424">
        <v>1545</v>
      </c>
      <c r="AE163" s="424">
        <v>1224</v>
      </c>
      <c r="AF163" s="424">
        <v>1342</v>
      </c>
      <c r="AG163" s="424">
        <v>1572</v>
      </c>
      <c r="AH163" s="424">
        <v>1890</v>
      </c>
    </row>
    <row r="164" spans="1:34" ht="14">
      <c r="A164" s="435" t="s">
        <v>11</v>
      </c>
      <c r="B164" s="426" t="s">
        <v>0</v>
      </c>
      <c r="C164" s="426" t="s">
        <v>0</v>
      </c>
      <c r="D164" s="426" t="s">
        <v>0</v>
      </c>
      <c r="E164" s="426" t="s">
        <v>0</v>
      </c>
      <c r="F164" s="426" t="s">
        <v>0</v>
      </c>
      <c r="G164" s="426" t="s">
        <v>0</v>
      </c>
      <c r="H164" s="426" t="s">
        <v>0</v>
      </c>
      <c r="I164" s="426" t="s">
        <v>0</v>
      </c>
      <c r="J164" s="426" t="s">
        <v>0</v>
      </c>
      <c r="K164" s="426" t="s">
        <v>0</v>
      </c>
      <c r="L164" s="426" t="s">
        <v>0</v>
      </c>
      <c r="M164" s="426">
        <v>280</v>
      </c>
      <c r="N164" s="426">
        <v>141</v>
      </c>
      <c r="O164" s="426">
        <v>139</v>
      </c>
      <c r="P164" s="426">
        <v>112</v>
      </c>
      <c r="Q164" s="426">
        <v>129</v>
      </c>
      <c r="R164" s="426">
        <v>159</v>
      </c>
      <c r="S164" s="426">
        <v>78</v>
      </c>
      <c r="T164" s="426">
        <v>200</v>
      </c>
      <c r="U164" s="426">
        <v>132</v>
      </c>
      <c r="V164" s="426">
        <v>137</v>
      </c>
      <c r="W164" s="426">
        <v>157</v>
      </c>
      <c r="X164" s="426">
        <v>177</v>
      </c>
      <c r="Y164" s="426">
        <v>165</v>
      </c>
      <c r="Z164" s="426">
        <v>131</v>
      </c>
      <c r="AA164" s="426">
        <v>159</v>
      </c>
      <c r="AB164" s="426">
        <v>159</v>
      </c>
      <c r="AC164" s="426">
        <v>150</v>
      </c>
      <c r="AD164" s="426">
        <v>124</v>
      </c>
      <c r="AE164" s="426">
        <v>69</v>
      </c>
      <c r="AF164" s="426">
        <v>93</v>
      </c>
      <c r="AG164" s="424">
        <v>74</v>
      </c>
      <c r="AH164" s="424">
        <v>89</v>
      </c>
    </row>
    <row r="165" spans="1:34" ht="14">
      <c r="A165" s="435" t="s">
        <v>15</v>
      </c>
      <c r="B165" s="426" t="s">
        <v>0</v>
      </c>
      <c r="C165" s="426" t="s">
        <v>0</v>
      </c>
      <c r="D165" s="426" t="s">
        <v>0</v>
      </c>
      <c r="E165" s="424">
        <v>2965</v>
      </c>
      <c r="F165" s="424">
        <v>1173</v>
      </c>
      <c r="G165" s="424">
        <v>1284</v>
      </c>
      <c r="H165" s="424">
        <v>1454</v>
      </c>
      <c r="I165" s="424">
        <v>1221</v>
      </c>
      <c r="J165" s="424">
        <v>1577</v>
      </c>
      <c r="K165" s="424">
        <v>1871</v>
      </c>
      <c r="L165" s="424">
        <v>1719</v>
      </c>
      <c r="M165" s="424">
        <v>2227</v>
      </c>
      <c r="N165" s="424">
        <v>2179</v>
      </c>
      <c r="O165" s="424">
        <v>2057</v>
      </c>
      <c r="P165" s="424">
        <v>2412</v>
      </c>
      <c r="Q165" s="424">
        <v>2826</v>
      </c>
      <c r="R165" s="424">
        <v>3143</v>
      </c>
      <c r="S165" s="424">
        <v>1724</v>
      </c>
      <c r="T165" s="424">
        <v>1716</v>
      </c>
      <c r="U165" s="424">
        <v>1444</v>
      </c>
      <c r="V165" s="424">
        <v>1355</v>
      </c>
      <c r="W165" s="424">
        <v>1288</v>
      </c>
      <c r="X165" s="424">
        <v>1398</v>
      </c>
      <c r="Y165" s="424">
        <v>1474</v>
      </c>
      <c r="Z165" s="424">
        <v>1794</v>
      </c>
      <c r="AA165" s="424">
        <v>2022</v>
      </c>
      <c r="AB165" s="424">
        <v>1896</v>
      </c>
      <c r="AC165" s="424">
        <v>1901</v>
      </c>
      <c r="AD165" s="424">
        <v>1980</v>
      </c>
      <c r="AE165" s="424">
        <v>1178</v>
      </c>
      <c r="AF165" s="424">
        <v>1252</v>
      </c>
      <c r="AG165" s="424">
        <v>1565</v>
      </c>
      <c r="AH165" s="424">
        <v>1857</v>
      </c>
    </row>
    <row r="166" spans="1:34" ht="17">
      <c r="A166" s="435" t="s">
        <v>4791</v>
      </c>
      <c r="B166" s="426" t="s">
        <v>0</v>
      </c>
      <c r="C166" s="426" t="s">
        <v>0</v>
      </c>
      <c r="D166" s="426" t="s">
        <v>0</v>
      </c>
      <c r="E166" s="426" t="s">
        <v>0</v>
      </c>
      <c r="F166" s="426" t="s">
        <v>0</v>
      </c>
      <c r="G166" s="426" t="s">
        <v>0</v>
      </c>
      <c r="H166" s="426" t="s">
        <v>0</v>
      </c>
      <c r="I166" s="426" t="s">
        <v>0</v>
      </c>
      <c r="J166" s="426" t="s">
        <v>0</v>
      </c>
      <c r="K166" s="426" t="s">
        <v>0</v>
      </c>
      <c r="L166" s="426" t="s">
        <v>0</v>
      </c>
      <c r="M166" s="426">
        <v>89</v>
      </c>
      <c r="N166" s="426">
        <v>92</v>
      </c>
      <c r="O166" s="426">
        <v>39</v>
      </c>
      <c r="P166" s="426">
        <v>13</v>
      </c>
      <c r="Q166" s="426">
        <v>35</v>
      </c>
      <c r="R166" s="426">
        <v>96</v>
      </c>
      <c r="S166" s="426">
        <v>57</v>
      </c>
      <c r="T166" s="426">
        <v>64</v>
      </c>
      <c r="U166" s="426">
        <v>61</v>
      </c>
      <c r="V166" s="426">
        <v>89</v>
      </c>
      <c r="W166" s="426">
        <v>64</v>
      </c>
      <c r="X166" s="426">
        <v>102</v>
      </c>
      <c r="Y166" s="426">
        <v>121</v>
      </c>
      <c r="Z166" s="426">
        <v>92</v>
      </c>
      <c r="AA166" s="426">
        <v>106</v>
      </c>
      <c r="AB166" s="426">
        <v>124</v>
      </c>
      <c r="AC166" s="426">
        <v>112</v>
      </c>
      <c r="AD166" s="426">
        <v>126</v>
      </c>
      <c r="AE166" s="426">
        <v>48</v>
      </c>
      <c r="AF166" s="426">
        <v>173</v>
      </c>
      <c r="AG166" s="424">
        <v>205</v>
      </c>
      <c r="AH166" s="424">
        <v>139</v>
      </c>
    </row>
    <row r="167" spans="1:34" ht="14">
      <c r="A167" s="435" t="s">
        <v>9</v>
      </c>
      <c r="B167" s="426" t="s">
        <v>0</v>
      </c>
      <c r="C167" s="426" t="s">
        <v>0</v>
      </c>
      <c r="D167" s="426" t="s">
        <v>0</v>
      </c>
      <c r="E167" s="424">
        <v>3194</v>
      </c>
      <c r="F167" s="424">
        <v>2519</v>
      </c>
      <c r="G167" s="424">
        <v>2565</v>
      </c>
      <c r="H167" s="424">
        <v>2489</v>
      </c>
      <c r="I167" s="424">
        <v>2193</v>
      </c>
      <c r="J167" s="424">
        <v>2262</v>
      </c>
      <c r="K167" s="424">
        <v>2283</v>
      </c>
      <c r="L167" s="424">
        <v>2321</v>
      </c>
      <c r="M167" s="424">
        <v>2141</v>
      </c>
      <c r="N167" s="424">
        <v>2118</v>
      </c>
      <c r="O167" s="424">
        <v>1997</v>
      </c>
      <c r="P167" s="424">
        <v>2039</v>
      </c>
      <c r="Q167" s="424">
        <v>2036</v>
      </c>
      <c r="R167" s="424">
        <v>2390</v>
      </c>
      <c r="S167" s="424">
        <v>2304</v>
      </c>
      <c r="T167" s="424">
        <v>2395</v>
      </c>
      <c r="U167" s="424">
        <v>2553</v>
      </c>
      <c r="V167" s="424">
        <v>2537</v>
      </c>
      <c r="W167" s="424">
        <v>2534</v>
      </c>
      <c r="X167" s="424">
        <v>2593</v>
      </c>
      <c r="Y167" s="424">
        <v>2666</v>
      </c>
      <c r="Z167" s="424">
        <v>2658</v>
      </c>
      <c r="AA167" s="424">
        <v>2537</v>
      </c>
      <c r="AB167" s="424">
        <v>2634</v>
      </c>
      <c r="AC167" s="424">
        <v>2669</v>
      </c>
      <c r="AD167" s="424">
        <v>2794</v>
      </c>
      <c r="AE167" s="424">
        <v>1871</v>
      </c>
      <c r="AF167" s="424">
        <v>2000</v>
      </c>
      <c r="AG167" s="424">
        <v>2395</v>
      </c>
      <c r="AH167" s="424">
        <v>2434</v>
      </c>
    </row>
    <row r="168" spans="1:34" ht="17.5" thickBot="1">
      <c r="A168" s="445" t="s">
        <v>4790</v>
      </c>
      <c r="B168" s="447" t="s">
        <v>0</v>
      </c>
      <c r="C168" s="447" t="s">
        <v>0</v>
      </c>
      <c r="D168" s="447" t="s">
        <v>0</v>
      </c>
      <c r="E168" s="448">
        <v>87</v>
      </c>
      <c r="F168" s="448">
        <v>68</v>
      </c>
      <c r="G168" s="448">
        <v>105</v>
      </c>
      <c r="H168" s="448">
        <v>181</v>
      </c>
      <c r="I168" s="448">
        <v>210</v>
      </c>
      <c r="J168" s="448">
        <v>155</v>
      </c>
      <c r="K168" s="448">
        <v>177</v>
      </c>
      <c r="L168" s="448">
        <v>245</v>
      </c>
      <c r="M168" s="448">
        <v>66</v>
      </c>
      <c r="N168" s="448">
        <v>53</v>
      </c>
      <c r="O168" s="448">
        <v>77</v>
      </c>
      <c r="P168" s="448">
        <v>149</v>
      </c>
      <c r="Q168" s="448">
        <v>63</v>
      </c>
      <c r="R168" s="448">
        <v>86</v>
      </c>
      <c r="S168" s="448">
        <v>57</v>
      </c>
      <c r="T168" s="448">
        <v>142</v>
      </c>
      <c r="U168" s="448">
        <v>115</v>
      </c>
      <c r="V168" s="448">
        <v>158</v>
      </c>
      <c r="W168" s="448">
        <v>160</v>
      </c>
      <c r="X168" s="448">
        <v>163</v>
      </c>
      <c r="Y168" s="448">
        <v>97</v>
      </c>
      <c r="Z168" s="448">
        <v>171</v>
      </c>
      <c r="AA168" s="448">
        <v>200</v>
      </c>
      <c r="AB168" s="448">
        <v>159</v>
      </c>
      <c r="AC168" s="448">
        <v>180</v>
      </c>
      <c r="AD168" s="448">
        <v>181</v>
      </c>
      <c r="AE168" s="448">
        <v>166</v>
      </c>
      <c r="AF168" s="448">
        <v>188</v>
      </c>
      <c r="AG168" s="448">
        <v>234</v>
      </c>
      <c r="AH168" s="448">
        <v>165</v>
      </c>
    </row>
    <row r="169" spans="1:34" ht="12.75" customHeight="1">
      <c r="A169" s="667" t="s">
        <v>4843</v>
      </c>
      <c r="B169" s="667"/>
      <c r="C169" s="667"/>
      <c r="D169" s="667"/>
      <c r="E169" s="667"/>
      <c r="F169" s="667"/>
      <c r="G169" s="667"/>
      <c r="H169" s="667"/>
      <c r="I169" s="667"/>
      <c r="J169" s="667"/>
      <c r="K169" s="667"/>
      <c r="L169" s="667"/>
      <c r="M169" s="667"/>
      <c r="N169" s="667"/>
      <c r="O169" s="667"/>
      <c r="P169" s="667"/>
      <c r="Q169" s="667"/>
      <c r="R169" s="667"/>
      <c r="S169" s="667"/>
      <c r="T169" s="667"/>
      <c r="U169" s="667"/>
      <c r="V169" s="667"/>
      <c r="W169" s="667"/>
      <c r="X169" s="667"/>
      <c r="Y169" s="668"/>
      <c r="Z169" s="669"/>
      <c r="AA169" s="669"/>
      <c r="AB169" s="669"/>
      <c r="AC169" s="669"/>
      <c r="AD169" s="669"/>
    </row>
    <row r="170" spans="1:34" ht="12.75" customHeight="1">
      <c r="A170" s="670"/>
      <c r="B170" s="670"/>
      <c r="C170" s="670"/>
      <c r="D170" s="670"/>
      <c r="E170" s="670"/>
      <c r="F170" s="670"/>
      <c r="G170" s="670"/>
      <c r="H170" s="670"/>
      <c r="I170" s="670"/>
      <c r="J170" s="670"/>
      <c r="K170" s="670"/>
      <c r="L170" s="670"/>
      <c r="M170" s="670"/>
      <c r="N170" s="670"/>
      <c r="O170" s="670"/>
      <c r="P170" s="670"/>
      <c r="Q170" s="670"/>
      <c r="R170" s="670"/>
      <c r="S170" s="670"/>
      <c r="T170" s="670"/>
      <c r="U170" s="670"/>
      <c r="V170" s="670"/>
      <c r="W170" s="670"/>
      <c r="X170" s="670"/>
      <c r="Y170" s="670"/>
      <c r="Z170" s="669"/>
      <c r="AA170" s="669"/>
      <c r="AB170" s="669"/>
      <c r="AC170" s="669"/>
      <c r="AD170" s="669"/>
    </row>
    <row r="171" spans="1:34" ht="12.75" customHeight="1">
      <c r="A171" s="671" t="s">
        <v>4842</v>
      </c>
      <c r="B171" s="671"/>
      <c r="C171" s="671"/>
      <c r="D171" s="671"/>
      <c r="E171" s="671"/>
      <c r="F171" s="671"/>
      <c r="G171" s="671"/>
      <c r="H171" s="671"/>
      <c r="I171" s="671"/>
      <c r="J171" s="671"/>
      <c r="K171" s="671"/>
      <c r="L171" s="671"/>
      <c r="M171" s="671"/>
      <c r="N171" s="671"/>
      <c r="O171" s="671"/>
      <c r="P171" s="671"/>
      <c r="Q171" s="671"/>
      <c r="R171" s="671"/>
      <c r="S171" s="671"/>
      <c r="T171" s="671"/>
      <c r="U171" s="671"/>
      <c r="V171" s="671"/>
      <c r="W171" s="671"/>
      <c r="X171" s="671"/>
      <c r="Y171" s="671"/>
      <c r="Z171" s="669"/>
      <c r="AA171" s="669"/>
      <c r="AB171" s="669"/>
      <c r="AC171" s="669"/>
      <c r="AD171" s="669"/>
    </row>
    <row r="172" spans="1:34" ht="12.75" customHeight="1">
      <c r="A172" s="671" t="s">
        <v>4794</v>
      </c>
      <c r="B172" s="671"/>
      <c r="C172" s="671"/>
      <c r="D172" s="671"/>
      <c r="E172" s="671"/>
      <c r="F172" s="671"/>
      <c r="G172" s="671"/>
      <c r="H172" s="671"/>
      <c r="I172" s="671"/>
      <c r="J172" s="671"/>
      <c r="K172" s="671"/>
      <c r="L172" s="671"/>
      <c r="M172" s="671"/>
      <c r="N172" s="671"/>
      <c r="O172" s="671"/>
      <c r="P172" s="671"/>
      <c r="Q172" s="671"/>
      <c r="R172" s="671"/>
      <c r="S172" s="671"/>
      <c r="T172" s="671"/>
      <c r="U172" s="671"/>
      <c r="V172" s="671"/>
      <c r="W172" s="671"/>
      <c r="X172" s="671"/>
      <c r="Y172" s="671"/>
      <c r="Z172" s="672"/>
      <c r="AA172" s="672"/>
      <c r="AB172" s="672"/>
      <c r="AC172" s="672"/>
      <c r="AD172" s="672"/>
    </row>
    <row r="173" spans="1:34" ht="12.75" customHeight="1">
      <c r="A173" s="671" t="s">
        <v>4795</v>
      </c>
      <c r="B173" s="671"/>
      <c r="C173" s="671"/>
      <c r="D173" s="671"/>
      <c r="E173" s="671"/>
      <c r="F173" s="671"/>
      <c r="G173" s="671"/>
      <c r="H173" s="671"/>
      <c r="I173" s="671"/>
      <c r="J173" s="671"/>
      <c r="K173" s="671"/>
      <c r="L173" s="671"/>
      <c r="M173" s="671"/>
      <c r="N173" s="671"/>
      <c r="O173" s="671"/>
      <c r="P173" s="671"/>
      <c r="Q173" s="671"/>
      <c r="R173" s="671"/>
      <c r="S173" s="671"/>
      <c r="T173" s="671"/>
      <c r="U173" s="671"/>
      <c r="V173" s="671"/>
      <c r="W173" s="671"/>
      <c r="X173" s="671"/>
      <c r="Y173" s="671"/>
      <c r="Z173" s="672"/>
      <c r="AA173" s="672"/>
      <c r="AB173" s="672"/>
      <c r="AC173" s="672"/>
      <c r="AD173" s="672"/>
    </row>
    <row r="174" spans="1:34" ht="25.5" customHeight="1">
      <c r="A174" s="671" t="s">
        <v>4796</v>
      </c>
      <c r="B174" s="671"/>
      <c r="C174" s="671"/>
      <c r="D174" s="671"/>
      <c r="E174" s="671"/>
      <c r="F174" s="671"/>
      <c r="G174" s="671"/>
      <c r="H174" s="671"/>
      <c r="I174" s="671"/>
      <c r="J174" s="671"/>
      <c r="K174" s="671"/>
      <c r="L174" s="671"/>
      <c r="M174" s="671"/>
      <c r="N174" s="671"/>
      <c r="O174" s="671"/>
      <c r="P174" s="671"/>
      <c r="Q174" s="671"/>
      <c r="R174" s="671"/>
      <c r="S174" s="671"/>
      <c r="T174" s="671"/>
      <c r="U174" s="671"/>
      <c r="V174" s="671"/>
      <c r="W174" s="671"/>
      <c r="X174" s="671"/>
      <c r="Y174" s="671"/>
      <c r="Z174" s="672"/>
      <c r="AA174" s="672"/>
      <c r="AB174" s="672"/>
      <c r="AC174" s="672"/>
      <c r="AD174" s="672"/>
    </row>
    <row r="175" spans="1:34" ht="12.75" customHeight="1">
      <c r="A175" s="671" t="s">
        <v>4797</v>
      </c>
      <c r="B175" s="671"/>
      <c r="C175" s="671"/>
      <c r="D175" s="671"/>
      <c r="E175" s="671"/>
      <c r="F175" s="671"/>
      <c r="G175" s="671"/>
      <c r="H175" s="671"/>
      <c r="I175" s="671"/>
      <c r="J175" s="671"/>
      <c r="K175" s="671"/>
      <c r="L175" s="671"/>
      <c r="M175" s="671"/>
      <c r="N175" s="671"/>
      <c r="O175" s="671"/>
      <c r="P175" s="671"/>
      <c r="Q175" s="671"/>
      <c r="R175" s="671"/>
      <c r="S175" s="671"/>
      <c r="T175" s="671"/>
      <c r="U175" s="671"/>
      <c r="V175" s="671"/>
      <c r="W175" s="671"/>
      <c r="X175" s="671"/>
      <c r="Y175" s="671"/>
      <c r="Z175" s="672"/>
      <c r="AA175" s="672"/>
      <c r="AB175" s="672"/>
      <c r="AC175" s="672"/>
      <c r="AD175" s="672"/>
    </row>
    <row r="176" spans="1:34" ht="12.75" customHeight="1">
      <c r="A176" s="671" t="s">
        <v>4798</v>
      </c>
      <c r="B176" s="671"/>
      <c r="C176" s="671"/>
      <c r="D176" s="671"/>
      <c r="E176" s="671"/>
      <c r="F176" s="671"/>
      <c r="G176" s="671"/>
      <c r="H176" s="671"/>
      <c r="I176" s="671"/>
      <c r="J176" s="671"/>
      <c r="K176" s="671"/>
      <c r="L176" s="671"/>
      <c r="M176" s="671"/>
      <c r="N176" s="671"/>
      <c r="O176" s="671"/>
      <c r="P176" s="671"/>
      <c r="Q176" s="671"/>
      <c r="R176" s="671"/>
      <c r="S176" s="671"/>
      <c r="T176" s="671"/>
      <c r="U176" s="671"/>
      <c r="V176" s="671"/>
      <c r="W176" s="671"/>
      <c r="X176" s="671"/>
      <c r="Y176" s="671"/>
      <c r="Z176" s="672"/>
      <c r="AA176" s="672"/>
      <c r="AB176" s="672"/>
      <c r="AC176" s="672"/>
      <c r="AD176" s="672"/>
    </row>
    <row r="177" spans="1:30" ht="12.75" customHeight="1">
      <c r="A177" s="671" t="s">
        <v>4799</v>
      </c>
      <c r="B177" s="671"/>
      <c r="C177" s="671"/>
      <c r="D177" s="671"/>
      <c r="E177" s="671"/>
      <c r="F177" s="671"/>
      <c r="G177" s="671"/>
      <c r="H177" s="671"/>
      <c r="I177" s="671"/>
      <c r="J177" s="671"/>
      <c r="K177" s="671"/>
      <c r="L177" s="671"/>
      <c r="M177" s="671"/>
      <c r="N177" s="671"/>
      <c r="O177" s="671"/>
      <c r="P177" s="671"/>
      <c r="Q177" s="671"/>
      <c r="R177" s="671"/>
      <c r="S177" s="671"/>
      <c r="T177" s="671"/>
      <c r="U177" s="671"/>
      <c r="V177" s="671"/>
      <c r="W177" s="671"/>
      <c r="X177" s="671"/>
      <c r="Y177" s="671"/>
      <c r="Z177" s="672"/>
      <c r="AA177" s="672"/>
      <c r="AB177" s="672"/>
      <c r="AC177" s="672"/>
      <c r="AD177" s="672"/>
    </row>
    <row r="178" spans="1:30" ht="12.75" customHeight="1">
      <c r="A178" s="671" t="s">
        <v>4782</v>
      </c>
      <c r="B178" s="671"/>
      <c r="C178" s="671"/>
      <c r="D178" s="671"/>
      <c r="E178" s="671"/>
      <c r="F178" s="671"/>
      <c r="G178" s="671"/>
      <c r="H178" s="671"/>
      <c r="I178" s="671"/>
      <c r="J178" s="671"/>
      <c r="K178" s="671"/>
      <c r="L178" s="671"/>
      <c r="M178" s="671"/>
      <c r="N178" s="671"/>
      <c r="O178" s="671"/>
      <c r="P178" s="671"/>
      <c r="Q178" s="671"/>
      <c r="R178" s="671"/>
      <c r="S178" s="671"/>
      <c r="T178" s="671"/>
      <c r="U178" s="671"/>
      <c r="V178" s="671"/>
      <c r="W178" s="671"/>
      <c r="X178" s="671"/>
      <c r="Y178" s="671"/>
      <c r="Z178" s="672"/>
      <c r="AA178" s="672"/>
      <c r="AB178" s="672"/>
      <c r="AC178" s="672"/>
      <c r="AD178" s="672"/>
    </row>
    <row r="179" spans="1:30" ht="12.75" customHeight="1">
      <c r="A179" s="673" t="s">
        <v>4785</v>
      </c>
      <c r="B179" s="673"/>
      <c r="C179" s="673"/>
      <c r="D179" s="673"/>
      <c r="E179" s="673"/>
      <c r="F179" s="673"/>
      <c r="G179" s="673"/>
      <c r="H179" s="673"/>
      <c r="I179" s="673"/>
      <c r="J179" s="673"/>
      <c r="K179" s="673"/>
      <c r="L179" s="673"/>
      <c r="M179" s="673"/>
      <c r="N179" s="673"/>
      <c r="O179" s="673"/>
      <c r="P179" s="673"/>
      <c r="Q179" s="673"/>
      <c r="R179" s="673"/>
      <c r="S179" s="673"/>
      <c r="T179" s="673"/>
      <c r="U179" s="673"/>
      <c r="V179" s="673"/>
      <c r="W179" s="673"/>
      <c r="X179" s="673"/>
      <c r="Y179" s="673"/>
      <c r="Z179" s="672"/>
      <c r="AA179" s="672"/>
      <c r="AB179" s="672"/>
      <c r="AC179" s="672"/>
      <c r="AD179" s="672"/>
    </row>
    <row r="180" spans="1:30" ht="25.5" customHeight="1">
      <c r="A180" s="673" t="s">
        <v>4789</v>
      </c>
      <c r="B180" s="673"/>
      <c r="C180" s="673"/>
      <c r="D180" s="673"/>
      <c r="E180" s="673"/>
      <c r="F180" s="673"/>
      <c r="G180" s="673"/>
      <c r="H180" s="673"/>
      <c r="I180" s="673"/>
      <c r="J180" s="673"/>
      <c r="K180" s="673"/>
      <c r="L180" s="673"/>
      <c r="M180" s="673"/>
      <c r="N180" s="673"/>
      <c r="O180" s="673"/>
      <c r="P180" s="673"/>
      <c r="Q180" s="673"/>
      <c r="R180" s="673"/>
      <c r="S180" s="673"/>
      <c r="T180" s="673"/>
      <c r="U180" s="673"/>
      <c r="V180" s="673"/>
      <c r="W180" s="673"/>
      <c r="X180" s="673"/>
      <c r="Y180" s="673"/>
      <c r="Z180" s="672"/>
      <c r="AA180" s="672"/>
      <c r="AB180" s="672"/>
      <c r="AC180" s="672"/>
      <c r="AD180" s="672"/>
    </row>
    <row r="181" spans="1:30" ht="25.5" customHeight="1">
      <c r="A181" s="673" t="s">
        <v>4788</v>
      </c>
      <c r="B181" s="673"/>
      <c r="C181" s="673"/>
      <c r="D181" s="673"/>
      <c r="E181" s="673"/>
      <c r="F181" s="673"/>
      <c r="G181" s="673"/>
      <c r="H181" s="673"/>
      <c r="I181" s="673"/>
      <c r="J181" s="673"/>
      <c r="K181" s="673"/>
      <c r="L181" s="673"/>
      <c r="M181" s="673"/>
      <c r="N181" s="673"/>
      <c r="O181" s="673"/>
      <c r="P181" s="673"/>
      <c r="Q181" s="673"/>
      <c r="R181" s="673"/>
      <c r="S181" s="673"/>
      <c r="T181" s="673"/>
      <c r="U181" s="673"/>
      <c r="V181" s="673"/>
      <c r="W181" s="673"/>
      <c r="X181" s="673"/>
      <c r="Y181" s="673"/>
      <c r="Z181" s="672"/>
      <c r="AA181" s="672"/>
      <c r="AB181" s="672"/>
      <c r="AC181" s="672"/>
      <c r="AD181" s="672"/>
    </row>
    <row r="182" spans="1:30" ht="25.5" customHeight="1">
      <c r="A182" s="674" t="s">
        <v>4787</v>
      </c>
      <c r="B182" s="674"/>
      <c r="C182" s="674"/>
      <c r="D182" s="674"/>
      <c r="E182" s="674"/>
      <c r="F182" s="674"/>
      <c r="G182" s="674"/>
      <c r="H182" s="674"/>
      <c r="I182" s="674"/>
      <c r="J182" s="674"/>
      <c r="K182" s="674"/>
      <c r="L182" s="674"/>
      <c r="M182" s="674"/>
      <c r="N182" s="674"/>
      <c r="O182" s="674"/>
      <c r="P182" s="674"/>
      <c r="Q182" s="674"/>
      <c r="R182" s="674"/>
      <c r="S182" s="674"/>
      <c r="T182" s="674"/>
      <c r="U182" s="674"/>
      <c r="V182" s="674"/>
      <c r="W182" s="674"/>
      <c r="X182" s="674"/>
      <c r="Y182" s="674"/>
      <c r="Z182" s="675"/>
      <c r="AA182" s="675"/>
      <c r="AB182" s="675"/>
      <c r="AC182" s="675"/>
      <c r="AD182" s="675"/>
    </row>
    <row r="183" spans="1:30" ht="12.75" customHeight="1">
      <c r="A183" s="676"/>
      <c r="B183" s="676"/>
      <c r="C183" s="676"/>
      <c r="D183" s="676"/>
      <c r="E183" s="676"/>
      <c r="F183" s="676"/>
      <c r="G183" s="676"/>
      <c r="H183" s="676"/>
      <c r="I183" s="676"/>
      <c r="J183" s="676"/>
      <c r="K183" s="676"/>
      <c r="L183" s="676"/>
      <c r="M183" s="676"/>
      <c r="N183" s="676"/>
      <c r="O183" s="676"/>
      <c r="P183" s="676"/>
      <c r="Q183" s="676"/>
      <c r="R183" s="676"/>
      <c r="S183" s="676"/>
      <c r="T183" s="676"/>
      <c r="U183" s="676"/>
      <c r="V183" s="676"/>
      <c r="W183" s="676"/>
      <c r="X183" s="676"/>
      <c r="Y183" s="676"/>
      <c r="Z183" s="677"/>
      <c r="AA183" s="677"/>
      <c r="AB183" s="677"/>
      <c r="AC183" s="677"/>
      <c r="AD183" s="677"/>
    </row>
    <row r="184" spans="1:30" ht="12.75" customHeight="1">
      <c r="A184" s="678" t="s">
        <v>27</v>
      </c>
      <c r="B184" s="678"/>
      <c r="C184" s="678"/>
      <c r="D184" s="678"/>
      <c r="E184" s="678"/>
      <c r="F184" s="678"/>
      <c r="G184" s="678"/>
      <c r="H184" s="678"/>
      <c r="I184" s="678"/>
      <c r="J184" s="678"/>
      <c r="K184" s="678"/>
      <c r="L184" s="678"/>
      <c r="M184" s="678"/>
      <c r="N184" s="678"/>
      <c r="O184" s="678"/>
      <c r="P184" s="678"/>
      <c r="Q184" s="678"/>
      <c r="R184" s="678"/>
      <c r="S184" s="678"/>
      <c r="T184" s="678"/>
      <c r="U184" s="678"/>
      <c r="V184" s="678"/>
      <c r="W184" s="678"/>
      <c r="X184" s="678"/>
      <c r="Y184" s="678"/>
      <c r="Z184" s="675"/>
      <c r="AA184" s="675"/>
      <c r="AB184" s="675"/>
      <c r="AC184" s="675"/>
      <c r="AD184" s="675"/>
    </row>
    <row r="185" spans="1:30" ht="12.75" customHeight="1">
      <c r="A185" s="679" t="s">
        <v>28</v>
      </c>
      <c r="B185" s="679"/>
      <c r="C185" s="679"/>
      <c r="D185" s="679"/>
      <c r="E185" s="679"/>
      <c r="F185" s="679"/>
      <c r="G185" s="679"/>
      <c r="H185" s="679"/>
      <c r="I185" s="679"/>
      <c r="J185" s="679"/>
      <c r="K185" s="679"/>
      <c r="L185" s="679"/>
      <c r="M185" s="679"/>
      <c r="N185" s="679"/>
      <c r="O185" s="679"/>
      <c r="P185" s="679"/>
      <c r="Q185" s="679"/>
      <c r="R185" s="679"/>
      <c r="S185" s="679"/>
      <c r="T185" s="679"/>
      <c r="U185" s="679"/>
      <c r="V185" s="679"/>
      <c r="W185" s="679"/>
      <c r="X185" s="679"/>
      <c r="Y185" s="679"/>
      <c r="Z185" s="677"/>
      <c r="AA185" s="677"/>
      <c r="AB185" s="677"/>
      <c r="AC185" s="677"/>
      <c r="AD185" s="677"/>
    </row>
    <row r="186" spans="1:30" ht="12.75" customHeight="1">
      <c r="A186" s="679" t="s">
        <v>2829</v>
      </c>
      <c r="B186" s="679"/>
      <c r="C186" s="679"/>
      <c r="D186" s="679"/>
      <c r="E186" s="679"/>
      <c r="F186" s="679"/>
      <c r="G186" s="679"/>
      <c r="H186" s="679"/>
      <c r="I186" s="679"/>
      <c r="J186" s="679"/>
      <c r="K186" s="679"/>
      <c r="L186" s="679"/>
      <c r="M186" s="679"/>
      <c r="N186" s="679"/>
      <c r="O186" s="679"/>
      <c r="P186" s="679"/>
      <c r="Q186" s="679"/>
      <c r="R186" s="679"/>
      <c r="S186" s="679"/>
      <c r="T186" s="679"/>
      <c r="U186" s="679"/>
      <c r="V186" s="679"/>
      <c r="W186" s="679"/>
      <c r="X186" s="679"/>
      <c r="Y186" s="679"/>
      <c r="Z186" s="677"/>
      <c r="AA186" s="677"/>
      <c r="AB186" s="677"/>
      <c r="AC186" s="677"/>
      <c r="AD186" s="677"/>
    </row>
    <row r="187" spans="1:30" ht="12.75" customHeight="1">
      <c r="A187" s="679" t="s">
        <v>2837</v>
      </c>
      <c r="B187" s="679"/>
      <c r="C187" s="679"/>
      <c r="D187" s="679"/>
      <c r="E187" s="679"/>
      <c r="F187" s="679"/>
      <c r="G187" s="679"/>
      <c r="H187" s="679"/>
      <c r="I187" s="679"/>
      <c r="J187" s="679"/>
      <c r="K187" s="679"/>
      <c r="L187" s="679"/>
      <c r="M187" s="679"/>
      <c r="N187" s="679"/>
      <c r="O187" s="679"/>
      <c r="P187" s="679"/>
      <c r="Q187" s="679"/>
      <c r="R187" s="679"/>
      <c r="S187" s="679"/>
      <c r="T187" s="679"/>
      <c r="U187" s="679"/>
      <c r="V187" s="679"/>
      <c r="W187" s="679"/>
      <c r="X187" s="679"/>
      <c r="Y187" s="679"/>
      <c r="Z187" s="677"/>
      <c r="AA187" s="677"/>
      <c r="AB187" s="677"/>
      <c r="AC187" s="677"/>
      <c r="AD187" s="677"/>
    </row>
    <row r="188" spans="1:30" ht="25.5" customHeight="1">
      <c r="A188" s="679" t="s">
        <v>4784</v>
      </c>
      <c r="B188" s="679"/>
      <c r="C188" s="679"/>
      <c r="D188" s="679"/>
      <c r="E188" s="679"/>
      <c r="F188" s="679"/>
      <c r="G188" s="679"/>
      <c r="H188" s="679"/>
      <c r="I188" s="679"/>
      <c r="J188" s="679"/>
      <c r="K188" s="679"/>
      <c r="L188" s="679"/>
      <c r="M188" s="679"/>
      <c r="N188" s="679"/>
      <c r="O188" s="679"/>
      <c r="P188" s="679"/>
      <c r="Q188" s="679"/>
      <c r="R188" s="679"/>
      <c r="S188" s="679"/>
      <c r="T188" s="679"/>
      <c r="U188" s="679"/>
      <c r="V188" s="679"/>
      <c r="W188" s="679"/>
      <c r="X188" s="679"/>
      <c r="Y188" s="679"/>
      <c r="Z188" s="677"/>
      <c r="AA188" s="677"/>
      <c r="AB188" s="677"/>
      <c r="AC188" s="677"/>
      <c r="AD188" s="677"/>
    </row>
    <row r="189" spans="1:30" ht="12.5" customHeight="1">
      <c r="A189" s="679" t="s">
        <v>2839</v>
      </c>
      <c r="B189" s="679"/>
      <c r="C189" s="679"/>
      <c r="D189" s="679"/>
      <c r="E189" s="679"/>
      <c r="F189" s="679"/>
      <c r="G189" s="679"/>
      <c r="H189" s="679"/>
      <c r="I189" s="679"/>
      <c r="J189" s="679"/>
      <c r="K189" s="679"/>
      <c r="L189" s="679"/>
      <c r="M189" s="679"/>
      <c r="N189" s="679"/>
      <c r="O189" s="679"/>
      <c r="P189" s="679"/>
      <c r="Q189" s="679"/>
      <c r="R189" s="679"/>
      <c r="S189" s="679"/>
      <c r="T189" s="679"/>
      <c r="U189" s="679"/>
      <c r="V189" s="679"/>
      <c r="W189" s="679"/>
      <c r="X189" s="679"/>
      <c r="Y189" s="679"/>
      <c r="Z189" s="677"/>
      <c r="AA189" s="677"/>
      <c r="AB189" s="677"/>
      <c r="AC189" s="677"/>
      <c r="AD189" s="677"/>
    </row>
    <row r="190" spans="1:30" ht="12.5" customHeight="1">
      <c r="A190" s="679" t="s">
        <v>29</v>
      </c>
      <c r="B190" s="679"/>
      <c r="C190" s="679"/>
      <c r="D190" s="679"/>
      <c r="E190" s="679"/>
      <c r="F190" s="679"/>
      <c r="G190" s="679"/>
      <c r="H190" s="679"/>
      <c r="I190" s="679"/>
      <c r="J190" s="679"/>
      <c r="K190" s="679"/>
      <c r="L190" s="679"/>
      <c r="M190" s="679"/>
      <c r="N190" s="679"/>
      <c r="O190" s="679"/>
      <c r="P190" s="679"/>
      <c r="Q190" s="679"/>
      <c r="R190" s="679"/>
      <c r="S190" s="679"/>
      <c r="T190" s="679"/>
      <c r="U190" s="679"/>
      <c r="V190" s="679"/>
      <c r="W190" s="679"/>
      <c r="X190" s="679"/>
      <c r="Y190" s="679"/>
      <c r="Z190" s="677"/>
      <c r="AA190" s="677"/>
      <c r="AB190" s="677"/>
      <c r="AC190" s="677"/>
      <c r="AD190" s="677"/>
    </row>
    <row r="191" spans="1:30" ht="25.5" customHeight="1">
      <c r="A191" s="679" t="s">
        <v>2838</v>
      </c>
      <c r="B191" s="679"/>
      <c r="C191" s="679"/>
      <c r="D191" s="679"/>
      <c r="E191" s="679"/>
      <c r="F191" s="679"/>
      <c r="G191" s="679"/>
      <c r="H191" s="679"/>
      <c r="I191" s="679"/>
      <c r="J191" s="679"/>
      <c r="K191" s="679"/>
      <c r="L191" s="679"/>
      <c r="M191" s="679"/>
      <c r="N191" s="679"/>
      <c r="O191" s="679"/>
      <c r="P191" s="679"/>
      <c r="Q191" s="679"/>
      <c r="R191" s="679"/>
      <c r="S191" s="679"/>
      <c r="T191" s="679"/>
      <c r="U191" s="679"/>
      <c r="V191" s="679"/>
      <c r="W191" s="679"/>
      <c r="X191" s="679"/>
      <c r="Y191" s="679"/>
      <c r="Z191" s="677"/>
      <c r="AA191" s="677"/>
      <c r="AB191" s="677"/>
      <c r="AC191" s="677"/>
      <c r="AD191" s="677"/>
    </row>
    <row r="192" spans="1:30" ht="12.75" customHeight="1">
      <c r="A192" s="680" t="s">
        <v>4783</v>
      </c>
      <c r="B192" s="680"/>
      <c r="C192" s="680"/>
      <c r="D192" s="680"/>
      <c r="E192" s="680"/>
      <c r="F192" s="680"/>
      <c r="G192" s="680"/>
      <c r="H192" s="680"/>
      <c r="I192" s="680"/>
      <c r="J192" s="680"/>
      <c r="K192" s="680"/>
      <c r="L192" s="680"/>
      <c r="M192" s="680"/>
      <c r="N192" s="680"/>
      <c r="O192" s="680"/>
      <c r="P192" s="680"/>
      <c r="Q192" s="680"/>
      <c r="R192" s="680"/>
      <c r="S192" s="680"/>
      <c r="T192" s="680"/>
      <c r="U192" s="680"/>
      <c r="V192" s="680"/>
      <c r="W192" s="680"/>
      <c r="X192" s="680"/>
      <c r="Y192" s="680"/>
      <c r="Z192" s="669"/>
      <c r="AA192" s="669"/>
      <c r="AB192" s="669"/>
      <c r="AC192" s="669"/>
      <c r="AD192" s="669"/>
    </row>
    <row r="193" spans="1:30" ht="12.75" customHeight="1">
      <c r="A193" s="681"/>
      <c r="B193" s="681"/>
      <c r="C193" s="681"/>
      <c r="D193" s="681"/>
      <c r="E193" s="681"/>
      <c r="F193" s="681"/>
      <c r="G193" s="681"/>
      <c r="H193" s="681"/>
      <c r="I193" s="681"/>
      <c r="J193" s="681"/>
      <c r="K193" s="681"/>
      <c r="L193" s="681"/>
      <c r="M193" s="681"/>
      <c r="N193" s="681"/>
      <c r="O193" s="681"/>
      <c r="P193" s="681"/>
      <c r="Q193" s="681"/>
      <c r="R193" s="681"/>
      <c r="S193" s="681"/>
      <c r="T193" s="681"/>
      <c r="U193" s="681"/>
      <c r="V193" s="681"/>
      <c r="W193" s="681"/>
      <c r="X193" s="681"/>
      <c r="Y193" s="681"/>
      <c r="Z193" s="669"/>
      <c r="AA193" s="669"/>
      <c r="AB193" s="669"/>
      <c r="AC193" s="669"/>
      <c r="AD193" s="669"/>
    </row>
    <row r="194" spans="1:30" ht="12.75" customHeight="1">
      <c r="A194" s="682" t="s">
        <v>16</v>
      </c>
      <c r="B194" s="682"/>
      <c r="C194" s="682"/>
      <c r="D194" s="682"/>
      <c r="E194" s="682"/>
      <c r="F194" s="682"/>
      <c r="G194" s="682"/>
      <c r="H194" s="682"/>
      <c r="I194" s="682"/>
      <c r="J194" s="682"/>
      <c r="K194" s="682"/>
      <c r="L194" s="682"/>
      <c r="M194" s="682"/>
      <c r="N194" s="682"/>
      <c r="O194" s="682"/>
      <c r="P194" s="682"/>
      <c r="Q194" s="682"/>
      <c r="R194" s="682"/>
      <c r="S194" s="682"/>
      <c r="T194" s="682"/>
      <c r="U194" s="682"/>
      <c r="V194" s="682"/>
      <c r="W194" s="682"/>
      <c r="X194" s="682"/>
      <c r="Y194" s="682"/>
      <c r="Z194" s="669"/>
      <c r="AA194" s="669"/>
      <c r="AB194" s="669"/>
      <c r="AC194" s="669"/>
      <c r="AD194" s="669"/>
    </row>
    <row r="195" spans="1:30" ht="12.75" customHeight="1">
      <c r="A195" s="682" t="s">
        <v>4802</v>
      </c>
      <c r="B195" s="682"/>
      <c r="C195" s="682"/>
      <c r="D195" s="682"/>
      <c r="E195" s="682"/>
      <c r="F195" s="682"/>
      <c r="G195" s="682"/>
      <c r="H195" s="682"/>
      <c r="I195" s="682"/>
      <c r="J195" s="682"/>
      <c r="K195" s="682"/>
      <c r="L195" s="682"/>
      <c r="M195" s="682"/>
      <c r="N195" s="682"/>
      <c r="O195" s="682"/>
      <c r="P195" s="682"/>
      <c r="Q195" s="682"/>
      <c r="R195" s="682"/>
      <c r="S195" s="682"/>
      <c r="T195" s="682"/>
      <c r="U195" s="682"/>
      <c r="V195" s="682"/>
      <c r="W195" s="682"/>
      <c r="X195" s="682"/>
      <c r="Y195" s="682"/>
      <c r="Z195" s="669"/>
      <c r="AA195" s="669"/>
      <c r="AB195" s="669"/>
      <c r="AC195" s="669"/>
      <c r="AD195" s="669"/>
    </row>
    <row r="196" spans="1:30" ht="12.75" customHeight="1">
      <c r="A196" s="683" t="s">
        <v>4803</v>
      </c>
      <c r="B196" s="683"/>
      <c r="C196" s="683"/>
      <c r="D196" s="683"/>
      <c r="E196" s="683"/>
      <c r="F196" s="683"/>
      <c r="G196" s="683"/>
      <c r="H196" s="683"/>
      <c r="I196" s="683"/>
      <c r="J196" s="683"/>
      <c r="K196" s="683"/>
      <c r="L196" s="683"/>
      <c r="M196" s="683"/>
      <c r="N196" s="683"/>
      <c r="O196" s="683"/>
      <c r="P196" s="683"/>
      <c r="Q196" s="683"/>
      <c r="R196" s="683"/>
      <c r="S196" s="683"/>
      <c r="T196" s="683"/>
      <c r="U196" s="683"/>
      <c r="V196" s="683"/>
      <c r="W196" s="683"/>
      <c r="X196" s="683"/>
      <c r="Y196" s="683"/>
      <c r="Z196" s="669"/>
      <c r="AA196" s="669"/>
      <c r="AB196" s="669"/>
      <c r="AC196" s="669"/>
      <c r="AD196" s="669"/>
    </row>
    <row r="197" spans="1:30" ht="12.75" customHeight="1">
      <c r="A197" s="681" t="s">
        <v>4841</v>
      </c>
      <c r="B197" s="681"/>
      <c r="C197" s="681"/>
      <c r="D197" s="681"/>
      <c r="E197" s="681"/>
      <c r="F197" s="681"/>
      <c r="G197" s="681"/>
      <c r="H197" s="681"/>
      <c r="I197" s="681"/>
      <c r="J197" s="681"/>
      <c r="K197" s="681"/>
      <c r="L197" s="681"/>
      <c r="M197" s="681"/>
      <c r="N197" s="681"/>
      <c r="O197" s="681"/>
      <c r="P197" s="681"/>
      <c r="Q197" s="681"/>
      <c r="R197" s="681"/>
      <c r="S197" s="681"/>
      <c r="T197" s="681"/>
      <c r="U197" s="681"/>
      <c r="V197" s="681"/>
      <c r="W197" s="681"/>
      <c r="X197" s="681"/>
      <c r="Y197" s="681"/>
      <c r="Z197" s="669"/>
      <c r="AA197" s="669"/>
      <c r="AB197" s="669"/>
      <c r="AC197" s="669"/>
      <c r="AD197" s="669"/>
    </row>
    <row r="198" spans="1:30" ht="12.75" customHeight="1">
      <c r="A198" s="684" t="s">
        <v>4855</v>
      </c>
      <c r="B198" s="684"/>
      <c r="C198" s="684"/>
      <c r="D198" s="684"/>
      <c r="E198" s="684"/>
      <c r="F198" s="684"/>
      <c r="G198" s="684"/>
      <c r="H198" s="684"/>
      <c r="I198" s="684"/>
      <c r="J198" s="684"/>
      <c r="K198" s="684"/>
      <c r="L198" s="684"/>
      <c r="M198" s="684"/>
      <c r="N198" s="684"/>
      <c r="O198" s="684"/>
      <c r="P198" s="684"/>
      <c r="Q198" s="684"/>
      <c r="R198" s="684"/>
      <c r="S198" s="684"/>
      <c r="T198" s="684"/>
      <c r="U198" s="684"/>
      <c r="V198" s="684"/>
      <c r="W198" s="684"/>
      <c r="X198" s="684"/>
      <c r="Y198" s="684"/>
      <c r="Z198" s="669"/>
      <c r="AA198" s="669"/>
      <c r="AB198" s="669"/>
      <c r="AC198" s="669"/>
      <c r="AD198" s="669"/>
    </row>
    <row r="199" spans="1:30" ht="12.75" customHeight="1">
      <c r="A199" s="683" t="s">
        <v>4804</v>
      </c>
      <c r="B199" s="683"/>
      <c r="C199" s="683"/>
      <c r="D199" s="683"/>
      <c r="E199" s="683"/>
      <c r="F199" s="683"/>
      <c r="G199" s="683"/>
      <c r="H199" s="683"/>
      <c r="I199" s="683"/>
      <c r="J199" s="683"/>
      <c r="K199" s="683"/>
      <c r="L199" s="683"/>
      <c r="M199" s="683"/>
      <c r="N199" s="683"/>
      <c r="O199" s="683"/>
      <c r="P199" s="683"/>
      <c r="Q199" s="683"/>
      <c r="R199" s="683"/>
      <c r="S199" s="683"/>
      <c r="T199" s="683"/>
      <c r="U199" s="683"/>
      <c r="V199" s="683"/>
      <c r="W199" s="683"/>
      <c r="X199" s="683"/>
      <c r="Y199" s="683"/>
      <c r="Z199" s="669"/>
      <c r="AA199" s="669"/>
      <c r="AB199" s="669"/>
      <c r="AC199" s="669"/>
      <c r="AD199" s="669"/>
    </row>
    <row r="200" spans="1:30" ht="12.75" customHeight="1">
      <c r="A200" s="681" t="s">
        <v>4838</v>
      </c>
      <c r="B200" s="681"/>
      <c r="C200" s="681"/>
      <c r="D200" s="681"/>
      <c r="E200" s="681"/>
      <c r="F200" s="681"/>
      <c r="G200" s="681"/>
      <c r="H200" s="681"/>
      <c r="I200" s="681"/>
      <c r="J200" s="681"/>
      <c r="K200" s="681"/>
      <c r="L200" s="681"/>
      <c r="M200" s="681"/>
      <c r="N200" s="681"/>
      <c r="O200" s="681"/>
      <c r="P200" s="681"/>
      <c r="Q200" s="681"/>
      <c r="R200" s="681"/>
      <c r="S200" s="681"/>
      <c r="T200" s="681"/>
      <c r="U200" s="681"/>
      <c r="V200" s="681"/>
      <c r="W200" s="681"/>
      <c r="X200" s="681"/>
      <c r="Y200" s="681"/>
      <c r="Z200" s="669"/>
      <c r="AA200" s="669"/>
      <c r="AB200" s="669"/>
      <c r="AC200" s="669"/>
      <c r="AD200" s="669"/>
    </row>
    <row r="201" spans="1:30" ht="12.75" customHeight="1">
      <c r="A201" s="684" t="s">
        <v>4856</v>
      </c>
      <c r="B201" s="684"/>
      <c r="C201" s="684"/>
      <c r="D201" s="684"/>
      <c r="E201" s="684"/>
      <c r="F201" s="684"/>
      <c r="G201" s="684"/>
      <c r="H201" s="684"/>
      <c r="I201" s="684"/>
      <c r="J201" s="684"/>
      <c r="K201" s="684"/>
      <c r="L201" s="684"/>
      <c r="M201" s="684"/>
      <c r="N201" s="684"/>
      <c r="O201" s="684"/>
      <c r="P201" s="684"/>
      <c r="Q201" s="684"/>
      <c r="R201" s="684"/>
      <c r="S201" s="684"/>
      <c r="T201" s="684"/>
      <c r="U201" s="684"/>
      <c r="V201" s="684"/>
      <c r="W201" s="684"/>
      <c r="X201" s="684"/>
      <c r="Y201" s="684"/>
      <c r="Z201" s="669"/>
      <c r="AA201" s="669"/>
      <c r="AB201" s="669"/>
      <c r="AC201" s="669"/>
      <c r="AD201" s="669"/>
    </row>
    <row r="202" spans="1:30" ht="12.75" customHeight="1">
      <c r="A202" s="683" t="s">
        <v>4805</v>
      </c>
      <c r="B202" s="683"/>
      <c r="C202" s="683"/>
      <c r="D202" s="683"/>
      <c r="E202" s="683"/>
      <c r="F202" s="683"/>
      <c r="G202" s="683"/>
      <c r="H202" s="683"/>
      <c r="I202" s="683"/>
      <c r="J202" s="683"/>
      <c r="K202" s="683"/>
      <c r="L202" s="683"/>
      <c r="M202" s="683"/>
      <c r="N202" s="683"/>
      <c r="O202" s="683"/>
      <c r="P202" s="683"/>
      <c r="Q202" s="683"/>
      <c r="R202" s="683"/>
      <c r="S202" s="683"/>
      <c r="T202" s="683"/>
      <c r="U202" s="683"/>
      <c r="V202" s="683"/>
      <c r="W202" s="683"/>
      <c r="X202" s="683"/>
      <c r="Y202" s="683"/>
      <c r="Z202" s="669"/>
      <c r="AA202" s="669"/>
      <c r="AB202" s="669"/>
      <c r="AC202" s="669"/>
      <c r="AD202" s="669"/>
    </row>
    <row r="203" spans="1:30" ht="12.75" customHeight="1">
      <c r="A203" s="681" t="s">
        <v>4806</v>
      </c>
      <c r="B203" s="681"/>
      <c r="C203" s="681"/>
      <c r="D203" s="681"/>
      <c r="E203" s="681"/>
      <c r="F203" s="681"/>
      <c r="G203" s="681"/>
      <c r="H203" s="681"/>
      <c r="I203" s="681"/>
      <c r="J203" s="681"/>
      <c r="K203" s="681"/>
      <c r="L203" s="681"/>
      <c r="M203" s="681"/>
      <c r="N203" s="681"/>
      <c r="O203" s="681"/>
      <c r="P203" s="681"/>
      <c r="Q203" s="681"/>
      <c r="R203" s="681"/>
      <c r="S203" s="681"/>
      <c r="T203" s="681"/>
      <c r="U203" s="681"/>
      <c r="V203" s="681"/>
      <c r="W203" s="681"/>
      <c r="X203" s="681"/>
      <c r="Y203" s="681"/>
      <c r="Z203" s="669"/>
      <c r="AA203" s="669"/>
      <c r="AB203" s="669"/>
      <c r="AC203" s="669"/>
      <c r="AD203" s="669"/>
    </row>
    <row r="204" spans="1:30" ht="12.75" customHeight="1">
      <c r="A204" s="684" t="s">
        <v>4849</v>
      </c>
      <c r="B204" s="684"/>
      <c r="C204" s="684"/>
      <c r="D204" s="684"/>
      <c r="E204" s="684"/>
      <c r="F204" s="684"/>
      <c r="G204" s="684"/>
      <c r="H204" s="684"/>
      <c r="I204" s="684"/>
      <c r="J204" s="684"/>
      <c r="K204" s="684"/>
      <c r="L204" s="684"/>
      <c r="M204" s="684"/>
      <c r="N204" s="684"/>
      <c r="O204" s="684"/>
      <c r="P204" s="684"/>
      <c r="Q204" s="684"/>
      <c r="R204" s="684"/>
      <c r="S204" s="684"/>
      <c r="T204" s="684"/>
      <c r="U204" s="684"/>
      <c r="V204" s="684"/>
      <c r="W204" s="684"/>
      <c r="X204" s="684"/>
      <c r="Y204" s="684"/>
      <c r="Z204" s="669"/>
      <c r="AA204" s="669"/>
      <c r="AB204" s="669"/>
      <c r="AC204" s="669"/>
      <c r="AD204" s="669"/>
    </row>
    <row r="205" spans="1:30" ht="12.75" customHeight="1">
      <c r="A205" s="683" t="s">
        <v>4807</v>
      </c>
      <c r="B205" s="683"/>
      <c r="C205" s="683"/>
      <c r="D205" s="683"/>
      <c r="E205" s="683"/>
      <c r="F205" s="683"/>
      <c r="G205" s="683"/>
      <c r="H205" s="683"/>
      <c r="I205" s="683"/>
      <c r="J205" s="683"/>
      <c r="K205" s="683"/>
      <c r="L205" s="683"/>
      <c r="M205" s="683"/>
      <c r="N205" s="683"/>
      <c r="O205" s="683"/>
      <c r="P205" s="683"/>
      <c r="Q205" s="683"/>
      <c r="R205" s="683"/>
      <c r="S205" s="683"/>
      <c r="T205" s="683"/>
      <c r="U205" s="683"/>
      <c r="V205" s="683"/>
      <c r="W205" s="683"/>
      <c r="X205" s="683"/>
      <c r="Y205" s="683"/>
      <c r="Z205" s="669"/>
      <c r="AA205" s="669"/>
      <c r="AB205" s="669"/>
      <c r="AC205" s="669"/>
      <c r="AD205" s="669"/>
    </row>
    <row r="206" spans="1:30" ht="12.75" customHeight="1">
      <c r="A206" s="681" t="s">
        <v>4808</v>
      </c>
      <c r="B206" s="681"/>
      <c r="C206" s="681"/>
      <c r="D206" s="681"/>
      <c r="E206" s="681"/>
      <c r="F206" s="681"/>
      <c r="G206" s="681"/>
      <c r="H206" s="681"/>
      <c r="I206" s="681"/>
      <c r="J206" s="681"/>
      <c r="K206" s="681"/>
      <c r="L206" s="681"/>
      <c r="M206" s="681"/>
      <c r="N206" s="681"/>
      <c r="O206" s="681"/>
      <c r="P206" s="681"/>
      <c r="Q206" s="681"/>
      <c r="R206" s="681"/>
      <c r="S206" s="681"/>
      <c r="T206" s="681"/>
      <c r="U206" s="681"/>
      <c r="V206" s="681"/>
      <c r="W206" s="681"/>
      <c r="X206" s="681"/>
      <c r="Y206" s="681"/>
      <c r="Z206" s="669"/>
      <c r="AA206" s="669"/>
      <c r="AB206" s="669"/>
      <c r="AC206" s="669"/>
      <c r="AD206" s="669"/>
    </row>
    <row r="207" spans="1:30" ht="12.75" customHeight="1">
      <c r="A207" s="684" t="s">
        <v>4850</v>
      </c>
      <c r="B207" s="684"/>
      <c r="C207" s="684"/>
      <c r="D207" s="684"/>
      <c r="E207" s="684"/>
      <c r="F207" s="684"/>
      <c r="G207" s="684"/>
      <c r="H207" s="684"/>
      <c r="I207" s="684"/>
      <c r="J207" s="684"/>
      <c r="K207" s="684"/>
      <c r="L207" s="684"/>
      <c r="M207" s="684"/>
      <c r="N207" s="684"/>
      <c r="O207" s="684"/>
      <c r="P207" s="684"/>
      <c r="Q207" s="684"/>
      <c r="R207" s="684"/>
      <c r="S207" s="684"/>
      <c r="T207" s="684"/>
      <c r="U207" s="684"/>
      <c r="V207" s="684"/>
      <c r="W207" s="684"/>
      <c r="X207" s="684"/>
      <c r="Y207" s="684"/>
      <c r="Z207" s="669"/>
      <c r="AA207" s="669"/>
      <c r="AB207" s="669"/>
      <c r="AC207" s="669"/>
      <c r="AD207" s="669"/>
    </row>
    <row r="208" spans="1:30" ht="12.75" customHeight="1">
      <c r="A208" s="685" t="s">
        <v>4809</v>
      </c>
      <c r="B208" s="685"/>
      <c r="C208" s="685"/>
      <c r="D208" s="685"/>
      <c r="E208" s="685"/>
      <c r="F208" s="685"/>
      <c r="G208" s="685"/>
      <c r="H208" s="685"/>
      <c r="I208" s="685"/>
      <c r="J208" s="685"/>
      <c r="K208" s="685"/>
      <c r="L208" s="685"/>
      <c r="M208" s="685"/>
      <c r="N208" s="685"/>
      <c r="O208" s="685"/>
      <c r="P208" s="685"/>
      <c r="Q208" s="685"/>
      <c r="R208" s="685"/>
      <c r="S208" s="685"/>
      <c r="T208" s="685"/>
      <c r="U208" s="685"/>
      <c r="V208" s="685"/>
      <c r="W208" s="685"/>
      <c r="X208" s="685"/>
      <c r="Y208" s="685"/>
      <c r="Z208" s="669"/>
      <c r="AA208" s="669"/>
      <c r="AB208" s="669"/>
      <c r="AC208" s="669"/>
      <c r="AD208" s="669"/>
    </row>
    <row r="209" spans="1:30" ht="12.75" customHeight="1">
      <c r="A209" s="686" t="s">
        <v>4810</v>
      </c>
      <c r="B209" s="686"/>
      <c r="C209" s="686"/>
      <c r="D209" s="686"/>
      <c r="E209" s="686"/>
      <c r="F209" s="686"/>
      <c r="G209" s="686"/>
      <c r="H209" s="686"/>
      <c r="I209" s="686"/>
      <c r="J209" s="686"/>
      <c r="K209" s="686"/>
      <c r="L209" s="686"/>
      <c r="M209" s="686"/>
      <c r="N209" s="686"/>
      <c r="O209" s="686"/>
      <c r="P209" s="686"/>
      <c r="Q209" s="686"/>
      <c r="R209" s="686"/>
      <c r="S209" s="686"/>
      <c r="T209" s="686"/>
      <c r="U209" s="686"/>
      <c r="V209" s="686"/>
      <c r="W209" s="686"/>
      <c r="X209" s="686"/>
      <c r="Y209" s="686"/>
      <c r="Z209" s="669"/>
      <c r="AA209" s="669"/>
      <c r="AB209" s="669"/>
      <c r="AC209" s="669"/>
      <c r="AD209" s="669"/>
    </row>
    <row r="210" spans="1:30" ht="12.75" customHeight="1">
      <c r="A210" s="681" t="s">
        <v>4845</v>
      </c>
      <c r="B210" s="681"/>
      <c r="C210" s="681"/>
      <c r="D210" s="681"/>
      <c r="E210" s="681"/>
      <c r="F210" s="681"/>
      <c r="G210" s="681"/>
      <c r="H210" s="681"/>
      <c r="I210" s="681"/>
      <c r="J210" s="681"/>
      <c r="K210" s="681"/>
      <c r="L210" s="681"/>
      <c r="M210" s="681"/>
      <c r="N210" s="681"/>
      <c r="O210" s="681"/>
      <c r="P210" s="681"/>
      <c r="Q210" s="681"/>
      <c r="R210" s="681"/>
      <c r="S210" s="681"/>
      <c r="T210" s="681"/>
      <c r="U210" s="681"/>
      <c r="V210" s="681"/>
      <c r="W210" s="681"/>
      <c r="X210" s="681"/>
      <c r="Y210" s="681"/>
      <c r="Z210" s="669"/>
      <c r="AA210" s="669"/>
      <c r="AB210" s="669"/>
      <c r="AC210" s="669"/>
      <c r="AD210" s="669"/>
    </row>
    <row r="211" spans="1:30" ht="12.75" customHeight="1">
      <c r="A211" s="686" t="s">
        <v>4811</v>
      </c>
      <c r="B211" s="686"/>
      <c r="C211" s="686"/>
      <c r="D211" s="686"/>
      <c r="E211" s="686"/>
      <c r="F211" s="686"/>
      <c r="G211" s="686"/>
      <c r="H211" s="686"/>
      <c r="I211" s="686"/>
      <c r="J211" s="686"/>
      <c r="K211" s="686"/>
      <c r="L211" s="686"/>
      <c r="M211" s="686"/>
      <c r="N211" s="686"/>
      <c r="O211" s="686"/>
      <c r="P211" s="686"/>
      <c r="Q211" s="686"/>
      <c r="R211" s="686"/>
      <c r="S211" s="686"/>
      <c r="T211" s="686"/>
      <c r="U211" s="686"/>
      <c r="V211" s="686"/>
      <c r="W211" s="686"/>
      <c r="X211" s="686"/>
      <c r="Y211" s="686"/>
      <c r="Z211" s="669"/>
      <c r="AA211" s="669"/>
      <c r="AB211" s="669"/>
      <c r="AC211" s="669"/>
      <c r="AD211" s="669"/>
    </row>
    <row r="212" spans="1:30" ht="12.75" customHeight="1">
      <c r="A212" s="681" t="s">
        <v>4846</v>
      </c>
      <c r="B212" s="681"/>
      <c r="C212" s="681"/>
      <c r="D212" s="681"/>
      <c r="E212" s="681"/>
      <c r="F212" s="681"/>
      <c r="G212" s="681"/>
      <c r="H212" s="681"/>
      <c r="I212" s="681"/>
      <c r="J212" s="681"/>
      <c r="K212" s="681"/>
      <c r="L212" s="681"/>
      <c r="M212" s="681"/>
      <c r="N212" s="681"/>
      <c r="O212" s="681"/>
      <c r="P212" s="681"/>
      <c r="Q212" s="681"/>
      <c r="R212" s="681"/>
      <c r="S212" s="681"/>
      <c r="T212" s="681"/>
      <c r="U212" s="681"/>
      <c r="V212" s="681"/>
      <c r="W212" s="681"/>
      <c r="X212" s="681"/>
      <c r="Y212" s="681"/>
      <c r="Z212" s="669"/>
      <c r="AA212" s="669"/>
      <c r="AB212" s="669"/>
      <c r="AC212" s="669"/>
      <c r="AD212" s="669"/>
    </row>
    <row r="213" spans="1:30" ht="12.75" customHeight="1">
      <c r="A213" s="686" t="s">
        <v>4812</v>
      </c>
      <c r="B213" s="686"/>
      <c r="C213" s="686"/>
      <c r="D213" s="686"/>
      <c r="E213" s="686"/>
      <c r="F213" s="686"/>
      <c r="G213" s="686"/>
      <c r="H213" s="686"/>
      <c r="I213" s="686"/>
      <c r="J213" s="686"/>
      <c r="K213" s="686"/>
      <c r="L213" s="686"/>
      <c r="M213" s="686"/>
      <c r="N213" s="686"/>
      <c r="O213" s="686"/>
      <c r="P213" s="686"/>
      <c r="Q213" s="686"/>
      <c r="R213" s="686"/>
      <c r="S213" s="686"/>
      <c r="T213" s="686"/>
      <c r="U213" s="686"/>
      <c r="V213" s="686"/>
      <c r="W213" s="686"/>
      <c r="X213" s="686"/>
      <c r="Y213" s="686"/>
      <c r="Z213" s="669"/>
      <c r="AA213" s="669"/>
      <c r="AB213" s="669"/>
      <c r="AC213" s="669"/>
      <c r="AD213" s="669"/>
    </row>
    <row r="214" spans="1:30" ht="12.75" customHeight="1">
      <c r="A214" s="681" t="s">
        <v>4847</v>
      </c>
      <c r="B214" s="681"/>
      <c r="C214" s="681"/>
      <c r="D214" s="681"/>
      <c r="E214" s="681"/>
      <c r="F214" s="681"/>
      <c r="G214" s="681"/>
      <c r="H214" s="681"/>
      <c r="I214" s="681"/>
      <c r="J214" s="681"/>
      <c r="K214" s="681"/>
      <c r="L214" s="681"/>
      <c r="M214" s="681"/>
      <c r="N214" s="681"/>
      <c r="O214" s="681"/>
      <c r="P214" s="681"/>
      <c r="Q214" s="681"/>
      <c r="R214" s="681"/>
      <c r="S214" s="681"/>
      <c r="T214" s="681"/>
      <c r="U214" s="681"/>
      <c r="V214" s="681"/>
      <c r="W214" s="681"/>
      <c r="X214" s="681"/>
      <c r="Y214" s="681"/>
      <c r="Z214" s="669"/>
      <c r="AA214" s="669"/>
      <c r="AB214" s="669"/>
      <c r="AC214" s="669"/>
      <c r="AD214" s="669"/>
    </row>
    <row r="215" spans="1:30" ht="12.75" customHeight="1">
      <c r="A215" s="687" t="s">
        <v>4813</v>
      </c>
      <c r="B215" s="687"/>
      <c r="C215" s="687"/>
      <c r="D215" s="687"/>
      <c r="E215" s="687"/>
      <c r="F215" s="687"/>
      <c r="G215" s="687"/>
      <c r="H215" s="687"/>
      <c r="I215" s="687"/>
      <c r="J215" s="687"/>
      <c r="K215" s="687"/>
      <c r="L215" s="687"/>
      <c r="M215" s="687"/>
      <c r="N215" s="687"/>
      <c r="O215" s="687"/>
      <c r="P215" s="687"/>
      <c r="Q215" s="687"/>
      <c r="R215" s="687"/>
      <c r="S215" s="687"/>
      <c r="T215" s="687"/>
      <c r="U215" s="687"/>
      <c r="V215" s="687"/>
      <c r="W215" s="687"/>
      <c r="X215" s="687"/>
      <c r="Y215" s="687"/>
      <c r="Z215" s="669"/>
      <c r="AA215" s="669"/>
      <c r="AB215" s="669"/>
      <c r="AC215" s="669"/>
      <c r="AD215" s="669"/>
    </row>
    <row r="216" spans="1:30" ht="12.75" customHeight="1">
      <c r="A216" s="688" t="s">
        <v>4814</v>
      </c>
      <c r="B216" s="688"/>
      <c r="C216" s="688"/>
      <c r="D216" s="688"/>
      <c r="E216" s="688"/>
      <c r="F216" s="688"/>
      <c r="G216" s="688"/>
      <c r="H216" s="688"/>
      <c r="I216" s="688"/>
      <c r="J216" s="688"/>
      <c r="K216" s="688"/>
      <c r="L216" s="688"/>
      <c r="M216" s="688"/>
      <c r="N216" s="688"/>
      <c r="O216" s="688"/>
      <c r="P216" s="688"/>
      <c r="Q216" s="688"/>
      <c r="R216" s="688"/>
      <c r="S216" s="688"/>
      <c r="T216" s="688"/>
      <c r="U216" s="688"/>
      <c r="V216" s="688"/>
      <c r="W216" s="688"/>
      <c r="X216" s="688"/>
      <c r="Y216" s="688"/>
      <c r="Z216" s="669"/>
      <c r="AA216" s="669"/>
      <c r="AB216" s="669"/>
      <c r="AC216" s="669"/>
      <c r="AD216" s="669"/>
    </row>
    <row r="217" spans="1:30" ht="12.75" customHeight="1">
      <c r="A217" s="681" t="s">
        <v>4840</v>
      </c>
      <c r="B217" s="681"/>
      <c r="C217" s="681"/>
      <c r="D217" s="681"/>
      <c r="E217" s="681"/>
      <c r="F217" s="681"/>
      <c r="G217" s="681"/>
      <c r="H217" s="681"/>
      <c r="I217" s="681"/>
      <c r="J217" s="681"/>
      <c r="K217" s="681"/>
      <c r="L217" s="681"/>
      <c r="M217" s="681"/>
      <c r="N217" s="681"/>
      <c r="O217" s="681"/>
      <c r="P217" s="681"/>
      <c r="Q217" s="681"/>
      <c r="R217" s="681"/>
      <c r="S217" s="681"/>
      <c r="T217" s="681"/>
      <c r="U217" s="681"/>
      <c r="V217" s="681"/>
      <c r="W217" s="681"/>
      <c r="X217" s="681"/>
      <c r="Y217" s="681"/>
      <c r="Z217" s="669"/>
      <c r="AA217" s="669"/>
      <c r="AB217" s="669"/>
      <c r="AC217" s="669"/>
      <c r="AD217" s="669"/>
    </row>
    <row r="218" spans="1:30" ht="12.75" customHeight="1">
      <c r="A218" s="684" t="s">
        <v>4851</v>
      </c>
      <c r="B218" s="684"/>
      <c r="C218" s="684"/>
      <c r="D218" s="684"/>
      <c r="E218" s="684"/>
      <c r="F218" s="684"/>
      <c r="G218" s="684"/>
      <c r="H218" s="684"/>
      <c r="I218" s="684"/>
      <c r="J218" s="684"/>
      <c r="K218" s="684"/>
      <c r="L218" s="684"/>
      <c r="M218" s="684"/>
      <c r="N218" s="684"/>
      <c r="O218" s="684"/>
      <c r="P218" s="684"/>
      <c r="Q218" s="684"/>
      <c r="R218" s="684"/>
      <c r="S218" s="684"/>
      <c r="T218" s="684"/>
      <c r="U218" s="684"/>
      <c r="V218" s="684"/>
      <c r="W218" s="684"/>
      <c r="X218" s="684"/>
      <c r="Y218" s="684"/>
      <c r="Z218" s="669"/>
      <c r="AA218" s="669"/>
      <c r="AB218" s="669"/>
      <c r="AC218" s="669"/>
      <c r="AD218" s="669"/>
    </row>
    <row r="219" spans="1:30" ht="12.75" customHeight="1">
      <c r="A219" s="688" t="s">
        <v>4815</v>
      </c>
      <c r="B219" s="688"/>
      <c r="C219" s="688"/>
      <c r="D219" s="688"/>
      <c r="E219" s="688"/>
      <c r="F219" s="688"/>
      <c r="G219" s="688"/>
      <c r="H219" s="688"/>
      <c r="I219" s="688"/>
      <c r="J219" s="688"/>
      <c r="K219" s="688"/>
      <c r="L219" s="688"/>
      <c r="M219" s="688"/>
      <c r="N219" s="688"/>
      <c r="O219" s="688"/>
      <c r="P219" s="688"/>
      <c r="Q219" s="688"/>
      <c r="R219" s="688"/>
      <c r="S219" s="688"/>
      <c r="T219" s="688"/>
      <c r="U219" s="688"/>
      <c r="V219" s="688"/>
      <c r="W219" s="688"/>
      <c r="X219" s="688"/>
      <c r="Y219" s="688"/>
      <c r="Z219" s="669"/>
      <c r="AA219" s="669"/>
      <c r="AB219" s="669"/>
      <c r="AC219" s="669"/>
      <c r="AD219" s="669"/>
    </row>
    <row r="220" spans="1:30" ht="12.75" customHeight="1">
      <c r="A220" s="681" t="s">
        <v>4840</v>
      </c>
      <c r="B220" s="681"/>
      <c r="C220" s="681"/>
      <c r="D220" s="681"/>
      <c r="E220" s="681"/>
      <c r="F220" s="681"/>
      <c r="G220" s="681"/>
      <c r="H220" s="681"/>
      <c r="I220" s="681"/>
      <c r="J220" s="681"/>
      <c r="K220" s="681"/>
      <c r="L220" s="681"/>
      <c r="M220" s="681"/>
      <c r="N220" s="681"/>
      <c r="O220" s="681"/>
      <c r="P220" s="681"/>
      <c r="Q220" s="681"/>
      <c r="R220" s="681"/>
      <c r="S220" s="681"/>
      <c r="T220" s="681"/>
      <c r="U220" s="681"/>
      <c r="V220" s="681"/>
      <c r="W220" s="681"/>
      <c r="X220" s="681"/>
      <c r="Y220" s="681"/>
      <c r="Z220" s="669"/>
      <c r="AA220" s="669"/>
      <c r="AB220" s="669"/>
      <c r="AC220" s="669"/>
      <c r="AD220" s="669"/>
    </row>
    <row r="221" spans="1:30" ht="12.75" customHeight="1">
      <c r="A221" s="684" t="s">
        <v>4852</v>
      </c>
      <c r="B221" s="684"/>
      <c r="C221" s="684"/>
      <c r="D221" s="684"/>
      <c r="E221" s="684"/>
      <c r="F221" s="684"/>
      <c r="G221" s="684"/>
      <c r="H221" s="684"/>
      <c r="I221" s="684"/>
      <c r="J221" s="684"/>
      <c r="K221" s="684"/>
      <c r="L221" s="684"/>
      <c r="M221" s="684"/>
      <c r="N221" s="684"/>
      <c r="O221" s="684"/>
      <c r="P221" s="684"/>
      <c r="Q221" s="684"/>
      <c r="R221" s="684"/>
      <c r="S221" s="684"/>
      <c r="T221" s="684"/>
      <c r="U221" s="684"/>
      <c r="V221" s="684"/>
      <c r="W221" s="684"/>
      <c r="X221" s="684"/>
      <c r="Y221" s="684"/>
      <c r="Z221" s="669"/>
      <c r="AA221" s="669"/>
      <c r="AB221" s="669"/>
      <c r="AC221" s="669"/>
      <c r="AD221" s="669"/>
    </row>
    <row r="222" spans="1:30" ht="12.75" customHeight="1">
      <c r="A222" s="688" t="s">
        <v>4816</v>
      </c>
      <c r="B222" s="688"/>
      <c r="C222" s="688"/>
      <c r="D222" s="688"/>
      <c r="E222" s="688"/>
      <c r="F222" s="688"/>
      <c r="G222" s="688"/>
      <c r="H222" s="688"/>
      <c r="I222" s="688"/>
      <c r="J222" s="688"/>
      <c r="K222" s="688"/>
      <c r="L222" s="688"/>
      <c r="M222" s="688"/>
      <c r="N222" s="688"/>
      <c r="O222" s="688"/>
      <c r="P222" s="688"/>
      <c r="Q222" s="688"/>
      <c r="R222" s="688"/>
      <c r="S222" s="688"/>
      <c r="T222" s="688"/>
      <c r="U222" s="688"/>
      <c r="V222" s="688"/>
      <c r="W222" s="688"/>
      <c r="X222" s="688"/>
      <c r="Y222" s="688"/>
      <c r="Z222" s="669"/>
      <c r="AA222" s="669"/>
      <c r="AB222" s="669"/>
      <c r="AC222" s="669"/>
      <c r="AD222" s="669"/>
    </row>
    <row r="223" spans="1:30" ht="12.75" customHeight="1">
      <c r="A223" s="671" t="s">
        <v>4848</v>
      </c>
      <c r="B223" s="671"/>
      <c r="C223" s="671"/>
      <c r="D223" s="671"/>
      <c r="E223" s="671"/>
      <c r="F223" s="671"/>
      <c r="G223" s="671"/>
      <c r="H223" s="671"/>
      <c r="I223" s="671"/>
      <c r="J223" s="671"/>
      <c r="K223" s="671"/>
      <c r="L223" s="671"/>
      <c r="M223" s="671"/>
      <c r="N223" s="671"/>
      <c r="O223" s="671"/>
      <c r="P223" s="671"/>
      <c r="Q223" s="671"/>
      <c r="R223" s="671"/>
      <c r="S223" s="671"/>
      <c r="T223" s="671"/>
      <c r="U223" s="671"/>
      <c r="V223" s="671"/>
      <c r="W223" s="671"/>
      <c r="X223" s="671"/>
      <c r="Y223" s="671"/>
      <c r="Z223" s="669"/>
      <c r="AA223" s="669"/>
      <c r="AB223" s="669"/>
      <c r="AC223" s="669"/>
      <c r="AD223" s="669"/>
    </row>
    <row r="224" spans="1:30" ht="12.75" customHeight="1">
      <c r="A224" s="688" t="s">
        <v>4818</v>
      </c>
      <c r="B224" s="688"/>
      <c r="C224" s="688"/>
      <c r="D224" s="688"/>
      <c r="E224" s="688"/>
      <c r="F224" s="688"/>
      <c r="G224" s="688"/>
      <c r="H224" s="688"/>
      <c r="I224" s="688"/>
      <c r="J224" s="688"/>
      <c r="K224" s="688"/>
      <c r="L224" s="688"/>
      <c r="M224" s="688"/>
      <c r="N224" s="688"/>
      <c r="O224" s="688"/>
      <c r="P224" s="688"/>
      <c r="Q224" s="688"/>
      <c r="R224" s="688"/>
      <c r="S224" s="688"/>
      <c r="T224" s="688"/>
      <c r="U224" s="688"/>
      <c r="V224" s="688"/>
      <c r="W224" s="688"/>
      <c r="X224" s="688"/>
      <c r="Y224" s="688"/>
      <c r="Z224" s="669"/>
      <c r="AA224" s="669"/>
      <c r="AB224" s="669"/>
      <c r="AC224" s="669"/>
      <c r="AD224" s="669"/>
    </row>
    <row r="225" spans="1:30" ht="12.75" customHeight="1">
      <c r="A225" s="681" t="s">
        <v>4817</v>
      </c>
      <c r="B225" s="681"/>
      <c r="C225" s="681"/>
      <c r="D225" s="681"/>
      <c r="E225" s="681"/>
      <c r="F225" s="681"/>
      <c r="G225" s="681"/>
      <c r="H225" s="681"/>
      <c r="I225" s="681"/>
      <c r="J225" s="681"/>
      <c r="K225" s="681"/>
      <c r="L225" s="681"/>
      <c r="M225" s="681"/>
      <c r="N225" s="681"/>
      <c r="O225" s="681"/>
      <c r="P225" s="681"/>
      <c r="Q225" s="681"/>
      <c r="R225" s="681"/>
      <c r="S225" s="681"/>
      <c r="T225" s="681"/>
      <c r="U225" s="681"/>
      <c r="V225" s="681"/>
      <c r="W225" s="681"/>
      <c r="X225" s="681"/>
      <c r="Y225" s="681"/>
      <c r="Z225" s="669"/>
      <c r="AA225" s="669"/>
      <c r="AB225" s="669"/>
      <c r="AC225" s="669"/>
      <c r="AD225" s="669"/>
    </row>
    <row r="226" spans="1:30" ht="12.75" customHeight="1">
      <c r="A226" s="684" t="s">
        <v>4839</v>
      </c>
      <c r="B226" s="684"/>
      <c r="C226" s="684"/>
      <c r="D226" s="684"/>
      <c r="E226" s="684"/>
      <c r="F226" s="684"/>
      <c r="G226" s="684"/>
      <c r="H226" s="684"/>
      <c r="I226" s="684"/>
      <c r="J226" s="684"/>
      <c r="K226" s="684"/>
      <c r="L226" s="684"/>
      <c r="M226" s="684"/>
      <c r="N226" s="684"/>
      <c r="O226" s="684"/>
      <c r="P226" s="684"/>
      <c r="Q226" s="684"/>
      <c r="R226" s="684"/>
      <c r="S226" s="684"/>
      <c r="T226" s="684"/>
      <c r="U226" s="684"/>
      <c r="V226" s="684"/>
      <c r="W226" s="684"/>
      <c r="X226" s="684"/>
      <c r="Y226" s="684"/>
      <c r="Z226" s="669"/>
      <c r="AA226" s="669"/>
      <c r="AB226" s="669"/>
      <c r="AC226" s="669"/>
      <c r="AD226" s="669"/>
    </row>
    <row r="227" spans="1:30" ht="12.75" customHeight="1">
      <c r="A227" s="684" t="s">
        <v>4853</v>
      </c>
      <c r="B227" s="684"/>
      <c r="C227" s="684"/>
      <c r="D227" s="684"/>
      <c r="E227" s="684"/>
      <c r="F227" s="684"/>
      <c r="G227" s="684"/>
      <c r="H227" s="684"/>
      <c r="I227" s="684"/>
      <c r="J227" s="684"/>
      <c r="K227" s="684"/>
      <c r="L227" s="684"/>
      <c r="M227" s="684"/>
      <c r="N227" s="684"/>
      <c r="O227" s="684"/>
      <c r="P227" s="684"/>
      <c r="Q227" s="684"/>
      <c r="R227" s="684"/>
      <c r="S227" s="684"/>
      <c r="T227" s="684"/>
      <c r="U227" s="684"/>
      <c r="V227" s="684"/>
      <c r="W227" s="684"/>
      <c r="X227" s="684"/>
      <c r="Y227" s="684"/>
      <c r="Z227" s="669"/>
      <c r="AA227" s="669"/>
      <c r="AB227" s="669"/>
      <c r="AC227" s="669"/>
      <c r="AD227" s="669"/>
    </row>
    <row r="228" spans="1:30" ht="12.75" customHeight="1">
      <c r="A228" s="687" t="s">
        <v>4819</v>
      </c>
      <c r="B228" s="687"/>
      <c r="C228" s="687"/>
      <c r="D228" s="687"/>
      <c r="E228" s="687"/>
      <c r="F228" s="687"/>
      <c r="G228" s="687"/>
      <c r="H228" s="687"/>
      <c r="I228" s="687"/>
      <c r="J228" s="687"/>
      <c r="K228" s="687"/>
      <c r="L228" s="687"/>
      <c r="M228" s="687"/>
      <c r="N228" s="687"/>
      <c r="O228" s="687"/>
      <c r="P228" s="687"/>
      <c r="Q228" s="687"/>
      <c r="R228" s="687"/>
      <c r="S228" s="687"/>
      <c r="T228" s="687"/>
      <c r="U228" s="687"/>
      <c r="V228" s="687"/>
      <c r="W228" s="687"/>
      <c r="X228" s="687"/>
      <c r="Y228" s="687"/>
      <c r="Z228" s="669"/>
      <c r="AA228" s="669"/>
      <c r="AB228" s="669"/>
      <c r="AC228" s="669"/>
      <c r="AD228" s="669"/>
    </row>
    <row r="229" spans="1:30" ht="12.75" customHeight="1">
      <c r="A229" s="681" t="s">
        <v>4844</v>
      </c>
      <c r="B229" s="681"/>
      <c r="C229" s="681"/>
      <c r="D229" s="681"/>
      <c r="E229" s="681"/>
      <c r="F229" s="681"/>
      <c r="G229" s="681"/>
      <c r="H229" s="681"/>
      <c r="I229" s="681"/>
      <c r="J229" s="681"/>
      <c r="K229" s="681"/>
      <c r="L229" s="681"/>
      <c r="M229" s="681"/>
      <c r="N229" s="681"/>
      <c r="O229" s="681"/>
      <c r="P229" s="681"/>
      <c r="Q229" s="681"/>
      <c r="R229" s="681"/>
      <c r="S229" s="681"/>
      <c r="T229" s="681"/>
      <c r="U229" s="681"/>
      <c r="V229" s="681"/>
      <c r="W229" s="681"/>
      <c r="X229" s="681"/>
      <c r="Y229" s="681"/>
      <c r="Z229" s="669"/>
      <c r="AA229" s="669"/>
      <c r="AB229" s="669"/>
      <c r="AC229" s="669"/>
      <c r="AD229" s="669"/>
    </row>
    <row r="230" spans="1:30" ht="12.75" customHeight="1">
      <c r="A230" s="681" t="s">
        <v>4854</v>
      </c>
      <c r="B230" s="681"/>
      <c r="C230" s="681"/>
      <c r="D230" s="681"/>
      <c r="E230" s="681"/>
      <c r="F230" s="681"/>
      <c r="G230" s="681"/>
      <c r="H230" s="681"/>
      <c r="I230" s="681"/>
      <c r="J230" s="681"/>
      <c r="K230" s="681"/>
      <c r="L230" s="681"/>
      <c r="M230" s="681"/>
      <c r="N230" s="681"/>
      <c r="O230" s="681"/>
      <c r="P230" s="681"/>
      <c r="Q230" s="681"/>
      <c r="R230" s="681"/>
      <c r="S230" s="681"/>
      <c r="T230" s="681"/>
      <c r="U230" s="681"/>
      <c r="V230" s="681"/>
      <c r="W230" s="681"/>
      <c r="X230" s="681"/>
      <c r="Y230" s="681"/>
      <c r="Z230" s="669"/>
      <c r="AA230" s="669"/>
      <c r="AB230" s="669"/>
      <c r="AC230" s="669"/>
      <c r="AD230" s="669"/>
    </row>
  </sheetData>
  <mergeCells count="63">
    <mergeCell ref="A228:Y228"/>
    <mergeCell ref="A229:Y229"/>
    <mergeCell ref="A230:Y230"/>
    <mergeCell ref="A227:Y227"/>
    <mergeCell ref="A216:Y216"/>
    <mergeCell ref="A217:Y217"/>
    <mergeCell ref="A218:Y218"/>
    <mergeCell ref="A219:Y219"/>
    <mergeCell ref="A220:Y220"/>
    <mergeCell ref="A221:Y221"/>
    <mergeCell ref="A222:Y222"/>
    <mergeCell ref="A223:Y223"/>
    <mergeCell ref="A224:Y224"/>
    <mergeCell ref="A225:Y225"/>
    <mergeCell ref="A226:Y226"/>
    <mergeCell ref="A215:Y215"/>
    <mergeCell ref="A204:Y204"/>
    <mergeCell ref="A205:Y205"/>
    <mergeCell ref="A206:Y206"/>
    <mergeCell ref="A207:Y207"/>
    <mergeCell ref="A208:Y208"/>
    <mergeCell ref="A209:Y209"/>
    <mergeCell ref="A210:Y210"/>
    <mergeCell ref="A211:Y211"/>
    <mergeCell ref="A212:Y212"/>
    <mergeCell ref="A213:Y213"/>
    <mergeCell ref="A214:Y214"/>
    <mergeCell ref="A203:Y203"/>
    <mergeCell ref="A192:Y192"/>
    <mergeCell ref="A193:Y193"/>
    <mergeCell ref="A194:Y194"/>
    <mergeCell ref="A195:Y195"/>
    <mergeCell ref="A196:Y196"/>
    <mergeCell ref="A197:Y197"/>
    <mergeCell ref="A198:Y198"/>
    <mergeCell ref="A199:Y199"/>
    <mergeCell ref="A200:Y200"/>
    <mergeCell ref="A201:Y201"/>
    <mergeCell ref="A202:Y202"/>
    <mergeCell ref="A191:Y191"/>
    <mergeCell ref="A180:Y180"/>
    <mergeCell ref="A181:Y181"/>
    <mergeCell ref="A182:Y182"/>
    <mergeCell ref="A183:Y183"/>
    <mergeCell ref="A184:Y184"/>
    <mergeCell ref="A185:Y185"/>
    <mergeCell ref="A186:Y186"/>
    <mergeCell ref="A187:Y187"/>
    <mergeCell ref="A188:Y188"/>
    <mergeCell ref="A189:Y189"/>
    <mergeCell ref="A190:Y190"/>
    <mergeCell ref="A1:AF1"/>
    <mergeCell ref="A179:Y179"/>
    <mergeCell ref="A169:Y169"/>
    <mergeCell ref="A170:Y170"/>
    <mergeCell ref="A171:Y171"/>
    <mergeCell ref="A172:Y172"/>
    <mergeCell ref="A173:Y173"/>
    <mergeCell ref="A174:Y174"/>
    <mergeCell ref="A175:Y175"/>
    <mergeCell ref="A176:Y176"/>
    <mergeCell ref="A177:Y177"/>
    <mergeCell ref="A178:Y17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112"/>
  <sheetViews>
    <sheetView topLeftCell="E28" workbookViewId="0">
      <selection activeCell="Q39" sqref="Q39"/>
    </sheetView>
  </sheetViews>
  <sheetFormatPr defaultColWidth="9.1796875" defaultRowHeight="12.5"/>
  <cols>
    <col min="1" max="6" width="9.1796875" style="3"/>
    <col min="7" max="7" width="9.7265625" style="3" bestFit="1" customWidth="1"/>
    <col min="8" max="13" width="9.1796875" style="3"/>
    <col min="14" max="14" width="9.7265625" style="3" bestFit="1" customWidth="1"/>
    <col min="15" max="17" width="9.1796875" style="3"/>
    <col min="18" max="18" width="11.26953125" style="3" bestFit="1" customWidth="1"/>
    <col min="19" max="16384" width="9.1796875" style="3"/>
  </cols>
  <sheetData>
    <row r="1" spans="1:17" ht="13">
      <c r="A1" s="468" t="s">
        <v>1827</v>
      </c>
      <c r="B1" s="468"/>
      <c r="C1" s="468"/>
      <c r="D1" s="468"/>
      <c r="E1" s="468"/>
      <c r="F1" s="468"/>
      <c r="G1" s="468"/>
      <c r="H1" s="468"/>
      <c r="I1" s="468"/>
      <c r="J1" s="468"/>
      <c r="K1" s="468"/>
      <c r="L1" s="468"/>
      <c r="M1" s="468"/>
      <c r="N1" s="468"/>
      <c r="O1" s="468"/>
      <c r="P1" s="468"/>
      <c r="Q1" s="468"/>
    </row>
    <row r="2" spans="1:17" ht="13">
      <c r="A2" s="468" t="s">
        <v>2052</v>
      </c>
      <c r="B2" s="468"/>
      <c r="C2" s="468"/>
      <c r="D2" s="468"/>
      <c r="E2" s="468"/>
      <c r="F2" s="468"/>
      <c r="G2" s="468"/>
      <c r="H2" s="468"/>
      <c r="I2" s="468"/>
      <c r="J2" s="468"/>
      <c r="K2" s="468"/>
      <c r="L2" s="468"/>
      <c r="M2" s="468"/>
      <c r="N2" s="468"/>
      <c r="O2" s="468"/>
      <c r="P2" s="468"/>
      <c r="Q2" s="468"/>
    </row>
    <row r="4" spans="1:17" ht="13">
      <c r="A4" s="488" t="s">
        <v>1584</v>
      </c>
      <c r="B4" s="490" t="s">
        <v>1583</v>
      </c>
      <c r="C4" s="492" t="s">
        <v>32</v>
      </c>
      <c r="D4" s="492" t="s">
        <v>2738</v>
      </c>
      <c r="E4" s="492" t="s">
        <v>1582</v>
      </c>
      <c r="F4" s="492" t="s">
        <v>2051</v>
      </c>
      <c r="G4" s="492" t="s">
        <v>2050</v>
      </c>
      <c r="H4" s="483" t="s">
        <v>2616</v>
      </c>
      <c r="I4" s="484"/>
      <c r="J4" s="484"/>
      <c r="K4" s="484"/>
      <c r="L4" s="484"/>
      <c r="M4" s="484"/>
      <c r="N4" s="484"/>
      <c r="O4" s="484"/>
      <c r="P4" s="542" t="s">
        <v>1575</v>
      </c>
      <c r="Q4" s="543"/>
    </row>
    <row r="5" spans="1:17" ht="52">
      <c r="A5" s="547"/>
      <c r="B5" s="498"/>
      <c r="C5" s="491"/>
      <c r="D5" s="491"/>
      <c r="E5" s="491"/>
      <c r="F5" s="491"/>
      <c r="G5" s="491"/>
      <c r="H5" s="209" t="s">
        <v>2048</v>
      </c>
      <c r="I5" s="197"/>
      <c r="J5" s="209" t="s">
        <v>1579</v>
      </c>
      <c r="K5" s="197"/>
      <c r="L5" s="209" t="s">
        <v>1414</v>
      </c>
      <c r="M5" s="197"/>
      <c r="N5" s="209" t="s">
        <v>1415</v>
      </c>
      <c r="O5" s="197"/>
      <c r="P5" s="544"/>
      <c r="Q5" s="545"/>
    </row>
    <row r="6" spans="1:17" ht="13">
      <c r="A6" s="483" t="s">
        <v>2046</v>
      </c>
      <c r="B6" s="484"/>
      <c r="C6" s="484"/>
      <c r="D6" s="484"/>
      <c r="E6" s="484"/>
      <c r="F6" s="484"/>
      <c r="G6" s="484"/>
      <c r="H6" s="484"/>
      <c r="I6" s="484"/>
      <c r="J6" s="484"/>
      <c r="K6" s="484"/>
      <c r="L6" s="484"/>
      <c r="M6" s="484"/>
      <c r="N6" s="484"/>
      <c r="O6" s="484"/>
      <c r="P6" s="484"/>
      <c r="Q6" s="485"/>
    </row>
    <row r="7" spans="1:17">
      <c r="A7" s="154" t="s">
        <v>35</v>
      </c>
    </row>
    <row r="8" spans="1:17">
      <c r="B8" s="70" t="s">
        <v>1417</v>
      </c>
      <c r="E8" s="135" t="s">
        <v>46</v>
      </c>
      <c r="F8" s="135" t="s">
        <v>47</v>
      </c>
      <c r="G8" s="136">
        <v>57</v>
      </c>
      <c r="H8" s="134">
        <v>0.98847200000000002</v>
      </c>
      <c r="J8" s="134">
        <v>0.46275300000000003</v>
      </c>
      <c r="L8" s="134">
        <v>0.617371</v>
      </c>
      <c r="N8" s="134">
        <v>0.83377499999999993</v>
      </c>
      <c r="P8" s="134">
        <v>2.902371</v>
      </c>
    </row>
    <row r="9" spans="1:17">
      <c r="B9" s="70" t="s">
        <v>1418</v>
      </c>
      <c r="E9" s="135" t="s">
        <v>383</v>
      </c>
      <c r="F9" s="135" t="s">
        <v>47</v>
      </c>
      <c r="G9" s="136">
        <v>35</v>
      </c>
      <c r="H9" s="134">
        <v>10.5283</v>
      </c>
      <c r="J9" s="134">
        <v>13.201266</v>
      </c>
      <c r="L9" s="134">
        <v>6.6494299999999997</v>
      </c>
      <c r="N9" s="134">
        <v>6.8888919999999993</v>
      </c>
      <c r="P9" s="134">
        <v>37.267887999999999</v>
      </c>
    </row>
    <row r="10" spans="1:17">
      <c r="B10" s="70" t="s">
        <v>1418</v>
      </c>
      <c r="E10" s="135" t="s">
        <v>383</v>
      </c>
      <c r="F10" s="135" t="s">
        <v>56</v>
      </c>
      <c r="G10" s="136">
        <v>36</v>
      </c>
      <c r="H10" s="134">
        <v>32.212653000000003</v>
      </c>
      <c r="J10" s="134">
        <v>0</v>
      </c>
      <c r="L10" s="134">
        <v>0</v>
      </c>
      <c r="N10" s="134">
        <v>24.690776</v>
      </c>
      <c r="P10" s="134">
        <v>56.903428999999996</v>
      </c>
    </row>
    <row r="11" spans="1:17">
      <c r="B11" s="70" t="s">
        <v>1419</v>
      </c>
      <c r="E11" s="135" t="s">
        <v>52</v>
      </c>
      <c r="F11" s="135" t="s">
        <v>47</v>
      </c>
      <c r="G11" s="136">
        <v>42749</v>
      </c>
      <c r="H11" s="134">
        <v>8255.5586829999993</v>
      </c>
      <c r="J11" s="134">
        <v>2972.0544300000001</v>
      </c>
      <c r="L11" s="134">
        <v>632.42283499999996</v>
      </c>
      <c r="N11" s="134">
        <v>2191.3024089999999</v>
      </c>
      <c r="P11" s="134">
        <v>14051.338356999999</v>
      </c>
    </row>
    <row r="12" spans="1:17">
      <c r="B12" s="70" t="s">
        <v>1419</v>
      </c>
      <c r="E12" s="135" t="s">
        <v>52</v>
      </c>
      <c r="F12" s="135" t="s">
        <v>56</v>
      </c>
      <c r="G12" s="136">
        <v>8454</v>
      </c>
      <c r="H12" s="134">
        <v>1021.954422</v>
      </c>
      <c r="J12" s="134">
        <v>312.462492</v>
      </c>
      <c r="L12" s="134">
        <v>84.794755000000009</v>
      </c>
      <c r="N12" s="134">
        <v>325.91170199999999</v>
      </c>
      <c r="P12" s="134">
        <v>1745.1233710000001</v>
      </c>
    </row>
    <row r="13" spans="1:17">
      <c r="B13" s="70" t="s">
        <v>1420</v>
      </c>
      <c r="E13" s="135" t="s">
        <v>246</v>
      </c>
      <c r="F13" s="135" t="s">
        <v>47</v>
      </c>
      <c r="G13" s="136">
        <v>26</v>
      </c>
      <c r="H13" s="134">
        <v>20.042316</v>
      </c>
      <c r="J13" s="134">
        <v>4.7888609999999998</v>
      </c>
      <c r="L13" s="134">
        <v>8.9041309999999996</v>
      </c>
      <c r="N13" s="134">
        <v>6.1990880000000006</v>
      </c>
      <c r="P13" s="134">
        <v>39.934396</v>
      </c>
    </row>
    <row r="14" spans="1:17">
      <c r="B14" s="70" t="s">
        <v>1421</v>
      </c>
      <c r="E14" s="135" t="s">
        <v>125</v>
      </c>
      <c r="F14" s="135" t="s">
        <v>47</v>
      </c>
      <c r="G14" s="136">
        <v>4689</v>
      </c>
      <c r="H14" s="134">
        <v>1356.1958069999998</v>
      </c>
      <c r="J14" s="134">
        <v>798.72452699999997</v>
      </c>
      <c r="L14" s="134">
        <v>588.26340800000003</v>
      </c>
      <c r="N14" s="134">
        <v>575.63646300000005</v>
      </c>
      <c r="P14" s="134">
        <v>3318.820205</v>
      </c>
    </row>
    <row r="15" spans="1:17">
      <c r="B15" s="70" t="s">
        <v>1421</v>
      </c>
      <c r="E15" s="135" t="s">
        <v>125</v>
      </c>
      <c r="F15" s="135" t="s">
        <v>56</v>
      </c>
      <c r="G15" s="136">
        <v>681</v>
      </c>
      <c r="H15" s="134">
        <v>185.84188699999999</v>
      </c>
      <c r="J15" s="134">
        <v>84.94699</v>
      </c>
      <c r="L15" s="134">
        <v>52.174255999999993</v>
      </c>
      <c r="N15" s="134">
        <v>123.163825</v>
      </c>
      <c r="P15" s="134">
        <v>446.126958</v>
      </c>
    </row>
    <row r="16" spans="1:17">
      <c r="B16" s="70" t="s">
        <v>1422</v>
      </c>
      <c r="E16" s="135" t="s">
        <v>51</v>
      </c>
      <c r="F16" s="135" t="s">
        <v>47</v>
      </c>
      <c r="G16" s="136">
        <v>5717</v>
      </c>
      <c r="H16" s="134">
        <v>449.12497999999999</v>
      </c>
      <c r="J16" s="134">
        <v>92.073633000000015</v>
      </c>
      <c r="L16" s="134">
        <v>18.303277000000001</v>
      </c>
      <c r="N16" s="134">
        <v>110.68131299999999</v>
      </c>
      <c r="P16" s="134">
        <v>670.18320300000005</v>
      </c>
    </row>
    <row r="17" spans="1:20">
      <c r="B17" s="70" t="s">
        <v>1422</v>
      </c>
      <c r="E17" s="135" t="s">
        <v>51</v>
      </c>
      <c r="F17" s="135" t="s">
        <v>56</v>
      </c>
      <c r="G17" s="136">
        <v>17928</v>
      </c>
      <c r="H17" s="134">
        <v>1072.9611169999998</v>
      </c>
      <c r="J17" s="134">
        <v>175.371701</v>
      </c>
      <c r="L17" s="134">
        <v>26.199787999999998</v>
      </c>
      <c r="N17" s="134">
        <v>341.19326100000001</v>
      </c>
      <c r="P17" s="134">
        <v>1615.7258670000001</v>
      </c>
    </row>
    <row r="18" spans="1:20">
      <c r="B18" s="70" t="s">
        <v>1423</v>
      </c>
      <c r="E18" s="135" t="s">
        <v>138</v>
      </c>
      <c r="F18" s="135" t="s">
        <v>47</v>
      </c>
      <c r="G18" s="136">
        <v>58</v>
      </c>
      <c r="H18" s="134">
        <v>214.09598300000002</v>
      </c>
      <c r="J18" s="134">
        <v>44.253822</v>
      </c>
      <c r="L18" s="134">
        <v>25.003423999999999</v>
      </c>
      <c r="N18" s="134">
        <v>40.930418000000003</v>
      </c>
      <c r="P18" s="134">
        <v>324.28364699999997</v>
      </c>
    </row>
    <row r="19" spans="1:20">
      <c r="B19" s="70" t="s">
        <v>1423</v>
      </c>
      <c r="E19" s="135" t="s">
        <v>138</v>
      </c>
      <c r="F19" s="135" t="s">
        <v>56</v>
      </c>
      <c r="G19" s="136">
        <v>36</v>
      </c>
      <c r="H19" s="134">
        <v>27.764203999999999</v>
      </c>
      <c r="J19" s="134">
        <v>5.8022360000000006</v>
      </c>
      <c r="L19" s="134">
        <v>1.4181890000000001</v>
      </c>
      <c r="N19" s="134">
        <v>7.5821849999999991</v>
      </c>
      <c r="P19" s="134">
        <v>42.566814000000001</v>
      </c>
    </row>
    <row r="20" spans="1:20">
      <c r="B20" s="70" t="s">
        <v>1424</v>
      </c>
      <c r="E20" s="135" t="s">
        <v>207</v>
      </c>
      <c r="F20" s="135" t="s">
        <v>47</v>
      </c>
      <c r="G20" s="136">
        <v>8913</v>
      </c>
      <c r="H20" s="134">
        <v>2287.7094910000001</v>
      </c>
      <c r="J20" s="134">
        <v>915.70640700000001</v>
      </c>
      <c r="L20" s="134">
        <v>1356.247363</v>
      </c>
      <c r="N20" s="134">
        <v>686.1701119999999</v>
      </c>
      <c r="P20" s="134">
        <v>5245.8333730000004</v>
      </c>
    </row>
    <row r="21" spans="1:20">
      <c r="B21" s="70" t="s">
        <v>1424</v>
      </c>
      <c r="E21" s="135" t="s">
        <v>207</v>
      </c>
      <c r="F21" s="135" t="s">
        <v>56</v>
      </c>
      <c r="G21" s="136">
        <v>40</v>
      </c>
      <c r="H21" s="134">
        <v>25.392696999999998</v>
      </c>
      <c r="J21" s="134">
        <v>13.980907999999999</v>
      </c>
      <c r="L21" s="134">
        <v>2.0813869999999999</v>
      </c>
      <c r="N21" s="134">
        <v>0.19200900000000001</v>
      </c>
      <c r="P21" s="134">
        <v>41.647001000000003</v>
      </c>
    </row>
    <row r="22" spans="1:20">
      <c r="B22" s="70" t="s">
        <v>1425</v>
      </c>
      <c r="E22" s="135" t="s">
        <v>982</v>
      </c>
      <c r="F22" s="135" t="s">
        <v>47</v>
      </c>
      <c r="G22" s="136">
        <v>6</v>
      </c>
      <c r="H22" s="134">
        <v>1.114798</v>
      </c>
      <c r="J22" s="134">
        <v>6.1997999999999998E-2</v>
      </c>
      <c r="L22" s="134">
        <v>0.211783</v>
      </c>
      <c r="N22" s="134">
        <v>0.49899399999999999</v>
      </c>
      <c r="P22" s="134">
        <v>1.8875729999999999</v>
      </c>
    </row>
    <row r="23" spans="1:20">
      <c r="B23" s="70" t="s">
        <v>1425</v>
      </c>
      <c r="E23" s="135" t="s">
        <v>982</v>
      </c>
      <c r="F23" s="135" t="s">
        <v>56</v>
      </c>
      <c r="G23" s="136">
        <v>2</v>
      </c>
      <c r="H23" s="134">
        <v>1.5296000000000001E-2</v>
      </c>
      <c r="J23" s="134">
        <v>4.241E-3</v>
      </c>
      <c r="L23" s="134">
        <v>9.6579999999999999E-3</v>
      </c>
      <c r="N23" s="134">
        <v>9.358E-3</v>
      </c>
      <c r="P23" s="134">
        <v>3.8553000000000004E-2</v>
      </c>
    </row>
    <row r="24" spans="1:20">
      <c r="B24" s="70" t="s">
        <v>1426</v>
      </c>
      <c r="E24" s="135" t="s">
        <v>85</v>
      </c>
      <c r="F24" s="135" t="s">
        <v>47</v>
      </c>
      <c r="G24" s="136">
        <v>1211</v>
      </c>
      <c r="H24" s="134">
        <v>412.59768600000001</v>
      </c>
      <c r="J24" s="134">
        <v>232.55510699999999</v>
      </c>
      <c r="L24" s="134">
        <v>180.24987400000001</v>
      </c>
      <c r="N24" s="134">
        <v>172.237686</v>
      </c>
      <c r="P24" s="134">
        <v>997.640353</v>
      </c>
    </row>
    <row r="25" spans="1:20">
      <c r="B25" s="70" t="s">
        <v>1426</v>
      </c>
      <c r="E25" s="135" t="s">
        <v>85</v>
      </c>
      <c r="F25" s="135" t="s">
        <v>56</v>
      </c>
      <c r="G25" s="136">
        <v>58</v>
      </c>
      <c r="H25" s="134">
        <v>41.162088000000004</v>
      </c>
      <c r="J25" s="134">
        <v>11.683393000000001</v>
      </c>
      <c r="L25" s="134">
        <v>4.6733569999999993</v>
      </c>
      <c r="N25" s="134">
        <v>14.919587</v>
      </c>
      <c r="P25" s="134">
        <v>72.438424999999995</v>
      </c>
    </row>
    <row r="26" spans="1:20">
      <c r="B26" s="70" t="s">
        <v>1427</v>
      </c>
      <c r="E26" s="135" t="s">
        <v>705</v>
      </c>
      <c r="F26" s="135" t="s">
        <v>56</v>
      </c>
      <c r="G26" s="136">
        <v>8</v>
      </c>
      <c r="H26" s="134">
        <v>9.5847999999999989E-2</v>
      </c>
      <c r="J26" s="134">
        <v>0.11057299999999999</v>
      </c>
      <c r="L26" s="134">
        <v>1.7571E-2</v>
      </c>
      <c r="N26" s="134">
        <v>9.6565999999999985E-2</v>
      </c>
      <c r="P26" s="134">
        <v>0.32055799999999995</v>
      </c>
    </row>
    <row r="27" spans="1:20">
      <c r="B27" s="70" t="s">
        <v>1428</v>
      </c>
      <c r="E27" s="135" t="s">
        <v>1025</v>
      </c>
      <c r="F27" s="135" t="s">
        <v>56</v>
      </c>
      <c r="G27" s="136">
        <v>2974</v>
      </c>
      <c r="H27" s="134">
        <v>27.312806999999999</v>
      </c>
      <c r="J27" s="134">
        <v>7.8036589999999997</v>
      </c>
      <c r="L27" s="134">
        <v>0</v>
      </c>
      <c r="N27" s="134">
        <v>4.6246140000000002</v>
      </c>
      <c r="P27" s="134">
        <v>39.741080000000004</v>
      </c>
    </row>
    <row r="28" spans="1:20">
      <c r="B28" s="70" t="s">
        <v>1429</v>
      </c>
      <c r="E28" s="135" t="s">
        <v>247</v>
      </c>
      <c r="F28" s="135" t="s">
        <v>47</v>
      </c>
      <c r="G28" s="136">
        <v>416</v>
      </c>
      <c r="H28" s="134">
        <v>106.23997300000001</v>
      </c>
      <c r="J28" s="134">
        <v>35.420029</v>
      </c>
      <c r="L28" s="134">
        <v>19.429641999999998</v>
      </c>
      <c r="N28" s="134">
        <v>35.794434000000003</v>
      </c>
      <c r="P28" s="134">
        <v>196.88407800000002</v>
      </c>
    </row>
    <row r="29" spans="1:20">
      <c r="B29" s="70" t="s">
        <v>4</v>
      </c>
      <c r="E29" s="135" t="s">
        <v>60</v>
      </c>
      <c r="F29" s="135" t="s">
        <v>47</v>
      </c>
      <c r="G29" s="136">
        <v>5319</v>
      </c>
      <c r="H29" s="134">
        <v>15.741156</v>
      </c>
      <c r="J29" s="134">
        <v>7.5997969999999997</v>
      </c>
      <c r="L29" s="134">
        <v>0.69785799999999998</v>
      </c>
      <c r="N29" s="134">
        <v>20.945444000000002</v>
      </c>
      <c r="P29" s="134">
        <v>44.984255000000005</v>
      </c>
    </row>
    <row r="30" spans="1:20">
      <c r="B30" s="70" t="s">
        <v>4</v>
      </c>
      <c r="E30" s="135" t="s">
        <v>60</v>
      </c>
      <c r="F30" s="135" t="s">
        <v>56</v>
      </c>
      <c r="G30" s="136">
        <v>1793</v>
      </c>
      <c r="H30" s="134">
        <v>13.395327</v>
      </c>
      <c r="J30" s="134">
        <v>4.0691769999999998</v>
      </c>
      <c r="L30" s="134">
        <v>0.39688600000000002</v>
      </c>
      <c r="N30" s="134">
        <v>14.104038000000001</v>
      </c>
      <c r="P30" s="134">
        <v>31.965428000000003</v>
      </c>
    </row>
    <row r="32" spans="1:20" ht="13">
      <c r="A32" s="468" t="s">
        <v>1830</v>
      </c>
      <c r="B32" s="468"/>
      <c r="C32" s="468"/>
      <c r="D32" s="468"/>
      <c r="E32" s="468"/>
      <c r="F32" s="468"/>
      <c r="G32" s="468"/>
      <c r="H32" s="468"/>
      <c r="I32" s="468"/>
      <c r="J32" s="468"/>
      <c r="K32" s="468"/>
      <c r="L32" s="468"/>
      <c r="M32" s="468"/>
      <c r="N32" s="468"/>
      <c r="O32" s="468"/>
      <c r="P32" s="468"/>
      <c r="Q32" s="468"/>
      <c r="R32" s="468"/>
      <c r="S32" s="468"/>
      <c r="T32" s="468"/>
    </row>
    <row r="33" spans="1:22" ht="13">
      <c r="A33" s="468" t="s">
        <v>2044</v>
      </c>
      <c r="B33" s="468"/>
      <c r="C33" s="468"/>
      <c r="D33" s="468"/>
      <c r="E33" s="468"/>
      <c r="F33" s="468"/>
      <c r="G33" s="468"/>
      <c r="H33" s="468"/>
      <c r="I33" s="468"/>
      <c r="J33" s="468"/>
      <c r="K33" s="468"/>
      <c r="L33" s="468"/>
      <c r="M33" s="468"/>
      <c r="N33" s="468"/>
      <c r="O33" s="468"/>
      <c r="P33" s="468"/>
      <c r="Q33" s="468"/>
      <c r="R33" s="468"/>
      <c r="S33" s="468"/>
      <c r="T33" s="468"/>
    </row>
    <row r="35" spans="1:22" ht="13">
      <c r="A35" s="488" t="s">
        <v>30</v>
      </c>
      <c r="B35" s="490" t="s">
        <v>31</v>
      </c>
      <c r="C35" s="492" t="s">
        <v>32</v>
      </c>
      <c r="D35" s="492" t="s">
        <v>33</v>
      </c>
      <c r="E35" s="492" t="s">
        <v>35</v>
      </c>
      <c r="F35" s="494" t="s">
        <v>2050</v>
      </c>
      <c r="G35" s="484" t="s">
        <v>2615</v>
      </c>
      <c r="H35" s="484"/>
      <c r="I35" s="484"/>
      <c r="J35" s="484"/>
      <c r="K35" s="484"/>
      <c r="L35" s="484"/>
      <c r="M35" s="484"/>
      <c r="N35" s="484"/>
      <c r="O35" s="484"/>
      <c r="P35" s="484"/>
      <c r="Q35" s="484"/>
      <c r="R35" s="484"/>
      <c r="S35" s="484"/>
      <c r="T35" s="485"/>
    </row>
    <row r="36" spans="1:22" ht="13">
      <c r="A36" s="521"/>
      <c r="B36" s="522"/>
      <c r="C36" s="522"/>
      <c r="D36" s="522"/>
      <c r="E36" s="522"/>
      <c r="F36" s="523"/>
      <c r="G36" s="517" t="s">
        <v>1443</v>
      </c>
      <c r="H36" s="517"/>
      <c r="I36" s="517"/>
      <c r="J36" s="517"/>
      <c r="K36" s="517"/>
      <c r="L36" s="517"/>
      <c r="M36" s="517"/>
      <c r="N36" s="517"/>
      <c r="O36" s="517"/>
      <c r="P36" s="517"/>
      <c r="Q36" s="526"/>
      <c r="R36" s="516" t="s">
        <v>1444</v>
      </c>
      <c r="S36" s="526"/>
      <c r="T36" s="504" t="s">
        <v>1456</v>
      </c>
    </row>
    <row r="37" spans="1:22" ht="39">
      <c r="A37" s="489"/>
      <c r="B37" s="491"/>
      <c r="C37" s="491"/>
      <c r="D37" s="491"/>
      <c r="E37" s="491"/>
      <c r="F37" s="515"/>
      <c r="G37" s="198" t="s">
        <v>1445</v>
      </c>
      <c r="H37" s="198" t="s">
        <v>1446</v>
      </c>
      <c r="I37" s="198" t="s">
        <v>1447</v>
      </c>
      <c r="J37" s="198" t="s">
        <v>1448</v>
      </c>
      <c r="K37" s="198" t="s">
        <v>1449</v>
      </c>
      <c r="L37" s="198" t="s">
        <v>1450</v>
      </c>
      <c r="M37" s="198" t="s">
        <v>1451</v>
      </c>
      <c r="N37" s="198" t="s">
        <v>1452</v>
      </c>
      <c r="O37" s="198" t="s">
        <v>1453</v>
      </c>
      <c r="P37" s="198" t="s">
        <v>1454</v>
      </c>
      <c r="Q37" s="198" t="s">
        <v>2685</v>
      </c>
      <c r="R37" s="196" t="s">
        <v>1457</v>
      </c>
      <c r="S37" s="194" t="s">
        <v>1458</v>
      </c>
      <c r="T37" s="546"/>
    </row>
    <row r="38" spans="1:22" ht="13">
      <c r="A38" s="483" t="s">
        <v>1915</v>
      </c>
      <c r="B38" s="484"/>
      <c r="C38" s="484"/>
      <c r="D38" s="484"/>
      <c r="E38" s="484"/>
      <c r="F38" s="484"/>
      <c r="G38" s="484"/>
      <c r="H38" s="484"/>
      <c r="I38" s="484"/>
      <c r="J38" s="484"/>
      <c r="K38" s="484"/>
      <c r="L38" s="484"/>
      <c r="M38" s="484"/>
      <c r="N38" s="484"/>
      <c r="O38" s="484"/>
      <c r="P38" s="484"/>
      <c r="Q38" s="484"/>
      <c r="R38" s="484"/>
      <c r="S38" s="484"/>
      <c r="T38" s="485"/>
      <c r="V38" s="3">
        <f>(G39+Q39)/1000</f>
        <v>544.62613600000009</v>
      </c>
    </row>
    <row r="39" spans="1:22">
      <c r="A39" s="154" t="s">
        <v>1389</v>
      </c>
      <c r="F39" s="136">
        <v>69183</v>
      </c>
      <c r="G39" s="134">
        <v>528235.93500000006</v>
      </c>
      <c r="H39" s="134">
        <v>11655.246999999999</v>
      </c>
      <c r="I39" s="134">
        <v>2308.1420000000003</v>
      </c>
      <c r="J39" s="134">
        <v>15607.285</v>
      </c>
      <c r="K39" s="134">
        <v>0</v>
      </c>
      <c r="L39" s="134">
        <v>159.678</v>
      </c>
      <c r="M39" s="134">
        <v>0</v>
      </c>
      <c r="N39" s="134">
        <v>110643.239</v>
      </c>
      <c r="O39" s="134">
        <v>720.89</v>
      </c>
      <c r="P39" s="134">
        <v>0</v>
      </c>
      <c r="Q39" s="134">
        <v>16390.201000000001</v>
      </c>
      <c r="R39" s="134">
        <v>5769006.3430000003</v>
      </c>
      <c r="S39" s="134">
        <v>1200.1769999999999</v>
      </c>
      <c r="T39" s="134">
        <v>65.491</v>
      </c>
    </row>
    <row r="40" spans="1:22" ht="13">
      <c r="A40" s="483" t="s">
        <v>1699</v>
      </c>
      <c r="B40" s="484"/>
      <c r="C40" s="484"/>
      <c r="D40" s="484"/>
      <c r="E40" s="484"/>
      <c r="F40" s="484"/>
      <c r="G40" s="484"/>
      <c r="H40" s="484"/>
      <c r="I40" s="484"/>
      <c r="J40" s="484"/>
      <c r="K40" s="484"/>
      <c r="L40" s="484"/>
      <c r="M40" s="484"/>
      <c r="N40" s="484"/>
      <c r="O40" s="484"/>
      <c r="P40" s="484"/>
      <c r="Q40" s="484"/>
      <c r="R40" s="484"/>
      <c r="S40" s="484"/>
      <c r="T40" s="485"/>
    </row>
    <row r="41" spans="1:22">
      <c r="A41" s="154" t="s">
        <v>35</v>
      </c>
    </row>
    <row r="42" spans="1:22">
      <c r="B42" s="70" t="s">
        <v>1418</v>
      </c>
      <c r="E42" s="135" t="s">
        <v>383</v>
      </c>
      <c r="F42" s="136">
        <v>35</v>
      </c>
      <c r="G42" s="134">
        <v>0</v>
      </c>
      <c r="H42" s="134">
        <v>0</v>
      </c>
      <c r="I42" s="134">
        <v>0</v>
      </c>
      <c r="J42" s="134">
        <v>0</v>
      </c>
      <c r="K42" s="134">
        <v>0</v>
      </c>
      <c r="L42" s="134">
        <v>0</v>
      </c>
      <c r="M42" s="134">
        <v>0</v>
      </c>
      <c r="N42" s="134">
        <v>0</v>
      </c>
      <c r="O42" s="134">
        <v>0</v>
      </c>
      <c r="P42" s="134">
        <v>0</v>
      </c>
      <c r="Q42" s="134">
        <v>0</v>
      </c>
      <c r="R42" s="134">
        <v>12051.457</v>
      </c>
      <c r="S42" s="134">
        <v>0</v>
      </c>
      <c r="T42" s="134">
        <v>0</v>
      </c>
    </row>
    <row r="43" spans="1:22">
      <c r="B43" s="70" t="s">
        <v>1417</v>
      </c>
      <c r="E43" s="135" t="s">
        <v>46</v>
      </c>
      <c r="F43" s="136">
        <v>57</v>
      </c>
      <c r="G43" s="134">
        <v>109.49299999999999</v>
      </c>
      <c r="H43" s="134">
        <v>0</v>
      </c>
      <c r="I43" s="134">
        <v>0</v>
      </c>
      <c r="J43" s="134">
        <v>0</v>
      </c>
      <c r="K43" s="134">
        <v>0</v>
      </c>
      <c r="L43" s="134">
        <v>0</v>
      </c>
      <c r="M43" s="134">
        <v>0</v>
      </c>
      <c r="N43" s="134">
        <v>0</v>
      </c>
      <c r="O43" s="134">
        <v>0</v>
      </c>
      <c r="P43" s="134">
        <v>0</v>
      </c>
      <c r="Q43" s="134">
        <v>0</v>
      </c>
      <c r="R43" s="134">
        <v>0</v>
      </c>
      <c r="S43" s="134">
        <v>0</v>
      </c>
      <c r="T43" s="134">
        <v>0</v>
      </c>
    </row>
    <row r="44" spans="1:22">
      <c r="B44" s="70" t="s">
        <v>1420</v>
      </c>
      <c r="E44" s="135" t="s">
        <v>246</v>
      </c>
      <c r="F44" s="136">
        <v>26</v>
      </c>
      <c r="G44" s="134">
        <v>0</v>
      </c>
      <c r="H44" s="134">
        <v>0</v>
      </c>
      <c r="I44" s="134">
        <v>0</v>
      </c>
      <c r="J44" s="134">
        <v>0</v>
      </c>
      <c r="K44" s="134">
        <v>0</v>
      </c>
      <c r="L44" s="134">
        <v>0</v>
      </c>
      <c r="M44" s="134">
        <v>0</v>
      </c>
      <c r="N44" s="134">
        <v>0</v>
      </c>
      <c r="O44" s="134">
        <v>0</v>
      </c>
      <c r="P44" s="134">
        <v>0</v>
      </c>
      <c r="Q44" s="134">
        <v>0</v>
      </c>
      <c r="R44" s="134">
        <v>3780.32</v>
      </c>
      <c r="S44" s="134">
        <v>0</v>
      </c>
      <c r="T44" s="134">
        <v>0</v>
      </c>
    </row>
    <row r="45" spans="1:22">
      <c r="B45" s="70" t="s">
        <v>1421</v>
      </c>
      <c r="E45" s="135" t="s">
        <v>125</v>
      </c>
      <c r="F45" s="136">
        <v>4689</v>
      </c>
      <c r="G45" s="134">
        <v>64025.324000000001</v>
      </c>
      <c r="H45" s="134">
        <v>0</v>
      </c>
      <c r="I45" s="134">
        <v>0</v>
      </c>
      <c r="J45" s="134">
        <v>0</v>
      </c>
      <c r="K45" s="134">
        <v>0</v>
      </c>
      <c r="L45" s="134">
        <v>0</v>
      </c>
      <c r="M45" s="134">
        <v>0</v>
      </c>
      <c r="N45" s="134">
        <v>0</v>
      </c>
      <c r="O45" s="134">
        <v>0</v>
      </c>
      <c r="P45" s="134">
        <v>0</v>
      </c>
      <c r="Q45" s="134">
        <v>0</v>
      </c>
      <c r="R45" s="134">
        <v>1393046.5569999998</v>
      </c>
      <c r="S45" s="134">
        <v>0</v>
      </c>
      <c r="T45" s="134">
        <v>0</v>
      </c>
    </row>
    <row r="46" spans="1:22">
      <c r="B46" s="70" t="s">
        <v>1422</v>
      </c>
      <c r="E46" s="135" t="s">
        <v>51</v>
      </c>
      <c r="F46" s="136">
        <v>5716</v>
      </c>
      <c r="G46" s="134">
        <v>17785.853999999999</v>
      </c>
      <c r="H46" s="134">
        <v>4787.7520000000004</v>
      </c>
      <c r="I46" s="134">
        <v>1052.019</v>
      </c>
      <c r="J46" s="134">
        <v>167.32299999999998</v>
      </c>
      <c r="K46" s="134">
        <v>0</v>
      </c>
      <c r="L46" s="134">
        <v>26.116</v>
      </c>
      <c r="M46" s="134">
        <v>0</v>
      </c>
      <c r="N46" s="134">
        <v>1558.7779999999998</v>
      </c>
      <c r="O46" s="134">
        <v>89.4</v>
      </c>
      <c r="P46" s="134">
        <v>0</v>
      </c>
      <c r="Q46" s="134">
        <v>331.56099999999998</v>
      </c>
      <c r="R46" s="134">
        <v>0</v>
      </c>
      <c r="S46" s="134">
        <v>0</v>
      </c>
      <c r="T46" s="134">
        <v>41.871000000000002</v>
      </c>
    </row>
    <row r="47" spans="1:22">
      <c r="B47" s="70" t="s">
        <v>1423</v>
      </c>
      <c r="E47" s="135" t="s">
        <v>138</v>
      </c>
      <c r="F47" s="136">
        <v>58</v>
      </c>
      <c r="G47" s="134">
        <v>24308.833999999999</v>
      </c>
      <c r="H47" s="134">
        <v>0</v>
      </c>
      <c r="I47" s="134">
        <v>0</v>
      </c>
      <c r="J47" s="134">
        <v>0</v>
      </c>
      <c r="K47" s="134">
        <v>0</v>
      </c>
      <c r="L47" s="134">
        <v>0</v>
      </c>
      <c r="M47" s="134">
        <v>0</v>
      </c>
      <c r="N47" s="134">
        <v>0</v>
      </c>
      <c r="O47" s="134">
        <v>0</v>
      </c>
      <c r="P47" s="134">
        <v>0</v>
      </c>
      <c r="Q47" s="134">
        <v>0</v>
      </c>
      <c r="R47" s="134">
        <v>0</v>
      </c>
      <c r="S47" s="134">
        <v>0</v>
      </c>
      <c r="T47" s="134">
        <v>0</v>
      </c>
    </row>
    <row r="48" spans="1:22">
      <c r="B48" s="70" t="s">
        <v>1424</v>
      </c>
      <c r="E48" s="135" t="s">
        <v>207</v>
      </c>
      <c r="F48" s="136">
        <v>8913</v>
      </c>
      <c r="G48" s="134">
        <v>0</v>
      </c>
      <c r="H48" s="134">
        <v>0</v>
      </c>
      <c r="I48" s="134">
        <v>0</v>
      </c>
      <c r="J48" s="134">
        <v>0</v>
      </c>
      <c r="K48" s="134">
        <v>0</v>
      </c>
      <c r="L48" s="134">
        <v>0</v>
      </c>
      <c r="M48" s="134">
        <v>0</v>
      </c>
      <c r="N48" s="134">
        <v>0</v>
      </c>
      <c r="O48" s="134">
        <v>0</v>
      </c>
      <c r="P48" s="134">
        <v>0</v>
      </c>
      <c r="Q48" s="134">
        <v>0</v>
      </c>
      <c r="R48" s="134">
        <v>3692273.057</v>
      </c>
      <c r="S48" s="134">
        <v>0</v>
      </c>
      <c r="T48" s="134">
        <v>0</v>
      </c>
    </row>
    <row r="49" spans="1:31">
      <c r="B49" s="70" t="s">
        <v>1425</v>
      </c>
      <c r="E49" s="135" t="s">
        <v>982</v>
      </c>
      <c r="F49" s="136">
        <v>6</v>
      </c>
      <c r="G49" s="134">
        <v>0</v>
      </c>
      <c r="H49" s="134">
        <v>0</v>
      </c>
      <c r="I49" s="134">
        <v>0</v>
      </c>
      <c r="J49" s="134">
        <v>0</v>
      </c>
      <c r="K49" s="134">
        <v>0</v>
      </c>
      <c r="L49" s="134">
        <v>0</v>
      </c>
      <c r="M49" s="134">
        <v>0</v>
      </c>
      <c r="N49" s="134">
        <v>0</v>
      </c>
      <c r="O49" s="134">
        <v>0</v>
      </c>
      <c r="P49" s="134">
        <v>0</v>
      </c>
      <c r="Q49" s="134">
        <v>0</v>
      </c>
      <c r="R49" s="134">
        <v>477.68</v>
      </c>
      <c r="S49" s="134">
        <v>0</v>
      </c>
      <c r="T49" s="134">
        <v>0</v>
      </c>
    </row>
    <row r="50" spans="1:31">
      <c r="B50" s="70" t="s">
        <v>1426</v>
      </c>
      <c r="E50" s="135" t="s">
        <v>85</v>
      </c>
      <c r="F50" s="136">
        <v>1211</v>
      </c>
      <c r="G50" s="134">
        <v>11.850999999999999</v>
      </c>
      <c r="H50" s="134">
        <v>0</v>
      </c>
      <c r="I50" s="134">
        <v>0</v>
      </c>
      <c r="J50" s="134">
        <v>0</v>
      </c>
      <c r="K50" s="134">
        <v>0</v>
      </c>
      <c r="L50" s="134">
        <v>0</v>
      </c>
      <c r="M50" s="134">
        <v>0</v>
      </c>
      <c r="N50" s="134">
        <v>0</v>
      </c>
      <c r="O50" s="134">
        <v>0</v>
      </c>
      <c r="P50" s="134">
        <v>0</v>
      </c>
      <c r="Q50" s="134">
        <v>0</v>
      </c>
      <c r="R50" s="134">
        <v>605198.80299999996</v>
      </c>
      <c r="S50" s="134">
        <v>0</v>
      </c>
      <c r="T50" s="134">
        <v>0</v>
      </c>
    </row>
    <row r="51" spans="1:31">
      <c r="B51" s="70" t="s">
        <v>1419</v>
      </c>
      <c r="E51" s="135" t="s">
        <v>52</v>
      </c>
      <c r="F51" s="136">
        <v>42737</v>
      </c>
      <c r="G51" s="134">
        <v>421828.40500000003</v>
      </c>
      <c r="H51" s="134">
        <v>1845.1079999999999</v>
      </c>
      <c r="I51" s="134">
        <v>1256.123</v>
      </c>
      <c r="J51" s="134">
        <v>15439.962</v>
      </c>
      <c r="K51" s="134">
        <v>0</v>
      </c>
      <c r="L51" s="134">
        <v>133.56200000000001</v>
      </c>
      <c r="M51" s="134">
        <v>0</v>
      </c>
      <c r="N51" s="134">
        <v>109075.86099999999</v>
      </c>
      <c r="O51" s="134">
        <v>631.49</v>
      </c>
      <c r="P51" s="134">
        <v>0</v>
      </c>
      <c r="Q51" s="134">
        <v>16058.64</v>
      </c>
      <c r="R51" s="134">
        <v>0</v>
      </c>
      <c r="S51" s="134">
        <v>1200.1769999999999</v>
      </c>
      <c r="T51" s="134">
        <v>23.62</v>
      </c>
    </row>
    <row r="52" spans="1:31">
      <c r="B52" s="70" t="s">
        <v>1429</v>
      </c>
      <c r="E52" s="135" t="s">
        <v>247</v>
      </c>
      <c r="F52" s="136">
        <v>416</v>
      </c>
      <c r="G52" s="134">
        <v>0</v>
      </c>
      <c r="H52" s="134">
        <v>0</v>
      </c>
      <c r="I52" s="134">
        <v>0</v>
      </c>
      <c r="J52" s="134">
        <v>0</v>
      </c>
      <c r="K52" s="134">
        <v>0</v>
      </c>
      <c r="L52" s="134">
        <v>0</v>
      </c>
      <c r="M52" s="134">
        <v>0</v>
      </c>
      <c r="N52" s="134">
        <v>0</v>
      </c>
      <c r="O52" s="134">
        <v>0</v>
      </c>
      <c r="P52" s="134">
        <v>0</v>
      </c>
      <c r="Q52" s="134">
        <v>0</v>
      </c>
      <c r="R52" s="134">
        <v>62178.469000000005</v>
      </c>
      <c r="S52" s="134">
        <v>0</v>
      </c>
      <c r="T52" s="134">
        <v>0</v>
      </c>
    </row>
    <row r="53" spans="1:31">
      <c r="B53" s="70" t="s">
        <v>4</v>
      </c>
      <c r="E53" s="135" t="s">
        <v>60</v>
      </c>
      <c r="F53" s="136">
        <v>5319</v>
      </c>
      <c r="G53" s="134">
        <v>166.17400000000001</v>
      </c>
      <c r="H53" s="134">
        <v>5022.3869999999997</v>
      </c>
      <c r="I53" s="134">
        <v>0</v>
      </c>
      <c r="J53" s="134">
        <v>0</v>
      </c>
      <c r="K53" s="134">
        <v>0</v>
      </c>
      <c r="L53" s="134">
        <v>0</v>
      </c>
      <c r="M53" s="134">
        <v>0</v>
      </c>
      <c r="N53" s="134">
        <v>8.6</v>
      </c>
      <c r="O53" s="134">
        <v>0</v>
      </c>
      <c r="P53" s="134">
        <v>0</v>
      </c>
      <c r="Q53" s="134">
        <v>0</v>
      </c>
      <c r="R53" s="134">
        <v>0</v>
      </c>
      <c r="S53" s="134">
        <v>0</v>
      </c>
      <c r="T53" s="134">
        <v>0</v>
      </c>
    </row>
    <row r="55" spans="1:31" ht="13">
      <c r="A55" s="468" t="s">
        <v>2041</v>
      </c>
      <c r="B55" s="468"/>
      <c r="C55" s="468"/>
      <c r="D55" s="468"/>
      <c r="E55" s="468"/>
      <c r="F55" s="468"/>
      <c r="G55" s="468"/>
      <c r="H55" s="468"/>
      <c r="I55" s="468"/>
      <c r="J55" s="468"/>
      <c r="K55" s="468"/>
      <c r="L55" s="468"/>
      <c r="M55" s="468"/>
      <c r="N55" s="468"/>
      <c r="O55" s="468"/>
      <c r="P55" s="468"/>
      <c r="Q55" s="468"/>
      <c r="R55" s="468"/>
      <c r="S55" s="468"/>
      <c r="T55" s="468"/>
      <c r="U55" s="468"/>
      <c r="V55" s="468"/>
      <c r="W55" s="468"/>
      <c r="X55" s="468"/>
      <c r="Y55" s="468"/>
      <c r="Z55" s="468"/>
      <c r="AA55" s="468"/>
      <c r="AB55" s="468"/>
      <c r="AC55" s="468"/>
      <c r="AD55" s="468"/>
      <c r="AE55" s="468"/>
    </row>
    <row r="56" spans="1:31" ht="13">
      <c r="A56" s="468" t="s">
        <v>2040</v>
      </c>
      <c r="B56" s="468"/>
      <c r="C56" s="468"/>
      <c r="D56" s="468"/>
      <c r="E56" s="468"/>
      <c r="F56" s="468"/>
      <c r="G56" s="468"/>
      <c r="H56" s="468"/>
      <c r="I56" s="468"/>
      <c r="J56" s="468"/>
      <c r="K56" s="468"/>
      <c r="L56" s="468"/>
      <c r="M56" s="468"/>
      <c r="N56" s="468"/>
      <c r="O56" s="468"/>
      <c r="P56" s="468"/>
      <c r="Q56" s="468"/>
      <c r="R56" s="468"/>
      <c r="S56" s="468"/>
      <c r="T56" s="468"/>
      <c r="U56" s="468"/>
      <c r="V56" s="468"/>
      <c r="W56" s="468"/>
      <c r="X56" s="468"/>
      <c r="Y56" s="468"/>
      <c r="Z56" s="468"/>
      <c r="AA56" s="468"/>
      <c r="AB56" s="468"/>
      <c r="AC56" s="468"/>
      <c r="AD56" s="468"/>
      <c r="AE56" s="468"/>
    </row>
    <row r="57" spans="1:31" ht="13">
      <c r="A57" s="468" t="s">
        <v>2039</v>
      </c>
      <c r="B57" s="468"/>
      <c r="C57" s="468"/>
      <c r="D57" s="468"/>
      <c r="E57" s="468"/>
      <c r="F57" s="468"/>
      <c r="G57" s="468"/>
      <c r="H57" s="468"/>
      <c r="I57" s="468"/>
      <c r="J57" s="468"/>
      <c r="K57" s="468"/>
      <c r="L57" s="468"/>
      <c r="M57" s="468"/>
      <c r="N57" s="468"/>
      <c r="O57" s="468"/>
      <c r="P57" s="468"/>
      <c r="Q57" s="468"/>
      <c r="R57" s="468"/>
      <c r="S57" s="468"/>
      <c r="T57" s="468"/>
      <c r="U57" s="468"/>
      <c r="V57" s="468"/>
      <c r="W57" s="468"/>
      <c r="X57" s="468"/>
      <c r="Y57" s="468"/>
      <c r="Z57" s="468"/>
      <c r="AA57" s="468"/>
      <c r="AB57" s="468"/>
      <c r="AC57" s="468"/>
      <c r="AD57" s="468"/>
      <c r="AE57" s="468"/>
    </row>
    <row r="59" spans="1:31" ht="13">
      <c r="A59" s="488" t="s">
        <v>30</v>
      </c>
      <c r="B59" s="490" t="s">
        <v>31</v>
      </c>
      <c r="C59" s="492" t="s">
        <v>32</v>
      </c>
      <c r="D59" s="492" t="s">
        <v>33</v>
      </c>
      <c r="E59" s="492" t="s">
        <v>35</v>
      </c>
      <c r="F59" s="492" t="s">
        <v>2038</v>
      </c>
      <c r="G59" s="494" t="s">
        <v>2030</v>
      </c>
      <c r="H59" s="483" t="s">
        <v>2037</v>
      </c>
      <c r="I59" s="484"/>
      <c r="J59" s="484"/>
      <c r="K59" s="484"/>
      <c r="L59" s="484"/>
      <c r="M59" s="484"/>
      <c r="N59" s="484"/>
      <c r="O59" s="484"/>
      <c r="P59" s="484"/>
      <c r="Q59" s="484"/>
      <c r="R59" s="484"/>
      <c r="S59" s="485"/>
      <c r="T59" s="483" t="s">
        <v>2036</v>
      </c>
      <c r="U59" s="484"/>
      <c r="V59" s="484"/>
      <c r="W59" s="484"/>
      <c r="X59" s="484"/>
      <c r="Y59" s="484"/>
      <c r="Z59" s="484"/>
      <c r="AA59" s="484"/>
      <c r="AB59" s="484"/>
      <c r="AC59" s="484"/>
      <c r="AD59" s="484"/>
      <c r="AE59" s="485"/>
    </row>
    <row r="60" spans="1:31" ht="13">
      <c r="A60" s="534"/>
      <c r="B60" s="536"/>
      <c r="C60" s="538"/>
      <c r="D60" s="538"/>
      <c r="E60" s="538"/>
      <c r="F60" s="538"/>
      <c r="G60" s="539"/>
      <c r="H60" s="501" t="s">
        <v>1412</v>
      </c>
      <c r="I60" s="541"/>
      <c r="J60" s="517" t="s">
        <v>2684</v>
      </c>
      <c r="K60" s="517"/>
      <c r="L60" s="517"/>
      <c r="M60" s="517"/>
      <c r="N60" s="501" t="s">
        <v>2614</v>
      </c>
      <c r="O60" s="530"/>
      <c r="P60" s="492" t="s">
        <v>1906</v>
      </c>
      <c r="Q60" s="530"/>
      <c r="R60" s="492" t="s">
        <v>1804</v>
      </c>
      <c r="S60" s="532"/>
      <c r="T60" s="501" t="s">
        <v>1412</v>
      </c>
      <c r="U60" s="532"/>
      <c r="V60" s="517" t="s">
        <v>2684</v>
      </c>
      <c r="W60" s="517"/>
      <c r="X60" s="517"/>
      <c r="Y60" s="517"/>
      <c r="Z60" s="501" t="s">
        <v>2614</v>
      </c>
      <c r="AA60" s="530"/>
      <c r="AB60" s="492" t="s">
        <v>1906</v>
      </c>
      <c r="AC60" s="530"/>
      <c r="AD60" s="492" t="s">
        <v>1804</v>
      </c>
      <c r="AE60" s="532"/>
    </row>
    <row r="61" spans="1:31" ht="26">
      <c r="A61" s="535"/>
      <c r="B61" s="537"/>
      <c r="C61" s="531"/>
      <c r="D61" s="531"/>
      <c r="E61" s="531"/>
      <c r="F61" s="531"/>
      <c r="G61" s="540"/>
      <c r="H61" s="533"/>
      <c r="I61" s="526"/>
      <c r="J61" s="198" t="s">
        <v>1645</v>
      </c>
      <c r="K61" s="74"/>
      <c r="L61" s="198" t="s">
        <v>2613</v>
      </c>
      <c r="M61" s="198"/>
      <c r="N61" s="533"/>
      <c r="O61" s="473"/>
      <c r="P61" s="531"/>
      <c r="Q61" s="473"/>
      <c r="R61" s="531"/>
      <c r="S61" s="474"/>
      <c r="T61" s="533"/>
      <c r="U61" s="474"/>
      <c r="V61" s="198" t="s">
        <v>1645</v>
      </c>
      <c r="W61" s="74"/>
      <c r="X61" s="198" t="s">
        <v>2613</v>
      </c>
      <c r="Y61" s="74"/>
      <c r="Z61" s="533"/>
      <c r="AA61" s="473"/>
      <c r="AB61" s="531"/>
      <c r="AC61" s="473"/>
      <c r="AD61" s="531"/>
      <c r="AE61" s="474"/>
    </row>
    <row r="62" spans="1:31" ht="13">
      <c r="A62" s="483" t="s">
        <v>1915</v>
      </c>
      <c r="B62" s="484"/>
      <c r="C62" s="484"/>
      <c r="D62" s="484"/>
      <c r="E62" s="484"/>
      <c r="F62" s="484"/>
      <c r="G62" s="484"/>
      <c r="H62" s="484"/>
      <c r="I62" s="484"/>
      <c r="J62" s="484"/>
      <c r="K62" s="484"/>
      <c r="L62" s="484"/>
      <c r="M62" s="484"/>
      <c r="N62" s="484"/>
      <c r="O62" s="484"/>
      <c r="P62" s="484"/>
      <c r="Q62" s="484"/>
      <c r="R62" s="484"/>
      <c r="S62" s="484"/>
      <c r="T62" s="484"/>
      <c r="U62" s="484"/>
      <c r="V62" s="484"/>
      <c r="W62" s="484"/>
      <c r="X62" s="484"/>
      <c r="Y62" s="484"/>
      <c r="Z62" s="484"/>
      <c r="AA62" s="484"/>
      <c r="AB62" s="484"/>
      <c r="AC62" s="484"/>
      <c r="AD62" s="484"/>
      <c r="AE62" s="485"/>
    </row>
    <row r="63" spans="1:31">
      <c r="A63" s="154" t="s">
        <v>1389</v>
      </c>
      <c r="E63" s="136">
        <v>69183</v>
      </c>
      <c r="H63" s="136">
        <v>282185.83100000001</v>
      </c>
      <c r="J63" s="136">
        <v>88495.143000000011</v>
      </c>
      <c r="L63" s="136">
        <v>51118.127</v>
      </c>
      <c r="N63" s="136">
        <v>43621.692000000003</v>
      </c>
      <c r="P63" s="136">
        <v>465420.79299999995</v>
      </c>
      <c r="R63" s="136">
        <v>24646.63</v>
      </c>
      <c r="T63" s="134">
        <v>147.86530000000002</v>
      </c>
      <c r="V63" s="134">
        <v>46.770099999999999</v>
      </c>
      <c r="X63" s="134">
        <v>26.6877</v>
      </c>
      <c r="Z63" s="134">
        <v>25.643600000000003</v>
      </c>
      <c r="AB63" s="134">
        <v>246.96669999999997</v>
      </c>
      <c r="AD63" s="134">
        <v>10.735099999999999</v>
      </c>
    </row>
    <row r="64" spans="1:31" ht="13">
      <c r="A64" s="483" t="s">
        <v>1699</v>
      </c>
      <c r="B64" s="484"/>
      <c r="C64" s="484"/>
      <c r="D64" s="484"/>
      <c r="E64" s="484"/>
      <c r="F64" s="484"/>
      <c r="G64" s="484"/>
      <c r="H64" s="484"/>
      <c r="I64" s="484"/>
      <c r="J64" s="484"/>
      <c r="K64" s="484"/>
      <c r="L64" s="484"/>
      <c r="M64" s="484"/>
      <c r="N64" s="484"/>
      <c r="O64" s="484"/>
      <c r="P64" s="484"/>
      <c r="Q64" s="484"/>
      <c r="R64" s="484"/>
      <c r="S64" s="484"/>
      <c r="T64" s="484"/>
      <c r="U64" s="484"/>
      <c r="V64" s="484"/>
      <c r="W64" s="484"/>
      <c r="X64" s="484"/>
      <c r="Y64" s="484"/>
      <c r="Z64" s="484"/>
      <c r="AA64" s="484"/>
      <c r="AB64" s="484"/>
      <c r="AC64" s="484"/>
      <c r="AD64" s="484"/>
      <c r="AE64" s="485"/>
    </row>
    <row r="65" spans="1:30">
      <c r="A65" s="154" t="s">
        <v>35</v>
      </c>
    </row>
    <row r="66" spans="1:30">
      <c r="B66" s="70" t="s">
        <v>1418</v>
      </c>
      <c r="D66" s="135" t="s">
        <v>383</v>
      </c>
      <c r="E66" s="136">
        <v>35</v>
      </c>
      <c r="H66" s="136">
        <v>138.77000000000001</v>
      </c>
      <c r="J66" s="136">
        <v>264.97399999999999</v>
      </c>
      <c r="L66" s="136">
        <v>95.555000000000007</v>
      </c>
      <c r="N66" s="136">
        <v>106.898</v>
      </c>
      <c r="P66" s="136">
        <v>606.197</v>
      </c>
      <c r="R66" s="136">
        <v>15.869000000000002</v>
      </c>
      <c r="T66" s="134">
        <v>7.0000000000000007E-2</v>
      </c>
      <c r="V66" s="134">
        <v>0.129</v>
      </c>
      <c r="X66" s="134">
        <v>4.4999999999999998E-2</v>
      </c>
      <c r="Z66" s="134">
        <v>6.0999999999999999E-2</v>
      </c>
      <c r="AB66" s="134">
        <v>0.30499999999999999</v>
      </c>
      <c r="AD66" s="134">
        <v>8.0000000000000002E-3</v>
      </c>
    </row>
    <row r="67" spans="1:30">
      <c r="B67" s="70" t="s">
        <v>1417</v>
      </c>
      <c r="D67" s="135" t="s">
        <v>46</v>
      </c>
      <c r="E67" s="136">
        <v>57</v>
      </c>
      <c r="H67" s="136">
        <v>18.137999999999998</v>
      </c>
      <c r="J67" s="136">
        <v>5.3479999999999999</v>
      </c>
      <c r="L67" s="136">
        <v>7.5750000000000002</v>
      </c>
      <c r="N67" s="136">
        <v>7.5079999999999991</v>
      </c>
      <c r="P67" s="136">
        <v>38.569000000000003</v>
      </c>
      <c r="R67" s="136">
        <v>31.533000000000001</v>
      </c>
      <c r="T67" s="134">
        <v>5.4000000000000003E-3</v>
      </c>
      <c r="V67" s="134">
        <v>2.3999999999999998E-3</v>
      </c>
      <c r="X67" s="134">
        <v>5.6000000000000008E-3</v>
      </c>
      <c r="Z67" s="134">
        <v>5.0000000000000001E-3</v>
      </c>
      <c r="AB67" s="134">
        <v>1.84E-2</v>
      </c>
      <c r="AD67" s="134">
        <v>1.24E-2</v>
      </c>
    </row>
    <row r="68" spans="1:30">
      <c r="B68" s="70" t="s">
        <v>1420</v>
      </c>
      <c r="D68" s="135" t="s">
        <v>246</v>
      </c>
      <c r="E68" s="136">
        <v>26</v>
      </c>
      <c r="H68" s="136">
        <v>405.35300000000001</v>
      </c>
      <c r="J68" s="136">
        <v>96.692999999999998</v>
      </c>
      <c r="L68" s="136">
        <v>174.542</v>
      </c>
      <c r="N68" s="136">
        <v>48.456000000000003</v>
      </c>
      <c r="P68" s="136">
        <v>725.04399999999998</v>
      </c>
      <c r="R68" s="136">
        <v>0</v>
      </c>
      <c r="T68" s="134">
        <v>0.19489999999999999</v>
      </c>
      <c r="V68" s="134">
        <v>4.6500000000000007E-2</v>
      </c>
      <c r="X68" s="134">
        <v>8.3900000000000002E-2</v>
      </c>
      <c r="Z68" s="134">
        <v>2.3300000000000001E-2</v>
      </c>
      <c r="AB68" s="134">
        <v>0.34860000000000002</v>
      </c>
      <c r="AD68" s="134">
        <v>0</v>
      </c>
    </row>
    <row r="69" spans="1:30">
      <c r="B69" s="70" t="s">
        <v>1421</v>
      </c>
      <c r="D69" s="135" t="s">
        <v>125</v>
      </c>
      <c r="E69" s="136">
        <v>4689</v>
      </c>
      <c r="H69" s="136">
        <v>18360.041000000001</v>
      </c>
      <c r="J69" s="136">
        <v>13279.593999999999</v>
      </c>
      <c r="L69" s="136">
        <v>10630.125</v>
      </c>
      <c r="N69" s="136">
        <v>4916.71</v>
      </c>
      <c r="P69" s="136">
        <v>47186.47</v>
      </c>
      <c r="R69" s="136">
        <v>4882.8409999999994</v>
      </c>
      <c r="T69" s="134">
        <v>8.1829999999999998</v>
      </c>
      <c r="V69" s="134">
        <v>6.3570000000000002</v>
      </c>
      <c r="X69" s="134">
        <v>5.0599999999999996</v>
      </c>
      <c r="Z69" s="134">
        <v>2.6360000000000001</v>
      </c>
      <c r="AB69" s="134">
        <v>22.236000000000001</v>
      </c>
      <c r="AD69" s="134">
        <v>2.323</v>
      </c>
    </row>
    <row r="70" spans="1:30">
      <c r="B70" s="70" t="s">
        <v>1422</v>
      </c>
      <c r="D70" s="135" t="s">
        <v>51</v>
      </c>
      <c r="E70" s="136">
        <v>5716</v>
      </c>
      <c r="H70" s="136">
        <v>17585.644</v>
      </c>
      <c r="J70" s="136">
        <v>1856.529</v>
      </c>
      <c r="L70" s="136">
        <v>318.31700000000001</v>
      </c>
      <c r="N70" s="136">
        <v>1986.902</v>
      </c>
      <c r="P70" s="136">
        <v>21747.392000000003</v>
      </c>
      <c r="R70" s="136">
        <v>15.649000000000001</v>
      </c>
      <c r="T70" s="134">
        <v>9.5669000000000004</v>
      </c>
      <c r="V70" s="134">
        <v>1.0162</v>
      </c>
      <c r="X70" s="134">
        <v>0.18590000000000001</v>
      </c>
      <c r="Z70" s="134">
        <v>1.1662999999999999</v>
      </c>
      <c r="AB70" s="134">
        <v>11.9353</v>
      </c>
      <c r="AD70" s="134">
        <v>1.2199999999999999E-2</v>
      </c>
    </row>
    <row r="71" spans="1:30">
      <c r="B71" s="70" t="s">
        <v>1423</v>
      </c>
      <c r="D71" s="135" t="s">
        <v>138</v>
      </c>
      <c r="E71" s="136">
        <v>58</v>
      </c>
      <c r="H71" s="136">
        <v>3857.328</v>
      </c>
      <c r="J71" s="136">
        <v>581.36500000000001</v>
      </c>
      <c r="L71" s="136">
        <v>219.81900000000002</v>
      </c>
      <c r="N71" s="136">
        <v>321.40300000000002</v>
      </c>
      <c r="P71" s="136">
        <v>4979.915</v>
      </c>
      <c r="R71" s="136">
        <v>263.899</v>
      </c>
      <c r="T71" s="134">
        <v>2.2824</v>
      </c>
      <c r="V71" s="134">
        <v>0.28809999999999997</v>
      </c>
      <c r="X71" s="134">
        <v>0.1139</v>
      </c>
      <c r="Z71" s="134">
        <v>0.21609999999999999</v>
      </c>
      <c r="AB71" s="134">
        <v>2.9005000000000001</v>
      </c>
      <c r="AD71" s="134">
        <v>0.1273</v>
      </c>
    </row>
    <row r="72" spans="1:30">
      <c r="B72" s="70" t="s">
        <v>1424</v>
      </c>
      <c r="D72" s="135" t="s">
        <v>207</v>
      </c>
      <c r="E72" s="136">
        <v>8913</v>
      </c>
      <c r="H72" s="136">
        <v>37363.315000000002</v>
      </c>
      <c r="J72" s="136">
        <v>15394.848999999998</v>
      </c>
      <c r="L72" s="136">
        <v>26125.312000000002</v>
      </c>
      <c r="N72" s="136">
        <v>6601.8690000000006</v>
      </c>
      <c r="P72" s="136">
        <v>85485.345000000001</v>
      </c>
      <c r="R72" s="136">
        <v>13511.107</v>
      </c>
      <c r="T72" s="134">
        <v>20.190899999999999</v>
      </c>
      <c r="V72" s="134">
        <v>9.33</v>
      </c>
      <c r="X72" s="134">
        <v>13.969100000000001</v>
      </c>
      <c r="Z72" s="134">
        <v>4.6168000000000005</v>
      </c>
      <c r="AB72" s="134">
        <v>48.1068</v>
      </c>
      <c r="AD72" s="134">
        <v>5.7417999999999996</v>
      </c>
    </row>
    <row r="73" spans="1:30">
      <c r="B73" s="70" t="s">
        <v>1425</v>
      </c>
      <c r="D73" s="135" t="s">
        <v>982</v>
      </c>
      <c r="E73" s="136">
        <v>6</v>
      </c>
      <c r="H73" s="136">
        <v>37.759</v>
      </c>
      <c r="J73" s="136">
        <v>0.66799999999999993</v>
      </c>
      <c r="L73" s="136">
        <v>4.5229999999999997</v>
      </c>
      <c r="N73" s="136">
        <v>12.693</v>
      </c>
      <c r="P73" s="136">
        <v>55.643000000000001</v>
      </c>
      <c r="R73" s="136">
        <v>0</v>
      </c>
      <c r="T73" s="134">
        <v>2.76E-2</v>
      </c>
      <c r="V73" s="134">
        <v>1.2999999999999999E-3</v>
      </c>
      <c r="X73" s="134">
        <v>2.0999999999999999E-3</v>
      </c>
      <c r="Z73" s="134">
        <v>8.6E-3</v>
      </c>
      <c r="AB73" s="134">
        <v>3.9599999999999996E-2</v>
      </c>
      <c r="AD73" s="134">
        <v>0</v>
      </c>
    </row>
    <row r="74" spans="1:30">
      <c r="B74" s="70" t="s">
        <v>1426</v>
      </c>
      <c r="D74" s="135" t="s">
        <v>85</v>
      </c>
      <c r="E74" s="136">
        <v>1211</v>
      </c>
      <c r="H74" s="136">
        <v>7364.835</v>
      </c>
      <c r="J74" s="136">
        <v>3850.9059999999999</v>
      </c>
      <c r="L74" s="136">
        <v>3438.4690000000001</v>
      </c>
      <c r="N74" s="136">
        <v>1601.9379999999999</v>
      </c>
      <c r="P74" s="136">
        <v>16256.148000000001</v>
      </c>
      <c r="R74" s="136">
        <v>1195.1130000000001</v>
      </c>
      <c r="T74" s="134">
        <v>3.7608999999999999</v>
      </c>
      <c r="V74" s="134">
        <v>1.9805999999999999</v>
      </c>
      <c r="X74" s="134">
        <v>1.8275999999999999</v>
      </c>
      <c r="Z74" s="134">
        <v>0.87909999999999999</v>
      </c>
      <c r="AB74" s="134">
        <v>8.4481999999999999</v>
      </c>
      <c r="AD74" s="134">
        <v>0.60680000000000001</v>
      </c>
    </row>
    <row r="75" spans="1:30">
      <c r="B75" s="70" t="s">
        <v>1419</v>
      </c>
      <c r="D75" s="135" t="s">
        <v>52</v>
      </c>
      <c r="E75" s="136">
        <v>42737</v>
      </c>
      <c r="H75" s="136">
        <v>194689.23199999999</v>
      </c>
      <c r="J75" s="136">
        <v>52521.792999999998</v>
      </c>
      <c r="L75" s="136">
        <v>9779.5830000000005</v>
      </c>
      <c r="N75" s="136">
        <v>27501.237000000001</v>
      </c>
      <c r="P75" s="136">
        <v>284491.84499999997</v>
      </c>
      <c r="R75" s="136">
        <v>4690.29</v>
      </c>
      <c r="T75" s="134">
        <v>102.3091</v>
      </c>
      <c r="V75" s="134">
        <v>27.2775</v>
      </c>
      <c r="X75" s="134">
        <v>5.2234000000000007</v>
      </c>
      <c r="Z75" s="134">
        <v>15.738900000000001</v>
      </c>
      <c r="AB75" s="134">
        <v>150.5489</v>
      </c>
      <c r="AD75" s="134">
        <v>1.8794</v>
      </c>
    </row>
    <row r="76" spans="1:30">
      <c r="B76" s="70" t="s">
        <v>1429</v>
      </c>
      <c r="D76" s="135" t="s">
        <v>247</v>
      </c>
      <c r="E76" s="136">
        <v>416</v>
      </c>
      <c r="H76" s="136">
        <v>2313.1950000000002</v>
      </c>
      <c r="J76" s="136">
        <v>599.60800000000006</v>
      </c>
      <c r="L76" s="136">
        <v>317.76400000000001</v>
      </c>
      <c r="N76" s="136">
        <v>229.43400000000003</v>
      </c>
      <c r="P76" s="136">
        <v>3460.0009999999997</v>
      </c>
      <c r="R76" s="136">
        <v>36.854999999999997</v>
      </c>
      <c r="T76" s="134">
        <v>1.2417</v>
      </c>
      <c r="V76" s="134">
        <v>0.31659999999999999</v>
      </c>
      <c r="X76" s="134">
        <v>0.16690000000000002</v>
      </c>
      <c r="Z76" s="134">
        <v>0.1198</v>
      </c>
      <c r="AB76" s="134">
        <v>1.845</v>
      </c>
      <c r="AD76" s="134">
        <v>2.2099999999999998E-2</v>
      </c>
    </row>
    <row r="77" spans="1:30">
      <c r="B77" s="70" t="s">
        <v>4</v>
      </c>
      <c r="D77" s="135" t="s">
        <v>60</v>
      </c>
      <c r="E77" s="136">
        <v>5319</v>
      </c>
      <c r="H77" s="136">
        <v>52.221000000000004</v>
      </c>
      <c r="J77" s="136">
        <v>42.816000000000003</v>
      </c>
      <c r="L77" s="136">
        <v>6.5429999999999993</v>
      </c>
      <c r="N77" s="136">
        <v>286.64400000000001</v>
      </c>
      <c r="P77" s="136">
        <v>388.22399999999999</v>
      </c>
      <c r="R77" s="136">
        <v>3.4739999999999998</v>
      </c>
      <c r="T77" s="134">
        <v>3.2500000000000001E-2</v>
      </c>
      <c r="V77" s="134">
        <v>2.4900000000000002E-2</v>
      </c>
      <c r="X77" s="134">
        <v>4.3E-3</v>
      </c>
      <c r="Z77" s="134">
        <v>0.17269999999999999</v>
      </c>
      <c r="AB77" s="134">
        <v>0.23440000000000003</v>
      </c>
      <c r="AD77" s="134">
        <v>2.0999999999999999E-3</v>
      </c>
    </row>
    <row r="79" spans="1:30" ht="13">
      <c r="A79" s="468" t="s">
        <v>1811</v>
      </c>
      <c r="B79" s="468"/>
      <c r="C79" s="468"/>
      <c r="D79" s="468"/>
      <c r="E79" s="468"/>
      <c r="F79" s="468"/>
      <c r="G79" s="468"/>
      <c r="H79" s="468"/>
      <c r="I79" s="468"/>
      <c r="J79" s="468"/>
      <c r="K79" s="468"/>
      <c r="L79" s="468"/>
      <c r="M79" s="468"/>
      <c r="N79" s="468"/>
      <c r="O79" s="468"/>
      <c r="P79" s="468"/>
      <c r="Q79" s="468"/>
      <c r="R79" s="468"/>
      <c r="S79" s="468"/>
      <c r="T79" s="468"/>
      <c r="U79" s="468"/>
      <c r="V79" s="468"/>
      <c r="W79" s="468"/>
    </row>
    <row r="80" spans="1:30" ht="13">
      <c r="A80" s="468" t="s">
        <v>2032</v>
      </c>
      <c r="B80" s="468"/>
      <c r="C80" s="468"/>
      <c r="D80" s="468"/>
      <c r="E80" s="468"/>
      <c r="F80" s="468"/>
      <c r="G80" s="468"/>
      <c r="H80" s="468"/>
      <c r="I80" s="468"/>
      <c r="J80" s="468"/>
      <c r="K80" s="468"/>
      <c r="L80" s="468"/>
      <c r="M80" s="468"/>
      <c r="N80" s="468"/>
      <c r="O80" s="468"/>
      <c r="P80" s="468"/>
      <c r="Q80" s="468"/>
      <c r="R80" s="468"/>
      <c r="S80" s="468"/>
      <c r="T80" s="468"/>
      <c r="U80" s="468"/>
      <c r="V80" s="468"/>
      <c r="W80" s="468"/>
    </row>
    <row r="82" spans="1:23" ht="13">
      <c r="A82" s="488" t="s">
        <v>30</v>
      </c>
      <c r="B82" s="490" t="s">
        <v>31</v>
      </c>
      <c r="C82" s="501" t="s">
        <v>32</v>
      </c>
      <c r="D82" s="492" t="s">
        <v>2738</v>
      </c>
      <c r="E82" s="492" t="s">
        <v>35</v>
      </c>
      <c r="F82" s="492" t="s">
        <v>36</v>
      </c>
      <c r="G82" s="494" t="s">
        <v>2030</v>
      </c>
      <c r="H82" s="483" t="s">
        <v>1433</v>
      </c>
      <c r="I82" s="484"/>
      <c r="J82" s="484"/>
      <c r="K82" s="484"/>
      <c r="L82" s="484"/>
      <c r="M82" s="484"/>
      <c r="N82" s="484"/>
      <c r="O82" s="484"/>
      <c r="P82" s="484"/>
      <c r="Q82" s="484"/>
      <c r="R82" s="484"/>
      <c r="S82" s="485"/>
      <c r="T82" s="483" t="s">
        <v>1434</v>
      </c>
      <c r="U82" s="484"/>
      <c r="V82" s="484"/>
      <c r="W82" s="485"/>
    </row>
    <row r="83" spans="1:23" ht="65">
      <c r="A83" s="527"/>
      <c r="B83" s="528"/>
      <c r="C83" s="527"/>
      <c r="D83" s="528"/>
      <c r="E83" s="528"/>
      <c r="F83" s="528"/>
      <c r="G83" s="529"/>
      <c r="H83" s="210" t="s">
        <v>2519</v>
      </c>
      <c r="I83" s="145"/>
      <c r="J83" s="209" t="s">
        <v>2027</v>
      </c>
      <c r="K83" s="145"/>
      <c r="L83" s="209" t="s">
        <v>2737</v>
      </c>
      <c r="M83" s="145"/>
      <c r="N83" s="209" t="s">
        <v>2736</v>
      </c>
      <c r="O83" s="145"/>
      <c r="P83" s="209" t="s">
        <v>2024</v>
      </c>
      <c r="Q83" s="145"/>
      <c r="R83" s="209" t="s">
        <v>2735</v>
      </c>
      <c r="S83" s="144"/>
      <c r="T83" s="210" t="s">
        <v>2517</v>
      </c>
      <c r="U83" s="145"/>
      <c r="V83" s="209" t="s">
        <v>1440</v>
      </c>
      <c r="W83" s="144"/>
    </row>
    <row r="84" spans="1:23" ht="13">
      <c r="A84" s="483" t="s">
        <v>1915</v>
      </c>
      <c r="B84" s="484"/>
      <c r="C84" s="484"/>
      <c r="D84" s="484"/>
      <c r="E84" s="484"/>
      <c r="F84" s="484"/>
      <c r="G84" s="484"/>
      <c r="H84" s="484"/>
      <c r="I84" s="484"/>
      <c r="J84" s="484"/>
      <c r="K84" s="484"/>
      <c r="L84" s="484"/>
      <c r="M84" s="484"/>
      <c r="N84" s="484"/>
      <c r="O84" s="484"/>
      <c r="P84" s="484"/>
      <c r="Q84" s="484"/>
      <c r="R84" s="484"/>
      <c r="S84" s="484"/>
      <c r="T84" s="484"/>
      <c r="U84" s="484"/>
      <c r="V84" s="484"/>
      <c r="W84" s="485"/>
    </row>
    <row r="85" spans="1:23">
      <c r="A85" s="154" t="s">
        <v>1389</v>
      </c>
      <c r="G85" s="136">
        <v>101174</v>
      </c>
      <c r="H85" s="136">
        <v>125647</v>
      </c>
      <c r="J85" s="134">
        <v>2916569.6</v>
      </c>
      <c r="L85" s="134">
        <v>4126836.1</v>
      </c>
      <c r="N85" s="134">
        <v>3670663.5</v>
      </c>
      <c r="P85" s="134">
        <v>272385.3</v>
      </c>
      <c r="R85" s="134">
        <v>246600.3</v>
      </c>
      <c r="T85" s="134">
        <v>9379390</v>
      </c>
      <c r="V85" s="134">
        <v>49504172.899999999</v>
      </c>
    </row>
    <row r="86" spans="1:23" ht="13">
      <c r="A86" s="483" t="s">
        <v>1699</v>
      </c>
      <c r="B86" s="484"/>
      <c r="C86" s="484"/>
      <c r="D86" s="484"/>
      <c r="E86" s="484"/>
      <c r="F86" s="484"/>
      <c r="G86" s="484"/>
      <c r="H86" s="484"/>
      <c r="I86" s="484"/>
      <c r="J86" s="484"/>
      <c r="K86" s="484"/>
      <c r="L86" s="484"/>
      <c r="M86" s="484"/>
      <c r="N86" s="484"/>
      <c r="O86" s="484"/>
      <c r="P86" s="484"/>
      <c r="Q86" s="484"/>
      <c r="R86" s="484"/>
      <c r="S86" s="484"/>
      <c r="T86" s="484"/>
      <c r="U86" s="484"/>
      <c r="V86" s="484"/>
      <c r="W86" s="485"/>
    </row>
    <row r="87" spans="1:23">
      <c r="A87" s="154" t="s">
        <v>35</v>
      </c>
    </row>
    <row r="88" spans="1:23">
      <c r="B88" s="70" t="s">
        <v>1418</v>
      </c>
      <c r="E88" s="135" t="s">
        <v>383</v>
      </c>
      <c r="F88" s="135" t="s">
        <v>47</v>
      </c>
      <c r="G88" s="136">
        <v>35</v>
      </c>
      <c r="H88" s="136">
        <v>51</v>
      </c>
      <c r="J88" s="134">
        <v>1723.7249999999999</v>
      </c>
      <c r="L88" s="134">
        <v>1818.501</v>
      </c>
      <c r="N88" s="134">
        <v>1809.5039999999999</v>
      </c>
      <c r="P88" s="134">
        <v>165.45500000000001</v>
      </c>
      <c r="R88" s="134">
        <v>164.33599999999998</v>
      </c>
      <c r="T88" s="134">
        <v>11165.328000000001</v>
      </c>
      <c r="V88" s="134">
        <v>11687.581</v>
      </c>
    </row>
    <row r="89" spans="1:23">
      <c r="B89" s="70" t="s">
        <v>1418</v>
      </c>
      <c r="E89" s="135" t="s">
        <v>383</v>
      </c>
      <c r="F89" s="135" t="s">
        <v>56</v>
      </c>
      <c r="G89" s="136">
        <v>36</v>
      </c>
      <c r="H89" s="136">
        <v>36</v>
      </c>
      <c r="J89" s="134">
        <v>443.57400000000001</v>
      </c>
      <c r="L89" s="134">
        <v>443.57400000000001</v>
      </c>
      <c r="N89" s="134">
        <v>443.57400000000001</v>
      </c>
      <c r="P89" s="134">
        <v>26.771000000000001</v>
      </c>
      <c r="R89" s="134">
        <v>26.771000000000001</v>
      </c>
      <c r="T89" s="134">
        <v>7002.3330000000005</v>
      </c>
      <c r="V89" s="134">
        <v>2217.87</v>
      </c>
    </row>
    <row r="90" spans="1:23">
      <c r="B90" s="70" t="s">
        <v>1417</v>
      </c>
      <c r="E90" s="135" t="s">
        <v>46</v>
      </c>
      <c r="F90" s="135" t="s">
        <v>47</v>
      </c>
      <c r="G90" s="136">
        <v>57</v>
      </c>
      <c r="H90" s="136">
        <v>103</v>
      </c>
      <c r="J90" s="134">
        <v>119.387</v>
      </c>
      <c r="L90" s="134">
        <v>120.46299999999999</v>
      </c>
      <c r="N90" s="134">
        <v>120.46299999999999</v>
      </c>
      <c r="P90" s="134">
        <v>6.5439999999999996</v>
      </c>
      <c r="R90" s="134">
        <v>6.5439999999999996</v>
      </c>
      <c r="T90" s="134">
        <v>120.361</v>
      </c>
      <c r="V90" s="134">
        <v>2278.3289999999997</v>
      </c>
    </row>
    <row r="91" spans="1:23">
      <c r="B91" s="70" t="s">
        <v>1420</v>
      </c>
      <c r="E91" s="135" t="s">
        <v>246</v>
      </c>
      <c r="F91" s="135" t="s">
        <v>47</v>
      </c>
      <c r="G91" s="136">
        <v>26</v>
      </c>
      <c r="H91" s="136">
        <v>40</v>
      </c>
      <c r="J91" s="134">
        <v>476.88599999999997</v>
      </c>
      <c r="L91" s="134">
        <v>441.91900000000004</v>
      </c>
      <c r="N91" s="134">
        <v>435.685</v>
      </c>
      <c r="P91" s="134">
        <v>136.48500000000001</v>
      </c>
      <c r="R91" s="134">
        <v>134.90899999999999</v>
      </c>
      <c r="T91" s="134">
        <v>7474.7630000000008</v>
      </c>
      <c r="V91" s="134">
        <v>8442.9530000000013</v>
      </c>
    </row>
    <row r="92" spans="1:23">
      <c r="B92" s="70" t="s">
        <v>1421</v>
      </c>
      <c r="E92" s="135" t="s">
        <v>125</v>
      </c>
      <c r="F92" s="135" t="s">
        <v>47</v>
      </c>
      <c r="G92" s="136">
        <v>4689</v>
      </c>
      <c r="H92" s="136">
        <v>5411</v>
      </c>
      <c r="J92" s="134">
        <v>257337.80600000001</v>
      </c>
      <c r="L92" s="134">
        <v>282553.01899999997</v>
      </c>
      <c r="N92" s="134">
        <v>256837.193</v>
      </c>
      <c r="P92" s="134">
        <v>9015.8690000000006</v>
      </c>
      <c r="R92" s="134">
        <v>8316.5720000000001</v>
      </c>
      <c r="T92" s="134">
        <v>399335.87700000004</v>
      </c>
      <c r="V92" s="134">
        <v>9102553.9260000009</v>
      </c>
    </row>
    <row r="93" spans="1:23">
      <c r="B93" s="70" t="s">
        <v>1421</v>
      </c>
      <c r="E93" s="135" t="s">
        <v>125</v>
      </c>
      <c r="F93" s="135" t="s">
        <v>56</v>
      </c>
      <c r="G93" s="136">
        <v>681</v>
      </c>
      <c r="H93" s="136">
        <v>889</v>
      </c>
      <c r="J93" s="134">
        <v>32190.918999999998</v>
      </c>
      <c r="L93" s="134">
        <v>32035.616000000002</v>
      </c>
      <c r="N93" s="134">
        <v>30170.14</v>
      </c>
      <c r="P93" s="134">
        <v>969.77699999999993</v>
      </c>
      <c r="R93" s="134">
        <v>836.60800000000006</v>
      </c>
      <c r="T93" s="134">
        <v>41808.053</v>
      </c>
      <c r="V93" s="134">
        <v>1256372.561</v>
      </c>
    </row>
    <row r="94" spans="1:23">
      <c r="B94" s="70" t="s">
        <v>1422</v>
      </c>
      <c r="E94" s="135" t="s">
        <v>51</v>
      </c>
      <c r="F94" s="135" t="s">
        <v>47</v>
      </c>
      <c r="G94" s="136">
        <v>5716</v>
      </c>
      <c r="H94" s="136">
        <v>7181</v>
      </c>
      <c r="J94" s="134">
        <v>0</v>
      </c>
      <c r="L94" s="134">
        <v>195554.628</v>
      </c>
      <c r="N94" s="134">
        <v>167148.399</v>
      </c>
      <c r="P94" s="134">
        <v>13170.514999999999</v>
      </c>
      <c r="R94" s="134">
        <v>11438.483999999999</v>
      </c>
      <c r="T94" s="134">
        <v>25836.370999999999</v>
      </c>
      <c r="V94" s="134">
        <v>213855.24</v>
      </c>
    </row>
    <row r="95" spans="1:23">
      <c r="B95" s="70" t="s">
        <v>1422</v>
      </c>
      <c r="E95" s="135" t="s">
        <v>51</v>
      </c>
      <c r="F95" s="135" t="s">
        <v>56</v>
      </c>
      <c r="G95" s="136">
        <v>17928</v>
      </c>
      <c r="H95" s="136">
        <v>22225</v>
      </c>
      <c r="J95" s="134">
        <v>0</v>
      </c>
      <c r="L95" s="134">
        <v>512005.61499999999</v>
      </c>
      <c r="N95" s="134">
        <v>439942.47100000002</v>
      </c>
      <c r="P95" s="134">
        <v>34559.754000000001</v>
      </c>
      <c r="R95" s="134">
        <v>30205.527000000002</v>
      </c>
      <c r="T95" s="134">
        <v>62442.582999999999</v>
      </c>
      <c r="V95" s="134">
        <v>539449.16099999996</v>
      </c>
    </row>
    <row r="96" spans="1:23">
      <c r="B96" s="70" t="s">
        <v>1423</v>
      </c>
      <c r="E96" s="135" t="s">
        <v>138</v>
      </c>
      <c r="F96" s="135" t="s">
        <v>47</v>
      </c>
      <c r="G96" s="136">
        <v>58</v>
      </c>
      <c r="H96" s="136">
        <v>69</v>
      </c>
      <c r="J96" s="134">
        <v>1676.325</v>
      </c>
      <c r="L96" s="134">
        <v>1688.7470000000001</v>
      </c>
      <c r="N96" s="134">
        <v>1670.2220000000002</v>
      </c>
      <c r="P96" s="134">
        <v>219.56099999999998</v>
      </c>
      <c r="R96" s="134">
        <v>217.107</v>
      </c>
      <c r="T96" s="134">
        <v>50182.525000000001</v>
      </c>
      <c r="V96" s="134">
        <v>313811.033</v>
      </c>
    </row>
    <row r="97" spans="2:22">
      <c r="B97" s="70" t="s">
        <v>1423</v>
      </c>
      <c r="E97" s="135" t="s">
        <v>138</v>
      </c>
      <c r="F97" s="135" t="s">
        <v>56</v>
      </c>
      <c r="G97" s="136">
        <v>36</v>
      </c>
      <c r="H97" s="136">
        <v>47</v>
      </c>
      <c r="J97" s="134">
        <v>1090.2560000000001</v>
      </c>
      <c r="L97" s="134">
        <v>1094.1789999999999</v>
      </c>
      <c r="N97" s="134">
        <v>1082.9880000000001</v>
      </c>
      <c r="P97" s="134">
        <v>95.01700000000001</v>
      </c>
      <c r="R97" s="134">
        <v>93.222999999999999</v>
      </c>
      <c r="T97" s="134">
        <v>6065.2659999999996</v>
      </c>
      <c r="V97" s="134">
        <v>46045.835999999996</v>
      </c>
    </row>
    <row r="98" spans="2:22">
      <c r="B98" s="70" t="s">
        <v>1424</v>
      </c>
      <c r="E98" s="135" t="s">
        <v>207</v>
      </c>
      <c r="F98" s="135" t="s">
        <v>47</v>
      </c>
      <c r="G98" s="136">
        <v>8913</v>
      </c>
      <c r="H98" s="136">
        <v>10978</v>
      </c>
      <c r="J98" s="134">
        <v>639722.36700000009</v>
      </c>
      <c r="L98" s="134">
        <v>648687.11100000003</v>
      </c>
      <c r="N98" s="134">
        <v>630523.34499999997</v>
      </c>
      <c r="P98" s="134">
        <v>33538.597000000002</v>
      </c>
      <c r="R98" s="134">
        <v>31418.054</v>
      </c>
      <c r="T98" s="134">
        <v>2920046.2250000001</v>
      </c>
      <c r="V98" s="134">
        <v>14681146.806</v>
      </c>
    </row>
    <row r="99" spans="2:22">
      <c r="B99" s="70" t="s">
        <v>1424</v>
      </c>
      <c r="E99" s="135" t="s">
        <v>207</v>
      </c>
      <c r="F99" s="135" t="s">
        <v>56</v>
      </c>
      <c r="G99" s="136">
        <v>40</v>
      </c>
      <c r="H99" s="136">
        <v>74</v>
      </c>
      <c r="J99" s="134">
        <v>3262.2020000000002</v>
      </c>
      <c r="L99" s="134">
        <v>3376.1950000000002</v>
      </c>
      <c r="N99" s="134">
        <v>3270.6279999999997</v>
      </c>
      <c r="P99" s="134">
        <v>207.64500000000001</v>
      </c>
      <c r="R99" s="134">
        <v>203.05500000000001</v>
      </c>
      <c r="T99" s="134">
        <v>6895.9719999999998</v>
      </c>
      <c r="V99" s="134">
        <v>40318.71</v>
      </c>
    </row>
    <row r="100" spans="2:22">
      <c r="B100" s="70" t="s">
        <v>1425</v>
      </c>
      <c r="E100" s="135" t="s">
        <v>982</v>
      </c>
      <c r="F100" s="135" t="s">
        <v>47</v>
      </c>
      <c r="G100" s="136">
        <v>6</v>
      </c>
      <c r="H100" s="136">
        <v>6</v>
      </c>
      <c r="J100" s="134">
        <v>43.847999999999999</v>
      </c>
      <c r="L100" s="134">
        <v>39.404000000000003</v>
      </c>
      <c r="N100" s="134">
        <v>39.404000000000003</v>
      </c>
      <c r="P100" s="134">
        <v>15.277999999999999</v>
      </c>
      <c r="R100" s="134">
        <v>15.277999999999999</v>
      </c>
      <c r="T100" s="134">
        <v>1242.4089999999999</v>
      </c>
      <c r="V100" s="134">
        <v>544.18600000000004</v>
      </c>
    </row>
    <row r="101" spans="2:22">
      <c r="B101" s="70" t="s">
        <v>1425</v>
      </c>
      <c r="E101" s="135" t="s">
        <v>982</v>
      </c>
      <c r="F101" s="135" t="s">
        <v>56</v>
      </c>
      <c r="G101" s="136">
        <v>2</v>
      </c>
      <c r="H101" s="136">
        <v>2</v>
      </c>
      <c r="J101" s="134">
        <v>16.214000000000002</v>
      </c>
      <c r="L101" s="134">
        <v>16.214000000000002</v>
      </c>
      <c r="N101" s="134">
        <v>16.214000000000002</v>
      </c>
      <c r="P101" s="134">
        <v>4.4779999999999998</v>
      </c>
      <c r="R101" s="134">
        <v>4.4779999999999998</v>
      </c>
      <c r="T101" s="134">
        <v>344.60500000000002</v>
      </c>
      <c r="V101" s="134">
        <v>51.691000000000003</v>
      </c>
    </row>
    <row r="102" spans="2:22">
      <c r="B102" s="70" t="s">
        <v>1426</v>
      </c>
      <c r="E102" s="135" t="s">
        <v>85</v>
      </c>
      <c r="F102" s="135" t="s">
        <v>47</v>
      </c>
      <c r="G102" s="136">
        <v>1211</v>
      </c>
      <c r="H102" s="136">
        <v>1729</v>
      </c>
      <c r="J102" s="134">
        <v>71414.680999999997</v>
      </c>
      <c r="L102" s="134">
        <v>71527.345000000001</v>
      </c>
      <c r="N102" s="134">
        <v>70204.642999999996</v>
      </c>
      <c r="P102" s="134">
        <v>4906.0609999999997</v>
      </c>
      <c r="R102" s="134">
        <v>4774.47</v>
      </c>
      <c r="T102" s="134">
        <v>396293.17499999999</v>
      </c>
      <c r="V102" s="134">
        <v>1806248.5159999998</v>
      </c>
    </row>
    <row r="103" spans="2:22">
      <c r="B103" s="70" t="s">
        <v>1426</v>
      </c>
      <c r="E103" s="135" t="s">
        <v>85</v>
      </c>
      <c r="F103" s="135" t="s">
        <v>56</v>
      </c>
      <c r="G103" s="136">
        <v>58</v>
      </c>
      <c r="H103" s="136">
        <v>72</v>
      </c>
      <c r="J103" s="134">
        <v>2855.1290000000004</v>
      </c>
      <c r="L103" s="134">
        <v>2808.1579999999999</v>
      </c>
      <c r="N103" s="134">
        <v>2808.1579999999999</v>
      </c>
      <c r="P103" s="134">
        <v>179.27599999999998</v>
      </c>
      <c r="R103" s="134">
        <v>179.27599999999998</v>
      </c>
      <c r="T103" s="134">
        <v>10229.366</v>
      </c>
      <c r="V103" s="134">
        <v>59471.684000000001</v>
      </c>
    </row>
    <row r="104" spans="2:22">
      <c r="B104" s="70" t="s">
        <v>1419</v>
      </c>
      <c r="E104" s="135" t="s">
        <v>52</v>
      </c>
      <c r="F104" s="135" t="s">
        <v>47</v>
      </c>
      <c r="G104" s="136">
        <v>42737</v>
      </c>
      <c r="H104" s="136">
        <v>53530</v>
      </c>
      <c r="J104" s="134">
        <v>1573488.3530000001</v>
      </c>
      <c r="L104" s="134">
        <v>1836935.4540000001</v>
      </c>
      <c r="N104" s="134">
        <v>1592966.165</v>
      </c>
      <c r="P104" s="134">
        <v>143262.772</v>
      </c>
      <c r="R104" s="134">
        <v>129709.14199999999</v>
      </c>
      <c r="T104" s="134">
        <v>4721701.5860000001</v>
      </c>
      <c r="V104" s="134">
        <v>17490820.307999998</v>
      </c>
    </row>
    <row r="105" spans="2:22">
      <c r="B105" s="70" t="s">
        <v>1419</v>
      </c>
      <c r="E105" s="135" t="s">
        <v>52</v>
      </c>
      <c r="F105" s="135" t="s">
        <v>56</v>
      </c>
      <c r="G105" s="136">
        <v>8435</v>
      </c>
      <c r="H105" s="136">
        <v>10495</v>
      </c>
      <c r="J105" s="134">
        <v>318147.141</v>
      </c>
      <c r="L105" s="134">
        <v>377106.47899999999</v>
      </c>
      <c r="N105" s="134">
        <v>316971.12100000004</v>
      </c>
      <c r="P105" s="134">
        <v>24609.236000000001</v>
      </c>
      <c r="R105" s="134">
        <v>21868.122000000003</v>
      </c>
      <c r="T105" s="134">
        <v>552456.66599999997</v>
      </c>
      <c r="V105" s="134">
        <v>2899365.625</v>
      </c>
    </row>
    <row r="106" spans="2:22">
      <c r="B106" s="70" t="s">
        <v>1427</v>
      </c>
      <c r="E106" s="135" t="s">
        <v>705</v>
      </c>
      <c r="F106" s="135" t="s">
        <v>56</v>
      </c>
      <c r="G106" s="136">
        <v>8</v>
      </c>
      <c r="H106" s="136">
        <v>8</v>
      </c>
      <c r="J106" s="134">
        <v>19.763999999999999</v>
      </c>
      <c r="L106" s="134">
        <v>19.763999999999999</v>
      </c>
      <c r="N106" s="134">
        <v>19.763999999999999</v>
      </c>
      <c r="P106" s="134">
        <v>2.1959999999999997</v>
      </c>
      <c r="R106" s="134">
        <v>2.1959999999999997</v>
      </c>
      <c r="T106" s="134">
        <v>239.726</v>
      </c>
      <c r="V106" s="134">
        <v>215.75299999999999</v>
      </c>
    </row>
    <row r="107" spans="2:22">
      <c r="B107" s="70" t="s">
        <v>1428</v>
      </c>
      <c r="E107" s="135" t="s">
        <v>1025</v>
      </c>
      <c r="F107" s="135" t="s">
        <v>56</v>
      </c>
      <c r="G107" s="136">
        <v>2974</v>
      </c>
      <c r="H107" s="136">
        <v>4118</v>
      </c>
      <c r="J107" s="134">
        <v>0</v>
      </c>
      <c r="L107" s="134">
        <v>34395.385000000002</v>
      </c>
      <c r="N107" s="134">
        <v>31982.486000000001</v>
      </c>
      <c r="P107" s="134">
        <v>2714.8309999999997</v>
      </c>
      <c r="R107" s="134">
        <v>2522.5340000000001</v>
      </c>
      <c r="T107" s="134">
        <v>37957.468999999997</v>
      </c>
      <c r="V107" s="134">
        <v>176319.17</v>
      </c>
    </row>
    <row r="108" spans="2:22">
      <c r="B108" s="70" t="s">
        <v>1429</v>
      </c>
      <c r="E108" s="135" t="s">
        <v>247</v>
      </c>
      <c r="F108" s="135" t="s">
        <v>47</v>
      </c>
      <c r="G108" s="136">
        <v>416</v>
      </c>
      <c r="H108" s="136">
        <v>609</v>
      </c>
      <c r="J108" s="134">
        <v>12541.008999999998</v>
      </c>
      <c r="L108" s="134">
        <v>12210.834999999999</v>
      </c>
      <c r="N108" s="134">
        <v>11770.895</v>
      </c>
      <c r="P108" s="134">
        <v>1638.8039999999999</v>
      </c>
      <c r="R108" s="134">
        <v>1582.2679999999998</v>
      </c>
      <c r="T108" s="134">
        <v>100125.204</v>
      </c>
      <c r="V108" s="134">
        <v>163889.12900000002</v>
      </c>
    </row>
    <row r="109" spans="2:22">
      <c r="B109" s="70" t="s">
        <v>4</v>
      </c>
      <c r="E109" s="135" t="s">
        <v>60</v>
      </c>
      <c r="F109" s="135" t="s">
        <v>47</v>
      </c>
      <c r="G109" s="136">
        <v>5319</v>
      </c>
      <c r="H109" s="136">
        <v>6089</v>
      </c>
      <c r="J109" s="134">
        <v>0</v>
      </c>
      <c r="L109" s="134">
        <v>76794.15400000001</v>
      </c>
      <c r="N109" s="134">
        <v>75290.419000000009</v>
      </c>
      <c r="P109" s="134">
        <v>2115.471</v>
      </c>
      <c r="R109" s="134">
        <v>2057.4079999999999</v>
      </c>
      <c r="T109" s="134">
        <v>14919.053</v>
      </c>
      <c r="V109" s="134">
        <v>456048.14600000001</v>
      </c>
    </row>
    <row r="110" spans="2:22">
      <c r="B110" s="70" t="s">
        <v>4</v>
      </c>
      <c r="E110" s="135" t="s">
        <v>60</v>
      </c>
      <c r="F110" s="135" t="s">
        <v>56</v>
      </c>
      <c r="G110" s="136">
        <v>1793</v>
      </c>
      <c r="H110" s="136">
        <v>1885</v>
      </c>
      <c r="J110" s="134">
        <v>0</v>
      </c>
      <c r="L110" s="134">
        <v>35163.330999999998</v>
      </c>
      <c r="N110" s="134">
        <v>35139.602999999996</v>
      </c>
      <c r="P110" s="134">
        <v>824.85899999999992</v>
      </c>
      <c r="R110" s="134">
        <v>823.97199999999998</v>
      </c>
      <c r="T110" s="134">
        <v>5505.0969999999998</v>
      </c>
      <c r="V110" s="134">
        <v>233018.68899999998</v>
      </c>
    </row>
    <row r="111" spans="2:22">
      <c r="T111" s="3">
        <f t="shared" ref="T111:V112" si="0">T109/1000</f>
        <v>14.919053</v>
      </c>
      <c r="U111" s="3">
        <f t="shared" si="0"/>
        <v>0</v>
      </c>
      <c r="V111" s="3">
        <f t="shared" si="0"/>
        <v>456.04814600000003</v>
      </c>
    </row>
    <row r="112" spans="2:22">
      <c r="T112" s="3">
        <f t="shared" si="0"/>
        <v>5.5050970000000001</v>
      </c>
      <c r="U112" s="3">
        <f t="shared" si="0"/>
        <v>0</v>
      </c>
      <c r="V112" s="3">
        <f t="shared" si="0"/>
        <v>233.01868899999999</v>
      </c>
    </row>
  </sheetData>
  <mergeCells count="71">
    <mergeCell ref="A38:T38"/>
    <mergeCell ref="A1:Q1"/>
    <mergeCell ref="A2:Q2"/>
    <mergeCell ref="A4:A5"/>
    <mergeCell ref="B4:B5"/>
    <mergeCell ref="C4:C5"/>
    <mergeCell ref="D4:D5"/>
    <mergeCell ref="E4:E5"/>
    <mergeCell ref="F4:F5"/>
    <mergeCell ref="G4:G5"/>
    <mergeCell ref="H4:O4"/>
    <mergeCell ref="N60:N61"/>
    <mergeCell ref="A40:T40"/>
    <mergeCell ref="P4:Q5"/>
    <mergeCell ref="A6:Q6"/>
    <mergeCell ref="A32:T32"/>
    <mergeCell ref="A33:T33"/>
    <mergeCell ref="A35:A37"/>
    <mergeCell ref="B35:B37"/>
    <mergeCell ref="C35:C37"/>
    <mergeCell ref="D35:D37"/>
    <mergeCell ref="E35:E37"/>
    <mergeCell ref="F35:F37"/>
    <mergeCell ref="G35:T35"/>
    <mergeCell ref="G36:Q36"/>
    <mergeCell ref="R36:S36"/>
    <mergeCell ref="T36:T37"/>
    <mergeCell ref="AB60:AB61"/>
    <mergeCell ref="A55:AE55"/>
    <mergeCell ref="A56:AE56"/>
    <mergeCell ref="A57:AE57"/>
    <mergeCell ref="A59:A61"/>
    <mergeCell ref="B59:B61"/>
    <mergeCell ref="C59:C61"/>
    <mergeCell ref="D59:D61"/>
    <mergeCell ref="E59:E61"/>
    <mergeCell ref="F59:F61"/>
    <mergeCell ref="G59:G61"/>
    <mergeCell ref="H59:S59"/>
    <mergeCell ref="T59:AE59"/>
    <mergeCell ref="H60:H61"/>
    <mergeCell ref="I60:I61"/>
    <mergeCell ref="J60:M60"/>
    <mergeCell ref="AC60:AC61"/>
    <mergeCell ref="AD60:AD61"/>
    <mergeCell ref="T82:W82"/>
    <mergeCell ref="AE60:AE61"/>
    <mergeCell ref="A62:AE62"/>
    <mergeCell ref="A64:AE64"/>
    <mergeCell ref="S60:S61"/>
    <mergeCell ref="T60:T61"/>
    <mergeCell ref="U60:U61"/>
    <mergeCell ref="V60:Y60"/>
    <mergeCell ref="Z60:Z61"/>
    <mergeCell ref="AA60:AA61"/>
    <mergeCell ref="O60:O61"/>
    <mergeCell ref="P60:P61"/>
    <mergeCell ref="Q60:Q61"/>
    <mergeCell ref="R60:R61"/>
    <mergeCell ref="A84:W84"/>
    <mergeCell ref="A86:W86"/>
    <mergeCell ref="A79:W79"/>
    <mergeCell ref="A80:W80"/>
    <mergeCell ref="A82:A83"/>
    <mergeCell ref="B82:B83"/>
    <mergeCell ref="C82:C83"/>
    <mergeCell ref="D82:D83"/>
    <mergeCell ref="E82:E83"/>
    <mergeCell ref="F82:F83"/>
    <mergeCell ref="G82:G83"/>
    <mergeCell ref="H82:S8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99"/>
  <sheetViews>
    <sheetView topLeftCell="F22" workbookViewId="0">
      <selection activeCell="Q33" sqref="Q33"/>
    </sheetView>
  </sheetViews>
  <sheetFormatPr defaultColWidth="9.1796875" defaultRowHeight="12.5"/>
  <cols>
    <col min="1" max="21" width="9.1796875" style="3"/>
    <col min="22" max="22" width="10" style="3" bestFit="1" customWidth="1"/>
    <col min="23" max="16384" width="9.1796875" style="3"/>
  </cols>
  <sheetData>
    <row r="1" spans="1:17" ht="13">
      <c r="A1" s="549" t="s">
        <v>2779</v>
      </c>
      <c r="B1" s="550"/>
      <c r="C1" s="550"/>
      <c r="D1" s="550"/>
      <c r="E1" s="550"/>
      <c r="F1" s="550"/>
      <c r="G1" s="550"/>
      <c r="H1" s="550"/>
      <c r="I1" s="550"/>
      <c r="J1" s="550"/>
      <c r="K1" s="550"/>
      <c r="L1" s="550"/>
      <c r="M1" s="550"/>
      <c r="N1" s="550"/>
      <c r="O1" s="550"/>
      <c r="P1" s="550"/>
      <c r="Q1" s="550"/>
    </row>
    <row r="2" spans="1:17" ht="13">
      <c r="A2" s="234"/>
      <c r="B2" s="235"/>
      <c r="C2" s="234"/>
      <c r="D2" s="234"/>
      <c r="E2" s="234"/>
      <c r="F2" s="234"/>
      <c r="G2" s="234"/>
      <c r="H2" s="233" t="s">
        <v>2778</v>
      </c>
      <c r="I2" s="225"/>
      <c r="J2" s="225"/>
      <c r="K2" s="225"/>
      <c r="L2" s="225"/>
      <c r="M2" s="225"/>
      <c r="N2" s="225"/>
      <c r="O2" s="225"/>
      <c r="P2" s="225"/>
      <c r="Q2" s="224"/>
    </row>
    <row r="3" spans="1:17" ht="52">
      <c r="A3" s="269" t="s">
        <v>30</v>
      </c>
      <c r="B3" s="269" t="s">
        <v>31</v>
      </c>
      <c r="C3" s="268" t="s">
        <v>32</v>
      </c>
      <c r="D3" s="231" t="s">
        <v>33</v>
      </c>
      <c r="E3" s="268" t="s">
        <v>35</v>
      </c>
      <c r="F3" s="268" t="s">
        <v>36</v>
      </c>
      <c r="G3" s="268" t="s">
        <v>34</v>
      </c>
      <c r="H3" s="229" t="s">
        <v>1412</v>
      </c>
      <c r="I3" s="239"/>
      <c r="J3" s="229" t="s">
        <v>1413</v>
      </c>
      <c r="K3" s="239"/>
      <c r="L3" s="229" t="s">
        <v>2047</v>
      </c>
      <c r="M3" s="239"/>
      <c r="N3" s="229" t="s">
        <v>1415</v>
      </c>
      <c r="O3" s="239"/>
      <c r="P3" s="229" t="s">
        <v>1368</v>
      </c>
      <c r="Q3" s="239"/>
    </row>
    <row r="4" spans="1:17">
      <c r="A4" s="267" t="s">
        <v>1389</v>
      </c>
      <c r="E4" s="214"/>
      <c r="F4" s="214"/>
      <c r="G4" s="213">
        <v>101679</v>
      </c>
      <c r="H4" s="213">
        <v>16664.099999999999</v>
      </c>
      <c r="I4" s="4"/>
      <c r="J4" s="213">
        <v>6218.6</v>
      </c>
      <c r="K4" s="4"/>
      <c r="L4" s="213">
        <v>3200.8</v>
      </c>
      <c r="M4" s="4"/>
      <c r="N4" s="213">
        <v>5220.1000000000004</v>
      </c>
      <c r="O4" s="4"/>
      <c r="P4" s="213">
        <v>31303.599999999999</v>
      </c>
      <c r="Q4" s="236"/>
    </row>
    <row r="5" spans="1:17" ht="13">
      <c r="A5" s="233" t="s">
        <v>2777</v>
      </c>
      <c r="B5" s="244"/>
      <c r="C5" s="244"/>
      <c r="D5" s="244"/>
      <c r="E5" s="244"/>
      <c r="F5" s="244"/>
      <c r="G5" s="244"/>
      <c r="H5" s="244"/>
      <c r="I5" s="244"/>
      <c r="J5" s="244"/>
      <c r="K5" s="244"/>
      <c r="L5" s="244"/>
      <c r="M5" s="244"/>
      <c r="N5" s="244"/>
      <c r="O5" s="244"/>
      <c r="P5" s="244"/>
      <c r="Q5" s="243"/>
    </row>
    <row r="6" spans="1:17" ht="13">
      <c r="A6" s="242" t="s">
        <v>35</v>
      </c>
      <c r="B6" s="241"/>
      <c r="C6" s="241"/>
      <c r="D6" s="240"/>
      <c r="E6" s="266"/>
      <c r="F6" s="266"/>
      <c r="G6" s="238"/>
      <c r="H6" s="238"/>
      <c r="I6" s="238"/>
      <c r="J6" s="238"/>
      <c r="K6" s="238"/>
      <c r="L6" s="238"/>
      <c r="M6" s="238"/>
      <c r="N6" s="238"/>
      <c r="O6" s="238"/>
      <c r="P6" s="238"/>
      <c r="Q6" s="238"/>
    </row>
    <row r="7" spans="1:17">
      <c r="A7" s="265"/>
      <c r="B7" s="237" t="s">
        <v>1417</v>
      </c>
      <c r="E7" s="216" t="s">
        <v>46</v>
      </c>
      <c r="F7" s="216" t="s">
        <v>47</v>
      </c>
      <c r="G7" s="213">
        <v>57</v>
      </c>
      <c r="H7" s="213">
        <v>1.2</v>
      </c>
      <c r="I7" s="4"/>
      <c r="J7" s="213">
        <v>0.6</v>
      </c>
      <c r="K7" s="4"/>
      <c r="L7" s="213">
        <v>0.6</v>
      </c>
      <c r="M7" s="4"/>
      <c r="N7" s="213">
        <v>1.1000000000000001</v>
      </c>
      <c r="O7" s="4"/>
      <c r="P7" s="213">
        <v>3.4</v>
      </c>
      <c r="Q7" s="236"/>
    </row>
    <row r="8" spans="1:17">
      <c r="A8" s="265"/>
      <c r="B8" s="237" t="s">
        <v>1418</v>
      </c>
      <c r="E8" s="216" t="s">
        <v>383</v>
      </c>
      <c r="F8" s="216" t="s">
        <v>47</v>
      </c>
      <c r="G8" s="213">
        <v>37</v>
      </c>
      <c r="H8" s="213">
        <v>11</v>
      </c>
      <c r="I8" s="4"/>
      <c r="J8" s="213">
        <v>14</v>
      </c>
      <c r="K8" s="4"/>
      <c r="L8" s="213">
        <v>6.5</v>
      </c>
      <c r="M8" s="4"/>
      <c r="N8" s="213">
        <v>7</v>
      </c>
      <c r="O8" s="4"/>
      <c r="P8" s="213">
        <v>38.4</v>
      </c>
      <c r="Q8" s="236"/>
    </row>
    <row r="9" spans="1:17">
      <c r="A9" s="265"/>
      <c r="B9" s="237" t="s">
        <v>1418</v>
      </c>
      <c r="E9" s="216" t="s">
        <v>383</v>
      </c>
      <c r="F9" s="216" t="s">
        <v>56</v>
      </c>
      <c r="G9" s="213">
        <v>32</v>
      </c>
      <c r="H9" s="213">
        <v>12.8</v>
      </c>
      <c r="I9" s="4"/>
      <c r="J9" s="213">
        <v>0</v>
      </c>
      <c r="K9" s="4"/>
      <c r="L9" s="213">
        <v>0</v>
      </c>
      <c r="M9" s="4"/>
      <c r="N9" s="213">
        <v>40.9</v>
      </c>
      <c r="O9" s="4"/>
      <c r="P9" s="213">
        <v>53.7</v>
      </c>
      <c r="Q9" s="236"/>
    </row>
    <row r="10" spans="1:17">
      <c r="A10" s="265"/>
      <c r="B10" s="237" t="s">
        <v>1419</v>
      </c>
      <c r="E10" s="216" t="s">
        <v>52</v>
      </c>
      <c r="F10" s="216" t="s">
        <v>47</v>
      </c>
      <c r="G10" s="213">
        <v>42903</v>
      </c>
      <c r="H10" s="213">
        <v>8746.9</v>
      </c>
      <c r="I10" s="4"/>
      <c r="J10" s="213">
        <v>3195.8</v>
      </c>
      <c r="K10" s="4"/>
      <c r="L10" s="213">
        <v>656.8</v>
      </c>
      <c r="M10" s="4"/>
      <c r="N10" s="213">
        <v>2405.5</v>
      </c>
      <c r="O10" s="4"/>
      <c r="P10" s="213">
        <v>15005</v>
      </c>
      <c r="Q10" s="236"/>
    </row>
    <row r="11" spans="1:17">
      <c r="A11" s="265"/>
      <c r="B11" s="237" t="s">
        <v>1419</v>
      </c>
      <c r="E11" s="216" t="s">
        <v>52</v>
      </c>
      <c r="F11" s="216" t="s">
        <v>56</v>
      </c>
      <c r="G11" s="213">
        <v>8183</v>
      </c>
      <c r="H11" s="213">
        <v>1061.3</v>
      </c>
      <c r="I11" s="4"/>
      <c r="J11" s="213">
        <v>316.39999999999998</v>
      </c>
      <c r="K11" s="4"/>
      <c r="L11" s="213">
        <v>72.3</v>
      </c>
      <c r="M11" s="4"/>
      <c r="N11" s="213">
        <v>357</v>
      </c>
      <c r="O11" s="4"/>
      <c r="P11" s="213">
        <v>1806.9</v>
      </c>
      <c r="Q11" s="236"/>
    </row>
    <row r="12" spans="1:17">
      <c r="A12" s="265"/>
      <c r="B12" s="237" t="s">
        <v>1420</v>
      </c>
      <c r="E12" s="216" t="s">
        <v>246</v>
      </c>
      <c r="F12" s="216" t="s">
        <v>47</v>
      </c>
      <c r="G12" s="213">
        <v>28</v>
      </c>
      <c r="H12" s="213">
        <v>21.4</v>
      </c>
      <c r="I12" s="4"/>
      <c r="J12" s="213">
        <v>5.5</v>
      </c>
      <c r="K12" s="4"/>
      <c r="L12" s="213">
        <v>10.4</v>
      </c>
      <c r="M12" s="4"/>
      <c r="N12" s="213">
        <v>6.7</v>
      </c>
      <c r="O12" s="4"/>
      <c r="P12" s="213">
        <v>44</v>
      </c>
      <c r="Q12" s="236"/>
    </row>
    <row r="13" spans="1:17">
      <c r="A13" s="265"/>
      <c r="B13" s="237" t="s">
        <v>1421</v>
      </c>
      <c r="E13" s="216" t="s">
        <v>125</v>
      </c>
      <c r="F13" s="216" t="s">
        <v>47</v>
      </c>
      <c r="G13" s="213">
        <v>4748</v>
      </c>
      <c r="H13" s="213">
        <v>1436.1</v>
      </c>
      <c r="I13" s="4"/>
      <c r="J13" s="213">
        <v>883.4</v>
      </c>
      <c r="K13" s="4"/>
      <c r="L13" s="213">
        <v>582.70000000000005</v>
      </c>
      <c r="M13" s="4"/>
      <c r="N13" s="213">
        <v>612.6</v>
      </c>
      <c r="O13" s="4"/>
      <c r="P13" s="213">
        <v>3514.7</v>
      </c>
      <c r="Q13" s="236"/>
    </row>
    <row r="14" spans="1:17">
      <c r="A14" s="265"/>
      <c r="B14" s="237" t="s">
        <v>1421</v>
      </c>
      <c r="E14" s="216" t="s">
        <v>125</v>
      </c>
      <c r="F14" s="216" t="s">
        <v>56</v>
      </c>
      <c r="G14" s="213">
        <v>686</v>
      </c>
      <c r="H14" s="213">
        <v>201.8</v>
      </c>
      <c r="I14" s="4"/>
      <c r="J14" s="213">
        <v>89.8</v>
      </c>
      <c r="K14" s="4"/>
      <c r="L14" s="213">
        <v>59.2</v>
      </c>
      <c r="M14" s="4"/>
      <c r="N14" s="213">
        <v>135.4</v>
      </c>
      <c r="O14" s="4"/>
      <c r="P14" s="213">
        <v>486.2</v>
      </c>
      <c r="Q14" s="236"/>
    </row>
    <row r="15" spans="1:17">
      <c r="A15" s="265"/>
      <c r="B15" s="237" t="s">
        <v>1422</v>
      </c>
      <c r="E15" s="216" t="s">
        <v>51</v>
      </c>
      <c r="F15" s="216" t="s">
        <v>47</v>
      </c>
      <c r="G15" s="213">
        <v>5639</v>
      </c>
      <c r="H15" s="213">
        <v>443.8</v>
      </c>
      <c r="I15" s="4"/>
      <c r="J15" s="213">
        <v>90.4</v>
      </c>
      <c r="K15" s="4"/>
      <c r="L15" s="213">
        <v>18</v>
      </c>
      <c r="M15" s="4"/>
      <c r="N15" s="213">
        <v>120.5</v>
      </c>
      <c r="O15" s="4"/>
      <c r="P15" s="213">
        <v>672.7</v>
      </c>
      <c r="Q15" s="236"/>
    </row>
    <row r="16" spans="1:17">
      <c r="A16" s="265"/>
      <c r="B16" s="237" t="s">
        <v>1422</v>
      </c>
      <c r="E16" s="216" t="s">
        <v>51</v>
      </c>
      <c r="F16" s="216" t="s">
        <v>56</v>
      </c>
      <c r="G16" s="213">
        <v>18302</v>
      </c>
      <c r="H16" s="213">
        <v>1257.4000000000001</v>
      </c>
      <c r="I16" s="4"/>
      <c r="J16" s="213">
        <v>212.4</v>
      </c>
      <c r="K16" s="4"/>
      <c r="L16" s="213">
        <v>27.4</v>
      </c>
      <c r="M16" s="4"/>
      <c r="N16" s="213">
        <v>368.7</v>
      </c>
      <c r="O16" s="4"/>
      <c r="P16" s="213">
        <v>1865.9</v>
      </c>
      <c r="Q16" s="236"/>
    </row>
    <row r="17" spans="1:21">
      <c r="A17" s="265"/>
      <c r="B17" s="237" t="s">
        <v>1423</v>
      </c>
      <c r="E17" s="216" t="s">
        <v>138</v>
      </c>
      <c r="F17" s="216" t="s">
        <v>47</v>
      </c>
      <c r="G17" s="213">
        <v>73</v>
      </c>
      <c r="H17" s="213">
        <v>245.3</v>
      </c>
      <c r="I17" s="4"/>
      <c r="J17" s="213">
        <v>56.3</v>
      </c>
      <c r="K17" s="4"/>
      <c r="L17" s="213">
        <v>26.6</v>
      </c>
      <c r="M17" s="4"/>
      <c r="N17" s="213">
        <v>57.3</v>
      </c>
      <c r="O17" s="4"/>
      <c r="P17" s="213">
        <v>385.5</v>
      </c>
      <c r="Q17" s="236"/>
    </row>
    <row r="18" spans="1:21">
      <c r="A18" s="265"/>
      <c r="B18" s="237" t="s">
        <v>1423</v>
      </c>
      <c r="E18" s="216" t="s">
        <v>138</v>
      </c>
      <c r="F18" s="216" t="s">
        <v>56</v>
      </c>
      <c r="G18" s="213">
        <v>30</v>
      </c>
      <c r="H18" s="213">
        <v>26.5</v>
      </c>
      <c r="I18" s="4"/>
      <c r="J18" s="213">
        <v>5.8</v>
      </c>
      <c r="K18" s="4"/>
      <c r="L18" s="213">
        <v>1.4</v>
      </c>
      <c r="M18" s="4"/>
      <c r="N18" s="213">
        <v>9.4</v>
      </c>
      <c r="O18" s="4"/>
      <c r="P18" s="213">
        <v>43.1</v>
      </c>
      <c r="Q18" s="236"/>
    </row>
    <row r="19" spans="1:21">
      <c r="A19" s="265"/>
      <c r="B19" s="237" t="s">
        <v>1424</v>
      </c>
      <c r="E19" s="216" t="s">
        <v>207</v>
      </c>
      <c r="F19" s="216" t="s">
        <v>47</v>
      </c>
      <c r="G19" s="213">
        <v>8995</v>
      </c>
      <c r="H19" s="213">
        <v>2516.1</v>
      </c>
      <c r="I19" s="4"/>
      <c r="J19" s="213">
        <v>1011</v>
      </c>
      <c r="K19" s="4"/>
      <c r="L19" s="213">
        <v>1511.7</v>
      </c>
      <c r="M19" s="4"/>
      <c r="N19" s="213">
        <v>796.2</v>
      </c>
      <c r="O19" s="4"/>
      <c r="P19" s="213">
        <v>5834.9</v>
      </c>
      <c r="Q19" s="236"/>
    </row>
    <row r="20" spans="1:21">
      <c r="A20" s="265"/>
      <c r="B20" s="237" t="s">
        <v>1424</v>
      </c>
      <c r="E20" s="216" t="s">
        <v>207</v>
      </c>
      <c r="F20" s="216" t="s">
        <v>56</v>
      </c>
      <c r="G20" s="213">
        <v>40</v>
      </c>
      <c r="H20" s="213">
        <v>23.4</v>
      </c>
      <c r="I20" s="4"/>
      <c r="J20" s="213">
        <v>27.1</v>
      </c>
      <c r="K20" s="4"/>
      <c r="L20" s="213">
        <v>2.7</v>
      </c>
      <c r="M20" s="4"/>
      <c r="N20" s="213">
        <v>0.2</v>
      </c>
      <c r="O20" s="4"/>
      <c r="P20" s="213">
        <v>53.4</v>
      </c>
      <c r="Q20" s="236"/>
    </row>
    <row r="21" spans="1:21">
      <c r="A21" s="265"/>
      <c r="B21" s="237" t="s">
        <v>1425</v>
      </c>
      <c r="E21" s="216" t="s">
        <v>982</v>
      </c>
      <c r="F21" s="216" t="s">
        <v>47</v>
      </c>
      <c r="G21" s="213">
        <v>6</v>
      </c>
      <c r="H21" s="213">
        <v>1.2</v>
      </c>
      <c r="I21" s="4"/>
      <c r="J21" s="213">
        <v>0.1</v>
      </c>
      <c r="K21" s="4"/>
      <c r="L21" s="213">
        <v>0.2</v>
      </c>
      <c r="M21" s="4"/>
      <c r="N21" s="213">
        <v>0.6</v>
      </c>
      <c r="O21" s="4"/>
      <c r="P21" s="213">
        <v>2</v>
      </c>
      <c r="Q21" s="236"/>
    </row>
    <row r="22" spans="1:21">
      <c r="A22" s="265"/>
      <c r="B22" s="237" t="s">
        <v>1425</v>
      </c>
      <c r="E22" s="216" t="s">
        <v>982</v>
      </c>
      <c r="F22" s="216" t="s">
        <v>56</v>
      </c>
      <c r="G22" s="213">
        <v>2</v>
      </c>
      <c r="H22" s="213">
        <v>0</v>
      </c>
      <c r="I22" s="4"/>
      <c r="J22" s="213">
        <v>0</v>
      </c>
      <c r="K22" s="4"/>
      <c r="L22" s="213">
        <v>0</v>
      </c>
      <c r="M22" s="4"/>
      <c r="N22" s="213">
        <v>0</v>
      </c>
      <c r="O22" s="4"/>
      <c r="P22" s="213">
        <v>0</v>
      </c>
      <c r="Q22" s="236"/>
    </row>
    <row r="23" spans="1:21">
      <c r="A23" s="265"/>
      <c r="B23" s="237" t="s">
        <v>1426</v>
      </c>
      <c r="E23" s="216" t="s">
        <v>85</v>
      </c>
      <c r="F23" s="216" t="s">
        <v>47</v>
      </c>
      <c r="G23" s="213">
        <v>1312</v>
      </c>
      <c r="H23" s="213">
        <v>440.2</v>
      </c>
      <c r="I23" s="4"/>
      <c r="J23" s="213">
        <v>241.2</v>
      </c>
      <c r="K23" s="4"/>
      <c r="L23" s="213">
        <v>197.4</v>
      </c>
      <c r="M23" s="4"/>
      <c r="N23" s="213">
        <v>194.7</v>
      </c>
      <c r="O23" s="4"/>
      <c r="P23" s="213">
        <v>1073.5</v>
      </c>
      <c r="Q23" s="236"/>
    </row>
    <row r="24" spans="1:21">
      <c r="A24" s="265"/>
      <c r="B24" s="237" t="s">
        <v>1426</v>
      </c>
      <c r="E24" s="216" t="s">
        <v>85</v>
      </c>
      <c r="F24" s="216" t="s">
        <v>56</v>
      </c>
      <c r="G24" s="213">
        <v>58</v>
      </c>
      <c r="H24" s="213">
        <v>54.2</v>
      </c>
      <c r="I24" s="4"/>
      <c r="J24" s="213">
        <v>14.2</v>
      </c>
      <c r="K24" s="4"/>
      <c r="L24" s="213">
        <v>5.7</v>
      </c>
      <c r="M24" s="4"/>
      <c r="N24" s="213">
        <v>15.1</v>
      </c>
      <c r="O24" s="4"/>
      <c r="P24" s="213">
        <v>89.3</v>
      </c>
      <c r="Q24" s="236"/>
    </row>
    <row r="25" spans="1:21">
      <c r="A25" s="265"/>
      <c r="B25" s="237" t="s">
        <v>1427</v>
      </c>
      <c r="E25" s="216" t="s">
        <v>705</v>
      </c>
      <c r="F25" s="216" t="s">
        <v>56</v>
      </c>
      <c r="G25" s="213">
        <v>8</v>
      </c>
      <c r="H25" s="213">
        <v>0.8</v>
      </c>
      <c r="I25" s="4"/>
      <c r="J25" s="213">
        <v>0.6</v>
      </c>
      <c r="K25" s="4"/>
      <c r="L25" s="213">
        <v>0.1</v>
      </c>
      <c r="M25" s="4"/>
      <c r="N25" s="213">
        <v>1</v>
      </c>
      <c r="O25" s="4"/>
      <c r="P25" s="213">
        <v>2.5</v>
      </c>
      <c r="Q25" s="236"/>
    </row>
    <row r="26" spans="1:21">
      <c r="A26" s="265"/>
      <c r="B26" s="237" t="s">
        <v>1428</v>
      </c>
      <c r="E26" s="216" t="s">
        <v>1025</v>
      </c>
      <c r="F26" s="216" t="s">
        <v>56</v>
      </c>
      <c r="G26" s="213">
        <v>2355</v>
      </c>
      <c r="H26" s="213">
        <v>19.7</v>
      </c>
      <c r="I26" s="4"/>
      <c r="J26" s="213">
        <v>5.6</v>
      </c>
      <c r="K26" s="4"/>
      <c r="L26" s="213">
        <v>0</v>
      </c>
      <c r="M26" s="4"/>
      <c r="N26" s="213">
        <v>3.6</v>
      </c>
      <c r="O26" s="4"/>
      <c r="P26" s="213">
        <v>28.9</v>
      </c>
      <c r="Q26" s="236"/>
    </row>
    <row r="27" spans="1:21">
      <c r="A27" s="265"/>
      <c r="B27" s="237" t="s">
        <v>1429</v>
      </c>
      <c r="E27" s="216" t="s">
        <v>247</v>
      </c>
      <c r="F27" s="216" t="s">
        <v>47</v>
      </c>
      <c r="G27" s="213">
        <v>413</v>
      </c>
      <c r="H27" s="213">
        <v>107.2</v>
      </c>
      <c r="I27" s="4"/>
      <c r="J27" s="213">
        <v>36.1</v>
      </c>
      <c r="K27" s="4"/>
      <c r="L27" s="213">
        <v>19.600000000000001</v>
      </c>
      <c r="M27" s="4"/>
      <c r="N27" s="213">
        <v>35.9</v>
      </c>
      <c r="O27" s="4"/>
      <c r="P27" s="213">
        <v>198.7</v>
      </c>
      <c r="Q27" s="236"/>
    </row>
    <row r="28" spans="1:21">
      <c r="A28" s="265"/>
      <c r="B28" s="237" t="s">
        <v>4</v>
      </c>
      <c r="E28" s="216" t="s">
        <v>60</v>
      </c>
      <c r="F28" s="216" t="s">
        <v>47</v>
      </c>
      <c r="G28" s="213">
        <v>5560</v>
      </c>
      <c r="H28" s="213">
        <v>20.100000000000001</v>
      </c>
      <c r="I28" s="4"/>
      <c r="J28" s="213">
        <v>8.4</v>
      </c>
      <c r="K28" s="4"/>
      <c r="L28" s="213">
        <v>0.9</v>
      </c>
      <c r="M28" s="4"/>
      <c r="N28" s="213">
        <v>32.200000000000003</v>
      </c>
      <c r="O28" s="4"/>
      <c r="P28" s="213">
        <v>61.6</v>
      </c>
      <c r="Q28" s="236"/>
    </row>
    <row r="29" spans="1:21">
      <c r="A29" s="265"/>
      <c r="B29" s="237" t="s">
        <v>4</v>
      </c>
      <c r="E29" s="216" t="s">
        <v>60</v>
      </c>
      <c r="F29" s="216" t="s">
        <v>56</v>
      </c>
      <c r="G29" s="213">
        <v>2212</v>
      </c>
      <c r="H29" s="213">
        <v>16</v>
      </c>
      <c r="I29" s="4"/>
      <c r="J29" s="213">
        <v>4.0999999999999996</v>
      </c>
      <c r="K29" s="4"/>
      <c r="L29" s="213">
        <v>0.4</v>
      </c>
      <c r="M29" s="4"/>
      <c r="N29" s="213">
        <v>18.7</v>
      </c>
      <c r="O29" s="4"/>
      <c r="P29" s="213">
        <v>39.200000000000003</v>
      </c>
      <c r="Q29" s="236"/>
    </row>
    <row r="31" spans="1:21">
      <c r="I31" s="3" t="s">
        <v>1830</v>
      </c>
    </row>
    <row r="32" spans="1:21" ht="52">
      <c r="A32" s="231" t="s">
        <v>30</v>
      </c>
      <c r="B32" s="232" t="s">
        <v>31</v>
      </c>
      <c r="C32" s="231" t="s">
        <v>32</v>
      </c>
      <c r="D32" s="231" t="s">
        <v>33</v>
      </c>
      <c r="E32" s="231" t="s">
        <v>35</v>
      </c>
      <c r="F32" s="231" t="s">
        <v>34</v>
      </c>
      <c r="G32" s="229" t="s">
        <v>1445</v>
      </c>
      <c r="H32" s="229" t="s">
        <v>1446</v>
      </c>
      <c r="I32" s="229" t="s">
        <v>1447</v>
      </c>
      <c r="J32" s="229" t="s">
        <v>1448</v>
      </c>
      <c r="K32" s="229" t="s">
        <v>1449</v>
      </c>
      <c r="L32" s="229" t="s">
        <v>1450</v>
      </c>
      <c r="M32" s="229" t="s">
        <v>1451</v>
      </c>
      <c r="N32" s="229" t="s">
        <v>1452</v>
      </c>
      <c r="O32" s="229" t="s">
        <v>1453</v>
      </c>
      <c r="P32" s="229" t="s">
        <v>1454</v>
      </c>
      <c r="Q32" s="229" t="s">
        <v>1455</v>
      </c>
      <c r="R32" s="229"/>
      <c r="S32" s="229" t="s">
        <v>1457</v>
      </c>
      <c r="T32" s="229" t="s">
        <v>1458</v>
      </c>
      <c r="U32" s="229" t="s">
        <v>1456</v>
      </c>
    </row>
    <row r="33" spans="1:23">
      <c r="A33" s="264" t="s">
        <v>1389</v>
      </c>
      <c r="F33" s="263">
        <v>69769</v>
      </c>
      <c r="G33" s="262">
        <v>514953.9</v>
      </c>
      <c r="H33" s="213">
        <v>12912.1</v>
      </c>
      <c r="I33" s="213">
        <v>1167.8</v>
      </c>
      <c r="J33" s="213">
        <v>15286</v>
      </c>
      <c r="K33" s="213">
        <v>0</v>
      </c>
      <c r="L33" s="213">
        <v>24.5</v>
      </c>
      <c r="M33" s="213">
        <v>0</v>
      </c>
      <c r="N33" s="213">
        <v>107702.9</v>
      </c>
      <c r="O33" s="213">
        <v>98.8</v>
      </c>
      <c r="P33" s="213">
        <v>0</v>
      </c>
      <c r="Q33" s="213">
        <v>21783.3</v>
      </c>
      <c r="R33" s="213"/>
      <c r="S33" s="213">
        <v>6214489.2000000002</v>
      </c>
      <c r="T33" s="213">
        <v>1037.9000000000001</v>
      </c>
      <c r="U33" s="253">
        <v>27.5</v>
      </c>
      <c r="W33" s="3">
        <f>(G33+Q33)/1000</f>
        <v>536.73720000000003</v>
      </c>
    </row>
    <row r="34" spans="1:23" ht="13">
      <c r="A34" s="233" t="s">
        <v>1812</v>
      </c>
      <c r="B34" s="244"/>
      <c r="C34" s="244"/>
      <c r="D34" s="244"/>
      <c r="E34" s="244"/>
      <c r="F34" s="244"/>
      <c r="G34" s="244"/>
      <c r="H34" s="244"/>
      <c r="I34" s="244"/>
      <c r="J34" s="244"/>
      <c r="K34" s="244"/>
      <c r="L34" s="244"/>
      <c r="M34" s="244"/>
      <c r="N34" s="244"/>
      <c r="O34" s="244"/>
      <c r="P34" s="244"/>
      <c r="Q34" s="244"/>
      <c r="R34" s="244"/>
      <c r="S34" s="244"/>
      <c r="T34" s="244"/>
      <c r="U34" s="243"/>
    </row>
    <row r="35" spans="1:23" ht="13">
      <c r="A35" s="261" t="s">
        <v>35</v>
      </c>
      <c r="B35" s="260"/>
      <c r="C35" s="260"/>
      <c r="D35" s="259"/>
      <c r="E35" s="258"/>
      <c r="F35" s="258"/>
      <c r="G35" s="238"/>
      <c r="H35" s="238"/>
      <c r="I35" s="238"/>
      <c r="J35" s="238"/>
      <c r="K35" s="238"/>
      <c r="L35" s="238"/>
      <c r="M35" s="238"/>
      <c r="N35" s="238"/>
      <c r="O35" s="238"/>
      <c r="P35" s="238"/>
      <c r="Q35" s="238"/>
      <c r="R35" s="238"/>
      <c r="S35" s="238"/>
      <c r="T35" s="238"/>
      <c r="U35" s="238"/>
    </row>
    <row r="36" spans="1:23">
      <c r="A36" s="257"/>
      <c r="B36" s="256" t="s">
        <v>1418</v>
      </c>
      <c r="C36" s="112"/>
      <c r="D36" s="112"/>
      <c r="E36" s="255" t="s">
        <v>383</v>
      </c>
      <c r="F36" s="254">
        <v>37</v>
      </c>
      <c r="G36" s="213">
        <v>0</v>
      </c>
      <c r="H36" s="213">
        <v>0</v>
      </c>
      <c r="I36" s="213">
        <v>0</v>
      </c>
      <c r="J36" s="213">
        <v>0</v>
      </c>
      <c r="K36" s="213">
        <v>0</v>
      </c>
      <c r="L36" s="213">
        <v>0</v>
      </c>
      <c r="M36" s="213">
        <v>0</v>
      </c>
      <c r="N36" s="213">
        <v>0</v>
      </c>
      <c r="O36" s="213">
        <v>0</v>
      </c>
      <c r="P36" s="213">
        <v>0</v>
      </c>
      <c r="Q36" s="213">
        <v>0</v>
      </c>
      <c r="R36" s="213"/>
      <c r="S36" s="213">
        <v>12016.4</v>
      </c>
      <c r="T36" s="213">
        <v>0</v>
      </c>
      <c r="U36" s="253">
        <v>0</v>
      </c>
    </row>
    <row r="37" spans="1:23">
      <c r="A37" s="257"/>
      <c r="B37" s="256" t="s">
        <v>1417</v>
      </c>
      <c r="C37" s="112"/>
      <c r="D37" s="112"/>
      <c r="E37" s="255" t="s">
        <v>46</v>
      </c>
      <c r="F37" s="254">
        <v>57</v>
      </c>
      <c r="G37" s="213">
        <v>128.80000000000001</v>
      </c>
      <c r="H37" s="213">
        <v>0</v>
      </c>
      <c r="I37" s="213">
        <v>0</v>
      </c>
      <c r="J37" s="213">
        <v>0</v>
      </c>
      <c r="K37" s="213">
        <v>0</v>
      </c>
      <c r="L37" s="213">
        <v>0</v>
      </c>
      <c r="M37" s="213">
        <v>0</v>
      </c>
      <c r="N37" s="213">
        <v>0</v>
      </c>
      <c r="O37" s="213">
        <v>0</v>
      </c>
      <c r="P37" s="213">
        <v>0</v>
      </c>
      <c r="Q37" s="213">
        <v>0</v>
      </c>
      <c r="R37" s="213"/>
      <c r="S37" s="213">
        <v>0</v>
      </c>
      <c r="T37" s="213">
        <v>0</v>
      </c>
      <c r="U37" s="253">
        <v>0</v>
      </c>
    </row>
    <row r="38" spans="1:23">
      <c r="A38" s="257"/>
      <c r="B38" s="256" t="s">
        <v>1420</v>
      </c>
      <c r="C38" s="112"/>
      <c r="D38" s="112"/>
      <c r="E38" s="255" t="s">
        <v>246</v>
      </c>
      <c r="F38" s="254">
        <v>28</v>
      </c>
      <c r="G38" s="213">
        <v>0</v>
      </c>
      <c r="H38" s="213">
        <v>0</v>
      </c>
      <c r="I38" s="213">
        <v>0</v>
      </c>
      <c r="J38" s="213">
        <v>0</v>
      </c>
      <c r="K38" s="213">
        <v>0</v>
      </c>
      <c r="L38" s="213">
        <v>0</v>
      </c>
      <c r="M38" s="213">
        <v>0</v>
      </c>
      <c r="N38" s="213">
        <v>0</v>
      </c>
      <c r="O38" s="213">
        <v>0</v>
      </c>
      <c r="P38" s="213">
        <v>0</v>
      </c>
      <c r="Q38" s="213">
        <v>0</v>
      </c>
      <c r="R38" s="213"/>
      <c r="S38" s="213">
        <v>3841.1</v>
      </c>
      <c r="T38" s="213">
        <v>0</v>
      </c>
      <c r="U38" s="253">
        <v>0</v>
      </c>
    </row>
    <row r="39" spans="1:23">
      <c r="A39" s="257"/>
      <c r="B39" s="256" t="s">
        <v>1421</v>
      </c>
      <c r="C39" s="112"/>
      <c r="D39" s="112"/>
      <c r="E39" s="255" t="s">
        <v>125</v>
      </c>
      <c r="F39" s="254">
        <v>4748</v>
      </c>
      <c r="G39" s="213">
        <v>65578.2</v>
      </c>
      <c r="H39" s="213">
        <v>0</v>
      </c>
      <c r="I39" s="213">
        <v>0</v>
      </c>
      <c r="J39" s="213">
        <v>0</v>
      </c>
      <c r="K39" s="213">
        <v>0</v>
      </c>
      <c r="L39" s="213">
        <v>0</v>
      </c>
      <c r="M39" s="213">
        <v>0</v>
      </c>
      <c r="N39" s="213">
        <v>0</v>
      </c>
      <c r="O39" s="213">
        <v>0</v>
      </c>
      <c r="P39" s="213">
        <v>0</v>
      </c>
      <c r="Q39" s="213">
        <v>0</v>
      </c>
      <c r="R39" s="213"/>
      <c r="S39" s="213">
        <v>1682587.5</v>
      </c>
      <c r="T39" s="213">
        <v>0</v>
      </c>
      <c r="U39" s="253">
        <v>0</v>
      </c>
    </row>
    <row r="40" spans="1:23">
      <c r="A40" s="257"/>
      <c r="B40" s="256" t="s">
        <v>1422</v>
      </c>
      <c r="C40" s="112"/>
      <c r="D40" s="112"/>
      <c r="E40" s="255" t="s">
        <v>51</v>
      </c>
      <c r="F40" s="254">
        <v>5639</v>
      </c>
      <c r="G40" s="213">
        <v>15793.4</v>
      </c>
      <c r="H40" s="213">
        <v>5144.3999999999996</v>
      </c>
      <c r="I40" s="213">
        <v>273</v>
      </c>
      <c r="J40" s="213">
        <v>151</v>
      </c>
      <c r="K40" s="213">
        <v>0</v>
      </c>
      <c r="L40" s="213">
        <v>0</v>
      </c>
      <c r="M40" s="213">
        <v>0</v>
      </c>
      <c r="N40" s="213">
        <v>1483.4</v>
      </c>
      <c r="O40" s="213">
        <v>6.8</v>
      </c>
      <c r="P40" s="213">
        <v>0</v>
      </c>
      <c r="Q40" s="213">
        <v>1110.9000000000001</v>
      </c>
      <c r="R40" s="213"/>
      <c r="S40" s="213">
        <v>0</v>
      </c>
      <c r="T40" s="213">
        <v>1</v>
      </c>
      <c r="U40" s="253">
        <v>0</v>
      </c>
    </row>
    <row r="41" spans="1:23">
      <c r="A41" s="257"/>
      <c r="B41" s="256" t="s">
        <v>1423</v>
      </c>
      <c r="C41" s="112"/>
      <c r="D41" s="112"/>
      <c r="E41" s="255" t="s">
        <v>138</v>
      </c>
      <c r="F41" s="254">
        <v>73</v>
      </c>
      <c r="G41" s="213">
        <v>27830.3</v>
      </c>
      <c r="H41" s="213">
        <v>0</v>
      </c>
      <c r="I41" s="213">
        <v>0</v>
      </c>
      <c r="J41" s="213">
        <v>0</v>
      </c>
      <c r="K41" s="213">
        <v>0</v>
      </c>
      <c r="L41" s="213">
        <v>0</v>
      </c>
      <c r="M41" s="213">
        <v>0</v>
      </c>
      <c r="N41" s="213">
        <v>0</v>
      </c>
      <c r="O41" s="213">
        <v>0</v>
      </c>
      <c r="P41" s="213">
        <v>0</v>
      </c>
      <c r="Q41" s="213">
        <v>0</v>
      </c>
      <c r="R41" s="213"/>
      <c r="S41" s="213">
        <v>0</v>
      </c>
      <c r="T41" s="213">
        <v>0</v>
      </c>
      <c r="U41" s="253">
        <v>0</v>
      </c>
    </row>
    <row r="42" spans="1:23">
      <c r="A42" s="217"/>
      <c r="B42" s="237" t="s">
        <v>1424</v>
      </c>
      <c r="E42" s="216" t="s">
        <v>207</v>
      </c>
      <c r="F42" s="215">
        <v>8995</v>
      </c>
      <c r="G42" s="213">
        <v>0</v>
      </c>
      <c r="H42" s="213">
        <v>0</v>
      </c>
      <c r="I42" s="213">
        <v>0</v>
      </c>
      <c r="J42" s="213">
        <v>0</v>
      </c>
      <c r="K42" s="213">
        <v>0</v>
      </c>
      <c r="L42" s="213">
        <v>0</v>
      </c>
      <c r="M42" s="213">
        <v>0</v>
      </c>
      <c r="N42" s="213">
        <v>0</v>
      </c>
      <c r="O42" s="213">
        <v>0</v>
      </c>
      <c r="P42" s="213">
        <v>0</v>
      </c>
      <c r="Q42" s="213">
        <v>0</v>
      </c>
      <c r="R42" s="213"/>
      <c r="S42" s="213">
        <v>3800330.7</v>
      </c>
      <c r="T42" s="213">
        <v>0</v>
      </c>
      <c r="U42" s="253">
        <v>0</v>
      </c>
    </row>
    <row r="43" spans="1:23">
      <c r="A43" s="217"/>
      <c r="B43" s="237" t="s">
        <v>1425</v>
      </c>
      <c r="E43" s="216" t="s">
        <v>982</v>
      </c>
      <c r="F43" s="215">
        <v>6</v>
      </c>
      <c r="G43" s="213">
        <v>0</v>
      </c>
      <c r="H43" s="213">
        <v>0</v>
      </c>
      <c r="I43" s="213">
        <v>0</v>
      </c>
      <c r="J43" s="213">
        <v>0</v>
      </c>
      <c r="K43" s="213">
        <v>0</v>
      </c>
      <c r="L43" s="213">
        <v>0</v>
      </c>
      <c r="M43" s="213">
        <v>0</v>
      </c>
      <c r="N43" s="213">
        <v>0</v>
      </c>
      <c r="O43" s="213">
        <v>0</v>
      </c>
      <c r="P43" s="213">
        <v>0</v>
      </c>
      <c r="Q43" s="213">
        <v>0</v>
      </c>
      <c r="R43" s="213"/>
      <c r="S43" s="213">
        <v>509.8</v>
      </c>
      <c r="T43" s="213">
        <v>0</v>
      </c>
      <c r="U43" s="253">
        <v>0</v>
      </c>
    </row>
    <row r="44" spans="1:23">
      <c r="A44" s="217"/>
      <c r="B44" s="237" t="s">
        <v>1426</v>
      </c>
      <c r="E44" s="216" t="s">
        <v>85</v>
      </c>
      <c r="F44" s="215">
        <v>1312</v>
      </c>
      <c r="G44" s="213">
        <v>9</v>
      </c>
      <c r="H44" s="213">
        <v>0</v>
      </c>
      <c r="I44" s="213">
        <v>0</v>
      </c>
      <c r="J44" s="213">
        <v>0</v>
      </c>
      <c r="K44" s="213">
        <v>0</v>
      </c>
      <c r="L44" s="213">
        <v>0</v>
      </c>
      <c r="M44" s="213">
        <v>0</v>
      </c>
      <c r="N44" s="213">
        <v>0</v>
      </c>
      <c r="O44" s="213">
        <v>0</v>
      </c>
      <c r="P44" s="213">
        <v>0</v>
      </c>
      <c r="Q44" s="213">
        <v>0</v>
      </c>
      <c r="R44" s="213"/>
      <c r="S44" s="213">
        <v>654339.1</v>
      </c>
      <c r="T44" s="213">
        <v>0</v>
      </c>
      <c r="U44" s="253">
        <v>0</v>
      </c>
    </row>
    <row r="45" spans="1:23">
      <c r="A45" s="217"/>
      <c r="B45" s="237" t="s">
        <v>1419</v>
      </c>
      <c r="E45" s="216" t="s">
        <v>52</v>
      </c>
      <c r="F45" s="215">
        <v>42901</v>
      </c>
      <c r="G45" s="213">
        <v>405483.4</v>
      </c>
      <c r="H45" s="213">
        <v>1905.6</v>
      </c>
      <c r="I45" s="213">
        <v>894.7</v>
      </c>
      <c r="J45" s="213">
        <v>15135.1</v>
      </c>
      <c r="K45" s="213">
        <v>0</v>
      </c>
      <c r="L45" s="213">
        <v>24.5</v>
      </c>
      <c r="M45" s="213">
        <v>0</v>
      </c>
      <c r="N45" s="213">
        <v>106216.6</v>
      </c>
      <c r="O45" s="213">
        <v>92.1</v>
      </c>
      <c r="P45" s="213">
        <v>0</v>
      </c>
      <c r="Q45" s="213">
        <v>20618.400000000001</v>
      </c>
      <c r="R45" s="213"/>
      <c r="S45" s="213">
        <v>0</v>
      </c>
      <c r="T45" s="213">
        <v>1037</v>
      </c>
      <c r="U45" s="253">
        <v>27.5</v>
      </c>
    </row>
    <row r="46" spans="1:23">
      <c r="A46" s="217"/>
      <c r="B46" s="237" t="s">
        <v>1429</v>
      </c>
      <c r="E46" s="216" t="s">
        <v>247</v>
      </c>
      <c r="F46" s="215">
        <v>413</v>
      </c>
      <c r="G46" s="213">
        <v>0</v>
      </c>
      <c r="H46" s="213">
        <v>0</v>
      </c>
      <c r="I46" s="213">
        <v>0</v>
      </c>
      <c r="J46" s="213">
        <v>0</v>
      </c>
      <c r="K46" s="213">
        <v>0</v>
      </c>
      <c r="L46" s="213">
        <v>0</v>
      </c>
      <c r="M46" s="213">
        <v>0</v>
      </c>
      <c r="N46" s="213">
        <v>0</v>
      </c>
      <c r="O46" s="213">
        <v>0</v>
      </c>
      <c r="P46" s="213">
        <v>0</v>
      </c>
      <c r="Q46" s="213">
        <v>0</v>
      </c>
      <c r="R46" s="213"/>
      <c r="S46" s="213">
        <v>60864.5</v>
      </c>
      <c r="T46" s="213">
        <v>0</v>
      </c>
      <c r="U46" s="253">
        <v>0</v>
      </c>
    </row>
    <row r="47" spans="1:23">
      <c r="A47" s="217"/>
      <c r="B47" s="237" t="s">
        <v>4</v>
      </c>
      <c r="E47" s="216" t="s">
        <v>60</v>
      </c>
      <c r="F47" s="215">
        <v>5560</v>
      </c>
      <c r="G47" s="213">
        <v>130.69999999999999</v>
      </c>
      <c r="H47" s="213">
        <v>5862.1</v>
      </c>
      <c r="I47" s="213">
        <v>0</v>
      </c>
      <c r="J47" s="213">
        <v>0</v>
      </c>
      <c r="K47" s="213">
        <v>0</v>
      </c>
      <c r="L47" s="213">
        <v>0</v>
      </c>
      <c r="M47" s="213">
        <v>0</v>
      </c>
      <c r="N47" s="213">
        <v>2.9</v>
      </c>
      <c r="O47" s="213">
        <v>0</v>
      </c>
      <c r="P47" s="213">
        <v>0</v>
      </c>
      <c r="Q47" s="213">
        <v>54.1</v>
      </c>
      <c r="R47" s="213"/>
      <c r="S47" s="213">
        <v>0</v>
      </c>
      <c r="T47" s="213">
        <v>0</v>
      </c>
      <c r="U47" s="253">
        <v>0</v>
      </c>
    </row>
    <row r="49" spans="1:31" ht="13">
      <c r="A49" s="549" t="s">
        <v>2776</v>
      </c>
      <c r="B49" s="550"/>
      <c r="C49" s="550"/>
      <c r="D49" s="550"/>
      <c r="E49" s="550"/>
      <c r="F49" s="550"/>
      <c r="G49" s="550"/>
      <c r="H49" s="550"/>
      <c r="I49" s="550"/>
      <c r="J49" s="550"/>
      <c r="K49" s="550"/>
      <c r="L49" s="550"/>
      <c r="M49" s="550"/>
      <c r="N49" s="550"/>
      <c r="O49" s="550"/>
      <c r="P49" s="550"/>
      <c r="Q49" s="550"/>
      <c r="R49" s="550"/>
      <c r="S49" s="550"/>
      <c r="T49" s="550"/>
      <c r="U49" s="550"/>
      <c r="V49" s="550"/>
      <c r="W49" s="550"/>
      <c r="X49" s="550"/>
      <c r="Y49" s="550"/>
      <c r="Z49" s="550"/>
      <c r="AA49" s="550"/>
      <c r="AB49" s="550"/>
      <c r="AC49" s="550"/>
      <c r="AD49" s="550"/>
      <c r="AE49" s="550"/>
    </row>
    <row r="50" spans="1:31" ht="13">
      <c r="A50" s="234"/>
      <c r="B50" s="252"/>
      <c r="C50" s="251"/>
      <c r="D50" s="234"/>
      <c r="E50" s="234"/>
      <c r="F50" s="234"/>
      <c r="G50" s="234"/>
      <c r="H50" s="233" t="s">
        <v>2775</v>
      </c>
      <c r="I50" s="244"/>
      <c r="J50" s="244"/>
      <c r="K50" s="244"/>
      <c r="L50" s="244"/>
      <c r="M50" s="244"/>
      <c r="N50" s="244"/>
      <c r="O50" s="244"/>
      <c r="P50" s="244"/>
      <c r="Q50" s="244"/>
      <c r="R50" s="244"/>
      <c r="S50" s="243"/>
      <c r="T50" s="233" t="s">
        <v>2774</v>
      </c>
      <c r="U50" s="244"/>
      <c r="V50" s="244"/>
      <c r="W50" s="244"/>
      <c r="X50" s="244"/>
      <c r="Y50" s="244"/>
      <c r="Z50" s="244"/>
      <c r="AA50" s="244"/>
      <c r="AB50" s="244"/>
      <c r="AC50" s="244"/>
      <c r="AD50" s="244"/>
      <c r="AE50" s="243"/>
    </row>
    <row r="51" spans="1:31" ht="13">
      <c r="A51" s="249"/>
      <c r="B51" s="250"/>
      <c r="C51" s="249"/>
      <c r="D51" s="248"/>
      <c r="E51" s="248"/>
      <c r="F51" s="248"/>
      <c r="G51" s="248"/>
      <c r="H51" s="234"/>
      <c r="I51" s="234"/>
      <c r="J51" s="244" t="s">
        <v>2684</v>
      </c>
      <c r="K51" s="244"/>
      <c r="L51" s="244"/>
      <c r="M51" s="244"/>
      <c r="N51" s="234"/>
      <c r="O51" s="234"/>
      <c r="P51" s="234"/>
      <c r="Q51" s="234"/>
      <c r="R51" s="234"/>
      <c r="S51" s="234"/>
      <c r="T51" s="234"/>
      <c r="U51" s="234"/>
      <c r="V51" s="244" t="s">
        <v>2684</v>
      </c>
      <c r="W51" s="244"/>
      <c r="X51" s="244"/>
      <c r="Y51" s="244"/>
      <c r="Z51" s="234"/>
      <c r="AA51" s="234"/>
      <c r="AB51" s="234"/>
      <c r="AC51" s="234"/>
      <c r="AD51" s="234"/>
      <c r="AE51" s="234"/>
    </row>
    <row r="52" spans="1:31" ht="39">
      <c r="A52" s="247" t="s">
        <v>30</v>
      </c>
      <c r="B52" s="246" t="s">
        <v>31</v>
      </c>
      <c r="C52" s="231" t="s">
        <v>32</v>
      </c>
      <c r="D52" s="231" t="s">
        <v>33</v>
      </c>
      <c r="E52" s="231" t="s">
        <v>35</v>
      </c>
      <c r="F52" s="231" t="s">
        <v>2038</v>
      </c>
      <c r="G52" s="231" t="s">
        <v>34</v>
      </c>
      <c r="H52" s="231" t="s">
        <v>1412</v>
      </c>
      <c r="I52" s="231"/>
      <c r="J52" s="229" t="s">
        <v>1645</v>
      </c>
      <c r="K52" s="229"/>
      <c r="L52" s="229" t="s">
        <v>2773</v>
      </c>
      <c r="M52" s="229"/>
      <c r="N52" s="231" t="s">
        <v>2614</v>
      </c>
      <c r="O52" s="231"/>
      <c r="P52" s="231" t="s">
        <v>1906</v>
      </c>
      <c r="Q52" s="231"/>
      <c r="R52" s="231" t="s">
        <v>1804</v>
      </c>
      <c r="S52" s="231"/>
      <c r="T52" s="231" t="s">
        <v>1412</v>
      </c>
      <c r="U52" s="231"/>
      <c r="V52" s="229" t="s">
        <v>1645</v>
      </c>
      <c r="W52" s="229"/>
      <c r="X52" s="229" t="s">
        <v>2773</v>
      </c>
      <c r="Y52" s="229"/>
      <c r="Z52" s="231" t="s">
        <v>2614</v>
      </c>
      <c r="AA52" s="231"/>
      <c r="AB52" s="231" t="s">
        <v>1906</v>
      </c>
      <c r="AC52" s="231"/>
      <c r="AD52" s="231" t="s">
        <v>1804</v>
      </c>
      <c r="AE52" s="231"/>
    </row>
    <row r="53" spans="1:31">
      <c r="A53" s="245" t="s">
        <v>1389</v>
      </c>
      <c r="G53" s="215">
        <v>69769</v>
      </c>
      <c r="H53" s="213">
        <v>286143</v>
      </c>
      <c r="I53" s="4"/>
      <c r="J53" s="213">
        <v>90715</v>
      </c>
      <c r="K53" s="4"/>
      <c r="L53" s="213">
        <v>52651</v>
      </c>
      <c r="M53" s="4"/>
      <c r="N53" s="213">
        <v>42883</v>
      </c>
      <c r="O53" s="4"/>
      <c r="P53" s="213">
        <v>472391</v>
      </c>
      <c r="Q53" s="4"/>
      <c r="R53" s="213">
        <v>24393</v>
      </c>
      <c r="S53" s="4"/>
      <c r="T53" s="213">
        <v>149.5</v>
      </c>
      <c r="U53" s="4"/>
      <c r="V53" s="213">
        <v>47.2</v>
      </c>
      <c r="W53" s="4"/>
      <c r="X53" s="213">
        <v>28.5</v>
      </c>
      <c r="Y53" s="4"/>
      <c r="Z53" s="213">
        <v>25</v>
      </c>
      <c r="AA53" s="4"/>
      <c r="AB53" s="213">
        <v>250.2</v>
      </c>
      <c r="AC53" s="4"/>
      <c r="AD53" s="213">
        <v>10.8</v>
      </c>
      <c r="AE53" s="236"/>
    </row>
    <row r="54" spans="1:31" ht="13">
      <c r="A54" s="233" t="s">
        <v>1699</v>
      </c>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3"/>
    </row>
    <row r="55" spans="1:31" ht="13">
      <c r="A55" s="242" t="s">
        <v>35</v>
      </c>
      <c r="B55" s="241"/>
      <c r="C55" s="241"/>
      <c r="D55" s="240"/>
      <c r="E55" s="239"/>
      <c r="F55" s="239"/>
      <c r="G55" s="238"/>
      <c r="H55" s="238"/>
      <c r="I55" s="238"/>
      <c r="J55" s="238"/>
      <c r="K55" s="238"/>
      <c r="L55" s="238"/>
      <c r="M55" s="238"/>
      <c r="N55" s="238"/>
      <c r="O55" s="238"/>
      <c r="P55" s="238"/>
      <c r="Q55" s="238"/>
      <c r="R55" s="238"/>
      <c r="S55" s="238"/>
      <c r="T55" s="238"/>
      <c r="U55" s="238"/>
      <c r="V55" s="238"/>
      <c r="W55" s="238"/>
      <c r="X55" s="238"/>
      <c r="Y55" s="238"/>
      <c r="Z55" s="238"/>
      <c r="AA55" s="238"/>
      <c r="AB55" s="238"/>
      <c r="AC55" s="238"/>
      <c r="AD55" s="238"/>
      <c r="AE55" s="238"/>
    </row>
    <row r="56" spans="1:31">
      <c r="A56" s="217"/>
      <c r="B56" s="237" t="s">
        <v>1418</v>
      </c>
      <c r="E56" s="216" t="s">
        <v>383</v>
      </c>
      <c r="F56" s="214"/>
      <c r="G56" s="215">
        <v>37</v>
      </c>
      <c r="H56" s="213">
        <v>128</v>
      </c>
      <c r="I56" s="4"/>
      <c r="J56" s="213">
        <v>251</v>
      </c>
      <c r="K56" s="4"/>
      <c r="L56" s="213">
        <v>94</v>
      </c>
      <c r="M56" s="4"/>
      <c r="N56" s="213">
        <v>131</v>
      </c>
      <c r="O56" s="4"/>
      <c r="P56" s="213">
        <v>605</v>
      </c>
      <c r="Q56" s="4"/>
      <c r="R56" s="213">
        <v>13</v>
      </c>
      <c r="S56" s="4"/>
      <c r="T56" s="213">
        <v>0.1</v>
      </c>
      <c r="U56" s="4"/>
      <c r="V56" s="213">
        <v>0.1</v>
      </c>
      <c r="W56" s="4"/>
      <c r="X56" s="213">
        <v>0</v>
      </c>
      <c r="Y56" s="4"/>
      <c r="Z56" s="213">
        <v>0.1</v>
      </c>
      <c r="AA56" s="4"/>
      <c r="AB56" s="213">
        <v>0.3</v>
      </c>
      <c r="AC56" s="4"/>
      <c r="AD56" s="213">
        <v>0</v>
      </c>
      <c r="AE56" s="236"/>
    </row>
    <row r="57" spans="1:31">
      <c r="A57" s="217"/>
      <c r="B57" s="237" t="s">
        <v>1417</v>
      </c>
      <c r="E57" s="216" t="s">
        <v>46</v>
      </c>
      <c r="F57" s="214"/>
      <c r="G57" s="215">
        <v>57</v>
      </c>
      <c r="H57" s="213">
        <v>18</v>
      </c>
      <c r="I57" s="4"/>
      <c r="J57" s="213">
        <v>6</v>
      </c>
      <c r="K57" s="4"/>
      <c r="L57" s="213">
        <v>9</v>
      </c>
      <c r="M57" s="4"/>
      <c r="N57" s="213">
        <v>8</v>
      </c>
      <c r="O57" s="4"/>
      <c r="P57" s="213">
        <v>41</v>
      </c>
      <c r="Q57" s="4"/>
      <c r="R57" s="213">
        <v>33</v>
      </c>
      <c r="S57" s="4"/>
      <c r="T57" s="213">
        <v>0</v>
      </c>
      <c r="U57" s="4"/>
      <c r="V57" s="213">
        <v>0</v>
      </c>
      <c r="W57" s="4"/>
      <c r="X57" s="213">
        <v>0</v>
      </c>
      <c r="Y57" s="4"/>
      <c r="Z57" s="213">
        <v>0</v>
      </c>
      <c r="AA57" s="4"/>
      <c r="AB57" s="213">
        <v>0</v>
      </c>
      <c r="AC57" s="4"/>
      <c r="AD57" s="213">
        <v>0</v>
      </c>
      <c r="AE57" s="236"/>
    </row>
    <row r="58" spans="1:31">
      <c r="A58" s="217"/>
      <c r="B58" s="237" t="s">
        <v>1420</v>
      </c>
      <c r="E58" s="216" t="s">
        <v>246</v>
      </c>
      <c r="F58" s="214"/>
      <c r="G58" s="215">
        <v>28</v>
      </c>
      <c r="H58" s="213">
        <v>415</v>
      </c>
      <c r="I58" s="4"/>
      <c r="J58" s="213">
        <v>105</v>
      </c>
      <c r="K58" s="4"/>
      <c r="L58" s="213">
        <v>189</v>
      </c>
      <c r="M58" s="4"/>
      <c r="N58" s="213">
        <v>59</v>
      </c>
      <c r="O58" s="4"/>
      <c r="P58" s="213">
        <v>768</v>
      </c>
      <c r="Q58" s="4"/>
      <c r="R58" s="213">
        <v>0</v>
      </c>
      <c r="S58" s="4"/>
      <c r="T58" s="213">
        <v>0.2</v>
      </c>
      <c r="U58" s="4"/>
      <c r="V58" s="213">
        <v>0.1</v>
      </c>
      <c r="W58" s="4"/>
      <c r="X58" s="213">
        <v>0.1</v>
      </c>
      <c r="Y58" s="4"/>
      <c r="Z58" s="213">
        <v>0</v>
      </c>
      <c r="AA58" s="4"/>
      <c r="AB58" s="213">
        <v>0.4</v>
      </c>
      <c r="AC58" s="4"/>
      <c r="AD58" s="213">
        <v>0</v>
      </c>
      <c r="AE58" s="236"/>
    </row>
    <row r="59" spans="1:31">
      <c r="A59" s="217"/>
      <c r="B59" s="237" t="s">
        <v>1421</v>
      </c>
      <c r="E59" s="216" t="s">
        <v>125</v>
      </c>
      <c r="F59" s="214"/>
      <c r="G59" s="215">
        <v>4748</v>
      </c>
      <c r="H59" s="213">
        <v>18624</v>
      </c>
      <c r="I59" s="4"/>
      <c r="J59" s="213">
        <v>13447</v>
      </c>
      <c r="K59" s="4"/>
      <c r="L59" s="213">
        <v>10608</v>
      </c>
      <c r="M59" s="4"/>
      <c r="N59" s="213">
        <v>4708</v>
      </c>
      <c r="O59" s="4"/>
      <c r="P59" s="213">
        <v>47387</v>
      </c>
      <c r="Q59" s="4"/>
      <c r="R59" s="213">
        <v>5240</v>
      </c>
      <c r="S59" s="4"/>
      <c r="T59" s="213">
        <v>8.1999999999999993</v>
      </c>
      <c r="U59" s="4"/>
      <c r="V59" s="213">
        <v>6.5</v>
      </c>
      <c r="W59" s="4"/>
      <c r="X59" s="213">
        <v>5.3</v>
      </c>
      <c r="Y59" s="4"/>
      <c r="Z59" s="213">
        <v>2.6</v>
      </c>
      <c r="AA59" s="4"/>
      <c r="AB59" s="213">
        <v>22.7</v>
      </c>
      <c r="AC59" s="4"/>
      <c r="AD59" s="213">
        <v>2.2999999999999998</v>
      </c>
      <c r="AE59" s="236"/>
    </row>
    <row r="60" spans="1:31">
      <c r="A60" s="217"/>
      <c r="B60" s="237" t="s">
        <v>1422</v>
      </c>
      <c r="E60" s="216" t="s">
        <v>51</v>
      </c>
      <c r="F60" s="214"/>
      <c r="G60" s="215">
        <v>5639</v>
      </c>
      <c r="H60" s="213">
        <v>16668</v>
      </c>
      <c r="I60" s="4"/>
      <c r="J60" s="213">
        <v>1739</v>
      </c>
      <c r="K60" s="4"/>
      <c r="L60" s="213">
        <v>337</v>
      </c>
      <c r="M60" s="4"/>
      <c r="N60" s="213">
        <v>2012</v>
      </c>
      <c r="O60" s="4"/>
      <c r="P60" s="213">
        <v>20755</v>
      </c>
      <c r="Q60" s="4"/>
      <c r="R60" s="213">
        <v>22</v>
      </c>
      <c r="S60" s="4"/>
      <c r="T60" s="213">
        <v>9.1</v>
      </c>
      <c r="U60" s="4"/>
      <c r="V60" s="213">
        <v>1</v>
      </c>
      <c r="W60" s="4"/>
      <c r="X60" s="213">
        <v>0.2</v>
      </c>
      <c r="Y60" s="4"/>
      <c r="Z60" s="213">
        <v>1.2</v>
      </c>
      <c r="AA60" s="4"/>
      <c r="AB60" s="213">
        <v>11.5</v>
      </c>
      <c r="AC60" s="4"/>
      <c r="AD60" s="213">
        <v>0</v>
      </c>
      <c r="AE60" s="236"/>
    </row>
    <row r="61" spans="1:31">
      <c r="A61" s="217"/>
      <c r="B61" s="237" t="s">
        <v>1423</v>
      </c>
      <c r="E61" s="216" t="s">
        <v>138</v>
      </c>
      <c r="F61" s="214"/>
      <c r="G61" s="215">
        <v>73</v>
      </c>
      <c r="H61" s="213">
        <v>4436</v>
      </c>
      <c r="I61" s="4"/>
      <c r="J61" s="213">
        <v>731</v>
      </c>
      <c r="K61" s="4"/>
      <c r="L61" s="213">
        <v>269</v>
      </c>
      <c r="M61" s="4"/>
      <c r="N61" s="213">
        <v>430</v>
      </c>
      <c r="O61" s="4"/>
      <c r="P61" s="213">
        <v>5867</v>
      </c>
      <c r="Q61" s="4"/>
      <c r="R61" s="213">
        <v>202</v>
      </c>
      <c r="S61" s="4"/>
      <c r="T61" s="213">
        <v>2.4</v>
      </c>
      <c r="U61" s="4"/>
      <c r="V61" s="213">
        <v>0.3</v>
      </c>
      <c r="W61" s="4"/>
      <c r="X61" s="213">
        <v>0.1</v>
      </c>
      <c r="Y61" s="4"/>
      <c r="Z61" s="213">
        <v>0.2</v>
      </c>
      <c r="AA61" s="4"/>
      <c r="AB61" s="213">
        <v>3.1</v>
      </c>
      <c r="AC61" s="4"/>
      <c r="AD61" s="213">
        <v>0.1</v>
      </c>
      <c r="AE61" s="236"/>
    </row>
    <row r="62" spans="1:31">
      <c r="A62" s="217"/>
      <c r="B62" s="237" t="s">
        <v>1424</v>
      </c>
      <c r="E62" s="216" t="s">
        <v>207</v>
      </c>
      <c r="F62" s="214"/>
      <c r="G62" s="215">
        <v>8995</v>
      </c>
      <c r="H62" s="213">
        <v>39259</v>
      </c>
      <c r="I62" s="4"/>
      <c r="J62" s="213">
        <v>16009</v>
      </c>
      <c r="K62" s="4"/>
      <c r="L62" s="213">
        <v>26840</v>
      </c>
      <c r="M62" s="4"/>
      <c r="N62" s="213">
        <v>6614</v>
      </c>
      <c r="O62" s="4"/>
      <c r="P62" s="213">
        <v>88722</v>
      </c>
      <c r="Q62" s="4"/>
      <c r="R62" s="213">
        <v>13118</v>
      </c>
      <c r="S62" s="4"/>
      <c r="T62" s="213">
        <v>20.399999999999999</v>
      </c>
      <c r="U62" s="4"/>
      <c r="V62" s="213">
        <v>9.5</v>
      </c>
      <c r="W62" s="4"/>
      <c r="X62" s="213">
        <v>14.7</v>
      </c>
      <c r="Y62" s="4"/>
      <c r="Z62" s="213">
        <v>4.5999999999999996</v>
      </c>
      <c r="AA62" s="4"/>
      <c r="AB62" s="213">
        <v>49.1</v>
      </c>
      <c r="AC62" s="4"/>
      <c r="AD62" s="213">
        <v>5.8</v>
      </c>
      <c r="AE62" s="236"/>
    </row>
    <row r="63" spans="1:31">
      <c r="A63" s="217"/>
      <c r="B63" s="237" t="s">
        <v>1425</v>
      </c>
      <c r="E63" s="216" t="s">
        <v>982</v>
      </c>
      <c r="F63" s="214"/>
      <c r="G63" s="215">
        <v>6</v>
      </c>
      <c r="H63" s="213">
        <v>37</v>
      </c>
      <c r="I63" s="4"/>
      <c r="J63" s="213">
        <v>1</v>
      </c>
      <c r="K63" s="4"/>
      <c r="L63" s="213">
        <v>5</v>
      </c>
      <c r="M63" s="4"/>
      <c r="N63" s="213">
        <v>12</v>
      </c>
      <c r="O63" s="4"/>
      <c r="P63" s="213">
        <v>55</v>
      </c>
      <c r="Q63" s="4"/>
      <c r="R63" s="213">
        <v>0</v>
      </c>
      <c r="S63" s="4"/>
      <c r="T63" s="213">
        <v>0</v>
      </c>
      <c r="U63" s="4"/>
      <c r="V63" s="213">
        <v>0</v>
      </c>
      <c r="W63" s="4"/>
      <c r="X63" s="213">
        <v>0</v>
      </c>
      <c r="Y63" s="4"/>
      <c r="Z63" s="213">
        <v>0</v>
      </c>
      <c r="AA63" s="4"/>
      <c r="AB63" s="213">
        <v>0</v>
      </c>
      <c r="AC63" s="4"/>
      <c r="AD63" s="213">
        <v>0</v>
      </c>
      <c r="AE63" s="236"/>
    </row>
    <row r="64" spans="1:31">
      <c r="A64" s="217"/>
      <c r="B64" s="237" t="s">
        <v>1426</v>
      </c>
      <c r="E64" s="216" t="s">
        <v>85</v>
      </c>
      <c r="F64" s="214"/>
      <c r="G64" s="215">
        <v>1312</v>
      </c>
      <c r="H64" s="213">
        <v>7607</v>
      </c>
      <c r="I64" s="4"/>
      <c r="J64" s="213">
        <v>3934</v>
      </c>
      <c r="K64" s="4"/>
      <c r="L64" s="213">
        <v>3643</v>
      </c>
      <c r="M64" s="4"/>
      <c r="N64" s="213">
        <v>1709</v>
      </c>
      <c r="O64" s="4"/>
      <c r="P64" s="213">
        <v>16893</v>
      </c>
      <c r="Q64" s="4"/>
      <c r="R64" s="213">
        <v>1272</v>
      </c>
      <c r="S64" s="4"/>
      <c r="T64" s="213">
        <v>4</v>
      </c>
      <c r="U64" s="4"/>
      <c r="V64" s="213">
        <v>2</v>
      </c>
      <c r="W64" s="4"/>
      <c r="X64" s="213">
        <v>1.9</v>
      </c>
      <c r="Y64" s="4"/>
      <c r="Z64" s="213">
        <v>0.9</v>
      </c>
      <c r="AA64" s="4"/>
      <c r="AB64" s="213">
        <v>8.8000000000000007</v>
      </c>
      <c r="AC64" s="4"/>
      <c r="AD64" s="213">
        <v>0.6</v>
      </c>
      <c r="AE64" s="236"/>
    </row>
    <row r="65" spans="1:31">
      <c r="A65" s="217"/>
      <c r="B65" s="237" t="s">
        <v>1419</v>
      </c>
      <c r="E65" s="216" t="s">
        <v>52</v>
      </c>
      <c r="F65" s="214"/>
      <c r="G65" s="215">
        <v>42901</v>
      </c>
      <c r="H65" s="213">
        <v>196598</v>
      </c>
      <c r="I65" s="4"/>
      <c r="J65" s="213">
        <v>53869</v>
      </c>
      <c r="K65" s="4"/>
      <c r="L65" s="213">
        <v>10314</v>
      </c>
      <c r="M65" s="4"/>
      <c r="N65" s="213">
        <v>26668</v>
      </c>
      <c r="O65" s="4"/>
      <c r="P65" s="213">
        <v>287449</v>
      </c>
      <c r="Q65" s="4"/>
      <c r="R65" s="213">
        <v>4452</v>
      </c>
      <c r="S65" s="4"/>
      <c r="T65" s="213">
        <v>103.8</v>
      </c>
      <c r="U65" s="4"/>
      <c r="V65" s="213">
        <v>27.5</v>
      </c>
      <c r="W65" s="4"/>
      <c r="X65" s="213">
        <v>5.9</v>
      </c>
      <c r="Y65" s="4"/>
      <c r="Z65" s="213">
        <v>15.1</v>
      </c>
      <c r="AA65" s="4"/>
      <c r="AB65" s="213">
        <v>152.19999999999999</v>
      </c>
      <c r="AC65" s="4"/>
      <c r="AD65" s="213">
        <v>1.9</v>
      </c>
      <c r="AE65" s="236"/>
    </row>
    <row r="66" spans="1:31">
      <c r="A66" s="217"/>
      <c r="B66" s="237" t="s">
        <v>1429</v>
      </c>
      <c r="E66" s="216" t="s">
        <v>247</v>
      </c>
      <c r="F66" s="214"/>
      <c r="G66" s="215">
        <v>413</v>
      </c>
      <c r="H66" s="213">
        <v>2291</v>
      </c>
      <c r="I66" s="4"/>
      <c r="J66" s="213">
        <v>569</v>
      </c>
      <c r="K66" s="4"/>
      <c r="L66" s="213">
        <v>336</v>
      </c>
      <c r="M66" s="4"/>
      <c r="N66" s="213">
        <v>229</v>
      </c>
      <c r="O66" s="4"/>
      <c r="P66" s="213">
        <v>3425</v>
      </c>
      <c r="Q66" s="4"/>
      <c r="R66" s="213">
        <v>37</v>
      </c>
      <c r="S66" s="4"/>
      <c r="T66" s="213">
        <v>1.2</v>
      </c>
      <c r="U66" s="4"/>
      <c r="V66" s="213">
        <v>0.3</v>
      </c>
      <c r="W66" s="4"/>
      <c r="X66" s="213">
        <v>0.2</v>
      </c>
      <c r="Y66" s="4"/>
      <c r="Z66" s="213">
        <v>0.1</v>
      </c>
      <c r="AA66" s="4"/>
      <c r="AB66" s="213">
        <v>1.8</v>
      </c>
      <c r="AC66" s="4"/>
      <c r="AD66" s="213">
        <v>0</v>
      </c>
      <c r="AE66" s="236"/>
    </row>
    <row r="67" spans="1:31">
      <c r="A67" s="217"/>
      <c r="B67" s="237" t="s">
        <v>4</v>
      </c>
      <c r="E67" s="216" t="s">
        <v>60</v>
      </c>
      <c r="F67" s="214"/>
      <c r="G67" s="215">
        <v>5560</v>
      </c>
      <c r="H67" s="213">
        <v>61</v>
      </c>
      <c r="I67" s="4"/>
      <c r="J67" s="213">
        <v>54</v>
      </c>
      <c r="K67" s="4"/>
      <c r="L67" s="213">
        <v>8</v>
      </c>
      <c r="M67" s="4"/>
      <c r="N67" s="213">
        <v>304</v>
      </c>
      <c r="O67" s="4"/>
      <c r="P67" s="213">
        <v>427</v>
      </c>
      <c r="Q67" s="4"/>
      <c r="R67" s="213">
        <v>4</v>
      </c>
      <c r="S67" s="4"/>
      <c r="T67" s="213">
        <v>0</v>
      </c>
      <c r="U67" s="4"/>
      <c r="V67" s="213">
        <v>0</v>
      </c>
      <c r="W67" s="4"/>
      <c r="X67" s="213">
        <v>0</v>
      </c>
      <c r="Y67" s="4"/>
      <c r="Z67" s="213">
        <v>0.2</v>
      </c>
      <c r="AA67" s="4"/>
      <c r="AB67" s="213">
        <v>0.3</v>
      </c>
      <c r="AC67" s="4"/>
      <c r="AD67" s="213">
        <v>0</v>
      </c>
      <c r="AE67" s="236"/>
    </row>
    <row r="69" spans="1:31" ht="13">
      <c r="A69" s="551" t="s">
        <v>1431</v>
      </c>
      <c r="B69" s="476"/>
      <c r="C69" s="476"/>
      <c r="D69" s="476"/>
      <c r="E69" s="476"/>
      <c r="F69" s="476"/>
      <c r="G69" s="476"/>
      <c r="H69" s="476"/>
      <c r="I69" s="476"/>
      <c r="J69" s="476"/>
      <c r="K69" s="476"/>
      <c r="L69" s="476"/>
      <c r="M69" s="476"/>
      <c r="N69" s="476"/>
      <c r="O69" s="476"/>
      <c r="P69" s="476"/>
      <c r="Q69" s="476"/>
      <c r="R69" s="476"/>
      <c r="S69" s="476"/>
      <c r="T69" s="476"/>
      <c r="U69" s="476"/>
      <c r="V69" s="476"/>
      <c r="W69" s="477"/>
    </row>
    <row r="70" spans="1:31" ht="13">
      <c r="A70" s="234"/>
      <c r="B70" s="235"/>
      <c r="C70" s="234"/>
      <c r="D70" s="234"/>
      <c r="E70" s="234"/>
      <c r="F70" s="234"/>
      <c r="G70" s="234"/>
      <c r="H70" s="552"/>
      <c r="I70" s="477"/>
      <c r="J70" s="233" t="s">
        <v>1433</v>
      </c>
      <c r="K70" s="225"/>
      <c r="L70" s="225"/>
      <c r="M70" s="225"/>
      <c r="N70" s="225"/>
      <c r="O70" s="225"/>
      <c r="P70" s="225"/>
      <c r="Q70" s="224"/>
      <c r="R70" s="225"/>
      <c r="S70" s="224"/>
      <c r="T70" s="233" t="s">
        <v>1434</v>
      </c>
      <c r="U70" s="225"/>
      <c r="V70" s="225"/>
      <c r="W70" s="224"/>
    </row>
    <row r="71" spans="1:31" ht="65">
      <c r="A71" s="231" t="s">
        <v>30</v>
      </c>
      <c r="B71" s="232" t="s">
        <v>31</v>
      </c>
      <c r="C71" s="231" t="s">
        <v>32</v>
      </c>
      <c r="D71" s="231" t="s">
        <v>33</v>
      </c>
      <c r="E71" s="231" t="s">
        <v>35</v>
      </c>
      <c r="F71" s="231" t="s">
        <v>36</v>
      </c>
      <c r="G71" s="231" t="s">
        <v>34</v>
      </c>
      <c r="H71" s="229" t="s">
        <v>1432</v>
      </c>
      <c r="I71" s="228"/>
      <c r="J71" s="230" t="s">
        <v>2027</v>
      </c>
      <c r="K71" s="228"/>
      <c r="L71" s="229" t="s">
        <v>1436</v>
      </c>
      <c r="M71" s="228"/>
      <c r="N71" s="229" t="s">
        <v>1437</v>
      </c>
      <c r="O71" s="228"/>
      <c r="P71" s="229" t="s">
        <v>1438</v>
      </c>
      <c r="Q71" s="228"/>
      <c r="R71" s="229" t="s">
        <v>1439</v>
      </c>
      <c r="S71" s="228"/>
      <c r="T71" s="229" t="s">
        <v>39</v>
      </c>
      <c r="U71" s="228"/>
      <c r="V71" s="229" t="s">
        <v>2772</v>
      </c>
      <c r="W71" s="228"/>
    </row>
    <row r="72" spans="1:31" ht="12.75" customHeight="1">
      <c r="A72" s="227" t="s">
        <v>1389</v>
      </c>
      <c r="B72" s="222"/>
      <c r="C72" s="222"/>
      <c r="D72" s="222"/>
      <c r="E72" s="214"/>
      <c r="F72" s="214"/>
      <c r="G72" s="215">
        <v>101649</v>
      </c>
      <c r="H72" s="213">
        <v>125607</v>
      </c>
      <c r="I72" s="4"/>
      <c r="J72" s="213">
        <v>3002990.6</v>
      </c>
      <c r="K72" s="4"/>
      <c r="L72" s="213">
        <v>4237737.5</v>
      </c>
      <c r="M72" s="214"/>
      <c r="N72" s="213">
        <v>3769014.4</v>
      </c>
      <c r="O72" s="214"/>
      <c r="P72" s="213">
        <v>280274.2</v>
      </c>
      <c r="Q72" s="214"/>
      <c r="R72" s="213">
        <v>253997.3</v>
      </c>
      <c r="S72" s="214"/>
      <c r="T72" s="213">
        <v>9948210.5</v>
      </c>
      <c r="U72" s="214"/>
      <c r="V72" s="213">
        <v>51873259.700000003</v>
      </c>
      <c r="W72" s="212"/>
    </row>
    <row r="73" spans="1:31" ht="13">
      <c r="A73" s="226" t="s">
        <v>1699</v>
      </c>
      <c r="B73" s="225"/>
      <c r="C73" s="225"/>
      <c r="D73" s="225"/>
      <c r="E73" s="225"/>
      <c r="F73" s="225"/>
      <c r="G73" s="225"/>
      <c r="H73" s="225"/>
      <c r="I73" s="225"/>
      <c r="J73" s="225"/>
      <c r="K73" s="225"/>
      <c r="L73" s="225"/>
      <c r="M73" s="225"/>
      <c r="N73" s="225"/>
      <c r="O73" s="225"/>
      <c r="P73" s="225"/>
      <c r="Q73" s="225"/>
      <c r="R73" s="225"/>
      <c r="S73" s="225"/>
      <c r="T73" s="225"/>
      <c r="U73" s="225"/>
      <c r="V73" s="225"/>
      <c r="W73" s="224"/>
    </row>
    <row r="74" spans="1:31" ht="13">
      <c r="A74" s="223" t="s">
        <v>35</v>
      </c>
      <c r="B74" s="222"/>
      <c r="C74" s="222"/>
      <c r="D74" s="221"/>
      <c r="E74" s="220"/>
      <c r="F74" s="220"/>
      <c r="G74" s="219"/>
      <c r="H74" s="219"/>
      <c r="I74" s="219"/>
      <c r="J74" s="219"/>
      <c r="K74" s="219"/>
      <c r="L74" s="219"/>
      <c r="M74" s="219"/>
      <c r="N74" s="219"/>
      <c r="O74" s="219"/>
      <c r="P74" s="219"/>
      <c r="Q74" s="219"/>
      <c r="R74" s="219"/>
      <c r="S74" s="219"/>
      <c r="T74" s="219"/>
      <c r="U74" s="219"/>
      <c r="V74" s="219"/>
      <c r="W74" s="219"/>
    </row>
    <row r="75" spans="1:31">
      <c r="A75" s="217"/>
      <c r="B75" s="548" t="s">
        <v>1418</v>
      </c>
      <c r="C75" s="522"/>
      <c r="D75" s="522"/>
      <c r="E75" s="216" t="s">
        <v>383</v>
      </c>
      <c r="F75" s="216" t="s">
        <v>47</v>
      </c>
      <c r="G75" s="215">
        <v>37</v>
      </c>
      <c r="H75" s="213">
        <v>50</v>
      </c>
      <c r="I75" s="4"/>
      <c r="J75" s="213">
        <v>1802.5</v>
      </c>
      <c r="K75" s="4"/>
      <c r="L75" s="213">
        <v>1757.1</v>
      </c>
      <c r="M75" s="214"/>
      <c r="N75" s="213">
        <v>1741.8</v>
      </c>
      <c r="O75" s="214"/>
      <c r="P75" s="213">
        <v>169.3</v>
      </c>
      <c r="Q75" s="214"/>
      <c r="R75" s="213">
        <v>167.6</v>
      </c>
      <c r="S75" s="214"/>
      <c r="T75" s="213">
        <v>11549.9</v>
      </c>
      <c r="U75" s="214"/>
      <c r="V75" s="213">
        <v>12639.1</v>
      </c>
      <c r="W75" s="212"/>
    </row>
    <row r="76" spans="1:31">
      <c r="A76" s="217"/>
      <c r="B76" s="548" t="s">
        <v>1418</v>
      </c>
      <c r="C76" s="522"/>
      <c r="D76" s="522"/>
      <c r="E76" s="216" t="s">
        <v>383</v>
      </c>
      <c r="F76" s="216" t="s">
        <v>56</v>
      </c>
      <c r="G76" s="215">
        <v>32</v>
      </c>
      <c r="H76" s="213">
        <v>36</v>
      </c>
      <c r="I76" s="4"/>
      <c r="J76" s="213">
        <v>488.3</v>
      </c>
      <c r="K76" s="4"/>
      <c r="L76" s="213">
        <v>488.3</v>
      </c>
      <c r="M76" s="214"/>
      <c r="N76" s="213">
        <v>488.3</v>
      </c>
      <c r="O76" s="214"/>
      <c r="P76" s="213">
        <v>26.8</v>
      </c>
      <c r="Q76" s="214"/>
      <c r="R76" s="213">
        <v>26.8</v>
      </c>
      <c r="S76" s="214"/>
      <c r="T76" s="213">
        <v>9330</v>
      </c>
      <c r="U76" s="214"/>
      <c r="V76" s="213">
        <v>2217.9</v>
      </c>
      <c r="W76" s="212"/>
    </row>
    <row r="77" spans="1:31" ht="12.75" customHeight="1">
      <c r="A77" s="217"/>
      <c r="B77" s="218" t="s">
        <v>1417</v>
      </c>
      <c r="E77" s="216" t="s">
        <v>46</v>
      </c>
      <c r="F77" s="216" t="s">
        <v>47</v>
      </c>
      <c r="G77" s="215">
        <v>57</v>
      </c>
      <c r="H77" s="213">
        <v>102</v>
      </c>
      <c r="I77" s="4"/>
      <c r="J77" s="213">
        <v>128.19999999999999</v>
      </c>
      <c r="K77" s="4"/>
      <c r="L77" s="213">
        <v>133.19999999999999</v>
      </c>
      <c r="M77" s="214"/>
      <c r="N77" s="213">
        <v>133.19999999999999</v>
      </c>
      <c r="O77" s="214"/>
      <c r="P77" s="213">
        <v>7.2</v>
      </c>
      <c r="Q77" s="214"/>
      <c r="R77" s="213">
        <v>7.2</v>
      </c>
      <c r="S77" s="214"/>
      <c r="T77" s="213">
        <v>129.9</v>
      </c>
      <c r="U77" s="214"/>
      <c r="V77" s="213">
        <v>2404.1</v>
      </c>
      <c r="W77" s="212"/>
    </row>
    <row r="78" spans="1:31">
      <c r="A78" s="217"/>
      <c r="B78" s="548" t="s">
        <v>1420</v>
      </c>
      <c r="C78" s="522"/>
      <c r="D78" s="522"/>
      <c r="E78" s="216" t="s">
        <v>246</v>
      </c>
      <c r="F78" s="216" t="s">
        <v>47</v>
      </c>
      <c r="G78" s="215">
        <v>28</v>
      </c>
      <c r="H78" s="213">
        <v>40</v>
      </c>
      <c r="I78" s="4"/>
      <c r="J78" s="213">
        <v>488</v>
      </c>
      <c r="K78" s="4"/>
      <c r="L78" s="213">
        <v>475.5</v>
      </c>
      <c r="M78" s="214"/>
      <c r="N78" s="213">
        <v>469.2</v>
      </c>
      <c r="O78" s="214"/>
      <c r="P78" s="213">
        <v>144.19999999999999</v>
      </c>
      <c r="Q78" s="214"/>
      <c r="R78" s="213">
        <v>142.6</v>
      </c>
      <c r="S78" s="214"/>
      <c r="T78" s="213">
        <v>7121.6</v>
      </c>
      <c r="U78" s="214"/>
      <c r="V78" s="213">
        <v>8163.3</v>
      </c>
      <c r="W78" s="212"/>
    </row>
    <row r="79" spans="1:31" ht="12.75" customHeight="1">
      <c r="A79" s="217"/>
      <c r="B79" s="218" t="s">
        <v>1421</v>
      </c>
      <c r="E79" s="216" t="s">
        <v>125</v>
      </c>
      <c r="F79" s="216" t="s">
        <v>47</v>
      </c>
      <c r="G79" s="215">
        <v>4748</v>
      </c>
      <c r="H79" s="213">
        <v>5392</v>
      </c>
      <c r="I79" s="4"/>
      <c r="J79" s="213">
        <v>262683.59999999998</v>
      </c>
      <c r="K79" s="4"/>
      <c r="L79" s="213">
        <v>289340.90000000002</v>
      </c>
      <c r="M79" s="214"/>
      <c r="N79" s="213">
        <v>262957</v>
      </c>
      <c r="O79" s="214"/>
      <c r="P79" s="213">
        <v>9271.5</v>
      </c>
      <c r="Q79" s="214"/>
      <c r="R79" s="213">
        <v>8542.2999999999993</v>
      </c>
      <c r="S79" s="214"/>
      <c r="T79" s="213">
        <v>413269.6</v>
      </c>
      <c r="U79" s="214"/>
      <c r="V79" s="213">
        <v>9774197</v>
      </c>
      <c r="W79" s="212"/>
    </row>
    <row r="80" spans="1:31" ht="12.75" customHeight="1">
      <c r="A80" s="217"/>
      <c r="B80" s="218" t="s">
        <v>1421</v>
      </c>
      <c r="E80" s="216" t="s">
        <v>125</v>
      </c>
      <c r="F80" s="216" t="s">
        <v>56</v>
      </c>
      <c r="G80" s="215">
        <v>686</v>
      </c>
      <c r="H80" s="213">
        <v>887</v>
      </c>
      <c r="I80" s="4"/>
      <c r="J80" s="213">
        <v>35630.699999999997</v>
      </c>
      <c r="K80" s="4"/>
      <c r="L80" s="213">
        <v>35745.199999999997</v>
      </c>
      <c r="M80" s="214"/>
      <c r="N80" s="213">
        <v>33825</v>
      </c>
      <c r="O80" s="214"/>
      <c r="P80" s="213">
        <v>989.9</v>
      </c>
      <c r="Q80" s="214"/>
      <c r="R80" s="213">
        <v>897</v>
      </c>
      <c r="S80" s="214"/>
      <c r="T80" s="213">
        <v>44774.400000000001</v>
      </c>
      <c r="U80" s="214"/>
      <c r="V80" s="213">
        <v>1362624.9</v>
      </c>
      <c r="W80" s="212"/>
    </row>
    <row r="81" spans="1:23">
      <c r="A81" s="217"/>
      <c r="B81" s="548" t="s">
        <v>1422</v>
      </c>
      <c r="C81" s="522"/>
      <c r="D81" s="522"/>
      <c r="E81" s="216" t="s">
        <v>51</v>
      </c>
      <c r="F81" s="216" t="s">
        <v>47</v>
      </c>
      <c r="G81" s="215">
        <v>5611</v>
      </c>
      <c r="H81" s="213">
        <v>7011</v>
      </c>
      <c r="I81" s="4"/>
      <c r="J81" s="213">
        <v>0</v>
      </c>
      <c r="K81" s="4"/>
      <c r="L81" s="213">
        <v>181142.5</v>
      </c>
      <c r="M81" s="214"/>
      <c r="N81" s="213">
        <v>155234.6</v>
      </c>
      <c r="O81" s="214"/>
      <c r="P81" s="213">
        <v>12605.4</v>
      </c>
      <c r="Q81" s="214"/>
      <c r="R81" s="213">
        <v>11384.3</v>
      </c>
      <c r="S81" s="214"/>
      <c r="T81" s="213">
        <v>24960.1</v>
      </c>
      <c r="U81" s="214"/>
      <c r="V81" s="213">
        <v>195772.2</v>
      </c>
      <c r="W81" s="212"/>
    </row>
    <row r="82" spans="1:23">
      <c r="A82" s="217"/>
      <c r="B82" s="548" t="s">
        <v>1422</v>
      </c>
      <c r="C82" s="522"/>
      <c r="D82" s="522"/>
      <c r="E82" s="216" t="s">
        <v>51</v>
      </c>
      <c r="F82" s="216" t="s">
        <v>56</v>
      </c>
      <c r="G82" s="215">
        <v>18302</v>
      </c>
      <c r="H82" s="213">
        <v>22422</v>
      </c>
      <c r="I82" s="4"/>
      <c r="J82" s="213">
        <v>0</v>
      </c>
      <c r="K82" s="4"/>
      <c r="L82" s="213">
        <v>571293.9</v>
      </c>
      <c r="M82" s="214"/>
      <c r="N82" s="213">
        <v>489858.9</v>
      </c>
      <c r="O82" s="214"/>
      <c r="P82" s="213">
        <v>39310.400000000001</v>
      </c>
      <c r="Q82" s="214"/>
      <c r="R82" s="213">
        <v>34107.599999999999</v>
      </c>
      <c r="S82" s="214"/>
      <c r="T82" s="213">
        <v>66012.800000000003</v>
      </c>
      <c r="U82" s="214"/>
      <c r="V82" s="213">
        <v>581957.1</v>
      </c>
      <c r="W82" s="212"/>
    </row>
    <row r="83" spans="1:23">
      <c r="A83" s="217"/>
      <c r="B83" s="548" t="s">
        <v>1423</v>
      </c>
      <c r="C83" s="522"/>
      <c r="D83" s="522"/>
      <c r="E83" s="216" t="s">
        <v>138</v>
      </c>
      <c r="F83" s="216" t="s">
        <v>47</v>
      </c>
      <c r="G83" s="215">
        <v>73</v>
      </c>
      <c r="H83" s="213">
        <v>92</v>
      </c>
      <c r="I83" s="4"/>
      <c r="J83" s="213">
        <v>2365.3000000000002</v>
      </c>
      <c r="K83" s="4"/>
      <c r="L83" s="213">
        <v>2459.6</v>
      </c>
      <c r="M83" s="214"/>
      <c r="N83" s="213">
        <v>2440.8000000000002</v>
      </c>
      <c r="O83" s="214"/>
      <c r="P83" s="213">
        <v>278.39999999999998</v>
      </c>
      <c r="Q83" s="214"/>
      <c r="R83" s="213">
        <v>276.7</v>
      </c>
      <c r="S83" s="214"/>
      <c r="T83" s="213">
        <v>55472.7</v>
      </c>
      <c r="U83" s="214"/>
      <c r="V83" s="213">
        <v>335665.2</v>
      </c>
      <c r="W83" s="212"/>
    </row>
    <row r="84" spans="1:23">
      <c r="A84" s="217"/>
      <c r="B84" s="548" t="s">
        <v>1423</v>
      </c>
      <c r="C84" s="522"/>
      <c r="D84" s="522"/>
      <c r="E84" s="216" t="s">
        <v>138</v>
      </c>
      <c r="F84" s="216" t="s">
        <v>56</v>
      </c>
      <c r="G84" s="215">
        <v>30</v>
      </c>
      <c r="H84" s="213">
        <v>38</v>
      </c>
      <c r="I84" s="4"/>
      <c r="J84" s="213">
        <v>965.2</v>
      </c>
      <c r="K84" s="4"/>
      <c r="L84" s="213">
        <v>972.4</v>
      </c>
      <c r="M84" s="214"/>
      <c r="N84" s="213">
        <v>957.3</v>
      </c>
      <c r="O84" s="214"/>
      <c r="P84" s="213">
        <v>82.7</v>
      </c>
      <c r="Q84" s="214"/>
      <c r="R84" s="213">
        <v>80.900000000000006</v>
      </c>
      <c r="S84" s="214"/>
      <c r="T84" s="213">
        <v>5815.4</v>
      </c>
      <c r="U84" s="214"/>
      <c r="V84" s="213">
        <v>45116.7</v>
      </c>
      <c r="W84" s="212"/>
    </row>
    <row r="85" spans="1:23">
      <c r="A85" s="217"/>
      <c r="B85" s="548" t="s">
        <v>1424</v>
      </c>
      <c r="C85" s="522"/>
      <c r="D85" s="522"/>
      <c r="E85" s="216" t="s">
        <v>207</v>
      </c>
      <c r="F85" s="216" t="s">
        <v>47</v>
      </c>
      <c r="G85" s="215">
        <v>8995</v>
      </c>
      <c r="H85" s="213">
        <v>11148</v>
      </c>
      <c r="I85" s="4"/>
      <c r="J85" s="213">
        <v>657437.1</v>
      </c>
      <c r="K85" s="4"/>
      <c r="L85" s="213">
        <v>653911.6</v>
      </c>
      <c r="M85" s="214"/>
      <c r="N85" s="213">
        <v>635223.1</v>
      </c>
      <c r="O85" s="214"/>
      <c r="P85" s="213">
        <v>33880</v>
      </c>
      <c r="Q85" s="214"/>
      <c r="R85" s="213">
        <v>31611.599999999999</v>
      </c>
      <c r="S85" s="214"/>
      <c r="T85" s="213">
        <v>3452372.3</v>
      </c>
      <c r="U85" s="214"/>
      <c r="V85" s="213">
        <v>16097340</v>
      </c>
      <c r="W85" s="212"/>
    </row>
    <row r="86" spans="1:23">
      <c r="A86" s="217"/>
      <c r="B86" s="548" t="s">
        <v>1424</v>
      </c>
      <c r="C86" s="522"/>
      <c r="D86" s="522"/>
      <c r="E86" s="216" t="s">
        <v>207</v>
      </c>
      <c r="F86" s="216" t="s">
        <v>56</v>
      </c>
      <c r="G86" s="215">
        <v>40</v>
      </c>
      <c r="H86" s="213">
        <v>74</v>
      </c>
      <c r="I86" s="4"/>
      <c r="J86" s="213">
        <v>3248.3</v>
      </c>
      <c r="K86" s="4"/>
      <c r="L86" s="213">
        <v>3364.6</v>
      </c>
      <c r="M86" s="214"/>
      <c r="N86" s="213">
        <v>3262</v>
      </c>
      <c r="O86" s="214"/>
      <c r="P86" s="213">
        <v>205.3</v>
      </c>
      <c r="Q86" s="214"/>
      <c r="R86" s="213">
        <v>200.9</v>
      </c>
      <c r="S86" s="214"/>
      <c r="T86" s="213">
        <v>7822.8</v>
      </c>
      <c r="U86" s="214"/>
      <c r="V86" s="213">
        <v>40612.199999999997</v>
      </c>
      <c r="W86" s="212"/>
    </row>
    <row r="87" spans="1:23">
      <c r="A87" s="217"/>
      <c r="B87" s="548" t="s">
        <v>1425</v>
      </c>
      <c r="C87" s="522"/>
      <c r="D87" s="522"/>
      <c r="E87" s="216" t="s">
        <v>982</v>
      </c>
      <c r="F87" s="216" t="s">
        <v>47</v>
      </c>
      <c r="G87" s="215">
        <v>6</v>
      </c>
      <c r="H87" s="213">
        <v>6</v>
      </c>
      <c r="I87" s="4"/>
      <c r="J87" s="213">
        <v>41.8</v>
      </c>
      <c r="K87" s="4"/>
      <c r="L87" s="213">
        <v>33.700000000000003</v>
      </c>
      <c r="M87" s="214"/>
      <c r="N87" s="213">
        <v>33.700000000000003</v>
      </c>
      <c r="O87" s="214"/>
      <c r="P87" s="213">
        <v>12.2</v>
      </c>
      <c r="Q87" s="214"/>
      <c r="R87" s="213">
        <v>12.2</v>
      </c>
      <c r="S87" s="214"/>
      <c r="T87" s="213">
        <v>1164.4000000000001</v>
      </c>
      <c r="U87" s="214"/>
      <c r="V87" s="213">
        <v>455.8</v>
      </c>
      <c r="W87" s="212"/>
    </row>
    <row r="88" spans="1:23">
      <c r="A88" s="217"/>
      <c r="B88" s="548" t="s">
        <v>1425</v>
      </c>
      <c r="C88" s="522"/>
      <c r="D88" s="522"/>
      <c r="E88" s="216" t="s">
        <v>982</v>
      </c>
      <c r="F88" s="216" t="s">
        <v>56</v>
      </c>
      <c r="G88" s="215">
        <v>2</v>
      </c>
      <c r="H88" s="213">
        <v>2</v>
      </c>
      <c r="I88" s="4"/>
      <c r="J88" s="213">
        <v>18.2</v>
      </c>
      <c r="K88" s="4"/>
      <c r="L88" s="213">
        <v>18.2</v>
      </c>
      <c r="M88" s="214"/>
      <c r="N88" s="213">
        <v>18.2</v>
      </c>
      <c r="O88" s="214"/>
      <c r="P88" s="213">
        <v>5.0999999999999996</v>
      </c>
      <c r="Q88" s="214"/>
      <c r="R88" s="213">
        <v>5.0999999999999996</v>
      </c>
      <c r="S88" s="214"/>
      <c r="T88" s="213">
        <v>394.6</v>
      </c>
      <c r="U88" s="214"/>
      <c r="V88" s="213">
        <v>59.2</v>
      </c>
      <c r="W88" s="212"/>
    </row>
    <row r="89" spans="1:23">
      <c r="A89" s="217"/>
      <c r="B89" s="548" t="s">
        <v>1426</v>
      </c>
      <c r="C89" s="522"/>
      <c r="D89" s="522"/>
      <c r="E89" s="216" t="s">
        <v>85</v>
      </c>
      <c r="F89" s="216" t="s">
        <v>47</v>
      </c>
      <c r="G89" s="215">
        <v>1312</v>
      </c>
      <c r="H89" s="213">
        <v>1730</v>
      </c>
      <c r="I89" s="4"/>
      <c r="J89" s="213">
        <v>79806.3</v>
      </c>
      <c r="K89" s="4"/>
      <c r="L89" s="213">
        <v>80075.3</v>
      </c>
      <c r="M89" s="214"/>
      <c r="N89" s="213">
        <v>78900.2</v>
      </c>
      <c r="O89" s="214"/>
      <c r="P89" s="213">
        <v>5343.9</v>
      </c>
      <c r="Q89" s="214"/>
      <c r="R89" s="213">
        <v>5215.1000000000004</v>
      </c>
      <c r="S89" s="214"/>
      <c r="T89" s="213">
        <v>405152.1</v>
      </c>
      <c r="U89" s="214"/>
      <c r="V89" s="213">
        <v>1858045</v>
      </c>
      <c r="W89" s="212"/>
    </row>
    <row r="90" spans="1:23">
      <c r="A90" s="217"/>
      <c r="B90" s="548" t="s">
        <v>1426</v>
      </c>
      <c r="C90" s="522"/>
      <c r="D90" s="522"/>
      <c r="E90" s="216" t="s">
        <v>85</v>
      </c>
      <c r="F90" s="216" t="s">
        <v>56</v>
      </c>
      <c r="G90" s="215">
        <v>58</v>
      </c>
      <c r="H90" s="213">
        <v>72</v>
      </c>
      <c r="I90" s="4"/>
      <c r="J90" s="213">
        <v>3545.6</v>
      </c>
      <c r="K90" s="4"/>
      <c r="L90" s="213">
        <v>3468.5</v>
      </c>
      <c r="M90" s="214"/>
      <c r="N90" s="213">
        <v>3468.5</v>
      </c>
      <c r="O90" s="214"/>
      <c r="P90" s="213">
        <v>227</v>
      </c>
      <c r="Q90" s="214"/>
      <c r="R90" s="213">
        <v>227</v>
      </c>
      <c r="S90" s="214"/>
      <c r="T90" s="213">
        <v>13147.2</v>
      </c>
      <c r="U90" s="214"/>
      <c r="V90" s="213">
        <v>72249.399999999994</v>
      </c>
      <c r="W90" s="212"/>
    </row>
    <row r="91" spans="1:23">
      <c r="A91" s="217"/>
      <c r="B91" s="548" t="s">
        <v>1419</v>
      </c>
      <c r="C91" s="522"/>
      <c r="D91" s="522"/>
      <c r="E91" s="216" t="s">
        <v>52</v>
      </c>
      <c r="F91" s="216" t="s">
        <v>47</v>
      </c>
      <c r="G91" s="215">
        <v>42901</v>
      </c>
      <c r="H91" s="213">
        <v>53032</v>
      </c>
      <c r="I91" s="4"/>
      <c r="J91" s="213">
        <v>1621441.3</v>
      </c>
      <c r="K91" s="4"/>
      <c r="L91" s="213">
        <v>1861006.9</v>
      </c>
      <c r="M91" s="214"/>
      <c r="N91" s="213">
        <v>1613629.3</v>
      </c>
      <c r="O91" s="214"/>
      <c r="P91" s="213">
        <v>145196.1</v>
      </c>
      <c r="Q91" s="214"/>
      <c r="R91" s="213">
        <v>131596</v>
      </c>
      <c r="S91" s="214"/>
      <c r="T91" s="213">
        <v>4707243</v>
      </c>
      <c r="U91" s="214"/>
      <c r="V91" s="213">
        <v>17479832</v>
      </c>
      <c r="W91" s="212"/>
    </row>
    <row r="92" spans="1:23">
      <c r="A92" s="217"/>
      <c r="B92" s="548" t="s">
        <v>1419</v>
      </c>
      <c r="C92" s="522"/>
      <c r="D92" s="522"/>
      <c r="E92" s="216" t="s">
        <v>52</v>
      </c>
      <c r="F92" s="216" t="s">
        <v>56</v>
      </c>
      <c r="G92" s="215">
        <v>8183</v>
      </c>
      <c r="H92" s="213">
        <v>10327</v>
      </c>
      <c r="I92" s="4"/>
      <c r="J92" s="213">
        <v>320854.5</v>
      </c>
      <c r="K92" s="4"/>
      <c r="L92" s="213">
        <v>380057.3</v>
      </c>
      <c r="M92" s="214"/>
      <c r="N92" s="213">
        <v>318245</v>
      </c>
      <c r="O92" s="214"/>
      <c r="P92" s="213">
        <v>25165.599999999999</v>
      </c>
      <c r="Q92" s="214"/>
      <c r="R92" s="213">
        <v>22418.5</v>
      </c>
      <c r="S92" s="214"/>
      <c r="T92" s="213">
        <v>570810.69999999995</v>
      </c>
      <c r="U92" s="214"/>
      <c r="V92" s="213">
        <v>2908221</v>
      </c>
      <c r="W92" s="212"/>
    </row>
    <row r="93" spans="1:23">
      <c r="A93" s="217"/>
      <c r="B93" s="548" t="s">
        <v>1427</v>
      </c>
      <c r="C93" s="522"/>
      <c r="D93" s="522"/>
      <c r="E93" s="216" t="s">
        <v>705</v>
      </c>
      <c r="F93" s="216" t="s">
        <v>56</v>
      </c>
      <c r="G93" s="215">
        <v>8</v>
      </c>
      <c r="H93" s="213">
        <v>8</v>
      </c>
      <c r="I93" s="4"/>
      <c r="J93" s="213">
        <v>176.5</v>
      </c>
      <c r="K93" s="4"/>
      <c r="L93" s="213">
        <v>176.5</v>
      </c>
      <c r="M93" s="214"/>
      <c r="N93" s="213">
        <v>176.5</v>
      </c>
      <c r="O93" s="214"/>
      <c r="P93" s="213">
        <v>18.600000000000001</v>
      </c>
      <c r="Q93" s="214"/>
      <c r="R93" s="213">
        <v>18.600000000000001</v>
      </c>
      <c r="S93" s="214"/>
      <c r="T93" s="213">
        <v>1589.1</v>
      </c>
      <c r="U93" s="214"/>
      <c r="V93" s="213">
        <v>1430.2</v>
      </c>
      <c r="W93" s="212"/>
    </row>
    <row r="94" spans="1:23">
      <c r="A94" s="217"/>
      <c r="B94" s="548" t="s">
        <v>1428</v>
      </c>
      <c r="C94" s="522"/>
      <c r="D94" s="522"/>
      <c r="E94" s="216" t="s">
        <v>1025</v>
      </c>
      <c r="F94" s="216" t="s">
        <v>56</v>
      </c>
      <c r="G94" s="215">
        <v>2355</v>
      </c>
      <c r="H94" s="213">
        <v>3718</v>
      </c>
      <c r="I94" s="4"/>
      <c r="J94" s="213">
        <v>0</v>
      </c>
      <c r="K94" s="4"/>
      <c r="L94" s="213">
        <v>30576.5</v>
      </c>
      <c r="M94" s="214"/>
      <c r="N94" s="213">
        <v>28452.6</v>
      </c>
      <c r="O94" s="214"/>
      <c r="P94" s="213">
        <v>2384.9</v>
      </c>
      <c r="Q94" s="214"/>
      <c r="R94" s="213">
        <v>2215.9</v>
      </c>
      <c r="S94" s="214"/>
      <c r="T94" s="213">
        <v>30491.3</v>
      </c>
      <c r="U94" s="214"/>
      <c r="V94" s="213">
        <v>158026.4</v>
      </c>
      <c r="W94" s="212"/>
    </row>
    <row r="95" spans="1:23">
      <c r="A95" s="217"/>
      <c r="B95" s="548" t="s">
        <v>1429</v>
      </c>
      <c r="C95" s="522"/>
      <c r="D95" s="522"/>
      <c r="E95" s="216" t="s">
        <v>247</v>
      </c>
      <c r="F95" s="216" t="s">
        <v>47</v>
      </c>
      <c r="G95" s="215">
        <v>413</v>
      </c>
      <c r="H95" s="213">
        <v>559</v>
      </c>
      <c r="I95" s="4"/>
      <c r="J95" s="213">
        <v>11869.1</v>
      </c>
      <c r="K95" s="4"/>
      <c r="L95" s="213">
        <v>11429.9</v>
      </c>
      <c r="M95" s="214"/>
      <c r="N95" s="213">
        <v>11031.9</v>
      </c>
      <c r="O95" s="214"/>
      <c r="P95" s="213">
        <v>1585.5</v>
      </c>
      <c r="Q95" s="214"/>
      <c r="R95" s="213">
        <v>1533.3</v>
      </c>
      <c r="S95" s="214"/>
      <c r="T95" s="213">
        <v>97005</v>
      </c>
      <c r="U95" s="214"/>
      <c r="V95" s="213">
        <v>155516.5</v>
      </c>
      <c r="W95" s="212"/>
    </row>
    <row r="96" spans="1:23">
      <c r="A96" s="217"/>
      <c r="B96" s="548" t="s">
        <v>4</v>
      </c>
      <c r="C96" s="522"/>
      <c r="D96" s="522"/>
      <c r="E96" s="216" t="s">
        <v>60</v>
      </c>
      <c r="F96" s="216" t="s">
        <v>47</v>
      </c>
      <c r="G96" s="215">
        <v>5560</v>
      </c>
      <c r="H96" s="213">
        <v>6455</v>
      </c>
      <c r="I96" s="4"/>
      <c r="J96" s="213">
        <v>0</v>
      </c>
      <c r="K96" s="4"/>
      <c r="L96" s="213">
        <v>87269.7</v>
      </c>
      <c r="M96" s="214"/>
      <c r="N96" s="213">
        <v>85941.4</v>
      </c>
      <c r="O96" s="214"/>
      <c r="P96" s="213">
        <v>2359.1999999999998</v>
      </c>
      <c r="Q96" s="214"/>
      <c r="R96" s="213">
        <v>2305.8000000000002</v>
      </c>
      <c r="S96" s="214"/>
      <c r="T96" s="213">
        <v>16255.9</v>
      </c>
      <c r="U96" s="214"/>
      <c r="V96" s="213">
        <v>505079.1</v>
      </c>
      <c r="W96" s="212"/>
    </row>
    <row r="97" spans="1:23">
      <c r="A97" s="217"/>
      <c r="B97" s="548" t="s">
        <v>4</v>
      </c>
      <c r="C97" s="522"/>
      <c r="D97" s="522"/>
      <c r="E97" s="216" t="s">
        <v>60</v>
      </c>
      <c r="F97" s="216" t="s">
        <v>56</v>
      </c>
      <c r="G97" s="215">
        <v>2212</v>
      </c>
      <c r="H97" s="213">
        <v>2406</v>
      </c>
      <c r="I97" s="4"/>
      <c r="J97" s="213">
        <v>0</v>
      </c>
      <c r="K97" s="4"/>
      <c r="L97" s="213">
        <v>42540.5</v>
      </c>
      <c r="M97" s="214"/>
      <c r="N97" s="213">
        <v>42526</v>
      </c>
      <c r="O97" s="214"/>
      <c r="P97" s="213">
        <v>1004.7</v>
      </c>
      <c r="Q97" s="214"/>
      <c r="R97" s="213">
        <v>1004.2</v>
      </c>
      <c r="S97" s="214"/>
      <c r="T97" s="213">
        <v>6326</v>
      </c>
      <c r="U97" s="214"/>
      <c r="V97" s="213">
        <v>275635.8</v>
      </c>
      <c r="W97" s="212"/>
    </row>
    <row r="98" spans="1:23">
      <c r="T98" s="3">
        <f t="shared" ref="T98:V99" si="0">T96/1000</f>
        <v>16.2559</v>
      </c>
      <c r="U98" s="3">
        <f t="shared" si="0"/>
        <v>0</v>
      </c>
      <c r="V98" s="3">
        <f t="shared" si="0"/>
        <v>505.07909999999998</v>
      </c>
    </row>
    <row r="99" spans="1:23">
      <c r="T99" s="3">
        <f t="shared" si="0"/>
        <v>6.3259999999999996</v>
      </c>
      <c r="U99" s="3">
        <f t="shared" si="0"/>
        <v>0</v>
      </c>
      <c r="V99" s="3">
        <f t="shared" si="0"/>
        <v>275.63579999999996</v>
      </c>
    </row>
  </sheetData>
  <mergeCells count="24">
    <mergeCell ref="B87:D87"/>
    <mergeCell ref="B76:D76"/>
    <mergeCell ref="B78:D78"/>
    <mergeCell ref="B81:D81"/>
    <mergeCell ref="A1:Q1"/>
    <mergeCell ref="A49:AE49"/>
    <mergeCell ref="A69:W69"/>
    <mergeCell ref="H70:I70"/>
    <mergeCell ref="B75:D75"/>
    <mergeCell ref="B82:D82"/>
    <mergeCell ref="B83:D83"/>
    <mergeCell ref="B84:D84"/>
    <mergeCell ref="B85:D85"/>
    <mergeCell ref="B86:D86"/>
    <mergeCell ref="B94:D94"/>
    <mergeCell ref="B95:D95"/>
    <mergeCell ref="B96:D96"/>
    <mergeCell ref="B97:D97"/>
    <mergeCell ref="B88:D88"/>
    <mergeCell ref="B89:D89"/>
    <mergeCell ref="B90:D90"/>
    <mergeCell ref="B91:D91"/>
    <mergeCell ref="B92:D92"/>
    <mergeCell ref="B93:D9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99"/>
  <sheetViews>
    <sheetView workbookViewId="0">
      <selection activeCell="A72" sqref="A72:W72"/>
    </sheetView>
  </sheetViews>
  <sheetFormatPr defaultRowHeight="12.5"/>
  <sheetData>
    <row r="1" spans="1:17">
      <c r="A1" s="553" t="s">
        <v>2779</v>
      </c>
      <c r="B1" s="554"/>
      <c r="C1" s="554"/>
      <c r="D1" s="554"/>
      <c r="E1" s="554"/>
      <c r="F1" s="554"/>
      <c r="G1" s="554"/>
      <c r="H1" s="554"/>
      <c r="I1" s="554"/>
      <c r="J1" s="554"/>
      <c r="K1" s="554"/>
      <c r="L1" s="554"/>
      <c r="M1" s="554"/>
      <c r="N1" s="554"/>
      <c r="O1" s="554"/>
      <c r="P1" s="554"/>
      <c r="Q1" s="555"/>
    </row>
    <row r="2" spans="1:17">
      <c r="A2" s="556" t="s">
        <v>30</v>
      </c>
      <c r="B2" s="558" t="s">
        <v>31</v>
      </c>
      <c r="C2" s="560" t="s">
        <v>32</v>
      </c>
      <c r="D2" s="560" t="s">
        <v>2822</v>
      </c>
      <c r="E2" s="560" t="s">
        <v>35</v>
      </c>
      <c r="F2" s="560" t="s">
        <v>36</v>
      </c>
      <c r="G2" s="560" t="s">
        <v>34</v>
      </c>
      <c r="H2" s="562" t="s">
        <v>1411</v>
      </c>
      <c r="I2" s="563"/>
      <c r="J2" s="563"/>
      <c r="K2" s="563"/>
      <c r="L2" s="563"/>
      <c r="M2" s="563"/>
      <c r="N2" s="563"/>
      <c r="O2" s="563"/>
      <c r="P2" s="563"/>
      <c r="Q2" s="564"/>
    </row>
    <row r="3" spans="1:17" ht="42">
      <c r="A3" s="557"/>
      <c r="B3" s="559"/>
      <c r="C3" s="561"/>
      <c r="D3" s="561"/>
      <c r="E3" s="561"/>
      <c r="F3" s="561"/>
      <c r="G3" s="561"/>
      <c r="H3" s="69" t="s">
        <v>1412</v>
      </c>
      <c r="I3" s="68"/>
      <c r="J3" s="6" t="s">
        <v>1413</v>
      </c>
      <c r="K3" s="67"/>
      <c r="L3" s="6" t="s">
        <v>2823</v>
      </c>
      <c r="M3" s="67"/>
      <c r="N3" s="6" t="s">
        <v>1415</v>
      </c>
      <c r="O3" s="67"/>
      <c r="P3" s="565" t="s">
        <v>1368</v>
      </c>
      <c r="Q3" s="564"/>
    </row>
    <row r="4" spans="1:17">
      <c r="A4" s="566" t="s">
        <v>1389</v>
      </c>
      <c r="B4" s="567"/>
      <c r="C4" s="567"/>
      <c r="D4" s="567"/>
      <c r="E4" s="64"/>
      <c r="F4" s="64"/>
      <c r="G4" s="12">
        <v>105660</v>
      </c>
      <c r="H4" s="12">
        <v>18012</v>
      </c>
      <c r="I4" s="65"/>
      <c r="J4" s="12">
        <v>6629.4</v>
      </c>
      <c r="K4" s="65"/>
      <c r="L4" s="12">
        <v>3419.7</v>
      </c>
      <c r="M4" s="65"/>
      <c r="N4" s="12">
        <v>5418.2</v>
      </c>
      <c r="O4" s="65"/>
      <c r="P4" s="12">
        <v>33479.4</v>
      </c>
      <c r="Q4" s="55"/>
    </row>
    <row r="5" spans="1:17">
      <c r="A5" s="565" t="s">
        <v>1416</v>
      </c>
      <c r="B5" s="568"/>
      <c r="C5" s="568"/>
      <c r="D5" s="568"/>
      <c r="E5" s="568"/>
      <c r="F5" s="568"/>
      <c r="G5" s="568"/>
      <c r="H5" s="568"/>
      <c r="I5" s="568"/>
      <c r="J5" s="568"/>
      <c r="K5" s="568"/>
      <c r="L5" s="568"/>
      <c r="M5" s="568"/>
      <c r="N5" s="568"/>
      <c r="O5" s="568"/>
      <c r="P5" s="568"/>
      <c r="Q5" s="569"/>
    </row>
    <row r="6" spans="1:17">
      <c r="A6" s="570" t="s">
        <v>35</v>
      </c>
      <c r="B6" s="571"/>
      <c r="C6" s="571"/>
      <c r="D6" s="571"/>
      <c r="E6" s="270"/>
      <c r="F6" s="270"/>
      <c r="G6" s="271"/>
      <c r="H6" s="271"/>
      <c r="I6" s="271"/>
      <c r="J6" s="271"/>
      <c r="K6" s="271"/>
      <c r="L6" s="271"/>
      <c r="M6" s="271"/>
      <c r="N6" s="272"/>
      <c r="O6" s="272"/>
      <c r="P6" s="272"/>
      <c r="Q6" s="273"/>
    </row>
    <row r="7" spans="1:17">
      <c r="A7" s="274"/>
      <c r="B7" s="572" t="s">
        <v>2520</v>
      </c>
      <c r="C7" s="567"/>
      <c r="D7" s="567"/>
      <c r="E7" s="8" t="s">
        <v>2518</v>
      </c>
      <c r="F7" s="8" t="s">
        <v>47</v>
      </c>
      <c r="G7" s="12">
        <v>2</v>
      </c>
      <c r="H7" s="12">
        <v>0</v>
      </c>
      <c r="I7" s="65"/>
      <c r="J7" s="12">
        <v>0</v>
      </c>
      <c r="K7" s="65"/>
      <c r="L7" s="12">
        <v>0</v>
      </c>
      <c r="M7" s="65"/>
      <c r="N7" s="12">
        <v>0</v>
      </c>
      <c r="O7" s="65"/>
      <c r="P7" s="12">
        <v>0</v>
      </c>
      <c r="Q7" s="55"/>
    </row>
    <row r="8" spans="1:17">
      <c r="A8" s="274"/>
      <c r="B8" s="572" t="s">
        <v>1417</v>
      </c>
      <c r="C8" s="567"/>
      <c r="D8" s="567"/>
      <c r="E8" s="8" t="s">
        <v>46</v>
      </c>
      <c r="F8" s="8" t="s">
        <v>47</v>
      </c>
      <c r="G8" s="12">
        <v>57</v>
      </c>
      <c r="H8" s="12">
        <v>1.4</v>
      </c>
      <c r="I8" s="65"/>
      <c r="J8" s="12">
        <v>0.7</v>
      </c>
      <c r="K8" s="65"/>
      <c r="L8" s="12">
        <v>0.5</v>
      </c>
      <c r="M8" s="65"/>
      <c r="N8" s="12">
        <v>1</v>
      </c>
      <c r="O8" s="65"/>
      <c r="P8" s="12">
        <v>3.6</v>
      </c>
      <c r="Q8" s="55"/>
    </row>
    <row r="9" spans="1:17">
      <c r="A9" s="274"/>
      <c r="B9" s="572" t="s">
        <v>1418</v>
      </c>
      <c r="C9" s="567"/>
      <c r="D9" s="567"/>
      <c r="E9" s="8" t="s">
        <v>383</v>
      </c>
      <c r="F9" s="8" t="s">
        <v>47</v>
      </c>
      <c r="G9" s="12">
        <v>37</v>
      </c>
      <c r="H9" s="12">
        <v>11.6</v>
      </c>
      <c r="I9" s="65"/>
      <c r="J9" s="12">
        <v>14</v>
      </c>
      <c r="K9" s="65"/>
      <c r="L9" s="12">
        <v>6.6</v>
      </c>
      <c r="M9" s="65"/>
      <c r="N9" s="12">
        <v>9.9</v>
      </c>
      <c r="O9" s="65"/>
      <c r="P9" s="12">
        <v>42.1</v>
      </c>
      <c r="Q9" s="55"/>
    </row>
    <row r="10" spans="1:17">
      <c r="A10" s="274"/>
      <c r="B10" s="572" t="s">
        <v>1419</v>
      </c>
      <c r="C10" s="567"/>
      <c r="D10" s="567"/>
      <c r="E10" s="8" t="s">
        <v>52</v>
      </c>
      <c r="F10" s="8" t="s">
        <v>47</v>
      </c>
      <c r="G10" s="12">
        <v>43628</v>
      </c>
      <c r="H10" s="12">
        <v>9472</v>
      </c>
      <c r="I10" s="65"/>
      <c r="J10" s="12">
        <v>3374</v>
      </c>
      <c r="K10" s="65"/>
      <c r="L10" s="12">
        <v>694.4</v>
      </c>
      <c r="M10" s="65"/>
      <c r="N10" s="12">
        <v>2538.6999999999998</v>
      </c>
      <c r="O10" s="65"/>
      <c r="P10" s="12">
        <v>16079.1</v>
      </c>
      <c r="Q10" s="55"/>
    </row>
    <row r="11" spans="1:17">
      <c r="A11" s="274"/>
      <c r="B11" s="572" t="s">
        <v>1419</v>
      </c>
      <c r="C11" s="567"/>
      <c r="D11" s="567"/>
      <c r="E11" s="8" t="s">
        <v>52</v>
      </c>
      <c r="F11" s="8" t="s">
        <v>56</v>
      </c>
      <c r="G11" s="12">
        <v>8033</v>
      </c>
      <c r="H11" s="12">
        <v>1141.5999999999999</v>
      </c>
      <c r="I11" s="65"/>
      <c r="J11" s="12">
        <v>322.39999999999998</v>
      </c>
      <c r="K11" s="65"/>
      <c r="L11" s="12">
        <v>63.7</v>
      </c>
      <c r="M11" s="65"/>
      <c r="N11" s="12">
        <v>356.3</v>
      </c>
      <c r="O11" s="65"/>
      <c r="P11" s="12">
        <v>1884.1</v>
      </c>
      <c r="Q11" s="55"/>
    </row>
    <row r="12" spans="1:17">
      <c r="A12" s="274"/>
      <c r="B12" s="572" t="s">
        <v>1420</v>
      </c>
      <c r="C12" s="567"/>
      <c r="D12" s="567"/>
      <c r="E12" s="8" t="s">
        <v>246</v>
      </c>
      <c r="F12" s="8" t="s">
        <v>47</v>
      </c>
      <c r="G12" s="12">
        <v>27</v>
      </c>
      <c r="H12" s="12">
        <v>22.5</v>
      </c>
      <c r="I12" s="65"/>
      <c r="J12" s="12">
        <v>5.9</v>
      </c>
      <c r="K12" s="65"/>
      <c r="L12" s="12">
        <v>11.2</v>
      </c>
      <c r="M12" s="65"/>
      <c r="N12" s="12">
        <v>11.8</v>
      </c>
      <c r="O12" s="65"/>
      <c r="P12" s="12">
        <v>51.3</v>
      </c>
      <c r="Q12" s="55"/>
    </row>
    <row r="13" spans="1:17">
      <c r="A13" s="274"/>
      <c r="B13" s="572" t="s">
        <v>1421</v>
      </c>
      <c r="C13" s="567"/>
      <c r="D13" s="567"/>
      <c r="E13" s="8" t="s">
        <v>125</v>
      </c>
      <c r="F13" s="8" t="s">
        <v>47</v>
      </c>
      <c r="G13" s="12">
        <v>4506</v>
      </c>
      <c r="H13" s="12">
        <v>1479.5</v>
      </c>
      <c r="I13" s="65"/>
      <c r="J13" s="12">
        <v>885</v>
      </c>
      <c r="K13" s="65"/>
      <c r="L13" s="12">
        <v>594.4</v>
      </c>
      <c r="M13" s="65"/>
      <c r="N13" s="12">
        <v>527.4</v>
      </c>
      <c r="O13" s="65"/>
      <c r="P13" s="12">
        <v>3486.2</v>
      </c>
      <c r="Q13" s="55"/>
    </row>
    <row r="14" spans="1:17">
      <c r="A14" s="274"/>
      <c r="B14" s="572" t="s">
        <v>1421</v>
      </c>
      <c r="C14" s="567"/>
      <c r="D14" s="567"/>
      <c r="E14" s="8" t="s">
        <v>125</v>
      </c>
      <c r="F14" s="8" t="s">
        <v>56</v>
      </c>
      <c r="G14" s="12">
        <v>1111</v>
      </c>
      <c r="H14" s="12">
        <v>330.7</v>
      </c>
      <c r="I14" s="65"/>
      <c r="J14" s="12">
        <v>182.1</v>
      </c>
      <c r="K14" s="65"/>
      <c r="L14" s="12">
        <v>120.5</v>
      </c>
      <c r="M14" s="65"/>
      <c r="N14" s="12">
        <v>174.3</v>
      </c>
      <c r="O14" s="65"/>
      <c r="P14" s="12">
        <v>807.6</v>
      </c>
      <c r="Q14" s="55"/>
    </row>
    <row r="15" spans="1:17">
      <c r="A15" s="274"/>
      <c r="B15" s="572" t="s">
        <v>1422</v>
      </c>
      <c r="C15" s="567"/>
      <c r="D15" s="567"/>
      <c r="E15" s="8" t="s">
        <v>51</v>
      </c>
      <c r="F15" s="8" t="s">
        <v>47</v>
      </c>
      <c r="G15" s="12">
        <v>5979</v>
      </c>
      <c r="H15" s="12">
        <v>505.3</v>
      </c>
      <c r="I15" s="65"/>
      <c r="J15" s="12">
        <v>100</v>
      </c>
      <c r="K15" s="65"/>
      <c r="L15" s="12">
        <v>19.399999999999999</v>
      </c>
      <c r="M15" s="65"/>
      <c r="N15" s="12">
        <v>131.30000000000001</v>
      </c>
      <c r="O15" s="65"/>
      <c r="P15" s="12">
        <v>756.1</v>
      </c>
      <c r="Q15" s="55"/>
    </row>
    <row r="16" spans="1:17">
      <c r="A16" s="274"/>
      <c r="B16" s="572" t="s">
        <v>1422</v>
      </c>
      <c r="C16" s="567"/>
      <c r="D16" s="567"/>
      <c r="E16" s="8" t="s">
        <v>51</v>
      </c>
      <c r="F16" s="8" t="s">
        <v>56</v>
      </c>
      <c r="G16" s="12">
        <v>19380</v>
      </c>
      <c r="H16" s="12">
        <v>1368.2</v>
      </c>
      <c r="I16" s="65"/>
      <c r="J16" s="12">
        <v>252.2</v>
      </c>
      <c r="K16" s="65"/>
      <c r="L16" s="12">
        <v>53.2</v>
      </c>
      <c r="M16" s="65"/>
      <c r="N16" s="12">
        <v>431.1</v>
      </c>
      <c r="O16" s="65"/>
      <c r="P16" s="12">
        <v>2104.6999999999998</v>
      </c>
      <c r="Q16" s="55"/>
    </row>
    <row r="17" spans="1:20">
      <c r="A17" s="274"/>
      <c r="B17" s="572" t="s">
        <v>1423</v>
      </c>
      <c r="C17" s="567"/>
      <c r="D17" s="567"/>
      <c r="E17" s="8" t="s">
        <v>138</v>
      </c>
      <c r="F17" s="8" t="s">
        <v>47</v>
      </c>
      <c r="G17" s="12">
        <v>77</v>
      </c>
      <c r="H17" s="12">
        <v>288.7</v>
      </c>
      <c r="I17" s="65"/>
      <c r="J17" s="12">
        <v>69.8</v>
      </c>
      <c r="K17" s="65"/>
      <c r="L17" s="12">
        <v>27</v>
      </c>
      <c r="M17" s="65"/>
      <c r="N17" s="12">
        <v>65.400000000000006</v>
      </c>
      <c r="O17" s="65"/>
      <c r="P17" s="12">
        <v>451</v>
      </c>
      <c r="Q17" s="55"/>
    </row>
    <row r="18" spans="1:20">
      <c r="A18" s="274"/>
      <c r="B18" s="572" t="s">
        <v>1423</v>
      </c>
      <c r="C18" s="567"/>
      <c r="D18" s="567"/>
      <c r="E18" s="8" t="s">
        <v>138</v>
      </c>
      <c r="F18" s="8" t="s">
        <v>56</v>
      </c>
      <c r="G18" s="12">
        <v>36</v>
      </c>
      <c r="H18" s="12">
        <v>34.9</v>
      </c>
      <c r="I18" s="65"/>
      <c r="J18" s="12">
        <v>8.6</v>
      </c>
      <c r="K18" s="65"/>
      <c r="L18" s="12">
        <v>1.2</v>
      </c>
      <c r="M18" s="65"/>
      <c r="N18" s="12">
        <v>11.6</v>
      </c>
      <c r="O18" s="65"/>
      <c r="P18" s="12">
        <v>56.4</v>
      </c>
      <c r="Q18" s="55"/>
    </row>
    <row r="19" spans="1:20">
      <c r="A19" s="274"/>
      <c r="B19" s="572" t="s">
        <v>1424</v>
      </c>
      <c r="C19" s="567"/>
      <c r="D19" s="567"/>
      <c r="E19" s="8" t="s">
        <v>207</v>
      </c>
      <c r="F19" s="8" t="s">
        <v>47</v>
      </c>
      <c r="G19" s="12">
        <v>9100</v>
      </c>
      <c r="H19" s="12">
        <v>2613.8000000000002</v>
      </c>
      <c r="I19" s="65"/>
      <c r="J19" s="12">
        <v>1060.0999999999999</v>
      </c>
      <c r="K19" s="65"/>
      <c r="L19" s="12">
        <v>1581</v>
      </c>
      <c r="M19" s="65"/>
      <c r="N19" s="12">
        <v>816.2</v>
      </c>
      <c r="O19" s="65"/>
      <c r="P19" s="12">
        <v>6071</v>
      </c>
      <c r="Q19" s="55"/>
    </row>
    <row r="20" spans="1:20">
      <c r="A20" s="274"/>
      <c r="B20" s="572" t="s">
        <v>1424</v>
      </c>
      <c r="C20" s="567"/>
      <c r="D20" s="567"/>
      <c r="E20" s="8" t="s">
        <v>207</v>
      </c>
      <c r="F20" s="8" t="s">
        <v>56</v>
      </c>
      <c r="G20" s="12">
        <v>40</v>
      </c>
      <c r="H20" s="12">
        <v>25.2</v>
      </c>
      <c r="I20" s="65"/>
      <c r="J20" s="12">
        <v>29.2</v>
      </c>
      <c r="K20" s="65"/>
      <c r="L20" s="12">
        <v>2.9</v>
      </c>
      <c r="M20" s="65"/>
      <c r="N20" s="12">
        <v>0.3</v>
      </c>
      <c r="O20" s="65"/>
      <c r="P20" s="12">
        <v>57.5</v>
      </c>
      <c r="Q20" s="55"/>
    </row>
    <row r="21" spans="1:20">
      <c r="A21" s="274"/>
      <c r="B21" s="572" t="s">
        <v>1425</v>
      </c>
      <c r="C21" s="567"/>
      <c r="D21" s="567"/>
      <c r="E21" s="8" t="s">
        <v>982</v>
      </c>
      <c r="F21" s="8" t="s">
        <v>47</v>
      </c>
      <c r="G21" s="12">
        <v>6</v>
      </c>
      <c r="H21" s="12">
        <v>1.1000000000000001</v>
      </c>
      <c r="I21" s="65"/>
      <c r="J21" s="12">
        <v>0.2</v>
      </c>
      <c r="K21" s="65"/>
      <c r="L21" s="12">
        <v>0.3</v>
      </c>
      <c r="M21" s="65"/>
      <c r="N21" s="12">
        <v>0.6</v>
      </c>
      <c r="O21" s="65"/>
      <c r="P21" s="12">
        <v>2.2000000000000002</v>
      </c>
      <c r="Q21" s="55"/>
    </row>
    <row r="22" spans="1:20">
      <c r="A22" s="274"/>
      <c r="B22" s="572" t="s">
        <v>1425</v>
      </c>
      <c r="C22" s="567"/>
      <c r="D22" s="567"/>
      <c r="E22" s="8" t="s">
        <v>982</v>
      </c>
      <c r="F22" s="8" t="s">
        <v>56</v>
      </c>
      <c r="G22" s="12">
        <v>2</v>
      </c>
      <c r="H22" s="12">
        <v>0</v>
      </c>
      <c r="I22" s="65"/>
      <c r="J22" s="12">
        <v>0</v>
      </c>
      <c r="K22" s="65"/>
      <c r="L22" s="12">
        <v>0</v>
      </c>
      <c r="M22" s="65"/>
      <c r="N22" s="12">
        <v>0</v>
      </c>
      <c r="O22" s="65"/>
      <c r="P22" s="12">
        <v>0</v>
      </c>
      <c r="Q22" s="55"/>
    </row>
    <row r="23" spans="1:20">
      <c r="A23" s="274"/>
      <c r="B23" s="572" t="s">
        <v>1426</v>
      </c>
      <c r="C23" s="567"/>
      <c r="D23" s="567"/>
      <c r="E23" s="8" t="s">
        <v>85</v>
      </c>
      <c r="F23" s="8" t="s">
        <v>47</v>
      </c>
      <c r="G23" s="12">
        <v>1359</v>
      </c>
      <c r="H23" s="12">
        <v>474.6</v>
      </c>
      <c r="I23" s="65"/>
      <c r="J23" s="12">
        <v>254.8</v>
      </c>
      <c r="K23" s="65"/>
      <c r="L23" s="12">
        <v>211.9</v>
      </c>
      <c r="M23" s="65"/>
      <c r="N23" s="12">
        <v>214.2</v>
      </c>
      <c r="O23" s="65"/>
      <c r="P23" s="12">
        <v>1155.5</v>
      </c>
      <c r="Q23" s="55"/>
    </row>
    <row r="24" spans="1:20">
      <c r="A24" s="274"/>
      <c r="B24" s="572" t="s">
        <v>1426</v>
      </c>
      <c r="C24" s="567"/>
      <c r="D24" s="567"/>
      <c r="E24" s="8" t="s">
        <v>85</v>
      </c>
      <c r="F24" s="8" t="s">
        <v>56</v>
      </c>
      <c r="G24" s="12">
        <v>63</v>
      </c>
      <c r="H24" s="12">
        <v>61</v>
      </c>
      <c r="I24" s="65"/>
      <c r="J24" s="12">
        <v>16.100000000000001</v>
      </c>
      <c r="K24" s="65"/>
      <c r="L24" s="12">
        <v>8</v>
      </c>
      <c r="M24" s="65"/>
      <c r="N24" s="12">
        <v>17.899999999999999</v>
      </c>
      <c r="O24" s="65"/>
      <c r="P24" s="12">
        <v>103</v>
      </c>
      <c r="Q24" s="55"/>
    </row>
    <row r="25" spans="1:20">
      <c r="A25" s="274"/>
      <c r="B25" s="572" t="s">
        <v>1427</v>
      </c>
      <c r="C25" s="567"/>
      <c r="D25" s="567"/>
      <c r="E25" s="8" t="s">
        <v>705</v>
      </c>
      <c r="F25" s="8" t="s">
        <v>56</v>
      </c>
      <c r="G25" s="12">
        <v>8</v>
      </c>
      <c r="H25" s="12">
        <v>0.8</v>
      </c>
      <c r="I25" s="65"/>
      <c r="J25" s="12">
        <v>0.6</v>
      </c>
      <c r="K25" s="65"/>
      <c r="L25" s="12">
        <v>0.2</v>
      </c>
      <c r="M25" s="65"/>
      <c r="N25" s="12">
        <v>0.7</v>
      </c>
      <c r="O25" s="65"/>
      <c r="P25" s="12">
        <v>2.2999999999999998</v>
      </c>
      <c r="Q25" s="55"/>
    </row>
    <row r="26" spans="1:20">
      <c r="A26" s="274"/>
      <c r="B26" s="572" t="s">
        <v>1428</v>
      </c>
      <c r="C26" s="567"/>
      <c r="D26" s="567"/>
      <c r="E26" s="8" t="s">
        <v>1025</v>
      </c>
      <c r="F26" s="8" t="s">
        <v>56</v>
      </c>
      <c r="G26" s="12">
        <v>2250</v>
      </c>
      <c r="H26" s="12">
        <v>20.6</v>
      </c>
      <c r="I26" s="65"/>
      <c r="J26" s="12">
        <v>5.9</v>
      </c>
      <c r="K26" s="65"/>
      <c r="L26" s="12">
        <v>0</v>
      </c>
      <c r="M26" s="65"/>
      <c r="N26" s="12">
        <v>3.7</v>
      </c>
      <c r="O26" s="65"/>
      <c r="P26" s="12">
        <v>30.2</v>
      </c>
      <c r="Q26" s="55"/>
    </row>
    <row r="27" spans="1:20">
      <c r="A27" s="274"/>
      <c r="B27" s="572" t="s">
        <v>1429</v>
      </c>
      <c r="C27" s="567"/>
      <c r="D27" s="567"/>
      <c r="E27" s="8" t="s">
        <v>247</v>
      </c>
      <c r="F27" s="8" t="s">
        <v>47</v>
      </c>
      <c r="G27" s="12">
        <v>441</v>
      </c>
      <c r="H27" s="12">
        <v>110.7</v>
      </c>
      <c r="I27" s="65"/>
      <c r="J27" s="12">
        <v>33.799999999999997</v>
      </c>
      <c r="K27" s="65"/>
      <c r="L27" s="12">
        <v>21.7</v>
      </c>
      <c r="M27" s="65"/>
      <c r="N27" s="12">
        <v>48.1</v>
      </c>
      <c r="O27" s="65"/>
      <c r="P27" s="12">
        <v>214.3</v>
      </c>
      <c r="Q27" s="55"/>
    </row>
    <row r="28" spans="1:20">
      <c r="A28" s="274"/>
      <c r="B28" s="572" t="s">
        <v>4</v>
      </c>
      <c r="C28" s="567"/>
      <c r="D28" s="567"/>
      <c r="E28" s="8" t="s">
        <v>60</v>
      </c>
      <c r="F28" s="8" t="s">
        <v>47</v>
      </c>
      <c r="G28" s="12">
        <v>6485</v>
      </c>
      <c r="H28" s="12">
        <v>26.3</v>
      </c>
      <c r="I28" s="65"/>
      <c r="J28" s="12">
        <v>9.3000000000000007</v>
      </c>
      <c r="K28" s="65"/>
      <c r="L28" s="12">
        <v>1.1000000000000001</v>
      </c>
      <c r="M28" s="65"/>
      <c r="N28" s="12">
        <v>35.5</v>
      </c>
      <c r="O28" s="65"/>
      <c r="P28" s="12">
        <v>72.2</v>
      </c>
      <c r="Q28" s="55"/>
    </row>
    <row r="29" spans="1:20">
      <c r="A29" s="274"/>
      <c r="B29" s="572" t="s">
        <v>4</v>
      </c>
      <c r="C29" s="567"/>
      <c r="D29" s="567"/>
      <c r="E29" s="8" t="s">
        <v>60</v>
      </c>
      <c r="F29" s="8" t="s">
        <v>56</v>
      </c>
      <c r="G29" s="12">
        <v>3033</v>
      </c>
      <c r="H29" s="12">
        <v>21.5</v>
      </c>
      <c r="I29" s="65"/>
      <c r="J29" s="12">
        <v>4.7</v>
      </c>
      <c r="K29" s="65"/>
      <c r="L29" s="12">
        <v>0.6</v>
      </c>
      <c r="M29" s="65"/>
      <c r="N29" s="12">
        <v>22.2</v>
      </c>
      <c r="O29" s="65"/>
      <c r="P29" s="12">
        <v>49</v>
      </c>
      <c r="Q29" s="55"/>
    </row>
    <row r="31" spans="1:20">
      <c r="A31" s="573" t="s">
        <v>1441</v>
      </c>
      <c r="B31" s="574"/>
      <c r="C31" s="574"/>
      <c r="D31" s="574"/>
      <c r="E31" s="574"/>
      <c r="F31" s="574"/>
      <c r="G31" s="574"/>
      <c r="H31" s="574"/>
      <c r="I31" s="574"/>
      <c r="J31" s="574"/>
      <c r="K31" s="574"/>
      <c r="L31" s="574"/>
      <c r="M31" s="574"/>
      <c r="N31" s="574"/>
      <c r="O31" s="574"/>
      <c r="P31" s="574"/>
      <c r="Q31" s="574"/>
      <c r="R31" s="574"/>
      <c r="S31" s="574"/>
      <c r="T31" s="575"/>
    </row>
    <row r="32" spans="1:20">
      <c r="A32" s="576" t="s">
        <v>30</v>
      </c>
      <c r="B32" s="578" t="s">
        <v>31</v>
      </c>
      <c r="C32" s="576" t="s">
        <v>32</v>
      </c>
      <c r="D32" s="576" t="s">
        <v>33</v>
      </c>
      <c r="E32" s="576" t="s">
        <v>35</v>
      </c>
      <c r="F32" s="576" t="s">
        <v>34</v>
      </c>
      <c r="G32" s="576" t="s">
        <v>1442</v>
      </c>
      <c r="H32" s="581"/>
      <c r="I32" s="581"/>
      <c r="J32" s="581"/>
      <c r="K32" s="581"/>
      <c r="L32" s="581"/>
      <c r="M32" s="581"/>
      <c r="N32" s="581"/>
      <c r="O32" s="581"/>
      <c r="P32" s="581"/>
      <c r="Q32" s="581"/>
      <c r="R32" s="581"/>
      <c r="S32" s="581"/>
      <c r="T32" s="581"/>
    </row>
    <row r="33" spans="1:22">
      <c r="A33" s="577"/>
      <c r="B33" s="579"/>
      <c r="C33" s="581"/>
      <c r="D33" s="581"/>
      <c r="E33" s="581"/>
      <c r="F33" s="581"/>
      <c r="G33" s="576" t="s">
        <v>1443</v>
      </c>
      <c r="H33" s="581"/>
      <c r="I33" s="581"/>
      <c r="J33" s="581"/>
      <c r="K33" s="581"/>
      <c r="L33" s="581"/>
      <c r="M33" s="581"/>
      <c r="N33" s="581"/>
      <c r="O33" s="581"/>
      <c r="P33" s="581"/>
      <c r="Q33" s="581"/>
      <c r="R33" s="576" t="s">
        <v>1444</v>
      </c>
      <c r="S33" s="576"/>
      <c r="T33" s="576"/>
    </row>
    <row r="34" spans="1:22" ht="31.5">
      <c r="A34" s="577"/>
      <c r="B34" s="580"/>
      <c r="C34" s="581"/>
      <c r="D34" s="581"/>
      <c r="E34" s="581"/>
      <c r="F34" s="581"/>
      <c r="G34" s="6" t="s">
        <v>1445</v>
      </c>
      <c r="H34" s="6" t="s">
        <v>1446</v>
      </c>
      <c r="I34" s="6" t="s">
        <v>1447</v>
      </c>
      <c r="J34" s="6" t="s">
        <v>2824</v>
      </c>
      <c r="K34" s="6" t="s">
        <v>1449</v>
      </c>
      <c r="L34" s="6" t="s">
        <v>1450</v>
      </c>
      <c r="M34" s="6" t="s">
        <v>1451</v>
      </c>
      <c r="N34" s="6" t="s">
        <v>1452</v>
      </c>
      <c r="O34" s="6" t="s">
        <v>1453</v>
      </c>
      <c r="P34" s="6" t="s">
        <v>1454</v>
      </c>
      <c r="Q34" s="6" t="s">
        <v>1455</v>
      </c>
      <c r="R34" s="6" t="s">
        <v>1457</v>
      </c>
      <c r="S34" s="6" t="s">
        <v>1458</v>
      </c>
      <c r="T34" s="6" t="s">
        <v>1456</v>
      </c>
    </row>
    <row r="35" spans="1:22">
      <c r="A35" s="582" t="s">
        <v>1389</v>
      </c>
      <c r="B35" s="567"/>
      <c r="C35" s="567"/>
      <c r="D35" s="567"/>
      <c r="E35" s="567"/>
      <c r="F35" s="275">
        <v>71595</v>
      </c>
      <c r="G35" s="276">
        <v>499339.8</v>
      </c>
      <c r="H35" s="12">
        <v>15704.5</v>
      </c>
      <c r="I35" s="12">
        <v>805.2</v>
      </c>
      <c r="J35" s="12">
        <v>14918.5</v>
      </c>
      <c r="K35" s="12">
        <v>0</v>
      </c>
      <c r="L35" s="12">
        <v>18.7</v>
      </c>
      <c r="M35" s="12">
        <v>0</v>
      </c>
      <c r="N35" s="12">
        <v>112753.3</v>
      </c>
      <c r="O35" s="12">
        <v>18</v>
      </c>
      <c r="P35" s="12">
        <v>0</v>
      </c>
      <c r="Q35" s="12">
        <v>36359.599999999999</v>
      </c>
      <c r="R35" s="12">
        <v>6335880</v>
      </c>
      <c r="S35" s="12">
        <v>928.3</v>
      </c>
      <c r="T35" s="12">
        <v>94.6</v>
      </c>
      <c r="V35">
        <f>(G35+Q35)/1000</f>
        <v>535.69939999999997</v>
      </c>
    </row>
    <row r="36" spans="1:22">
      <c r="A36" s="560" t="s">
        <v>1699</v>
      </c>
      <c r="B36" s="583"/>
      <c r="C36" s="583"/>
      <c r="D36" s="583"/>
      <c r="E36" s="583"/>
      <c r="F36" s="583"/>
      <c r="G36" s="583"/>
      <c r="H36" s="583"/>
      <c r="I36" s="583"/>
      <c r="J36" s="583"/>
      <c r="K36" s="583"/>
      <c r="L36" s="583"/>
      <c r="M36" s="583"/>
      <c r="N36" s="583"/>
      <c r="O36" s="583"/>
      <c r="P36" s="583"/>
      <c r="Q36" s="583"/>
      <c r="R36" s="583"/>
      <c r="S36" s="583"/>
      <c r="T36" s="583"/>
    </row>
    <row r="37" spans="1:22">
      <c r="A37" s="584" t="s">
        <v>35</v>
      </c>
      <c r="B37" s="585"/>
      <c r="C37" s="585"/>
      <c r="D37" s="585"/>
      <c r="E37" s="585"/>
      <c r="F37" s="585"/>
      <c r="G37" s="277"/>
      <c r="H37" s="277"/>
      <c r="I37" s="277"/>
      <c r="J37" s="277"/>
      <c r="K37" s="277"/>
      <c r="L37" s="277"/>
      <c r="M37" s="277"/>
      <c r="N37" s="277"/>
      <c r="O37" s="277"/>
      <c r="P37" s="277"/>
      <c r="Q37" s="277"/>
      <c r="R37" s="277"/>
      <c r="S37" s="277"/>
      <c r="T37" s="277"/>
    </row>
    <row r="38" spans="1:22">
      <c r="A38" s="65"/>
      <c r="B38" s="572" t="s">
        <v>1418</v>
      </c>
      <c r="C38" s="567"/>
      <c r="D38" s="567"/>
      <c r="E38" s="8" t="s">
        <v>383</v>
      </c>
      <c r="F38" s="275">
        <v>37</v>
      </c>
      <c r="G38" s="12">
        <v>0</v>
      </c>
      <c r="H38" s="12">
        <v>0</v>
      </c>
      <c r="I38" s="12">
        <v>0</v>
      </c>
      <c r="J38" s="12">
        <v>0</v>
      </c>
      <c r="K38" s="12">
        <v>0</v>
      </c>
      <c r="L38" s="12">
        <v>0</v>
      </c>
      <c r="M38" s="12">
        <v>0</v>
      </c>
      <c r="N38" s="12">
        <v>0</v>
      </c>
      <c r="O38" s="12">
        <v>0</v>
      </c>
      <c r="P38" s="12">
        <v>0</v>
      </c>
      <c r="Q38" s="12">
        <v>0</v>
      </c>
      <c r="R38" s="12">
        <v>12552</v>
      </c>
      <c r="S38" s="12">
        <v>0</v>
      </c>
      <c r="T38" s="12">
        <v>0</v>
      </c>
    </row>
    <row r="39" spans="1:22">
      <c r="A39" s="65"/>
      <c r="B39" s="572" t="s">
        <v>1417</v>
      </c>
      <c r="C39" s="567"/>
      <c r="D39" s="567"/>
      <c r="E39" s="8" t="s">
        <v>46</v>
      </c>
      <c r="F39" s="275">
        <v>57</v>
      </c>
      <c r="G39" s="12">
        <v>129.30000000000001</v>
      </c>
      <c r="H39" s="12">
        <v>0</v>
      </c>
      <c r="I39" s="12">
        <v>0</v>
      </c>
      <c r="J39" s="12">
        <v>0</v>
      </c>
      <c r="K39" s="12">
        <v>0</v>
      </c>
      <c r="L39" s="12">
        <v>0</v>
      </c>
      <c r="M39" s="12">
        <v>0</v>
      </c>
      <c r="N39" s="12">
        <v>0</v>
      </c>
      <c r="O39" s="12">
        <v>0</v>
      </c>
      <c r="P39" s="12">
        <v>0</v>
      </c>
      <c r="Q39" s="12">
        <v>0</v>
      </c>
      <c r="R39" s="12">
        <v>0</v>
      </c>
      <c r="S39" s="12">
        <v>0</v>
      </c>
      <c r="T39" s="12">
        <v>0</v>
      </c>
    </row>
    <row r="40" spans="1:22">
      <c r="A40" s="65"/>
      <c r="B40" s="572" t="s">
        <v>1420</v>
      </c>
      <c r="C40" s="567"/>
      <c r="D40" s="567"/>
      <c r="E40" s="8" t="s">
        <v>246</v>
      </c>
      <c r="F40" s="275">
        <v>27</v>
      </c>
      <c r="G40" s="12">
        <v>0</v>
      </c>
      <c r="H40" s="12">
        <v>0</v>
      </c>
      <c r="I40" s="12">
        <v>0</v>
      </c>
      <c r="J40" s="12">
        <v>0</v>
      </c>
      <c r="K40" s="12">
        <v>0</v>
      </c>
      <c r="L40" s="12">
        <v>0</v>
      </c>
      <c r="M40" s="12">
        <v>0</v>
      </c>
      <c r="N40" s="12">
        <v>0</v>
      </c>
      <c r="O40" s="12">
        <v>0</v>
      </c>
      <c r="P40" s="12">
        <v>0</v>
      </c>
      <c r="Q40" s="12">
        <v>0</v>
      </c>
      <c r="R40" s="12">
        <v>3967.5</v>
      </c>
      <c r="S40" s="12">
        <v>0</v>
      </c>
      <c r="T40" s="12">
        <v>0</v>
      </c>
    </row>
    <row r="41" spans="1:22">
      <c r="A41" s="65"/>
      <c r="B41" s="572" t="s">
        <v>1421</v>
      </c>
      <c r="C41" s="567"/>
      <c r="D41" s="567"/>
      <c r="E41" s="8" t="s">
        <v>125</v>
      </c>
      <c r="F41" s="275">
        <v>4506</v>
      </c>
      <c r="G41" s="12">
        <v>53880.4</v>
      </c>
      <c r="H41" s="12">
        <v>0</v>
      </c>
      <c r="I41" s="12">
        <v>0</v>
      </c>
      <c r="J41" s="12">
        <v>0</v>
      </c>
      <c r="K41" s="12">
        <v>0</v>
      </c>
      <c r="L41" s="12">
        <v>0</v>
      </c>
      <c r="M41" s="12">
        <v>0</v>
      </c>
      <c r="N41" s="12">
        <v>0</v>
      </c>
      <c r="O41" s="12">
        <v>0</v>
      </c>
      <c r="P41" s="12">
        <v>0</v>
      </c>
      <c r="Q41" s="12">
        <v>0</v>
      </c>
      <c r="R41" s="12">
        <v>1694362.4</v>
      </c>
      <c r="S41" s="12">
        <v>0</v>
      </c>
      <c r="T41" s="12">
        <v>0</v>
      </c>
    </row>
    <row r="42" spans="1:22">
      <c r="A42" s="65"/>
      <c r="B42" s="572" t="s">
        <v>1422</v>
      </c>
      <c r="C42" s="567"/>
      <c r="D42" s="567"/>
      <c r="E42" s="8" t="s">
        <v>51</v>
      </c>
      <c r="F42" s="275">
        <v>5930</v>
      </c>
      <c r="G42" s="12">
        <v>16470.900000000001</v>
      </c>
      <c r="H42" s="12">
        <v>6160.1</v>
      </c>
      <c r="I42" s="12">
        <v>162.30000000000001</v>
      </c>
      <c r="J42" s="12">
        <v>48.7</v>
      </c>
      <c r="K42" s="12">
        <v>0</v>
      </c>
      <c r="L42" s="12">
        <v>4.4000000000000004</v>
      </c>
      <c r="M42" s="12">
        <v>0</v>
      </c>
      <c r="N42" s="12">
        <v>1520.4</v>
      </c>
      <c r="O42" s="12">
        <v>5</v>
      </c>
      <c r="P42" s="12">
        <v>0</v>
      </c>
      <c r="Q42" s="12">
        <v>1459.6</v>
      </c>
      <c r="R42" s="12">
        <v>0</v>
      </c>
      <c r="S42" s="12">
        <v>3.6</v>
      </c>
      <c r="T42" s="12">
        <v>0</v>
      </c>
    </row>
    <row r="43" spans="1:22">
      <c r="A43" s="65"/>
      <c r="B43" s="572" t="s">
        <v>1423</v>
      </c>
      <c r="C43" s="567"/>
      <c r="D43" s="567"/>
      <c r="E43" s="8" t="s">
        <v>138</v>
      </c>
      <c r="F43" s="275">
        <v>77</v>
      </c>
      <c r="G43" s="12">
        <v>25570.7</v>
      </c>
      <c r="H43" s="12">
        <v>10</v>
      </c>
      <c r="I43" s="12">
        <v>0</v>
      </c>
      <c r="J43" s="12">
        <v>0</v>
      </c>
      <c r="K43" s="12">
        <v>0</v>
      </c>
      <c r="L43" s="12">
        <v>0</v>
      </c>
      <c r="M43" s="12">
        <v>0</v>
      </c>
      <c r="N43" s="12">
        <v>0</v>
      </c>
      <c r="O43" s="12">
        <v>0</v>
      </c>
      <c r="P43" s="12">
        <v>0</v>
      </c>
      <c r="Q43" s="12">
        <v>2004</v>
      </c>
      <c r="R43" s="12">
        <v>0</v>
      </c>
      <c r="S43" s="12">
        <v>0</v>
      </c>
      <c r="T43" s="12">
        <v>0</v>
      </c>
    </row>
    <row r="44" spans="1:22">
      <c r="A44" s="65"/>
      <c r="B44" s="572" t="s">
        <v>1424</v>
      </c>
      <c r="C44" s="567"/>
      <c r="D44" s="567"/>
      <c r="E44" s="8" t="s">
        <v>207</v>
      </c>
      <c r="F44" s="275">
        <v>9100</v>
      </c>
      <c r="G44" s="12">
        <v>0</v>
      </c>
      <c r="H44" s="12">
        <v>0</v>
      </c>
      <c r="I44" s="12">
        <v>0</v>
      </c>
      <c r="J44" s="12">
        <v>0</v>
      </c>
      <c r="K44" s="12">
        <v>0</v>
      </c>
      <c r="L44" s="12">
        <v>0</v>
      </c>
      <c r="M44" s="12">
        <v>0</v>
      </c>
      <c r="N44" s="12">
        <v>0</v>
      </c>
      <c r="O44" s="12">
        <v>0</v>
      </c>
      <c r="P44" s="12">
        <v>0</v>
      </c>
      <c r="Q44" s="12">
        <v>0</v>
      </c>
      <c r="R44" s="12">
        <v>3880647.1</v>
      </c>
      <c r="S44" s="12">
        <v>0</v>
      </c>
      <c r="T44" s="12">
        <v>0</v>
      </c>
    </row>
    <row r="45" spans="1:22">
      <c r="A45" s="65"/>
      <c r="B45" s="572" t="s">
        <v>1425</v>
      </c>
      <c r="C45" s="567"/>
      <c r="D45" s="567"/>
      <c r="E45" s="8" t="s">
        <v>982</v>
      </c>
      <c r="F45" s="275">
        <v>6</v>
      </c>
      <c r="G45" s="12">
        <v>0</v>
      </c>
      <c r="H45" s="12">
        <v>0</v>
      </c>
      <c r="I45" s="12">
        <v>0</v>
      </c>
      <c r="J45" s="12">
        <v>0</v>
      </c>
      <c r="K45" s="12">
        <v>0</v>
      </c>
      <c r="L45" s="12">
        <v>0</v>
      </c>
      <c r="M45" s="12">
        <v>0</v>
      </c>
      <c r="N45" s="12">
        <v>0</v>
      </c>
      <c r="O45" s="12">
        <v>0</v>
      </c>
      <c r="P45" s="12">
        <v>0</v>
      </c>
      <c r="Q45" s="12">
        <v>0</v>
      </c>
      <c r="R45" s="12">
        <v>414.6</v>
      </c>
      <c r="S45" s="12">
        <v>0</v>
      </c>
      <c r="T45" s="12">
        <v>0</v>
      </c>
    </row>
    <row r="46" spans="1:22">
      <c r="A46" s="65"/>
      <c r="B46" s="572" t="s">
        <v>1426</v>
      </c>
      <c r="C46" s="567"/>
      <c r="D46" s="567"/>
      <c r="E46" s="8" t="s">
        <v>85</v>
      </c>
      <c r="F46" s="275">
        <v>1355</v>
      </c>
      <c r="G46" s="12">
        <v>0</v>
      </c>
      <c r="H46" s="12">
        <v>0</v>
      </c>
      <c r="I46" s="12">
        <v>0</v>
      </c>
      <c r="J46" s="12">
        <v>0</v>
      </c>
      <c r="K46" s="12">
        <v>0</v>
      </c>
      <c r="L46" s="12">
        <v>0</v>
      </c>
      <c r="M46" s="12">
        <v>0</v>
      </c>
      <c r="N46" s="12">
        <v>0</v>
      </c>
      <c r="O46" s="12">
        <v>0</v>
      </c>
      <c r="P46" s="12">
        <v>0</v>
      </c>
      <c r="Q46" s="12">
        <v>0</v>
      </c>
      <c r="R46" s="12">
        <v>681693.1</v>
      </c>
      <c r="S46" s="12">
        <v>0</v>
      </c>
      <c r="T46" s="12">
        <v>0</v>
      </c>
    </row>
    <row r="47" spans="1:22">
      <c r="A47" s="65"/>
      <c r="B47" s="572" t="s">
        <v>1419</v>
      </c>
      <c r="C47" s="567"/>
      <c r="D47" s="567"/>
      <c r="E47" s="8" t="s">
        <v>52</v>
      </c>
      <c r="F47" s="275">
        <v>43574</v>
      </c>
      <c r="G47" s="12">
        <v>403052.9</v>
      </c>
      <c r="H47" s="12">
        <v>2831.9</v>
      </c>
      <c r="I47" s="12">
        <v>642.79999999999995</v>
      </c>
      <c r="J47" s="12">
        <v>14869.8</v>
      </c>
      <c r="K47" s="12">
        <v>0</v>
      </c>
      <c r="L47" s="12">
        <v>14.4</v>
      </c>
      <c r="M47" s="12">
        <v>0</v>
      </c>
      <c r="N47" s="12">
        <v>111228.4</v>
      </c>
      <c r="O47" s="12">
        <v>13</v>
      </c>
      <c r="P47" s="12">
        <v>0</v>
      </c>
      <c r="Q47" s="12">
        <v>32892.800000000003</v>
      </c>
      <c r="R47" s="12">
        <v>0</v>
      </c>
      <c r="S47" s="12">
        <v>924.7</v>
      </c>
      <c r="T47" s="12">
        <v>94.6</v>
      </c>
    </row>
    <row r="48" spans="1:22">
      <c r="A48" s="65"/>
      <c r="B48" s="572" t="s">
        <v>1429</v>
      </c>
      <c r="C48" s="567"/>
      <c r="D48" s="567"/>
      <c r="E48" s="8" t="s">
        <v>247</v>
      </c>
      <c r="F48" s="275">
        <v>441</v>
      </c>
      <c r="G48" s="12">
        <v>0</v>
      </c>
      <c r="H48" s="12">
        <v>0</v>
      </c>
      <c r="I48" s="12">
        <v>0</v>
      </c>
      <c r="J48" s="12">
        <v>0</v>
      </c>
      <c r="K48" s="12">
        <v>0</v>
      </c>
      <c r="L48" s="12">
        <v>0</v>
      </c>
      <c r="M48" s="12">
        <v>0</v>
      </c>
      <c r="N48" s="12">
        <v>0</v>
      </c>
      <c r="O48" s="12">
        <v>0</v>
      </c>
      <c r="P48" s="12">
        <v>0</v>
      </c>
      <c r="Q48" s="12">
        <v>0</v>
      </c>
      <c r="R48" s="12">
        <v>62243.3</v>
      </c>
      <c r="S48" s="12">
        <v>0</v>
      </c>
      <c r="T48" s="12">
        <v>0</v>
      </c>
    </row>
    <row r="49" spans="1:31">
      <c r="A49" s="65"/>
      <c r="B49" s="572" t="s">
        <v>4</v>
      </c>
      <c r="C49" s="567"/>
      <c r="D49" s="567"/>
      <c r="E49" s="8" t="s">
        <v>60</v>
      </c>
      <c r="F49" s="275">
        <v>6485</v>
      </c>
      <c r="G49" s="12">
        <v>235.6</v>
      </c>
      <c r="H49" s="12">
        <v>6702.5</v>
      </c>
      <c r="I49" s="12">
        <v>0</v>
      </c>
      <c r="J49" s="12">
        <v>0</v>
      </c>
      <c r="K49" s="12">
        <v>0</v>
      </c>
      <c r="L49" s="12">
        <v>0</v>
      </c>
      <c r="M49" s="12">
        <v>0</v>
      </c>
      <c r="N49" s="12">
        <v>4.5</v>
      </c>
      <c r="O49" s="12">
        <v>0</v>
      </c>
      <c r="P49" s="12">
        <v>0</v>
      </c>
      <c r="Q49" s="12">
        <v>3.2</v>
      </c>
      <c r="R49" s="12">
        <v>0</v>
      </c>
      <c r="S49" s="12">
        <v>0</v>
      </c>
      <c r="T49" s="12">
        <v>0</v>
      </c>
    </row>
    <row r="51" spans="1:31">
      <c r="A51" s="574" t="s">
        <v>2825</v>
      </c>
      <c r="B51" s="574"/>
      <c r="C51" s="574"/>
      <c r="D51" s="574"/>
      <c r="E51" s="574"/>
      <c r="F51" s="574"/>
      <c r="G51" s="574"/>
      <c r="H51" s="574"/>
      <c r="I51" s="574"/>
      <c r="J51" s="574"/>
      <c r="K51" s="574"/>
      <c r="L51" s="574"/>
      <c r="M51" s="574"/>
      <c r="N51" s="574"/>
      <c r="O51" s="574"/>
      <c r="P51" s="574"/>
      <c r="Q51" s="574"/>
      <c r="R51" s="574"/>
      <c r="S51" s="574"/>
      <c r="T51" s="574"/>
      <c r="U51" s="574"/>
      <c r="V51" s="574"/>
      <c r="W51" s="574"/>
      <c r="X51" s="574"/>
      <c r="Y51" s="574"/>
      <c r="Z51" s="574"/>
      <c r="AA51" s="574"/>
      <c r="AB51" s="574"/>
      <c r="AC51" s="575"/>
    </row>
    <row r="52" spans="1:31">
      <c r="A52" s="278"/>
      <c r="B52" s="67"/>
      <c r="C52" s="67"/>
      <c r="D52" s="67"/>
      <c r="E52" s="278"/>
      <c r="F52" s="586" t="s">
        <v>1650</v>
      </c>
      <c r="G52" s="586"/>
      <c r="H52" s="586"/>
      <c r="I52" s="586"/>
      <c r="J52" s="586"/>
      <c r="K52" s="586"/>
      <c r="L52" s="586"/>
      <c r="M52" s="586"/>
      <c r="N52" s="586"/>
      <c r="O52" s="586"/>
      <c r="P52" s="586"/>
      <c r="Q52" s="586"/>
      <c r="R52" s="586"/>
      <c r="S52" s="586"/>
      <c r="T52" s="586"/>
      <c r="U52" s="586"/>
      <c r="V52" s="586"/>
      <c r="W52" s="586"/>
      <c r="X52" s="586"/>
      <c r="Y52" s="586"/>
      <c r="Z52" s="586"/>
      <c r="AA52" s="586"/>
      <c r="AB52" s="586"/>
      <c r="AC52" s="587"/>
    </row>
    <row r="53" spans="1:31">
      <c r="A53" s="576" t="s">
        <v>32</v>
      </c>
      <c r="B53" s="576" t="s">
        <v>33</v>
      </c>
      <c r="C53" s="576" t="s">
        <v>35</v>
      </c>
      <c r="D53" s="576" t="s">
        <v>2038</v>
      </c>
      <c r="E53" s="576" t="s">
        <v>34</v>
      </c>
      <c r="F53" s="576" t="s">
        <v>2775</v>
      </c>
      <c r="G53" s="581"/>
      <c r="H53" s="581"/>
      <c r="I53" s="581"/>
      <c r="J53" s="581"/>
      <c r="K53" s="581"/>
      <c r="L53" s="581"/>
      <c r="M53" s="581"/>
      <c r="N53" s="581"/>
      <c r="O53" s="581"/>
      <c r="P53" s="581"/>
      <c r="Q53" s="581"/>
      <c r="R53" s="576" t="s">
        <v>2774</v>
      </c>
      <c r="S53" s="581"/>
      <c r="T53" s="581"/>
      <c r="U53" s="581"/>
      <c r="V53" s="581"/>
      <c r="W53" s="581"/>
      <c r="X53" s="581"/>
      <c r="Y53" s="581"/>
      <c r="Z53" s="581"/>
      <c r="AA53" s="581"/>
      <c r="AB53" s="581"/>
      <c r="AC53" s="581"/>
    </row>
    <row r="54" spans="1:31">
      <c r="A54" s="581"/>
      <c r="B54" s="581"/>
      <c r="C54" s="581"/>
      <c r="D54" s="581"/>
      <c r="E54" s="581"/>
      <c r="F54" s="576" t="s">
        <v>1412</v>
      </c>
      <c r="G54" s="581"/>
      <c r="H54" s="576" t="s">
        <v>2826</v>
      </c>
      <c r="I54" s="581"/>
      <c r="J54" s="581"/>
      <c r="K54" s="581"/>
      <c r="L54" s="576" t="s">
        <v>2614</v>
      </c>
      <c r="M54" s="588" t="s">
        <v>48</v>
      </c>
      <c r="N54" s="576" t="s">
        <v>1906</v>
      </c>
      <c r="O54" s="581"/>
      <c r="P54" s="576" t="s">
        <v>1804</v>
      </c>
      <c r="Q54" s="581"/>
      <c r="R54" s="576" t="s">
        <v>1412</v>
      </c>
      <c r="S54" s="581"/>
      <c r="T54" s="576" t="s">
        <v>2826</v>
      </c>
      <c r="U54" s="581"/>
      <c r="V54" s="581"/>
      <c r="W54" s="581"/>
      <c r="X54" s="576" t="s">
        <v>2614</v>
      </c>
      <c r="Y54" s="581"/>
      <c r="Z54" s="576" t="s">
        <v>1906</v>
      </c>
      <c r="AA54" s="581"/>
      <c r="AB54" s="576" t="s">
        <v>1804</v>
      </c>
      <c r="AC54" s="581"/>
    </row>
    <row r="55" spans="1:31" ht="21">
      <c r="A55" s="581"/>
      <c r="B55" s="581"/>
      <c r="C55" s="581"/>
      <c r="D55" s="581"/>
      <c r="E55" s="581"/>
      <c r="F55" s="576"/>
      <c r="G55" s="581"/>
      <c r="H55" s="279" t="s">
        <v>1645</v>
      </c>
      <c r="I55" s="280"/>
      <c r="J55" s="279" t="s">
        <v>2773</v>
      </c>
      <c r="K55" s="280"/>
      <c r="L55" s="576"/>
      <c r="M55" s="588"/>
      <c r="N55" s="576"/>
      <c r="O55" s="581"/>
      <c r="P55" s="576"/>
      <c r="Q55" s="581"/>
      <c r="R55" s="576"/>
      <c r="S55" s="581"/>
      <c r="T55" s="279" t="s">
        <v>1645</v>
      </c>
      <c r="U55" s="280"/>
      <c r="V55" s="6" t="s">
        <v>2773</v>
      </c>
      <c r="W55" s="280"/>
      <c r="X55" s="576"/>
      <c r="Y55" s="581"/>
      <c r="Z55" s="576"/>
      <c r="AA55" s="581"/>
      <c r="AB55" s="576"/>
      <c r="AC55" s="581"/>
    </row>
    <row r="56" spans="1:31" ht="12.75" customHeight="1">
      <c r="A56" s="281" t="s">
        <v>1389</v>
      </c>
      <c r="B56" s="282"/>
      <c r="C56" s="282"/>
      <c r="D56" s="282"/>
      <c r="E56" s="11">
        <v>71575</v>
      </c>
      <c r="F56" s="12">
        <v>290694</v>
      </c>
      <c r="G56" s="65"/>
      <c r="H56" s="12">
        <v>92169</v>
      </c>
      <c r="I56" s="65"/>
      <c r="J56" s="12">
        <v>52521</v>
      </c>
      <c r="K56" s="65"/>
      <c r="L56" s="12">
        <v>44685</v>
      </c>
      <c r="M56" s="65"/>
      <c r="N56" s="12">
        <v>480068</v>
      </c>
      <c r="O56" s="65"/>
      <c r="P56" s="12">
        <v>23654</v>
      </c>
      <c r="Q56" s="65"/>
      <c r="R56" s="12">
        <v>151.80000000000001</v>
      </c>
      <c r="S56" s="65"/>
      <c r="T56" s="12">
        <v>47.7</v>
      </c>
      <c r="U56" s="65"/>
      <c r="V56" s="12">
        <v>28.7</v>
      </c>
      <c r="W56" s="65"/>
      <c r="X56" s="12">
        <v>26.3</v>
      </c>
      <c r="Y56" s="65"/>
      <c r="Z56" s="12">
        <v>254.4</v>
      </c>
      <c r="AA56" s="65"/>
      <c r="AB56" s="12">
        <v>11.2</v>
      </c>
      <c r="AC56" s="65"/>
      <c r="AD56" s="12"/>
      <c r="AE56" s="55"/>
    </row>
    <row r="57" spans="1:31">
      <c r="A57" s="565" t="s">
        <v>2827</v>
      </c>
      <c r="B57" s="568"/>
      <c r="C57" s="568"/>
      <c r="D57" s="568"/>
      <c r="E57" s="568"/>
      <c r="F57" s="568"/>
      <c r="G57" s="568"/>
      <c r="H57" s="568"/>
      <c r="I57" s="568"/>
      <c r="J57" s="568"/>
      <c r="K57" s="568"/>
      <c r="L57" s="568"/>
      <c r="M57" s="568"/>
      <c r="N57" s="568"/>
      <c r="O57" s="568"/>
      <c r="P57" s="568"/>
      <c r="Q57" s="568"/>
      <c r="R57" s="568"/>
      <c r="S57" s="568"/>
      <c r="T57" s="568"/>
      <c r="U57" s="568"/>
      <c r="V57" s="568"/>
      <c r="W57" s="568"/>
      <c r="X57" s="568"/>
      <c r="Y57" s="568"/>
      <c r="Z57" s="568"/>
      <c r="AA57" s="568"/>
      <c r="AB57" s="568"/>
      <c r="AC57" s="568"/>
      <c r="AD57" s="568"/>
      <c r="AE57" s="569"/>
    </row>
    <row r="58" spans="1:31">
      <c r="A58" s="566" t="s">
        <v>35</v>
      </c>
      <c r="B58" s="567"/>
      <c r="C58" s="567"/>
      <c r="D58" s="567"/>
      <c r="E58" s="567"/>
      <c r="F58" s="567"/>
      <c r="G58" s="65"/>
      <c r="H58" s="65"/>
      <c r="I58" s="65"/>
      <c r="J58" s="65"/>
      <c r="K58" s="65"/>
      <c r="L58" s="65"/>
      <c r="M58" s="65"/>
      <c r="N58" s="65"/>
      <c r="O58" s="65"/>
      <c r="P58" s="65"/>
      <c r="Q58" s="65"/>
      <c r="R58" s="65"/>
      <c r="S58" s="65"/>
      <c r="T58" s="65"/>
      <c r="U58" s="65"/>
      <c r="V58" s="65"/>
      <c r="W58" s="65"/>
      <c r="X58" s="65"/>
      <c r="Y58" s="65"/>
      <c r="Z58" s="65"/>
      <c r="AA58" s="65"/>
      <c r="AB58" s="65"/>
      <c r="AC58" s="65"/>
      <c r="AD58" s="65"/>
      <c r="AE58" s="55"/>
    </row>
    <row r="59" spans="1:31" ht="12.75" customHeight="1">
      <c r="A59" s="9" t="s">
        <v>1418</v>
      </c>
      <c r="B59" s="34"/>
      <c r="C59" s="8" t="s">
        <v>383</v>
      </c>
      <c r="E59" s="11">
        <v>37</v>
      </c>
      <c r="F59" s="12">
        <v>135</v>
      </c>
      <c r="G59" s="65"/>
      <c r="H59" s="12">
        <v>234</v>
      </c>
      <c r="I59" s="65"/>
      <c r="J59" s="12">
        <v>94</v>
      </c>
      <c r="K59" s="65"/>
      <c r="L59" s="12">
        <v>114</v>
      </c>
      <c r="M59" s="65"/>
      <c r="N59" s="12">
        <v>578</v>
      </c>
      <c r="O59" s="65"/>
      <c r="P59" s="12">
        <v>28</v>
      </c>
      <c r="Q59" s="65"/>
      <c r="R59" s="12">
        <v>0.1</v>
      </c>
      <c r="S59" s="65"/>
      <c r="T59" s="12">
        <v>0.1</v>
      </c>
      <c r="U59" s="65"/>
      <c r="V59" s="12">
        <v>0</v>
      </c>
      <c r="W59" s="65"/>
      <c r="X59" s="12">
        <v>0.1</v>
      </c>
      <c r="Y59" s="65"/>
      <c r="Z59" s="12">
        <v>0.3</v>
      </c>
      <c r="AA59" s="65"/>
      <c r="AB59" s="12">
        <v>0</v>
      </c>
      <c r="AC59" s="55"/>
      <c r="AD59" s="12"/>
      <c r="AE59" s="55"/>
    </row>
    <row r="60" spans="1:31" ht="12.75" customHeight="1">
      <c r="A60" s="9" t="s">
        <v>1417</v>
      </c>
      <c r="B60" s="34"/>
      <c r="C60" s="8" t="s">
        <v>46</v>
      </c>
      <c r="E60" s="11">
        <v>57</v>
      </c>
      <c r="F60" s="12">
        <v>18</v>
      </c>
      <c r="G60" s="65"/>
      <c r="H60" s="12">
        <v>7</v>
      </c>
      <c r="I60" s="65"/>
      <c r="J60" s="12">
        <v>8</v>
      </c>
      <c r="K60" s="65"/>
      <c r="L60" s="12">
        <v>8</v>
      </c>
      <c r="M60" s="65"/>
      <c r="N60" s="12">
        <v>41</v>
      </c>
      <c r="O60" s="65"/>
      <c r="P60" s="12">
        <v>31</v>
      </c>
      <c r="Q60" s="65"/>
      <c r="R60" s="12">
        <v>0</v>
      </c>
      <c r="S60" s="65"/>
      <c r="T60" s="12">
        <v>0</v>
      </c>
      <c r="U60" s="65"/>
      <c r="V60" s="12">
        <v>0</v>
      </c>
      <c r="W60" s="65"/>
      <c r="X60" s="12">
        <v>0</v>
      </c>
      <c r="Y60" s="65"/>
      <c r="Z60" s="12">
        <v>0</v>
      </c>
      <c r="AA60" s="65"/>
      <c r="AB60" s="12">
        <v>0</v>
      </c>
      <c r="AC60" s="55"/>
      <c r="AD60" s="12"/>
      <c r="AE60" s="55"/>
    </row>
    <row r="61" spans="1:31">
      <c r="A61" s="9" t="s">
        <v>1420</v>
      </c>
      <c r="B61" s="34"/>
      <c r="C61" s="8" t="s">
        <v>246</v>
      </c>
      <c r="E61" s="11">
        <v>27</v>
      </c>
      <c r="F61" s="12">
        <v>432</v>
      </c>
      <c r="G61" s="65"/>
      <c r="H61" s="12">
        <v>103</v>
      </c>
      <c r="I61" s="65"/>
      <c r="J61" s="12">
        <v>199</v>
      </c>
      <c r="K61" s="65"/>
      <c r="L61" s="12">
        <v>72</v>
      </c>
      <c r="M61" s="65"/>
      <c r="N61" s="12">
        <v>806</v>
      </c>
      <c r="O61" s="65"/>
      <c r="P61" s="12">
        <v>0</v>
      </c>
      <c r="Q61" s="65"/>
      <c r="R61" s="12">
        <v>0.2</v>
      </c>
      <c r="S61" s="65"/>
      <c r="T61" s="12">
        <v>0</v>
      </c>
      <c r="U61" s="65"/>
      <c r="V61" s="12">
        <v>0.1</v>
      </c>
      <c r="W61" s="65"/>
      <c r="X61" s="12">
        <v>0</v>
      </c>
      <c r="Y61" s="65"/>
      <c r="Z61" s="12">
        <v>0.4</v>
      </c>
      <c r="AA61" s="65"/>
      <c r="AB61" s="12">
        <v>0</v>
      </c>
      <c r="AC61" s="55"/>
      <c r="AD61" s="12"/>
      <c r="AE61" s="55"/>
    </row>
    <row r="62" spans="1:31" ht="12.75" customHeight="1">
      <c r="A62" s="9" t="s">
        <v>1421</v>
      </c>
      <c r="B62" s="34"/>
      <c r="C62" s="8" t="s">
        <v>125</v>
      </c>
      <c r="E62" s="11">
        <v>4506</v>
      </c>
      <c r="F62" s="12">
        <v>17838</v>
      </c>
      <c r="G62" s="65"/>
      <c r="H62" s="12">
        <v>12948</v>
      </c>
      <c r="I62" s="65"/>
      <c r="J62" s="12">
        <v>9664</v>
      </c>
      <c r="K62" s="65"/>
      <c r="L62" s="12">
        <v>4579</v>
      </c>
      <c r="M62" s="65"/>
      <c r="N62" s="12">
        <v>45030</v>
      </c>
      <c r="O62" s="65"/>
      <c r="P62" s="12">
        <v>5580</v>
      </c>
      <c r="Q62" s="65"/>
      <c r="R62" s="12">
        <v>8</v>
      </c>
      <c r="S62" s="65"/>
      <c r="T62" s="12">
        <v>6.3</v>
      </c>
      <c r="U62" s="65"/>
      <c r="V62" s="12">
        <v>5</v>
      </c>
      <c r="W62" s="65"/>
      <c r="X62" s="12">
        <v>2.5</v>
      </c>
      <c r="Y62" s="65"/>
      <c r="Z62" s="12">
        <v>21.7</v>
      </c>
      <c r="AA62" s="65"/>
      <c r="AB62" s="12">
        <v>2.5</v>
      </c>
      <c r="AC62" s="55"/>
      <c r="AD62" s="12"/>
      <c r="AE62" s="55"/>
    </row>
    <row r="63" spans="1:31" ht="12.75" customHeight="1">
      <c r="A63" s="9" t="s">
        <v>1422</v>
      </c>
      <c r="B63" s="34"/>
      <c r="C63" s="8" t="s">
        <v>51</v>
      </c>
      <c r="E63" s="11">
        <v>5910</v>
      </c>
      <c r="F63" s="12">
        <v>17503</v>
      </c>
      <c r="G63" s="65"/>
      <c r="H63" s="12">
        <v>1855</v>
      </c>
      <c r="I63" s="65"/>
      <c r="J63" s="12">
        <v>381</v>
      </c>
      <c r="K63" s="65"/>
      <c r="L63" s="12">
        <v>2123</v>
      </c>
      <c r="M63" s="65"/>
      <c r="N63" s="12">
        <v>21862</v>
      </c>
      <c r="O63" s="65"/>
      <c r="P63" s="12">
        <v>24</v>
      </c>
      <c r="Q63" s="65"/>
      <c r="R63" s="12">
        <v>9.6</v>
      </c>
      <c r="S63" s="65"/>
      <c r="T63" s="12">
        <v>1</v>
      </c>
      <c r="U63" s="65"/>
      <c r="V63" s="12">
        <v>0.2</v>
      </c>
      <c r="W63" s="65"/>
      <c r="X63" s="12">
        <v>1.3</v>
      </c>
      <c r="Y63" s="65"/>
      <c r="Z63" s="12">
        <v>12.1</v>
      </c>
      <c r="AA63" s="65"/>
      <c r="AB63" s="12">
        <v>0</v>
      </c>
      <c r="AC63" s="55"/>
      <c r="AD63" s="12"/>
      <c r="AE63" s="55"/>
    </row>
    <row r="64" spans="1:31">
      <c r="A64" s="9" t="s">
        <v>1423</v>
      </c>
      <c r="B64" s="34"/>
      <c r="C64" s="8" t="s">
        <v>138</v>
      </c>
      <c r="E64" s="11">
        <v>77</v>
      </c>
      <c r="F64" s="12">
        <v>4588</v>
      </c>
      <c r="G64" s="65"/>
      <c r="H64" s="12">
        <v>820</v>
      </c>
      <c r="I64" s="65"/>
      <c r="J64" s="12">
        <v>287</v>
      </c>
      <c r="K64" s="65"/>
      <c r="L64" s="12">
        <v>566</v>
      </c>
      <c r="M64" s="65"/>
      <c r="N64" s="12">
        <v>6261</v>
      </c>
      <c r="O64" s="65"/>
      <c r="P64" s="12">
        <v>187</v>
      </c>
      <c r="Q64" s="65"/>
      <c r="R64" s="12">
        <v>2.2999999999999998</v>
      </c>
      <c r="S64" s="65"/>
      <c r="T64" s="12">
        <v>0.3</v>
      </c>
      <c r="U64" s="65"/>
      <c r="V64" s="12">
        <v>0.1</v>
      </c>
      <c r="W64" s="65"/>
      <c r="X64" s="12">
        <v>0.3</v>
      </c>
      <c r="Y64" s="65"/>
      <c r="Z64" s="12">
        <v>3.1</v>
      </c>
      <c r="AA64" s="65"/>
      <c r="AB64" s="12">
        <v>0.1</v>
      </c>
      <c r="AC64" s="55"/>
      <c r="AD64" s="12"/>
      <c r="AE64" s="55"/>
    </row>
    <row r="65" spans="1:31">
      <c r="A65" s="9" t="s">
        <v>1424</v>
      </c>
      <c r="B65" s="34"/>
      <c r="C65" s="8" t="s">
        <v>207</v>
      </c>
      <c r="E65" s="11">
        <v>9100</v>
      </c>
      <c r="F65" s="12">
        <v>38828</v>
      </c>
      <c r="G65" s="65"/>
      <c r="H65" s="12">
        <v>16681</v>
      </c>
      <c r="I65" s="65"/>
      <c r="J65" s="12">
        <v>27103</v>
      </c>
      <c r="K65" s="65"/>
      <c r="L65" s="12">
        <v>7245</v>
      </c>
      <c r="M65" s="65"/>
      <c r="N65" s="12">
        <v>89859</v>
      </c>
      <c r="O65" s="65"/>
      <c r="P65" s="12">
        <v>11205</v>
      </c>
      <c r="Q65" s="65"/>
      <c r="R65" s="12">
        <v>20.100000000000001</v>
      </c>
      <c r="S65" s="65"/>
      <c r="T65" s="12">
        <v>9.6</v>
      </c>
      <c r="U65" s="65"/>
      <c r="V65" s="12">
        <v>15.1</v>
      </c>
      <c r="W65" s="65"/>
      <c r="X65" s="12">
        <v>5</v>
      </c>
      <c r="Y65" s="65"/>
      <c r="Z65" s="12">
        <v>49.8</v>
      </c>
      <c r="AA65" s="65"/>
      <c r="AB65" s="12">
        <v>5.4</v>
      </c>
      <c r="AC65" s="55"/>
      <c r="AD65" s="12"/>
      <c r="AE65" s="55"/>
    </row>
    <row r="66" spans="1:31" ht="12.75" customHeight="1">
      <c r="A66" s="9" t="s">
        <v>1425</v>
      </c>
      <c r="B66" s="34"/>
      <c r="C66" s="8" t="s">
        <v>982</v>
      </c>
      <c r="E66" s="11">
        <v>6</v>
      </c>
      <c r="F66" s="12">
        <v>41</v>
      </c>
      <c r="G66" s="65"/>
      <c r="H66" s="12">
        <v>1</v>
      </c>
      <c r="I66" s="65"/>
      <c r="J66" s="12">
        <v>5</v>
      </c>
      <c r="K66" s="65"/>
      <c r="L66" s="12">
        <v>13</v>
      </c>
      <c r="M66" s="65"/>
      <c r="N66" s="12">
        <v>61</v>
      </c>
      <c r="O66" s="65"/>
      <c r="P66" s="12">
        <v>0</v>
      </c>
      <c r="Q66" s="65"/>
      <c r="R66" s="12">
        <v>0</v>
      </c>
      <c r="S66" s="65"/>
      <c r="T66" s="12">
        <v>0</v>
      </c>
      <c r="U66" s="65"/>
      <c r="V66" s="12">
        <v>0</v>
      </c>
      <c r="W66" s="65"/>
      <c r="X66" s="12">
        <v>0</v>
      </c>
      <c r="Y66" s="65"/>
      <c r="Z66" s="12">
        <v>0</v>
      </c>
      <c r="AA66" s="65"/>
      <c r="AB66" s="12">
        <v>0</v>
      </c>
      <c r="AC66" s="55"/>
      <c r="AD66" s="12"/>
      <c r="AE66" s="55"/>
    </row>
    <row r="67" spans="1:31">
      <c r="A67" s="9" t="s">
        <v>1426</v>
      </c>
      <c r="B67" s="34"/>
      <c r="C67" s="8" t="s">
        <v>85</v>
      </c>
      <c r="E67" s="11">
        <v>1355</v>
      </c>
      <c r="F67" s="12">
        <v>8024</v>
      </c>
      <c r="G67" s="65"/>
      <c r="H67" s="12">
        <v>4074</v>
      </c>
      <c r="I67" s="65"/>
      <c r="J67" s="12">
        <v>3836</v>
      </c>
      <c r="K67" s="65"/>
      <c r="L67" s="12">
        <v>1842</v>
      </c>
      <c r="M67" s="65"/>
      <c r="N67" s="12">
        <v>17776</v>
      </c>
      <c r="O67" s="65"/>
      <c r="P67" s="12">
        <v>1278</v>
      </c>
      <c r="Q67" s="65"/>
      <c r="R67" s="12">
        <v>4.3</v>
      </c>
      <c r="S67" s="65"/>
      <c r="T67" s="12">
        <v>2.1</v>
      </c>
      <c r="U67" s="65"/>
      <c r="V67" s="12">
        <v>2</v>
      </c>
      <c r="W67" s="65"/>
      <c r="X67" s="12">
        <v>1</v>
      </c>
      <c r="Y67" s="65"/>
      <c r="Z67" s="12">
        <v>9.4</v>
      </c>
      <c r="AA67" s="65"/>
      <c r="AB67" s="12">
        <v>0.7</v>
      </c>
      <c r="AC67" s="55"/>
      <c r="AD67" s="12"/>
      <c r="AE67" s="55"/>
    </row>
    <row r="68" spans="1:31">
      <c r="A68" s="9" t="s">
        <v>1419</v>
      </c>
      <c r="B68" s="34"/>
      <c r="C68" s="8" t="s">
        <v>52</v>
      </c>
      <c r="E68" s="11">
        <v>43574</v>
      </c>
      <c r="F68" s="12">
        <v>200978</v>
      </c>
      <c r="G68" s="65"/>
      <c r="H68" s="12">
        <v>54742</v>
      </c>
      <c r="I68" s="65"/>
      <c r="J68" s="12">
        <v>10581</v>
      </c>
      <c r="K68" s="65"/>
      <c r="L68" s="12">
        <v>27615</v>
      </c>
      <c r="M68" s="65"/>
      <c r="N68" s="12">
        <v>293917</v>
      </c>
      <c r="O68" s="65"/>
      <c r="P68" s="12">
        <v>5291</v>
      </c>
      <c r="Q68" s="65"/>
      <c r="R68" s="12">
        <v>106</v>
      </c>
      <c r="S68" s="65"/>
      <c r="T68" s="12">
        <v>27.8</v>
      </c>
      <c r="U68" s="65"/>
      <c r="V68" s="12">
        <v>5.9</v>
      </c>
      <c r="W68" s="65"/>
      <c r="X68" s="12">
        <v>15.8</v>
      </c>
      <c r="Y68" s="65"/>
      <c r="Z68" s="12">
        <v>155.4</v>
      </c>
      <c r="AA68" s="65"/>
      <c r="AB68" s="12">
        <v>2.5</v>
      </c>
      <c r="AC68" s="55"/>
      <c r="AD68" s="12"/>
      <c r="AE68" s="55"/>
    </row>
    <row r="69" spans="1:31">
      <c r="A69" s="9" t="s">
        <v>1429</v>
      </c>
      <c r="B69" s="34"/>
      <c r="C69" s="8" t="s">
        <v>247</v>
      </c>
      <c r="E69" s="11">
        <v>441</v>
      </c>
      <c r="F69" s="12">
        <v>2251</v>
      </c>
      <c r="G69" s="65"/>
      <c r="H69" s="12">
        <v>634</v>
      </c>
      <c r="I69" s="65"/>
      <c r="J69" s="12">
        <v>353</v>
      </c>
      <c r="K69" s="65"/>
      <c r="L69" s="12">
        <v>218</v>
      </c>
      <c r="M69" s="65"/>
      <c r="N69" s="12">
        <v>3456</v>
      </c>
      <c r="O69" s="65"/>
      <c r="P69" s="12">
        <v>27</v>
      </c>
      <c r="Q69" s="65"/>
      <c r="R69" s="12">
        <v>1.2</v>
      </c>
      <c r="S69" s="65"/>
      <c r="T69" s="12">
        <v>0.3</v>
      </c>
      <c r="U69" s="65"/>
      <c r="V69" s="12">
        <v>0.2</v>
      </c>
      <c r="W69" s="65"/>
      <c r="X69" s="12">
        <v>0.1</v>
      </c>
      <c r="Y69" s="65"/>
      <c r="Z69" s="12">
        <v>1.8</v>
      </c>
      <c r="AA69" s="65"/>
      <c r="AB69" s="12">
        <v>0</v>
      </c>
      <c r="AC69" s="55"/>
      <c r="AD69" s="12"/>
      <c r="AE69" s="55"/>
    </row>
    <row r="70" spans="1:31">
      <c r="A70" s="9" t="s">
        <v>4</v>
      </c>
      <c r="B70" s="34"/>
      <c r="C70" s="8" t="s">
        <v>60</v>
      </c>
      <c r="E70" s="11">
        <v>6485</v>
      </c>
      <c r="F70" s="12">
        <v>56</v>
      </c>
      <c r="G70" s="65"/>
      <c r="H70" s="12">
        <v>69</v>
      </c>
      <c r="I70" s="65"/>
      <c r="J70" s="12">
        <v>10</v>
      </c>
      <c r="K70" s="65"/>
      <c r="L70" s="12">
        <v>289</v>
      </c>
      <c r="M70" s="65"/>
      <c r="N70" s="12">
        <v>423</v>
      </c>
      <c r="O70" s="65"/>
      <c r="P70" s="12">
        <v>4</v>
      </c>
      <c r="Q70" s="65"/>
      <c r="R70" s="12">
        <v>0</v>
      </c>
      <c r="S70" s="65"/>
      <c r="T70" s="12">
        <v>0</v>
      </c>
      <c r="U70" s="65"/>
      <c r="V70" s="12">
        <v>0</v>
      </c>
      <c r="W70" s="65"/>
      <c r="X70" s="12">
        <v>0.2</v>
      </c>
      <c r="Y70" s="65"/>
      <c r="Z70" s="12">
        <v>0.3</v>
      </c>
      <c r="AA70" s="65"/>
      <c r="AB70" s="12">
        <v>0</v>
      </c>
      <c r="AC70" s="55"/>
      <c r="AD70" s="12"/>
      <c r="AE70" s="55"/>
    </row>
    <row r="72" spans="1:31">
      <c r="A72" s="553" t="s">
        <v>1431</v>
      </c>
      <c r="B72" s="589"/>
      <c r="C72" s="589"/>
      <c r="D72" s="589"/>
      <c r="E72" s="589"/>
      <c r="F72" s="589"/>
      <c r="G72" s="589"/>
      <c r="H72" s="589"/>
      <c r="I72" s="589"/>
      <c r="J72" s="589"/>
      <c r="K72" s="589"/>
      <c r="L72" s="589"/>
      <c r="M72" s="589"/>
      <c r="N72" s="589"/>
      <c r="O72" s="589"/>
      <c r="P72" s="589"/>
      <c r="Q72" s="589"/>
      <c r="R72" s="589"/>
      <c r="S72" s="589"/>
      <c r="T72" s="589"/>
      <c r="U72" s="589"/>
      <c r="V72" s="589"/>
      <c r="W72" s="590"/>
    </row>
    <row r="73" spans="1:31">
      <c r="A73" s="591" t="s">
        <v>30</v>
      </c>
      <c r="B73" s="578" t="s">
        <v>31</v>
      </c>
      <c r="C73" s="593" t="s">
        <v>32</v>
      </c>
      <c r="D73" s="591" t="s">
        <v>33</v>
      </c>
      <c r="E73" s="594" t="s">
        <v>35</v>
      </c>
      <c r="F73" s="594" t="s">
        <v>36</v>
      </c>
      <c r="G73" s="593" t="s">
        <v>34</v>
      </c>
      <c r="H73" s="591" t="s">
        <v>1432</v>
      </c>
      <c r="I73" s="595"/>
      <c r="J73" s="597" t="s">
        <v>1433</v>
      </c>
      <c r="K73" s="589"/>
      <c r="L73" s="589"/>
      <c r="M73" s="589"/>
      <c r="N73" s="589"/>
      <c r="O73" s="589"/>
      <c r="P73" s="589"/>
      <c r="Q73" s="589"/>
      <c r="R73" s="589"/>
      <c r="S73" s="590"/>
      <c r="T73" s="598" t="s">
        <v>1434</v>
      </c>
      <c r="U73" s="589"/>
      <c r="V73" s="589"/>
      <c r="W73" s="590"/>
    </row>
    <row r="74" spans="1:31" ht="52.5">
      <c r="A74" s="592"/>
      <c r="B74" s="592"/>
      <c r="C74" s="592"/>
      <c r="D74" s="592"/>
      <c r="E74" s="592"/>
      <c r="F74" s="592"/>
      <c r="G74" s="592"/>
      <c r="H74" s="592"/>
      <c r="I74" s="596"/>
      <c r="J74" s="6" t="s">
        <v>1435</v>
      </c>
      <c r="K74" s="280"/>
      <c r="L74" s="6" t="s">
        <v>1436</v>
      </c>
      <c r="M74" s="280"/>
      <c r="N74" s="6" t="s">
        <v>2828</v>
      </c>
      <c r="O74" s="280"/>
      <c r="P74" s="6" t="s">
        <v>1438</v>
      </c>
      <c r="Q74" s="280"/>
      <c r="R74" s="6" t="s">
        <v>1439</v>
      </c>
      <c r="S74" s="280"/>
      <c r="T74" s="6" t="s">
        <v>39</v>
      </c>
      <c r="U74" s="280"/>
      <c r="V74" s="66" t="s">
        <v>1440</v>
      </c>
      <c r="W74" s="280"/>
    </row>
    <row r="75" spans="1:31" ht="12.75" customHeight="1">
      <c r="A75" s="283" t="s">
        <v>1389</v>
      </c>
      <c r="B75" s="284"/>
      <c r="C75" s="284"/>
      <c r="D75" s="284"/>
      <c r="E75" s="285"/>
      <c r="F75" s="285"/>
      <c r="G75" s="11">
        <v>105424</v>
      </c>
      <c r="H75" s="12">
        <v>129286</v>
      </c>
      <c r="I75" s="65"/>
      <c r="J75" s="12">
        <v>3054787.5</v>
      </c>
      <c r="K75" s="65"/>
      <c r="L75" s="12">
        <v>4375206.2</v>
      </c>
      <c r="M75" s="65"/>
      <c r="N75" s="12">
        <v>3894502.5</v>
      </c>
      <c r="O75" s="65"/>
      <c r="P75" s="12">
        <v>287932.5</v>
      </c>
      <c r="Q75" s="65"/>
      <c r="R75" s="12">
        <v>260382</v>
      </c>
      <c r="S75" s="65"/>
      <c r="T75" s="12">
        <v>10256681.6</v>
      </c>
      <c r="U75" s="65"/>
      <c r="V75" s="12">
        <v>53712078.100000001</v>
      </c>
      <c r="W75" s="55"/>
    </row>
    <row r="76" spans="1:31">
      <c r="A76" s="565" t="s">
        <v>1699</v>
      </c>
      <c r="B76" s="476"/>
      <c r="C76" s="476"/>
      <c r="D76" s="476"/>
      <c r="E76" s="476"/>
      <c r="F76" s="476"/>
      <c r="G76" s="476"/>
      <c r="H76" s="476"/>
      <c r="I76" s="476"/>
      <c r="J76" s="476"/>
      <c r="K76" s="476"/>
      <c r="L76" s="476"/>
      <c r="M76" s="476"/>
      <c r="N76" s="476"/>
      <c r="O76" s="476"/>
      <c r="P76" s="476"/>
      <c r="Q76" s="476"/>
      <c r="R76" s="476"/>
      <c r="S76" s="476"/>
      <c r="T76" s="476"/>
      <c r="U76" s="476"/>
      <c r="V76" s="476"/>
      <c r="W76" s="477"/>
    </row>
    <row r="77" spans="1:31">
      <c r="A77" s="584" t="s">
        <v>35</v>
      </c>
      <c r="B77" s="599"/>
      <c r="C77" s="599"/>
      <c r="D77" s="599"/>
      <c r="E77" s="286"/>
      <c r="F77" s="286"/>
      <c r="G77" s="50"/>
      <c r="H77" s="50"/>
      <c r="I77" s="50"/>
      <c r="J77" s="50"/>
      <c r="K77" s="50"/>
      <c r="L77" s="50"/>
      <c r="M77" s="50"/>
      <c r="N77" s="50"/>
      <c r="O77" s="50"/>
      <c r="P77" s="50"/>
      <c r="Q77" s="50"/>
      <c r="R77" s="50"/>
      <c r="S77" s="50"/>
      <c r="T77" s="50"/>
      <c r="U77" s="50"/>
      <c r="V77" s="50"/>
      <c r="W77" s="50"/>
    </row>
    <row r="78" spans="1:31">
      <c r="A78" s="65"/>
      <c r="B78" s="572" t="s">
        <v>1418</v>
      </c>
      <c r="C78" s="600"/>
      <c r="D78" s="600"/>
      <c r="E78" s="287" t="s">
        <v>383</v>
      </c>
      <c r="F78" s="287" t="s">
        <v>47</v>
      </c>
      <c r="G78" s="11">
        <v>37</v>
      </c>
      <c r="H78" s="12">
        <v>54</v>
      </c>
      <c r="I78" s="65"/>
      <c r="J78" s="12">
        <v>1974.9</v>
      </c>
      <c r="K78" s="65"/>
      <c r="L78" s="12">
        <v>1938.8</v>
      </c>
      <c r="M78" s="65"/>
      <c r="N78" s="12">
        <v>1927.3</v>
      </c>
      <c r="O78" s="65"/>
      <c r="P78" s="12">
        <v>236.9</v>
      </c>
      <c r="Q78" s="65"/>
      <c r="R78" s="12">
        <v>235.7</v>
      </c>
      <c r="S78" s="65"/>
      <c r="T78" s="12">
        <v>11656.9</v>
      </c>
      <c r="U78" s="65"/>
      <c r="V78" s="12">
        <v>12281.6</v>
      </c>
      <c r="W78" s="55"/>
    </row>
    <row r="79" spans="1:31" ht="12.75" customHeight="1">
      <c r="A79" s="65"/>
      <c r="B79" s="288" t="s">
        <v>1417</v>
      </c>
      <c r="E79" s="287" t="s">
        <v>46</v>
      </c>
      <c r="F79" s="287" t="s">
        <v>47</v>
      </c>
      <c r="G79" s="11">
        <v>57</v>
      </c>
      <c r="H79" s="12">
        <v>101</v>
      </c>
      <c r="I79" s="65"/>
      <c r="J79" s="12">
        <v>129.30000000000001</v>
      </c>
      <c r="K79" s="65"/>
      <c r="L79" s="12">
        <v>130.5</v>
      </c>
      <c r="M79" s="65"/>
      <c r="N79" s="12">
        <v>130.5</v>
      </c>
      <c r="O79" s="65"/>
      <c r="P79" s="12">
        <v>7.1</v>
      </c>
      <c r="Q79" s="65"/>
      <c r="R79" s="12">
        <v>7.1</v>
      </c>
      <c r="S79" s="65"/>
      <c r="T79" s="12">
        <v>137.80000000000001</v>
      </c>
      <c r="U79" s="65"/>
      <c r="V79" s="12">
        <v>2575.5</v>
      </c>
      <c r="W79" s="55"/>
    </row>
    <row r="80" spans="1:31">
      <c r="A80" s="65"/>
      <c r="B80" s="40" t="s">
        <v>1420</v>
      </c>
      <c r="E80" s="287" t="s">
        <v>246</v>
      </c>
      <c r="F80" s="287" t="s">
        <v>47</v>
      </c>
      <c r="G80" s="11">
        <v>27</v>
      </c>
      <c r="H80" s="12">
        <v>40</v>
      </c>
      <c r="I80" s="65"/>
      <c r="J80" s="12">
        <v>495</v>
      </c>
      <c r="K80" s="65"/>
      <c r="L80" s="12">
        <v>484.8</v>
      </c>
      <c r="M80" s="65"/>
      <c r="N80" s="12">
        <v>478.4</v>
      </c>
      <c r="O80" s="65"/>
      <c r="P80" s="12">
        <v>147.80000000000001</v>
      </c>
      <c r="Q80" s="65"/>
      <c r="R80" s="12">
        <v>146.19999999999999</v>
      </c>
      <c r="S80" s="65"/>
      <c r="T80" s="12">
        <v>7425.2</v>
      </c>
      <c r="U80" s="65"/>
      <c r="V80" s="12">
        <v>9146.7999999999993</v>
      </c>
      <c r="W80" s="55"/>
    </row>
    <row r="81" spans="1:23" ht="12.75" customHeight="1">
      <c r="A81" s="65"/>
      <c r="B81" s="288" t="s">
        <v>1421</v>
      </c>
      <c r="E81" s="287" t="s">
        <v>125</v>
      </c>
      <c r="F81" s="287" t="s">
        <v>47</v>
      </c>
      <c r="G81" s="11">
        <v>4506</v>
      </c>
      <c r="H81" s="12">
        <v>5085</v>
      </c>
      <c r="I81" s="65"/>
      <c r="J81" s="12">
        <v>247965.1</v>
      </c>
      <c r="K81" s="65"/>
      <c r="L81" s="12">
        <v>274750.59999999998</v>
      </c>
      <c r="M81" s="65"/>
      <c r="N81" s="12">
        <v>249091.8</v>
      </c>
      <c r="O81" s="65"/>
      <c r="P81" s="12">
        <v>8878.2999999999993</v>
      </c>
      <c r="Q81" s="65"/>
      <c r="R81" s="12">
        <v>8166.4</v>
      </c>
      <c r="S81" s="65"/>
      <c r="T81" s="12">
        <v>383647.2</v>
      </c>
      <c r="U81" s="65"/>
      <c r="V81" s="12">
        <v>8785893</v>
      </c>
      <c r="W81" s="55"/>
    </row>
    <row r="82" spans="1:23" ht="12.75" customHeight="1">
      <c r="A82" s="65"/>
      <c r="B82" s="288" t="s">
        <v>1421</v>
      </c>
      <c r="E82" s="287" t="s">
        <v>125</v>
      </c>
      <c r="F82" s="287" t="s">
        <v>56</v>
      </c>
      <c r="G82" s="11">
        <v>1111</v>
      </c>
      <c r="H82" s="12">
        <v>1409</v>
      </c>
      <c r="I82" s="65"/>
      <c r="J82" s="12">
        <v>61672.7</v>
      </c>
      <c r="K82" s="65"/>
      <c r="L82" s="12">
        <v>62690.1</v>
      </c>
      <c r="M82" s="65"/>
      <c r="N82" s="12">
        <v>59935.9</v>
      </c>
      <c r="O82" s="65"/>
      <c r="P82" s="12">
        <v>1843.6</v>
      </c>
      <c r="Q82" s="65"/>
      <c r="R82" s="12">
        <v>1722.6</v>
      </c>
      <c r="S82" s="65"/>
      <c r="T82" s="12">
        <v>87607.9</v>
      </c>
      <c r="U82" s="65"/>
      <c r="V82" s="12">
        <v>2246106.5</v>
      </c>
      <c r="W82" s="55"/>
    </row>
    <row r="83" spans="1:23">
      <c r="A83" s="65"/>
      <c r="B83" s="572" t="s">
        <v>1422</v>
      </c>
      <c r="C83" s="600"/>
      <c r="D83" s="600"/>
      <c r="E83" s="287" t="s">
        <v>51</v>
      </c>
      <c r="F83" s="287" t="s">
        <v>47</v>
      </c>
      <c r="G83" s="11">
        <v>5910</v>
      </c>
      <c r="H83" s="12">
        <v>7452</v>
      </c>
      <c r="I83" s="65"/>
      <c r="J83" s="12">
        <v>0</v>
      </c>
      <c r="K83" s="65"/>
      <c r="L83" s="12">
        <v>191394.8</v>
      </c>
      <c r="M83" s="65"/>
      <c r="N83" s="12">
        <v>164906.1</v>
      </c>
      <c r="O83" s="65"/>
      <c r="P83" s="12">
        <v>12888.7</v>
      </c>
      <c r="Q83" s="65"/>
      <c r="R83" s="12">
        <v>11219.7</v>
      </c>
      <c r="S83" s="65"/>
      <c r="T83" s="12">
        <v>25756.400000000001</v>
      </c>
      <c r="U83" s="65"/>
      <c r="V83" s="12">
        <v>212326.6</v>
      </c>
      <c r="W83" s="55"/>
    </row>
    <row r="84" spans="1:23">
      <c r="A84" s="65"/>
      <c r="B84" s="572" t="s">
        <v>1422</v>
      </c>
      <c r="C84" s="600"/>
      <c r="D84" s="600"/>
      <c r="E84" s="287" t="s">
        <v>51</v>
      </c>
      <c r="F84" s="287" t="s">
        <v>56</v>
      </c>
      <c r="G84" s="11">
        <v>19369</v>
      </c>
      <c r="H84" s="12">
        <v>23321</v>
      </c>
      <c r="I84" s="65"/>
      <c r="J84" s="12">
        <v>0</v>
      </c>
      <c r="K84" s="65"/>
      <c r="L84" s="12">
        <v>611167.6</v>
      </c>
      <c r="M84" s="65"/>
      <c r="N84" s="12">
        <v>523263.9</v>
      </c>
      <c r="O84" s="65"/>
      <c r="P84" s="12">
        <v>41917.5</v>
      </c>
      <c r="Q84" s="65"/>
      <c r="R84" s="12">
        <v>36279</v>
      </c>
      <c r="S84" s="65"/>
      <c r="T84" s="12">
        <v>69761.2</v>
      </c>
      <c r="U84" s="65"/>
      <c r="V84" s="12">
        <v>631599.4</v>
      </c>
      <c r="W84" s="55"/>
    </row>
    <row r="85" spans="1:23">
      <c r="A85" s="65"/>
      <c r="B85" s="572" t="s">
        <v>1423</v>
      </c>
      <c r="C85" s="600"/>
      <c r="D85" s="600"/>
      <c r="E85" s="287" t="s">
        <v>138</v>
      </c>
      <c r="F85" s="287" t="s">
        <v>47</v>
      </c>
      <c r="G85" s="11">
        <v>77</v>
      </c>
      <c r="H85" s="12">
        <v>80</v>
      </c>
      <c r="I85" s="65"/>
      <c r="J85" s="12">
        <v>2256.5</v>
      </c>
      <c r="K85" s="65"/>
      <c r="L85" s="12">
        <v>2277.4</v>
      </c>
      <c r="M85" s="65"/>
      <c r="N85" s="12">
        <v>2256.5</v>
      </c>
      <c r="O85" s="65"/>
      <c r="P85" s="12">
        <v>261.89999999999998</v>
      </c>
      <c r="Q85" s="65"/>
      <c r="R85" s="12">
        <v>260.2</v>
      </c>
      <c r="S85" s="65"/>
      <c r="T85" s="12">
        <v>55715.5</v>
      </c>
      <c r="U85" s="65"/>
      <c r="V85" s="12">
        <v>345918.8</v>
      </c>
      <c r="W85" s="55"/>
    </row>
    <row r="86" spans="1:23">
      <c r="A86" s="65"/>
      <c r="B86" s="572" t="s">
        <v>1423</v>
      </c>
      <c r="C86" s="600"/>
      <c r="D86" s="600"/>
      <c r="E86" s="287" t="s">
        <v>138</v>
      </c>
      <c r="F86" s="287" t="s">
        <v>56</v>
      </c>
      <c r="G86" s="11">
        <v>36</v>
      </c>
      <c r="H86" s="12">
        <v>51</v>
      </c>
      <c r="I86" s="65"/>
      <c r="J86" s="12">
        <v>1055.5</v>
      </c>
      <c r="K86" s="65"/>
      <c r="L86" s="12">
        <v>1136.7</v>
      </c>
      <c r="M86" s="65"/>
      <c r="N86" s="12">
        <v>1049</v>
      </c>
      <c r="O86" s="65"/>
      <c r="P86" s="12">
        <v>91.3</v>
      </c>
      <c r="Q86" s="65"/>
      <c r="R86" s="12">
        <v>86.5</v>
      </c>
      <c r="S86" s="65"/>
      <c r="T86" s="12">
        <v>5848.5</v>
      </c>
      <c r="U86" s="65"/>
      <c r="V86" s="12">
        <v>44539.3</v>
      </c>
      <c r="W86" s="55"/>
    </row>
    <row r="87" spans="1:23">
      <c r="A87" s="65"/>
      <c r="B87" s="572" t="s">
        <v>1424</v>
      </c>
      <c r="C87" s="600"/>
      <c r="D87" s="600"/>
      <c r="E87" s="287" t="s">
        <v>207</v>
      </c>
      <c r="F87" s="287" t="s">
        <v>47</v>
      </c>
      <c r="G87" s="11">
        <v>9100</v>
      </c>
      <c r="H87" s="12">
        <v>11303</v>
      </c>
      <c r="I87" s="65"/>
      <c r="J87" s="12">
        <v>671688.4</v>
      </c>
      <c r="K87" s="65"/>
      <c r="L87" s="12">
        <v>670882.30000000005</v>
      </c>
      <c r="M87" s="65"/>
      <c r="N87" s="12">
        <v>652131.19999999995</v>
      </c>
      <c r="O87" s="65"/>
      <c r="P87" s="12">
        <v>34394.5</v>
      </c>
      <c r="Q87" s="65"/>
      <c r="R87" s="12">
        <v>32242.799999999999</v>
      </c>
      <c r="S87" s="65"/>
      <c r="T87" s="12">
        <v>3538645.8</v>
      </c>
      <c r="U87" s="65"/>
      <c r="V87" s="12">
        <v>16805136</v>
      </c>
      <c r="W87" s="55"/>
    </row>
    <row r="88" spans="1:23">
      <c r="A88" s="65"/>
      <c r="B88" s="572" t="s">
        <v>1424</v>
      </c>
      <c r="C88" s="600"/>
      <c r="D88" s="600"/>
      <c r="E88" s="287" t="s">
        <v>207</v>
      </c>
      <c r="F88" s="287" t="s">
        <v>56</v>
      </c>
      <c r="G88" s="11">
        <v>40</v>
      </c>
      <c r="H88" s="12">
        <v>74</v>
      </c>
      <c r="I88" s="65"/>
      <c r="J88" s="12">
        <v>3258.6</v>
      </c>
      <c r="K88" s="65"/>
      <c r="L88" s="12">
        <v>3385.7</v>
      </c>
      <c r="M88" s="65"/>
      <c r="N88" s="12">
        <v>3285.1</v>
      </c>
      <c r="O88" s="65"/>
      <c r="P88" s="12">
        <v>205</v>
      </c>
      <c r="Q88" s="65"/>
      <c r="R88" s="12">
        <v>201</v>
      </c>
      <c r="S88" s="65"/>
      <c r="T88" s="12">
        <v>8699.6</v>
      </c>
      <c r="U88" s="65"/>
      <c r="V88" s="12">
        <v>44783.8</v>
      </c>
      <c r="W88" s="55"/>
    </row>
    <row r="89" spans="1:23">
      <c r="A89" s="65"/>
      <c r="B89" s="572" t="s">
        <v>1425</v>
      </c>
      <c r="C89" s="600"/>
      <c r="D89" s="600"/>
      <c r="E89" s="287" t="s">
        <v>982</v>
      </c>
      <c r="F89" s="287" t="s">
        <v>47</v>
      </c>
      <c r="G89" s="11">
        <v>6</v>
      </c>
      <c r="H89" s="12">
        <v>6</v>
      </c>
      <c r="I89" s="65"/>
      <c r="J89" s="12">
        <v>48.8</v>
      </c>
      <c r="K89" s="65"/>
      <c r="L89" s="12">
        <v>40.5</v>
      </c>
      <c r="M89" s="65"/>
      <c r="N89" s="12">
        <v>40.5</v>
      </c>
      <c r="O89" s="65"/>
      <c r="P89" s="12">
        <v>14.8</v>
      </c>
      <c r="Q89" s="65"/>
      <c r="R89" s="12">
        <v>14.8</v>
      </c>
      <c r="S89" s="65"/>
      <c r="T89" s="12">
        <v>1235.2</v>
      </c>
      <c r="U89" s="65"/>
      <c r="V89" s="12">
        <v>524.9</v>
      </c>
      <c r="W89" s="55"/>
    </row>
    <row r="90" spans="1:23">
      <c r="A90" s="65"/>
      <c r="B90" s="572" t="s">
        <v>1425</v>
      </c>
      <c r="C90" s="600"/>
      <c r="D90" s="600"/>
      <c r="E90" s="287" t="s">
        <v>982</v>
      </c>
      <c r="F90" s="287" t="s">
        <v>56</v>
      </c>
      <c r="G90" s="11">
        <v>2</v>
      </c>
      <c r="H90" s="12">
        <v>2</v>
      </c>
      <c r="I90" s="65"/>
      <c r="J90" s="12">
        <v>18.899999999999999</v>
      </c>
      <c r="K90" s="65"/>
      <c r="L90" s="12">
        <v>18.899999999999999</v>
      </c>
      <c r="M90" s="65"/>
      <c r="N90" s="12">
        <v>18.899999999999999</v>
      </c>
      <c r="O90" s="65"/>
      <c r="P90" s="12">
        <v>5.2</v>
      </c>
      <c r="Q90" s="65"/>
      <c r="R90" s="12">
        <v>5.2</v>
      </c>
      <c r="S90" s="65"/>
      <c r="T90" s="12">
        <v>406.4</v>
      </c>
      <c r="U90" s="65"/>
      <c r="V90" s="12">
        <v>61</v>
      </c>
      <c r="W90" s="55"/>
    </row>
    <row r="91" spans="1:23">
      <c r="A91" s="65"/>
      <c r="B91" s="572" t="s">
        <v>1426</v>
      </c>
      <c r="C91" s="600"/>
      <c r="D91" s="600"/>
      <c r="E91" s="287" t="s">
        <v>85</v>
      </c>
      <c r="F91" s="287" t="s">
        <v>47</v>
      </c>
      <c r="G91" s="11">
        <v>1355</v>
      </c>
      <c r="H91" s="12">
        <v>1864</v>
      </c>
      <c r="I91" s="65"/>
      <c r="J91" s="12">
        <v>83002.100000000006</v>
      </c>
      <c r="K91" s="65"/>
      <c r="L91" s="12">
        <v>83996.9</v>
      </c>
      <c r="M91" s="65"/>
      <c r="N91" s="12">
        <v>82752.2</v>
      </c>
      <c r="O91" s="65"/>
      <c r="P91" s="12">
        <v>5638.2</v>
      </c>
      <c r="Q91" s="65"/>
      <c r="R91" s="12">
        <v>5508.3</v>
      </c>
      <c r="S91" s="65"/>
      <c r="T91" s="12">
        <v>435497.6</v>
      </c>
      <c r="U91" s="65"/>
      <c r="V91" s="12">
        <v>1990641.9</v>
      </c>
      <c r="W91" s="55"/>
    </row>
    <row r="92" spans="1:23">
      <c r="A92" s="65"/>
      <c r="B92" s="572" t="s">
        <v>1426</v>
      </c>
      <c r="C92" s="600"/>
      <c r="D92" s="600"/>
      <c r="E92" s="287" t="s">
        <v>85</v>
      </c>
      <c r="F92" s="287" t="s">
        <v>56</v>
      </c>
      <c r="G92" s="11">
        <v>63</v>
      </c>
      <c r="H92" s="12">
        <v>84</v>
      </c>
      <c r="I92" s="65"/>
      <c r="J92" s="12">
        <v>3662.8</v>
      </c>
      <c r="K92" s="65"/>
      <c r="L92" s="12">
        <v>3589.3</v>
      </c>
      <c r="M92" s="65"/>
      <c r="N92" s="12">
        <v>3586.5</v>
      </c>
      <c r="O92" s="65"/>
      <c r="P92" s="12">
        <v>233.6</v>
      </c>
      <c r="Q92" s="65"/>
      <c r="R92" s="12">
        <v>233.5</v>
      </c>
      <c r="S92" s="65"/>
      <c r="T92" s="12">
        <v>15852.4</v>
      </c>
      <c r="U92" s="65"/>
      <c r="V92" s="12">
        <v>90420.7</v>
      </c>
      <c r="W92" s="55"/>
    </row>
    <row r="93" spans="1:23">
      <c r="A93" s="65"/>
      <c r="B93" s="572" t="s">
        <v>1419</v>
      </c>
      <c r="C93" s="600"/>
      <c r="D93" s="600"/>
      <c r="E93" s="287" t="s">
        <v>52</v>
      </c>
      <c r="F93" s="287" t="s">
        <v>47</v>
      </c>
      <c r="G93" s="11">
        <v>43574</v>
      </c>
      <c r="H93" s="12">
        <v>53124</v>
      </c>
      <c r="I93" s="65"/>
      <c r="J93" s="12">
        <v>1647418.9</v>
      </c>
      <c r="K93" s="65"/>
      <c r="L93" s="12">
        <v>1895111.6</v>
      </c>
      <c r="M93" s="65"/>
      <c r="N93" s="12">
        <v>1641278.8</v>
      </c>
      <c r="O93" s="65"/>
      <c r="P93" s="12">
        <v>148517.70000000001</v>
      </c>
      <c r="Q93" s="65"/>
      <c r="R93" s="12">
        <v>134335.1</v>
      </c>
      <c r="S93" s="65"/>
      <c r="T93" s="12">
        <v>4893688.5</v>
      </c>
      <c r="U93" s="65"/>
      <c r="V93" s="12">
        <v>18298678</v>
      </c>
      <c r="W93" s="55"/>
    </row>
    <row r="94" spans="1:23">
      <c r="A94" s="65"/>
      <c r="B94" s="572" t="s">
        <v>1419</v>
      </c>
      <c r="C94" s="600"/>
      <c r="D94" s="600"/>
      <c r="E94" s="287" t="s">
        <v>52</v>
      </c>
      <c r="F94" s="287" t="s">
        <v>56</v>
      </c>
      <c r="G94" s="11">
        <v>7976</v>
      </c>
      <c r="H94" s="12">
        <v>10027</v>
      </c>
      <c r="I94" s="65"/>
      <c r="J94" s="12">
        <v>317801</v>
      </c>
      <c r="K94" s="65"/>
      <c r="L94" s="12">
        <v>376582.2</v>
      </c>
      <c r="M94" s="65"/>
      <c r="N94" s="12">
        <v>315030.09999999998</v>
      </c>
      <c r="O94" s="65"/>
      <c r="P94" s="12">
        <v>24886.400000000001</v>
      </c>
      <c r="Q94" s="65"/>
      <c r="R94" s="12">
        <v>22154.6</v>
      </c>
      <c r="S94" s="65"/>
      <c r="T94" s="12">
        <v>553836.4</v>
      </c>
      <c r="U94" s="65"/>
      <c r="V94" s="12">
        <v>2899422.3</v>
      </c>
      <c r="W94" s="55"/>
    </row>
    <row r="95" spans="1:23">
      <c r="A95" s="65"/>
      <c r="B95" s="572" t="s">
        <v>1427</v>
      </c>
      <c r="C95" s="600"/>
      <c r="D95" s="600"/>
      <c r="E95" s="287" t="s">
        <v>705</v>
      </c>
      <c r="F95" s="287" t="s">
        <v>56</v>
      </c>
      <c r="G95" s="11">
        <v>8</v>
      </c>
      <c r="H95" s="12">
        <v>8</v>
      </c>
      <c r="I95" s="65"/>
      <c r="J95" s="12">
        <v>187.8</v>
      </c>
      <c r="K95" s="65"/>
      <c r="L95" s="12">
        <v>187.8</v>
      </c>
      <c r="M95" s="65"/>
      <c r="N95" s="12">
        <v>187.8</v>
      </c>
      <c r="O95" s="65"/>
      <c r="P95" s="12">
        <v>20.3</v>
      </c>
      <c r="Q95" s="65"/>
      <c r="R95" s="12">
        <v>20.3</v>
      </c>
      <c r="S95" s="65"/>
      <c r="T95" s="12">
        <v>1559.8</v>
      </c>
      <c r="U95" s="65"/>
      <c r="V95" s="12">
        <v>1403.7</v>
      </c>
      <c r="W95" s="55"/>
    </row>
    <row r="96" spans="1:23">
      <c r="A96" s="65"/>
      <c r="B96" s="572" t="s">
        <v>1428</v>
      </c>
      <c r="C96" s="600"/>
      <c r="D96" s="600"/>
      <c r="E96" s="287" t="s">
        <v>1025</v>
      </c>
      <c r="F96" s="287" t="s">
        <v>56</v>
      </c>
      <c r="G96" s="11">
        <v>2250</v>
      </c>
      <c r="H96" s="12">
        <v>3718</v>
      </c>
      <c r="I96" s="65"/>
      <c r="J96" s="12">
        <v>0</v>
      </c>
      <c r="K96" s="65"/>
      <c r="L96" s="12">
        <v>26902.9</v>
      </c>
      <c r="M96" s="65"/>
      <c r="N96" s="12">
        <v>25051.3</v>
      </c>
      <c r="O96" s="65"/>
      <c r="P96" s="12">
        <v>2147.6</v>
      </c>
      <c r="Q96" s="65"/>
      <c r="R96" s="12">
        <v>1997.1</v>
      </c>
      <c r="S96" s="65"/>
      <c r="T96" s="12">
        <v>29029.7</v>
      </c>
      <c r="U96" s="65"/>
      <c r="V96" s="12">
        <v>138020.4</v>
      </c>
      <c r="W96" s="55"/>
    </row>
    <row r="97" spans="1:23">
      <c r="A97" s="65"/>
      <c r="B97" s="572" t="s">
        <v>1429</v>
      </c>
      <c r="C97" s="600"/>
      <c r="D97" s="600"/>
      <c r="E97" s="287" t="s">
        <v>247</v>
      </c>
      <c r="F97" s="287" t="s">
        <v>47</v>
      </c>
      <c r="G97" s="11">
        <v>441</v>
      </c>
      <c r="H97" s="12">
        <v>590</v>
      </c>
      <c r="I97" s="65"/>
      <c r="J97" s="12">
        <v>12151.2</v>
      </c>
      <c r="K97" s="65"/>
      <c r="L97" s="12">
        <v>11632.7</v>
      </c>
      <c r="M97" s="65"/>
      <c r="N97" s="12">
        <v>11237.9</v>
      </c>
      <c r="O97" s="65"/>
      <c r="P97" s="12">
        <v>1620</v>
      </c>
      <c r="Q97" s="65"/>
      <c r="R97" s="12">
        <v>1570.7</v>
      </c>
      <c r="S97" s="65"/>
      <c r="T97" s="12">
        <v>100752.5</v>
      </c>
      <c r="U97" s="65"/>
      <c r="V97" s="12">
        <v>160685.29999999999</v>
      </c>
      <c r="W97" s="55"/>
    </row>
    <row r="98" spans="1:23">
      <c r="A98" s="65"/>
      <c r="B98" s="572" t="s">
        <v>4</v>
      </c>
      <c r="C98" s="600"/>
      <c r="D98" s="600"/>
      <c r="E98" s="287" t="s">
        <v>60</v>
      </c>
      <c r="F98" s="287" t="s">
        <v>47</v>
      </c>
      <c r="G98" s="11">
        <v>6485</v>
      </c>
      <c r="H98" s="12">
        <v>7444</v>
      </c>
      <c r="I98" s="65"/>
      <c r="J98" s="12">
        <v>0</v>
      </c>
      <c r="K98" s="65"/>
      <c r="L98" s="12">
        <v>98636.4</v>
      </c>
      <c r="M98" s="65"/>
      <c r="N98" s="12">
        <v>98595</v>
      </c>
      <c r="O98" s="65"/>
      <c r="P98" s="12">
        <v>2589.8000000000002</v>
      </c>
      <c r="Q98" s="65"/>
      <c r="R98" s="12">
        <v>2588.9</v>
      </c>
      <c r="S98" s="65"/>
      <c r="T98" s="12">
        <v>20276.900000000001</v>
      </c>
      <c r="U98" s="65"/>
      <c r="V98" s="12">
        <v>619361.6</v>
      </c>
      <c r="W98" s="55"/>
    </row>
    <row r="99" spans="1:23">
      <c r="A99" s="65"/>
      <c r="B99" s="572" t="s">
        <v>4</v>
      </c>
      <c r="C99" s="600"/>
      <c r="D99" s="600"/>
      <c r="E99" s="287" t="s">
        <v>60</v>
      </c>
      <c r="F99" s="287" t="s">
        <v>56</v>
      </c>
      <c r="G99" s="11">
        <v>2994</v>
      </c>
      <c r="H99" s="12">
        <v>3449</v>
      </c>
      <c r="I99" s="65"/>
      <c r="J99" s="12">
        <v>0</v>
      </c>
      <c r="K99" s="65"/>
      <c r="L99" s="12">
        <v>58267.7</v>
      </c>
      <c r="M99" s="65"/>
      <c r="N99" s="12">
        <v>58267.7</v>
      </c>
      <c r="O99" s="65"/>
      <c r="P99" s="12">
        <v>1386.3</v>
      </c>
      <c r="Q99" s="65"/>
      <c r="R99" s="12">
        <v>1386.3</v>
      </c>
      <c r="S99" s="65"/>
      <c r="T99" s="12">
        <v>9644.2999999999993</v>
      </c>
      <c r="U99" s="65"/>
      <c r="V99" s="12">
        <v>372551.7</v>
      </c>
      <c r="W99" s="55"/>
    </row>
  </sheetData>
  <mergeCells count="122">
    <mergeCell ref="B89:D89"/>
    <mergeCell ref="B96:D96"/>
    <mergeCell ref="B97:D97"/>
    <mergeCell ref="B98:D98"/>
    <mergeCell ref="B99:D99"/>
    <mergeCell ref="B90:D90"/>
    <mergeCell ref="B91:D91"/>
    <mergeCell ref="B92:D92"/>
    <mergeCell ref="B93:D93"/>
    <mergeCell ref="B94:D94"/>
    <mergeCell ref="B95:D95"/>
    <mergeCell ref="A76:W76"/>
    <mergeCell ref="A77:D77"/>
    <mergeCell ref="B78:D78"/>
    <mergeCell ref="B83:D83"/>
    <mergeCell ref="B84:D84"/>
    <mergeCell ref="B85:D85"/>
    <mergeCell ref="B86:D86"/>
    <mergeCell ref="B87:D87"/>
    <mergeCell ref="B88:D88"/>
    <mergeCell ref="A72:W72"/>
    <mergeCell ref="A73:A74"/>
    <mergeCell ref="B73:B74"/>
    <mergeCell ref="C73:C74"/>
    <mergeCell ref="D73:D74"/>
    <mergeCell ref="E73:E74"/>
    <mergeCell ref="F73:F74"/>
    <mergeCell ref="G73:G74"/>
    <mergeCell ref="H73:H74"/>
    <mergeCell ref="I73:I74"/>
    <mergeCell ref="J73:S73"/>
    <mergeCell ref="T73:W73"/>
    <mergeCell ref="P54:P55"/>
    <mergeCell ref="Z54:Z55"/>
    <mergeCell ref="AA54:AA55"/>
    <mergeCell ref="AB54:AB55"/>
    <mergeCell ref="AC54:AC55"/>
    <mergeCell ref="A57:AE57"/>
    <mergeCell ref="A58:F58"/>
    <mergeCell ref="Q54:Q55"/>
    <mergeCell ref="R54:R55"/>
    <mergeCell ref="S54:S55"/>
    <mergeCell ref="T54:W54"/>
    <mergeCell ref="B44:D44"/>
    <mergeCell ref="B45:D45"/>
    <mergeCell ref="B46:D46"/>
    <mergeCell ref="B47:D47"/>
    <mergeCell ref="B48:D48"/>
    <mergeCell ref="B49:D49"/>
    <mergeCell ref="A51:AC51"/>
    <mergeCell ref="F52:AC52"/>
    <mergeCell ref="A53:A55"/>
    <mergeCell ref="B53:B55"/>
    <mergeCell ref="C53:C55"/>
    <mergeCell ref="D53:D55"/>
    <mergeCell ref="E53:E55"/>
    <mergeCell ref="F53:Q53"/>
    <mergeCell ref="R53:AC53"/>
    <mergeCell ref="F54:F55"/>
    <mergeCell ref="G54:G55"/>
    <mergeCell ref="X54:X55"/>
    <mergeCell ref="Y54:Y55"/>
    <mergeCell ref="H54:K54"/>
    <mergeCell ref="L54:L55"/>
    <mergeCell ref="M54:M55"/>
    <mergeCell ref="N54:N55"/>
    <mergeCell ref="O54:O55"/>
    <mergeCell ref="A35:E35"/>
    <mergeCell ref="A36:T36"/>
    <mergeCell ref="A37:F37"/>
    <mergeCell ref="B38:D38"/>
    <mergeCell ref="B39:D39"/>
    <mergeCell ref="B40:D40"/>
    <mergeCell ref="B41:D41"/>
    <mergeCell ref="B42:D42"/>
    <mergeCell ref="B43:D43"/>
    <mergeCell ref="A32:A34"/>
    <mergeCell ref="B32:B34"/>
    <mergeCell ref="C32:C34"/>
    <mergeCell ref="D32:D34"/>
    <mergeCell ref="E32:E34"/>
    <mergeCell ref="F32:F34"/>
    <mergeCell ref="G32:T32"/>
    <mergeCell ref="G33:Q33"/>
    <mergeCell ref="R33:T33"/>
    <mergeCell ref="B22:D22"/>
    <mergeCell ref="B23:D23"/>
    <mergeCell ref="B24:D24"/>
    <mergeCell ref="B25:D25"/>
    <mergeCell ref="B26:D26"/>
    <mergeCell ref="B27:D27"/>
    <mergeCell ref="B28:D28"/>
    <mergeCell ref="B29:D29"/>
    <mergeCell ref="A31:T31"/>
    <mergeCell ref="B13:D13"/>
    <mergeCell ref="B14:D14"/>
    <mergeCell ref="B15:D15"/>
    <mergeCell ref="B16:D16"/>
    <mergeCell ref="B17:D17"/>
    <mergeCell ref="B18:D18"/>
    <mergeCell ref="B19:D19"/>
    <mergeCell ref="B20:D20"/>
    <mergeCell ref="B21:D21"/>
    <mergeCell ref="A4:D4"/>
    <mergeCell ref="A5:Q5"/>
    <mergeCell ref="A6:D6"/>
    <mergeCell ref="B7:D7"/>
    <mergeCell ref="B8:D8"/>
    <mergeCell ref="B9:D9"/>
    <mergeCell ref="B10:D10"/>
    <mergeCell ref="B11:D11"/>
    <mergeCell ref="B12:D12"/>
    <mergeCell ref="A1:Q1"/>
    <mergeCell ref="A2:A3"/>
    <mergeCell ref="B2:B3"/>
    <mergeCell ref="C2:C3"/>
    <mergeCell ref="D2:D3"/>
    <mergeCell ref="E2:E3"/>
    <mergeCell ref="F2:F3"/>
    <mergeCell ref="G2:G3"/>
    <mergeCell ref="H2:Q2"/>
    <mergeCell ref="P3:Q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1313"/>
  <sheetViews>
    <sheetView workbookViewId="0">
      <selection activeCell="AF861" sqref="AF815:AF861"/>
    </sheetView>
  </sheetViews>
  <sheetFormatPr defaultRowHeight="11.25" customHeight="1"/>
  <cols>
    <col min="1" max="1" width="4.7265625" customWidth="1"/>
    <col min="2" max="2" width="32.7265625" customWidth="1"/>
    <col min="3" max="4" width="4.7265625" customWidth="1"/>
    <col min="5" max="5" width="5.26953125" customWidth="1"/>
    <col min="6" max="6" width="4.7265625" customWidth="1"/>
    <col min="7" max="7" width="6.81640625" customWidth="1"/>
    <col min="8" max="8" width="11.453125" customWidth="1"/>
    <col min="9" max="9" width="1.7265625" style="14" customWidth="1"/>
    <col min="10" max="10" width="12.453125" customWidth="1"/>
    <col min="11" max="11" width="1.7265625" style="14" customWidth="1"/>
    <col min="12" max="12" width="11.26953125" customWidth="1"/>
    <col min="13" max="13" width="1.7265625" style="14" customWidth="1"/>
    <col min="14" max="14" width="11.54296875" customWidth="1"/>
    <col min="15" max="15" width="1.7265625" style="14" customWidth="1"/>
    <col min="16" max="16" width="14" customWidth="1"/>
    <col min="17" max="17" width="1.7265625" style="15" customWidth="1"/>
    <col min="18" max="18" width="5" bestFit="1" customWidth="1"/>
    <col min="257" max="257" width="4.7265625" customWidth="1"/>
    <col min="258" max="258" width="32.7265625" customWidth="1"/>
    <col min="259" max="260" width="4.7265625" customWidth="1"/>
    <col min="261" max="261" width="5.26953125" customWidth="1"/>
    <col min="262" max="262" width="4.7265625" customWidth="1"/>
    <col min="263" max="263" width="6.81640625" customWidth="1"/>
    <col min="264" max="264" width="11.453125" customWidth="1"/>
    <col min="265" max="265" width="1.7265625" customWidth="1"/>
    <col min="266" max="266" width="12.453125" customWidth="1"/>
    <col min="267" max="267" width="1.7265625" customWidth="1"/>
    <col min="268" max="268" width="11.26953125" customWidth="1"/>
    <col min="269" max="269" width="1.7265625" customWidth="1"/>
    <col min="270" max="270" width="11.54296875" customWidth="1"/>
    <col min="271" max="271" width="1.7265625" customWidth="1"/>
    <col min="272" max="272" width="14" customWidth="1"/>
    <col min="273" max="273" width="1.7265625" customWidth="1"/>
    <col min="274" max="274" width="5" bestFit="1" customWidth="1"/>
    <col min="513" max="513" width="4.7265625" customWidth="1"/>
    <col min="514" max="514" width="32.7265625" customWidth="1"/>
    <col min="515" max="516" width="4.7265625" customWidth="1"/>
    <col min="517" max="517" width="5.26953125" customWidth="1"/>
    <col min="518" max="518" width="4.7265625" customWidth="1"/>
    <col min="519" max="519" width="6.81640625" customWidth="1"/>
    <col min="520" max="520" width="11.453125" customWidth="1"/>
    <col min="521" max="521" width="1.7265625" customWidth="1"/>
    <col min="522" max="522" width="12.453125" customWidth="1"/>
    <col min="523" max="523" width="1.7265625" customWidth="1"/>
    <col min="524" max="524" width="11.26953125" customWidth="1"/>
    <col min="525" max="525" width="1.7265625" customWidth="1"/>
    <col min="526" max="526" width="11.54296875" customWidth="1"/>
    <col min="527" max="527" width="1.7265625" customWidth="1"/>
    <col min="528" max="528" width="14" customWidth="1"/>
    <col min="529" max="529" width="1.7265625" customWidth="1"/>
    <col min="530" max="530" width="5" bestFit="1" customWidth="1"/>
    <col min="769" max="769" width="4.7265625" customWidth="1"/>
    <col min="770" max="770" width="32.7265625" customWidth="1"/>
    <col min="771" max="772" width="4.7265625" customWidth="1"/>
    <col min="773" max="773" width="5.26953125" customWidth="1"/>
    <col min="774" max="774" width="4.7265625" customWidth="1"/>
    <col min="775" max="775" width="6.81640625" customWidth="1"/>
    <col min="776" max="776" width="11.453125" customWidth="1"/>
    <col min="777" max="777" width="1.7265625" customWidth="1"/>
    <col min="778" max="778" width="12.453125" customWidth="1"/>
    <col min="779" max="779" width="1.7265625" customWidth="1"/>
    <col min="780" max="780" width="11.26953125" customWidth="1"/>
    <col min="781" max="781" width="1.7265625" customWidth="1"/>
    <col min="782" max="782" width="11.54296875" customWidth="1"/>
    <col min="783" max="783" width="1.7265625" customWidth="1"/>
    <col min="784" max="784" width="14" customWidth="1"/>
    <col min="785" max="785" width="1.7265625" customWidth="1"/>
    <col min="786" max="786" width="5" bestFit="1" customWidth="1"/>
    <col min="1025" max="1025" width="4.7265625" customWidth="1"/>
    <col min="1026" max="1026" width="32.7265625" customWidth="1"/>
    <col min="1027" max="1028" width="4.7265625" customWidth="1"/>
    <col min="1029" max="1029" width="5.26953125" customWidth="1"/>
    <col min="1030" max="1030" width="4.7265625" customWidth="1"/>
    <col min="1031" max="1031" width="6.81640625" customWidth="1"/>
    <col min="1032" max="1032" width="11.453125" customWidth="1"/>
    <col min="1033" max="1033" width="1.7265625" customWidth="1"/>
    <col min="1034" max="1034" width="12.453125" customWidth="1"/>
    <col min="1035" max="1035" width="1.7265625" customWidth="1"/>
    <col min="1036" max="1036" width="11.26953125" customWidth="1"/>
    <col min="1037" max="1037" width="1.7265625" customWidth="1"/>
    <col min="1038" max="1038" width="11.54296875" customWidth="1"/>
    <col min="1039" max="1039" width="1.7265625" customWidth="1"/>
    <col min="1040" max="1040" width="14" customWidth="1"/>
    <col min="1041" max="1041" width="1.7265625" customWidth="1"/>
    <col min="1042" max="1042" width="5" bestFit="1" customWidth="1"/>
    <col min="1281" max="1281" width="4.7265625" customWidth="1"/>
    <col min="1282" max="1282" width="32.7265625" customWidth="1"/>
    <col min="1283" max="1284" width="4.7265625" customWidth="1"/>
    <col min="1285" max="1285" width="5.26953125" customWidth="1"/>
    <col min="1286" max="1286" width="4.7265625" customWidth="1"/>
    <col min="1287" max="1287" width="6.81640625" customWidth="1"/>
    <col min="1288" max="1288" width="11.453125" customWidth="1"/>
    <col min="1289" max="1289" width="1.7265625" customWidth="1"/>
    <col min="1290" max="1290" width="12.453125" customWidth="1"/>
    <col min="1291" max="1291" width="1.7265625" customWidth="1"/>
    <col min="1292" max="1292" width="11.26953125" customWidth="1"/>
    <col min="1293" max="1293" width="1.7265625" customWidth="1"/>
    <col min="1294" max="1294" width="11.54296875" customWidth="1"/>
    <col min="1295" max="1295" width="1.7265625" customWidth="1"/>
    <col min="1296" max="1296" width="14" customWidth="1"/>
    <col min="1297" max="1297" width="1.7265625" customWidth="1"/>
    <col min="1298" max="1298" width="5" bestFit="1" customWidth="1"/>
    <col min="1537" max="1537" width="4.7265625" customWidth="1"/>
    <col min="1538" max="1538" width="32.7265625" customWidth="1"/>
    <col min="1539" max="1540" width="4.7265625" customWidth="1"/>
    <col min="1541" max="1541" width="5.26953125" customWidth="1"/>
    <col min="1542" max="1542" width="4.7265625" customWidth="1"/>
    <col min="1543" max="1543" width="6.81640625" customWidth="1"/>
    <col min="1544" max="1544" width="11.453125" customWidth="1"/>
    <col min="1545" max="1545" width="1.7265625" customWidth="1"/>
    <col min="1546" max="1546" width="12.453125" customWidth="1"/>
    <col min="1547" max="1547" width="1.7265625" customWidth="1"/>
    <col min="1548" max="1548" width="11.26953125" customWidth="1"/>
    <col min="1549" max="1549" width="1.7265625" customWidth="1"/>
    <col min="1550" max="1550" width="11.54296875" customWidth="1"/>
    <col min="1551" max="1551" width="1.7265625" customWidth="1"/>
    <col min="1552" max="1552" width="14" customWidth="1"/>
    <col min="1553" max="1553" width="1.7265625" customWidth="1"/>
    <col min="1554" max="1554" width="5" bestFit="1" customWidth="1"/>
    <col min="1793" max="1793" width="4.7265625" customWidth="1"/>
    <col min="1794" max="1794" width="32.7265625" customWidth="1"/>
    <col min="1795" max="1796" width="4.7265625" customWidth="1"/>
    <col min="1797" max="1797" width="5.26953125" customWidth="1"/>
    <col min="1798" max="1798" width="4.7265625" customWidth="1"/>
    <col min="1799" max="1799" width="6.81640625" customWidth="1"/>
    <col min="1800" max="1800" width="11.453125" customWidth="1"/>
    <col min="1801" max="1801" width="1.7265625" customWidth="1"/>
    <col min="1802" max="1802" width="12.453125" customWidth="1"/>
    <col min="1803" max="1803" width="1.7265625" customWidth="1"/>
    <col min="1804" max="1804" width="11.26953125" customWidth="1"/>
    <col min="1805" max="1805" width="1.7265625" customWidth="1"/>
    <col min="1806" max="1806" width="11.54296875" customWidth="1"/>
    <col min="1807" max="1807" width="1.7265625" customWidth="1"/>
    <col min="1808" max="1808" width="14" customWidth="1"/>
    <col min="1809" max="1809" width="1.7265625" customWidth="1"/>
    <col min="1810" max="1810" width="5" bestFit="1" customWidth="1"/>
    <col min="2049" max="2049" width="4.7265625" customWidth="1"/>
    <col min="2050" max="2050" width="32.7265625" customWidth="1"/>
    <col min="2051" max="2052" width="4.7265625" customWidth="1"/>
    <col min="2053" max="2053" width="5.26953125" customWidth="1"/>
    <col min="2054" max="2054" width="4.7265625" customWidth="1"/>
    <col min="2055" max="2055" width="6.81640625" customWidth="1"/>
    <col min="2056" max="2056" width="11.453125" customWidth="1"/>
    <col min="2057" max="2057" width="1.7265625" customWidth="1"/>
    <col min="2058" max="2058" width="12.453125" customWidth="1"/>
    <col min="2059" max="2059" width="1.7265625" customWidth="1"/>
    <col min="2060" max="2060" width="11.26953125" customWidth="1"/>
    <col min="2061" max="2061" width="1.7265625" customWidth="1"/>
    <col min="2062" max="2062" width="11.54296875" customWidth="1"/>
    <col min="2063" max="2063" width="1.7265625" customWidth="1"/>
    <col min="2064" max="2064" width="14" customWidth="1"/>
    <col min="2065" max="2065" width="1.7265625" customWidth="1"/>
    <col min="2066" max="2066" width="5" bestFit="1" customWidth="1"/>
    <col min="2305" max="2305" width="4.7265625" customWidth="1"/>
    <col min="2306" max="2306" width="32.7265625" customWidth="1"/>
    <col min="2307" max="2308" width="4.7265625" customWidth="1"/>
    <col min="2309" max="2309" width="5.26953125" customWidth="1"/>
    <col min="2310" max="2310" width="4.7265625" customWidth="1"/>
    <col min="2311" max="2311" width="6.81640625" customWidth="1"/>
    <col min="2312" max="2312" width="11.453125" customWidth="1"/>
    <col min="2313" max="2313" width="1.7265625" customWidth="1"/>
    <col min="2314" max="2314" width="12.453125" customWidth="1"/>
    <col min="2315" max="2315" width="1.7265625" customWidth="1"/>
    <col min="2316" max="2316" width="11.26953125" customWidth="1"/>
    <col min="2317" max="2317" width="1.7265625" customWidth="1"/>
    <col min="2318" max="2318" width="11.54296875" customWidth="1"/>
    <col min="2319" max="2319" width="1.7265625" customWidth="1"/>
    <col min="2320" max="2320" width="14" customWidth="1"/>
    <col min="2321" max="2321" width="1.7265625" customWidth="1"/>
    <col min="2322" max="2322" width="5" bestFit="1" customWidth="1"/>
    <col min="2561" max="2561" width="4.7265625" customWidth="1"/>
    <col min="2562" max="2562" width="32.7265625" customWidth="1"/>
    <col min="2563" max="2564" width="4.7265625" customWidth="1"/>
    <col min="2565" max="2565" width="5.26953125" customWidth="1"/>
    <col min="2566" max="2566" width="4.7265625" customWidth="1"/>
    <col min="2567" max="2567" width="6.81640625" customWidth="1"/>
    <col min="2568" max="2568" width="11.453125" customWidth="1"/>
    <col min="2569" max="2569" width="1.7265625" customWidth="1"/>
    <col min="2570" max="2570" width="12.453125" customWidth="1"/>
    <col min="2571" max="2571" width="1.7265625" customWidth="1"/>
    <col min="2572" max="2572" width="11.26953125" customWidth="1"/>
    <col min="2573" max="2573" width="1.7265625" customWidth="1"/>
    <col min="2574" max="2574" width="11.54296875" customWidth="1"/>
    <col min="2575" max="2575" width="1.7265625" customWidth="1"/>
    <col min="2576" max="2576" width="14" customWidth="1"/>
    <col min="2577" max="2577" width="1.7265625" customWidth="1"/>
    <col min="2578" max="2578" width="5" bestFit="1" customWidth="1"/>
    <col min="2817" max="2817" width="4.7265625" customWidth="1"/>
    <col min="2818" max="2818" width="32.7265625" customWidth="1"/>
    <col min="2819" max="2820" width="4.7265625" customWidth="1"/>
    <col min="2821" max="2821" width="5.26953125" customWidth="1"/>
    <col min="2822" max="2822" width="4.7265625" customWidth="1"/>
    <col min="2823" max="2823" width="6.81640625" customWidth="1"/>
    <col min="2824" max="2824" width="11.453125" customWidth="1"/>
    <col min="2825" max="2825" width="1.7265625" customWidth="1"/>
    <col min="2826" max="2826" width="12.453125" customWidth="1"/>
    <col min="2827" max="2827" width="1.7265625" customWidth="1"/>
    <col min="2828" max="2828" width="11.26953125" customWidth="1"/>
    <col min="2829" max="2829" width="1.7265625" customWidth="1"/>
    <col min="2830" max="2830" width="11.54296875" customWidth="1"/>
    <col min="2831" max="2831" width="1.7265625" customWidth="1"/>
    <col min="2832" max="2832" width="14" customWidth="1"/>
    <col min="2833" max="2833" width="1.7265625" customWidth="1"/>
    <col min="2834" max="2834" width="5" bestFit="1" customWidth="1"/>
    <col min="3073" max="3073" width="4.7265625" customWidth="1"/>
    <col min="3074" max="3074" width="32.7265625" customWidth="1"/>
    <col min="3075" max="3076" width="4.7265625" customWidth="1"/>
    <col min="3077" max="3077" width="5.26953125" customWidth="1"/>
    <col min="3078" max="3078" width="4.7265625" customWidth="1"/>
    <col min="3079" max="3079" width="6.81640625" customWidth="1"/>
    <col min="3080" max="3080" width="11.453125" customWidth="1"/>
    <col min="3081" max="3081" width="1.7265625" customWidth="1"/>
    <col min="3082" max="3082" width="12.453125" customWidth="1"/>
    <col min="3083" max="3083" width="1.7265625" customWidth="1"/>
    <col min="3084" max="3084" width="11.26953125" customWidth="1"/>
    <col min="3085" max="3085" width="1.7265625" customWidth="1"/>
    <col min="3086" max="3086" width="11.54296875" customWidth="1"/>
    <col min="3087" max="3087" width="1.7265625" customWidth="1"/>
    <col min="3088" max="3088" width="14" customWidth="1"/>
    <col min="3089" max="3089" width="1.7265625" customWidth="1"/>
    <col min="3090" max="3090" width="5" bestFit="1" customWidth="1"/>
    <col min="3329" max="3329" width="4.7265625" customWidth="1"/>
    <col min="3330" max="3330" width="32.7265625" customWidth="1"/>
    <col min="3331" max="3332" width="4.7265625" customWidth="1"/>
    <col min="3333" max="3333" width="5.26953125" customWidth="1"/>
    <col min="3334" max="3334" width="4.7265625" customWidth="1"/>
    <col min="3335" max="3335" width="6.81640625" customWidth="1"/>
    <col min="3336" max="3336" width="11.453125" customWidth="1"/>
    <col min="3337" max="3337" width="1.7265625" customWidth="1"/>
    <col min="3338" max="3338" width="12.453125" customWidth="1"/>
    <col min="3339" max="3339" width="1.7265625" customWidth="1"/>
    <col min="3340" max="3340" width="11.26953125" customWidth="1"/>
    <col min="3341" max="3341" width="1.7265625" customWidth="1"/>
    <col min="3342" max="3342" width="11.54296875" customWidth="1"/>
    <col min="3343" max="3343" width="1.7265625" customWidth="1"/>
    <col min="3344" max="3344" width="14" customWidth="1"/>
    <col min="3345" max="3345" width="1.7265625" customWidth="1"/>
    <col min="3346" max="3346" width="5" bestFit="1" customWidth="1"/>
    <col min="3585" max="3585" width="4.7265625" customWidth="1"/>
    <col min="3586" max="3586" width="32.7265625" customWidth="1"/>
    <col min="3587" max="3588" width="4.7265625" customWidth="1"/>
    <col min="3589" max="3589" width="5.26953125" customWidth="1"/>
    <col min="3590" max="3590" width="4.7265625" customWidth="1"/>
    <col min="3591" max="3591" width="6.81640625" customWidth="1"/>
    <col min="3592" max="3592" width="11.453125" customWidth="1"/>
    <col min="3593" max="3593" width="1.7265625" customWidth="1"/>
    <col min="3594" max="3594" width="12.453125" customWidth="1"/>
    <col min="3595" max="3595" width="1.7265625" customWidth="1"/>
    <col min="3596" max="3596" width="11.26953125" customWidth="1"/>
    <col min="3597" max="3597" width="1.7265625" customWidth="1"/>
    <col min="3598" max="3598" width="11.54296875" customWidth="1"/>
    <col min="3599" max="3599" width="1.7265625" customWidth="1"/>
    <col min="3600" max="3600" width="14" customWidth="1"/>
    <col min="3601" max="3601" width="1.7265625" customWidth="1"/>
    <col min="3602" max="3602" width="5" bestFit="1" customWidth="1"/>
    <col min="3841" max="3841" width="4.7265625" customWidth="1"/>
    <col min="3842" max="3842" width="32.7265625" customWidth="1"/>
    <col min="3843" max="3844" width="4.7265625" customWidth="1"/>
    <col min="3845" max="3845" width="5.26953125" customWidth="1"/>
    <col min="3846" max="3846" width="4.7265625" customWidth="1"/>
    <col min="3847" max="3847" width="6.81640625" customWidth="1"/>
    <col min="3848" max="3848" width="11.453125" customWidth="1"/>
    <col min="3849" max="3849" width="1.7265625" customWidth="1"/>
    <col min="3850" max="3850" width="12.453125" customWidth="1"/>
    <col min="3851" max="3851" width="1.7265625" customWidth="1"/>
    <col min="3852" max="3852" width="11.26953125" customWidth="1"/>
    <col min="3853" max="3853" width="1.7265625" customWidth="1"/>
    <col min="3854" max="3854" width="11.54296875" customWidth="1"/>
    <col min="3855" max="3855" width="1.7265625" customWidth="1"/>
    <col min="3856" max="3856" width="14" customWidth="1"/>
    <col min="3857" max="3857" width="1.7265625" customWidth="1"/>
    <col min="3858" max="3858" width="5" bestFit="1" customWidth="1"/>
    <col min="4097" max="4097" width="4.7265625" customWidth="1"/>
    <col min="4098" max="4098" width="32.7265625" customWidth="1"/>
    <col min="4099" max="4100" width="4.7265625" customWidth="1"/>
    <col min="4101" max="4101" width="5.26953125" customWidth="1"/>
    <col min="4102" max="4102" width="4.7265625" customWidth="1"/>
    <col min="4103" max="4103" width="6.81640625" customWidth="1"/>
    <col min="4104" max="4104" width="11.453125" customWidth="1"/>
    <col min="4105" max="4105" width="1.7265625" customWidth="1"/>
    <col min="4106" max="4106" width="12.453125" customWidth="1"/>
    <col min="4107" max="4107" width="1.7265625" customWidth="1"/>
    <col min="4108" max="4108" width="11.26953125" customWidth="1"/>
    <col min="4109" max="4109" width="1.7265625" customWidth="1"/>
    <col min="4110" max="4110" width="11.54296875" customWidth="1"/>
    <col min="4111" max="4111" width="1.7265625" customWidth="1"/>
    <col min="4112" max="4112" width="14" customWidth="1"/>
    <col min="4113" max="4113" width="1.7265625" customWidth="1"/>
    <col min="4114" max="4114" width="5" bestFit="1" customWidth="1"/>
    <col min="4353" max="4353" width="4.7265625" customWidth="1"/>
    <col min="4354" max="4354" width="32.7265625" customWidth="1"/>
    <col min="4355" max="4356" width="4.7265625" customWidth="1"/>
    <col min="4357" max="4357" width="5.26953125" customWidth="1"/>
    <col min="4358" max="4358" width="4.7265625" customWidth="1"/>
    <col min="4359" max="4359" width="6.81640625" customWidth="1"/>
    <col min="4360" max="4360" width="11.453125" customWidth="1"/>
    <col min="4361" max="4361" width="1.7265625" customWidth="1"/>
    <col min="4362" max="4362" width="12.453125" customWidth="1"/>
    <col min="4363" max="4363" width="1.7265625" customWidth="1"/>
    <col min="4364" max="4364" width="11.26953125" customWidth="1"/>
    <col min="4365" max="4365" width="1.7265625" customWidth="1"/>
    <col min="4366" max="4366" width="11.54296875" customWidth="1"/>
    <col min="4367" max="4367" width="1.7265625" customWidth="1"/>
    <col min="4368" max="4368" width="14" customWidth="1"/>
    <col min="4369" max="4369" width="1.7265625" customWidth="1"/>
    <col min="4370" max="4370" width="5" bestFit="1" customWidth="1"/>
    <col min="4609" max="4609" width="4.7265625" customWidth="1"/>
    <col min="4610" max="4610" width="32.7265625" customWidth="1"/>
    <col min="4611" max="4612" width="4.7265625" customWidth="1"/>
    <col min="4613" max="4613" width="5.26953125" customWidth="1"/>
    <col min="4614" max="4614" width="4.7265625" customWidth="1"/>
    <col min="4615" max="4615" width="6.81640625" customWidth="1"/>
    <col min="4616" max="4616" width="11.453125" customWidth="1"/>
    <col min="4617" max="4617" width="1.7265625" customWidth="1"/>
    <col min="4618" max="4618" width="12.453125" customWidth="1"/>
    <col min="4619" max="4619" width="1.7265625" customWidth="1"/>
    <col min="4620" max="4620" width="11.26953125" customWidth="1"/>
    <col min="4621" max="4621" width="1.7265625" customWidth="1"/>
    <col min="4622" max="4622" width="11.54296875" customWidth="1"/>
    <col min="4623" max="4623" width="1.7265625" customWidth="1"/>
    <col min="4624" max="4624" width="14" customWidth="1"/>
    <col min="4625" max="4625" width="1.7265625" customWidth="1"/>
    <col min="4626" max="4626" width="5" bestFit="1" customWidth="1"/>
    <col min="4865" max="4865" width="4.7265625" customWidth="1"/>
    <col min="4866" max="4866" width="32.7265625" customWidth="1"/>
    <col min="4867" max="4868" width="4.7265625" customWidth="1"/>
    <col min="4869" max="4869" width="5.26953125" customWidth="1"/>
    <col min="4870" max="4870" width="4.7265625" customWidth="1"/>
    <col min="4871" max="4871" width="6.81640625" customWidth="1"/>
    <col min="4872" max="4872" width="11.453125" customWidth="1"/>
    <col min="4873" max="4873" width="1.7265625" customWidth="1"/>
    <col min="4874" max="4874" width="12.453125" customWidth="1"/>
    <col min="4875" max="4875" width="1.7265625" customWidth="1"/>
    <col min="4876" max="4876" width="11.26953125" customWidth="1"/>
    <col min="4877" max="4877" width="1.7265625" customWidth="1"/>
    <col min="4878" max="4878" width="11.54296875" customWidth="1"/>
    <col min="4879" max="4879" width="1.7265625" customWidth="1"/>
    <col min="4880" max="4880" width="14" customWidth="1"/>
    <col min="4881" max="4881" width="1.7265625" customWidth="1"/>
    <col min="4882" max="4882" width="5" bestFit="1" customWidth="1"/>
    <col min="5121" max="5121" width="4.7265625" customWidth="1"/>
    <col min="5122" max="5122" width="32.7265625" customWidth="1"/>
    <col min="5123" max="5124" width="4.7265625" customWidth="1"/>
    <col min="5125" max="5125" width="5.26953125" customWidth="1"/>
    <col min="5126" max="5126" width="4.7265625" customWidth="1"/>
    <col min="5127" max="5127" width="6.81640625" customWidth="1"/>
    <col min="5128" max="5128" width="11.453125" customWidth="1"/>
    <col min="5129" max="5129" width="1.7265625" customWidth="1"/>
    <col min="5130" max="5130" width="12.453125" customWidth="1"/>
    <col min="5131" max="5131" width="1.7265625" customWidth="1"/>
    <col min="5132" max="5132" width="11.26953125" customWidth="1"/>
    <col min="5133" max="5133" width="1.7265625" customWidth="1"/>
    <col min="5134" max="5134" width="11.54296875" customWidth="1"/>
    <col min="5135" max="5135" width="1.7265625" customWidth="1"/>
    <col min="5136" max="5136" width="14" customWidth="1"/>
    <col min="5137" max="5137" width="1.7265625" customWidth="1"/>
    <col min="5138" max="5138" width="5" bestFit="1" customWidth="1"/>
    <col min="5377" max="5377" width="4.7265625" customWidth="1"/>
    <col min="5378" max="5378" width="32.7265625" customWidth="1"/>
    <col min="5379" max="5380" width="4.7265625" customWidth="1"/>
    <col min="5381" max="5381" width="5.26953125" customWidth="1"/>
    <col min="5382" max="5382" width="4.7265625" customWidth="1"/>
    <col min="5383" max="5383" width="6.81640625" customWidth="1"/>
    <col min="5384" max="5384" width="11.453125" customWidth="1"/>
    <col min="5385" max="5385" width="1.7265625" customWidth="1"/>
    <col min="5386" max="5386" width="12.453125" customWidth="1"/>
    <col min="5387" max="5387" width="1.7265625" customWidth="1"/>
    <col min="5388" max="5388" width="11.26953125" customWidth="1"/>
    <col min="5389" max="5389" width="1.7265625" customWidth="1"/>
    <col min="5390" max="5390" width="11.54296875" customWidth="1"/>
    <col min="5391" max="5391" width="1.7265625" customWidth="1"/>
    <col min="5392" max="5392" width="14" customWidth="1"/>
    <col min="5393" max="5393" width="1.7265625" customWidth="1"/>
    <col min="5394" max="5394" width="5" bestFit="1" customWidth="1"/>
    <col min="5633" max="5633" width="4.7265625" customWidth="1"/>
    <col min="5634" max="5634" width="32.7265625" customWidth="1"/>
    <col min="5635" max="5636" width="4.7265625" customWidth="1"/>
    <col min="5637" max="5637" width="5.26953125" customWidth="1"/>
    <col min="5638" max="5638" width="4.7265625" customWidth="1"/>
    <col min="5639" max="5639" width="6.81640625" customWidth="1"/>
    <col min="5640" max="5640" width="11.453125" customWidth="1"/>
    <col min="5641" max="5641" width="1.7265625" customWidth="1"/>
    <col min="5642" max="5642" width="12.453125" customWidth="1"/>
    <col min="5643" max="5643" width="1.7265625" customWidth="1"/>
    <col min="5644" max="5644" width="11.26953125" customWidth="1"/>
    <col min="5645" max="5645" width="1.7265625" customWidth="1"/>
    <col min="5646" max="5646" width="11.54296875" customWidth="1"/>
    <col min="5647" max="5647" width="1.7265625" customWidth="1"/>
    <col min="5648" max="5648" width="14" customWidth="1"/>
    <col min="5649" max="5649" width="1.7265625" customWidth="1"/>
    <col min="5650" max="5650" width="5" bestFit="1" customWidth="1"/>
    <col min="5889" max="5889" width="4.7265625" customWidth="1"/>
    <col min="5890" max="5890" width="32.7265625" customWidth="1"/>
    <col min="5891" max="5892" width="4.7265625" customWidth="1"/>
    <col min="5893" max="5893" width="5.26953125" customWidth="1"/>
    <col min="5894" max="5894" width="4.7265625" customWidth="1"/>
    <col min="5895" max="5895" width="6.81640625" customWidth="1"/>
    <col min="5896" max="5896" width="11.453125" customWidth="1"/>
    <col min="5897" max="5897" width="1.7265625" customWidth="1"/>
    <col min="5898" max="5898" width="12.453125" customWidth="1"/>
    <col min="5899" max="5899" width="1.7265625" customWidth="1"/>
    <col min="5900" max="5900" width="11.26953125" customWidth="1"/>
    <col min="5901" max="5901" width="1.7265625" customWidth="1"/>
    <col min="5902" max="5902" width="11.54296875" customWidth="1"/>
    <col min="5903" max="5903" width="1.7265625" customWidth="1"/>
    <col min="5904" max="5904" width="14" customWidth="1"/>
    <col min="5905" max="5905" width="1.7265625" customWidth="1"/>
    <col min="5906" max="5906" width="5" bestFit="1" customWidth="1"/>
    <col min="6145" max="6145" width="4.7265625" customWidth="1"/>
    <col min="6146" max="6146" width="32.7265625" customWidth="1"/>
    <col min="6147" max="6148" width="4.7265625" customWidth="1"/>
    <col min="6149" max="6149" width="5.26953125" customWidth="1"/>
    <col min="6150" max="6150" width="4.7265625" customWidth="1"/>
    <col min="6151" max="6151" width="6.81640625" customWidth="1"/>
    <col min="6152" max="6152" width="11.453125" customWidth="1"/>
    <col min="6153" max="6153" width="1.7265625" customWidth="1"/>
    <col min="6154" max="6154" width="12.453125" customWidth="1"/>
    <col min="6155" max="6155" width="1.7265625" customWidth="1"/>
    <col min="6156" max="6156" width="11.26953125" customWidth="1"/>
    <col min="6157" max="6157" width="1.7265625" customWidth="1"/>
    <col min="6158" max="6158" width="11.54296875" customWidth="1"/>
    <col min="6159" max="6159" width="1.7265625" customWidth="1"/>
    <col min="6160" max="6160" width="14" customWidth="1"/>
    <col min="6161" max="6161" width="1.7265625" customWidth="1"/>
    <col min="6162" max="6162" width="5" bestFit="1" customWidth="1"/>
    <col min="6401" max="6401" width="4.7265625" customWidth="1"/>
    <col min="6402" max="6402" width="32.7265625" customWidth="1"/>
    <col min="6403" max="6404" width="4.7265625" customWidth="1"/>
    <col min="6405" max="6405" width="5.26953125" customWidth="1"/>
    <col min="6406" max="6406" width="4.7265625" customWidth="1"/>
    <col min="6407" max="6407" width="6.81640625" customWidth="1"/>
    <col min="6408" max="6408" width="11.453125" customWidth="1"/>
    <col min="6409" max="6409" width="1.7265625" customWidth="1"/>
    <col min="6410" max="6410" width="12.453125" customWidth="1"/>
    <col min="6411" max="6411" width="1.7265625" customWidth="1"/>
    <col min="6412" max="6412" width="11.26953125" customWidth="1"/>
    <col min="6413" max="6413" width="1.7265625" customWidth="1"/>
    <col min="6414" max="6414" width="11.54296875" customWidth="1"/>
    <col min="6415" max="6415" width="1.7265625" customWidth="1"/>
    <col min="6416" max="6416" width="14" customWidth="1"/>
    <col min="6417" max="6417" width="1.7265625" customWidth="1"/>
    <col min="6418" max="6418" width="5" bestFit="1" customWidth="1"/>
    <col min="6657" max="6657" width="4.7265625" customWidth="1"/>
    <col min="6658" max="6658" width="32.7265625" customWidth="1"/>
    <col min="6659" max="6660" width="4.7265625" customWidth="1"/>
    <col min="6661" max="6661" width="5.26953125" customWidth="1"/>
    <col min="6662" max="6662" width="4.7265625" customWidth="1"/>
    <col min="6663" max="6663" width="6.81640625" customWidth="1"/>
    <col min="6664" max="6664" width="11.453125" customWidth="1"/>
    <col min="6665" max="6665" width="1.7265625" customWidth="1"/>
    <col min="6666" max="6666" width="12.453125" customWidth="1"/>
    <col min="6667" max="6667" width="1.7265625" customWidth="1"/>
    <col min="6668" max="6668" width="11.26953125" customWidth="1"/>
    <col min="6669" max="6669" width="1.7265625" customWidth="1"/>
    <col min="6670" max="6670" width="11.54296875" customWidth="1"/>
    <col min="6671" max="6671" width="1.7265625" customWidth="1"/>
    <col min="6672" max="6672" width="14" customWidth="1"/>
    <col min="6673" max="6673" width="1.7265625" customWidth="1"/>
    <col min="6674" max="6674" width="5" bestFit="1" customWidth="1"/>
    <col min="6913" max="6913" width="4.7265625" customWidth="1"/>
    <col min="6914" max="6914" width="32.7265625" customWidth="1"/>
    <col min="6915" max="6916" width="4.7265625" customWidth="1"/>
    <col min="6917" max="6917" width="5.26953125" customWidth="1"/>
    <col min="6918" max="6918" width="4.7265625" customWidth="1"/>
    <col min="6919" max="6919" width="6.81640625" customWidth="1"/>
    <col min="6920" max="6920" width="11.453125" customWidth="1"/>
    <col min="6921" max="6921" width="1.7265625" customWidth="1"/>
    <col min="6922" max="6922" width="12.453125" customWidth="1"/>
    <col min="6923" max="6923" width="1.7265625" customWidth="1"/>
    <col min="6924" max="6924" width="11.26953125" customWidth="1"/>
    <col min="6925" max="6925" width="1.7265625" customWidth="1"/>
    <col min="6926" max="6926" width="11.54296875" customWidth="1"/>
    <col min="6927" max="6927" width="1.7265625" customWidth="1"/>
    <col min="6928" max="6928" width="14" customWidth="1"/>
    <col min="6929" max="6929" width="1.7265625" customWidth="1"/>
    <col min="6930" max="6930" width="5" bestFit="1" customWidth="1"/>
    <col min="7169" max="7169" width="4.7265625" customWidth="1"/>
    <col min="7170" max="7170" width="32.7265625" customWidth="1"/>
    <col min="7171" max="7172" width="4.7265625" customWidth="1"/>
    <col min="7173" max="7173" width="5.26953125" customWidth="1"/>
    <col min="7174" max="7174" width="4.7265625" customWidth="1"/>
    <col min="7175" max="7175" width="6.81640625" customWidth="1"/>
    <col min="7176" max="7176" width="11.453125" customWidth="1"/>
    <col min="7177" max="7177" width="1.7265625" customWidth="1"/>
    <col min="7178" max="7178" width="12.453125" customWidth="1"/>
    <col min="7179" max="7179" width="1.7265625" customWidth="1"/>
    <col min="7180" max="7180" width="11.26953125" customWidth="1"/>
    <col min="7181" max="7181" width="1.7265625" customWidth="1"/>
    <col min="7182" max="7182" width="11.54296875" customWidth="1"/>
    <col min="7183" max="7183" width="1.7265625" customWidth="1"/>
    <col min="7184" max="7184" width="14" customWidth="1"/>
    <col min="7185" max="7185" width="1.7265625" customWidth="1"/>
    <col min="7186" max="7186" width="5" bestFit="1" customWidth="1"/>
    <col min="7425" max="7425" width="4.7265625" customWidth="1"/>
    <col min="7426" max="7426" width="32.7265625" customWidth="1"/>
    <col min="7427" max="7428" width="4.7265625" customWidth="1"/>
    <col min="7429" max="7429" width="5.26953125" customWidth="1"/>
    <col min="7430" max="7430" width="4.7265625" customWidth="1"/>
    <col min="7431" max="7431" width="6.81640625" customWidth="1"/>
    <col min="7432" max="7432" width="11.453125" customWidth="1"/>
    <col min="7433" max="7433" width="1.7265625" customWidth="1"/>
    <col min="7434" max="7434" width="12.453125" customWidth="1"/>
    <col min="7435" max="7435" width="1.7265625" customWidth="1"/>
    <col min="7436" max="7436" width="11.26953125" customWidth="1"/>
    <col min="7437" max="7437" width="1.7265625" customWidth="1"/>
    <col min="7438" max="7438" width="11.54296875" customWidth="1"/>
    <col min="7439" max="7439" width="1.7265625" customWidth="1"/>
    <col min="7440" max="7440" width="14" customWidth="1"/>
    <col min="7441" max="7441" width="1.7265625" customWidth="1"/>
    <col min="7442" max="7442" width="5" bestFit="1" customWidth="1"/>
    <col min="7681" max="7681" width="4.7265625" customWidth="1"/>
    <col min="7682" max="7682" width="32.7265625" customWidth="1"/>
    <col min="7683" max="7684" width="4.7265625" customWidth="1"/>
    <col min="7685" max="7685" width="5.26953125" customWidth="1"/>
    <col min="7686" max="7686" width="4.7265625" customWidth="1"/>
    <col min="7687" max="7687" width="6.81640625" customWidth="1"/>
    <col min="7688" max="7688" width="11.453125" customWidth="1"/>
    <col min="7689" max="7689" width="1.7265625" customWidth="1"/>
    <col min="7690" max="7690" width="12.453125" customWidth="1"/>
    <col min="7691" max="7691" width="1.7265625" customWidth="1"/>
    <col min="7692" max="7692" width="11.26953125" customWidth="1"/>
    <col min="7693" max="7693" width="1.7265625" customWidth="1"/>
    <col min="7694" max="7694" width="11.54296875" customWidth="1"/>
    <col min="7695" max="7695" width="1.7265625" customWidth="1"/>
    <col min="7696" max="7696" width="14" customWidth="1"/>
    <col min="7697" max="7697" width="1.7265625" customWidth="1"/>
    <col min="7698" max="7698" width="5" bestFit="1" customWidth="1"/>
    <col min="7937" max="7937" width="4.7265625" customWidth="1"/>
    <col min="7938" max="7938" width="32.7265625" customWidth="1"/>
    <col min="7939" max="7940" width="4.7265625" customWidth="1"/>
    <col min="7941" max="7941" width="5.26953125" customWidth="1"/>
    <col min="7942" max="7942" width="4.7265625" customWidth="1"/>
    <col min="7943" max="7943" width="6.81640625" customWidth="1"/>
    <col min="7944" max="7944" width="11.453125" customWidth="1"/>
    <col min="7945" max="7945" width="1.7265625" customWidth="1"/>
    <col min="7946" max="7946" width="12.453125" customWidth="1"/>
    <col min="7947" max="7947" width="1.7265625" customWidth="1"/>
    <col min="7948" max="7948" width="11.26953125" customWidth="1"/>
    <col min="7949" max="7949" width="1.7265625" customWidth="1"/>
    <col min="7950" max="7950" width="11.54296875" customWidth="1"/>
    <col min="7951" max="7951" width="1.7265625" customWidth="1"/>
    <col min="7952" max="7952" width="14" customWidth="1"/>
    <col min="7953" max="7953" width="1.7265625" customWidth="1"/>
    <col min="7954" max="7954" width="5" bestFit="1" customWidth="1"/>
    <col min="8193" max="8193" width="4.7265625" customWidth="1"/>
    <col min="8194" max="8194" width="32.7265625" customWidth="1"/>
    <col min="8195" max="8196" width="4.7265625" customWidth="1"/>
    <col min="8197" max="8197" width="5.26953125" customWidth="1"/>
    <col min="8198" max="8198" width="4.7265625" customWidth="1"/>
    <col min="8199" max="8199" width="6.81640625" customWidth="1"/>
    <col min="8200" max="8200" width="11.453125" customWidth="1"/>
    <col min="8201" max="8201" width="1.7265625" customWidth="1"/>
    <col min="8202" max="8202" width="12.453125" customWidth="1"/>
    <col min="8203" max="8203" width="1.7265625" customWidth="1"/>
    <col min="8204" max="8204" width="11.26953125" customWidth="1"/>
    <col min="8205" max="8205" width="1.7265625" customWidth="1"/>
    <col min="8206" max="8206" width="11.54296875" customWidth="1"/>
    <col min="8207" max="8207" width="1.7265625" customWidth="1"/>
    <col min="8208" max="8208" width="14" customWidth="1"/>
    <col min="8209" max="8209" width="1.7265625" customWidth="1"/>
    <col min="8210" max="8210" width="5" bestFit="1" customWidth="1"/>
    <col min="8449" max="8449" width="4.7265625" customWidth="1"/>
    <col min="8450" max="8450" width="32.7265625" customWidth="1"/>
    <col min="8451" max="8452" width="4.7265625" customWidth="1"/>
    <col min="8453" max="8453" width="5.26953125" customWidth="1"/>
    <col min="8454" max="8454" width="4.7265625" customWidth="1"/>
    <col min="8455" max="8455" width="6.81640625" customWidth="1"/>
    <col min="8456" max="8456" width="11.453125" customWidth="1"/>
    <col min="8457" max="8457" width="1.7265625" customWidth="1"/>
    <col min="8458" max="8458" width="12.453125" customWidth="1"/>
    <col min="8459" max="8459" width="1.7265625" customWidth="1"/>
    <col min="8460" max="8460" width="11.26953125" customWidth="1"/>
    <col min="8461" max="8461" width="1.7265625" customWidth="1"/>
    <col min="8462" max="8462" width="11.54296875" customWidth="1"/>
    <col min="8463" max="8463" width="1.7265625" customWidth="1"/>
    <col min="8464" max="8464" width="14" customWidth="1"/>
    <col min="8465" max="8465" width="1.7265625" customWidth="1"/>
    <col min="8466" max="8466" width="5" bestFit="1" customWidth="1"/>
    <col min="8705" max="8705" width="4.7265625" customWidth="1"/>
    <col min="8706" max="8706" width="32.7265625" customWidth="1"/>
    <col min="8707" max="8708" width="4.7265625" customWidth="1"/>
    <col min="8709" max="8709" width="5.26953125" customWidth="1"/>
    <col min="8710" max="8710" width="4.7265625" customWidth="1"/>
    <col min="8711" max="8711" width="6.81640625" customWidth="1"/>
    <col min="8712" max="8712" width="11.453125" customWidth="1"/>
    <col min="8713" max="8713" width="1.7265625" customWidth="1"/>
    <col min="8714" max="8714" width="12.453125" customWidth="1"/>
    <col min="8715" max="8715" width="1.7265625" customWidth="1"/>
    <col min="8716" max="8716" width="11.26953125" customWidth="1"/>
    <col min="8717" max="8717" width="1.7265625" customWidth="1"/>
    <col min="8718" max="8718" width="11.54296875" customWidth="1"/>
    <col min="8719" max="8719" width="1.7265625" customWidth="1"/>
    <col min="8720" max="8720" width="14" customWidth="1"/>
    <col min="8721" max="8721" width="1.7265625" customWidth="1"/>
    <col min="8722" max="8722" width="5" bestFit="1" customWidth="1"/>
    <col min="8961" max="8961" width="4.7265625" customWidth="1"/>
    <col min="8962" max="8962" width="32.7265625" customWidth="1"/>
    <col min="8963" max="8964" width="4.7265625" customWidth="1"/>
    <col min="8965" max="8965" width="5.26953125" customWidth="1"/>
    <col min="8966" max="8966" width="4.7265625" customWidth="1"/>
    <col min="8967" max="8967" width="6.81640625" customWidth="1"/>
    <col min="8968" max="8968" width="11.453125" customWidth="1"/>
    <col min="8969" max="8969" width="1.7265625" customWidth="1"/>
    <col min="8970" max="8970" width="12.453125" customWidth="1"/>
    <col min="8971" max="8971" width="1.7265625" customWidth="1"/>
    <col min="8972" max="8972" width="11.26953125" customWidth="1"/>
    <col min="8973" max="8973" width="1.7265625" customWidth="1"/>
    <col min="8974" max="8974" width="11.54296875" customWidth="1"/>
    <col min="8975" max="8975" width="1.7265625" customWidth="1"/>
    <col min="8976" max="8976" width="14" customWidth="1"/>
    <col min="8977" max="8977" width="1.7265625" customWidth="1"/>
    <col min="8978" max="8978" width="5" bestFit="1" customWidth="1"/>
    <col min="9217" max="9217" width="4.7265625" customWidth="1"/>
    <col min="9218" max="9218" width="32.7265625" customWidth="1"/>
    <col min="9219" max="9220" width="4.7265625" customWidth="1"/>
    <col min="9221" max="9221" width="5.26953125" customWidth="1"/>
    <col min="9222" max="9222" width="4.7265625" customWidth="1"/>
    <col min="9223" max="9223" width="6.81640625" customWidth="1"/>
    <col min="9224" max="9224" width="11.453125" customWidth="1"/>
    <col min="9225" max="9225" width="1.7265625" customWidth="1"/>
    <col min="9226" max="9226" width="12.453125" customWidth="1"/>
    <col min="9227" max="9227" width="1.7265625" customWidth="1"/>
    <col min="9228" max="9228" width="11.26953125" customWidth="1"/>
    <col min="9229" max="9229" width="1.7265625" customWidth="1"/>
    <col min="9230" max="9230" width="11.54296875" customWidth="1"/>
    <col min="9231" max="9231" width="1.7265625" customWidth="1"/>
    <col min="9232" max="9232" width="14" customWidth="1"/>
    <col min="9233" max="9233" width="1.7265625" customWidth="1"/>
    <col min="9234" max="9234" width="5" bestFit="1" customWidth="1"/>
    <col min="9473" max="9473" width="4.7265625" customWidth="1"/>
    <col min="9474" max="9474" width="32.7265625" customWidth="1"/>
    <col min="9475" max="9476" width="4.7265625" customWidth="1"/>
    <col min="9477" max="9477" width="5.26953125" customWidth="1"/>
    <col min="9478" max="9478" width="4.7265625" customWidth="1"/>
    <col min="9479" max="9479" width="6.81640625" customWidth="1"/>
    <col min="9480" max="9480" width="11.453125" customWidth="1"/>
    <col min="9481" max="9481" width="1.7265625" customWidth="1"/>
    <col min="9482" max="9482" width="12.453125" customWidth="1"/>
    <col min="9483" max="9483" width="1.7265625" customWidth="1"/>
    <col min="9484" max="9484" width="11.26953125" customWidth="1"/>
    <col min="9485" max="9485" width="1.7265625" customWidth="1"/>
    <col min="9486" max="9486" width="11.54296875" customWidth="1"/>
    <col min="9487" max="9487" width="1.7265625" customWidth="1"/>
    <col min="9488" max="9488" width="14" customWidth="1"/>
    <col min="9489" max="9489" width="1.7265625" customWidth="1"/>
    <col min="9490" max="9490" width="5" bestFit="1" customWidth="1"/>
    <col min="9729" max="9729" width="4.7265625" customWidth="1"/>
    <col min="9730" max="9730" width="32.7265625" customWidth="1"/>
    <col min="9731" max="9732" width="4.7265625" customWidth="1"/>
    <col min="9733" max="9733" width="5.26953125" customWidth="1"/>
    <col min="9734" max="9734" width="4.7265625" customWidth="1"/>
    <col min="9735" max="9735" width="6.81640625" customWidth="1"/>
    <col min="9736" max="9736" width="11.453125" customWidth="1"/>
    <col min="9737" max="9737" width="1.7265625" customWidth="1"/>
    <col min="9738" max="9738" width="12.453125" customWidth="1"/>
    <col min="9739" max="9739" width="1.7265625" customWidth="1"/>
    <col min="9740" max="9740" width="11.26953125" customWidth="1"/>
    <col min="9741" max="9741" width="1.7265625" customWidth="1"/>
    <col min="9742" max="9742" width="11.54296875" customWidth="1"/>
    <col min="9743" max="9743" width="1.7265625" customWidth="1"/>
    <col min="9744" max="9744" width="14" customWidth="1"/>
    <col min="9745" max="9745" width="1.7265625" customWidth="1"/>
    <col min="9746" max="9746" width="5" bestFit="1" customWidth="1"/>
    <col min="9985" max="9985" width="4.7265625" customWidth="1"/>
    <col min="9986" max="9986" width="32.7265625" customWidth="1"/>
    <col min="9987" max="9988" width="4.7265625" customWidth="1"/>
    <col min="9989" max="9989" width="5.26953125" customWidth="1"/>
    <col min="9990" max="9990" width="4.7265625" customWidth="1"/>
    <col min="9991" max="9991" width="6.81640625" customWidth="1"/>
    <col min="9992" max="9992" width="11.453125" customWidth="1"/>
    <col min="9993" max="9993" width="1.7265625" customWidth="1"/>
    <col min="9994" max="9994" width="12.453125" customWidth="1"/>
    <col min="9995" max="9995" width="1.7265625" customWidth="1"/>
    <col min="9996" max="9996" width="11.26953125" customWidth="1"/>
    <col min="9997" max="9997" width="1.7265625" customWidth="1"/>
    <col min="9998" max="9998" width="11.54296875" customWidth="1"/>
    <col min="9999" max="9999" width="1.7265625" customWidth="1"/>
    <col min="10000" max="10000" width="14" customWidth="1"/>
    <col min="10001" max="10001" width="1.7265625" customWidth="1"/>
    <col min="10002" max="10002" width="5" bestFit="1" customWidth="1"/>
    <col min="10241" max="10241" width="4.7265625" customWidth="1"/>
    <col min="10242" max="10242" width="32.7265625" customWidth="1"/>
    <col min="10243" max="10244" width="4.7265625" customWidth="1"/>
    <col min="10245" max="10245" width="5.26953125" customWidth="1"/>
    <col min="10246" max="10246" width="4.7265625" customWidth="1"/>
    <col min="10247" max="10247" width="6.81640625" customWidth="1"/>
    <col min="10248" max="10248" width="11.453125" customWidth="1"/>
    <col min="10249" max="10249" width="1.7265625" customWidth="1"/>
    <col min="10250" max="10250" width="12.453125" customWidth="1"/>
    <col min="10251" max="10251" width="1.7265625" customWidth="1"/>
    <col min="10252" max="10252" width="11.26953125" customWidth="1"/>
    <col min="10253" max="10253" width="1.7265625" customWidth="1"/>
    <col min="10254" max="10254" width="11.54296875" customWidth="1"/>
    <col min="10255" max="10255" width="1.7265625" customWidth="1"/>
    <col min="10256" max="10256" width="14" customWidth="1"/>
    <col min="10257" max="10257" width="1.7265625" customWidth="1"/>
    <col min="10258" max="10258" width="5" bestFit="1" customWidth="1"/>
    <col min="10497" max="10497" width="4.7265625" customWidth="1"/>
    <col min="10498" max="10498" width="32.7265625" customWidth="1"/>
    <col min="10499" max="10500" width="4.7265625" customWidth="1"/>
    <col min="10501" max="10501" width="5.26953125" customWidth="1"/>
    <col min="10502" max="10502" width="4.7265625" customWidth="1"/>
    <col min="10503" max="10503" width="6.81640625" customWidth="1"/>
    <col min="10504" max="10504" width="11.453125" customWidth="1"/>
    <col min="10505" max="10505" width="1.7265625" customWidth="1"/>
    <col min="10506" max="10506" width="12.453125" customWidth="1"/>
    <col min="10507" max="10507" width="1.7265625" customWidth="1"/>
    <col min="10508" max="10508" width="11.26953125" customWidth="1"/>
    <col min="10509" max="10509" width="1.7265625" customWidth="1"/>
    <col min="10510" max="10510" width="11.54296875" customWidth="1"/>
    <col min="10511" max="10511" width="1.7265625" customWidth="1"/>
    <col min="10512" max="10512" width="14" customWidth="1"/>
    <col min="10513" max="10513" width="1.7265625" customWidth="1"/>
    <col min="10514" max="10514" width="5" bestFit="1" customWidth="1"/>
    <col min="10753" max="10753" width="4.7265625" customWidth="1"/>
    <col min="10754" max="10754" width="32.7265625" customWidth="1"/>
    <col min="10755" max="10756" width="4.7265625" customWidth="1"/>
    <col min="10757" max="10757" width="5.26953125" customWidth="1"/>
    <col min="10758" max="10758" width="4.7265625" customWidth="1"/>
    <col min="10759" max="10759" width="6.81640625" customWidth="1"/>
    <col min="10760" max="10760" width="11.453125" customWidth="1"/>
    <col min="10761" max="10761" width="1.7265625" customWidth="1"/>
    <col min="10762" max="10762" width="12.453125" customWidth="1"/>
    <col min="10763" max="10763" width="1.7265625" customWidth="1"/>
    <col min="10764" max="10764" width="11.26953125" customWidth="1"/>
    <col min="10765" max="10765" width="1.7265625" customWidth="1"/>
    <col min="10766" max="10766" width="11.54296875" customWidth="1"/>
    <col min="10767" max="10767" width="1.7265625" customWidth="1"/>
    <col min="10768" max="10768" width="14" customWidth="1"/>
    <col min="10769" max="10769" width="1.7265625" customWidth="1"/>
    <col min="10770" max="10770" width="5" bestFit="1" customWidth="1"/>
    <col min="11009" max="11009" width="4.7265625" customWidth="1"/>
    <col min="11010" max="11010" width="32.7265625" customWidth="1"/>
    <col min="11011" max="11012" width="4.7265625" customWidth="1"/>
    <col min="11013" max="11013" width="5.26953125" customWidth="1"/>
    <col min="11014" max="11014" width="4.7265625" customWidth="1"/>
    <col min="11015" max="11015" width="6.81640625" customWidth="1"/>
    <col min="11016" max="11016" width="11.453125" customWidth="1"/>
    <col min="11017" max="11017" width="1.7265625" customWidth="1"/>
    <col min="11018" max="11018" width="12.453125" customWidth="1"/>
    <col min="11019" max="11019" width="1.7265625" customWidth="1"/>
    <col min="11020" max="11020" width="11.26953125" customWidth="1"/>
    <col min="11021" max="11021" width="1.7265625" customWidth="1"/>
    <col min="11022" max="11022" width="11.54296875" customWidth="1"/>
    <col min="11023" max="11023" width="1.7265625" customWidth="1"/>
    <col min="11024" max="11024" width="14" customWidth="1"/>
    <col min="11025" max="11025" width="1.7265625" customWidth="1"/>
    <col min="11026" max="11026" width="5" bestFit="1" customWidth="1"/>
    <col min="11265" max="11265" width="4.7265625" customWidth="1"/>
    <col min="11266" max="11266" width="32.7265625" customWidth="1"/>
    <col min="11267" max="11268" width="4.7265625" customWidth="1"/>
    <col min="11269" max="11269" width="5.26953125" customWidth="1"/>
    <col min="11270" max="11270" width="4.7265625" customWidth="1"/>
    <col min="11271" max="11271" width="6.81640625" customWidth="1"/>
    <col min="11272" max="11272" width="11.453125" customWidth="1"/>
    <col min="11273" max="11273" width="1.7265625" customWidth="1"/>
    <col min="11274" max="11274" width="12.453125" customWidth="1"/>
    <col min="11275" max="11275" width="1.7265625" customWidth="1"/>
    <col min="11276" max="11276" width="11.26953125" customWidth="1"/>
    <col min="11277" max="11277" width="1.7265625" customWidth="1"/>
    <col min="11278" max="11278" width="11.54296875" customWidth="1"/>
    <col min="11279" max="11279" width="1.7265625" customWidth="1"/>
    <col min="11280" max="11280" width="14" customWidth="1"/>
    <col min="11281" max="11281" width="1.7265625" customWidth="1"/>
    <col min="11282" max="11282" width="5" bestFit="1" customWidth="1"/>
    <col min="11521" max="11521" width="4.7265625" customWidth="1"/>
    <col min="11522" max="11522" width="32.7265625" customWidth="1"/>
    <col min="11523" max="11524" width="4.7265625" customWidth="1"/>
    <col min="11525" max="11525" width="5.26953125" customWidth="1"/>
    <col min="11526" max="11526" width="4.7265625" customWidth="1"/>
    <col min="11527" max="11527" width="6.81640625" customWidth="1"/>
    <col min="11528" max="11528" width="11.453125" customWidth="1"/>
    <col min="11529" max="11529" width="1.7265625" customWidth="1"/>
    <col min="11530" max="11530" width="12.453125" customWidth="1"/>
    <col min="11531" max="11531" width="1.7265625" customWidth="1"/>
    <col min="11532" max="11532" width="11.26953125" customWidth="1"/>
    <col min="11533" max="11533" width="1.7265625" customWidth="1"/>
    <col min="11534" max="11534" width="11.54296875" customWidth="1"/>
    <col min="11535" max="11535" width="1.7265625" customWidth="1"/>
    <col min="11536" max="11536" width="14" customWidth="1"/>
    <col min="11537" max="11537" width="1.7265625" customWidth="1"/>
    <col min="11538" max="11538" width="5" bestFit="1" customWidth="1"/>
    <col min="11777" max="11777" width="4.7265625" customWidth="1"/>
    <col min="11778" max="11778" width="32.7265625" customWidth="1"/>
    <col min="11779" max="11780" width="4.7265625" customWidth="1"/>
    <col min="11781" max="11781" width="5.26953125" customWidth="1"/>
    <col min="11782" max="11782" width="4.7265625" customWidth="1"/>
    <col min="11783" max="11783" width="6.81640625" customWidth="1"/>
    <col min="11784" max="11784" width="11.453125" customWidth="1"/>
    <col min="11785" max="11785" width="1.7265625" customWidth="1"/>
    <col min="11786" max="11786" width="12.453125" customWidth="1"/>
    <col min="11787" max="11787" width="1.7265625" customWidth="1"/>
    <col min="11788" max="11788" width="11.26953125" customWidth="1"/>
    <col min="11789" max="11789" width="1.7265625" customWidth="1"/>
    <col min="11790" max="11790" width="11.54296875" customWidth="1"/>
    <col min="11791" max="11791" width="1.7265625" customWidth="1"/>
    <col min="11792" max="11792" width="14" customWidth="1"/>
    <col min="11793" max="11793" width="1.7265625" customWidth="1"/>
    <col min="11794" max="11794" width="5" bestFit="1" customWidth="1"/>
    <col min="12033" max="12033" width="4.7265625" customWidth="1"/>
    <col min="12034" max="12034" width="32.7265625" customWidth="1"/>
    <col min="12035" max="12036" width="4.7265625" customWidth="1"/>
    <col min="12037" max="12037" width="5.26953125" customWidth="1"/>
    <col min="12038" max="12038" width="4.7265625" customWidth="1"/>
    <col min="12039" max="12039" width="6.81640625" customWidth="1"/>
    <col min="12040" max="12040" width="11.453125" customWidth="1"/>
    <col min="12041" max="12041" width="1.7265625" customWidth="1"/>
    <col min="12042" max="12042" width="12.453125" customWidth="1"/>
    <col min="12043" max="12043" width="1.7265625" customWidth="1"/>
    <col min="12044" max="12044" width="11.26953125" customWidth="1"/>
    <col min="12045" max="12045" width="1.7265625" customWidth="1"/>
    <col min="12046" max="12046" width="11.54296875" customWidth="1"/>
    <col min="12047" max="12047" width="1.7265625" customWidth="1"/>
    <col min="12048" max="12048" width="14" customWidth="1"/>
    <col min="12049" max="12049" width="1.7265625" customWidth="1"/>
    <col min="12050" max="12050" width="5" bestFit="1" customWidth="1"/>
    <col min="12289" max="12289" width="4.7265625" customWidth="1"/>
    <col min="12290" max="12290" width="32.7265625" customWidth="1"/>
    <col min="12291" max="12292" width="4.7265625" customWidth="1"/>
    <col min="12293" max="12293" width="5.26953125" customWidth="1"/>
    <col min="12294" max="12294" width="4.7265625" customWidth="1"/>
    <col min="12295" max="12295" width="6.81640625" customWidth="1"/>
    <col min="12296" max="12296" width="11.453125" customWidth="1"/>
    <col min="12297" max="12297" width="1.7265625" customWidth="1"/>
    <col min="12298" max="12298" width="12.453125" customWidth="1"/>
    <col min="12299" max="12299" width="1.7265625" customWidth="1"/>
    <col min="12300" max="12300" width="11.26953125" customWidth="1"/>
    <col min="12301" max="12301" width="1.7265625" customWidth="1"/>
    <col min="12302" max="12302" width="11.54296875" customWidth="1"/>
    <col min="12303" max="12303" width="1.7265625" customWidth="1"/>
    <col min="12304" max="12304" width="14" customWidth="1"/>
    <col min="12305" max="12305" width="1.7265625" customWidth="1"/>
    <col min="12306" max="12306" width="5" bestFit="1" customWidth="1"/>
    <col min="12545" max="12545" width="4.7265625" customWidth="1"/>
    <col min="12546" max="12546" width="32.7265625" customWidth="1"/>
    <col min="12547" max="12548" width="4.7265625" customWidth="1"/>
    <col min="12549" max="12549" width="5.26953125" customWidth="1"/>
    <col min="12550" max="12550" width="4.7265625" customWidth="1"/>
    <col min="12551" max="12551" width="6.81640625" customWidth="1"/>
    <col min="12552" max="12552" width="11.453125" customWidth="1"/>
    <col min="12553" max="12553" width="1.7265625" customWidth="1"/>
    <col min="12554" max="12554" width="12.453125" customWidth="1"/>
    <col min="12555" max="12555" width="1.7265625" customWidth="1"/>
    <col min="12556" max="12556" width="11.26953125" customWidth="1"/>
    <col min="12557" max="12557" width="1.7265625" customWidth="1"/>
    <col min="12558" max="12558" width="11.54296875" customWidth="1"/>
    <col min="12559" max="12559" width="1.7265625" customWidth="1"/>
    <col min="12560" max="12560" width="14" customWidth="1"/>
    <col min="12561" max="12561" width="1.7265625" customWidth="1"/>
    <col min="12562" max="12562" width="5" bestFit="1" customWidth="1"/>
    <col min="12801" max="12801" width="4.7265625" customWidth="1"/>
    <col min="12802" max="12802" width="32.7265625" customWidth="1"/>
    <col min="12803" max="12804" width="4.7265625" customWidth="1"/>
    <col min="12805" max="12805" width="5.26953125" customWidth="1"/>
    <col min="12806" max="12806" width="4.7265625" customWidth="1"/>
    <col min="12807" max="12807" width="6.81640625" customWidth="1"/>
    <col min="12808" max="12808" width="11.453125" customWidth="1"/>
    <col min="12809" max="12809" width="1.7265625" customWidth="1"/>
    <col min="12810" max="12810" width="12.453125" customWidth="1"/>
    <col min="12811" max="12811" width="1.7265625" customWidth="1"/>
    <col min="12812" max="12812" width="11.26953125" customWidth="1"/>
    <col min="12813" max="12813" width="1.7265625" customWidth="1"/>
    <col min="12814" max="12814" width="11.54296875" customWidth="1"/>
    <col min="12815" max="12815" width="1.7265625" customWidth="1"/>
    <col min="12816" max="12816" width="14" customWidth="1"/>
    <col min="12817" max="12817" width="1.7265625" customWidth="1"/>
    <col min="12818" max="12818" width="5" bestFit="1" customWidth="1"/>
    <col min="13057" max="13057" width="4.7265625" customWidth="1"/>
    <col min="13058" max="13058" width="32.7265625" customWidth="1"/>
    <col min="13059" max="13060" width="4.7265625" customWidth="1"/>
    <col min="13061" max="13061" width="5.26953125" customWidth="1"/>
    <col min="13062" max="13062" width="4.7265625" customWidth="1"/>
    <col min="13063" max="13063" width="6.81640625" customWidth="1"/>
    <col min="13064" max="13064" width="11.453125" customWidth="1"/>
    <col min="13065" max="13065" width="1.7265625" customWidth="1"/>
    <col min="13066" max="13066" width="12.453125" customWidth="1"/>
    <col min="13067" max="13067" width="1.7265625" customWidth="1"/>
    <col min="13068" max="13068" width="11.26953125" customWidth="1"/>
    <col min="13069" max="13069" width="1.7265625" customWidth="1"/>
    <col min="13070" max="13070" width="11.54296875" customWidth="1"/>
    <col min="13071" max="13071" width="1.7265625" customWidth="1"/>
    <col min="13072" max="13072" width="14" customWidth="1"/>
    <col min="13073" max="13073" width="1.7265625" customWidth="1"/>
    <col min="13074" max="13074" width="5" bestFit="1" customWidth="1"/>
    <col min="13313" max="13313" width="4.7265625" customWidth="1"/>
    <col min="13314" max="13314" width="32.7265625" customWidth="1"/>
    <col min="13315" max="13316" width="4.7265625" customWidth="1"/>
    <col min="13317" max="13317" width="5.26953125" customWidth="1"/>
    <col min="13318" max="13318" width="4.7265625" customWidth="1"/>
    <col min="13319" max="13319" width="6.81640625" customWidth="1"/>
    <col min="13320" max="13320" width="11.453125" customWidth="1"/>
    <col min="13321" max="13321" width="1.7265625" customWidth="1"/>
    <col min="13322" max="13322" width="12.453125" customWidth="1"/>
    <col min="13323" max="13323" width="1.7265625" customWidth="1"/>
    <col min="13324" max="13324" width="11.26953125" customWidth="1"/>
    <col min="13325" max="13325" width="1.7265625" customWidth="1"/>
    <col min="13326" max="13326" width="11.54296875" customWidth="1"/>
    <col min="13327" max="13327" width="1.7265625" customWidth="1"/>
    <col min="13328" max="13328" width="14" customWidth="1"/>
    <col min="13329" max="13329" width="1.7265625" customWidth="1"/>
    <col min="13330" max="13330" width="5" bestFit="1" customWidth="1"/>
    <col min="13569" max="13569" width="4.7265625" customWidth="1"/>
    <col min="13570" max="13570" width="32.7265625" customWidth="1"/>
    <col min="13571" max="13572" width="4.7265625" customWidth="1"/>
    <col min="13573" max="13573" width="5.26953125" customWidth="1"/>
    <col min="13574" max="13574" width="4.7265625" customWidth="1"/>
    <col min="13575" max="13575" width="6.81640625" customWidth="1"/>
    <col min="13576" max="13576" width="11.453125" customWidth="1"/>
    <col min="13577" max="13577" width="1.7265625" customWidth="1"/>
    <col min="13578" max="13578" width="12.453125" customWidth="1"/>
    <col min="13579" max="13579" width="1.7265625" customWidth="1"/>
    <col min="13580" max="13580" width="11.26953125" customWidth="1"/>
    <col min="13581" max="13581" width="1.7265625" customWidth="1"/>
    <col min="13582" max="13582" width="11.54296875" customWidth="1"/>
    <col min="13583" max="13583" width="1.7265625" customWidth="1"/>
    <col min="13584" max="13584" width="14" customWidth="1"/>
    <col min="13585" max="13585" width="1.7265625" customWidth="1"/>
    <col min="13586" max="13586" width="5" bestFit="1" customWidth="1"/>
    <col min="13825" max="13825" width="4.7265625" customWidth="1"/>
    <col min="13826" max="13826" width="32.7265625" customWidth="1"/>
    <col min="13827" max="13828" width="4.7265625" customWidth="1"/>
    <col min="13829" max="13829" width="5.26953125" customWidth="1"/>
    <col min="13830" max="13830" width="4.7265625" customWidth="1"/>
    <col min="13831" max="13831" width="6.81640625" customWidth="1"/>
    <col min="13832" max="13832" width="11.453125" customWidth="1"/>
    <col min="13833" max="13833" width="1.7265625" customWidth="1"/>
    <col min="13834" max="13834" width="12.453125" customWidth="1"/>
    <col min="13835" max="13835" width="1.7265625" customWidth="1"/>
    <col min="13836" max="13836" width="11.26953125" customWidth="1"/>
    <col min="13837" max="13837" width="1.7265625" customWidth="1"/>
    <col min="13838" max="13838" width="11.54296875" customWidth="1"/>
    <col min="13839" max="13839" width="1.7265625" customWidth="1"/>
    <col min="13840" max="13840" width="14" customWidth="1"/>
    <col min="13841" max="13841" width="1.7265625" customWidth="1"/>
    <col min="13842" max="13842" width="5" bestFit="1" customWidth="1"/>
    <col min="14081" max="14081" width="4.7265625" customWidth="1"/>
    <col min="14082" max="14082" width="32.7265625" customWidth="1"/>
    <col min="14083" max="14084" width="4.7265625" customWidth="1"/>
    <col min="14085" max="14085" width="5.26953125" customWidth="1"/>
    <col min="14086" max="14086" width="4.7265625" customWidth="1"/>
    <col min="14087" max="14087" width="6.81640625" customWidth="1"/>
    <col min="14088" max="14088" width="11.453125" customWidth="1"/>
    <col min="14089" max="14089" width="1.7265625" customWidth="1"/>
    <col min="14090" max="14090" width="12.453125" customWidth="1"/>
    <col min="14091" max="14091" width="1.7265625" customWidth="1"/>
    <col min="14092" max="14092" width="11.26953125" customWidth="1"/>
    <col min="14093" max="14093" width="1.7265625" customWidth="1"/>
    <col min="14094" max="14094" width="11.54296875" customWidth="1"/>
    <col min="14095" max="14095" width="1.7265625" customWidth="1"/>
    <col min="14096" max="14096" width="14" customWidth="1"/>
    <col min="14097" max="14097" width="1.7265625" customWidth="1"/>
    <col min="14098" max="14098" width="5" bestFit="1" customWidth="1"/>
    <col min="14337" max="14337" width="4.7265625" customWidth="1"/>
    <col min="14338" max="14338" width="32.7265625" customWidth="1"/>
    <col min="14339" max="14340" width="4.7265625" customWidth="1"/>
    <col min="14341" max="14341" width="5.26953125" customWidth="1"/>
    <col min="14342" max="14342" width="4.7265625" customWidth="1"/>
    <col min="14343" max="14343" width="6.81640625" customWidth="1"/>
    <col min="14344" max="14344" width="11.453125" customWidth="1"/>
    <col min="14345" max="14345" width="1.7265625" customWidth="1"/>
    <col min="14346" max="14346" width="12.453125" customWidth="1"/>
    <col min="14347" max="14347" width="1.7265625" customWidth="1"/>
    <col min="14348" max="14348" width="11.26953125" customWidth="1"/>
    <col min="14349" max="14349" width="1.7265625" customWidth="1"/>
    <col min="14350" max="14350" width="11.54296875" customWidth="1"/>
    <col min="14351" max="14351" width="1.7265625" customWidth="1"/>
    <col min="14352" max="14352" width="14" customWidth="1"/>
    <col min="14353" max="14353" width="1.7265625" customWidth="1"/>
    <col min="14354" max="14354" width="5" bestFit="1" customWidth="1"/>
    <col min="14593" max="14593" width="4.7265625" customWidth="1"/>
    <col min="14594" max="14594" width="32.7265625" customWidth="1"/>
    <col min="14595" max="14596" width="4.7265625" customWidth="1"/>
    <col min="14597" max="14597" width="5.26953125" customWidth="1"/>
    <col min="14598" max="14598" width="4.7265625" customWidth="1"/>
    <col min="14599" max="14599" width="6.81640625" customWidth="1"/>
    <col min="14600" max="14600" width="11.453125" customWidth="1"/>
    <col min="14601" max="14601" width="1.7265625" customWidth="1"/>
    <col min="14602" max="14602" width="12.453125" customWidth="1"/>
    <col min="14603" max="14603" width="1.7265625" customWidth="1"/>
    <col min="14604" max="14604" width="11.26953125" customWidth="1"/>
    <col min="14605" max="14605" width="1.7265625" customWidth="1"/>
    <col min="14606" max="14606" width="11.54296875" customWidth="1"/>
    <col min="14607" max="14607" width="1.7265625" customWidth="1"/>
    <col min="14608" max="14608" width="14" customWidth="1"/>
    <col min="14609" max="14609" width="1.7265625" customWidth="1"/>
    <col min="14610" max="14610" width="5" bestFit="1" customWidth="1"/>
    <col min="14849" max="14849" width="4.7265625" customWidth="1"/>
    <col min="14850" max="14850" width="32.7265625" customWidth="1"/>
    <col min="14851" max="14852" width="4.7265625" customWidth="1"/>
    <col min="14853" max="14853" width="5.26953125" customWidth="1"/>
    <col min="14854" max="14854" width="4.7265625" customWidth="1"/>
    <col min="14855" max="14855" width="6.81640625" customWidth="1"/>
    <col min="14856" max="14856" width="11.453125" customWidth="1"/>
    <col min="14857" max="14857" width="1.7265625" customWidth="1"/>
    <col min="14858" max="14858" width="12.453125" customWidth="1"/>
    <col min="14859" max="14859" width="1.7265625" customWidth="1"/>
    <col min="14860" max="14860" width="11.26953125" customWidth="1"/>
    <col min="14861" max="14861" width="1.7265625" customWidth="1"/>
    <col min="14862" max="14862" width="11.54296875" customWidth="1"/>
    <col min="14863" max="14863" width="1.7265625" customWidth="1"/>
    <col min="14864" max="14864" width="14" customWidth="1"/>
    <col min="14865" max="14865" width="1.7265625" customWidth="1"/>
    <col min="14866" max="14866" width="5" bestFit="1" customWidth="1"/>
    <col min="15105" max="15105" width="4.7265625" customWidth="1"/>
    <col min="15106" max="15106" width="32.7265625" customWidth="1"/>
    <col min="15107" max="15108" width="4.7265625" customWidth="1"/>
    <col min="15109" max="15109" width="5.26953125" customWidth="1"/>
    <col min="15110" max="15110" width="4.7265625" customWidth="1"/>
    <col min="15111" max="15111" width="6.81640625" customWidth="1"/>
    <col min="15112" max="15112" width="11.453125" customWidth="1"/>
    <col min="15113" max="15113" width="1.7265625" customWidth="1"/>
    <col min="15114" max="15114" width="12.453125" customWidth="1"/>
    <col min="15115" max="15115" width="1.7265625" customWidth="1"/>
    <col min="15116" max="15116" width="11.26953125" customWidth="1"/>
    <col min="15117" max="15117" width="1.7265625" customWidth="1"/>
    <col min="15118" max="15118" width="11.54296875" customWidth="1"/>
    <col min="15119" max="15119" width="1.7265625" customWidth="1"/>
    <col min="15120" max="15120" width="14" customWidth="1"/>
    <col min="15121" max="15121" width="1.7265625" customWidth="1"/>
    <col min="15122" max="15122" width="5" bestFit="1" customWidth="1"/>
    <col min="15361" max="15361" width="4.7265625" customWidth="1"/>
    <col min="15362" max="15362" width="32.7265625" customWidth="1"/>
    <col min="15363" max="15364" width="4.7265625" customWidth="1"/>
    <col min="15365" max="15365" width="5.26953125" customWidth="1"/>
    <col min="15366" max="15366" width="4.7265625" customWidth="1"/>
    <col min="15367" max="15367" width="6.81640625" customWidth="1"/>
    <col min="15368" max="15368" width="11.453125" customWidth="1"/>
    <col min="15369" max="15369" width="1.7265625" customWidth="1"/>
    <col min="15370" max="15370" width="12.453125" customWidth="1"/>
    <col min="15371" max="15371" width="1.7265625" customWidth="1"/>
    <col min="15372" max="15372" width="11.26953125" customWidth="1"/>
    <col min="15373" max="15373" width="1.7265625" customWidth="1"/>
    <col min="15374" max="15374" width="11.54296875" customWidth="1"/>
    <col min="15375" max="15375" width="1.7265625" customWidth="1"/>
    <col min="15376" max="15376" width="14" customWidth="1"/>
    <col min="15377" max="15377" width="1.7265625" customWidth="1"/>
    <col min="15378" max="15378" width="5" bestFit="1" customWidth="1"/>
    <col min="15617" max="15617" width="4.7265625" customWidth="1"/>
    <col min="15618" max="15618" width="32.7265625" customWidth="1"/>
    <col min="15619" max="15620" width="4.7265625" customWidth="1"/>
    <col min="15621" max="15621" width="5.26953125" customWidth="1"/>
    <col min="15622" max="15622" width="4.7265625" customWidth="1"/>
    <col min="15623" max="15623" width="6.81640625" customWidth="1"/>
    <col min="15624" max="15624" width="11.453125" customWidth="1"/>
    <col min="15625" max="15625" width="1.7265625" customWidth="1"/>
    <col min="15626" max="15626" width="12.453125" customWidth="1"/>
    <col min="15627" max="15627" width="1.7265625" customWidth="1"/>
    <col min="15628" max="15628" width="11.26953125" customWidth="1"/>
    <col min="15629" max="15629" width="1.7265625" customWidth="1"/>
    <col min="15630" max="15630" width="11.54296875" customWidth="1"/>
    <col min="15631" max="15631" width="1.7265625" customWidth="1"/>
    <col min="15632" max="15632" width="14" customWidth="1"/>
    <col min="15633" max="15633" width="1.7265625" customWidth="1"/>
    <col min="15634" max="15634" width="5" bestFit="1" customWidth="1"/>
    <col min="15873" max="15873" width="4.7265625" customWidth="1"/>
    <col min="15874" max="15874" width="32.7265625" customWidth="1"/>
    <col min="15875" max="15876" width="4.7265625" customWidth="1"/>
    <col min="15877" max="15877" width="5.26953125" customWidth="1"/>
    <col min="15878" max="15878" width="4.7265625" customWidth="1"/>
    <col min="15879" max="15879" width="6.81640625" customWidth="1"/>
    <col min="15880" max="15880" width="11.453125" customWidth="1"/>
    <col min="15881" max="15881" width="1.7265625" customWidth="1"/>
    <col min="15882" max="15882" width="12.453125" customWidth="1"/>
    <col min="15883" max="15883" width="1.7265625" customWidth="1"/>
    <col min="15884" max="15884" width="11.26953125" customWidth="1"/>
    <col min="15885" max="15885" width="1.7265625" customWidth="1"/>
    <col min="15886" max="15886" width="11.54296875" customWidth="1"/>
    <col min="15887" max="15887" width="1.7265625" customWidth="1"/>
    <col min="15888" max="15888" width="14" customWidth="1"/>
    <col min="15889" max="15889" width="1.7265625" customWidth="1"/>
    <col min="15890" max="15890" width="5" bestFit="1" customWidth="1"/>
    <col min="16129" max="16129" width="4.7265625" customWidth="1"/>
    <col min="16130" max="16130" width="32.7265625" customWidth="1"/>
    <col min="16131" max="16132" width="4.7265625" customWidth="1"/>
    <col min="16133" max="16133" width="5.26953125" customWidth="1"/>
    <col min="16134" max="16134" width="4.7265625" customWidth="1"/>
    <col min="16135" max="16135" width="6.81640625" customWidth="1"/>
    <col min="16136" max="16136" width="11.453125" customWidth="1"/>
    <col min="16137" max="16137" width="1.7265625" customWidth="1"/>
    <col min="16138" max="16138" width="12.453125" customWidth="1"/>
    <col min="16139" max="16139" width="1.7265625" customWidth="1"/>
    <col min="16140" max="16140" width="11.26953125" customWidth="1"/>
    <col min="16141" max="16141" width="1.7265625" customWidth="1"/>
    <col min="16142" max="16142" width="11.54296875" customWidth="1"/>
    <col min="16143" max="16143" width="1.7265625" customWidth="1"/>
    <col min="16144" max="16144" width="14" customWidth="1"/>
    <col min="16145" max="16145" width="1.7265625" customWidth="1"/>
    <col min="16146" max="16146" width="5" bestFit="1" customWidth="1"/>
  </cols>
  <sheetData>
    <row r="1" spans="1:18" ht="11.25" customHeight="1">
      <c r="A1" s="553" t="s">
        <v>1271</v>
      </c>
      <c r="B1" s="554"/>
      <c r="C1" s="554"/>
      <c r="D1" s="554"/>
      <c r="E1" s="554"/>
      <c r="F1" s="554"/>
      <c r="G1" s="554"/>
      <c r="H1" s="554"/>
      <c r="I1" s="554"/>
      <c r="J1" s="554"/>
      <c r="K1" s="554"/>
      <c r="L1" s="554"/>
      <c r="M1" s="554"/>
      <c r="N1" s="554"/>
      <c r="O1" s="554"/>
      <c r="P1" s="554"/>
      <c r="Q1" s="555"/>
      <c r="R1" s="4"/>
    </row>
    <row r="2" spans="1:18" ht="66.75" customHeight="1">
      <c r="A2" s="6" t="s">
        <v>30</v>
      </c>
      <c r="B2" s="7" t="s">
        <v>31</v>
      </c>
      <c r="C2" s="6" t="s">
        <v>32</v>
      </c>
      <c r="D2" s="6" t="s">
        <v>33</v>
      </c>
      <c r="E2" s="6" t="s">
        <v>35</v>
      </c>
      <c r="F2" s="6" t="s">
        <v>36</v>
      </c>
      <c r="G2" s="6" t="s">
        <v>34</v>
      </c>
      <c r="H2" s="6" t="s">
        <v>37</v>
      </c>
      <c r="I2" s="413"/>
      <c r="J2" s="6" t="s">
        <v>38</v>
      </c>
      <c r="K2" s="413"/>
      <c r="L2" s="6" t="s">
        <v>39</v>
      </c>
      <c r="M2" s="413"/>
      <c r="N2" s="6" t="s">
        <v>40</v>
      </c>
      <c r="O2" s="413"/>
      <c r="P2" s="6" t="s">
        <v>41</v>
      </c>
      <c r="Q2" s="413"/>
      <c r="R2" s="4"/>
    </row>
    <row r="3" spans="1:18" ht="11.25" customHeight="1">
      <c r="A3" s="414" t="s">
        <v>42</v>
      </c>
      <c r="B3" s="415" t="s">
        <v>43</v>
      </c>
      <c r="C3" s="416" t="s">
        <v>44</v>
      </c>
      <c r="D3" s="414" t="s">
        <v>45</v>
      </c>
      <c r="E3" s="414" t="s">
        <v>46</v>
      </c>
      <c r="F3" s="414" t="s">
        <v>47</v>
      </c>
      <c r="G3" s="416">
        <v>37</v>
      </c>
      <c r="H3" s="417">
        <v>1394379</v>
      </c>
      <c r="I3" s="415" t="s">
        <v>48</v>
      </c>
      <c r="J3" s="417">
        <v>3147618</v>
      </c>
      <c r="K3" s="415" t="s">
        <v>48</v>
      </c>
      <c r="L3" s="417">
        <v>113653</v>
      </c>
      <c r="M3" s="415" t="s">
        <v>48</v>
      </c>
      <c r="N3" s="418">
        <v>12.3</v>
      </c>
      <c r="O3" s="415" t="s">
        <v>48</v>
      </c>
      <c r="P3" s="418">
        <v>44.3</v>
      </c>
      <c r="Q3" s="419" t="s">
        <v>48</v>
      </c>
      <c r="R3" s="4"/>
    </row>
    <row r="4" spans="1:18" ht="11.25" customHeight="1">
      <c r="A4" s="414" t="s">
        <v>42</v>
      </c>
      <c r="B4" s="415" t="s">
        <v>49</v>
      </c>
      <c r="C4" s="416" t="s">
        <v>50</v>
      </c>
      <c r="D4" s="414" t="s">
        <v>45</v>
      </c>
      <c r="E4" s="414" t="s">
        <v>51</v>
      </c>
      <c r="F4" s="414" t="s">
        <v>47</v>
      </c>
      <c r="G4" s="416">
        <v>6</v>
      </c>
      <c r="H4" s="417">
        <v>51394</v>
      </c>
      <c r="I4" s="415" t="s">
        <v>48</v>
      </c>
      <c r="J4" s="417">
        <v>1406879</v>
      </c>
      <c r="K4" s="415" t="s">
        <v>48</v>
      </c>
      <c r="L4" s="417">
        <v>23069</v>
      </c>
      <c r="M4" s="415" t="s">
        <v>48</v>
      </c>
      <c r="N4" s="418">
        <v>2.2000000000000002</v>
      </c>
      <c r="O4" s="415" t="s">
        <v>48</v>
      </c>
      <c r="P4" s="418">
        <v>3.7</v>
      </c>
      <c r="Q4" s="419" t="s">
        <v>48</v>
      </c>
      <c r="R4" s="4"/>
    </row>
    <row r="5" spans="1:18" ht="11.25" customHeight="1">
      <c r="A5" s="414" t="s">
        <v>42</v>
      </c>
      <c r="B5" s="415" t="s">
        <v>49</v>
      </c>
      <c r="C5" s="416" t="s">
        <v>50</v>
      </c>
      <c r="D5" s="414" t="s">
        <v>45</v>
      </c>
      <c r="E5" s="414" t="s">
        <v>52</v>
      </c>
      <c r="F5" s="414" t="s">
        <v>47</v>
      </c>
      <c r="G5" s="416">
        <v>8</v>
      </c>
      <c r="H5" s="417">
        <v>307754</v>
      </c>
      <c r="I5" s="415" t="s">
        <v>48</v>
      </c>
      <c r="J5" s="417">
        <v>2595074</v>
      </c>
      <c r="K5" s="415" t="s">
        <v>48</v>
      </c>
      <c r="L5" s="417">
        <v>357816</v>
      </c>
      <c r="M5" s="415" t="s">
        <v>48</v>
      </c>
      <c r="N5" s="418">
        <v>0.9</v>
      </c>
      <c r="O5" s="415" t="s">
        <v>48</v>
      </c>
      <c r="P5" s="418">
        <v>11.9</v>
      </c>
      <c r="Q5" s="419" t="s">
        <v>48</v>
      </c>
      <c r="R5" s="4"/>
    </row>
    <row r="6" spans="1:18" ht="11.25" customHeight="1">
      <c r="A6" s="414" t="s">
        <v>42</v>
      </c>
      <c r="B6" s="415" t="s">
        <v>53</v>
      </c>
      <c r="C6" s="416" t="s">
        <v>54</v>
      </c>
      <c r="D6" s="414" t="s">
        <v>55</v>
      </c>
      <c r="E6" s="414" t="s">
        <v>51</v>
      </c>
      <c r="F6" s="414" t="s">
        <v>56</v>
      </c>
      <c r="G6" s="416">
        <v>37</v>
      </c>
      <c r="H6" s="417">
        <v>1570258</v>
      </c>
      <c r="I6" s="415" t="s">
        <v>48</v>
      </c>
      <c r="J6" s="417">
        <v>5389233</v>
      </c>
      <c r="K6" s="415" t="s">
        <v>48</v>
      </c>
      <c r="L6" s="417">
        <v>194029</v>
      </c>
      <c r="M6" s="415" t="s">
        <v>48</v>
      </c>
      <c r="N6" s="418">
        <v>8.1</v>
      </c>
      <c r="O6" s="415" t="s">
        <v>48</v>
      </c>
      <c r="P6" s="418">
        <v>29.1</v>
      </c>
      <c r="Q6" s="419" t="s">
        <v>48</v>
      </c>
      <c r="R6" s="4"/>
    </row>
    <row r="7" spans="1:18" ht="11.25" customHeight="1">
      <c r="A7" s="414" t="s">
        <v>42</v>
      </c>
      <c r="B7" s="415" t="s">
        <v>53</v>
      </c>
      <c r="C7" s="416" t="s">
        <v>54</v>
      </c>
      <c r="D7" s="414" t="s">
        <v>55</v>
      </c>
      <c r="E7" s="414" t="s">
        <v>52</v>
      </c>
      <c r="F7" s="414" t="s">
        <v>47</v>
      </c>
      <c r="G7" s="416">
        <v>45</v>
      </c>
      <c r="H7" s="417">
        <v>3762970</v>
      </c>
      <c r="I7" s="415" t="s">
        <v>48</v>
      </c>
      <c r="J7" s="417">
        <v>20567584</v>
      </c>
      <c r="K7" s="415" t="s">
        <v>48</v>
      </c>
      <c r="L7" s="417">
        <v>4184141</v>
      </c>
      <c r="M7" s="415" t="s">
        <v>48</v>
      </c>
      <c r="N7" s="418">
        <v>0.9</v>
      </c>
      <c r="O7" s="415" t="s">
        <v>48</v>
      </c>
      <c r="P7" s="418">
        <v>18.3</v>
      </c>
      <c r="Q7" s="419" t="s">
        <v>48</v>
      </c>
      <c r="R7" s="4"/>
    </row>
    <row r="8" spans="1:18" ht="11.25" customHeight="1">
      <c r="A8" s="414" t="s">
        <v>42</v>
      </c>
      <c r="B8" s="415" t="s">
        <v>57</v>
      </c>
      <c r="C8" s="416" t="s">
        <v>58</v>
      </c>
      <c r="D8" s="414" t="s">
        <v>59</v>
      </c>
      <c r="E8" s="414" t="s">
        <v>60</v>
      </c>
      <c r="F8" s="414" t="s">
        <v>47</v>
      </c>
      <c r="G8" s="416">
        <v>54</v>
      </c>
      <c r="H8" s="417">
        <v>310798</v>
      </c>
      <c r="I8" s="415" t="s">
        <v>48</v>
      </c>
      <c r="J8" s="417">
        <v>801423</v>
      </c>
      <c r="K8" s="415" t="s">
        <v>48</v>
      </c>
      <c r="L8" s="417">
        <v>205438</v>
      </c>
      <c r="M8" s="415" t="s">
        <v>48</v>
      </c>
      <c r="N8" s="418">
        <v>1.5</v>
      </c>
      <c r="O8" s="415" t="s">
        <v>48</v>
      </c>
      <c r="P8" s="418">
        <v>38.799999999999997</v>
      </c>
      <c r="Q8" s="419" t="s">
        <v>48</v>
      </c>
      <c r="R8" s="4"/>
    </row>
    <row r="9" spans="1:18" ht="11.25" customHeight="1">
      <c r="A9" s="414" t="s">
        <v>61</v>
      </c>
      <c r="B9" s="415" t="s">
        <v>62</v>
      </c>
      <c r="C9" s="416" t="s">
        <v>63</v>
      </c>
      <c r="D9" s="414" t="s">
        <v>45</v>
      </c>
      <c r="E9" s="414" t="s">
        <v>51</v>
      </c>
      <c r="F9" s="414" t="s">
        <v>47</v>
      </c>
      <c r="G9" s="416">
        <v>14</v>
      </c>
      <c r="H9" s="417">
        <v>327411</v>
      </c>
      <c r="I9" s="415" t="s">
        <v>48</v>
      </c>
      <c r="J9" s="417">
        <v>1075266</v>
      </c>
      <c r="K9" s="415" t="s">
        <v>48</v>
      </c>
      <c r="L9" s="417">
        <v>55056</v>
      </c>
      <c r="M9" s="415" t="s">
        <v>48</v>
      </c>
      <c r="N9" s="418">
        <v>5.9</v>
      </c>
      <c r="O9" s="415" t="s">
        <v>48</v>
      </c>
      <c r="P9" s="418">
        <v>30.4</v>
      </c>
      <c r="Q9" s="419" t="s">
        <v>48</v>
      </c>
      <c r="R9" s="4"/>
    </row>
    <row r="10" spans="1:18" ht="11.25" customHeight="1">
      <c r="A10" s="414" t="s">
        <v>61</v>
      </c>
      <c r="B10" s="415" t="s">
        <v>65</v>
      </c>
      <c r="C10" s="416" t="s">
        <v>66</v>
      </c>
      <c r="D10" s="414" t="s">
        <v>45</v>
      </c>
      <c r="E10" s="414" t="s">
        <v>51</v>
      </c>
      <c r="F10" s="414" t="s">
        <v>47</v>
      </c>
      <c r="G10" s="416">
        <v>26</v>
      </c>
      <c r="H10" s="417">
        <v>190670</v>
      </c>
      <c r="I10" s="415" t="s">
        <v>48</v>
      </c>
      <c r="J10" s="417">
        <v>4246345</v>
      </c>
      <c r="K10" s="415" t="s">
        <v>48</v>
      </c>
      <c r="L10" s="417">
        <v>136987</v>
      </c>
      <c r="M10" s="415" t="s">
        <v>48</v>
      </c>
      <c r="N10" s="418">
        <v>1.4</v>
      </c>
      <c r="O10" s="415" t="s">
        <v>48</v>
      </c>
      <c r="P10" s="418">
        <v>4.5</v>
      </c>
      <c r="Q10" s="419" t="s">
        <v>48</v>
      </c>
      <c r="R10" s="4"/>
    </row>
    <row r="11" spans="1:18" ht="11.25" customHeight="1">
      <c r="A11" s="414" t="s">
        <v>61</v>
      </c>
      <c r="B11" s="415" t="s">
        <v>65</v>
      </c>
      <c r="C11" s="416" t="s">
        <v>66</v>
      </c>
      <c r="D11" s="414" t="s">
        <v>45</v>
      </c>
      <c r="E11" s="414" t="s">
        <v>52</v>
      </c>
      <c r="F11" s="414" t="s">
        <v>47</v>
      </c>
      <c r="G11" s="416">
        <v>71</v>
      </c>
      <c r="H11" s="417">
        <v>2201289</v>
      </c>
      <c r="I11" s="415" t="s">
        <v>48</v>
      </c>
      <c r="J11" s="417">
        <v>19679419</v>
      </c>
      <c r="K11" s="415" t="s">
        <v>48</v>
      </c>
      <c r="L11" s="417">
        <v>2805110</v>
      </c>
      <c r="M11" s="415" t="s">
        <v>48</v>
      </c>
      <c r="N11" s="418">
        <v>0.8</v>
      </c>
      <c r="O11" s="415" t="s">
        <v>48</v>
      </c>
      <c r="P11" s="418">
        <v>11.2</v>
      </c>
      <c r="Q11" s="419" t="s">
        <v>48</v>
      </c>
      <c r="R11" s="4"/>
    </row>
    <row r="12" spans="1:18" ht="11.25" customHeight="1">
      <c r="A12" s="414" t="s">
        <v>61</v>
      </c>
      <c r="B12" s="415" t="s">
        <v>67</v>
      </c>
      <c r="C12" s="416" t="s">
        <v>68</v>
      </c>
      <c r="D12" s="414" t="s">
        <v>45</v>
      </c>
      <c r="E12" s="414" t="s">
        <v>51</v>
      </c>
      <c r="F12" s="414" t="s">
        <v>47</v>
      </c>
      <c r="G12" s="416">
        <v>15</v>
      </c>
      <c r="H12" s="417">
        <v>208928</v>
      </c>
      <c r="I12" s="415" t="s">
        <v>48</v>
      </c>
      <c r="J12" s="417">
        <v>1220136</v>
      </c>
      <c r="K12" s="415" t="s">
        <v>48</v>
      </c>
      <c r="L12" s="417">
        <v>79884</v>
      </c>
      <c r="M12" s="415" t="s">
        <v>48</v>
      </c>
      <c r="N12" s="418">
        <v>2.6</v>
      </c>
      <c r="O12" s="415" t="s">
        <v>48</v>
      </c>
      <c r="P12" s="418">
        <v>17.100000000000001</v>
      </c>
      <c r="Q12" s="419" t="s">
        <v>48</v>
      </c>
      <c r="R12" s="4"/>
    </row>
    <row r="13" spans="1:18" ht="11.25" customHeight="1">
      <c r="A13" s="414" t="s">
        <v>61</v>
      </c>
      <c r="B13" s="415" t="s">
        <v>67</v>
      </c>
      <c r="C13" s="416" t="s">
        <v>68</v>
      </c>
      <c r="D13" s="414" t="s">
        <v>45</v>
      </c>
      <c r="E13" s="414" t="s">
        <v>52</v>
      </c>
      <c r="F13" s="414" t="s">
        <v>47</v>
      </c>
      <c r="G13" s="416">
        <v>13</v>
      </c>
      <c r="H13" s="417">
        <v>174509</v>
      </c>
      <c r="I13" s="415" t="s">
        <v>48</v>
      </c>
      <c r="J13" s="417">
        <v>1770844</v>
      </c>
      <c r="K13" s="415" t="s">
        <v>48</v>
      </c>
      <c r="L13" s="417">
        <v>325222</v>
      </c>
      <c r="M13" s="415" t="s">
        <v>48</v>
      </c>
      <c r="N13" s="418">
        <v>0.5</v>
      </c>
      <c r="O13" s="415" t="s">
        <v>48</v>
      </c>
      <c r="P13" s="418">
        <v>9.9</v>
      </c>
      <c r="Q13" s="419" t="s">
        <v>48</v>
      </c>
      <c r="R13" s="4"/>
    </row>
    <row r="14" spans="1:18" ht="11.25" customHeight="1">
      <c r="A14" s="414" t="s">
        <v>61</v>
      </c>
      <c r="B14" s="415" t="s">
        <v>1272</v>
      </c>
      <c r="C14" s="416" t="s">
        <v>70</v>
      </c>
      <c r="D14" s="414" t="s">
        <v>45</v>
      </c>
      <c r="E14" s="414" t="s">
        <v>51</v>
      </c>
      <c r="F14" s="414" t="s">
        <v>47</v>
      </c>
      <c r="G14" s="416">
        <v>8</v>
      </c>
      <c r="H14" s="417">
        <v>64581</v>
      </c>
      <c r="I14" s="415" t="s">
        <v>48</v>
      </c>
      <c r="J14" s="417">
        <v>1294212</v>
      </c>
      <c r="K14" s="415" t="s">
        <v>48</v>
      </c>
      <c r="L14" s="417">
        <v>38185</v>
      </c>
      <c r="M14" s="415" t="s">
        <v>48</v>
      </c>
      <c r="N14" s="418">
        <v>1.7</v>
      </c>
      <c r="O14" s="415" t="s">
        <v>48</v>
      </c>
      <c r="P14" s="418">
        <v>5</v>
      </c>
      <c r="Q14" s="419" t="s">
        <v>48</v>
      </c>
      <c r="R14" s="4"/>
    </row>
    <row r="15" spans="1:18" ht="11.25" customHeight="1">
      <c r="A15" s="414" t="s">
        <v>61</v>
      </c>
      <c r="B15" s="415" t="s">
        <v>1272</v>
      </c>
      <c r="C15" s="416" t="s">
        <v>70</v>
      </c>
      <c r="D15" s="414" t="s">
        <v>45</v>
      </c>
      <c r="E15" s="414" t="s">
        <v>52</v>
      </c>
      <c r="F15" s="414" t="s">
        <v>47</v>
      </c>
      <c r="G15" s="416">
        <v>25</v>
      </c>
      <c r="H15" s="417">
        <v>612328</v>
      </c>
      <c r="I15" s="415" t="s">
        <v>48</v>
      </c>
      <c r="J15" s="417">
        <v>4532155</v>
      </c>
      <c r="K15" s="415" t="s">
        <v>48</v>
      </c>
      <c r="L15" s="417">
        <v>1298751</v>
      </c>
      <c r="M15" s="415" t="s">
        <v>48</v>
      </c>
      <c r="N15" s="418">
        <v>0.5</v>
      </c>
      <c r="O15" s="415" t="s">
        <v>48</v>
      </c>
      <c r="P15" s="418">
        <v>13.5</v>
      </c>
      <c r="Q15" s="419" t="s">
        <v>48</v>
      </c>
      <c r="R15" s="4"/>
    </row>
    <row r="16" spans="1:18" ht="11.25" customHeight="1">
      <c r="A16" s="414" t="s">
        <v>61</v>
      </c>
      <c r="B16" s="415" t="s">
        <v>71</v>
      </c>
      <c r="C16" s="416" t="s">
        <v>72</v>
      </c>
      <c r="D16" s="414" t="s">
        <v>45</v>
      </c>
      <c r="E16" s="414" t="s">
        <v>51</v>
      </c>
      <c r="F16" s="414" t="s">
        <v>47</v>
      </c>
      <c r="G16" s="416">
        <v>28</v>
      </c>
      <c r="H16" s="417">
        <v>124437</v>
      </c>
      <c r="I16" s="415" t="s">
        <v>48</v>
      </c>
      <c r="J16" s="417">
        <v>887023</v>
      </c>
      <c r="K16" s="415" t="s">
        <v>48</v>
      </c>
      <c r="L16" s="417">
        <v>155541</v>
      </c>
      <c r="M16" s="415" t="s">
        <v>48</v>
      </c>
      <c r="N16" s="418">
        <v>0.8</v>
      </c>
      <c r="O16" s="415" t="s">
        <v>48</v>
      </c>
      <c r="P16" s="418">
        <v>14</v>
      </c>
      <c r="Q16" s="419" t="s">
        <v>48</v>
      </c>
      <c r="R16" s="4"/>
    </row>
    <row r="17" spans="1:18" ht="11.25" customHeight="1">
      <c r="A17" s="414" t="s">
        <v>61</v>
      </c>
      <c r="B17" s="415" t="s">
        <v>73</v>
      </c>
      <c r="C17" s="416" t="s">
        <v>74</v>
      </c>
      <c r="D17" s="414" t="s">
        <v>45</v>
      </c>
      <c r="E17" s="414" t="s">
        <v>51</v>
      </c>
      <c r="F17" s="414" t="s">
        <v>47</v>
      </c>
      <c r="G17" s="416">
        <v>54</v>
      </c>
      <c r="H17" s="417">
        <v>51771</v>
      </c>
      <c r="I17" s="415" t="s">
        <v>48</v>
      </c>
      <c r="J17" s="417">
        <v>1186037</v>
      </c>
      <c r="K17" s="415" t="s">
        <v>48</v>
      </c>
      <c r="L17" s="417">
        <v>355680</v>
      </c>
      <c r="M17" s="415" t="s">
        <v>48</v>
      </c>
      <c r="N17" s="418">
        <v>0.1</v>
      </c>
      <c r="O17" s="415" t="s">
        <v>48</v>
      </c>
      <c r="P17" s="418">
        <v>4.4000000000000004</v>
      </c>
      <c r="Q17" s="419" t="s">
        <v>48</v>
      </c>
      <c r="R17" s="4"/>
    </row>
    <row r="18" spans="1:18" ht="11.25" customHeight="1">
      <c r="A18" s="414" t="s">
        <v>61</v>
      </c>
      <c r="B18" s="415" t="s">
        <v>75</v>
      </c>
      <c r="C18" s="416" t="s">
        <v>76</v>
      </c>
      <c r="D18" s="414" t="s">
        <v>55</v>
      </c>
      <c r="E18" s="414" t="s">
        <v>60</v>
      </c>
      <c r="F18" s="414" t="s">
        <v>56</v>
      </c>
      <c r="G18" s="416">
        <v>42</v>
      </c>
      <c r="H18" s="417">
        <v>165700</v>
      </c>
      <c r="I18" s="415" t="s">
        <v>48</v>
      </c>
      <c r="J18" s="417">
        <v>407727</v>
      </c>
      <c r="K18" s="415" t="s">
        <v>48</v>
      </c>
      <c r="L18" s="417">
        <v>105955</v>
      </c>
      <c r="M18" s="415" t="s">
        <v>48</v>
      </c>
      <c r="N18" s="418">
        <v>1.6</v>
      </c>
      <c r="O18" s="415" t="s">
        <v>48</v>
      </c>
      <c r="P18" s="418">
        <v>40.6</v>
      </c>
      <c r="Q18" s="419" t="s">
        <v>48</v>
      </c>
      <c r="R18" s="4"/>
    </row>
    <row r="19" spans="1:18" ht="11.25" customHeight="1">
      <c r="A19" s="414" t="s">
        <v>61</v>
      </c>
      <c r="B19" s="415" t="s">
        <v>77</v>
      </c>
      <c r="C19" s="416" t="s">
        <v>78</v>
      </c>
      <c r="D19" s="414" t="s">
        <v>45</v>
      </c>
      <c r="E19" s="414" t="s">
        <v>51</v>
      </c>
      <c r="F19" s="414" t="s">
        <v>47</v>
      </c>
      <c r="G19" s="416">
        <v>25</v>
      </c>
      <c r="H19" s="417">
        <v>213020</v>
      </c>
      <c r="I19" s="415" t="s">
        <v>48</v>
      </c>
      <c r="J19" s="417">
        <v>2209805</v>
      </c>
      <c r="K19" s="415" t="s">
        <v>48</v>
      </c>
      <c r="L19" s="417">
        <v>108540</v>
      </c>
      <c r="M19" s="415" t="s">
        <v>48</v>
      </c>
      <c r="N19" s="418">
        <v>2</v>
      </c>
      <c r="O19" s="415" t="s">
        <v>48</v>
      </c>
      <c r="P19" s="418">
        <v>9.6</v>
      </c>
      <c r="Q19" s="419" t="s">
        <v>48</v>
      </c>
      <c r="R19" s="4"/>
    </row>
    <row r="20" spans="1:18" ht="11.25" customHeight="1">
      <c r="A20" s="414" t="s">
        <v>61</v>
      </c>
      <c r="B20" s="415" t="s">
        <v>77</v>
      </c>
      <c r="C20" s="416" t="s">
        <v>78</v>
      </c>
      <c r="D20" s="414" t="s">
        <v>45</v>
      </c>
      <c r="E20" s="414" t="s">
        <v>52</v>
      </c>
      <c r="F20" s="414" t="s">
        <v>47</v>
      </c>
      <c r="G20" s="416">
        <v>23</v>
      </c>
      <c r="H20" s="417">
        <v>826051</v>
      </c>
      <c r="I20" s="415" t="s">
        <v>48</v>
      </c>
      <c r="J20" s="417">
        <v>6395101</v>
      </c>
      <c r="K20" s="415" t="s">
        <v>48</v>
      </c>
      <c r="L20" s="417">
        <v>1107048</v>
      </c>
      <c r="M20" s="415" t="s">
        <v>48</v>
      </c>
      <c r="N20" s="418">
        <v>0.7</v>
      </c>
      <c r="O20" s="415" t="s">
        <v>48</v>
      </c>
      <c r="P20" s="418">
        <v>12.9</v>
      </c>
      <c r="Q20" s="419" t="s">
        <v>48</v>
      </c>
      <c r="R20" s="4"/>
    </row>
    <row r="21" spans="1:18" ht="11.25" customHeight="1">
      <c r="A21" s="414" t="s">
        <v>61</v>
      </c>
      <c r="B21" s="415" t="s">
        <v>79</v>
      </c>
      <c r="C21" s="416" t="s">
        <v>80</v>
      </c>
      <c r="D21" s="414" t="s">
        <v>45</v>
      </c>
      <c r="E21" s="414" t="s">
        <v>51</v>
      </c>
      <c r="F21" s="414" t="s">
        <v>47</v>
      </c>
      <c r="G21" s="416">
        <v>5</v>
      </c>
      <c r="H21" s="417">
        <v>39563</v>
      </c>
      <c r="I21" s="415" t="s">
        <v>48</v>
      </c>
      <c r="J21" s="417">
        <v>356026</v>
      </c>
      <c r="K21" s="415" t="s">
        <v>48</v>
      </c>
      <c r="L21" s="417">
        <v>13825</v>
      </c>
      <c r="M21" s="415" t="s">
        <v>48</v>
      </c>
      <c r="N21" s="418">
        <v>2.9</v>
      </c>
      <c r="O21" s="415" t="s">
        <v>48</v>
      </c>
      <c r="P21" s="418">
        <v>11.1</v>
      </c>
      <c r="Q21" s="419" t="s">
        <v>48</v>
      </c>
      <c r="R21" s="4"/>
    </row>
    <row r="22" spans="1:18" ht="11.25" customHeight="1">
      <c r="A22" s="414" t="s">
        <v>61</v>
      </c>
      <c r="B22" s="415" t="s">
        <v>79</v>
      </c>
      <c r="C22" s="416" t="s">
        <v>80</v>
      </c>
      <c r="D22" s="414" t="s">
        <v>45</v>
      </c>
      <c r="E22" s="414" t="s">
        <v>52</v>
      </c>
      <c r="F22" s="414" t="s">
        <v>47</v>
      </c>
      <c r="G22" s="416">
        <v>7</v>
      </c>
      <c r="H22" s="417">
        <v>122009</v>
      </c>
      <c r="I22" s="415" t="s">
        <v>48</v>
      </c>
      <c r="J22" s="417">
        <v>795843</v>
      </c>
      <c r="K22" s="415" t="s">
        <v>48</v>
      </c>
      <c r="L22" s="417">
        <v>194742</v>
      </c>
      <c r="M22" s="415" t="s">
        <v>48</v>
      </c>
      <c r="N22" s="418">
        <v>0.6</v>
      </c>
      <c r="O22" s="415" t="s">
        <v>48</v>
      </c>
      <c r="P22" s="418">
        <v>15.3</v>
      </c>
      <c r="Q22" s="419" t="s">
        <v>48</v>
      </c>
      <c r="R22" s="4"/>
    </row>
    <row r="23" spans="1:18" ht="11.25" customHeight="1">
      <c r="A23" s="414" t="s">
        <v>61</v>
      </c>
      <c r="B23" s="415" t="s">
        <v>81</v>
      </c>
      <c r="C23" s="416" t="s">
        <v>82</v>
      </c>
      <c r="D23" s="414" t="s">
        <v>55</v>
      </c>
      <c r="E23" s="414" t="s">
        <v>51</v>
      </c>
      <c r="F23" s="414" t="s">
        <v>47</v>
      </c>
      <c r="G23" s="416">
        <v>15</v>
      </c>
      <c r="H23" s="417">
        <v>76115</v>
      </c>
      <c r="I23" s="415" t="s">
        <v>48</v>
      </c>
      <c r="J23" s="417">
        <v>1464324</v>
      </c>
      <c r="K23" s="415" t="s">
        <v>48</v>
      </c>
      <c r="L23" s="417">
        <v>115749</v>
      </c>
      <c r="M23" s="415" t="s">
        <v>48</v>
      </c>
      <c r="N23" s="418">
        <v>0.7</v>
      </c>
      <c r="O23" s="415" t="s">
        <v>48</v>
      </c>
      <c r="P23" s="418">
        <v>5.2</v>
      </c>
      <c r="Q23" s="419" t="s">
        <v>48</v>
      </c>
      <c r="R23" s="4"/>
    </row>
    <row r="24" spans="1:18" ht="11.25" customHeight="1">
      <c r="A24" s="414" t="s">
        <v>61</v>
      </c>
      <c r="B24" s="415" t="s">
        <v>81</v>
      </c>
      <c r="C24" s="416" t="s">
        <v>82</v>
      </c>
      <c r="D24" s="414" t="s">
        <v>55</v>
      </c>
      <c r="E24" s="414" t="s">
        <v>51</v>
      </c>
      <c r="F24" s="414" t="s">
        <v>56</v>
      </c>
      <c r="G24" s="416">
        <v>23</v>
      </c>
      <c r="H24" s="417">
        <v>0</v>
      </c>
      <c r="I24" s="415" t="s">
        <v>48</v>
      </c>
      <c r="J24" s="417">
        <v>1315154</v>
      </c>
      <c r="K24" s="415" t="s">
        <v>48</v>
      </c>
      <c r="L24" s="417">
        <v>61700</v>
      </c>
      <c r="M24" s="415" t="s">
        <v>48</v>
      </c>
      <c r="N24" s="418">
        <v>0</v>
      </c>
      <c r="O24" s="415" t="s">
        <v>48</v>
      </c>
      <c r="P24" s="418">
        <v>0</v>
      </c>
      <c r="Q24" s="419" t="s">
        <v>48</v>
      </c>
      <c r="R24" s="4"/>
    </row>
    <row r="25" spans="1:18" ht="11.25" customHeight="1">
      <c r="A25" s="414" t="s">
        <v>46</v>
      </c>
      <c r="B25" s="415" t="s">
        <v>83</v>
      </c>
      <c r="C25" s="416" t="s">
        <v>84</v>
      </c>
      <c r="D25" s="414" t="s">
        <v>45</v>
      </c>
      <c r="E25" s="414" t="s">
        <v>51</v>
      </c>
      <c r="F25" s="414" t="s">
        <v>47</v>
      </c>
      <c r="G25" s="416">
        <v>18</v>
      </c>
      <c r="H25" s="417">
        <v>180434</v>
      </c>
      <c r="I25" s="415" t="s">
        <v>48</v>
      </c>
      <c r="J25" s="417">
        <v>1432193</v>
      </c>
      <c r="K25" s="415" t="s">
        <v>48</v>
      </c>
      <c r="L25" s="417">
        <v>69126</v>
      </c>
      <c r="M25" s="415" t="s">
        <v>48</v>
      </c>
      <c r="N25" s="418">
        <v>2.6</v>
      </c>
      <c r="O25" s="415" t="s">
        <v>48</v>
      </c>
      <c r="P25" s="418">
        <v>12.6</v>
      </c>
      <c r="Q25" s="419" t="s">
        <v>48</v>
      </c>
      <c r="R25" s="4"/>
    </row>
    <row r="26" spans="1:18" ht="11.25" customHeight="1">
      <c r="A26" s="414" t="s">
        <v>46</v>
      </c>
      <c r="B26" s="415" t="s">
        <v>83</v>
      </c>
      <c r="C26" s="416" t="s">
        <v>84</v>
      </c>
      <c r="D26" s="414" t="s">
        <v>45</v>
      </c>
      <c r="E26" s="414" t="s">
        <v>85</v>
      </c>
      <c r="F26" s="414" t="s">
        <v>47</v>
      </c>
      <c r="G26" s="416">
        <v>3</v>
      </c>
      <c r="H26" s="417">
        <v>73818</v>
      </c>
      <c r="I26" s="415" t="s">
        <v>48</v>
      </c>
      <c r="J26" s="417">
        <v>898802</v>
      </c>
      <c r="K26" s="415" t="s">
        <v>48</v>
      </c>
      <c r="L26" s="417">
        <v>119758</v>
      </c>
      <c r="M26" s="415" t="s">
        <v>48</v>
      </c>
      <c r="N26" s="418">
        <v>0.6</v>
      </c>
      <c r="O26" s="415" t="s">
        <v>48</v>
      </c>
      <c r="P26" s="418">
        <v>8.1999999999999993</v>
      </c>
      <c r="Q26" s="419" t="s">
        <v>48</v>
      </c>
      <c r="R26" s="4"/>
    </row>
    <row r="27" spans="1:18" ht="11.25" customHeight="1">
      <c r="A27" s="414" t="s">
        <v>46</v>
      </c>
      <c r="B27" s="415" t="s">
        <v>83</v>
      </c>
      <c r="C27" s="416" t="s">
        <v>84</v>
      </c>
      <c r="D27" s="414" t="s">
        <v>45</v>
      </c>
      <c r="E27" s="414" t="s">
        <v>52</v>
      </c>
      <c r="F27" s="414" t="s">
        <v>47</v>
      </c>
      <c r="G27" s="416">
        <v>47</v>
      </c>
      <c r="H27" s="417">
        <v>1695468</v>
      </c>
      <c r="I27" s="415" t="s">
        <v>48</v>
      </c>
      <c r="J27" s="417">
        <v>11427069</v>
      </c>
      <c r="K27" s="415" t="s">
        <v>48</v>
      </c>
      <c r="L27" s="417">
        <v>2343232</v>
      </c>
      <c r="M27" s="415" t="s">
        <v>48</v>
      </c>
      <c r="N27" s="418">
        <v>0.7</v>
      </c>
      <c r="O27" s="415" t="s">
        <v>48</v>
      </c>
      <c r="P27" s="418">
        <v>14.8</v>
      </c>
      <c r="Q27" s="419" t="s">
        <v>48</v>
      </c>
      <c r="R27" s="4"/>
    </row>
    <row r="28" spans="1:18" ht="11.25" customHeight="1">
      <c r="A28" s="414" t="s">
        <v>46</v>
      </c>
      <c r="B28" s="415" t="s">
        <v>86</v>
      </c>
      <c r="C28" s="416" t="s">
        <v>87</v>
      </c>
      <c r="D28" s="414" t="s">
        <v>45</v>
      </c>
      <c r="E28" s="414" t="s">
        <v>51</v>
      </c>
      <c r="F28" s="414" t="s">
        <v>47</v>
      </c>
      <c r="G28" s="416">
        <v>4</v>
      </c>
      <c r="H28" s="417">
        <v>37801</v>
      </c>
      <c r="I28" s="415" t="s">
        <v>48</v>
      </c>
      <c r="J28" s="417">
        <v>659977</v>
      </c>
      <c r="K28" s="415" t="s">
        <v>48</v>
      </c>
      <c r="L28" s="417">
        <v>27599</v>
      </c>
      <c r="M28" s="415" t="s">
        <v>48</v>
      </c>
      <c r="N28" s="418">
        <v>1.4</v>
      </c>
      <c r="O28" s="415" t="s">
        <v>48</v>
      </c>
      <c r="P28" s="418">
        <v>5.7</v>
      </c>
      <c r="Q28" s="419" t="s">
        <v>48</v>
      </c>
      <c r="R28" s="4"/>
    </row>
    <row r="29" spans="1:18" ht="11.25" customHeight="1">
      <c r="A29" s="414" t="s">
        <v>46</v>
      </c>
      <c r="B29" s="415" t="s">
        <v>86</v>
      </c>
      <c r="C29" s="416" t="s">
        <v>87</v>
      </c>
      <c r="D29" s="414" t="s">
        <v>45</v>
      </c>
      <c r="E29" s="414" t="s">
        <v>52</v>
      </c>
      <c r="F29" s="414" t="s">
        <v>47</v>
      </c>
      <c r="G29" s="416">
        <v>6</v>
      </c>
      <c r="H29" s="417">
        <v>113402</v>
      </c>
      <c r="I29" s="415" t="s">
        <v>48</v>
      </c>
      <c r="J29" s="417">
        <v>1281137</v>
      </c>
      <c r="K29" s="415" t="s">
        <v>48</v>
      </c>
      <c r="L29" s="417">
        <v>197098</v>
      </c>
      <c r="M29" s="415" t="s">
        <v>48</v>
      </c>
      <c r="N29" s="418">
        <v>0.6</v>
      </c>
      <c r="O29" s="415" t="s">
        <v>48</v>
      </c>
      <c r="P29" s="418">
        <v>8.9</v>
      </c>
      <c r="Q29" s="419" t="s">
        <v>48</v>
      </c>
      <c r="R29" s="4"/>
    </row>
    <row r="30" spans="1:18" ht="11.25" customHeight="1">
      <c r="A30" s="414" t="s">
        <v>46</v>
      </c>
      <c r="B30" s="415" t="s">
        <v>88</v>
      </c>
      <c r="C30" s="416" t="s">
        <v>89</v>
      </c>
      <c r="D30" s="414" t="s">
        <v>45</v>
      </c>
      <c r="E30" s="414" t="s">
        <v>51</v>
      </c>
      <c r="F30" s="414" t="s">
        <v>47</v>
      </c>
      <c r="G30" s="416">
        <v>6</v>
      </c>
      <c r="H30" s="417">
        <v>29520</v>
      </c>
      <c r="I30" s="415" t="s">
        <v>48</v>
      </c>
      <c r="J30" s="417">
        <v>754394</v>
      </c>
      <c r="K30" s="415" t="s">
        <v>48</v>
      </c>
      <c r="L30" s="417">
        <v>15123</v>
      </c>
      <c r="M30" s="415" t="s">
        <v>48</v>
      </c>
      <c r="N30" s="418">
        <v>2</v>
      </c>
      <c r="O30" s="415" t="s">
        <v>48</v>
      </c>
      <c r="P30" s="418">
        <v>3.9</v>
      </c>
      <c r="Q30" s="419" t="s">
        <v>48</v>
      </c>
      <c r="R30" s="4"/>
    </row>
    <row r="31" spans="1:18" ht="11.25" customHeight="1">
      <c r="A31" s="414" t="s">
        <v>46</v>
      </c>
      <c r="B31" s="415" t="s">
        <v>88</v>
      </c>
      <c r="C31" s="416" t="s">
        <v>89</v>
      </c>
      <c r="D31" s="414" t="s">
        <v>45</v>
      </c>
      <c r="E31" s="414" t="s">
        <v>52</v>
      </c>
      <c r="F31" s="414" t="s">
        <v>47</v>
      </c>
      <c r="G31" s="416">
        <v>11</v>
      </c>
      <c r="H31" s="417">
        <v>58698</v>
      </c>
      <c r="I31" s="415" t="s">
        <v>48</v>
      </c>
      <c r="J31" s="417">
        <v>1623066</v>
      </c>
      <c r="K31" s="415" t="s">
        <v>48</v>
      </c>
      <c r="L31" s="417">
        <v>177959</v>
      </c>
      <c r="M31" s="415" t="s">
        <v>48</v>
      </c>
      <c r="N31" s="418">
        <v>0.3</v>
      </c>
      <c r="O31" s="415" t="s">
        <v>48</v>
      </c>
      <c r="P31" s="418">
        <v>3.6</v>
      </c>
      <c r="Q31" s="419" t="s">
        <v>48</v>
      </c>
      <c r="R31" s="4"/>
    </row>
    <row r="32" spans="1:18" ht="11.25" customHeight="1">
      <c r="A32" s="414" t="s">
        <v>46</v>
      </c>
      <c r="B32" s="415" t="s">
        <v>90</v>
      </c>
      <c r="C32" s="416" t="s">
        <v>91</v>
      </c>
      <c r="D32" s="414" t="s">
        <v>45</v>
      </c>
      <c r="E32" s="414" t="s">
        <v>51</v>
      </c>
      <c r="F32" s="414" t="s">
        <v>47</v>
      </c>
      <c r="G32" s="416">
        <v>4</v>
      </c>
      <c r="H32" s="417">
        <v>115389</v>
      </c>
      <c r="I32" s="415" t="s">
        <v>48</v>
      </c>
      <c r="J32" s="417">
        <v>364722</v>
      </c>
      <c r="K32" s="415" t="s">
        <v>48</v>
      </c>
      <c r="L32" s="417">
        <v>7355</v>
      </c>
      <c r="M32" s="415" t="s">
        <v>48</v>
      </c>
      <c r="N32" s="418">
        <v>15.7</v>
      </c>
      <c r="O32" s="415" t="s">
        <v>48</v>
      </c>
      <c r="P32" s="418">
        <v>31.6</v>
      </c>
      <c r="Q32" s="419" t="s">
        <v>48</v>
      </c>
      <c r="R32" s="4"/>
    </row>
    <row r="33" spans="1:18" ht="11.25" customHeight="1">
      <c r="A33" s="414" t="s">
        <v>46</v>
      </c>
      <c r="B33" s="415" t="s">
        <v>90</v>
      </c>
      <c r="C33" s="416" t="s">
        <v>91</v>
      </c>
      <c r="D33" s="414" t="s">
        <v>45</v>
      </c>
      <c r="E33" s="414" t="s">
        <v>52</v>
      </c>
      <c r="F33" s="414" t="s">
        <v>47</v>
      </c>
      <c r="G33" s="416">
        <v>14</v>
      </c>
      <c r="H33" s="417">
        <v>586485</v>
      </c>
      <c r="I33" s="415" t="s">
        <v>48</v>
      </c>
      <c r="J33" s="417">
        <v>1718116</v>
      </c>
      <c r="K33" s="415" t="s">
        <v>48</v>
      </c>
      <c r="L33" s="417">
        <v>1327673</v>
      </c>
      <c r="M33" s="415" t="s">
        <v>48</v>
      </c>
      <c r="N33" s="418">
        <v>0.4</v>
      </c>
      <c r="O33" s="415" t="s">
        <v>48</v>
      </c>
      <c r="P33" s="418">
        <v>34.1</v>
      </c>
      <c r="Q33" s="419" t="s">
        <v>48</v>
      </c>
      <c r="R33" s="4"/>
    </row>
    <row r="34" spans="1:18" ht="11.25" customHeight="1">
      <c r="A34" s="414" t="s">
        <v>92</v>
      </c>
      <c r="B34" s="415" t="s">
        <v>93</v>
      </c>
      <c r="C34" s="416" t="s">
        <v>94</v>
      </c>
      <c r="D34" s="414" t="s">
        <v>55</v>
      </c>
      <c r="E34" s="414" t="s">
        <v>51</v>
      </c>
      <c r="F34" s="414" t="s">
        <v>47</v>
      </c>
      <c r="G34" s="416">
        <v>14</v>
      </c>
      <c r="H34" s="417">
        <v>106405</v>
      </c>
      <c r="I34" s="415" t="s">
        <v>48</v>
      </c>
      <c r="J34" s="417">
        <v>2883754</v>
      </c>
      <c r="K34" s="415" t="s">
        <v>48</v>
      </c>
      <c r="L34" s="417">
        <v>92381</v>
      </c>
      <c r="M34" s="415" t="s">
        <v>48</v>
      </c>
      <c r="N34" s="418">
        <v>1.2</v>
      </c>
      <c r="O34" s="415" t="s">
        <v>48</v>
      </c>
      <c r="P34" s="418">
        <v>3.7</v>
      </c>
      <c r="Q34" s="419" t="s">
        <v>48</v>
      </c>
      <c r="R34" s="4"/>
    </row>
    <row r="35" spans="1:18" ht="11.25" customHeight="1">
      <c r="A35" s="414" t="s">
        <v>92</v>
      </c>
      <c r="B35" s="415" t="s">
        <v>93</v>
      </c>
      <c r="C35" s="416" t="s">
        <v>94</v>
      </c>
      <c r="D35" s="414" t="s">
        <v>55</v>
      </c>
      <c r="E35" s="414" t="s">
        <v>51</v>
      </c>
      <c r="F35" s="414" t="s">
        <v>56</v>
      </c>
      <c r="G35" s="416">
        <v>2</v>
      </c>
      <c r="H35" s="417">
        <v>17873</v>
      </c>
      <c r="I35" s="415" t="s">
        <v>48</v>
      </c>
      <c r="J35" s="417">
        <v>94922</v>
      </c>
      <c r="K35" s="415" t="s">
        <v>48</v>
      </c>
      <c r="L35" s="417">
        <v>3753</v>
      </c>
      <c r="M35" s="415" t="s">
        <v>48</v>
      </c>
      <c r="N35" s="418">
        <v>4.8</v>
      </c>
      <c r="O35" s="415" t="s">
        <v>48</v>
      </c>
      <c r="P35" s="418">
        <v>18.8</v>
      </c>
      <c r="Q35" s="419" t="s">
        <v>48</v>
      </c>
      <c r="R35" s="4"/>
    </row>
    <row r="36" spans="1:18" ht="11.25" customHeight="1">
      <c r="A36" s="414" t="s">
        <v>92</v>
      </c>
      <c r="B36" s="415" t="s">
        <v>93</v>
      </c>
      <c r="C36" s="416" t="s">
        <v>94</v>
      </c>
      <c r="D36" s="414" t="s">
        <v>55</v>
      </c>
      <c r="E36" s="414" t="s">
        <v>52</v>
      </c>
      <c r="F36" s="414" t="s">
        <v>47</v>
      </c>
      <c r="G36" s="416">
        <v>3</v>
      </c>
      <c r="H36" s="417">
        <v>24229</v>
      </c>
      <c r="I36" s="415" t="s">
        <v>48</v>
      </c>
      <c r="J36" s="417">
        <v>909095</v>
      </c>
      <c r="K36" s="415" t="s">
        <v>48</v>
      </c>
      <c r="L36" s="417">
        <v>113382</v>
      </c>
      <c r="M36" s="415" t="s">
        <v>48</v>
      </c>
      <c r="N36" s="418">
        <v>0.2</v>
      </c>
      <c r="O36" s="415" t="s">
        <v>48</v>
      </c>
      <c r="P36" s="418">
        <v>2.7</v>
      </c>
      <c r="Q36" s="419" t="s">
        <v>48</v>
      </c>
      <c r="R36" s="4"/>
    </row>
    <row r="37" spans="1:18" ht="11.25" customHeight="1">
      <c r="A37" s="414" t="s">
        <v>92</v>
      </c>
      <c r="B37" s="415" t="s">
        <v>95</v>
      </c>
      <c r="C37" s="416" t="s">
        <v>96</v>
      </c>
      <c r="D37" s="414" t="s">
        <v>55</v>
      </c>
      <c r="E37" s="414" t="s">
        <v>51</v>
      </c>
      <c r="F37" s="414" t="s">
        <v>47</v>
      </c>
      <c r="G37" s="416">
        <v>47</v>
      </c>
      <c r="H37" s="417">
        <v>81450</v>
      </c>
      <c r="I37" s="415" t="s">
        <v>48</v>
      </c>
      <c r="J37" s="417">
        <v>3753287</v>
      </c>
      <c r="K37" s="415" t="s">
        <v>48</v>
      </c>
      <c r="L37" s="417">
        <v>164689</v>
      </c>
      <c r="M37" s="415" t="s">
        <v>48</v>
      </c>
      <c r="N37" s="418">
        <v>0.5</v>
      </c>
      <c r="O37" s="415" t="s">
        <v>48</v>
      </c>
      <c r="P37" s="418">
        <v>2.2000000000000002</v>
      </c>
      <c r="Q37" s="419" t="s">
        <v>48</v>
      </c>
      <c r="R37" s="4"/>
    </row>
    <row r="38" spans="1:18" ht="11.25" customHeight="1">
      <c r="A38" s="414" t="s">
        <v>92</v>
      </c>
      <c r="B38" s="415" t="s">
        <v>95</v>
      </c>
      <c r="C38" s="416" t="s">
        <v>96</v>
      </c>
      <c r="D38" s="414" t="s">
        <v>55</v>
      </c>
      <c r="E38" s="414" t="s">
        <v>51</v>
      </c>
      <c r="F38" s="414" t="s">
        <v>56</v>
      </c>
      <c r="G38" s="416">
        <v>105</v>
      </c>
      <c r="H38" s="417">
        <v>657026</v>
      </c>
      <c r="I38" s="415" t="s">
        <v>48</v>
      </c>
      <c r="J38" s="417">
        <v>18968864</v>
      </c>
      <c r="K38" s="415" t="s">
        <v>48</v>
      </c>
      <c r="L38" s="417">
        <v>368319</v>
      </c>
      <c r="M38" s="415" t="s">
        <v>48</v>
      </c>
      <c r="N38" s="418">
        <v>1.8</v>
      </c>
      <c r="O38" s="415" t="s">
        <v>48</v>
      </c>
      <c r="P38" s="418">
        <v>3.5</v>
      </c>
      <c r="Q38" s="419" t="s">
        <v>48</v>
      </c>
      <c r="R38" s="4"/>
    </row>
    <row r="39" spans="1:18" ht="11.25" customHeight="1">
      <c r="A39" s="414" t="s">
        <v>92</v>
      </c>
      <c r="B39" s="415" t="s">
        <v>95</v>
      </c>
      <c r="C39" s="416" t="s">
        <v>96</v>
      </c>
      <c r="D39" s="414" t="s">
        <v>55</v>
      </c>
      <c r="E39" s="414" t="s">
        <v>52</v>
      </c>
      <c r="F39" s="414" t="s">
        <v>56</v>
      </c>
      <c r="G39" s="416">
        <v>428</v>
      </c>
      <c r="H39" s="417">
        <v>34384290</v>
      </c>
      <c r="I39" s="415" t="s">
        <v>48</v>
      </c>
      <c r="J39" s="417">
        <v>151484464</v>
      </c>
      <c r="K39" s="415" t="s">
        <v>48</v>
      </c>
      <c r="L39" s="417">
        <v>50570664</v>
      </c>
      <c r="M39" s="415" t="s">
        <v>48</v>
      </c>
      <c r="N39" s="418">
        <v>0.7</v>
      </c>
      <c r="O39" s="415" t="s">
        <v>48</v>
      </c>
      <c r="P39" s="418">
        <v>22.7</v>
      </c>
      <c r="Q39" s="419" t="s">
        <v>48</v>
      </c>
      <c r="R39" s="4"/>
    </row>
    <row r="40" spans="1:18" ht="11.25" customHeight="1">
      <c r="A40" s="414" t="s">
        <v>92</v>
      </c>
      <c r="B40" s="415" t="s">
        <v>97</v>
      </c>
      <c r="C40" s="416" t="s">
        <v>98</v>
      </c>
      <c r="D40" s="414" t="s">
        <v>55</v>
      </c>
      <c r="E40" s="414" t="s">
        <v>52</v>
      </c>
      <c r="F40" s="414" t="s">
        <v>56</v>
      </c>
      <c r="G40" s="416">
        <v>11</v>
      </c>
      <c r="H40" s="417">
        <v>0</v>
      </c>
      <c r="I40" s="415" t="s">
        <v>48</v>
      </c>
      <c r="J40" s="417">
        <v>2718102</v>
      </c>
      <c r="K40" s="415" t="s">
        <v>64</v>
      </c>
      <c r="L40" s="417">
        <v>591051</v>
      </c>
      <c r="M40" s="415" t="s">
        <v>48</v>
      </c>
      <c r="N40" s="418">
        <v>0</v>
      </c>
      <c r="O40" s="415" t="s">
        <v>48</v>
      </c>
      <c r="P40" s="418">
        <v>0</v>
      </c>
      <c r="Q40" s="419" t="s">
        <v>64</v>
      </c>
      <c r="R40" s="4"/>
    </row>
    <row r="41" spans="1:18" ht="11.25" customHeight="1">
      <c r="A41" s="414" t="s">
        <v>92</v>
      </c>
      <c r="B41" s="415" t="s">
        <v>1273</v>
      </c>
      <c r="C41" s="416" t="s">
        <v>100</v>
      </c>
      <c r="D41" s="414" t="s">
        <v>55</v>
      </c>
      <c r="E41" s="414" t="s">
        <v>52</v>
      </c>
      <c r="F41" s="414" t="s">
        <v>56</v>
      </c>
      <c r="G41" s="416">
        <v>141</v>
      </c>
      <c r="H41" s="417">
        <v>3286755</v>
      </c>
      <c r="I41" s="415" t="s">
        <v>48</v>
      </c>
      <c r="J41" s="417">
        <v>42216357</v>
      </c>
      <c r="K41" s="415" t="s">
        <v>48</v>
      </c>
      <c r="L41" s="417">
        <v>9165971</v>
      </c>
      <c r="M41" s="415" t="s">
        <v>48</v>
      </c>
      <c r="N41" s="418">
        <v>0.4</v>
      </c>
      <c r="O41" s="415" t="s">
        <v>48</v>
      </c>
      <c r="P41" s="418">
        <v>7.8</v>
      </c>
      <c r="Q41" s="419" t="s">
        <v>48</v>
      </c>
      <c r="R41" s="4"/>
    </row>
    <row r="42" spans="1:18" ht="11.25" customHeight="1">
      <c r="A42" s="414" t="s">
        <v>92</v>
      </c>
      <c r="B42" s="415" t="s">
        <v>101</v>
      </c>
      <c r="C42" s="416" t="s">
        <v>102</v>
      </c>
      <c r="D42" s="414" t="s">
        <v>45</v>
      </c>
      <c r="E42" s="414" t="s">
        <v>51</v>
      </c>
      <c r="F42" s="414" t="s">
        <v>47</v>
      </c>
      <c r="G42" s="416">
        <v>99</v>
      </c>
      <c r="H42" s="417">
        <v>560922</v>
      </c>
      <c r="I42" s="415" t="s">
        <v>48</v>
      </c>
      <c r="J42" s="417">
        <v>12780489</v>
      </c>
      <c r="K42" s="415" t="s">
        <v>48</v>
      </c>
      <c r="L42" s="417">
        <v>468895</v>
      </c>
      <c r="M42" s="415" t="s">
        <v>48</v>
      </c>
      <c r="N42" s="418">
        <v>1.2</v>
      </c>
      <c r="O42" s="415" t="s">
        <v>48</v>
      </c>
      <c r="P42" s="418">
        <v>4.4000000000000004</v>
      </c>
      <c r="Q42" s="419" t="s">
        <v>48</v>
      </c>
      <c r="R42" s="4"/>
    </row>
    <row r="43" spans="1:18" ht="11.25" customHeight="1">
      <c r="A43" s="414" t="s">
        <v>92</v>
      </c>
      <c r="B43" s="415" t="s">
        <v>101</v>
      </c>
      <c r="C43" s="416" t="s">
        <v>102</v>
      </c>
      <c r="D43" s="414" t="s">
        <v>45</v>
      </c>
      <c r="E43" s="414" t="s">
        <v>52</v>
      </c>
      <c r="F43" s="414" t="s">
        <v>47</v>
      </c>
      <c r="G43" s="416">
        <v>170</v>
      </c>
      <c r="H43" s="417">
        <v>10208497</v>
      </c>
      <c r="I43" s="415" t="s">
        <v>48</v>
      </c>
      <c r="J43" s="417">
        <v>49188121</v>
      </c>
      <c r="K43" s="415" t="s">
        <v>48</v>
      </c>
      <c r="L43" s="417">
        <v>21575374</v>
      </c>
      <c r="M43" s="415" t="s">
        <v>48</v>
      </c>
      <c r="N43" s="418">
        <v>0.5</v>
      </c>
      <c r="O43" s="415" t="s">
        <v>48</v>
      </c>
      <c r="P43" s="418">
        <v>20.8</v>
      </c>
      <c r="Q43" s="419" t="s">
        <v>48</v>
      </c>
      <c r="R43" s="4"/>
    </row>
    <row r="44" spans="1:18" ht="11.25" customHeight="1">
      <c r="A44" s="414" t="s">
        <v>92</v>
      </c>
      <c r="B44" s="415" t="s">
        <v>103</v>
      </c>
      <c r="C44" s="416" t="s">
        <v>104</v>
      </c>
      <c r="D44" s="414" t="s">
        <v>45</v>
      </c>
      <c r="E44" s="414" t="s">
        <v>51</v>
      </c>
      <c r="F44" s="414" t="s">
        <v>47</v>
      </c>
      <c r="G44" s="416">
        <v>23</v>
      </c>
      <c r="H44" s="417">
        <v>0</v>
      </c>
      <c r="I44" s="415" t="s">
        <v>48</v>
      </c>
      <c r="J44" s="417">
        <v>1340753</v>
      </c>
      <c r="K44" s="415" t="s">
        <v>48</v>
      </c>
      <c r="L44" s="417">
        <v>35488</v>
      </c>
      <c r="M44" s="415" t="s">
        <v>48</v>
      </c>
      <c r="N44" s="418">
        <v>0</v>
      </c>
      <c r="O44" s="415" t="s">
        <v>48</v>
      </c>
      <c r="P44" s="418">
        <v>0</v>
      </c>
      <c r="Q44" s="419" t="s">
        <v>48</v>
      </c>
      <c r="R44" s="4"/>
    </row>
    <row r="45" spans="1:18" ht="11.25" customHeight="1">
      <c r="A45" s="414" t="s">
        <v>92</v>
      </c>
      <c r="B45" s="415" t="s">
        <v>105</v>
      </c>
      <c r="C45" s="416" t="s">
        <v>106</v>
      </c>
      <c r="D45" s="414" t="s">
        <v>45</v>
      </c>
      <c r="E45" s="414" t="s">
        <v>51</v>
      </c>
      <c r="F45" s="414" t="s">
        <v>47</v>
      </c>
      <c r="G45" s="416">
        <v>15</v>
      </c>
      <c r="H45" s="417">
        <v>172276</v>
      </c>
      <c r="I45" s="415" t="s">
        <v>48</v>
      </c>
      <c r="J45" s="417">
        <v>2078913</v>
      </c>
      <c r="K45" s="415" t="s">
        <v>48</v>
      </c>
      <c r="L45" s="417">
        <v>82670</v>
      </c>
      <c r="M45" s="415" t="s">
        <v>48</v>
      </c>
      <c r="N45" s="418">
        <v>2.1</v>
      </c>
      <c r="O45" s="415" t="s">
        <v>48</v>
      </c>
      <c r="P45" s="418">
        <v>8.3000000000000007</v>
      </c>
      <c r="Q45" s="419" t="s">
        <v>48</v>
      </c>
      <c r="R45" s="4"/>
    </row>
    <row r="46" spans="1:18" ht="11.25" customHeight="1">
      <c r="A46" s="414" t="s">
        <v>92</v>
      </c>
      <c r="B46" s="415" t="s">
        <v>105</v>
      </c>
      <c r="C46" s="416" t="s">
        <v>106</v>
      </c>
      <c r="D46" s="414" t="s">
        <v>45</v>
      </c>
      <c r="E46" s="414" t="s">
        <v>52</v>
      </c>
      <c r="F46" s="414" t="s">
        <v>47</v>
      </c>
      <c r="G46" s="416">
        <v>12</v>
      </c>
      <c r="H46" s="417">
        <v>492416</v>
      </c>
      <c r="I46" s="415" t="s">
        <v>48</v>
      </c>
      <c r="J46" s="417">
        <v>4585516</v>
      </c>
      <c r="K46" s="415" t="s">
        <v>48</v>
      </c>
      <c r="L46" s="417">
        <v>1142932</v>
      </c>
      <c r="M46" s="415" t="s">
        <v>48</v>
      </c>
      <c r="N46" s="418">
        <v>0.4</v>
      </c>
      <c r="O46" s="415" t="s">
        <v>48</v>
      </c>
      <c r="P46" s="418">
        <v>10.7</v>
      </c>
      <c r="Q46" s="419" t="s">
        <v>48</v>
      </c>
      <c r="R46" s="4"/>
    </row>
    <row r="47" spans="1:18" ht="11.25" customHeight="1">
      <c r="A47" s="414" t="s">
        <v>92</v>
      </c>
      <c r="B47" s="415" t="s">
        <v>107</v>
      </c>
      <c r="C47" s="416" t="s">
        <v>108</v>
      </c>
      <c r="D47" s="414" t="s">
        <v>45</v>
      </c>
      <c r="E47" s="414" t="s">
        <v>51</v>
      </c>
      <c r="F47" s="414" t="s">
        <v>47</v>
      </c>
      <c r="G47" s="416">
        <v>10</v>
      </c>
      <c r="H47" s="417">
        <v>38231</v>
      </c>
      <c r="I47" s="415" t="s">
        <v>48</v>
      </c>
      <c r="J47" s="417">
        <v>1166371</v>
      </c>
      <c r="K47" s="415" t="s">
        <v>48</v>
      </c>
      <c r="L47" s="417">
        <v>38978</v>
      </c>
      <c r="M47" s="415" t="s">
        <v>48</v>
      </c>
      <c r="N47" s="418">
        <v>1</v>
      </c>
      <c r="O47" s="415" t="s">
        <v>48</v>
      </c>
      <c r="P47" s="418">
        <v>3.3</v>
      </c>
      <c r="Q47" s="419" t="s">
        <v>48</v>
      </c>
      <c r="R47" s="4"/>
    </row>
    <row r="48" spans="1:18" ht="11.25" customHeight="1">
      <c r="A48" s="414" t="s">
        <v>92</v>
      </c>
      <c r="B48" s="415" t="s">
        <v>109</v>
      </c>
      <c r="C48" s="416" t="s">
        <v>110</v>
      </c>
      <c r="D48" s="414" t="s">
        <v>59</v>
      </c>
      <c r="E48" s="414" t="s">
        <v>60</v>
      </c>
      <c r="F48" s="414" t="s">
        <v>47</v>
      </c>
      <c r="G48" s="416">
        <v>393</v>
      </c>
      <c r="H48" s="417">
        <v>1611964</v>
      </c>
      <c r="I48" s="415" t="s">
        <v>48</v>
      </c>
      <c r="J48" s="417">
        <v>8359112</v>
      </c>
      <c r="K48" s="415" t="s">
        <v>48</v>
      </c>
      <c r="L48" s="417">
        <v>1264707</v>
      </c>
      <c r="M48" s="415" t="s">
        <v>48</v>
      </c>
      <c r="N48" s="418">
        <v>1.3</v>
      </c>
      <c r="O48" s="415" t="s">
        <v>48</v>
      </c>
      <c r="P48" s="418">
        <v>19.3</v>
      </c>
      <c r="Q48" s="419" t="s">
        <v>48</v>
      </c>
      <c r="R48" s="4"/>
    </row>
    <row r="49" spans="1:18" ht="11.25" customHeight="1">
      <c r="A49" s="414" t="s">
        <v>92</v>
      </c>
      <c r="B49" s="415" t="s">
        <v>111</v>
      </c>
      <c r="C49" s="416" t="s">
        <v>112</v>
      </c>
      <c r="D49" s="414" t="s">
        <v>55</v>
      </c>
      <c r="E49" s="414" t="s">
        <v>51</v>
      </c>
      <c r="F49" s="414" t="s">
        <v>56</v>
      </c>
      <c r="G49" s="416">
        <v>59</v>
      </c>
      <c r="H49" s="417">
        <v>395629</v>
      </c>
      <c r="I49" s="415" t="s">
        <v>48</v>
      </c>
      <c r="J49" s="417">
        <v>13733788</v>
      </c>
      <c r="K49" s="415" t="s">
        <v>48</v>
      </c>
      <c r="L49" s="417">
        <v>262364</v>
      </c>
      <c r="M49" s="415" t="s">
        <v>48</v>
      </c>
      <c r="N49" s="418">
        <v>1.5</v>
      </c>
      <c r="O49" s="415" t="s">
        <v>48</v>
      </c>
      <c r="P49" s="418">
        <v>2.9</v>
      </c>
      <c r="Q49" s="419" t="s">
        <v>48</v>
      </c>
      <c r="R49" s="4"/>
    </row>
    <row r="50" spans="1:18" ht="11.25" customHeight="1">
      <c r="A50" s="414" t="s">
        <v>92</v>
      </c>
      <c r="B50" s="415" t="s">
        <v>111</v>
      </c>
      <c r="C50" s="416" t="s">
        <v>112</v>
      </c>
      <c r="D50" s="414" t="s">
        <v>55</v>
      </c>
      <c r="E50" s="414" t="s">
        <v>52</v>
      </c>
      <c r="F50" s="414" t="s">
        <v>56</v>
      </c>
      <c r="G50" s="416">
        <v>161</v>
      </c>
      <c r="H50" s="417">
        <v>5402459</v>
      </c>
      <c r="I50" s="415" t="s">
        <v>48</v>
      </c>
      <c r="J50" s="417">
        <v>41680888</v>
      </c>
      <c r="K50" s="415" t="s">
        <v>48</v>
      </c>
      <c r="L50" s="417">
        <v>9863450</v>
      </c>
      <c r="M50" s="415" t="s">
        <v>48</v>
      </c>
      <c r="N50" s="418">
        <v>0.5</v>
      </c>
      <c r="O50" s="415" t="s">
        <v>48</v>
      </c>
      <c r="P50" s="418">
        <v>13</v>
      </c>
      <c r="Q50" s="419" t="s">
        <v>48</v>
      </c>
      <c r="R50" s="4"/>
    </row>
    <row r="51" spans="1:18" ht="11.25" customHeight="1">
      <c r="A51" s="414" t="s">
        <v>92</v>
      </c>
      <c r="B51" s="415" t="s">
        <v>113</v>
      </c>
      <c r="C51" s="416" t="s">
        <v>114</v>
      </c>
      <c r="D51" s="414" t="s">
        <v>45</v>
      </c>
      <c r="E51" s="414" t="s">
        <v>51</v>
      </c>
      <c r="F51" s="414" t="s">
        <v>47</v>
      </c>
      <c r="G51" s="416">
        <v>7</v>
      </c>
      <c r="H51" s="417">
        <v>19542</v>
      </c>
      <c r="I51" s="415" t="s">
        <v>48</v>
      </c>
      <c r="J51" s="417">
        <v>644740</v>
      </c>
      <c r="K51" s="415" t="s">
        <v>48</v>
      </c>
      <c r="L51" s="417">
        <v>19336</v>
      </c>
      <c r="M51" s="415" t="s">
        <v>48</v>
      </c>
      <c r="N51" s="418">
        <v>1</v>
      </c>
      <c r="O51" s="415" t="s">
        <v>48</v>
      </c>
      <c r="P51" s="418">
        <v>3</v>
      </c>
      <c r="Q51" s="419" t="s">
        <v>48</v>
      </c>
      <c r="R51" s="4"/>
    </row>
    <row r="52" spans="1:18" ht="11.25" customHeight="1">
      <c r="A52" s="414" t="s">
        <v>92</v>
      </c>
      <c r="B52" s="415" t="s">
        <v>1274</v>
      </c>
      <c r="C52" s="416" t="s">
        <v>1275</v>
      </c>
      <c r="D52" s="414" t="s">
        <v>55</v>
      </c>
      <c r="E52" s="414" t="s">
        <v>85</v>
      </c>
      <c r="F52" s="414" t="s">
        <v>56</v>
      </c>
      <c r="G52" s="416">
        <v>34</v>
      </c>
      <c r="H52" s="417">
        <v>3371103</v>
      </c>
      <c r="I52" s="415" t="s">
        <v>48</v>
      </c>
      <c r="J52" s="417">
        <v>15678389</v>
      </c>
      <c r="K52" s="415" t="s">
        <v>48</v>
      </c>
      <c r="L52" s="417">
        <v>5580857</v>
      </c>
      <c r="M52" s="415" t="s">
        <v>48</v>
      </c>
      <c r="N52" s="418">
        <v>0.6</v>
      </c>
      <c r="O52" s="415" t="s">
        <v>48</v>
      </c>
      <c r="P52" s="418">
        <v>21.5</v>
      </c>
      <c r="Q52" s="419" t="s">
        <v>48</v>
      </c>
      <c r="R52" s="4"/>
    </row>
    <row r="53" spans="1:18" ht="11.25" customHeight="1">
      <c r="A53" s="414" t="s">
        <v>92</v>
      </c>
      <c r="B53" s="415" t="s">
        <v>115</v>
      </c>
      <c r="C53" s="416" t="s">
        <v>116</v>
      </c>
      <c r="D53" s="414" t="s">
        <v>55</v>
      </c>
      <c r="E53" s="414" t="s">
        <v>51</v>
      </c>
      <c r="F53" s="414" t="s">
        <v>56</v>
      </c>
      <c r="G53" s="416">
        <v>11</v>
      </c>
      <c r="H53" s="417">
        <v>84699</v>
      </c>
      <c r="I53" s="415" t="s">
        <v>48</v>
      </c>
      <c r="J53" s="417">
        <v>557232</v>
      </c>
      <c r="K53" s="415" t="s">
        <v>48</v>
      </c>
      <c r="L53" s="417">
        <v>29947</v>
      </c>
      <c r="M53" s="415" t="s">
        <v>48</v>
      </c>
      <c r="N53" s="418">
        <v>2.8</v>
      </c>
      <c r="O53" s="415" t="s">
        <v>48</v>
      </c>
      <c r="P53" s="418">
        <v>15.2</v>
      </c>
      <c r="Q53" s="419" t="s">
        <v>48</v>
      </c>
      <c r="R53" s="4"/>
    </row>
    <row r="54" spans="1:18" ht="11.25" customHeight="1">
      <c r="A54" s="414" t="s">
        <v>92</v>
      </c>
      <c r="B54" s="415" t="s">
        <v>115</v>
      </c>
      <c r="C54" s="416" t="s">
        <v>116</v>
      </c>
      <c r="D54" s="414" t="s">
        <v>55</v>
      </c>
      <c r="E54" s="414" t="s">
        <v>52</v>
      </c>
      <c r="F54" s="414" t="s">
        <v>56</v>
      </c>
      <c r="G54" s="416">
        <v>8</v>
      </c>
      <c r="H54" s="417">
        <v>439674</v>
      </c>
      <c r="I54" s="415" t="s">
        <v>48</v>
      </c>
      <c r="J54" s="417">
        <v>1246497</v>
      </c>
      <c r="K54" s="415" t="s">
        <v>48</v>
      </c>
      <c r="L54" s="417">
        <v>331240</v>
      </c>
      <c r="M54" s="415" t="s">
        <v>48</v>
      </c>
      <c r="N54" s="418">
        <v>1.3</v>
      </c>
      <c r="O54" s="415" t="s">
        <v>48</v>
      </c>
      <c r="P54" s="418">
        <v>35.299999999999997</v>
      </c>
      <c r="Q54" s="419" t="s">
        <v>48</v>
      </c>
      <c r="R54" s="4"/>
    </row>
    <row r="55" spans="1:18" ht="11.25" customHeight="1">
      <c r="A55" s="414" t="s">
        <v>117</v>
      </c>
      <c r="B55" s="415" t="s">
        <v>118</v>
      </c>
      <c r="C55" s="416" t="s">
        <v>119</v>
      </c>
      <c r="D55" s="414" t="s">
        <v>55</v>
      </c>
      <c r="E55" s="414" t="s">
        <v>51</v>
      </c>
      <c r="F55" s="414" t="s">
        <v>56</v>
      </c>
      <c r="G55" s="416">
        <v>574</v>
      </c>
      <c r="H55" s="417">
        <v>4234588</v>
      </c>
      <c r="I55" s="415" t="s">
        <v>48</v>
      </c>
      <c r="J55" s="417">
        <v>87570514</v>
      </c>
      <c r="K55" s="415" t="s">
        <v>48</v>
      </c>
      <c r="L55" s="417">
        <v>2812307</v>
      </c>
      <c r="M55" s="415" t="s">
        <v>48</v>
      </c>
      <c r="N55" s="418">
        <v>1.5</v>
      </c>
      <c r="O55" s="415" t="s">
        <v>48</v>
      </c>
      <c r="P55" s="418">
        <v>4.8</v>
      </c>
      <c r="Q55" s="419" t="s">
        <v>48</v>
      </c>
      <c r="R55" s="4"/>
    </row>
    <row r="56" spans="1:18" ht="11.25" customHeight="1">
      <c r="A56" s="414" t="s">
        <v>117</v>
      </c>
      <c r="B56" s="415" t="s">
        <v>121</v>
      </c>
      <c r="C56" s="416" t="s">
        <v>122</v>
      </c>
      <c r="D56" s="414" t="s">
        <v>55</v>
      </c>
      <c r="E56" s="414" t="s">
        <v>51</v>
      </c>
      <c r="F56" s="414" t="s">
        <v>56</v>
      </c>
      <c r="G56" s="416">
        <v>182</v>
      </c>
      <c r="H56" s="417">
        <v>2059468</v>
      </c>
      <c r="I56" s="415" t="s">
        <v>48</v>
      </c>
      <c r="J56" s="417">
        <v>30245158</v>
      </c>
      <c r="K56" s="415" t="s">
        <v>48</v>
      </c>
      <c r="L56" s="417">
        <v>686390</v>
      </c>
      <c r="M56" s="415" t="s">
        <v>48</v>
      </c>
      <c r="N56" s="418">
        <v>3</v>
      </c>
      <c r="O56" s="415" t="s">
        <v>48</v>
      </c>
      <c r="P56" s="418">
        <v>6.8</v>
      </c>
      <c r="Q56" s="419" t="s">
        <v>48</v>
      </c>
      <c r="R56" s="4"/>
    </row>
    <row r="57" spans="1:18" ht="11.25" customHeight="1">
      <c r="A57" s="414" t="s">
        <v>117</v>
      </c>
      <c r="B57" s="415" t="s">
        <v>121</v>
      </c>
      <c r="C57" s="416" t="s">
        <v>122</v>
      </c>
      <c r="D57" s="414" t="s">
        <v>55</v>
      </c>
      <c r="E57" s="414" t="s">
        <v>52</v>
      </c>
      <c r="F57" s="414" t="s">
        <v>47</v>
      </c>
      <c r="G57" s="416">
        <v>532</v>
      </c>
      <c r="H57" s="417">
        <v>51786478</v>
      </c>
      <c r="I57" s="415" t="s">
        <v>48</v>
      </c>
      <c r="J57" s="417">
        <v>295512613</v>
      </c>
      <c r="K57" s="415" t="s">
        <v>48</v>
      </c>
      <c r="L57" s="417">
        <v>60468401</v>
      </c>
      <c r="M57" s="415" t="s">
        <v>48</v>
      </c>
      <c r="N57" s="418">
        <v>0.9</v>
      </c>
      <c r="O57" s="415" t="s">
        <v>48</v>
      </c>
      <c r="P57" s="418">
        <v>17.5</v>
      </c>
      <c r="Q57" s="419" t="s">
        <v>48</v>
      </c>
      <c r="R57" s="4"/>
    </row>
    <row r="58" spans="1:18" ht="11.25" customHeight="1">
      <c r="A58" s="414" t="s">
        <v>117</v>
      </c>
      <c r="B58" s="415" t="s">
        <v>123</v>
      </c>
      <c r="C58" s="416" t="s">
        <v>124</v>
      </c>
      <c r="D58" s="414" t="s">
        <v>55</v>
      </c>
      <c r="E58" s="414" t="s">
        <v>125</v>
      </c>
      <c r="F58" s="414" t="s">
        <v>56</v>
      </c>
      <c r="G58" s="416">
        <v>21</v>
      </c>
      <c r="H58" s="417">
        <v>4557146</v>
      </c>
      <c r="I58" s="415" t="s">
        <v>48</v>
      </c>
      <c r="J58" s="417">
        <v>12413122</v>
      </c>
      <c r="K58" s="415" t="s">
        <v>48</v>
      </c>
      <c r="L58" s="417">
        <v>797328</v>
      </c>
      <c r="M58" s="415" t="s">
        <v>48</v>
      </c>
      <c r="N58" s="418">
        <v>5.7</v>
      </c>
      <c r="O58" s="415" t="s">
        <v>48</v>
      </c>
      <c r="P58" s="418">
        <v>36.700000000000003</v>
      </c>
      <c r="Q58" s="419" t="s">
        <v>48</v>
      </c>
      <c r="R58" s="4"/>
    </row>
    <row r="59" spans="1:18" ht="11.25" customHeight="1">
      <c r="A59" s="414" t="s">
        <v>117</v>
      </c>
      <c r="B59" s="415" t="s">
        <v>126</v>
      </c>
      <c r="C59" s="416" t="s">
        <v>127</v>
      </c>
      <c r="D59" s="414" t="s">
        <v>55</v>
      </c>
      <c r="E59" s="414" t="s">
        <v>52</v>
      </c>
      <c r="F59" s="414" t="s">
        <v>56</v>
      </c>
      <c r="G59" s="416">
        <v>42</v>
      </c>
      <c r="H59" s="417">
        <v>3747550</v>
      </c>
      <c r="I59" s="415" t="s">
        <v>48</v>
      </c>
      <c r="J59" s="417">
        <v>6308747</v>
      </c>
      <c r="K59" s="415" t="s">
        <v>48</v>
      </c>
      <c r="L59" s="417">
        <v>2868934</v>
      </c>
      <c r="M59" s="415" t="s">
        <v>48</v>
      </c>
      <c r="N59" s="418">
        <v>1.3</v>
      </c>
      <c r="O59" s="415" t="s">
        <v>48</v>
      </c>
      <c r="P59" s="418">
        <v>59.4</v>
      </c>
      <c r="Q59" s="419" t="s">
        <v>48</v>
      </c>
      <c r="R59" s="4"/>
    </row>
    <row r="60" spans="1:18" ht="11.25" customHeight="1">
      <c r="A60" s="414" t="s">
        <v>117</v>
      </c>
      <c r="B60" s="415" t="s">
        <v>128</v>
      </c>
      <c r="C60" s="416" t="s">
        <v>129</v>
      </c>
      <c r="D60" s="414" t="s">
        <v>55</v>
      </c>
      <c r="E60" s="414" t="s">
        <v>51</v>
      </c>
      <c r="F60" s="414" t="s">
        <v>56</v>
      </c>
      <c r="G60" s="416">
        <v>11</v>
      </c>
      <c r="H60" s="417">
        <v>153946</v>
      </c>
      <c r="I60" s="415" t="s">
        <v>48</v>
      </c>
      <c r="J60" s="417">
        <v>1582040</v>
      </c>
      <c r="K60" s="415" t="s">
        <v>48</v>
      </c>
      <c r="L60" s="417">
        <v>33465</v>
      </c>
      <c r="M60" s="415" t="s">
        <v>48</v>
      </c>
      <c r="N60" s="418">
        <v>4.5999999999999996</v>
      </c>
      <c r="O60" s="415" t="s">
        <v>48</v>
      </c>
      <c r="P60" s="418">
        <v>9.6999999999999993</v>
      </c>
      <c r="Q60" s="419" t="s">
        <v>48</v>
      </c>
      <c r="R60" s="4"/>
    </row>
    <row r="61" spans="1:18" ht="11.25" customHeight="1">
      <c r="A61" s="414" t="s">
        <v>117</v>
      </c>
      <c r="B61" s="415" t="s">
        <v>128</v>
      </c>
      <c r="C61" s="416" t="s">
        <v>129</v>
      </c>
      <c r="D61" s="414" t="s">
        <v>55</v>
      </c>
      <c r="E61" s="414" t="s">
        <v>52</v>
      </c>
      <c r="F61" s="414" t="s">
        <v>56</v>
      </c>
      <c r="G61" s="416">
        <v>57</v>
      </c>
      <c r="H61" s="417">
        <v>4429051</v>
      </c>
      <c r="I61" s="415" t="s">
        <v>48</v>
      </c>
      <c r="J61" s="417">
        <v>14155808</v>
      </c>
      <c r="K61" s="415" t="s">
        <v>48</v>
      </c>
      <c r="L61" s="417">
        <v>3028623</v>
      </c>
      <c r="M61" s="415" t="s">
        <v>48</v>
      </c>
      <c r="N61" s="418">
        <v>1.5</v>
      </c>
      <c r="O61" s="415" t="s">
        <v>48</v>
      </c>
      <c r="P61" s="418">
        <v>31.3</v>
      </c>
      <c r="Q61" s="419" t="s">
        <v>48</v>
      </c>
      <c r="R61" s="4"/>
    </row>
    <row r="62" spans="1:18" ht="11.25" customHeight="1">
      <c r="A62" s="414" t="s">
        <v>117</v>
      </c>
      <c r="B62" s="415" t="s">
        <v>130</v>
      </c>
      <c r="C62" s="416" t="s">
        <v>131</v>
      </c>
      <c r="D62" s="414" t="s">
        <v>55</v>
      </c>
      <c r="E62" s="414" t="s">
        <v>51</v>
      </c>
      <c r="F62" s="414" t="s">
        <v>56</v>
      </c>
      <c r="G62" s="416">
        <v>20</v>
      </c>
      <c r="H62" s="417">
        <v>202491</v>
      </c>
      <c r="I62" s="415" t="s">
        <v>48</v>
      </c>
      <c r="J62" s="417">
        <v>2333122</v>
      </c>
      <c r="K62" s="415" t="s">
        <v>48</v>
      </c>
      <c r="L62" s="417">
        <v>106120</v>
      </c>
      <c r="M62" s="415" t="s">
        <v>48</v>
      </c>
      <c r="N62" s="418">
        <v>1.9</v>
      </c>
      <c r="O62" s="415" t="s">
        <v>48</v>
      </c>
      <c r="P62" s="418">
        <v>8.6999999999999993</v>
      </c>
      <c r="Q62" s="419" t="s">
        <v>48</v>
      </c>
      <c r="R62" s="4"/>
    </row>
    <row r="63" spans="1:18" ht="11.25" customHeight="1">
      <c r="A63" s="414" t="s">
        <v>117</v>
      </c>
      <c r="B63" s="415" t="s">
        <v>130</v>
      </c>
      <c r="C63" s="416" t="s">
        <v>131</v>
      </c>
      <c r="D63" s="414" t="s">
        <v>55</v>
      </c>
      <c r="E63" s="414" t="s">
        <v>52</v>
      </c>
      <c r="F63" s="414" t="s">
        <v>56</v>
      </c>
      <c r="G63" s="416">
        <v>25</v>
      </c>
      <c r="H63" s="417">
        <v>947583</v>
      </c>
      <c r="I63" s="415" t="s">
        <v>48</v>
      </c>
      <c r="J63" s="417">
        <v>4489866</v>
      </c>
      <c r="K63" s="415" t="s">
        <v>48</v>
      </c>
      <c r="L63" s="417">
        <v>1285013</v>
      </c>
      <c r="M63" s="415" t="s">
        <v>48</v>
      </c>
      <c r="N63" s="418">
        <v>0.7</v>
      </c>
      <c r="O63" s="415" t="s">
        <v>48</v>
      </c>
      <c r="P63" s="418">
        <v>21.1</v>
      </c>
      <c r="Q63" s="419" t="s">
        <v>48</v>
      </c>
      <c r="R63" s="4"/>
    </row>
    <row r="64" spans="1:18" ht="11.25" customHeight="1">
      <c r="A64" s="414" t="s">
        <v>117</v>
      </c>
      <c r="B64" s="415" t="s">
        <v>132</v>
      </c>
      <c r="C64" s="416" t="s">
        <v>133</v>
      </c>
      <c r="D64" s="414" t="s">
        <v>55</v>
      </c>
      <c r="E64" s="414" t="s">
        <v>51</v>
      </c>
      <c r="F64" s="414" t="s">
        <v>56</v>
      </c>
      <c r="G64" s="416">
        <v>51</v>
      </c>
      <c r="H64" s="417">
        <v>536966</v>
      </c>
      <c r="I64" s="415" t="s">
        <v>48</v>
      </c>
      <c r="J64" s="417">
        <v>4936065</v>
      </c>
      <c r="K64" s="415" t="s">
        <v>48</v>
      </c>
      <c r="L64" s="417">
        <v>177518</v>
      </c>
      <c r="M64" s="415" t="s">
        <v>48</v>
      </c>
      <c r="N64" s="418">
        <v>3</v>
      </c>
      <c r="O64" s="415" t="s">
        <v>48</v>
      </c>
      <c r="P64" s="418">
        <v>10.9</v>
      </c>
      <c r="Q64" s="419" t="s">
        <v>48</v>
      </c>
      <c r="R64" s="4"/>
    </row>
    <row r="65" spans="1:18" ht="11.25" customHeight="1">
      <c r="A65" s="414" t="s">
        <v>117</v>
      </c>
      <c r="B65" s="415" t="s">
        <v>132</v>
      </c>
      <c r="C65" s="416" t="s">
        <v>133</v>
      </c>
      <c r="D65" s="414" t="s">
        <v>55</v>
      </c>
      <c r="E65" s="414" t="s">
        <v>52</v>
      </c>
      <c r="F65" s="414" t="s">
        <v>47</v>
      </c>
      <c r="G65" s="416">
        <v>86</v>
      </c>
      <c r="H65" s="417">
        <v>4562158</v>
      </c>
      <c r="I65" s="415" t="s">
        <v>48</v>
      </c>
      <c r="J65" s="417">
        <v>26837924</v>
      </c>
      <c r="K65" s="415" t="s">
        <v>48</v>
      </c>
      <c r="L65" s="417">
        <v>4071296</v>
      </c>
      <c r="M65" s="415" t="s">
        <v>48</v>
      </c>
      <c r="N65" s="418">
        <v>1.1000000000000001</v>
      </c>
      <c r="O65" s="415" t="s">
        <v>48</v>
      </c>
      <c r="P65" s="418">
        <v>17</v>
      </c>
      <c r="Q65" s="419" t="s">
        <v>48</v>
      </c>
      <c r="R65" s="4"/>
    </row>
    <row r="66" spans="1:18" ht="11.25" customHeight="1">
      <c r="A66" s="414" t="s">
        <v>117</v>
      </c>
      <c r="B66" s="415" t="s">
        <v>134</v>
      </c>
      <c r="C66" s="416" t="s">
        <v>135</v>
      </c>
      <c r="D66" s="414" t="s">
        <v>55</v>
      </c>
      <c r="E66" s="414" t="s">
        <v>52</v>
      </c>
      <c r="F66" s="414" t="s">
        <v>56</v>
      </c>
      <c r="G66" s="416">
        <v>33</v>
      </c>
      <c r="H66" s="417">
        <v>3679761</v>
      </c>
      <c r="I66" s="415" t="s">
        <v>48</v>
      </c>
      <c r="J66" s="417">
        <v>7062592</v>
      </c>
      <c r="K66" s="415" t="s">
        <v>48</v>
      </c>
      <c r="L66" s="417">
        <v>3601503</v>
      </c>
      <c r="M66" s="415" t="s">
        <v>48</v>
      </c>
      <c r="N66" s="418">
        <v>1</v>
      </c>
      <c r="O66" s="415" t="s">
        <v>48</v>
      </c>
      <c r="P66" s="418">
        <v>52.1</v>
      </c>
      <c r="Q66" s="419" t="s">
        <v>48</v>
      </c>
      <c r="R66" s="4"/>
    </row>
    <row r="67" spans="1:18" ht="11.25" customHeight="1">
      <c r="A67" s="414" t="s">
        <v>117</v>
      </c>
      <c r="B67" s="415" t="s">
        <v>136</v>
      </c>
      <c r="C67" s="416" t="s">
        <v>137</v>
      </c>
      <c r="D67" s="414" t="s">
        <v>55</v>
      </c>
      <c r="E67" s="414" t="s">
        <v>138</v>
      </c>
      <c r="F67" s="414" t="s">
        <v>56</v>
      </c>
      <c r="G67" s="416">
        <v>3</v>
      </c>
      <c r="H67" s="417">
        <v>2752464</v>
      </c>
      <c r="I67" s="415" t="s">
        <v>48</v>
      </c>
      <c r="J67" s="417">
        <v>5199327</v>
      </c>
      <c r="K67" s="415" t="s">
        <v>48</v>
      </c>
      <c r="L67" s="417">
        <v>542760</v>
      </c>
      <c r="M67" s="415" t="s">
        <v>48</v>
      </c>
      <c r="N67" s="418">
        <v>5.0999999999999996</v>
      </c>
      <c r="O67" s="415" t="s">
        <v>48</v>
      </c>
      <c r="P67" s="418">
        <v>52.9</v>
      </c>
      <c r="Q67" s="419" t="s">
        <v>48</v>
      </c>
      <c r="R67" s="4"/>
    </row>
    <row r="68" spans="1:18" ht="11.25" customHeight="1">
      <c r="A68" s="414" t="s">
        <v>117</v>
      </c>
      <c r="B68" s="415" t="s">
        <v>139</v>
      </c>
      <c r="C68" s="416" t="s">
        <v>140</v>
      </c>
      <c r="D68" s="414" t="s">
        <v>55</v>
      </c>
      <c r="E68" s="414" t="s">
        <v>51</v>
      </c>
      <c r="F68" s="414" t="s">
        <v>56</v>
      </c>
      <c r="G68" s="416">
        <v>16</v>
      </c>
      <c r="H68" s="417">
        <v>69241</v>
      </c>
      <c r="I68" s="415" t="s">
        <v>48</v>
      </c>
      <c r="J68" s="417">
        <v>1482455</v>
      </c>
      <c r="K68" s="415" t="s">
        <v>48</v>
      </c>
      <c r="L68" s="417">
        <v>109149</v>
      </c>
      <c r="M68" s="415" t="s">
        <v>48</v>
      </c>
      <c r="N68" s="418">
        <v>0.6</v>
      </c>
      <c r="O68" s="415" t="s">
        <v>48</v>
      </c>
      <c r="P68" s="418">
        <v>4.7</v>
      </c>
      <c r="Q68" s="419" t="s">
        <v>48</v>
      </c>
      <c r="R68" s="4"/>
    </row>
    <row r="69" spans="1:18" ht="11.25" customHeight="1">
      <c r="A69" s="414" t="s">
        <v>117</v>
      </c>
      <c r="B69" s="415" t="s">
        <v>143</v>
      </c>
      <c r="C69" s="416" t="s">
        <v>144</v>
      </c>
      <c r="D69" s="414" t="s">
        <v>45</v>
      </c>
      <c r="E69" s="414" t="s">
        <v>51</v>
      </c>
      <c r="F69" s="414" t="s">
        <v>47</v>
      </c>
      <c r="G69" s="416">
        <v>4</v>
      </c>
      <c r="H69" s="417">
        <v>0</v>
      </c>
      <c r="I69" s="415" t="s">
        <v>48</v>
      </c>
      <c r="J69" s="417">
        <v>439200</v>
      </c>
      <c r="K69" s="415" t="s">
        <v>48</v>
      </c>
      <c r="L69" s="417">
        <v>8247</v>
      </c>
      <c r="M69" s="415" t="s">
        <v>48</v>
      </c>
      <c r="N69" s="418">
        <v>0</v>
      </c>
      <c r="O69" s="415" t="s">
        <v>48</v>
      </c>
      <c r="P69" s="418">
        <v>0</v>
      </c>
      <c r="Q69" s="419" t="s">
        <v>48</v>
      </c>
      <c r="R69" s="4"/>
    </row>
    <row r="70" spans="1:18" ht="11.25" customHeight="1">
      <c r="A70" s="414" t="s">
        <v>117</v>
      </c>
      <c r="B70" s="415" t="s">
        <v>143</v>
      </c>
      <c r="C70" s="416" t="s">
        <v>144</v>
      </c>
      <c r="D70" s="414" t="s">
        <v>45</v>
      </c>
      <c r="E70" s="414" t="s">
        <v>52</v>
      </c>
      <c r="F70" s="414" t="s">
        <v>47</v>
      </c>
      <c r="G70" s="416">
        <v>6</v>
      </c>
      <c r="H70" s="417">
        <v>0</v>
      </c>
      <c r="I70" s="415" t="s">
        <v>48</v>
      </c>
      <c r="J70" s="417">
        <v>2191813</v>
      </c>
      <c r="K70" s="415" t="s">
        <v>48</v>
      </c>
      <c r="L70" s="417">
        <v>673656</v>
      </c>
      <c r="M70" s="415" t="s">
        <v>48</v>
      </c>
      <c r="N70" s="418">
        <v>0</v>
      </c>
      <c r="O70" s="415" t="s">
        <v>48</v>
      </c>
      <c r="P70" s="418">
        <v>0</v>
      </c>
      <c r="Q70" s="419" t="s">
        <v>48</v>
      </c>
      <c r="R70" s="4"/>
    </row>
    <row r="71" spans="1:18" ht="11.25" customHeight="1">
      <c r="A71" s="414" t="s">
        <v>117</v>
      </c>
      <c r="B71" s="415" t="s">
        <v>145</v>
      </c>
      <c r="C71" s="416" t="s">
        <v>146</v>
      </c>
      <c r="D71" s="414" t="s">
        <v>55</v>
      </c>
      <c r="E71" s="414" t="s">
        <v>51</v>
      </c>
      <c r="F71" s="414" t="s">
        <v>56</v>
      </c>
      <c r="G71" s="416">
        <v>7</v>
      </c>
      <c r="H71" s="417">
        <v>111096</v>
      </c>
      <c r="I71" s="415" t="s">
        <v>48</v>
      </c>
      <c r="J71" s="417">
        <v>961577</v>
      </c>
      <c r="K71" s="415" t="s">
        <v>48</v>
      </c>
      <c r="L71" s="417">
        <v>63122</v>
      </c>
      <c r="M71" s="415" t="s">
        <v>48</v>
      </c>
      <c r="N71" s="418">
        <v>1.8</v>
      </c>
      <c r="O71" s="415" t="s">
        <v>48</v>
      </c>
      <c r="P71" s="418">
        <v>11.6</v>
      </c>
      <c r="Q71" s="419" t="s">
        <v>48</v>
      </c>
      <c r="R71" s="4"/>
    </row>
    <row r="72" spans="1:18" ht="11.25" customHeight="1">
      <c r="A72" s="414" t="s">
        <v>117</v>
      </c>
      <c r="B72" s="415" t="s">
        <v>145</v>
      </c>
      <c r="C72" s="416" t="s">
        <v>146</v>
      </c>
      <c r="D72" s="414" t="s">
        <v>55</v>
      </c>
      <c r="E72" s="414" t="s">
        <v>52</v>
      </c>
      <c r="F72" s="414" t="s">
        <v>56</v>
      </c>
      <c r="G72" s="416">
        <v>5</v>
      </c>
      <c r="H72" s="417">
        <v>143700</v>
      </c>
      <c r="I72" s="415" t="s">
        <v>48</v>
      </c>
      <c r="J72" s="417">
        <v>1005150</v>
      </c>
      <c r="K72" s="415" t="s">
        <v>48</v>
      </c>
      <c r="L72" s="417">
        <v>165505</v>
      </c>
      <c r="M72" s="415" t="s">
        <v>48</v>
      </c>
      <c r="N72" s="418">
        <v>0.9</v>
      </c>
      <c r="O72" s="415" t="s">
        <v>48</v>
      </c>
      <c r="P72" s="418">
        <v>14.3</v>
      </c>
      <c r="Q72" s="419" t="s">
        <v>48</v>
      </c>
      <c r="R72" s="4"/>
    </row>
    <row r="73" spans="1:18" ht="11.25" customHeight="1">
      <c r="A73" s="414" t="s">
        <v>117</v>
      </c>
      <c r="B73" s="415" t="s">
        <v>147</v>
      </c>
      <c r="C73" s="416" t="s">
        <v>148</v>
      </c>
      <c r="D73" s="414" t="s">
        <v>55</v>
      </c>
      <c r="E73" s="414" t="s">
        <v>51</v>
      </c>
      <c r="F73" s="414" t="s">
        <v>56</v>
      </c>
      <c r="G73" s="416">
        <v>9</v>
      </c>
      <c r="H73" s="417">
        <v>116543</v>
      </c>
      <c r="I73" s="415" t="s">
        <v>48</v>
      </c>
      <c r="J73" s="417">
        <v>1537407</v>
      </c>
      <c r="K73" s="415" t="s">
        <v>48</v>
      </c>
      <c r="L73" s="417">
        <v>33163</v>
      </c>
      <c r="M73" s="415" t="s">
        <v>48</v>
      </c>
      <c r="N73" s="418">
        <v>3.5</v>
      </c>
      <c r="O73" s="415" t="s">
        <v>48</v>
      </c>
      <c r="P73" s="418">
        <v>7.6</v>
      </c>
      <c r="Q73" s="419" t="s">
        <v>48</v>
      </c>
      <c r="R73" s="4"/>
    </row>
    <row r="74" spans="1:18" ht="11.25" customHeight="1">
      <c r="A74" s="414" t="s">
        <v>117</v>
      </c>
      <c r="B74" s="415" t="s">
        <v>147</v>
      </c>
      <c r="C74" s="416" t="s">
        <v>148</v>
      </c>
      <c r="D74" s="414" t="s">
        <v>55</v>
      </c>
      <c r="E74" s="414" t="s">
        <v>52</v>
      </c>
      <c r="F74" s="414" t="s">
        <v>56</v>
      </c>
      <c r="G74" s="416">
        <v>43</v>
      </c>
      <c r="H74" s="417">
        <v>1825842</v>
      </c>
      <c r="I74" s="415" t="s">
        <v>48</v>
      </c>
      <c r="J74" s="417">
        <v>9215048</v>
      </c>
      <c r="K74" s="415" t="s">
        <v>48</v>
      </c>
      <c r="L74" s="417">
        <v>1313630</v>
      </c>
      <c r="M74" s="415" t="s">
        <v>48</v>
      </c>
      <c r="N74" s="418">
        <v>1.4</v>
      </c>
      <c r="O74" s="415" t="s">
        <v>48</v>
      </c>
      <c r="P74" s="418">
        <v>19.8</v>
      </c>
      <c r="Q74" s="419" t="s">
        <v>48</v>
      </c>
      <c r="R74" s="4"/>
    </row>
    <row r="75" spans="1:18" ht="11.25" customHeight="1">
      <c r="A75" s="414" t="s">
        <v>117</v>
      </c>
      <c r="B75" s="415" t="s">
        <v>149</v>
      </c>
      <c r="C75" s="416" t="s">
        <v>150</v>
      </c>
      <c r="D75" s="414" t="s">
        <v>55</v>
      </c>
      <c r="E75" s="414" t="s">
        <v>51</v>
      </c>
      <c r="F75" s="414" t="s">
        <v>56</v>
      </c>
      <c r="G75" s="416">
        <v>6</v>
      </c>
      <c r="H75" s="417">
        <v>86703</v>
      </c>
      <c r="I75" s="415" t="s">
        <v>48</v>
      </c>
      <c r="J75" s="417">
        <v>1560322</v>
      </c>
      <c r="K75" s="415" t="s">
        <v>48</v>
      </c>
      <c r="L75" s="417">
        <v>28368</v>
      </c>
      <c r="M75" s="415" t="s">
        <v>48</v>
      </c>
      <c r="N75" s="418">
        <v>3.1</v>
      </c>
      <c r="O75" s="415" t="s">
        <v>48</v>
      </c>
      <c r="P75" s="418">
        <v>5.6</v>
      </c>
      <c r="Q75" s="419" t="s">
        <v>48</v>
      </c>
      <c r="R75" s="4"/>
    </row>
    <row r="76" spans="1:18" ht="11.25" customHeight="1">
      <c r="A76" s="414" t="s">
        <v>117</v>
      </c>
      <c r="B76" s="415" t="s">
        <v>149</v>
      </c>
      <c r="C76" s="416" t="s">
        <v>150</v>
      </c>
      <c r="D76" s="414" t="s">
        <v>55</v>
      </c>
      <c r="E76" s="414" t="s">
        <v>52</v>
      </c>
      <c r="F76" s="414" t="s">
        <v>56</v>
      </c>
      <c r="G76" s="416">
        <v>37</v>
      </c>
      <c r="H76" s="417">
        <v>2018979</v>
      </c>
      <c r="I76" s="415" t="s">
        <v>48</v>
      </c>
      <c r="J76" s="417">
        <v>7730985</v>
      </c>
      <c r="K76" s="415" t="s">
        <v>48</v>
      </c>
      <c r="L76" s="417">
        <v>982682</v>
      </c>
      <c r="M76" s="415" t="s">
        <v>48</v>
      </c>
      <c r="N76" s="418">
        <v>2.1</v>
      </c>
      <c r="O76" s="415" t="s">
        <v>48</v>
      </c>
      <c r="P76" s="418">
        <v>26.1</v>
      </c>
      <c r="Q76" s="419" t="s">
        <v>48</v>
      </c>
      <c r="R76" s="4"/>
    </row>
    <row r="77" spans="1:18" ht="11.25" customHeight="1">
      <c r="A77" s="414" t="s">
        <v>117</v>
      </c>
      <c r="B77" s="415" t="s">
        <v>151</v>
      </c>
      <c r="C77" s="416" t="s">
        <v>152</v>
      </c>
      <c r="D77" s="414" t="s">
        <v>55</v>
      </c>
      <c r="E77" s="414" t="s">
        <v>51</v>
      </c>
      <c r="F77" s="414" t="s">
        <v>56</v>
      </c>
      <c r="G77" s="416">
        <v>8</v>
      </c>
      <c r="H77" s="417">
        <v>16978</v>
      </c>
      <c r="I77" s="415" t="s">
        <v>48</v>
      </c>
      <c r="J77" s="417">
        <v>700452</v>
      </c>
      <c r="K77" s="415" t="s">
        <v>48</v>
      </c>
      <c r="L77" s="417">
        <v>29446</v>
      </c>
      <c r="M77" s="415" t="s">
        <v>48</v>
      </c>
      <c r="N77" s="418">
        <v>0.6</v>
      </c>
      <c r="O77" s="415" t="s">
        <v>48</v>
      </c>
      <c r="P77" s="418">
        <v>2.4</v>
      </c>
      <c r="Q77" s="419" t="s">
        <v>48</v>
      </c>
      <c r="R77" s="4"/>
    </row>
    <row r="78" spans="1:18" ht="11.25" customHeight="1">
      <c r="A78" s="414" t="s">
        <v>117</v>
      </c>
      <c r="B78" s="415" t="s">
        <v>151</v>
      </c>
      <c r="C78" s="416" t="s">
        <v>152</v>
      </c>
      <c r="D78" s="414" t="s">
        <v>55</v>
      </c>
      <c r="E78" s="414" t="s">
        <v>52</v>
      </c>
      <c r="F78" s="414" t="s">
        <v>47</v>
      </c>
      <c r="G78" s="416">
        <v>41</v>
      </c>
      <c r="H78" s="417">
        <v>2488435</v>
      </c>
      <c r="I78" s="415" t="s">
        <v>48</v>
      </c>
      <c r="J78" s="417">
        <v>12268332</v>
      </c>
      <c r="K78" s="415" t="s">
        <v>48</v>
      </c>
      <c r="L78" s="417">
        <v>4246325</v>
      </c>
      <c r="M78" s="415" t="s">
        <v>48</v>
      </c>
      <c r="N78" s="418">
        <v>0.6</v>
      </c>
      <c r="O78" s="415" t="s">
        <v>48</v>
      </c>
      <c r="P78" s="418">
        <v>20.3</v>
      </c>
      <c r="Q78" s="419" t="s">
        <v>48</v>
      </c>
      <c r="R78" s="4"/>
    </row>
    <row r="79" spans="1:18" ht="11.25" customHeight="1">
      <c r="A79" s="414" t="s">
        <v>117</v>
      </c>
      <c r="B79" s="415" t="s">
        <v>1276</v>
      </c>
      <c r="C79" s="416" t="s">
        <v>1277</v>
      </c>
      <c r="D79" s="414" t="s">
        <v>55</v>
      </c>
      <c r="E79" s="414" t="s">
        <v>51</v>
      </c>
      <c r="F79" s="414" t="s">
        <v>56</v>
      </c>
      <c r="G79" s="416">
        <v>6</v>
      </c>
      <c r="H79" s="417">
        <v>35896</v>
      </c>
      <c r="I79" s="415" t="s">
        <v>48</v>
      </c>
      <c r="J79" s="417">
        <v>1100460</v>
      </c>
      <c r="K79" s="415" t="s">
        <v>48</v>
      </c>
      <c r="L79" s="417">
        <v>45620</v>
      </c>
      <c r="M79" s="415" t="s">
        <v>48</v>
      </c>
      <c r="N79" s="418">
        <v>0.8</v>
      </c>
      <c r="O79" s="415" t="s">
        <v>48</v>
      </c>
      <c r="P79" s="418">
        <v>3.3</v>
      </c>
      <c r="Q79" s="419" t="s">
        <v>48</v>
      </c>
      <c r="R79" s="4"/>
    </row>
    <row r="80" spans="1:18" ht="11.25" customHeight="1">
      <c r="A80" s="414" t="s">
        <v>117</v>
      </c>
      <c r="B80" s="415" t="s">
        <v>153</v>
      </c>
      <c r="C80" s="416" t="s">
        <v>154</v>
      </c>
      <c r="D80" s="414" t="s">
        <v>55</v>
      </c>
      <c r="E80" s="414" t="s">
        <v>51</v>
      </c>
      <c r="F80" s="414" t="s">
        <v>56</v>
      </c>
      <c r="G80" s="416">
        <v>13</v>
      </c>
      <c r="H80" s="417">
        <v>80542</v>
      </c>
      <c r="I80" s="415" t="s">
        <v>48</v>
      </c>
      <c r="J80" s="417">
        <v>1791655</v>
      </c>
      <c r="K80" s="415" t="s">
        <v>48</v>
      </c>
      <c r="L80" s="417">
        <v>52921</v>
      </c>
      <c r="M80" s="415" t="s">
        <v>48</v>
      </c>
      <c r="N80" s="418">
        <v>1.5</v>
      </c>
      <c r="O80" s="415" t="s">
        <v>48</v>
      </c>
      <c r="P80" s="418">
        <v>4.5</v>
      </c>
      <c r="Q80" s="419" t="s">
        <v>48</v>
      </c>
      <c r="R80" s="4"/>
    </row>
    <row r="81" spans="1:18" ht="11.25" customHeight="1">
      <c r="A81" s="414" t="s">
        <v>117</v>
      </c>
      <c r="B81" s="415" t="s">
        <v>153</v>
      </c>
      <c r="C81" s="416" t="s">
        <v>154</v>
      </c>
      <c r="D81" s="414" t="s">
        <v>55</v>
      </c>
      <c r="E81" s="414" t="s">
        <v>52</v>
      </c>
      <c r="F81" s="414" t="s">
        <v>56</v>
      </c>
      <c r="G81" s="416">
        <v>8</v>
      </c>
      <c r="H81" s="417">
        <v>163458</v>
      </c>
      <c r="I81" s="415" t="s">
        <v>48</v>
      </c>
      <c r="J81" s="417">
        <v>1470091</v>
      </c>
      <c r="K81" s="415" t="s">
        <v>48</v>
      </c>
      <c r="L81" s="417">
        <v>242091</v>
      </c>
      <c r="M81" s="415" t="s">
        <v>48</v>
      </c>
      <c r="N81" s="418">
        <v>0.7</v>
      </c>
      <c r="O81" s="415" t="s">
        <v>48</v>
      </c>
      <c r="P81" s="418">
        <v>11.1</v>
      </c>
      <c r="Q81" s="419" t="s">
        <v>48</v>
      </c>
      <c r="R81" s="4"/>
    </row>
    <row r="82" spans="1:18" ht="11.25" customHeight="1">
      <c r="A82" s="414" t="s">
        <v>117</v>
      </c>
      <c r="B82" s="415" t="s">
        <v>155</v>
      </c>
      <c r="C82" s="416" t="s">
        <v>156</v>
      </c>
      <c r="D82" s="414" t="s">
        <v>55</v>
      </c>
      <c r="E82" s="414" t="s">
        <v>51</v>
      </c>
      <c r="F82" s="414" t="s">
        <v>56</v>
      </c>
      <c r="G82" s="416">
        <v>3</v>
      </c>
      <c r="H82" s="417">
        <v>59923</v>
      </c>
      <c r="I82" s="415" t="s">
        <v>48</v>
      </c>
      <c r="J82" s="417">
        <v>550790</v>
      </c>
      <c r="K82" s="415" t="s">
        <v>48</v>
      </c>
      <c r="L82" s="417">
        <v>21019</v>
      </c>
      <c r="M82" s="415" t="s">
        <v>48</v>
      </c>
      <c r="N82" s="418">
        <v>2.9</v>
      </c>
      <c r="O82" s="415" t="s">
        <v>48</v>
      </c>
      <c r="P82" s="418">
        <v>10.9</v>
      </c>
      <c r="Q82" s="419" t="s">
        <v>48</v>
      </c>
      <c r="R82" s="4"/>
    </row>
    <row r="83" spans="1:18" ht="11.25" customHeight="1">
      <c r="A83" s="414" t="s">
        <v>117</v>
      </c>
      <c r="B83" s="415" t="s">
        <v>155</v>
      </c>
      <c r="C83" s="416" t="s">
        <v>156</v>
      </c>
      <c r="D83" s="414" t="s">
        <v>55</v>
      </c>
      <c r="E83" s="414" t="s">
        <v>52</v>
      </c>
      <c r="F83" s="414" t="s">
        <v>56</v>
      </c>
      <c r="G83" s="416">
        <v>10</v>
      </c>
      <c r="H83" s="417">
        <v>310179</v>
      </c>
      <c r="I83" s="415" t="s">
        <v>48</v>
      </c>
      <c r="J83" s="417">
        <v>1783900</v>
      </c>
      <c r="K83" s="415" t="s">
        <v>48</v>
      </c>
      <c r="L83" s="417">
        <v>274263</v>
      </c>
      <c r="M83" s="415" t="s">
        <v>48</v>
      </c>
      <c r="N83" s="418">
        <v>1.1000000000000001</v>
      </c>
      <c r="O83" s="415" t="s">
        <v>48</v>
      </c>
      <c r="P83" s="418">
        <v>17.399999999999999</v>
      </c>
      <c r="Q83" s="419" t="s">
        <v>48</v>
      </c>
      <c r="R83" s="4"/>
    </row>
    <row r="84" spans="1:18" ht="11.25" customHeight="1">
      <c r="A84" s="414" t="s">
        <v>117</v>
      </c>
      <c r="B84" s="415" t="s">
        <v>157</v>
      </c>
      <c r="C84" s="416" t="s">
        <v>158</v>
      </c>
      <c r="D84" s="414" t="s">
        <v>55</v>
      </c>
      <c r="E84" s="414" t="s">
        <v>51</v>
      </c>
      <c r="F84" s="414" t="s">
        <v>56</v>
      </c>
      <c r="G84" s="416">
        <v>153</v>
      </c>
      <c r="H84" s="417">
        <v>914096</v>
      </c>
      <c r="I84" s="415" t="s">
        <v>48</v>
      </c>
      <c r="J84" s="417">
        <v>16110889</v>
      </c>
      <c r="K84" s="415" t="s">
        <v>48</v>
      </c>
      <c r="L84" s="417">
        <v>1001347</v>
      </c>
      <c r="M84" s="415" t="s">
        <v>48</v>
      </c>
      <c r="N84" s="418">
        <v>0.9</v>
      </c>
      <c r="O84" s="415" t="s">
        <v>48</v>
      </c>
      <c r="P84" s="418">
        <v>5.7</v>
      </c>
      <c r="Q84" s="419" t="s">
        <v>48</v>
      </c>
      <c r="R84" s="4"/>
    </row>
    <row r="85" spans="1:18" ht="11.25" customHeight="1">
      <c r="A85" s="414" t="s">
        <v>117</v>
      </c>
      <c r="B85" s="415" t="s">
        <v>157</v>
      </c>
      <c r="C85" s="416" t="s">
        <v>158</v>
      </c>
      <c r="D85" s="414" t="s">
        <v>55</v>
      </c>
      <c r="E85" s="414" t="s">
        <v>52</v>
      </c>
      <c r="F85" s="414" t="s">
        <v>56</v>
      </c>
      <c r="G85" s="416">
        <v>258</v>
      </c>
      <c r="H85" s="417">
        <v>8338674</v>
      </c>
      <c r="I85" s="415" t="s">
        <v>48</v>
      </c>
      <c r="J85" s="417">
        <v>61295782</v>
      </c>
      <c r="K85" s="415" t="s">
        <v>48</v>
      </c>
      <c r="L85" s="417">
        <v>30443037</v>
      </c>
      <c r="M85" s="415" t="s">
        <v>48</v>
      </c>
      <c r="N85" s="418">
        <v>0.3</v>
      </c>
      <c r="O85" s="415" t="s">
        <v>48</v>
      </c>
      <c r="P85" s="418">
        <v>13.6</v>
      </c>
      <c r="Q85" s="419" t="s">
        <v>48</v>
      </c>
      <c r="R85" s="4"/>
    </row>
    <row r="86" spans="1:18" ht="11.25" customHeight="1">
      <c r="A86" s="414" t="s">
        <v>117</v>
      </c>
      <c r="B86" s="415" t="s">
        <v>159</v>
      </c>
      <c r="C86" s="416" t="s">
        <v>160</v>
      </c>
      <c r="D86" s="414" t="s">
        <v>55</v>
      </c>
      <c r="E86" s="414" t="s">
        <v>51</v>
      </c>
      <c r="F86" s="414" t="s">
        <v>56</v>
      </c>
      <c r="G86" s="416">
        <v>6</v>
      </c>
      <c r="H86" s="417">
        <v>38528</v>
      </c>
      <c r="I86" s="415" t="s">
        <v>48</v>
      </c>
      <c r="J86" s="417">
        <v>600040</v>
      </c>
      <c r="K86" s="415" t="s">
        <v>48</v>
      </c>
      <c r="L86" s="417">
        <v>22300</v>
      </c>
      <c r="M86" s="415" t="s">
        <v>48</v>
      </c>
      <c r="N86" s="418">
        <v>1.7</v>
      </c>
      <c r="O86" s="415" t="s">
        <v>48</v>
      </c>
      <c r="P86" s="418">
        <v>6.4</v>
      </c>
      <c r="Q86" s="419" t="s">
        <v>48</v>
      </c>
      <c r="R86" s="4"/>
    </row>
    <row r="87" spans="1:18" ht="11.25" customHeight="1">
      <c r="A87" s="414" t="s">
        <v>117</v>
      </c>
      <c r="B87" s="415" t="s">
        <v>159</v>
      </c>
      <c r="C87" s="416" t="s">
        <v>160</v>
      </c>
      <c r="D87" s="414" t="s">
        <v>55</v>
      </c>
      <c r="E87" s="414" t="s">
        <v>52</v>
      </c>
      <c r="F87" s="414" t="s">
        <v>56</v>
      </c>
      <c r="G87" s="416">
        <v>6</v>
      </c>
      <c r="H87" s="417">
        <v>134408</v>
      </c>
      <c r="I87" s="415" t="s">
        <v>48</v>
      </c>
      <c r="J87" s="417">
        <v>1395999</v>
      </c>
      <c r="K87" s="415" t="s">
        <v>48</v>
      </c>
      <c r="L87" s="417">
        <v>153357</v>
      </c>
      <c r="M87" s="415" t="s">
        <v>48</v>
      </c>
      <c r="N87" s="418">
        <v>0.9</v>
      </c>
      <c r="O87" s="415" t="s">
        <v>48</v>
      </c>
      <c r="P87" s="418">
        <v>9.6</v>
      </c>
      <c r="Q87" s="419" t="s">
        <v>48</v>
      </c>
      <c r="R87" s="4"/>
    </row>
    <row r="88" spans="1:18" ht="11.25" customHeight="1">
      <c r="A88" s="414" t="s">
        <v>117</v>
      </c>
      <c r="B88" s="415" t="s">
        <v>161</v>
      </c>
      <c r="C88" s="416" t="s">
        <v>162</v>
      </c>
      <c r="D88" s="414" t="s">
        <v>55</v>
      </c>
      <c r="E88" s="414" t="s">
        <v>51</v>
      </c>
      <c r="F88" s="414" t="s">
        <v>56</v>
      </c>
      <c r="G88" s="416">
        <v>3</v>
      </c>
      <c r="H88" s="417">
        <v>28280</v>
      </c>
      <c r="I88" s="415" t="s">
        <v>48</v>
      </c>
      <c r="J88" s="417">
        <v>569439</v>
      </c>
      <c r="K88" s="415" t="s">
        <v>48</v>
      </c>
      <c r="L88" s="417">
        <v>20283</v>
      </c>
      <c r="M88" s="415" t="s">
        <v>48</v>
      </c>
      <c r="N88" s="418">
        <v>1.4</v>
      </c>
      <c r="O88" s="415" t="s">
        <v>48</v>
      </c>
      <c r="P88" s="418">
        <v>5</v>
      </c>
      <c r="Q88" s="419" t="s">
        <v>48</v>
      </c>
      <c r="R88" s="4"/>
    </row>
    <row r="89" spans="1:18" ht="11.25" customHeight="1">
      <c r="A89" s="414" t="s">
        <v>117</v>
      </c>
      <c r="B89" s="415" t="s">
        <v>161</v>
      </c>
      <c r="C89" s="416" t="s">
        <v>162</v>
      </c>
      <c r="D89" s="414" t="s">
        <v>55</v>
      </c>
      <c r="E89" s="414" t="s">
        <v>52</v>
      </c>
      <c r="F89" s="414" t="s">
        <v>56</v>
      </c>
      <c r="G89" s="416">
        <v>7</v>
      </c>
      <c r="H89" s="417">
        <v>326332</v>
      </c>
      <c r="I89" s="415" t="s">
        <v>48</v>
      </c>
      <c r="J89" s="417">
        <v>1167013</v>
      </c>
      <c r="K89" s="415" t="s">
        <v>48</v>
      </c>
      <c r="L89" s="417">
        <v>555630</v>
      </c>
      <c r="M89" s="415" t="s">
        <v>48</v>
      </c>
      <c r="N89" s="418">
        <v>0.6</v>
      </c>
      <c r="O89" s="415" t="s">
        <v>48</v>
      </c>
      <c r="P89" s="418">
        <v>28</v>
      </c>
      <c r="Q89" s="419" t="s">
        <v>48</v>
      </c>
      <c r="R89" s="4"/>
    </row>
    <row r="90" spans="1:18" ht="11.25" customHeight="1">
      <c r="A90" s="414" t="s">
        <v>117</v>
      </c>
      <c r="B90" s="415" t="s">
        <v>163</v>
      </c>
      <c r="C90" s="416" t="s">
        <v>164</v>
      </c>
      <c r="D90" s="414" t="s">
        <v>55</v>
      </c>
      <c r="E90" s="414" t="s">
        <v>51</v>
      </c>
      <c r="F90" s="414" t="s">
        <v>56</v>
      </c>
      <c r="G90" s="416">
        <v>5</v>
      </c>
      <c r="H90" s="417">
        <v>49381</v>
      </c>
      <c r="I90" s="415" t="s">
        <v>48</v>
      </c>
      <c r="J90" s="417">
        <v>362004</v>
      </c>
      <c r="K90" s="415" t="s">
        <v>48</v>
      </c>
      <c r="L90" s="417">
        <v>15401</v>
      </c>
      <c r="M90" s="415" t="s">
        <v>48</v>
      </c>
      <c r="N90" s="418">
        <v>3.2</v>
      </c>
      <c r="O90" s="415" t="s">
        <v>48</v>
      </c>
      <c r="P90" s="418">
        <v>13.6</v>
      </c>
      <c r="Q90" s="419" t="s">
        <v>48</v>
      </c>
      <c r="R90" s="4"/>
    </row>
    <row r="91" spans="1:18" ht="11.25" customHeight="1">
      <c r="A91" s="414" t="s">
        <v>117</v>
      </c>
      <c r="B91" s="415" t="s">
        <v>163</v>
      </c>
      <c r="C91" s="416" t="s">
        <v>164</v>
      </c>
      <c r="D91" s="414" t="s">
        <v>55</v>
      </c>
      <c r="E91" s="414" t="s">
        <v>52</v>
      </c>
      <c r="F91" s="414" t="s">
        <v>56</v>
      </c>
      <c r="G91" s="416">
        <v>10</v>
      </c>
      <c r="H91" s="417">
        <v>378396</v>
      </c>
      <c r="I91" s="415" t="s">
        <v>48</v>
      </c>
      <c r="J91" s="417">
        <v>1475068</v>
      </c>
      <c r="K91" s="415" t="s">
        <v>48</v>
      </c>
      <c r="L91" s="417">
        <v>378133</v>
      </c>
      <c r="M91" s="415" t="s">
        <v>48</v>
      </c>
      <c r="N91" s="418">
        <v>1</v>
      </c>
      <c r="O91" s="415" t="s">
        <v>48</v>
      </c>
      <c r="P91" s="418">
        <v>25.7</v>
      </c>
      <c r="Q91" s="419" t="s">
        <v>48</v>
      </c>
      <c r="R91" s="4"/>
    </row>
    <row r="92" spans="1:18" ht="11.25" customHeight="1">
      <c r="A92" s="414" t="s">
        <v>117</v>
      </c>
      <c r="B92" s="415" t="s">
        <v>165</v>
      </c>
      <c r="C92" s="416" t="s">
        <v>166</v>
      </c>
      <c r="D92" s="414" t="s">
        <v>45</v>
      </c>
      <c r="E92" s="414" t="s">
        <v>51</v>
      </c>
      <c r="F92" s="414" t="s">
        <v>47</v>
      </c>
      <c r="G92" s="416">
        <v>24</v>
      </c>
      <c r="H92" s="417">
        <v>335833</v>
      </c>
      <c r="I92" s="415" t="s">
        <v>48</v>
      </c>
      <c r="J92" s="417">
        <v>2906839</v>
      </c>
      <c r="K92" s="415" t="s">
        <v>48</v>
      </c>
      <c r="L92" s="417">
        <v>151015</v>
      </c>
      <c r="M92" s="415" t="s">
        <v>48</v>
      </c>
      <c r="N92" s="418">
        <v>2.2000000000000002</v>
      </c>
      <c r="O92" s="415" t="s">
        <v>48</v>
      </c>
      <c r="P92" s="418">
        <v>11.6</v>
      </c>
      <c r="Q92" s="419" t="s">
        <v>48</v>
      </c>
      <c r="R92" s="4"/>
    </row>
    <row r="93" spans="1:18" ht="11.25" customHeight="1">
      <c r="A93" s="414" t="s">
        <v>117</v>
      </c>
      <c r="B93" s="415" t="s">
        <v>167</v>
      </c>
      <c r="C93" s="416" t="s">
        <v>168</v>
      </c>
      <c r="D93" s="414" t="s">
        <v>55</v>
      </c>
      <c r="E93" s="414" t="s">
        <v>52</v>
      </c>
      <c r="F93" s="414" t="s">
        <v>56</v>
      </c>
      <c r="G93" s="416">
        <v>12</v>
      </c>
      <c r="H93" s="417">
        <v>593769</v>
      </c>
      <c r="I93" s="415" t="s">
        <v>48</v>
      </c>
      <c r="J93" s="417">
        <v>2753165</v>
      </c>
      <c r="K93" s="415" t="s">
        <v>48</v>
      </c>
      <c r="L93" s="417">
        <v>1032232</v>
      </c>
      <c r="M93" s="415" t="s">
        <v>48</v>
      </c>
      <c r="N93" s="418">
        <v>0.6</v>
      </c>
      <c r="O93" s="415" t="s">
        <v>48</v>
      </c>
      <c r="P93" s="418">
        <v>21.6</v>
      </c>
      <c r="Q93" s="419" t="s">
        <v>48</v>
      </c>
      <c r="R93" s="4"/>
    </row>
    <row r="94" spans="1:18" ht="11.25" customHeight="1">
      <c r="A94" s="414" t="s">
        <v>117</v>
      </c>
      <c r="B94" s="415" t="s">
        <v>169</v>
      </c>
      <c r="C94" s="416" t="s">
        <v>170</v>
      </c>
      <c r="D94" s="414" t="s">
        <v>55</v>
      </c>
      <c r="E94" s="414" t="s">
        <v>51</v>
      </c>
      <c r="F94" s="414" t="s">
        <v>56</v>
      </c>
      <c r="G94" s="416">
        <v>12</v>
      </c>
      <c r="H94" s="417">
        <v>80448</v>
      </c>
      <c r="I94" s="415" t="s">
        <v>48</v>
      </c>
      <c r="J94" s="417">
        <v>1202028</v>
      </c>
      <c r="K94" s="415" t="s">
        <v>48</v>
      </c>
      <c r="L94" s="417">
        <v>52863</v>
      </c>
      <c r="M94" s="415" t="s">
        <v>48</v>
      </c>
      <c r="N94" s="418">
        <v>1.5</v>
      </c>
      <c r="O94" s="415" t="s">
        <v>48</v>
      </c>
      <c r="P94" s="418">
        <v>6.7</v>
      </c>
      <c r="Q94" s="419" t="s">
        <v>48</v>
      </c>
      <c r="R94" s="4"/>
    </row>
    <row r="95" spans="1:18" ht="11.25" customHeight="1">
      <c r="A95" s="414" t="s">
        <v>117</v>
      </c>
      <c r="B95" s="415" t="s">
        <v>169</v>
      </c>
      <c r="C95" s="416" t="s">
        <v>170</v>
      </c>
      <c r="D95" s="414" t="s">
        <v>55</v>
      </c>
      <c r="E95" s="414" t="s">
        <v>52</v>
      </c>
      <c r="F95" s="414" t="s">
        <v>47</v>
      </c>
      <c r="G95" s="416">
        <v>35</v>
      </c>
      <c r="H95" s="417">
        <v>1859110</v>
      </c>
      <c r="I95" s="415" t="s">
        <v>48</v>
      </c>
      <c r="J95" s="417">
        <v>9665205</v>
      </c>
      <c r="K95" s="415" t="s">
        <v>48</v>
      </c>
      <c r="L95" s="417">
        <v>2858142</v>
      </c>
      <c r="M95" s="415" t="s">
        <v>48</v>
      </c>
      <c r="N95" s="418">
        <v>0.7</v>
      </c>
      <c r="O95" s="415" t="s">
        <v>48</v>
      </c>
      <c r="P95" s="418">
        <v>19.2</v>
      </c>
      <c r="Q95" s="419" t="s">
        <v>48</v>
      </c>
      <c r="R95" s="4"/>
    </row>
    <row r="96" spans="1:18" ht="11.25" customHeight="1">
      <c r="A96" s="414" t="s">
        <v>117</v>
      </c>
      <c r="B96" s="415" t="s">
        <v>171</v>
      </c>
      <c r="C96" s="416" t="s">
        <v>172</v>
      </c>
      <c r="D96" s="414" t="s">
        <v>55</v>
      </c>
      <c r="E96" s="414" t="s">
        <v>51</v>
      </c>
      <c r="F96" s="414" t="s">
        <v>56</v>
      </c>
      <c r="G96" s="416">
        <v>4</v>
      </c>
      <c r="H96" s="417">
        <v>46798</v>
      </c>
      <c r="I96" s="415" t="s">
        <v>48</v>
      </c>
      <c r="J96" s="417">
        <v>455497</v>
      </c>
      <c r="K96" s="415" t="s">
        <v>48</v>
      </c>
      <c r="L96" s="417">
        <v>13653</v>
      </c>
      <c r="M96" s="415" t="s">
        <v>48</v>
      </c>
      <c r="N96" s="418">
        <v>3.4</v>
      </c>
      <c r="O96" s="415" t="s">
        <v>48</v>
      </c>
      <c r="P96" s="418">
        <v>10.3</v>
      </c>
      <c r="Q96" s="419" t="s">
        <v>48</v>
      </c>
      <c r="R96" s="4"/>
    </row>
    <row r="97" spans="1:18" ht="11.25" customHeight="1">
      <c r="A97" s="414" t="s">
        <v>117</v>
      </c>
      <c r="B97" s="415" t="s">
        <v>171</v>
      </c>
      <c r="C97" s="416" t="s">
        <v>172</v>
      </c>
      <c r="D97" s="414" t="s">
        <v>55</v>
      </c>
      <c r="E97" s="414" t="s">
        <v>52</v>
      </c>
      <c r="F97" s="414" t="s">
        <v>56</v>
      </c>
      <c r="G97" s="416">
        <v>5</v>
      </c>
      <c r="H97" s="417">
        <v>101841</v>
      </c>
      <c r="I97" s="415" t="s">
        <v>48</v>
      </c>
      <c r="J97" s="417">
        <v>770789</v>
      </c>
      <c r="K97" s="415" t="s">
        <v>48</v>
      </c>
      <c r="L97" s="417">
        <v>109528</v>
      </c>
      <c r="M97" s="415" t="s">
        <v>48</v>
      </c>
      <c r="N97" s="418">
        <v>0.9</v>
      </c>
      <c r="O97" s="415" t="s">
        <v>48</v>
      </c>
      <c r="P97" s="418">
        <v>13.2</v>
      </c>
      <c r="Q97" s="419" t="s">
        <v>48</v>
      </c>
      <c r="R97" s="4"/>
    </row>
    <row r="98" spans="1:18" ht="11.25" customHeight="1">
      <c r="A98" s="414" t="s">
        <v>117</v>
      </c>
      <c r="B98" s="415" t="s">
        <v>173</v>
      </c>
      <c r="C98" s="416" t="s">
        <v>174</v>
      </c>
      <c r="D98" s="414" t="s">
        <v>55</v>
      </c>
      <c r="E98" s="414" t="s">
        <v>51</v>
      </c>
      <c r="F98" s="414" t="s">
        <v>56</v>
      </c>
      <c r="G98" s="416">
        <v>4</v>
      </c>
      <c r="H98" s="417">
        <v>35129</v>
      </c>
      <c r="I98" s="415" t="s">
        <v>48</v>
      </c>
      <c r="J98" s="417">
        <v>595587</v>
      </c>
      <c r="K98" s="415" t="s">
        <v>48</v>
      </c>
      <c r="L98" s="417">
        <v>18776</v>
      </c>
      <c r="M98" s="415" t="s">
        <v>48</v>
      </c>
      <c r="N98" s="418">
        <v>1.9</v>
      </c>
      <c r="O98" s="415" t="s">
        <v>48</v>
      </c>
      <c r="P98" s="418">
        <v>5.9</v>
      </c>
      <c r="Q98" s="419" t="s">
        <v>48</v>
      </c>
      <c r="R98" s="4"/>
    </row>
    <row r="99" spans="1:18" ht="11.25" customHeight="1">
      <c r="A99" s="414" t="s">
        <v>117</v>
      </c>
      <c r="B99" s="415" t="s">
        <v>173</v>
      </c>
      <c r="C99" s="416" t="s">
        <v>174</v>
      </c>
      <c r="D99" s="414" t="s">
        <v>55</v>
      </c>
      <c r="E99" s="414" t="s">
        <v>52</v>
      </c>
      <c r="F99" s="414" t="s">
        <v>56</v>
      </c>
      <c r="G99" s="416">
        <v>12</v>
      </c>
      <c r="H99" s="417">
        <v>363528</v>
      </c>
      <c r="I99" s="415" t="s">
        <v>48</v>
      </c>
      <c r="J99" s="417">
        <v>2615749</v>
      </c>
      <c r="K99" s="415" t="s">
        <v>48</v>
      </c>
      <c r="L99" s="417">
        <v>463577</v>
      </c>
      <c r="M99" s="415" t="s">
        <v>48</v>
      </c>
      <c r="N99" s="418">
        <v>0.8</v>
      </c>
      <c r="O99" s="415" t="s">
        <v>48</v>
      </c>
      <c r="P99" s="418">
        <v>13.9</v>
      </c>
      <c r="Q99" s="419" t="s">
        <v>48</v>
      </c>
      <c r="R99" s="4"/>
    </row>
    <row r="100" spans="1:18" ht="11.25" customHeight="1">
      <c r="A100" s="414" t="s">
        <v>117</v>
      </c>
      <c r="B100" s="415" t="s">
        <v>175</v>
      </c>
      <c r="C100" s="416" t="s">
        <v>176</v>
      </c>
      <c r="D100" s="414" t="s">
        <v>55</v>
      </c>
      <c r="E100" s="414" t="s">
        <v>51</v>
      </c>
      <c r="F100" s="414" t="s">
        <v>56</v>
      </c>
      <c r="G100" s="416">
        <v>6</v>
      </c>
      <c r="H100" s="417">
        <v>206169</v>
      </c>
      <c r="I100" s="415" t="s">
        <v>48</v>
      </c>
      <c r="J100" s="417">
        <v>1227377</v>
      </c>
      <c r="K100" s="415" t="s">
        <v>48</v>
      </c>
      <c r="L100" s="417">
        <v>31083</v>
      </c>
      <c r="M100" s="415" t="s">
        <v>48</v>
      </c>
      <c r="N100" s="418">
        <v>6.6</v>
      </c>
      <c r="O100" s="415" t="s">
        <v>48</v>
      </c>
      <c r="P100" s="418">
        <v>16.8</v>
      </c>
      <c r="Q100" s="419" t="s">
        <v>48</v>
      </c>
      <c r="R100" s="4"/>
    </row>
    <row r="101" spans="1:18" ht="11.25" customHeight="1">
      <c r="A101" s="414" t="s">
        <v>117</v>
      </c>
      <c r="B101" s="415" t="s">
        <v>175</v>
      </c>
      <c r="C101" s="416" t="s">
        <v>176</v>
      </c>
      <c r="D101" s="414" t="s">
        <v>55</v>
      </c>
      <c r="E101" s="414" t="s">
        <v>138</v>
      </c>
      <c r="F101" s="414" t="s">
        <v>56</v>
      </c>
      <c r="G101" s="416">
        <v>3</v>
      </c>
      <c r="H101" s="417">
        <v>6556102</v>
      </c>
      <c r="I101" s="415" t="s">
        <v>48</v>
      </c>
      <c r="J101" s="417">
        <v>10515895</v>
      </c>
      <c r="K101" s="415" t="s">
        <v>48</v>
      </c>
      <c r="L101" s="417">
        <v>555950</v>
      </c>
      <c r="M101" s="415" t="s">
        <v>48</v>
      </c>
      <c r="N101" s="418">
        <v>11.8</v>
      </c>
      <c r="O101" s="415" t="s">
        <v>48</v>
      </c>
      <c r="P101" s="418">
        <v>62.3</v>
      </c>
      <c r="Q101" s="419" t="s">
        <v>48</v>
      </c>
      <c r="R101" s="4"/>
    </row>
    <row r="102" spans="1:18" ht="11.25" customHeight="1">
      <c r="A102" s="414" t="s">
        <v>117</v>
      </c>
      <c r="B102" s="415" t="s">
        <v>175</v>
      </c>
      <c r="C102" s="416" t="s">
        <v>176</v>
      </c>
      <c r="D102" s="414" t="s">
        <v>55</v>
      </c>
      <c r="E102" s="414" t="s">
        <v>52</v>
      </c>
      <c r="F102" s="414" t="s">
        <v>56</v>
      </c>
      <c r="G102" s="416">
        <v>37</v>
      </c>
      <c r="H102" s="417">
        <v>3231535</v>
      </c>
      <c r="I102" s="415" t="s">
        <v>48</v>
      </c>
      <c r="J102" s="417">
        <v>10147537</v>
      </c>
      <c r="K102" s="415" t="s">
        <v>48</v>
      </c>
      <c r="L102" s="417">
        <v>1658607</v>
      </c>
      <c r="M102" s="415" t="s">
        <v>48</v>
      </c>
      <c r="N102" s="418">
        <v>1.9</v>
      </c>
      <c r="O102" s="415" t="s">
        <v>48</v>
      </c>
      <c r="P102" s="418">
        <v>31.8</v>
      </c>
      <c r="Q102" s="419" t="s">
        <v>48</v>
      </c>
      <c r="R102" s="4"/>
    </row>
    <row r="103" spans="1:18" ht="11.25" customHeight="1">
      <c r="A103" s="414" t="s">
        <v>117</v>
      </c>
      <c r="B103" s="415" t="s">
        <v>177</v>
      </c>
      <c r="C103" s="416" t="s">
        <v>178</v>
      </c>
      <c r="D103" s="414" t="s">
        <v>55</v>
      </c>
      <c r="E103" s="414" t="s">
        <v>51</v>
      </c>
      <c r="F103" s="414" t="s">
        <v>56</v>
      </c>
      <c r="G103" s="416">
        <v>8</v>
      </c>
      <c r="H103" s="417">
        <v>97641</v>
      </c>
      <c r="I103" s="415" t="s">
        <v>48</v>
      </c>
      <c r="J103" s="417">
        <v>857932</v>
      </c>
      <c r="K103" s="415" t="s">
        <v>48</v>
      </c>
      <c r="L103" s="417">
        <v>31014</v>
      </c>
      <c r="M103" s="415" t="s">
        <v>48</v>
      </c>
      <c r="N103" s="418">
        <v>3.1</v>
      </c>
      <c r="O103" s="415" t="s">
        <v>48</v>
      </c>
      <c r="P103" s="418">
        <v>11.4</v>
      </c>
      <c r="Q103" s="419" t="s">
        <v>48</v>
      </c>
      <c r="R103" s="4"/>
    </row>
    <row r="104" spans="1:18" ht="11.25" customHeight="1">
      <c r="A104" s="414" t="s">
        <v>117</v>
      </c>
      <c r="B104" s="415" t="s">
        <v>177</v>
      </c>
      <c r="C104" s="416" t="s">
        <v>178</v>
      </c>
      <c r="D104" s="414" t="s">
        <v>55</v>
      </c>
      <c r="E104" s="414" t="s">
        <v>52</v>
      </c>
      <c r="F104" s="414" t="s">
        <v>56</v>
      </c>
      <c r="G104" s="416">
        <v>28</v>
      </c>
      <c r="H104" s="417">
        <v>878768</v>
      </c>
      <c r="I104" s="415" t="s">
        <v>48</v>
      </c>
      <c r="J104" s="417">
        <v>7721380</v>
      </c>
      <c r="K104" s="415" t="s">
        <v>48</v>
      </c>
      <c r="L104" s="417">
        <v>1553415</v>
      </c>
      <c r="M104" s="415" t="s">
        <v>48</v>
      </c>
      <c r="N104" s="418">
        <v>0.6</v>
      </c>
      <c r="O104" s="415" t="s">
        <v>48</v>
      </c>
      <c r="P104" s="418">
        <v>11.4</v>
      </c>
      <c r="Q104" s="419" t="s">
        <v>48</v>
      </c>
      <c r="R104" s="4"/>
    </row>
    <row r="105" spans="1:18" ht="11.25" customHeight="1">
      <c r="A105" s="414" t="s">
        <v>117</v>
      </c>
      <c r="B105" s="415" t="s">
        <v>181</v>
      </c>
      <c r="C105" s="416" t="s">
        <v>182</v>
      </c>
      <c r="D105" s="414" t="s">
        <v>45</v>
      </c>
      <c r="E105" s="414" t="s">
        <v>51</v>
      </c>
      <c r="F105" s="414" t="s">
        <v>47</v>
      </c>
      <c r="G105" s="416">
        <v>3</v>
      </c>
      <c r="H105" s="417">
        <v>5158</v>
      </c>
      <c r="I105" s="415" t="s">
        <v>48</v>
      </c>
      <c r="J105" s="417">
        <v>407533</v>
      </c>
      <c r="K105" s="415" t="s">
        <v>48</v>
      </c>
      <c r="L105" s="417">
        <v>17079</v>
      </c>
      <c r="M105" s="415" t="s">
        <v>48</v>
      </c>
      <c r="N105" s="418">
        <v>0.3</v>
      </c>
      <c r="O105" s="415" t="s">
        <v>48</v>
      </c>
      <c r="P105" s="418">
        <v>1.3</v>
      </c>
      <c r="Q105" s="419" t="s">
        <v>48</v>
      </c>
      <c r="R105" s="4"/>
    </row>
    <row r="106" spans="1:18" ht="11.25" customHeight="1">
      <c r="A106" s="414" t="s">
        <v>117</v>
      </c>
      <c r="B106" s="415" t="s">
        <v>181</v>
      </c>
      <c r="C106" s="416" t="s">
        <v>182</v>
      </c>
      <c r="D106" s="414" t="s">
        <v>45</v>
      </c>
      <c r="E106" s="414" t="s">
        <v>52</v>
      </c>
      <c r="F106" s="414" t="s">
        <v>47</v>
      </c>
      <c r="G106" s="416">
        <v>35</v>
      </c>
      <c r="H106" s="417">
        <v>2937041</v>
      </c>
      <c r="I106" s="415" t="s">
        <v>48</v>
      </c>
      <c r="J106" s="417">
        <v>14604563</v>
      </c>
      <c r="K106" s="415" t="s">
        <v>48</v>
      </c>
      <c r="L106" s="417">
        <v>6176181</v>
      </c>
      <c r="M106" s="415" t="s">
        <v>48</v>
      </c>
      <c r="N106" s="418">
        <v>0.5</v>
      </c>
      <c r="O106" s="415" t="s">
        <v>48</v>
      </c>
      <c r="P106" s="418">
        <v>20.100000000000001</v>
      </c>
      <c r="Q106" s="419" t="s">
        <v>48</v>
      </c>
      <c r="R106" s="4"/>
    </row>
    <row r="107" spans="1:18" ht="11.25" customHeight="1">
      <c r="A107" s="414" t="s">
        <v>117</v>
      </c>
      <c r="B107" s="415" t="s">
        <v>183</v>
      </c>
      <c r="C107" s="416" t="s">
        <v>184</v>
      </c>
      <c r="D107" s="414" t="s">
        <v>55</v>
      </c>
      <c r="E107" s="414" t="s">
        <v>52</v>
      </c>
      <c r="F107" s="414" t="s">
        <v>56</v>
      </c>
      <c r="G107" s="416">
        <v>256</v>
      </c>
      <c r="H107" s="417">
        <v>16811793</v>
      </c>
      <c r="I107" s="415" t="s">
        <v>48</v>
      </c>
      <c r="J107" s="417">
        <v>67975904</v>
      </c>
      <c r="K107" s="415" t="s">
        <v>48</v>
      </c>
      <c r="L107" s="417">
        <v>14283970</v>
      </c>
      <c r="M107" s="415" t="s">
        <v>48</v>
      </c>
      <c r="N107" s="418">
        <v>1.2</v>
      </c>
      <c r="O107" s="415" t="s">
        <v>48</v>
      </c>
      <c r="P107" s="418">
        <v>24.7</v>
      </c>
      <c r="Q107" s="419" t="s">
        <v>48</v>
      </c>
      <c r="R107" s="4"/>
    </row>
    <row r="108" spans="1:18" ht="11.25" customHeight="1">
      <c r="A108" s="414" t="s">
        <v>117</v>
      </c>
      <c r="B108" s="415" t="s">
        <v>185</v>
      </c>
      <c r="C108" s="416" t="s">
        <v>186</v>
      </c>
      <c r="D108" s="414" t="s">
        <v>55</v>
      </c>
      <c r="E108" s="414" t="s">
        <v>51</v>
      </c>
      <c r="F108" s="414" t="s">
        <v>56</v>
      </c>
      <c r="G108" s="416">
        <v>56</v>
      </c>
      <c r="H108" s="417">
        <v>154557</v>
      </c>
      <c r="I108" s="415" t="s">
        <v>48</v>
      </c>
      <c r="J108" s="417">
        <v>5907331</v>
      </c>
      <c r="K108" s="415" t="s">
        <v>48</v>
      </c>
      <c r="L108" s="417">
        <v>234423</v>
      </c>
      <c r="M108" s="415" t="s">
        <v>48</v>
      </c>
      <c r="N108" s="418">
        <v>0.7</v>
      </c>
      <c r="O108" s="415" t="s">
        <v>48</v>
      </c>
      <c r="P108" s="418">
        <v>2.6</v>
      </c>
      <c r="Q108" s="419" t="s">
        <v>48</v>
      </c>
      <c r="R108" s="4"/>
    </row>
    <row r="109" spans="1:18" ht="11.25" customHeight="1">
      <c r="A109" s="414" t="s">
        <v>117</v>
      </c>
      <c r="B109" s="415" t="s">
        <v>185</v>
      </c>
      <c r="C109" s="416" t="s">
        <v>186</v>
      </c>
      <c r="D109" s="414" t="s">
        <v>55</v>
      </c>
      <c r="E109" s="414" t="s">
        <v>52</v>
      </c>
      <c r="F109" s="414" t="s">
        <v>47</v>
      </c>
      <c r="G109" s="416">
        <v>95</v>
      </c>
      <c r="H109" s="417">
        <v>9311431</v>
      </c>
      <c r="I109" s="415" t="s">
        <v>48</v>
      </c>
      <c r="J109" s="417">
        <v>37005244</v>
      </c>
      <c r="K109" s="415" t="s">
        <v>48</v>
      </c>
      <c r="L109" s="417">
        <v>14062016</v>
      </c>
      <c r="M109" s="415" t="s">
        <v>48</v>
      </c>
      <c r="N109" s="418">
        <v>0.7</v>
      </c>
      <c r="O109" s="415" t="s">
        <v>48</v>
      </c>
      <c r="P109" s="418">
        <v>25.2</v>
      </c>
      <c r="Q109" s="419" t="s">
        <v>48</v>
      </c>
      <c r="R109" s="4"/>
    </row>
    <row r="110" spans="1:18" ht="11.25" customHeight="1">
      <c r="A110" s="414" t="s">
        <v>117</v>
      </c>
      <c r="B110" s="415" t="s">
        <v>187</v>
      </c>
      <c r="C110" s="416" t="s">
        <v>188</v>
      </c>
      <c r="D110" s="414" t="s">
        <v>55</v>
      </c>
      <c r="E110" s="414" t="s">
        <v>51</v>
      </c>
      <c r="F110" s="414" t="s">
        <v>56</v>
      </c>
      <c r="G110" s="416">
        <v>19</v>
      </c>
      <c r="H110" s="417">
        <v>161476</v>
      </c>
      <c r="I110" s="415" t="s">
        <v>48</v>
      </c>
      <c r="J110" s="417">
        <v>2483714</v>
      </c>
      <c r="K110" s="415" t="s">
        <v>48</v>
      </c>
      <c r="L110" s="417">
        <v>82655</v>
      </c>
      <c r="M110" s="415" t="s">
        <v>48</v>
      </c>
      <c r="N110" s="418">
        <v>2</v>
      </c>
      <c r="O110" s="415" t="s">
        <v>48</v>
      </c>
      <c r="P110" s="418">
        <v>6.5</v>
      </c>
      <c r="Q110" s="419" t="s">
        <v>48</v>
      </c>
      <c r="R110" s="4"/>
    </row>
    <row r="111" spans="1:18" ht="11.25" customHeight="1">
      <c r="A111" s="414" t="s">
        <v>117</v>
      </c>
      <c r="B111" s="415" t="s">
        <v>187</v>
      </c>
      <c r="C111" s="416" t="s">
        <v>188</v>
      </c>
      <c r="D111" s="414" t="s">
        <v>55</v>
      </c>
      <c r="E111" s="414" t="s">
        <v>52</v>
      </c>
      <c r="F111" s="414" t="s">
        <v>47</v>
      </c>
      <c r="G111" s="416">
        <v>39</v>
      </c>
      <c r="H111" s="417">
        <v>2709665</v>
      </c>
      <c r="I111" s="415" t="s">
        <v>48</v>
      </c>
      <c r="J111" s="417">
        <v>13071044</v>
      </c>
      <c r="K111" s="415" t="s">
        <v>48</v>
      </c>
      <c r="L111" s="417">
        <v>3568028</v>
      </c>
      <c r="M111" s="415" t="s">
        <v>48</v>
      </c>
      <c r="N111" s="418">
        <v>0.8</v>
      </c>
      <c r="O111" s="415" t="s">
        <v>48</v>
      </c>
      <c r="P111" s="418">
        <v>20.7</v>
      </c>
      <c r="Q111" s="419" t="s">
        <v>48</v>
      </c>
      <c r="R111" s="4"/>
    </row>
    <row r="112" spans="1:18" ht="11.25" customHeight="1">
      <c r="A112" s="414" t="s">
        <v>117</v>
      </c>
      <c r="B112" s="415" t="s">
        <v>189</v>
      </c>
      <c r="C112" s="416" t="s">
        <v>190</v>
      </c>
      <c r="D112" s="414" t="s">
        <v>45</v>
      </c>
      <c r="E112" s="414" t="s">
        <v>51</v>
      </c>
      <c r="F112" s="414" t="s">
        <v>47</v>
      </c>
      <c r="G112" s="416">
        <v>16</v>
      </c>
      <c r="H112" s="417">
        <v>106174</v>
      </c>
      <c r="I112" s="415" t="s">
        <v>48</v>
      </c>
      <c r="J112" s="417">
        <v>1175466</v>
      </c>
      <c r="K112" s="415" t="s">
        <v>48</v>
      </c>
      <c r="L112" s="417">
        <v>63820</v>
      </c>
      <c r="M112" s="415" t="s">
        <v>48</v>
      </c>
      <c r="N112" s="418">
        <v>1.7</v>
      </c>
      <c r="O112" s="415" t="s">
        <v>48</v>
      </c>
      <c r="P112" s="418">
        <v>9</v>
      </c>
      <c r="Q112" s="419" t="s">
        <v>48</v>
      </c>
      <c r="R112" s="4"/>
    </row>
    <row r="113" spans="1:18" ht="11.25" customHeight="1">
      <c r="A113" s="414" t="s">
        <v>117</v>
      </c>
      <c r="B113" s="415" t="s">
        <v>189</v>
      </c>
      <c r="C113" s="416" t="s">
        <v>190</v>
      </c>
      <c r="D113" s="414" t="s">
        <v>45</v>
      </c>
      <c r="E113" s="414" t="s">
        <v>52</v>
      </c>
      <c r="F113" s="414" t="s">
        <v>47</v>
      </c>
      <c r="G113" s="416">
        <v>69</v>
      </c>
      <c r="H113" s="417">
        <v>4714667</v>
      </c>
      <c r="I113" s="415" t="s">
        <v>48</v>
      </c>
      <c r="J113" s="417">
        <v>19847381</v>
      </c>
      <c r="K113" s="415" t="s">
        <v>48</v>
      </c>
      <c r="L113" s="417">
        <v>7514503</v>
      </c>
      <c r="M113" s="415" t="s">
        <v>48</v>
      </c>
      <c r="N113" s="418">
        <v>0.6</v>
      </c>
      <c r="O113" s="415" t="s">
        <v>48</v>
      </c>
      <c r="P113" s="418">
        <v>23.8</v>
      </c>
      <c r="Q113" s="419" t="s">
        <v>48</v>
      </c>
      <c r="R113" s="4"/>
    </row>
    <row r="114" spans="1:18" ht="11.25" customHeight="1">
      <c r="A114" s="414" t="s">
        <v>117</v>
      </c>
      <c r="B114" s="415" t="s">
        <v>191</v>
      </c>
      <c r="C114" s="416" t="s">
        <v>192</v>
      </c>
      <c r="D114" s="414" t="s">
        <v>55</v>
      </c>
      <c r="E114" s="414" t="s">
        <v>51</v>
      </c>
      <c r="F114" s="414" t="s">
        <v>56</v>
      </c>
      <c r="G114" s="416">
        <v>41</v>
      </c>
      <c r="H114" s="417">
        <v>283581</v>
      </c>
      <c r="I114" s="415" t="s">
        <v>48</v>
      </c>
      <c r="J114" s="417">
        <v>4162284</v>
      </c>
      <c r="K114" s="415" t="s">
        <v>48</v>
      </c>
      <c r="L114" s="417">
        <v>113808</v>
      </c>
      <c r="M114" s="415" t="s">
        <v>48</v>
      </c>
      <c r="N114" s="418">
        <v>2.5</v>
      </c>
      <c r="O114" s="415" t="s">
        <v>48</v>
      </c>
      <c r="P114" s="418">
        <v>6.8</v>
      </c>
      <c r="Q114" s="419" t="s">
        <v>48</v>
      </c>
      <c r="R114" s="4"/>
    </row>
    <row r="115" spans="1:18" ht="11.25" customHeight="1">
      <c r="A115" s="414" t="s">
        <v>117</v>
      </c>
      <c r="B115" s="415" t="s">
        <v>191</v>
      </c>
      <c r="C115" s="416" t="s">
        <v>192</v>
      </c>
      <c r="D115" s="414" t="s">
        <v>55</v>
      </c>
      <c r="E115" s="414" t="s">
        <v>138</v>
      </c>
      <c r="F115" s="414" t="s">
        <v>47</v>
      </c>
      <c r="G115" s="416">
        <v>5</v>
      </c>
      <c r="H115" s="417">
        <v>10066831</v>
      </c>
      <c r="I115" s="415" t="s">
        <v>48</v>
      </c>
      <c r="J115" s="417">
        <v>23402969</v>
      </c>
      <c r="K115" s="415" t="s">
        <v>48</v>
      </c>
      <c r="L115" s="417">
        <v>1949035</v>
      </c>
      <c r="M115" s="415" t="s">
        <v>48</v>
      </c>
      <c r="N115" s="418">
        <v>5.2</v>
      </c>
      <c r="O115" s="415" t="s">
        <v>48</v>
      </c>
      <c r="P115" s="418">
        <v>43</v>
      </c>
      <c r="Q115" s="419" t="s">
        <v>48</v>
      </c>
      <c r="R115" s="4"/>
    </row>
    <row r="116" spans="1:18" ht="11.25" customHeight="1">
      <c r="A116" s="414" t="s">
        <v>117</v>
      </c>
      <c r="B116" s="415" t="s">
        <v>191</v>
      </c>
      <c r="C116" s="416" t="s">
        <v>192</v>
      </c>
      <c r="D116" s="414" t="s">
        <v>55</v>
      </c>
      <c r="E116" s="414" t="s">
        <v>52</v>
      </c>
      <c r="F116" s="414" t="s">
        <v>47</v>
      </c>
      <c r="G116" s="416">
        <v>168</v>
      </c>
      <c r="H116" s="417">
        <v>15061172</v>
      </c>
      <c r="I116" s="415" t="s">
        <v>48</v>
      </c>
      <c r="J116" s="417">
        <v>64347866</v>
      </c>
      <c r="K116" s="415" t="s">
        <v>48</v>
      </c>
      <c r="L116" s="417">
        <v>7159354</v>
      </c>
      <c r="M116" s="415" t="s">
        <v>48</v>
      </c>
      <c r="N116" s="418">
        <v>2.1</v>
      </c>
      <c r="O116" s="415" t="s">
        <v>48</v>
      </c>
      <c r="P116" s="418">
        <v>23.4</v>
      </c>
      <c r="Q116" s="419" t="s">
        <v>48</v>
      </c>
      <c r="R116" s="4"/>
    </row>
    <row r="117" spans="1:18" ht="11.25" customHeight="1">
      <c r="A117" s="414" t="s">
        <v>117</v>
      </c>
      <c r="B117" s="415" t="s">
        <v>191</v>
      </c>
      <c r="C117" s="416" t="s">
        <v>192</v>
      </c>
      <c r="D117" s="414" t="s">
        <v>55</v>
      </c>
      <c r="E117" s="414" t="s">
        <v>52</v>
      </c>
      <c r="F117" s="414" t="s">
        <v>56</v>
      </c>
      <c r="G117" s="416">
        <v>4</v>
      </c>
      <c r="H117" s="417">
        <v>339881</v>
      </c>
      <c r="I117" s="415" t="s">
        <v>48</v>
      </c>
      <c r="J117" s="417">
        <v>497111</v>
      </c>
      <c r="K117" s="415" t="s">
        <v>48</v>
      </c>
      <c r="L117" s="417">
        <v>50154</v>
      </c>
      <c r="M117" s="415" t="s">
        <v>48</v>
      </c>
      <c r="N117" s="418">
        <v>6.8</v>
      </c>
      <c r="O117" s="415" t="s">
        <v>48</v>
      </c>
      <c r="P117" s="418">
        <v>68.400000000000006</v>
      </c>
      <c r="Q117" s="419" t="s">
        <v>48</v>
      </c>
      <c r="R117" s="4"/>
    </row>
    <row r="118" spans="1:18" ht="11.25" customHeight="1">
      <c r="A118" s="414" t="s">
        <v>117</v>
      </c>
      <c r="B118" s="415" t="s">
        <v>193</v>
      </c>
      <c r="C118" s="416" t="s">
        <v>194</v>
      </c>
      <c r="D118" s="414" t="s">
        <v>55</v>
      </c>
      <c r="E118" s="414" t="s">
        <v>51</v>
      </c>
      <c r="F118" s="414" t="s">
        <v>56</v>
      </c>
      <c r="G118" s="416">
        <v>5</v>
      </c>
      <c r="H118" s="417">
        <v>81059</v>
      </c>
      <c r="I118" s="415" t="s">
        <v>48</v>
      </c>
      <c r="J118" s="417">
        <v>772395</v>
      </c>
      <c r="K118" s="415" t="s">
        <v>48</v>
      </c>
      <c r="L118" s="417">
        <v>35954</v>
      </c>
      <c r="M118" s="415" t="s">
        <v>48</v>
      </c>
      <c r="N118" s="418">
        <v>2.2999999999999998</v>
      </c>
      <c r="O118" s="415" t="s">
        <v>48</v>
      </c>
      <c r="P118" s="418">
        <v>10.5</v>
      </c>
      <c r="Q118" s="419" t="s">
        <v>48</v>
      </c>
      <c r="R118" s="4"/>
    </row>
    <row r="119" spans="1:18" ht="11.25" customHeight="1">
      <c r="A119" s="414" t="s">
        <v>117</v>
      </c>
      <c r="B119" s="415" t="s">
        <v>193</v>
      </c>
      <c r="C119" s="416" t="s">
        <v>194</v>
      </c>
      <c r="D119" s="414" t="s">
        <v>55</v>
      </c>
      <c r="E119" s="414" t="s">
        <v>52</v>
      </c>
      <c r="F119" s="414" t="s">
        <v>56</v>
      </c>
      <c r="G119" s="416">
        <v>14</v>
      </c>
      <c r="H119" s="417">
        <v>481058</v>
      </c>
      <c r="I119" s="415" t="s">
        <v>48</v>
      </c>
      <c r="J119" s="417">
        <v>3472547</v>
      </c>
      <c r="K119" s="415" t="s">
        <v>48</v>
      </c>
      <c r="L119" s="417">
        <v>556433</v>
      </c>
      <c r="M119" s="415" t="s">
        <v>48</v>
      </c>
      <c r="N119" s="418">
        <v>0.9</v>
      </c>
      <c r="O119" s="415" t="s">
        <v>48</v>
      </c>
      <c r="P119" s="418">
        <v>13.9</v>
      </c>
      <c r="Q119" s="419" t="s">
        <v>48</v>
      </c>
      <c r="R119" s="4"/>
    </row>
    <row r="120" spans="1:18" ht="11.25" customHeight="1">
      <c r="A120" s="414" t="s">
        <v>117</v>
      </c>
      <c r="B120" s="415" t="s">
        <v>195</v>
      </c>
      <c r="C120" s="416" t="s">
        <v>196</v>
      </c>
      <c r="D120" s="414" t="s">
        <v>55</v>
      </c>
      <c r="E120" s="414" t="s">
        <v>51</v>
      </c>
      <c r="F120" s="414" t="s">
        <v>56</v>
      </c>
      <c r="G120" s="416">
        <v>8</v>
      </c>
      <c r="H120" s="417">
        <v>56910</v>
      </c>
      <c r="I120" s="415" t="s">
        <v>48</v>
      </c>
      <c r="J120" s="417">
        <v>938207</v>
      </c>
      <c r="K120" s="415" t="s">
        <v>48</v>
      </c>
      <c r="L120" s="417">
        <v>38805</v>
      </c>
      <c r="M120" s="415" t="s">
        <v>48</v>
      </c>
      <c r="N120" s="418">
        <v>1.5</v>
      </c>
      <c r="O120" s="415" t="s">
        <v>48</v>
      </c>
      <c r="P120" s="418">
        <v>6.1</v>
      </c>
      <c r="Q120" s="419" t="s">
        <v>48</v>
      </c>
      <c r="R120" s="4"/>
    </row>
    <row r="121" spans="1:18" ht="11.25" customHeight="1">
      <c r="A121" s="414" t="s">
        <v>117</v>
      </c>
      <c r="B121" s="415" t="s">
        <v>195</v>
      </c>
      <c r="C121" s="416" t="s">
        <v>196</v>
      </c>
      <c r="D121" s="414" t="s">
        <v>55</v>
      </c>
      <c r="E121" s="414" t="s">
        <v>52</v>
      </c>
      <c r="F121" s="414" t="s">
        <v>56</v>
      </c>
      <c r="G121" s="416">
        <v>16</v>
      </c>
      <c r="H121" s="417">
        <v>595659</v>
      </c>
      <c r="I121" s="415" t="s">
        <v>48</v>
      </c>
      <c r="J121" s="417">
        <v>2890988</v>
      </c>
      <c r="K121" s="415" t="s">
        <v>48</v>
      </c>
      <c r="L121" s="417">
        <v>911059</v>
      </c>
      <c r="M121" s="415" t="s">
        <v>48</v>
      </c>
      <c r="N121" s="418">
        <v>0.7</v>
      </c>
      <c r="O121" s="415" t="s">
        <v>48</v>
      </c>
      <c r="P121" s="418">
        <v>20.6</v>
      </c>
      <c r="Q121" s="419" t="s">
        <v>48</v>
      </c>
      <c r="R121" s="4"/>
    </row>
    <row r="122" spans="1:18" ht="11.25" customHeight="1">
      <c r="A122" s="414" t="s">
        <v>117</v>
      </c>
      <c r="B122" s="415" t="s">
        <v>195</v>
      </c>
      <c r="C122" s="416" t="s">
        <v>196</v>
      </c>
      <c r="D122" s="414" t="s">
        <v>55</v>
      </c>
      <c r="E122" s="414" t="s">
        <v>60</v>
      </c>
      <c r="F122" s="414" t="s">
        <v>47</v>
      </c>
      <c r="G122" s="416">
        <v>188</v>
      </c>
      <c r="H122" s="417">
        <v>3399729</v>
      </c>
      <c r="I122" s="415" t="s">
        <v>48</v>
      </c>
      <c r="J122" s="417">
        <v>2059449</v>
      </c>
      <c r="K122" s="415" t="s">
        <v>48</v>
      </c>
      <c r="L122" s="417">
        <v>583973</v>
      </c>
      <c r="M122" s="415" t="s">
        <v>48</v>
      </c>
      <c r="N122" s="418">
        <v>5.8</v>
      </c>
      <c r="O122" s="415" t="s">
        <v>48</v>
      </c>
      <c r="P122" s="418">
        <v>165.1</v>
      </c>
      <c r="Q122" s="419" t="s">
        <v>48</v>
      </c>
      <c r="R122" s="4"/>
    </row>
    <row r="123" spans="1:18" ht="11.25" customHeight="1">
      <c r="A123" s="414" t="s">
        <v>117</v>
      </c>
      <c r="B123" s="415" t="s">
        <v>197</v>
      </c>
      <c r="C123" s="416" t="s">
        <v>198</v>
      </c>
      <c r="D123" s="414" t="s">
        <v>55</v>
      </c>
      <c r="E123" s="414" t="s">
        <v>51</v>
      </c>
      <c r="F123" s="414" t="s">
        <v>56</v>
      </c>
      <c r="G123" s="416">
        <v>219</v>
      </c>
      <c r="H123" s="417">
        <v>753819</v>
      </c>
      <c r="I123" s="415" t="s">
        <v>48</v>
      </c>
      <c r="J123" s="417">
        <v>24155159</v>
      </c>
      <c r="K123" s="415" t="s">
        <v>48</v>
      </c>
      <c r="L123" s="417">
        <v>1293704</v>
      </c>
      <c r="M123" s="415" t="s">
        <v>48</v>
      </c>
      <c r="N123" s="418">
        <v>0.6</v>
      </c>
      <c r="O123" s="415" t="s">
        <v>48</v>
      </c>
      <c r="P123" s="418">
        <v>3.1</v>
      </c>
      <c r="Q123" s="419" t="s">
        <v>48</v>
      </c>
      <c r="R123" s="4"/>
    </row>
    <row r="124" spans="1:18" ht="11.25" customHeight="1">
      <c r="A124" s="414" t="s">
        <v>117</v>
      </c>
      <c r="B124" s="415" t="s">
        <v>197</v>
      </c>
      <c r="C124" s="416" t="s">
        <v>198</v>
      </c>
      <c r="D124" s="414" t="s">
        <v>55</v>
      </c>
      <c r="E124" s="414" t="s">
        <v>52</v>
      </c>
      <c r="F124" s="414" t="s">
        <v>56</v>
      </c>
      <c r="G124" s="416">
        <v>182</v>
      </c>
      <c r="H124" s="417">
        <v>3044341</v>
      </c>
      <c r="I124" s="415" t="s">
        <v>48</v>
      </c>
      <c r="J124" s="417">
        <v>31276029</v>
      </c>
      <c r="K124" s="415" t="s">
        <v>48</v>
      </c>
      <c r="L124" s="417">
        <v>11227248</v>
      </c>
      <c r="M124" s="415" t="s">
        <v>48</v>
      </c>
      <c r="N124" s="418">
        <v>0.3</v>
      </c>
      <c r="O124" s="415" t="s">
        <v>48</v>
      </c>
      <c r="P124" s="418">
        <v>9.6999999999999993</v>
      </c>
      <c r="Q124" s="419" t="s">
        <v>48</v>
      </c>
      <c r="R124" s="4"/>
    </row>
    <row r="125" spans="1:18" ht="11.25" customHeight="1">
      <c r="A125" s="414" t="s">
        <v>117</v>
      </c>
      <c r="B125" s="415" t="s">
        <v>199</v>
      </c>
      <c r="C125" s="416" t="s">
        <v>200</v>
      </c>
      <c r="D125" s="414" t="s">
        <v>45</v>
      </c>
      <c r="E125" s="414" t="s">
        <v>52</v>
      </c>
      <c r="F125" s="414" t="s">
        <v>47</v>
      </c>
      <c r="G125" s="416">
        <v>17</v>
      </c>
      <c r="H125" s="417">
        <v>157470</v>
      </c>
      <c r="I125" s="415" t="s">
        <v>48</v>
      </c>
      <c r="J125" s="417">
        <v>1958078</v>
      </c>
      <c r="K125" s="415" t="s">
        <v>48</v>
      </c>
      <c r="L125" s="417">
        <v>543361</v>
      </c>
      <c r="M125" s="415" t="s">
        <v>48</v>
      </c>
      <c r="N125" s="418">
        <v>0.3</v>
      </c>
      <c r="O125" s="415" t="s">
        <v>48</v>
      </c>
      <c r="P125" s="418">
        <v>8</v>
      </c>
      <c r="Q125" s="419" t="s">
        <v>48</v>
      </c>
      <c r="R125" s="4"/>
    </row>
    <row r="126" spans="1:18" ht="11.25" customHeight="1">
      <c r="A126" s="414" t="s">
        <v>117</v>
      </c>
      <c r="B126" s="415" t="s">
        <v>201</v>
      </c>
      <c r="C126" s="416" t="s">
        <v>202</v>
      </c>
      <c r="D126" s="414" t="s">
        <v>55</v>
      </c>
      <c r="E126" s="414" t="s">
        <v>51</v>
      </c>
      <c r="F126" s="414" t="s">
        <v>56</v>
      </c>
      <c r="G126" s="416">
        <v>16</v>
      </c>
      <c r="H126" s="417">
        <v>245054</v>
      </c>
      <c r="I126" s="415" t="s">
        <v>48</v>
      </c>
      <c r="J126" s="417">
        <v>1882773</v>
      </c>
      <c r="K126" s="415" t="s">
        <v>48</v>
      </c>
      <c r="L126" s="417">
        <v>67070</v>
      </c>
      <c r="M126" s="415" t="s">
        <v>48</v>
      </c>
      <c r="N126" s="418">
        <v>3.7</v>
      </c>
      <c r="O126" s="415" t="s">
        <v>48</v>
      </c>
      <c r="P126" s="418">
        <v>13</v>
      </c>
      <c r="Q126" s="419" t="s">
        <v>48</v>
      </c>
      <c r="R126" s="4"/>
    </row>
    <row r="127" spans="1:18" ht="11.25" customHeight="1">
      <c r="A127" s="414" t="s">
        <v>117</v>
      </c>
      <c r="B127" s="415" t="s">
        <v>201</v>
      </c>
      <c r="C127" s="416" t="s">
        <v>202</v>
      </c>
      <c r="D127" s="414" t="s">
        <v>55</v>
      </c>
      <c r="E127" s="414" t="s">
        <v>52</v>
      </c>
      <c r="F127" s="414" t="s">
        <v>56</v>
      </c>
      <c r="G127" s="416">
        <v>47</v>
      </c>
      <c r="H127" s="417">
        <v>2318884</v>
      </c>
      <c r="I127" s="415" t="s">
        <v>48</v>
      </c>
      <c r="J127" s="417">
        <v>12764264</v>
      </c>
      <c r="K127" s="415" t="s">
        <v>48</v>
      </c>
      <c r="L127" s="417">
        <v>2195408</v>
      </c>
      <c r="M127" s="415" t="s">
        <v>48</v>
      </c>
      <c r="N127" s="418">
        <v>1.1000000000000001</v>
      </c>
      <c r="O127" s="415" t="s">
        <v>48</v>
      </c>
      <c r="P127" s="418">
        <v>18.2</v>
      </c>
      <c r="Q127" s="419" t="s">
        <v>48</v>
      </c>
      <c r="R127" s="4"/>
    </row>
    <row r="128" spans="1:18" ht="11.25" customHeight="1">
      <c r="A128" s="414" t="s">
        <v>117</v>
      </c>
      <c r="B128" s="415" t="s">
        <v>203</v>
      </c>
      <c r="C128" s="416" t="s">
        <v>204</v>
      </c>
      <c r="D128" s="414" t="s">
        <v>55</v>
      </c>
      <c r="E128" s="414" t="s">
        <v>51</v>
      </c>
      <c r="F128" s="414" t="s">
        <v>56</v>
      </c>
      <c r="G128" s="416">
        <v>17</v>
      </c>
      <c r="H128" s="417">
        <v>78047</v>
      </c>
      <c r="I128" s="415" t="s">
        <v>48</v>
      </c>
      <c r="J128" s="417">
        <v>1183636</v>
      </c>
      <c r="K128" s="415" t="s">
        <v>48</v>
      </c>
      <c r="L128" s="417">
        <v>52674</v>
      </c>
      <c r="M128" s="415" t="s">
        <v>48</v>
      </c>
      <c r="N128" s="418">
        <v>1.5</v>
      </c>
      <c r="O128" s="415" t="s">
        <v>48</v>
      </c>
      <c r="P128" s="418">
        <v>6.6</v>
      </c>
      <c r="Q128" s="419" t="s">
        <v>48</v>
      </c>
      <c r="R128" s="4"/>
    </row>
    <row r="129" spans="1:18" ht="11.25" customHeight="1">
      <c r="A129" s="414" t="s">
        <v>117</v>
      </c>
      <c r="B129" s="415" t="s">
        <v>203</v>
      </c>
      <c r="C129" s="416" t="s">
        <v>204</v>
      </c>
      <c r="D129" s="414" t="s">
        <v>55</v>
      </c>
      <c r="E129" s="414" t="s">
        <v>52</v>
      </c>
      <c r="F129" s="414" t="s">
        <v>47</v>
      </c>
      <c r="G129" s="416">
        <v>184</v>
      </c>
      <c r="H129" s="417">
        <v>15594610</v>
      </c>
      <c r="I129" s="415" t="s">
        <v>48</v>
      </c>
      <c r="J129" s="417">
        <v>66991664</v>
      </c>
      <c r="K129" s="415" t="s">
        <v>48</v>
      </c>
      <c r="L129" s="417">
        <v>29746377</v>
      </c>
      <c r="M129" s="415" t="s">
        <v>48</v>
      </c>
      <c r="N129" s="418">
        <v>0.5</v>
      </c>
      <c r="O129" s="415" t="s">
        <v>48</v>
      </c>
      <c r="P129" s="418">
        <v>23.3</v>
      </c>
      <c r="Q129" s="419" t="s">
        <v>48</v>
      </c>
      <c r="R129" s="4"/>
    </row>
    <row r="130" spans="1:18" ht="11.25" customHeight="1">
      <c r="A130" s="414" t="s">
        <v>117</v>
      </c>
      <c r="B130" s="415" t="s">
        <v>205</v>
      </c>
      <c r="C130" s="416" t="s">
        <v>206</v>
      </c>
      <c r="D130" s="414" t="s">
        <v>55</v>
      </c>
      <c r="E130" s="414" t="s">
        <v>207</v>
      </c>
      <c r="F130" s="414" t="s">
        <v>47</v>
      </c>
      <c r="G130" s="416">
        <v>70</v>
      </c>
      <c r="H130" s="417">
        <v>34784500</v>
      </c>
      <c r="I130" s="415" t="s">
        <v>48</v>
      </c>
      <c r="J130" s="417">
        <v>88792020</v>
      </c>
      <c r="K130" s="415" t="s">
        <v>48</v>
      </c>
      <c r="L130" s="417">
        <v>46891008</v>
      </c>
      <c r="M130" s="415" t="s">
        <v>48</v>
      </c>
      <c r="N130" s="418">
        <v>0.7</v>
      </c>
      <c r="O130" s="415" t="s">
        <v>48</v>
      </c>
      <c r="P130" s="418">
        <v>39.200000000000003</v>
      </c>
      <c r="Q130" s="419" t="s">
        <v>48</v>
      </c>
      <c r="R130" s="4"/>
    </row>
    <row r="131" spans="1:18" ht="11.25" customHeight="1">
      <c r="A131" s="414" t="s">
        <v>117</v>
      </c>
      <c r="B131" s="415" t="s">
        <v>205</v>
      </c>
      <c r="C131" s="416" t="s">
        <v>206</v>
      </c>
      <c r="D131" s="414" t="s">
        <v>55</v>
      </c>
      <c r="E131" s="414" t="s">
        <v>85</v>
      </c>
      <c r="F131" s="414" t="s">
        <v>47</v>
      </c>
      <c r="G131" s="416">
        <v>102</v>
      </c>
      <c r="H131" s="417">
        <v>31092141</v>
      </c>
      <c r="I131" s="415" t="s">
        <v>48</v>
      </c>
      <c r="J131" s="417">
        <v>150103773</v>
      </c>
      <c r="K131" s="415" t="s">
        <v>48</v>
      </c>
      <c r="L131" s="417">
        <v>46027518</v>
      </c>
      <c r="M131" s="415" t="s">
        <v>48</v>
      </c>
      <c r="N131" s="418">
        <v>0.7</v>
      </c>
      <c r="O131" s="415" t="s">
        <v>48</v>
      </c>
      <c r="P131" s="418">
        <v>20.7</v>
      </c>
      <c r="Q131" s="419" t="s">
        <v>48</v>
      </c>
      <c r="R131" s="4"/>
    </row>
    <row r="132" spans="1:18" ht="11.25" customHeight="1">
      <c r="A132" s="414" t="s">
        <v>117</v>
      </c>
      <c r="B132" s="415" t="s">
        <v>205</v>
      </c>
      <c r="C132" s="416" t="s">
        <v>206</v>
      </c>
      <c r="D132" s="414" t="s">
        <v>55</v>
      </c>
      <c r="E132" s="414" t="s">
        <v>52</v>
      </c>
      <c r="F132" s="414" t="s">
        <v>47</v>
      </c>
      <c r="G132" s="416">
        <v>2084</v>
      </c>
      <c r="H132" s="417">
        <v>260205372</v>
      </c>
      <c r="I132" s="415" t="s">
        <v>48</v>
      </c>
      <c r="J132" s="417">
        <v>899018156</v>
      </c>
      <c r="K132" s="415" t="s">
        <v>48</v>
      </c>
      <c r="L132" s="417">
        <v>373098259</v>
      </c>
      <c r="M132" s="415" t="s">
        <v>48</v>
      </c>
      <c r="N132" s="418">
        <v>0.7</v>
      </c>
      <c r="O132" s="415" t="s">
        <v>48</v>
      </c>
      <c r="P132" s="418">
        <v>28.9</v>
      </c>
      <c r="Q132" s="419" t="s">
        <v>48</v>
      </c>
      <c r="R132" s="4"/>
    </row>
    <row r="133" spans="1:18" ht="11.25" customHeight="1">
      <c r="A133" s="414" t="s">
        <v>117</v>
      </c>
      <c r="B133" s="415" t="s">
        <v>205</v>
      </c>
      <c r="C133" s="416" t="s">
        <v>206</v>
      </c>
      <c r="D133" s="414" t="s">
        <v>55</v>
      </c>
      <c r="E133" s="414" t="s">
        <v>52</v>
      </c>
      <c r="F133" s="414" t="s">
        <v>56</v>
      </c>
      <c r="G133" s="416">
        <v>144</v>
      </c>
      <c r="H133" s="417">
        <v>7907457</v>
      </c>
      <c r="I133" s="415" t="s">
        <v>48</v>
      </c>
      <c r="J133" s="417">
        <v>36079870</v>
      </c>
      <c r="K133" s="415" t="s">
        <v>48</v>
      </c>
      <c r="L133" s="417">
        <v>12931499</v>
      </c>
      <c r="M133" s="415" t="s">
        <v>48</v>
      </c>
      <c r="N133" s="418">
        <v>0.6</v>
      </c>
      <c r="O133" s="415" t="s">
        <v>48</v>
      </c>
      <c r="P133" s="418">
        <v>21.9</v>
      </c>
      <c r="Q133" s="419" t="s">
        <v>48</v>
      </c>
      <c r="R133" s="4"/>
    </row>
    <row r="134" spans="1:18" ht="11.25" customHeight="1">
      <c r="A134" s="414" t="s">
        <v>117</v>
      </c>
      <c r="B134" s="415" t="s">
        <v>205</v>
      </c>
      <c r="C134" s="416" t="s">
        <v>206</v>
      </c>
      <c r="D134" s="414" t="s">
        <v>55</v>
      </c>
      <c r="E134" s="414" t="s">
        <v>60</v>
      </c>
      <c r="F134" s="414" t="s">
        <v>56</v>
      </c>
      <c r="G134" s="416">
        <v>806</v>
      </c>
      <c r="H134" s="417">
        <v>9215421</v>
      </c>
      <c r="I134" s="415" t="s">
        <v>48</v>
      </c>
      <c r="J134" s="417">
        <v>8532174</v>
      </c>
      <c r="K134" s="415" t="s">
        <v>48</v>
      </c>
      <c r="L134" s="417">
        <v>2487304</v>
      </c>
      <c r="M134" s="415" t="s">
        <v>48</v>
      </c>
      <c r="N134" s="418">
        <v>3.7</v>
      </c>
      <c r="O134" s="415" t="s">
        <v>48</v>
      </c>
      <c r="P134" s="418">
        <v>108</v>
      </c>
      <c r="Q134" s="419" t="s">
        <v>48</v>
      </c>
      <c r="R134" s="4"/>
    </row>
    <row r="135" spans="1:18" ht="11.25" customHeight="1">
      <c r="A135" s="414" t="s">
        <v>117</v>
      </c>
      <c r="B135" s="415" t="s">
        <v>208</v>
      </c>
      <c r="C135" s="416" t="s">
        <v>209</v>
      </c>
      <c r="D135" s="414" t="s">
        <v>55</v>
      </c>
      <c r="E135" s="414" t="s">
        <v>51</v>
      </c>
      <c r="F135" s="414" t="s">
        <v>56</v>
      </c>
      <c r="G135" s="416">
        <v>16</v>
      </c>
      <c r="H135" s="417">
        <v>497870</v>
      </c>
      <c r="I135" s="415" t="s">
        <v>48</v>
      </c>
      <c r="J135" s="417">
        <v>3376428</v>
      </c>
      <c r="K135" s="415" t="s">
        <v>48</v>
      </c>
      <c r="L135" s="417">
        <v>150618</v>
      </c>
      <c r="M135" s="415" t="s">
        <v>48</v>
      </c>
      <c r="N135" s="418">
        <v>3.3</v>
      </c>
      <c r="O135" s="415" t="s">
        <v>48</v>
      </c>
      <c r="P135" s="418">
        <v>14.7</v>
      </c>
      <c r="Q135" s="419" t="s">
        <v>48</v>
      </c>
      <c r="R135" s="4"/>
    </row>
    <row r="136" spans="1:18" ht="11.25" customHeight="1">
      <c r="A136" s="414" t="s">
        <v>117</v>
      </c>
      <c r="B136" s="415" t="s">
        <v>208</v>
      </c>
      <c r="C136" s="416" t="s">
        <v>209</v>
      </c>
      <c r="D136" s="414" t="s">
        <v>55</v>
      </c>
      <c r="E136" s="414" t="s">
        <v>52</v>
      </c>
      <c r="F136" s="414" t="s">
        <v>56</v>
      </c>
      <c r="G136" s="416">
        <v>26</v>
      </c>
      <c r="H136" s="417">
        <v>809039</v>
      </c>
      <c r="I136" s="415" t="s">
        <v>48</v>
      </c>
      <c r="J136" s="417">
        <v>5508909</v>
      </c>
      <c r="K136" s="415" t="s">
        <v>48</v>
      </c>
      <c r="L136" s="417">
        <v>1189281</v>
      </c>
      <c r="M136" s="415" t="s">
        <v>48</v>
      </c>
      <c r="N136" s="418">
        <v>0.7</v>
      </c>
      <c r="O136" s="415" t="s">
        <v>48</v>
      </c>
      <c r="P136" s="418">
        <v>14.7</v>
      </c>
      <c r="Q136" s="419" t="s">
        <v>48</v>
      </c>
      <c r="R136" s="4"/>
    </row>
    <row r="137" spans="1:18" ht="11.25" customHeight="1">
      <c r="A137" s="414" t="s">
        <v>117</v>
      </c>
      <c r="B137" s="415" t="s">
        <v>210</v>
      </c>
      <c r="C137" s="416" t="s">
        <v>211</v>
      </c>
      <c r="D137" s="414" t="s">
        <v>55</v>
      </c>
      <c r="E137" s="414" t="s">
        <v>51</v>
      </c>
      <c r="F137" s="414" t="s">
        <v>56</v>
      </c>
      <c r="G137" s="416">
        <v>12</v>
      </c>
      <c r="H137" s="417">
        <v>257165</v>
      </c>
      <c r="I137" s="415" t="s">
        <v>48</v>
      </c>
      <c r="J137" s="417">
        <v>1790329</v>
      </c>
      <c r="K137" s="415" t="s">
        <v>48</v>
      </c>
      <c r="L137" s="417">
        <v>111945</v>
      </c>
      <c r="M137" s="415" t="s">
        <v>48</v>
      </c>
      <c r="N137" s="418">
        <v>2.2999999999999998</v>
      </c>
      <c r="O137" s="415" t="s">
        <v>48</v>
      </c>
      <c r="P137" s="418">
        <v>14.4</v>
      </c>
      <c r="Q137" s="419" t="s">
        <v>48</v>
      </c>
      <c r="R137" s="4"/>
    </row>
    <row r="138" spans="1:18" ht="11.25" customHeight="1">
      <c r="A138" s="414" t="s">
        <v>117</v>
      </c>
      <c r="B138" s="415" t="s">
        <v>210</v>
      </c>
      <c r="C138" s="416" t="s">
        <v>211</v>
      </c>
      <c r="D138" s="414" t="s">
        <v>55</v>
      </c>
      <c r="E138" s="414" t="s">
        <v>52</v>
      </c>
      <c r="F138" s="414" t="s">
        <v>56</v>
      </c>
      <c r="G138" s="416">
        <v>44</v>
      </c>
      <c r="H138" s="417">
        <v>2505777</v>
      </c>
      <c r="I138" s="415" t="s">
        <v>48</v>
      </c>
      <c r="J138" s="417">
        <v>10642142</v>
      </c>
      <c r="K138" s="415" t="s">
        <v>48</v>
      </c>
      <c r="L138" s="417">
        <v>3478032</v>
      </c>
      <c r="M138" s="415" t="s">
        <v>48</v>
      </c>
      <c r="N138" s="418">
        <v>0.7</v>
      </c>
      <c r="O138" s="415" t="s">
        <v>48</v>
      </c>
      <c r="P138" s="418">
        <v>23.5</v>
      </c>
      <c r="Q138" s="419" t="s">
        <v>48</v>
      </c>
      <c r="R138" s="4"/>
    </row>
    <row r="139" spans="1:18" ht="11.25" customHeight="1">
      <c r="A139" s="414" t="s">
        <v>117</v>
      </c>
      <c r="B139" s="415" t="s">
        <v>212</v>
      </c>
      <c r="C139" s="416" t="s">
        <v>213</v>
      </c>
      <c r="D139" s="414" t="s">
        <v>55</v>
      </c>
      <c r="E139" s="414" t="s">
        <v>51</v>
      </c>
      <c r="F139" s="414" t="s">
        <v>56</v>
      </c>
      <c r="G139" s="416">
        <v>10</v>
      </c>
      <c r="H139" s="417">
        <v>25217</v>
      </c>
      <c r="I139" s="415" t="s">
        <v>48</v>
      </c>
      <c r="J139" s="417">
        <v>316475</v>
      </c>
      <c r="K139" s="415" t="s">
        <v>48</v>
      </c>
      <c r="L139" s="417">
        <v>59134</v>
      </c>
      <c r="M139" s="415" t="s">
        <v>48</v>
      </c>
      <c r="N139" s="418">
        <v>0.4</v>
      </c>
      <c r="O139" s="415" t="s">
        <v>48</v>
      </c>
      <c r="P139" s="418">
        <v>8</v>
      </c>
      <c r="Q139" s="419" t="s">
        <v>48</v>
      </c>
      <c r="R139" s="4"/>
    </row>
    <row r="140" spans="1:18" ht="11.25" customHeight="1">
      <c r="A140" s="414" t="s">
        <v>117</v>
      </c>
      <c r="B140" s="415" t="s">
        <v>212</v>
      </c>
      <c r="C140" s="416" t="s">
        <v>213</v>
      </c>
      <c r="D140" s="414" t="s">
        <v>55</v>
      </c>
      <c r="E140" s="414" t="s">
        <v>52</v>
      </c>
      <c r="F140" s="414" t="s">
        <v>47</v>
      </c>
      <c r="G140" s="416">
        <v>56</v>
      </c>
      <c r="H140" s="417">
        <v>6139209</v>
      </c>
      <c r="I140" s="415" t="s">
        <v>48</v>
      </c>
      <c r="J140" s="417">
        <v>22238509</v>
      </c>
      <c r="K140" s="415" t="s">
        <v>48</v>
      </c>
      <c r="L140" s="417">
        <v>9008155</v>
      </c>
      <c r="M140" s="415" t="s">
        <v>48</v>
      </c>
      <c r="N140" s="418">
        <v>0.7</v>
      </c>
      <c r="O140" s="415" t="s">
        <v>48</v>
      </c>
      <c r="P140" s="418">
        <v>27.6</v>
      </c>
      <c r="Q140" s="419" t="s">
        <v>48</v>
      </c>
      <c r="R140" s="4"/>
    </row>
    <row r="141" spans="1:18" ht="11.25" customHeight="1">
      <c r="A141" s="414" t="s">
        <v>117</v>
      </c>
      <c r="B141" s="415" t="s">
        <v>212</v>
      </c>
      <c r="C141" s="416" t="s">
        <v>213</v>
      </c>
      <c r="D141" s="414" t="s">
        <v>55</v>
      </c>
      <c r="E141" s="414" t="s">
        <v>52</v>
      </c>
      <c r="F141" s="414" t="s">
        <v>56</v>
      </c>
      <c r="G141" s="416">
        <v>5</v>
      </c>
      <c r="H141" s="417">
        <v>80427</v>
      </c>
      <c r="I141" s="415" t="s">
        <v>48</v>
      </c>
      <c r="J141" s="417">
        <v>377497</v>
      </c>
      <c r="K141" s="415" t="s">
        <v>48</v>
      </c>
      <c r="L141" s="417">
        <v>107236</v>
      </c>
      <c r="M141" s="415" t="s">
        <v>48</v>
      </c>
      <c r="N141" s="418">
        <v>0.8</v>
      </c>
      <c r="O141" s="415" t="s">
        <v>48</v>
      </c>
      <c r="P141" s="418">
        <v>21.3</v>
      </c>
      <c r="Q141" s="419" t="s">
        <v>48</v>
      </c>
      <c r="R141" s="4"/>
    </row>
    <row r="142" spans="1:18" ht="11.25" customHeight="1">
      <c r="A142" s="414" t="s">
        <v>117</v>
      </c>
      <c r="B142" s="415" t="s">
        <v>214</v>
      </c>
      <c r="C142" s="416" t="s">
        <v>215</v>
      </c>
      <c r="D142" s="414" t="s">
        <v>55</v>
      </c>
      <c r="E142" s="414" t="s">
        <v>51</v>
      </c>
      <c r="F142" s="414" t="s">
        <v>56</v>
      </c>
      <c r="G142" s="416">
        <v>24</v>
      </c>
      <c r="H142" s="417">
        <v>453188</v>
      </c>
      <c r="I142" s="415" t="s">
        <v>48</v>
      </c>
      <c r="J142" s="417">
        <v>2303660</v>
      </c>
      <c r="K142" s="415" t="s">
        <v>48</v>
      </c>
      <c r="L142" s="417">
        <v>113829</v>
      </c>
      <c r="M142" s="415" t="s">
        <v>48</v>
      </c>
      <c r="N142" s="418">
        <v>4</v>
      </c>
      <c r="O142" s="415" t="s">
        <v>48</v>
      </c>
      <c r="P142" s="418">
        <v>19.7</v>
      </c>
      <c r="Q142" s="419" t="s">
        <v>48</v>
      </c>
      <c r="R142" s="4"/>
    </row>
    <row r="143" spans="1:18" ht="11.25" customHeight="1">
      <c r="A143" s="414" t="s">
        <v>117</v>
      </c>
      <c r="B143" s="415" t="s">
        <v>214</v>
      </c>
      <c r="C143" s="416" t="s">
        <v>215</v>
      </c>
      <c r="D143" s="414" t="s">
        <v>55</v>
      </c>
      <c r="E143" s="414" t="s">
        <v>52</v>
      </c>
      <c r="F143" s="414" t="s">
        <v>47</v>
      </c>
      <c r="G143" s="416">
        <v>56</v>
      </c>
      <c r="H143" s="417">
        <v>6243784</v>
      </c>
      <c r="I143" s="415" t="s">
        <v>48</v>
      </c>
      <c r="J143" s="417">
        <v>21558930</v>
      </c>
      <c r="K143" s="415" t="s">
        <v>48</v>
      </c>
      <c r="L143" s="417">
        <v>3939172</v>
      </c>
      <c r="M143" s="415" t="s">
        <v>48</v>
      </c>
      <c r="N143" s="418">
        <v>1.6</v>
      </c>
      <c r="O143" s="415" t="s">
        <v>48</v>
      </c>
      <c r="P143" s="418">
        <v>29</v>
      </c>
      <c r="Q143" s="419" t="s">
        <v>48</v>
      </c>
      <c r="R143" s="4"/>
    </row>
    <row r="144" spans="1:18" ht="11.25" customHeight="1">
      <c r="A144" s="414" t="s">
        <v>117</v>
      </c>
      <c r="B144" s="415" t="s">
        <v>214</v>
      </c>
      <c r="C144" s="416" t="s">
        <v>215</v>
      </c>
      <c r="D144" s="414" t="s">
        <v>55</v>
      </c>
      <c r="E144" s="414" t="s">
        <v>52</v>
      </c>
      <c r="F144" s="414" t="s">
        <v>56</v>
      </c>
      <c r="G144" s="416">
        <v>16</v>
      </c>
      <c r="H144" s="417">
        <v>729977</v>
      </c>
      <c r="I144" s="415" t="s">
        <v>48</v>
      </c>
      <c r="J144" s="417">
        <v>2391503</v>
      </c>
      <c r="K144" s="415" t="s">
        <v>64</v>
      </c>
      <c r="L144" s="417">
        <v>460539</v>
      </c>
      <c r="M144" s="415" t="s">
        <v>48</v>
      </c>
      <c r="N144" s="418">
        <v>1.6</v>
      </c>
      <c r="O144" s="415" t="s">
        <v>48</v>
      </c>
      <c r="P144" s="418">
        <v>30.5</v>
      </c>
      <c r="Q144" s="419" t="s">
        <v>64</v>
      </c>
      <c r="R144" s="4"/>
    </row>
    <row r="145" spans="1:18" ht="11.25" customHeight="1">
      <c r="A145" s="414" t="s">
        <v>117</v>
      </c>
      <c r="B145" s="415" t="s">
        <v>216</v>
      </c>
      <c r="C145" s="416" t="s">
        <v>217</v>
      </c>
      <c r="D145" s="414" t="s">
        <v>55</v>
      </c>
      <c r="E145" s="414" t="s">
        <v>51</v>
      </c>
      <c r="F145" s="414" t="s">
        <v>56</v>
      </c>
      <c r="G145" s="416">
        <v>14</v>
      </c>
      <c r="H145" s="417">
        <v>89793</v>
      </c>
      <c r="I145" s="415" t="s">
        <v>48</v>
      </c>
      <c r="J145" s="417">
        <v>1450211</v>
      </c>
      <c r="K145" s="415" t="s">
        <v>48</v>
      </c>
      <c r="L145" s="417">
        <v>39378</v>
      </c>
      <c r="M145" s="415" t="s">
        <v>48</v>
      </c>
      <c r="N145" s="418">
        <v>2.2999999999999998</v>
      </c>
      <c r="O145" s="415" t="s">
        <v>48</v>
      </c>
      <c r="P145" s="418">
        <v>6.2</v>
      </c>
      <c r="Q145" s="419" t="s">
        <v>48</v>
      </c>
      <c r="R145" s="4"/>
    </row>
    <row r="146" spans="1:18" ht="11.25" customHeight="1">
      <c r="A146" s="414" t="s">
        <v>117</v>
      </c>
      <c r="B146" s="415" t="s">
        <v>216</v>
      </c>
      <c r="C146" s="416" t="s">
        <v>217</v>
      </c>
      <c r="D146" s="414" t="s">
        <v>55</v>
      </c>
      <c r="E146" s="414" t="s">
        <v>52</v>
      </c>
      <c r="F146" s="414" t="s">
        <v>56</v>
      </c>
      <c r="G146" s="416">
        <v>25</v>
      </c>
      <c r="H146" s="417">
        <v>770646</v>
      </c>
      <c r="I146" s="415" t="s">
        <v>48</v>
      </c>
      <c r="J146" s="417">
        <v>5118109</v>
      </c>
      <c r="K146" s="415" t="s">
        <v>48</v>
      </c>
      <c r="L146" s="417">
        <v>747718</v>
      </c>
      <c r="M146" s="415" t="s">
        <v>48</v>
      </c>
      <c r="N146" s="418">
        <v>1</v>
      </c>
      <c r="O146" s="415" t="s">
        <v>48</v>
      </c>
      <c r="P146" s="418">
        <v>15.1</v>
      </c>
      <c r="Q146" s="419" t="s">
        <v>48</v>
      </c>
      <c r="R146" s="4"/>
    </row>
    <row r="147" spans="1:18" ht="11.25" customHeight="1">
      <c r="A147" s="414" t="s">
        <v>117</v>
      </c>
      <c r="B147" s="415" t="s">
        <v>218</v>
      </c>
      <c r="C147" s="416" t="s">
        <v>219</v>
      </c>
      <c r="D147" s="414" t="s">
        <v>55</v>
      </c>
      <c r="E147" s="414" t="s">
        <v>125</v>
      </c>
      <c r="F147" s="414" t="s">
        <v>56</v>
      </c>
      <c r="G147" s="416">
        <v>26</v>
      </c>
      <c r="H147" s="417">
        <v>6975640</v>
      </c>
      <c r="I147" s="415" t="s">
        <v>48</v>
      </c>
      <c r="J147" s="417">
        <v>16439884</v>
      </c>
      <c r="K147" s="415" t="s">
        <v>48</v>
      </c>
      <c r="L147" s="417">
        <v>1501619</v>
      </c>
      <c r="M147" s="415" t="s">
        <v>48</v>
      </c>
      <c r="N147" s="418">
        <v>4.5999999999999996</v>
      </c>
      <c r="O147" s="415" t="s">
        <v>48</v>
      </c>
      <c r="P147" s="418">
        <v>42.4</v>
      </c>
      <c r="Q147" s="419" t="s">
        <v>48</v>
      </c>
      <c r="R147" s="4"/>
    </row>
    <row r="148" spans="1:18" ht="11.25" customHeight="1">
      <c r="A148" s="414" t="s">
        <v>117</v>
      </c>
      <c r="B148" s="415" t="s">
        <v>218</v>
      </c>
      <c r="C148" s="416" t="s">
        <v>219</v>
      </c>
      <c r="D148" s="414" t="s">
        <v>55</v>
      </c>
      <c r="E148" s="414" t="s">
        <v>51</v>
      </c>
      <c r="F148" s="414" t="s">
        <v>56</v>
      </c>
      <c r="G148" s="416">
        <v>35</v>
      </c>
      <c r="H148" s="417">
        <v>492444</v>
      </c>
      <c r="I148" s="415" t="s">
        <v>48</v>
      </c>
      <c r="J148" s="417">
        <v>3851220</v>
      </c>
      <c r="K148" s="415" t="s">
        <v>48</v>
      </c>
      <c r="L148" s="417">
        <v>123701</v>
      </c>
      <c r="M148" s="415" t="s">
        <v>48</v>
      </c>
      <c r="N148" s="418">
        <v>4</v>
      </c>
      <c r="O148" s="415" t="s">
        <v>48</v>
      </c>
      <c r="P148" s="418">
        <v>12.8</v>
      </c>
      <c r="Q148" s="419" t="s">
        <v>48</v>
      </c>
      <c r="R148" s="4"/>
    </row>
    <row r="149" spans="1:18" ht="11.25" customHeight="1">
      <c r="A149" s="414" t="s">
        <v>117</v>
      </c>
      <c r="B149" s="415" t="s">
        <v>218</v>
      </c>
      <c r="C149" s="416" t="s">
        <v>219</v>
      </c>
      <c r="D149" s="414" t="s">
        <v>55</v>
      </c>
      <c r="E149" s="414" t="s">
        <v>85</v>
      </c>
      <c r="F149" s="414" t="s">
        <v>56</v>
      </c>
      <c r="G149" s="416">
        <v>6</v>
      </c>
      <c r="H149" s="417">
        <v>2272203</v>
      </c>
      <c r="I149" s="415" t="s">
        <v>48</v>
      </c>
      <c r="J149" s="417">
        <v>15049550</v>
      </c>
      <c r="K149" s="415" t="s">
        <v>48</v>
      </c>
      <c r="L149" s="417">
        <v>2195373</v>
      </c>
      <c r="M149" s="415" t="s">
        <v>48</v>
      </c>
      <c r="N149" s="418">
        <v>1</v>
      </c>
      <c r="O149" s="415" t="s">
        <v>48</v>
      </c>
      <c r="P149" s="418">
        <v>15.1</v>
      </c>
      <c r="Q149" s="419" t="s">
        <v>48</v>
      </c>
      <c r="R149" s="4"/>
    </row>
    <row r="150" spans="1:18" ht="11.25" customHeight="1">
      <c r="A150" s="414" t="s">
        <v>117</v>
      </c>
      <c r="B150" s="415" t="s">
        <v>218</v>
      </c>
      <c r="C150" s="416" t="s">
        <v>219</v>
      </c>
      <c r="D150" s="414" t="s">
        <v>55</v>
      </c>
      <c r="E150" s="414" t="s">
        <v>52</v>
      </c>
      <c r="F150" s="414" t="s">
        <v>47</v>
      </c>
      <c r="G150" s="416">
        <v>121</v>
      </c>
      <c r="H150" s="417">
        <v>8518096</v>
      </c>
      <c r="I150" s="415" t="s">
        <v>48</v>
      </c>
      <c r="J150" s="417">
        <v>41045432</v>
      </c>
      <c r="K150" s="415" t="s">
        <v>48</v>
      </c>
      <c r="L150" s="417">
        <v>8747458</v>
      </c>
      <c r="M150" s="415" t="s">
        <v>48</v>
      </c>
      <c r="N150" s="418">
        <v>1</v>
      </c>
      <c r="O150" s="415" t="s">
        <v>48</v>
      </c>
      <c r="P150" s="418">
        <v>20.8</v>
      </c>
      <c r="Q150" s="419" t="s">
        <v>48</v>
      </c>
      <c r="R150" s="4"/>
    </row>
    <row r="151" spans="1:18" ht="11.25" customHeight="1">
      <c r="A151" s="414" t="s">
        <v>117</v>
      </c>
      <c r="B151" s="415" t="s">
        <v>220</v>
      </c>
      <c r="C151" s="416" t="s">
        <v>221</v>
      </c>
      <c r="D151" s="414" t="s">
        <v>55</v>
      </c>
      <c r="E151" s="414" t="s">
        <v>51</v>
      </c>
      <c r="F151" s="414" t="s">
        <v>47</v>
      </c>
      <c r="G151" s="416">
        <v>7</v>
      </c>
      <c r="H151" s="417">
        <v>17546</v>
      </c>
      <c r="I151" s="415" t="s">
        <v>48</v>
      </c>
      <c r="J151" s="417">
        <v>641247</v>
      </c>
      <c r="K151" s="415" t="s">
        <v>48</v>
      </c>
      <c r="L151" s="417">
        <v>23121</v>
      </c>
      <c r="M151" s="415" t="s">
        <v>48</v>
      </c>
      <c r="N151" s="418">
        <v>0.8</v>
      </c>
      <c r="O151" s="415" t="s">
        <v>48</v>
      </c>
      <c r="P151" s="418">
        <v>2.7</v>
      </c>
      <c r="Q151" s="419" t="s">
        <v>48</v>
      </c>
      <c r="R151" s="4"/>
    </row>
    <row r="152" spans="1:18" ht="11.25" customHeight="1">
      <c r="A152" s="414" t="s">
        <v>117</v>
      </c>
      <c r="B152" s="415" t="s">
        <v>220</v>
      </c>
      <c r="C152" s="416" t="s">
        <v>221</v>
      </c>
      <c r="D152" s="414" t="s">
        <v>55</v>
      </c>
      <c r="E152" s="414" t="s">
        <v>51</v>
      </c>
      <c r="F152" s="414" t="s">
        <v>56</v>
      </c>
      <c r="G152" s="416">
        <v>2</v>
      </c>
      <c r="H152" s="417">
        <v>3408</v>
      </c>
      <c r="I152" s="415" t="s">
        <v>48</v>
      </c>
      <c r="J152" s="417">
        <v>55306</v>
      </c>
      <c r="K152" s="415" t="s">
        <v>48</v>
      </c>
      <c r="L152" s="417">
        <v>3813</v>
      </c>
      <c r="M152" s="415" t="s">
        <v>48</v>
      </c>
      <c r="N152" s="418">
        <v>0.9</v>
      </c>
      <c r="O152" s="415" t="s">
        <v>48</v>
      </c>
      <c r="P152" s="418">
        <v>6.2</v>
      </c>
      <c r="Q152" s="419" t="s">
        <v>48</v>
      </c>
      <c r="R152" s="4"/>
    </row>
    <row r="153" spans="1:18" ht="11.25" customHeight="1">
      <c r="A153" s="414" t="s">
        <v>117</v>
      </c>
      <c r="B153" s="415" t="s">
        <v>220</v>
      </c>
      <c r="C153" s="416" t="s">
        <v>221</v>
      </c>
      <c r="D153" s="414" t="s">
        <v>55</v>
      </c>
      <c r="E153" s="414" t="s">
        <v>52</v>
      </c>
      <c r="F153" s="414" t="s">
        <v>47</v>
      </c>
      <c r="G153" s="416">
        <v>28</v>
      </c>
      <c r="H153" s="417">
        <v>1325376</v>
      </c>
      <c r="I153" s="415" t="s">
        <v>48</v>
      </c>
      <c r="J153" s="417">
        <v>11062512</v>
      </c>
      <c r="K153" s="415" t="s">
        <v>48</v>
      </c>
      <c r="L153" s="417">
        <v>2941545</v>
      </c>
      <c r="M153" s="415" t="s">
        <v>48</v>
      </c>
      <c r="N153" s="418">
        <v>0.5</v>
      </c>
      <c r="O153" s="415" t="s">
        <v>48</v>
      </c>
      <c r="P153" s="418">
        <v>12</v>
      </c>
      <c r="Q153" s="419" t="s">
        <v>48</v>
      </c>
      <c r="R153" s="4"/>
    </row>
    <row r="154" spans="1:18" ht="11.25" customHeight="1">
      <c r="A154" s="414" t="s">
        <v>117</v>
      </c>
      <c r="B154" s="415" t="s">
        <v>222</v>
      </c>
      <c r="C154" s="416" t="s">
        <v>223</v>
      </c>
      <c r="D154" s="414" t="s">
        <v>55</v>
      </c>
      <c r="E154" s="414" t="s">
        <v>51</v>
      </c>
      <c r="F154" s="414" t="s">
        <v>56</v>
      </c>
      <c r="G154" s="416">
        <v>90</v>
      </c>
      <c r="H154" s="417">
        <v>1232956</v>
      </c>
      <c r="I154" s="415" t="s">
        <v>48</v>
      </c>
      <c r="J154" s="417">
        <v>11077506</v>
      </c>
      <c r="K154" s="415" t="s">
        <v>48</v>
      </c>
      <c r="L154" s="417">
        <v>442449</v>
      </c>
      <c r="M154" s="415" t="s">
        <v>48</v>
      </c>
      <c r="N154" s="418">
        <v>2.8</v>
      </c>
      <c r="O154" s="415" t="s">
        <v>48</v>
      </c>
      <c r="P154" s="418">
        <v>11.1</v>
      </c>
      <c r="Q154" s="419" t="s">
        <v>48</v>
      </c>
      <c r="R154" s="4"/>
    </row>
    <row r="155" spans="1:18" ht="11.25" customHeight="1">
      <c r="A155" s="414" t="s">
        <v>117</v>
      </c>
      <c r="B155" s="415" t="s">
        <v>222</v>
      </c>
      <c r="C155" s="416" t="s">
        <v>223</v>
      </c>
      <c r="D155" s="414" t="s">
        <v>55</v>
      </c>
      <c r="E155" s="414" t="s">
        <v>52</v>
      </c>
      <c r="F155" s="414" t="s">
        <v>47</v>
      </c>
      <c r="G155" s="416">
        <v>139</v>
      </c>
      <c r="H155" s="417">
        <v>12546727</v>
      </c>
      <c r="I155" s="415" t="s">
        <v>48</v>
      </c>
      <c r="J155" s="417">
        <v>56188573</v>
      </c>
      <c r="K155" s="415" t="s">
        <v>48</v>
      </c>
      <c r="L155" s="417">
        <v>15010345</v>
      </c>
      <c r="M155" s="415" t="s">
        <v>48</v>
      </c>
      <c r="N155" s="418">
        <v>0.8</v>
      </c>
      <c r="O155" s="415" t="s">
        <v>48</v>
      </c>
      <c r="P155" s="418">
        <v>22.3</v>
      </c>
      <c r="Q155" s="419" t="s">
        <v>48</v>
      </c>
      <c r="R155" s="4"/>
    </row>
    <row r="156" spans="1:18" ht="11.25" customHeight="1">
      <c r="A156" s="414" t="s">
        <v>117</v>
      </c>
      <c r="B156" s="415" t="s">
        <v>224</v>
      </c>
      <c r="C156" s="416" t="s">
        <v>225</v>
      </c>
      <c r="D156" s="414" t="s">
        <v>55</v>
      </c>
      <c r="E156" s="414" t="s">
        <v>51</v>
      </c>
      <c r="F156" s="414" t="s">
        <v>56</v>
      </c>
      <c r="G156" s="416">
        <v>350</v>
      </c>
      <c r="H156" s="417">
        <v>4693210</v>
      </c>
      <c r="I156" s="415" t="s">
        <v>48</v>
      </c>
      <c r="J156" s="417">
        <v>37397809</v>
      </c>
      <c r="K156" s="415" t="s">
        <v>48</v>
      </c>
      <c r="L156" s="417">
        <v>1464730</v>
      </c>
      <c r="M156" s="415" t="s">
        <v>48</v>
      </c>
      <c r="N156" s="418">
        <v>3.2</v>
      </c>
      <c r="O156" s="415" t="s">
        <v>48</v>
      </c>
      <c r="P156" s="418">
        <v>12.5</v>
      </c>
      <c r="Q156" s="419" t="s">
        <v>48</v>
      </c>
      <c r="R156" s="4"/>
    </row>
    <row r="157" spans="1:18" ht="11.25" customHeight="1">
      <c r="A157" s="414" t="s">
        <v>117</v>
      </c>
      <c r="B157" s="415" t="s">
        <v>224</v>
      </c>
      <c r="C157" s="416" t="s">
        <v>225</v>
      </c>
      <c r="D157" s="414" t="s">
        <v>55</v>
      </c>
      <c r="E157" s="414" t="s">
        <v>52</v>
      </c>
      <c r="F157" s="414" t="s">
        <v>47</v>
      </c>
      <c r="G157" s="416">
        <v>477</v>
      </c>
      <c r="H157" s="417">
        <v>48267962</v>
      </c>
      <c r="I157" s="415" t="s">
        <v>48</v>
      </c>
      <c r="J157" s="417">
        <v>208854810</v>
      </c>
      <c r="K157" s="415" t="s">
        <v>48</v>
      </c>
      <c r="L157" s="417">
        <v>63226434</v>
      </c>
      <c r="M157" s="415" t="s">
        <v>48</v>
      </c>
      <c r="N157" s="418">
        <v>0.8</v>
      </c>
      <c r="O157" s="415" t="s">
        <v>48</v>
      </c>
      <c r="P157" s="418">
        <v>23.1</v>
      </c>
      <c r="Q157" s="419" t="s">
        <v>48</v>
      </c>
      <c r="R157" s="4"/>
    </row>
    <row r="158" spans="1:18" ht="11.25" customHeight="1">
      <c r="A158" s="414" t="s">
        <v>117</v>
      </c>
      <c r="B158" s="415" t="s">
        <v>224</v>
      </c>
      <c r="C158" s="416" t="s">
        <v>225</v>
      </c>
      <c r="D158" s="414" t="s">
        <v>55</v>
      </c>
      <c r="E158" s="414" t="s">
        <v>52</v>
      </c>
      <c r="F158" s="414" t="s">
        <v>56</v>
      </c>
      <c r="G158" s="416">
        <v>66</v>
      </c>
      <c r="H158" s="417">
        <v>911909</v>
      </c>
      <c r="I158" s="415" t="s">
        <v>48</v>
      </c>
      <c r="J158" s="417">
        <v>6791098</v>
      </c>
      <c r="K158" s="415" t="s">
        <v>48</v>
      </c>
      <c r="L158" s="417">
        <v>1127239</v>
      </c>
      <c r="M158" s="415" t="s">
        <v>48</v>
      </c>
      <c r="N158" s="418">
        <v>0.8</v>
      </c>
      <c r="O158" s="415" t="s">
        <v>48</v>
      </c>
      <c r="P158" s="418">
        <v>13.4</v>
      </c>
      <c r="Q158" s="419" t="s">
        <v>48</v>
      </c>
      <c r="R158" s="4"/>
    </row>
    <row r="159" spans="1:18" ht="11.25" customHeight="1">
      <c r="A159" s="414" t="s">
        <v>117</v>
      </c>
      <c r="B159" s="415" t="s">
        <v>224</v>
      </c>
      <c r="C159" s="416" t="s">
        <v>225</v>
      </c>
      <c r="D159" s="414" t="s">
        <v>55</v>
      </c>
      <c r="E159" s="414" t="s">
        <v>60</v>
      </c>
      <c r="F159" s="414" t="s">
        <v>56</v>
      </c>
      <c r="G159" s="416">
        <v>291</v>
      </c>
      <c r="H159" s="417">
        <v>3047004</v>
      </c>
      <c r="I159" s="415" t="s">
        <v>48</v>
      </c>
      <c r="J159" s="417">
        <v>2808512</v>
      </c>
      <c r="K159" s="415" t="s">
        <v>48</v>
      </c>
      <c r="L159" s="417">
        <v>792507</v>
      </c>
      <c r="M159" s="415" t="s">
        <v>48</v>
      </c>
      <c r="N159" s="418">
        <v>3.8</v>
      </c>
      <c r="O159" s="415" t="s">
        <v>48</v>
      </c>
      <c r="P159" s="418">
        <v>108.5</v>
      </c>
      <c r="Q159" s="419" t="s">
        <v>48</v>
      </c>
      <c r="R159" s="4"/>
    </row>
    <row r="160" spans="1:18" ht="11.25" customHeight="1">
      <c r="A160" s="414" t="s">
        <v>117</v>
      </c>
      <c r="B160" s="415" t="s">
        <v>226</v>
      </c>
      <c r="C160" s="416" t="s">
        <v>227</v>
      </c>
      <c r="D160" s="414" t="s">
        <v>55</v>
      </c>
      <c r="E160" s="414" t="s">
        <v>125</v>
      </c>
      <c r="F160" s="414" t="s">
        <v>56</v>
      </c>
      <c r="G160" s="416">
        <v>100</v>
      </c>
      <c r="H160" s="417">
        <v>41263557</v>
      </c>
      <c r="I160" s="415" t="s">
        <v>48</v>
      </c>
      <c r="J160" s="417">
        <v>87035619</v>
      </c>
      <c r="K160" s="415" t="s">
        <v>48</v>
      </c>
      <c r="L160" s="417">
        <v>11359225</v>
      </c>
      <c r="M160" s="415" t="s">
        <v>48</v>
      </c>
      <c r="N160" s="418">
        <v>3.6</v>
      </c>
      <c r="O160" s="415" t="s">
        <v>48</v>
      </c>
      <c r="P160" s="418">
        <v>47.4</v>
      </c>
      <c r="Q160" s="419" t="s">
        <v>48</v>
      </c>
      <c r="R160" s="4"/>
    </row>
    <row r="161" spans="1:18" ht="11.25" customHeight="1">
      <c r="A161" s="414" t="s">
        <v>117</v>
      </c>
      <c r="B161" s="415" t="s">
        <v>226</v>
      </c>
      <c r="C161" s="416" t="s">
        <v>227</v>
      </c>
      <c r="D161" s="414" t="s">
        <v>55</v>
      </c>
      <c r="E161" s="414" t="s">
        <v>52</v>
      </c>
      <c r="F161" s="414" t="s">
        <v>56</v>
      </c>
      <c r="G161" s="416">
        <v>37</v>
      </c>
      <c r="H161" s="417">
        <v>1170230</v>
      </c>
      <c r="I161" s="415" t="s">
        <v>48</v>
      </c>
      <c r="J161" s="417">
        <v>4323337</v>
      </c>
      <c r="K161" s="415" t="s">
        <v>48</v>
      </c>
      <c r="L161" s="417">
        <v>1564277</v>
      </c>
      <c r="M161" s="415" t="s">
        <v>48</v>
      </c>
      <c r="N161" s="418">
        <v>0.7</v>
      </c>
      <c r="O161" s="415" t="s">
        <v>48</v>
      </c>
      <c r="P161" s="418">
        <v>27.1</v>
      </c>
      <c r="Q161" s="419" t="s">
        <v>48</v>
      </c>
      <c r="R161" s="4"/>
    </row>
    <row r="162" spans="1:18" ht="11.25" customHeight="1">
      <c r="A162" s="414" t="s">
        <v>117</v>
      </c>
      <c r="B162" s="415" t="s">
        <v>228</v>
      </c>
      <c r="C162" s="416" t="s">
        <v>229</v>
      </c>
      <c r="D162" s="414" t="s">
        <v>55</v>
      </c>
      <c r="E162" s="414" t="s">
        <v>51</v>
      </c>
      <c r="F162" s="414" t="s">
        <v>56</v>
      </c>
      <c r="G162" s="416">
        <v>6</v>
      </c>
      <c r="H162" s="417">
        <v>21608</v>
      </c>
      <c r="I162" s="415" t="s">
        <v>48</v>
      </c>
      <c r="J162" s="417">
        <v>759397</v>
      </c>
      <c r="K162" s="415" t="s">
        <v>48</v>
      </c>
      <c r="L162" s="417">
        <v>24113</v>
      </c>
      <c r="M162" s="415" t="s">
        <v>48</v>
      </c>
      <c r="N162" s="418">
        <v>0.9</v>
      </c>
      <c r="O162" s="415" t="s">
        <v>48</v>
      </c>
      <c r="P162" s="418">
        <v>2.8</v>
      </c>
      <c r="Q162" s="419" t="s">
        <v>48</v>
      </c>
      <c r="R162" s="4"/>
    </row>
    <row r="163" spans="1:18" ht="11.25" customHeight="1">
      <c r="A163" s="414" t="s">
        <v>117</v>
      </c>
      <c r="B163" s="415" t="s">
        <v>228</v>
      </c>
      <c r="C163" s="416" t="s">
        <v>229</v>
      </c>
      <c r="D163" s="414" t="s">
        <v>55</v>
      </c>
      <c r="E163" s="414" t="s">
        <v>52</v>
      </c>
      <c r="F163" s="414" t="s">
        <v>47</v>
      </c>
      <c r="G163" s="416">
        <v>18</v>
      </c>
      <c r="H163" s="417">
        <v>739518</v>
      </c>
      <c r="I163" s="415" t="s">
        <v>48</v>
      </c>
      <c r="J163" s="417">
        <v>6165576</v>
      </c>
      <c r="K163" s="415" t="s">
        <v>48</v>
      </c>
      <c r="L163" s="417">
        <v>830287</v>
      </c>
      <c r="M163" s="415" t="s">
        <v>48</v>
      </c>
      <c r="N163" s="418">
        <v>0.9</v>
      </c>
      <c r="O163" s="415" t="s">
        <v>48</v>
      </c>
      <c r="P163" s="418">
        <v>12</v>
      </c>
      <c r="Q163" s="419" t="s">
        <v>48</v>
      </c>
      <c r="R163" s="4"/>
    </row>
    <row r="164" spans="1:18" ht="11.25" customHeight="1">
      <c r="A164" s="414" t="s">
        <v>117</v>
      </c>
      <c r="B164" s="415" t="s">
        <v>228</v>
      </c>
      <c r="C164" s="416" t="s">
        <v>229</v>
      </c>
      <c r="D164" s="414" t="s">
        <v>55</v>
      </c>
      <c r="E164" s="414" t="s">
        <v>52</v>
      </c>
      <c r="F164" s="414" t="s">
        <v>56</v>
      </c>
      <c r="G164" s="416">
        <v>4</v>
      </c>
      <c r="H164" s="417">
        <v>173696</v>
      </c>
      <c r="I164" s="415" t="s">
        <v>48</v>
      </c>
      <c r="J164" s="417">
        <v>793144</v>
      </c>
      <c r="K164" s="415" t="s">
        <v>48</v>
      </c>
      <c r="L164" s="417">
        <v>76025</v>
      </c>
      <c r="M164" s="415" t="s">
        <v>48</v>
      </c>
      <c r="N164" s="418">
        <v>2.2999999999999998</v>
      </c>
      <c r="O164" s="415" t="s">
        <v>48</v>
      </c>
      <c r="P164" s="418">
        <v>21.9</v>
      </c>
      <c r="Q164" s="419" t="s">
        <v>48</v>
      </c>
      <c r="R164" s="4"/>
    </row>
    <row r="165" spans="1:18" ht="11.25" customHeight="1">
      <c r="A165" s="414" t="s">
        <v>117</v>
      </c>
      <c r="B165" s="415" t="s">
        <v>228</v>
      </c>
      <c r="C165" s="416" t="s">
        <v>229</v>
      </c>
      <c r="D165" s="414" t="s">
        <v>55</v>
      </c>
      <c r="E165" s="414" t="s">
        <v>60</v>
      </c>
      <c r="F165" s="414" t="s">
        <v>56</v>
      </c>
      <c r="G165" s="416">
        <v>10</v>
      </c>
      <c r="H165" s="417">
        <v>82837</v>
      </c>
      <c r="I165" s="415" t="s">
        <v>48</v>
      </c>
      <c r="J165" s="417">
        <v>218421</v>
      </c>
      <c r="K165" s="415" t="s">
        <v>48</v>
      </c>
      <c r="L165" s="417">
        <v>32883</v>
      </c>
      <c r="M165" s="415" t="s">
        <v>48</v>
      </c>
      <c r="N165" s="418">
        <v>2.5</v>
      </c>
      <c r="O165" s="415" t="s">
        <v>48</v>
      </c>
      <c r="P165" s="418">
        <v>37.9</v>
      </c>
      <c r="Q165" s="419" t="s">
        <v>48</v>
      </c>
      <c r="R165" s="4"/>
    </row>
    <row r="166" spans="1:18" ht="11.25" customHeight="1">
      <c r="A166" s="414" t="s">
        <v>117</v>
      </c>
      <c r="B166" s="415" t="s">
        <v>230</v>
      </c>
      <c r="C166" s="416" t="s">
        <v>231</v>
      </c>
      <c r="D166" s="414" t="s">
        <v>55</v>
      </c>
      <c r="E166" s="414" t="s">
        <v>51</v>
      </c>
      <c r="F166" s="414" t="s">
        <v>56</v>
      </c>
      <c r="G166" s="416">
        <v>16</v>
      </c>
      <c r="H166" s="417">
        <v>239661</v>
      </c>
      <c r="I166" s="415" t="s">
        <v>48</v>
      </c>
      <c r="J166" s="417">
        <v>1884761</v>
      </c>
      <c r="K166" s="415" t="s">
        <v>48</v>
      </c>
      <c r="L166" s="417">
        <v>79016</v>
      </c>
      <c r="M166" s="415" t="s">
        <v>48</v>
      </c>
      <c r="N166" s="418">
        <v>3</v>
      </c>
      <c r="O166" s="415" t="s">
        <v>48</v>
      </c>
      <c r="P166" s="418">
        <v>12.7</v>
      </c>
      <c r="Q166" s="419" t="s">
        <v>48</v>
      </c>
      <c r="R166" s="4"/>
    </row>
    <row r="167" spans="1:18" ht="11.25" customHeight="1">
      <c r="A167" s="414" t="s">
        <v>117</v>
      </c>
      <c r="B167" s="415" t="s">
        <v>230</v>
      </c>
      <c r="C167" s="416" t="s">
        <v>231</v>
      </c>
      <c r="D167" s="414" t="s">
        <v>55</v>
      </c>
      <c r="E167" s="414" t="s">
        <v>52</v>
      </c>
      <c r="F167" s="414" t="s">
        <v>56</v>
      </c>
      <c r="G167" s="416">
        <v>12</v>
      </c>
      <c r="H167" s="417">
        <v>594396</v>
      </c>
      <c r="I167" s="415" t="s">
        <v>48</v>
      </c>
      <c r="J167" s="417">
        <v>3369619</v>
      </c>
      <c r="K167" s="415" t="s">
        <v>48</v>
      </c>
      <c r="L167" s="417">
        <v>821731</v>
      </c>
      <c r="M167" s="415" t="s">
        <v>48</v>
      </c>
      <c r="N167" s="418">
        <v>0.7</v>
      </c>
      <c r="O167" s="415" t="s">
        <v>48</v>
      </c>
      <c r="P167" s="418">
        <v>17.600000000000001</v>
      </c>
      <c r="Q167" s="419" t="s">
        <v>48</v>
      </c>
      <c r="R167" s="4"/>
    </row>
    <row r="168" spans="1:18" ht="11.25" customHeight="1">
      <c r="A168" s="414" t="s">
        <v>117</v>
      </c>
      <c r="B168" s="415" t="s">
        <v>232</v>
      </c>
      <c r="C168" s="416" t="s">
        <v>233</v>
      </c>
      <c r="D168" s="414" t="s">
        <v>55</v>
      </c>
      <c r="E168" s="414" t="s">
        <v>51</v>
      </c>
      <c r="F168" s="414" t="s">
        <v>56</v>
      </c>
      <c r="G168" s="416">
        <v>92</v>
      </c>
      <c r="H168" s="417">
        <v>965716</v>
      </c>
      <c r="I168" s="415" t="s">
        <v>48</v>
      </c>
      <c r="J168" s="417">
        <v>9358346</v>
      </c>
      <c r="K168" s="415" t="s">
        <v>48</v>
      </c>
      <c r="L168" s="417">
        <v>360963</v>
      </c>
      <c r="M168" s="415" t="s">
        <v>48</v>
      </c>
      <c r="N168" s="418">
        <v>2.7</v>
      </c>
      <c r="O168" s="415" t="s">
        <v>48</v>
      </c>
      <c r="P168" s="418">
        <v>10.3</v>
      </c>
      <c r="Q168" s="419" t="s">
        <v>48</v>
      </c>
      <c r="R168" s="4"/>
    </row>
    <row r="169" spans="1:18" ht="11.25" customHeight="1">
      <c r="A169" s="414" t="s">
        <v>117</v>
      </c>
      <c r="B169" s="415" t="s">
        <v>232</v>
      </c>
      <c r="C169" s="416" t="s">
        <v>233</v>
      </c>
      <c r="D169" s="414" t="s">
        <v>55</v>
      </c>
      <c r="E169" s="414" t="s">
        <v>52</v>
      </c>
      <c r="F169" s="414" t="s">
        <v>47</v>
      </c>
      <c r="G169" s="416">
        <v>75</v>
      </c>
      <c r="H169" s="417">
        <v>5714109</v>
      </c>
      <c r="I169" s="415" t="s">
        <v>48</v>
      </c>
      <c r="J169" s="417">
        <v>33052251</v>
      </c>
      <c r="K169" s="415" t="s">
        <v>48</v>
      </c>
      <c r="L169" s="417">
        <v>6597514</v>
      </c>
      <c r="M169" s="415" t="s">
        <v>48</v>
      </c>
      <c r="N169" s="418">
        <v>0.9</v>
      </c>
      <c r="O169" s="415" t="s">
        <v>48</v>
      </c>
      <c r="P169" s="418">
        <v>17.3</v>
      </c>
      <c r="Q169" s="419" t="s">
        <v>48</v>
      </c>
      <c r="R169" s="4"/>
    </row>
    <row r="170" spans="1:18" ht="11.25" customHeight="1">
      <c r="A170" s="414" t="s">
        <v>117</v>
      </c>
      <c r="B170" s="415" t="s">
        <v>232</v>
      </c>
      <c r="C170" s="416" t="s">
        <v>233</v>
      </c>
      <c r="D170" s="414" t="s">
        <v>55</v>
      </c>
      <c r="E170" s="414" t="s">
        <v>52</v>
      </c>
      <c r="F170" s="414" t="s">
        <v>56</v>
      </c>
      <c r="G170" s="416">
        <v>58</v>
      </c>
      <c r="H170" s="417">
        <v>1566102</v>
      </c>
      <c r="I170" s="415" t="s">
        <v>48</v>
      </c>
      <c r="J170" s="417">
        <v>9676347</v>
      </c>
      <c r="K170" s="415" t="s">
        <v>48</v>
      </c>
      <c r="L170" s="417">
        <v>1368287</v>
      </c>
      <c r="M170" s="415" t="s">
        <v>48</v>
      </c>
      <c r="N170" s="418">
        <v>1.1000000000000001</v>
      </c>
      <c r="O170" s="415" t="s">
        <v>48</v>
      </c>
      <c r="P170" s="418">
        <v>16.2</v>
      </c>
      <c r="Q170" s="419" t="s">
        <v>48</v>
      </c>
      <c r="R170" s="4"/>
    </row>
    <row r="171" spans="1:18" ht="11.25" customHeight="1">
      <c r="A171" s="414" t="s">
        <v>117</v>
      </c>
      <c r="B171" s="415" t="s">
        <v>234</v>
      </c>
      <c r="C171" s="416" t="s">
        <v>235</v>
      </c>
      <c r="D171" s="414" t="s">
        <v>55</v>
      </c>
      <c r="E171" s="414" t="s">
        <v>51</v>
      </c>
      <c r="F171" s="414" t="s">
        <v>56</v>
      </c>
      <c r="G171" s="416">
        <v>5</v>
      </c>
      <c r="H171" s="417">
        <v>109006</v>
      </c>
      <c r="I171" s="415" t="s">
        <v>48</v>
      </c>
      <c r="J171" s="417">
        <v>1154946</v>
      </c>
      <c r="K171" s="415" t="s">
        <v>48</v>
      </c>
      <c r="L171" s="417">
        <v>35499</v>
      </c>
      <c r="M171" s="415" t="s">
        <v>48</v>
      </c>
      <c r="N171" s="418">
        <v>3.1</v>
      </c>
      <c r="O171" s="415" t="s">
        <v>48</v>
      </c>
      <c r="P171" s="418">
        <v>9.4</v>
      </c>
      <c r="Q171" s="419" t="s">
        <v>48</v>
      </c>
      <c r="R171" s="4"/>
    </row>
    <row r="172" spans="1:18" ht="11.25" customHeight="1">
      <c r="A172" s="414" t="s">
        <v>117</v>
      </c>
      <c r="B172" s="415" t="s">
        <v>234</v>
      </c>
      <c r="C172" s="416" t="s">
        <v>235</v>
      </c>
      <c r="D172" s="414" t="s">
        <v>55</v>
      </c>
      <c r="E172" s="414" t="s">
        <v>52</v>
      </c>
      <c r="F172" s="414" t="s">
        <v>56</v>
      </c>
      <c r="G172" s="416">
        <v>16</v>
      </c>
      <c r="H172" s="417">
        <v>691364</v>
      </c>
      <c r="I172" s="415" t="s">
        <v>48</v>
      </c>
      <c r="J172" s="417">
        <v>3522961</v>
      </c>
      <c r="K172" s="415" t="s">
        <v>48</v>
      </c>
      <c r="L172" s="417">
        <v>402727</v>
      </c>
      <c r="M172" s="415" t="s">
        <v>48</v>
      </c>
      <c r="N172" s="418">
        <v>1.7</v>
      </c>
      <c r="O172" s="415" t="s">
        <v>48</v>
      </c>
      <c r="P172" s="418">
        <v>19.600000000000001</v>
      </c>
      <c r="Q172" s="419" t="s">
        <v>48</v>
      </c>
      <c r="R172" s="4"/>
    </row>
    <row r="173" spans="1:18" ht="11.25" customHeight="1">
      <c r="A173" s="414" t="s">
        <v>117</v>
      </c>
      <c r="B173" s="415" t="s">
        <v>236</v>
      </c>
      <c r="C173" s="416" t="s">
        <v>237</v>
      </c>
      <c r="D173" s="414" t="s">
        <v>55</v>
      </c>
      <c r="E173" s="414" t="s">
        <v>51</v>
      </c>
      <c r="F173" s="414" t="s">
        <v>56</v>
      </c>
      <c r="G173" s="416">
        <v>92</v>
      </c>
      <c r="H173" s="417">
        <v>1053282</v>
      </c>
      <c r="I173" s="415" t="s">
        <v>48</v>
      </c>
      <c r="J173" s="417">
        <v>13629630</v>
      </c>
      <c r="K173" s="415" t="s">
        <v>48</v>
      </c>
      <c r="L173" s="417">
        <v>304280</v>
      </c>
      <c r="M173" s="415" t="s">
        <v>48</v>
      </c>
      <c r="N173" s="418">
        <v>3.5</v>
      </c>
      <c r="O173" s="415" t="s">
        <v>48</v>
      </c>
      <c r="P173" s="418">
        <v>7.7</v>
      </c>
      <c r="Q173" s="419" t="s">
        <v>48</v>
      </c>
      <c r="R173" s="4"/>
    </row>
    <row r="174" spans="1:18" ht="11.25" customHeight="1">
      <c r="A174" s="414" t="s">
        <v>117</v>
      </c>
      <c r="B174" s="415" t="s">
        <v>236</v>
      </c>
      <c r="C174" s="416" t="s">
        <v>237</v>
      </c>
      <c r="D174" s="414" t="s">
        <v>55</v>
      </c>
      <c r="E174" s="414" t="s">
        <v>85</v>
      </c>
      <c r="F174" s="414" t="s">
        <v>47</v>
      </c>
      <c r="G174" s="416">
        <v>56</v>
      </c>
      <c r="H174" s="417">
        <v>16090405</v>
      </c>
      <c r="I174" s="415" t="s">
        <v>48</v>
      </c>
      <c r="J174" s="417">
        <v>50422502</v>
      </c>
      <c r="K174" s="415" t="s">
        <v>48</v>
      </c>
      <c r="L174" s="417">
        <v>17315017</v>
      </c>
      <c r="M174" s="415" t="s">
        <v>48</v>
      </c>
      <c r="N174" s="418">
        <v>0.9</v>
      </c>
      <c r="O174" s="415" t="s">
        <v>48</v>
      </c>
      <c r="P174" s="418">
        <v>31.9</v>
      </c>
      <c r="Q174" s="419" t="s">
        <v>48</v>
      </c>
      <c r="R174" s="4"/>
    </row>
    <row r="175" spans="1:18" ht="11.25" customHeight="1">
      <c r="A175" s="414" t="s">
        <v>117</v>
      </c>
      <c r="B175" s="415" t="s">
        <v>236</v>
      </c>
      <c r="C175" s="416" t="s">
        <v>237</v>
      </c>
      <c r="D175" s="414" t="s">
        <v>55</v>
      </c>
      <c r="E175" s="414" t="s">
        <v>52</v>
      </c>
      <c r="F175" s="414" t="s">
        <v>47</v>
      </c>
      <c r="G175" s="416">
        <v>195</v>
      </c>
      <c r="H175" s="417">
        <v>16481054</v>
      </c>
      <c r="I175" s="415" t="s">
        <v>48</v>
      </c>
      <c r="J175" s="417">
        <v>79522718</v>
      </c>
      <c r="K175" s="415" t="s">
        <v>48</v>
      </c>
      <c r="L175" s="417">
        <v>17735397</v>
      </c>
      <c r="M175" s="415" t="s">
        <v>48</v>
      </c>
      <c r="N175" s="418">
        <v>0.9</v>
      </c>
      <c r="O175" s="415" t="s">
        <v>48</v>
      </c>
      <c r="P175" s="418">
        <v>20.7</v>
      </c>
      <c r="Q175" s="419" t="s">
        <v>48</v>
      </c>
      <c r="R175" s="4"/>
    </row>
    <row r="176" spans="1:18" ht="11.25" customHeight="1">
      <c r="A176" s="414" t="s">
        <v>117</v>
      </c>
      <c r="B176" s="415" t="s">
        <v>238</v>
      </c>
      <c r="C176" s="416" t="s">
        <v>239</v>
      </c>
      <c r="D176" s="414" t="s">
        <v>55</v>
      </c>
      <c r="E176" s="414" t="s">
        <v>60</v>
      </c>
      <c r="F176" s="414" t="s">
        <v>56</v>
      </c>
      <c r="G176" s="416">
        <v>655</v>
      </c>
      <c r="H176" s="417">
        <v>7990627</v>
      </c>
      <c r="I176" s="415" t="s">
        <v>48</v>
      </c>
      <c r="J176" s="417">
        <v>11179519</v>
      </c>
      <c r="K176" s="415" t="s">
        <v>48</v>
      </c>
      <c r="L176" s="417">
        <v>2229533</v>
      </c>
      <c r="M176" s="415" t="s">
        <v>48</v>
      </c>
      <c r="N176" s="418">
        <v>3.6</v>
      </c>
      <c r="O176" s="415" t="s">
        <v>48</v>
      </c>
      <c r="P176" s="418">
        <v>71.5</v>
      </c>
      <c r="Q176" s="419" t="s">
        <v>48</v>
      </c>
      <c r="R176" s="4"/>
    </row>
    <row r="177" spans="1:18" ht="11.25" customHeight="1">
      <c r="A177" s="414" t="s">
        <v>117</v>
      </c>
      <c r="B177" s="415" t="s">
        <v>240</v>
      </c>
      <c r="C177" s="416" t="s">
        <v>241</v>
      </c>
      <c r="D177" s="414" t="s">
        <v>55</v>
      </c>
      <c r="E177" s="414" t="s">
        <v>51</v>
      </c>
      <c r="F177" s="414" t="s">
        <v>56</v>
      </c>
      <c r="G177" s="416">
        <v>115</v>
      </c>
      <c r="H177" s="417">
        <v>1857893</v>
      </c>
      <c r="I177" s="415" t="s">
        <v>48</v>
      </c>
      <c r="J177" s="417">
        <v>12060111</v>
      </c>
      <c r="K177" s="415" t="s">
        <v>48</v>
      </c>
      <c r="L177" s="417">
        <v>503153</v>
      </c>
      <c r="M177" s="415" t="s">
        <v>48</v>
      </c>
      <c r="N177" s="418">
        <v>3.7</v>
      </c>
      <c r="O177" s="415" t="s">
        <v>48</v>
      </c>
      <c r="P177" s="418">
        <v>15.4</v>
      </c>
      <c r="Q177" s="419" t="s">
        <v>48</v>
      </c>
      <c r="R177" s="4"/>
    </row>
    <row r="178" spans="1:18" ht="11.25" customHeight="1">
      <c r="A178" s="414" t="s">
        <v>117</v>
      </c>
      <c r="B178" s="415" t="s">
        <v>240</v>
      </c>
      <c r="C178" s="416" t="s">
        <v>241</v>
      </c>
      <c r="D178" s="414" t="s">
        <v>55</v>
      </c>
      <c r="E178" s="414" t="s">
        <v>85</v>
      </c>
      <c r="F178" s="414" t="s">
        <v>47</v>
      </c>
      <c r="G178" s="416">
        <v>93</v>
      </c>
      <c r="H178" s="417">
        <v>27881540</v>
      </c>
      <c r="I178" s="415" t="s">
        <v>48</v>
      </c>
      <c r="J178" s="417">
        <v>58536767</v>
      </c>
      <c r="K178" s="415" t="s">
        <v>48</v>
      </c>
      <c r="L178" s="417">
        <v>36928284</v>
      </c>
      <c r="M178" s="415" t="s">
        <v>48</v>
      </c>
      <c r="N178" s="418">
        <v>0.8</v>
      </c>
      <c r="O178" s="415" t="s">
        <v>48</v>
      </c>
      <c r="P178" s="418">
        <v>47.6</v>
      </c>
      <c r="Q178" s="419" t="s">
        <v>48</v>
      </c>
      <c r="R178" s="4"/>
    </row>
    <row r="179" spans="1:18" ht="11.25" customHeight="1">
      <c r="A179" s="414" t="s">
        <v>117</v>
      </c>
      <c r="B179" s="415" t="s">
        <v>240</v>
      </c>
      <c r="C179" s="416" t="s">
        <v>241</v>
      </c>
      <c r="D179" s="414" t="s">
        <v>55</v>
      </c>
      <c r="E179" s="414" t="s">
        <v>52</v>
      </c>
      <c r="F179" s="414" t="s">
        <v>47</v>
      </c>
      <c r="G179" s="416">
        <v>204</v>
      </c>
      <c r="H179" s="417">
        <v>33453632</v>
      </c>
      <c r="I179" s="415" t="s">
        <v>48</v>
      </c>
      <c r="J179" s="417">
        <v>81271385</v>
      </c>
      <c r="K179" s="415" t="s">
        <v>48</v>
      </c>
      <c r="L179" s="417">
        <v>29762278</v>
      </c>
      <c r="M179" s="415" t="s">
        <v>48</v>
      </c>
      <c r="N179" s="418">
        <v>1.1000000000000001</v>
      </c>
      <c r="O179" s="415" t="s">
        <v>48</v>
      </c>
      <c r="P179" s="418">
        <v>41.2</v>
      </c>
      <c r="Q179" s="419" t="s">
        <v>48</v>
      </c>
      <c r="R179" s="4"/>
    </row>
    <row r="180" spans="1:18" ht="11.25" customHeight="1">
      <c r="A180" s="414" t="s">
        <v>117</v>
      </c>
      <c r="B180" s="415" t="s">
        <v>240</v>
      </c>
      <c r="C180" s="416" t="s">
        <v>241</v>
      </c>
      <c r="D180" s="414" t="s">
        <v>55</v>
      </c>
      <c r="E180" s="414" t="s">
        <v>52</v>
      </c>
      <c r="F180" s="414" t="s">
        <v>56</v>
      </c>
      <c r="G180" s="416">
        <v>216</v>
      </c>
      <c r="H180" s="417">
        <v>21999263</v>
      </c>
      <c r="I180" s="415" t="s">
        <v>48</v>
      </c>
      <c r="J180" s="417">
        <v>47578911</v>
      </c>
      <c r="K180" s="415" t="s">
        <v>48</v>
      </c>
      <c r="L180" s="417">
        <v>21142268</v>
      </c>
      <c r="M180" s="415" t="s">
        <v>48</v>
      </c>
      <c r="N180" s="418">
        <v>1</v>
      </c>
      <c r="O180" s="415" t="s">
        <v>48</v>
      </c>
      <c r="P180" s="418">
        <v>46.2</v>
      </c>
      <c r="Q180" s="419" t="s">
        <v>48</v>
      </c>
      <c r="R180" s="4"/>
    </row>
    <row r="181" spans="1:18" ht="11.25" customHeight="1">
      <c r="A181" s="414" t="s">
        <v>117</v>
      </c>
      <c r="B181" s="415" t="s">
        <v>242</v>
      </c>
      <c r="C181" s="416" t="s">
        <v>243</v>
      </c>
      <c r="D181" s="414" t="s">
        <v>45</v>
      </c>
      <c r="E181" s="414" t="s">
        <v>207</v>
      </c>
      <c r="F181" s="414" t="s">
        <v>47</v>
      </c>
      <c r="G181" s="416">
        <v>534</v>
      </c>
      <c r="H181" s="417">
        <v>317485269</v>
      </c>
      <c r="I181" s="415" t="s">
        <v>48</v>
      </c>
      <c r="J181" s="417">
        <v>484177232</v>
      </c>
      <c r="K181" s="415" t="s">
        <v>48</v>
      </c>
      <c r="L181" s="417">
        <v>114654578</v>
      </c>
      <c r="M181" s="415" t="s">
        <v>48</v>
      </c>
      <c r="N181" s="418">
        <v>2.8</v>
      </c>
      <c r="O181" s="415" t="s">
        <v>48</v>
      </c>
      <c r="P181" s="418">
        <v>65.599999999999994</v>
      </c>
      <c r="Q181" s="419" t="s">
        <v>48</v>
      </c>
      <c r="R181" s="4"/>
    </row>
    <row r="182" spans="1:18" ht="11.25" customHeight="1">
      <c r="A182" s="414" t="s">
        <v>117</v>
      </c>
      <c r="B182" s="415" t="s">
        <v>244</v>
      </c>
      <c r="C182" s="416" t="s">
        <v>245</v>
      </c>
      <c r="D182" s="414" t="s">
        <v>55</v>
      </c>
      <c r="E182" s="414" t="s">
        <v>246</v>
      </c>
      <c r="F182" s="414" t="s">
        <v>47</v>
      </c>
      <c r="G182" s="416">
        <v>27</v>
      </c>
      <c r="H182" s="417">
        <v>24663135</v>
      </c>
      <c r="I182" s="415" t="s">
        <v>48</v>
      </c>
      <c r="J182" s="417">
        <v>55825735</v>
      </c>
      <c r="K182" s="415" t="s">
        <v>48</v>
      </c>
      <c r="L182" s="417">
        <v>7912601</v>
      </c>
      <c r="M182" s="415" t="s">
        <v>48</v>
      </c>
      <c r="N182" s="418">
        <v>3.1</v>
      </c>
      <c r="O182" s="415" t="s">
        <v>48</v>
      </c>
      <c r="P182" s="418">
        <v>44.2</v>
      </c>
      <c r="Q182" s="419" t="s">
        <v>48</v>
      </c>
      <c r="R182" s="4"/>
    </row>
    <row r="183" spans="1:18" ht="11.25" customHeight="1">
      <c r="A183" s="414" t="s">
        <v>117</v>
      </c>
      <c r="B183" s="415" t="s">
        <v>244</v>
      </c>
      <c r="C183" s="416" t="s">
        <v>245</v>
      </c>
      <c r="D183" s="414" t="s">
        <v>55</v>
      </c>
      <c r="E183" s="414" t="s">
        <v>51</v>
      </c>
      <c r="F183" s="414" t="s">
        <v>56</v>
      </c>
      <c r="G183" s="416">
        <v>1609</v>
      </c>
      <c r="H183" s="417">
        <v>1676879</v>
      </c>
      <c r="I183" s="415" t="s">
        <v>48</v>
      </c>
      <c r="J183" s="417">
        <v>20401201</v>
      </c>
      <c r="K183" s="415" t="s">
        <v>48</v>
      </c>
      <c r="L183" s="417">
        <v>1140049</v>
      </c>
      <c r="M183" s="415" t="s">
        <v>48</v>
      </c>
      <c r="N183" s="418">
        <v>1.5</v>
      </c>
      <c r="O183" s="415" t="s">
        <v>48</v>
      </c>
      <c r="P183" s="418">
        <v>8.1999999999999993</v>
      </c>
      <c r="Q183" s="419" t="s">
        <v>48</v>
      </c>
      <c r="R183" s="4"/>
    </row>
    <row r="184" spans="1:18" ht="11.25" customHeight="1">
      <c r="A184" s="414" t="s">
        <v>117</v>
      </c>
      <c r="B184" s="415" t="s">
        <v>244</v>
      </c>
      <c r="C184" s="416" t="s">
        <v>245</v>
      </c>
      <c r="D184" s="414" t="s">
        <v>55</v>
      </c>
      <c r="E184" s="414" t="s">
        <v>85</v>
      </c>
      <c r="F184" s="414" t="s">
        <v>47</v>
      </c>
      <c r="G184" s="416">
        <v>139</v>
      </c>
      <c r="H184" s="417">
        <v>29266571</v>
      </c>
      <c r="I184" s="415" t="s">
        <v>48</v>
      </c>
      <c r="J184" s="417">
        <v>156466590</v>
      </c>
      <c r="K184" s="415" t="s">
        <v>48</v>
      </c>
      <c r="L184" s="417">
        <v>50744862</v>
      </c>
      <c r="M184" s="415" t="s">
        <v>48</v>
      </c>
      <c r="N184" s="418">
        <v>0.6</v>
      </c>
      <c r="O184" s="415" t="s">
        <v>48</v>
      </c>
      <c r="P184" s="418">
        <v>18.7</v>
      </c>
      <c r="Q184" s="419" t="s">
        <v>48</v>
      </c>
      <c r="R184" s="4"/>
    </row>
    <row r="185" spans="1:18" ht="11.25" customHeight="1">
      <c r="A185" s="414" t="s">
        <v>117</v>
      </c>
      <c r="B185" s="415" t="s">
        <v>244</v>
      </c>
      <c r="C185" s="416" t="s">
        <v>245</v>
      </c>
      <c r="D185" s="414" t="s">
        <v>55</v>
      </c>
      <c r="E185" s="414" t="s">
        <v>52</v>
      </c>
      <c r="F185" s="414" t="s">
        <v>47</v>
      </c>
      <c r="G185" s="416">
        <v>378</v>
      </c>
      <c r="H185" s="417">
        <v>54900012</v>
      </c>
      <c r="I185" s="415" t="s">
        <v>48</v>
      </c>
      <c r="J185" s="417">
        <v>237166251</v>
      </c>
      <c r="K185" s="415" t="s">
        <v>48</v>
      </c>
      <c r="L185" s="417">
        <v>95190296</v>
      </c>
      <c r="M185" s="415" t="s">
        <v>48</v>
      </c>
      <c r="N185" s="418">
        <v>0.6</v>
      </c>
      <c r="O185" s="415" t="s">
        <v>48</v>
      </c>
      <c r="P185" s="418">
        <v>23.1</v>
      </c>
      <c r="Q185" s="419" t="s">
        <v>48</v>
      </c>
      <c r="R185" s="4"/>
    </row>
    <row r="186" spans="1:18" ht="11.25" customHeight="1">
      <c r="A186" s="414" t="s">
        <v>117</v>
      </c>
      <c r="B186" s="415" t="s">
        <v>244</v>
      </c>
      <c r="C186" s="416" t="s">
        <v>245</v>
      </c>
      <c r="D186" s="414" t="s">
        <v>55</v>
      </c>
      <c r="E186" s="414" t="s">
        <v>247</v>
      </c>
      <c r="F186" s="414" t="s">
        <v>47</v>
      </c>
      <c r="G186" s="416">
        <v>241</v>
      </c>
      <c r="H186" s="417">
        <v>41607430</v>
      </c>
      <c r="I186" s="415" t="s">
        <v>48</v>
      </c>
      <c r="J186" s="417">
        <v>140633398</v>
      </c>
      <c r="K186" s="415" t="s">
        <v>48</v>
      </c>
      <c r="L186" s="417">
        <v>72142492</v>
      </c>
      <c r="M186" s="415" t="s">
        <v>48</v>
      </c>
      <c r="N186" s="418">
        <v>0.6</v>
      </c>
      <c r="O186" s="415" t="s">
        <v>48</v>
      </c>
      <c r="P186" s="418">
        <v>29.6</v>
      </c>
      <c r="Q186" s="419" t="s">
        <v>48</v>
      </c>
      <c r="R186" s="4"/>
    </row>
    <row r="187" spans="1:18" ht="11.25" customHeight="1">
      <c r="A187" s="414" t="s">
        <v>117</v>
      </c>
      <c r="B187" s="415" t="s">
        <v>248</v>
      </c>
      <c r="C187" s="416" t="s">
        <v>249</v>
      </c>
      <c r="D187" s="414" t="s">
        <v>55</v>
      </c>
      <c r="E187" s="414" t="s">
        <v>51</v>
      </c>
      <c r="F187" s="414" t="s">
        <v>47</v>
      </c>
      <c r="G187" s="416">
        <v>21</v>
      </c>
      <c r="H187" s="417">
        <v>146365</v>
      </c>
      <c r="I187" s="415" t="s">
        <v>48</v>
      </c>
      <c r="J187" s="417">
        <v>3501072</v>
      </c>
      <c r="K187" s="415" t="s">
        <v>48</v>
      </c>
      <c r="L187" s="417">
        <v>71898</v>
      </c>
      <c r="M187" s="415" t="s">
        <v>48</v>
      </c>
      <c r="N187" s="418">
        <v>2</v>
      </c>
      <c r="O187" s="415" t="s">
        <v>48</v>
      </c>
      <c r="P187" s="418">
        <v>4.2</v>
      </c>
      <c r="Q187" s="419" t="s">
        <v>48</v>
      </c>
      <c r="R187" s="4"/>
    </row>
    <row r="188" spans="1:18" ht="11.25" customHeight="1">
      <c r="A188" s="414" t="s">
        <v>117</v>
      </c>
      <c r="B188" s="415" t="s">
        <v>248</v>
      </c>
      <c r="C188" s="416" t="s">
        <v>249</v>
      </c>
      <c r="D188" s="414" t="s">
        <v>55</v>
      </c>
      <c r="E188" s="414" t="s">
        <v>51</v>
      </c>
      <c r="F188" s="414" t="s">
        <v>56</v>
      </c>
      <c r="G188" s="416">
        <v>2</v>
      </c>
      <c r="H188" s="417">
        <v>11978</v>
      </c>
      <c r="I188" s="415" t="s">
        <v>48</v>
      </c>
      <c r="J188" s="417">
        <v>119058</v>
      </c>
      <c r="K188" s="415" t="s">
        <v>48</v>
      </c>
      <c r="L188" s="417">
        <v>7112</v>
      </c>
      <c r="M188" s="415" t="s">
        <v>48</v>
      </c>
      <c r="N188" s="418">
        <v>1.7</v>
      </c>
      <c r="O188" s="415" t="s">
        <v>48</v>
      </c>
      <c r="P188" s="418">
        <v>10.1</v>
      </c>
      <c r="Q188" s="419" t="s">
        <v>48</v>
      </c>
      <c r="R188" s="4"/>
    </row>
    <row r="189" spans="1:18" ht="11.25" customHeight="1">
      <c r="A189" s="414" t="s">
        <v>117</v>
      </c>
      <c r="B189" s="415" t="s">
        <v>248</v>
      </c>
      <c r="C189" s="416" t="s">
        <v>249</v>
      </c>
      <c r="D189" s="414" t="s">
        <v>55</v>
      </c>
      <c r="E189" s="414" t="s">
        <v>52</v>
      </c>
      <c r="F189" s="414" t="s">
        <v>47</v>
      </c>
      <c r="G189" s="416">
        <v>92</v>
      </c>
      <c r="H189" s="417">
        <v>5379349</v>
      </c>
      <c r="I189" s="415" t="s">
        <v>48</v>
      </c>
      <c r="J189" s="417">
        <v>28720667</v>
      </c>
      <c r="K189" s="415" t="s">
        <v>48</v>
      </c>
      <c r="L189" s="417">
        <v>4728186</v>
      </c>
      <c r="M189" s="415" t="s">
        <v>48</v>
      </c>
      <c r="N189" s="418">
        <v>1.1000000000000001</v>
      </c>
      <c r="O189" s="415" t="s">
        <v>48</v>
      </c>
      <c r="P189" s="418">
        <v>18.7</v>
      </c>
      <c r="Q189" s="419" t="s">
        <v>48</v>
      </c>
      <c r="R189" s="4"/>
    </row>
    <row r="190" spans="1:18" ht="11.25" customHeight="1">
      <c r="A190" s="414" t="s">
        <v>117</v>
      </c>
      <c r="B190" s="415" t="s">
        <v>250</v>
      </c>
      <c r="C190" s="416" t="s">
        <v>251</v>
      </c>
      <c r="D190" s="414" t="s">
        <v>55</v>
      </c>
      <c r="E190" s="414" t="s">
        <v>51</v>
      </c>
      <c r="F190" s="414" t="s">
        <v>56</v>
      </c>
      <c r="G190" s="416">
        <v>11</v>
      </c>
      <c r="H190" s="417">
        <v>73096</v>
      </c>
      <c r="I190" s="415" t="s">
        <v>48</v>
      </c>
      <c r="J190" s="417">
        <v>1528887</v>
      </c>
      <c r="K190" s="415" t="s">
        <v>48</v>
      </c>
      <c r="L190" s="417">
        <v>29181</v>
      </c>
      <c r="M190" s="415" t="s">
        <v>48</v>
      </c>
      <c r="N190" s="418">
        <v>2.5</v>
      </c>
      <c r="O190" s="415" t="s">
        <v>48</v>
      </c>
      <c r="P190" s="418">
        <v>4.8</v>
      </c>
      <c r="Q190" s="419" t="s">
        <v>48</v>
      </c>
      <c r="R190" s="4"/>
    </row>
    <row r="191" spans="1:18" ht="11.25" customHeight="1">
      <c r="A191" s="414" t="s">
        <v>117</v>
      </c>
      <c r="B191" s="415" t="s">
        <v>250</v>
      </c>
      <c r="C191" s="416" t="s">
        <v>251</v>
      </c>
      <c r="D191" s="414" t="s">
        <v>55</v>
      </c>
      <c r="E191" s="414" t="s">
        <v>52</v>
      </c>
      <c r="F191" s="414" t="s">
        <v>56</v>
      </c>
      <c r="G191" s="416">
        <v>16</v>
      </c>
      <c r="H191" s="417">
        <v>731524</v>
      </c>
      <c r="I191" s="415" t="s">
        <v>48</v>
      </c>
      <c r="J191" s="417">
        <v>3705631</v>
      </c>
      <c r="K191" s="415" t="s">
        <v>48</v>
      </c>
      <c r="L191" s="417">
        <v>552782</v>
      </c>
      <c r="M191" s="415" t="s">
        <v>48</v>
      </c>
      <c r="N191" s="418">
        <v>1.3</v>
      </c>
      <c r="O191" s="415" t="s">
        <v>48</v>
      </c>
      <c r="P191" s="418">
        <v>19.7</v>
      </c>
      <c r="Q191" s="419" t="s">
        <v>48</v>
      </c>
      <c r="R191" s="4"/>
    </row>
    <row r="192" spans="1:18" ht="11.25" customHeight="1">
      <c r="A192" s="414" t="s">
        <v>117</v>
      </c>
      <c r="B192" s="415" t="s">
        <v>252</v>
      </c>
      <c r="C192" s="416" t="s">
        <v>253</v>
      </c>
      <c r="D192" s="414" t="s">
        <v>55</v>
      </c>
      <c r="E192" s="414" t="s">
        <v>51</v>
      </c>
      <c r="F192" s="414" t="s">
        <v>56</v>
      </c>
      <c r="G192" s="416">
        <v>83</v>
      </c>
      <c r="H192" s="417">
        <v>428433</v>
      </c>
      <c r="I192" s="415" t="s">
        <v>48</v>
      </c>
      <c r="J192" s="417">
        <v>14063496</v>
      </c>
      <c r="K192" s="415" t="s">
        <v>48</v>
      </c>
      <c r="L192" s="417">
        <v>332138</v>
      </c>
      <c r="M192" s="415" t="s">
        <v>48</v>
      </c>
      <c r="N192" s="418">
        <v>1.3</v>
      </c>
      <c r="O192" s="415" t="s">
        <v>48</v>
      </c>
      <c r="P192" s="418">
        <v>3</v>
      </c>
      <c r="Q192" s="419" t="s">
        <v>48</v>
      </c>
      <c r="R192" s="4"/>
    </row>
    <row r="193" spans="1:18" ht="11.25" customHeight="1">
      <c r="A193" s="414" t="s">
        <v>117</v>
      </c>
      <c r="B193" s="415" t="s">
        <v>252</v>
      </c>
      <c r="C193" s="416" t="s">
        <v>253</v>
      </c>
      <c r="D193" s="414" t="s">
        <v>55</v>
      </c>
      <c r="E193" s="414" t="s">
        <v>52</v>
      </c>
      <c r="F193" s="414" t="s">
        <v>47</v>
      </c>
      <c r="G193" s="416">
        <v>204</v>
      </c>
      <c r="H193" s="417">
        <v>12350388</v>
      </c>
      <c r="I193" s="415" t="s">
        <v>48</v>
      </c>
      <c r="J193" s="417">
        <v>83233726</v>
      </c>
      <c r="K193" s="415" t="s">
        <v>48</v>
      </c>
      <c r="L193" s="417">
        <v>12445609</v>
      </c>
      <c r="M193" s="415" t="s">
        <v>48</v>
      </c>
      <c r="N193" s="418">
        <v>1</v>
      </c>
      <c r="O193" s="415" t="s">
        <v>48</v>
      </c>
      <c r="P193" s="418">
        <v>14.8</v>
      </c>
      <c r="Q193" s="419" t="s">
        <v>48</v>
      </c>
      <c r="R193" s="4"/>
    </row>
    <row r="194" spans="1:18" ht="11.25" customHeight="1">
      <c r="A194" s="414" t="s">
        <v>117</v>
      </c>
      <c r="B194" s="415" t="s">
        <v>252</v>
      </c>
      <c r="C194" s="416" t="s">
        <v>253</v>
      </c>
      <c r="D194" s="414" t="s">
        <v>55</v>
      </c>
      <c r="E194" s="414" t="s">
        <v>52</v>
      </c>
      <c r="F194" s="414" t="s">
        <v>56</v>
      </c>
      <c r="G194" s="416">
        <v>60</v>
      </c>
      <c r="H194" s="417">
        <v>5852493</v>
      </c>
      <c r="I194" s="415" t="s">
        <v>48</v>
      </c>
      <c r="J194" s="417">
        <v>18661751</v>
      </c>
      <c r="K194" s="415" t="s">
        <v>48</v>
      </c>
      <c r="L194" s="417">
        <v>3103465</v>
      </c>
      <c r="M194" s="415" t="s">
        <v>48</v>
      </c>
      <c r="N194" s="418">
        <v>1.9</v>
      </c>
      <c r="O194" s="415" t="s">
        <v>48</v>
      </c>
      <c r="P194" s="418">
        <v>31.4</v>
      </c>
      <c r="Q194" s="419" t="s">
        <v>48</v>
      </c>
      <c r="R194" s="4"/>
    </row>
    <row r="195" spans="1:18" ht="11.25" customHeight="1">
      <c r="A195" s="414" t="s">
        <v>117</v>
      </c>
      <c r="B195" s="415" t="s">
        <v>254</v>
      </c>
      <c r="C195" s="416" t="s">
        <v>255</v>
      </c>
      <c r="D195" s="414" t="s">
        <v>55</v>
      </c>
      <c r="E195" s="414" t="s">
        <v>51</v>
      </c>
      <c r="F195" s="414" t="s">
        <v>56</v>
      </c>
      <c r="G195" s="416">
        <v>17</v>
      </c>
      <c r="H195" s="417">
        <v>119686</v>
      </c>
      <c r="I195" s="415" t="s">
        <v>48</v>
      </c>
      <c r="J195" s="417">
        <v>646037</v>
      </c>
      <c r="K195" s="415" t="s">
        <v>48</v>
      </c>
      <c r="L195" s="417">
        <v>48635</v>
      </c>
      <c r="M195" s="415" t="s">
        <v>48</v>
      </c>
      <c r="N195" s="418">
        <v>2.5</v>
      </c>
      <c r="O195" s="415" t="s">
        <v>48</v>
      </c>
      <c r="P195" s="418">
        <v>18.5</v>
      </c>
      <c r="Q195" s="419" t="s">
        <v>48</v>
      </c>
      <c r="R195" s="4"/>
    </row>
    <row r="196" spans="1:18" ht="11.25" customHeight="1">
      <c r="A196" s="414" t="s">
        <v>117</v>
      </c>
      <c r="B196" s="415" t="s">
        <v>254</v>
      </c>
      <c r="C196" s="416" t="s">
        <v>255</v>
      </c>
      <c r="D196" s="414" t="s">
        <v>55</v>
      </c>
      <c r="E196" s="414" t="s">
        <v>52</v>
      </c>
      <c r="F196" s="414" t="s">
        <v>47</v>
      </c>
      <c r="G196" s="416">
        <v>85</v>
      </c>
      <c r="H196" s="417">
        <v>7967940</v>
      </c>
      <c r="I196" s="415" t="s">
        <v>48</v>
      </c>
      <c r="J196" s="417">
        <v>21173056</v>
      </c>
      <c r="K196" s="415" t="s">
        <v>48</v>
      </c>
      <c r="L196" s="417">
        <v>8293076</v>
      </c>
      <c r="M196" s="415" t="s">
        <v>48</v>
      </c>
      <c r="N196" s="418">
        <v>1</v>
      </c>
      <c r="O196" s="415" t="s">
        <v>48</v>
      </c>
      <c r="P196" s="418">
        <v>37.6</v>
      </c>
      <c r="Q196" s="419" t="s">
        <v>48</v>
      </c>
      <c r="R196" s="4"/>
    </row>
    <row r="197" spans="1:18" ht="11.25" customHeight="1">
      <c r="A197" s="414" t="s">
        <v>117</v>
      </c>
      <c r="B197" s="415" t="s">
        <v>254</v>
      </c>
      <c r="C197" s="416" t="s">
        <v>255</v>
      </c>
      <c r="D197" s="414" t="s">
        <v>55</v>
      </c>
      <c r="E197" s="414" t="s">
        <v>52</v>
      </c>
      <c r="F197" s="414" t="s">
        <v>56</v>
      </c>
      <c r="G197" s="416">
        <v>7</v>
      </c>
      <c r="H197" s="417">
        <v>533206</v>
      </c>
      <c r="I197" s="415" t="s">
        <v>48</v>
      </c>
      <c r="J197" s="417">
        <v>695062</v>
      </c>
      <c r="K197" s="415" t="s">
        <v>48</v>
      </c>
      <c r="L197" s="417">
        <v>106855</v>
      </c>
      <c r="M197" s="415" t="s">
        <v>48</v>
      </c>
      <c r="N197" s="418">
        <v>5</v>
      </c>
      <c r="O197" s="415" t="s">
        <v>48</v>
      </c>
      <c r="P197" s="418">
        <v>76.7</v>
      </c>
      <c r="Q197" s="419" t="s">
        <v>48</v>
      </c>
      <c r="R197" s="4"/>
    </row>
    <row r="198" spans="1:18" ht="11.25" customHeight="1">
      <c r="A198" s="414" t="s">
        <v>117</v>
      </c>
      <c r="B198" s="415" t="s">
        <v>256</v>
      </c>
      <c r="C198" s="416" t="s">
        <v>257</v>
      </c>
      <c r="D198" s="414" t="s">
        <v>55</v>
      </c>
      <c r="E198" s="414" t="s">
        <v>51</v>
      </c>
      <c r="F198" s="414" t="s">
        <v>56</v>
      </c>
      <c r="G198" s="416">
        <v>224</v>
      </c>
      <c r="H198" s="417">
        <v>2874472</v>
      </c>
      <c r="I198" s="415" t="s">
        <v>48</v>
      </c>
      <c r="J198" s="417">
        <v>32972615</v>
      </c>
      <c r="K198" s="415" t="s">
        <v>48</v>
      </c>
      <c r="L198" s="417">
        <v>1067115</v>
      </c>
      <c r="M198" s="415" t="s">
        <v>48</v>
      </c>
      <c r="N198" s="418">
        <v>2.7</v>
      </c>
      <c r="O198" s="415" t="s">
        <v>48</v>
      </c>
      <c r="P198" s="418">
        <v>8.6999999999999993</v>
      </c>
      <c r="Q198" s="419" t="s">
        <v>48</v>
      </c>
      <c r="R198" s="4"/>
    </row>
    <row r="199" spans="1:18" ht="11.25" customHeight="1">
      <c r="A199" s="414" t="s">
        <v>117</v>
      </c>
      <c r="B199" s="415" t="s">
        <v>256</v>
      </c>
      <c r="C199" s="416" t="s">
        <v>257</v>
      </c>
      <c r="D199" s="414" t="s">
        <v>55</v>
      </c>
      <c r="E199" s="414" t="s">
        <v>85</v>
      </c>
      <c r="F199" s="414" t="s">
        <v>47</v>
      </c>
      <c r="G199" s="416">
        <v>54</v>
      </c>
      <c r="H199" s="417">
        <v>8596879</v>
      </c>
      <c r="I199" s="415" t="s">
        <v>48</v>
      </c>
      <c r="J199" s="417">
        <v>58068693</v>
      </c>
      <c r="K199" s="415" t="s">
        <v>48</v>
      </c>
      <c r="L199" s="417">
        <v>10754161</v>
      </c>
      <c r="M199" s="415" t="s">
        <v>48</v>
      </c>
      <c r="N199" s="418">
        <v>0.8</v>
      </c>
      <c r="O199" s="415" t="s">
        <v>48</v>
      </c>
      <c r="P199" s="418">
        <v>14.8</v>
      </c>
      <c r="Q199" s="419" t="s">
        <v>48</v>
      </c>
      <c r="R199" s="4"/>
    </row>
    <row r="200" spans="1:18" ht="11.25" customHeight="1">
      <c r="A200" s="414" t="s">
        <v>117</v>
      </c>
      <c r="B200" s="415" t="s">
        <v>256</v>
      </c>
      <c r="C200" s="416" t="s">
        <v>257</v>
      </c>
      <c r="D200" s="414" t="s">
        <v>55</v>
      </c>
      <c r="E200" s="414" t="s">
        <v>52</v>
      </c>
      <c r="F200" s="414" t="s">
        <v>47</v>
      </c>
      <c r="G200" s="416">
        <v>336</v>
      </c>
      <c r="H200" s="417">
        <v>27586870</v>
      </c>
      <c r="I200" s="415" t="s">
        <v>48</v>
      </c>
      <c r="J200" s="417">
        <v>196217250</v>
      </c>
      <c r="K200" s="415" t="s">
        <v>48</v>
      </c>
      <c r="L200" s="417">
        <v>34510273</v>
      </c>
      <c r="M200" s="415" t="s">
        <v>48</v>
      </c>
      <c r="N200" s="418">
        <v>0.8</v>
      </c>
      <c r="O200" s="415" t="s">
        <v>48</v>
      </c>
      <c r="P200" s="418">
        <v>14.1</v>
      </c>
      <c r="Q200" s="419" t="s">
        <v>48</v>
      </c>
      <c r="R200" s="4"/>
    </row>
    <row r="201" spans="1:18" ht="11.25" customHeight="1">
      <c r="A201" s="414" t="s">
        <v>117</v>
      </c>
      <c r="B201" s="415" t="s">
        <v>256</v>
      </c>
      <c r="C201" s="416" t="s">
        <v>257</v>
      </c>
      <c r="D201" s="414" t="s">
        <v>55</v>
      </c>
      <c r="E201" s="414" t="s">
        <v>52</v>
      </c>
      <c r="F201" s="414" t="s">
        <v>56</v>
      </c>
      <c r="G201" s="416">
        <v>11</v>
      </c>
      <c r="H201" s="417">
        <v>0</v>
      </c>
      <c r="I201" s="415" t="s">
        <v>48</v>
      </c>
      <c r="J201" s="417">
        <v>1256914</v>
      </c>
      <c r="K201" s="415" t="s">
        <v>48</v>
      </c>
      <c r="L201" s="417">
        <v>268129</v>
      </c>
      <c r="M201" s="415" t="s">
        <v>48</v>
      </c>
      <c r="N201" s="418">
        <v>0</v>
      </c>
      <c r="O201" s="415" t="s">
        <v>48</v>
      </c>
      <c r="P201" s="418">
        <v>0</v>
      </c>
      <c r="Q201" s="419" t="s">
        <v>48</v>
      </c>
      <c r="R201" s="4"/>
    </row>
    <row r="202" spans="1:18" ht="11.25" customHeight="1">
      <c r="A202" s="414" t="s">
        <v>117</v>
      </c>
      <c r="B202" s="415" t="s">
        <v>258</v>
      </c>
      <c r="C202" s="416" t="s">
        <v>259</v>
      </c>
      <c r="D202" s="414" t="s">
        <v>55</v>
      </c>
      <c r="E202" s="414" t="s">
        <v>51</v>
      </c>
      <c r="F202" s="414" t="s">
        <v>56</v>
      </c>
      <c r="G202" s="416">
        <v>19</v>
      </c>
      <c r="H202" s="417">
        <v>36538</v>
      </c>
      <c r="I202" s="415" t="s">
        <v>48</v>
      </c>
      <c r="J202" s="417">
        <v>3181490</v>
      </c>
      <c r="K202" s="415" t="s">
        <v>48</v>
      </c>
      <c r="L202" s="417">
        <v>82635</v>
      </c>
      <c r="M202" s="415" t="s">
        <v>48</v>
      </c>
      <c r="N202" s="418">
        <v>0.4</v>
      </c>
      <c r="O202" s="415" t="s">
        <v>48</v>
      </c>
      <c r="P202" s="418">
        <v>1.1000000000000001</v>
      </c>
      <c r="Q202" s="419" t="s">
        <v>48</v>
      </c>
      <c r="R202" s="4"/>
    </row>
    <row r="203" spans="1:18" ht="11.25" customHeight="1">
      <c r="A203" s="414" t="s">
        <v>117</v>
      </c>
      <c r="B203" s="415" t="s">
        <v>258</v>
      </c>
      <c r="C203" s="416" t="s">
        <v>259</v>
      </c>
      <c r="D203" s="414" t="s">
        <v>55</v>
      </c>
      <c r="E203" s="414" t="s">
        <v>52</v>
      </c>
      <c r="F203" s="414" t="s">
        <v>56</v>
      </c>
      <c r="G203" s="416">
        <v>68</v>
      </c>
      <c r="H203" s="417">
        <v>3262725</v>
      </c>
      <c r="I203" s="415" t="s">
        <v>48</v>
      </c>
      <c r="J203" s="417">
        <v>16052192</v>
      </c>
      <c r="K203" s="415" t="s">
        <v>48</v>
      </c>
      <c r="L203" s="417">
        <v>4128207</v>
      </c>
      <c r="M203" s="415" t="s">
        <v>48</v>
      </c>
      <c r="N203" s="418">
        <v>0.8</v>
      </c>
      <c r="O203" s="415" t="s">
        <v>48</v>
      </c>
      <c r="P203" s="418">
        <v>20.3</v>
      </c>
      <c r="Q203" s="419" t="s">
        <v>48</v>
      </c>
      <c r="R203" s="4"/>
    </row>
    <row r="204" spans="1:18" ht="11.25" customHeight="1">
      <c r="A204" s="414" t="s">
        <v>117</v>
      </c>
      <c r="B204" s="415" t="s">
        <v>260</v>
      </c>
      <c r="C204" s="416" t="s">
        <v>261</v>
      </c>
      <c r="D204" s="414" t="s">
        <v>55</v>
      </c>
      <c r="E204" s="414" t="s">
        <v>51</v>
      </c>
      <c r="F204" s="414" t="s">
        <v>47</v>
      </c>
      <c r="G204" s="416">
        <v>26</v>
      </c>
      <c r="H204" s="417">
        <v>322124</v>
      </c>
      <c r="I204" s="415" t="s">
        <v>48</v>
      </c>
      <c r="J204" s="417">
        <v>3978874</v>
      </c>
      <c r="K204" s="415" t="s">
        <v>48</v>
      </c>
      <c r="L204" s="417">
        <v>85521</v>
      </c>
      <c r="M204" s="415" t="s">
        <v>48</v>
      </c>
      <c r="N204" s="418">
        <v>3.8</v>
      </c>
      <c r="O204" s="415" t="s">
        <v>48</v>
      </c>
      <c r="P204" s="418">
        <v>8.1</v>
      </c>
      <c r="Q204" s="419" t="s">
        <v>48</v>
      </c>
      <c r="R204" s="4"/>
    </row>
    <row r="205" spans="1:18" ht="11.25" customHeight="1">
      <c r="A205" s="414" t="s">
        <v>117</v>
      </c>
      <c r="B205" s="415" t="s">
        <v>260</v>
      </c>
      <c r="C205" s="416" t="s">
        <v>261</v>
      </c>
      <c r="D205" s="414" t="s">
        <v>55</v>
      </c>
      <c r="E205" s="414" t="s">
        <v>51</v>
      </c>
      <c r="F205" s="414" t="s">
        <v>56</v>
      </c>
      <c r="G205" s="416">
        <v>6</v>
      </c>
      <c r="H205" s="417">
        <v>13635</v>
      </c>
      <c r="I205" s="415" t="s">
        <v>48</v>
      </c>
      <c r="J205" s="417">
        <v>240107</v>
      </c>
      <c r="K205" s="415" t="s">
        <v>48</v>
      </c>
      <c r="L205" s="417">
        <v>7758</v>
      </c>
      <c r="M205" s="415" t="s">
        <v>48</v>
      </c>
      <c r="N205" s="418">
        <v>1.8</v>
      </c>
      <c r="O205" s="415" t="s">
        <v>48</v>
      </c>
      <c r="P205" s="418">
        <v>5.7</v>
      </c>
      <c r="Q205" s="419" t="s">
        <v>48</v>
      </c>
      <c r="R205" s="4"/>
    </row>
    <row r="206" spans="1:18" ht="11.25" customHeight="1">
      <c r="A206" s="414" t="s">
        <v>117</v>
      </c>
      <c r="B206" s="415" t="s">
        <v>260</v>
      </c>
      <c r="C206" s="416" t="s">
        <v>261</v>
      </c>
      <c r="D206" s="414" t="s">
        <v>55</v>
      </c>
      <c r="E206" s="414" t="s">
        <v>52</v>
      </c>
      <c r="F206" s="414" t="s">
        <v>47</v>
      </c>
      <c r="G206" s="416">
        <v>82</v>
      </c>
      <c r="H206" s="417">
        <v>8010509</v>
      </c>
      <c r="I206" s="415" t="s">
        <v>48</v>
      </c>
      <c r="J206" s="417">
        <v>31954331</v>
      </c>
      <c r="K206" s="415" t="s">
        <v>48</v>
      </c>
      <c r="L206" s="417">
        <v>6026920</v>
      </c>
      <c r="M206" s="415" t="s">
        <v>48</v>
      </c>
      <c r="N206" s="418">
        <v>1.3</v>
      </c>
      <c r="O206" s="415" t="s">
        <v>48</v>
      </c>
      <c r="P206" s="418">
        <v>25.1</v>
      </c>
      <c r="Q206" s="419" t="s">
        <v>48</v>
      </c>
      <c r="R206" s="4"/>
    </row>
    <row r="207" spans="1:18" ht="11.25" customHeight="1">
      <c r="A207" s="414" t="s">
        <v>117</v>
      </c>
      <c r="B207" s="415" t="s">
        <v>262</v>
      </c>
      <c r="C207" s="416" t="s">
        <v>263</v>
      </c>
      <c r="D207" s="414" t="s">
        <v>55</v>
      </c>
      <c r="E207" s="414" t="s">
        <v>51</v>
      </c>
      <c r="F207" s="414" t="s">
        <v>56</v>
      </c>
      <c r="G207" s="416">
        <v>6</v>
      </c>
      <c r="H207" s="417">
        <v>18879</v>
      </c>
      <c r="I207" s="415" t="s">
        <v>48</v>
      </c>
      <c r="J207" s="417">
        <v>580940</v>
      </c>
      <c r="K207" s="415" t="s">
        <v>48</v>
      </c>
      <c r="L207" s="417">
        <v>22858</v>
      </c>
      <c r="M207" s="415" t="s">
        <v>48</v>
      </c>
      <c r="N207" s="418">
        <v>0.8</v>
      </c>
      <c r="O207" s="415" t="s">
        <v>48</v>
      </c>
      <c r="P207" s="418">
        <v>3.2</v>
      </c>
      <c r="Q207" s="419" t="s">
        <v>48</v>
      </c>
      <c r="R207" s="4"/>
    </row>
    <row r="208" spans="1:18" ht="11.25" customHeight="1">
      <c r="A208" s="414" t="s">
        <v>117</v>
      </c>
      <c r="B208" s="415" t="s">
        <v>262</v>
      </c>
      <c r="C208" s="416" t="s">
        <v>263</v>
      </c>
      <c r="D208" s="414" t="s">
        <v>55</v>
      </c>
      <c r="E208" s="414" t="s">
        <v>52</v>
      </c>
      <c r="F208" s="414" t="s">
        <v>56</v>
      </c>
      <c r="G208" s="416">
        <v>15</v>
      </c>
      <c r="H208" s="417">
        <v>841101</v>
      </c>
      <c r="I208" s="415" t="s">
        <v>48</v>
      </c>
      <c r="J208" s="417">
        <v>3331458</v>
      </c>
      <c r="K208" s="415" t="s">
        <v>48</v>
      </c>
      <c r="L208" s="417">
        <v>1163910</v>
      </c>
      <c r="M208" s="415" t="s">
        <v>48</v>
      </c>
      <c r="N208" s="418">
        <v>0.7</v>
      </c>
      <c r="O208" s="415" t="s">
        <v>48</v>
      </c>
      <c r="P208" s="418">
        <v>25.2</v>
      </c>
      <c r="Q208" s="419" t="s">
        <v>48</v>
      </c>
      <c r="R208" s="4"/>
    </row>
    <row r="209" spans="1:18" ht="11.25" customHeight="1">
      <c r="A209" s="414" t="s">
        <v>117</v>
      </c>
      <c r="B209" s="415" t="s">
        <v>264</v>
      </c>
      <c r="C209" s="416" t="s">
        <v>265</v>
      </c>
      <c r="D209" s="414" t="s">
        <v>55</v>
      </c>
      <c r="E209" s="414" t="s">
        <v>51</v>
      </c>
      <c r="F209" s="414" t="s">
        <v>56</v>
      </c>
      <c r="G209" s="416">
        <v>5</v>
      </c>
      <c r="H209" s="417">
        <v>606</v>
      </c>
      <c r="I209" s="415" t="s">
        <v>48</v>
      </c>
      <c r="J209" s="417">
        <v>550303</v>
      </c>
      <c r="K209" s="415" t="s">
        <v>48</v>
      </c>
      <c r="L209" s="417">
        <v>24306</v>
      </c>
      <c r="M209" s="415" t="s">
        <v>48</v>
      </c>
      <c r="N209" s="418">
        <v>0</v>
      </c>
      <c r="O209" s="415" t="s">
        <v>48</v>
      </c>
      <c r="P209" s="418">
        <v>0.1</v>
      </c>
      <c r="Q209" s="419" t="s">
        <v>48</v>
      </c>
      <c r="R209" s="4"/>
    </row>
    <row r="210" spans="1:18" ht="11.25" customHeight="1">
      <c r="A210" s="414" t="s">
        <v>117</v>
      </c>
      <c r="B210" s="415" t="s">
        <v>264</v>
      </c>
      <c r="C210" s="416" t="s">
        <v>265</v>
      </c>
      <c r="D210" s="414" t="s">
        <v>55</v>
      </c>
      <c r="E210" s="414" t="s">
        <v>52</v>
      </c>
      <c r="F210" s="414" t="s">
        <v>47</v>
      </c>
      <c r="G210" s="416">
        <v>155</v>
      </c>
      <c r="H210" s="417">
        <v>11242016</v>
      </c>
      <c r="I210" s="415" t="s">
        <v>48</v>
      </c>
      <c r="J210" s="417">
        <v>51789197</v>
      </c>
      <c r="K210" s="415" t="s">
        <v>48</v>
      </c>
      <c r="L210" s="417">
        <v>21982399</v>
      </c>
      <c r="M210" s="415" t="s">
        <v>48</v>
      </c>
      <c r="N210" s="418">
        <v>0.5</v>
      </c>
      <c r="O210" s="415" t="s">
        <v>48</v>
      </c>
      <c r="P210" s="418">
        <v>21.7</v>
      </c>
      <c r="Q210" s="419" t="s">
        <v>48</v>
      </c>
      <c r="R210" s="4"/>
    </row>
    <row r="211" spans="1:18" ht="11.25" customHeight="1">
      <c r="A211" s="414" t="s">
        <v>117</v>
      </c>
      <c r="B211" s="415" t="s">
        <v>266</v>
      </c>
      <c r="C211" s="416" t="s">
        <v>267</v>
      </c>
      <c r="D211" s="414" t="s">
        <v>45</v>
      </c>
      <c r="E211" s="414" t="s">
        <v>51</v>
      </c>
      <c r="F211" s="414" t="s">
        <v>47</v>
      </c>
      <c r="G211" s="416">
        <v>12</v>
      </c>
      <c r="H211" s="417">
        <v>97368</v>
      </c>
      <c r="I211" s="415" t="s">
        <v>48</v>
      </c>
      <c r="J211" s="417">
        <v>2233037</v>
      </c>
      <c r="K211" s="415" t="s">
        <v>48</v>
      </c>
      <c r="L211" s="417">
        <v>48141</v>
      </c>
      <c r="M211" s="415" t="s">
        <v>48</v>
      </c>
      <c r="N211" s="418">
        <v>2</v>
      </c>
      <c r="O211" s="415" t="s">
        <v>48</v>
      </c>
      <c r="P211" s="418">
        <v>4.4000000000000004</v>
      </c>
      <c r="Q211" s="419" t="s">
        <v>48</v>
      </c>
      <c r="R211" s="4"/>
    </row>
    <row r="212" spans="1:18" ht="11.25" customHeight="1">
      <c r="A212" s="414" t="s">
        <v>117</v>
      </c>
      <c r="B212" s="415" t="s">
        <v>266</v>
      </c>
      <c r="C212" s="416" t="s">
        <v>267</v>
      </c>
      <c r="D212" s="414" t="s">
        <v>45</v>
      </c>
      <c r="E212" s="414" t="s">
        <v>52</v>
      </c>
      <c r="F212" s="414" t="s">
        <v>47</v>
      </c>
      <c r="G212" s="416">
        <v>8</v>
      </c>
      <c r="H212" s="417">
        <v>444826</v>
      </c>
      <c r="I212" s="415" t="s">
        <v>48</v>
      </c>
      <c r="J212" s="417">
        <v>3672794</v>
      </c>
      <c r="K212" s="415" t="s">
        <v>48</v>
      </c>
      <c r="L212" s="417">
        <v>477032</v>
      </c>
      <c r="M212" s="415" t="s">
        <v>48</v>
      </c>
      <c r="N212" s="418">
        <v>0.9</v>
      </c>
      <c r="O212" s="415" t="s">
        <v>48</v>
      </c>
      <c r="P212" s="418">
        <v>12.1</v>
      </c>
      <c r="Q212" s="419" t="s">
        <v>48</v>
      </c>
      <c r="R212" s="4"/>
    </row>
    <row r="213" spans="1:18" ht="11.25" customHeight="1">
      <c r="A213" s="414" t="s">
        <v>117</v>
      </c>
      <c r="B213" s="415" t="s">
        <v>268</v>
      </c>
      <c r="C213" s="416" t="s">
        <v>269</v>
      </c>
      <c r="D213" s="414" t="s">
        <v>55</v>
      </c>
      <c r="E213" s="414" t="s">
        <v>51</v>
      </c>
      <c r="F213" s="414" t="s">
        <v>56</v>
      </c>
      <c r="G213" s="416">
        <v>28</v>
      </c>
      <c r="H213" s="417">
        <v>131689</v>
      </c>
      <c r="I213" s="415" t="s">
        <v>48</v>
      </c>
      <c r="J213" s="417">
        <v>2053035</v>
      </c>
      <c r="K213" s="415" t="s">
        <v>48</v>
      </c>
      <c r="L213" s="417">
        <v>39350</v>
      </c>
      <c r="M213" s="415" t="s">
        <v>48</v>
      </c>
      <c r="N213" s="418">
        <v>3.3</v>
      </c>
      <c r="O213" s="415" t="s">
        <v>48</v>
      </c>
      <c r="P213" s="418">
        <v>6.4</v>
      </c>
      <c r="Q213" s="419" t="s">
        <v>48</v>
      </c>
      <c r="R213" s="4"/>
    </row>
    <row r="214" spans="1:18" ht="11.25" customHeight="1">
      <c r="A214" s="414" t="s">
        <v>117</v>
      </c>
      <c r="B214" s="415" t="s">
        <v>268</v>
      </c>
      <c r="C214" s="416" t="s">
        <v>269</v>
      </c>
      <c r="D214" s="414" t="s">
        <v>55</v>
      </c>
      <c r="E214" s="414" t="s">
        <v>52</v>
      </c>
      <c r="F214" s="414" t="s">
        <v>47</v>
      </c>
      <c r="G214" s="416">
        <v>2</v>
      </c>
      <c r="H214" s="417">
        <v>21508</v>
      </c>
      <c r="I214" s="415" t="s">
        <v>48</v>
      </c>
      <c r="J214" s="417">
        <v>239298</v>
      </c>
      <c r="K214" s="415" t="s">
        <v>48</v>
      </c>
      <c r="L214" s="417">
        <v>10582</v>
      </c>
      <c r="M214" s="415" t="s">
        <v>48</v>
      </c>
      <c r="N214" s="418">
        <v>2</v>
      </c>
      <c r="O214" s="415" t="s">
        <v>48</v>
      </c>
      <c r="P214" s="418">
        <v>9</v>
      </c>
      <c r="Q214" s="419" t="s">
        <v>48</v>
      </c>
      <c r="R214" s="4"/>
    </row>
    <row r="215" spans="1:18" ht="11.25" customHeight="1">
      <c r="A215" s="414" t="s">
        <v>117</v>
      </c>
      <c r="B215" s="415" t="s">
        <v>268</v>
      </c>
      <c r="C215" s="416" t="s">
        <v>269</v>
      </c>
      <c r="D215" s="414" t="s">
        <v>55</v>
      </c>
      <c r="E215" s="414" t="s">
        <v>52</v>
      </c>
      <c r="F215" s="414" t="s">
        <v>56</v>
      </c>
      <c r="G215" s="416">
        <v>39</v>
      </c>
      <c r="H215" s="417">
        <v>1970523</v>
      </c>
      <c r="I215" s="415" t="s">
        <v>48</v>
      </c>
      <c r="J215" s="417">
        <v>11112392</v>
      </c>
      <c r="K215" s="415" t="s">
        <v>48</v>
      </c>
      <c r="L215" s="417">
        <v>1392445</v>
      </c>
      <c r="M215" s="415" t="s">
        <v>48</v>
      </c>
      <c r="N215" s="418">
        <v>1.4</v>
      </c>
      <c r="O215" s="415" t="s">
        <v>48</v>
      </c>
      <c r="P215" s="418">
        <v>17.7</v>
      </c>
      <c r="Q215" s="419" t="s">
        <v>48</v>
      </c>
      <c r="R215" s="4"/>
    </row>
    <row r="216" spans="1:18" ht="11.25" customHeight="1">
      <c r="A216" s="414" t="s">
        <v>117</v>
      </c>
      <c r="B216" s="415" t="s">
        <v>270</v>
      </c>
      <c r="C216" s="416" t="s">
        <v>271</v>
      </c>
      <c r="D216" s="414" t="s">
        <v>55</v>
      </c>
      <c r="E216" s="414" t="s">
        <v>125</v>
      </c>
      <c r="F216" s="414" t="s">
        <v>56</v>
      </c>
      <c r="G216" s="416">
        <v>173</v>
      </c>
      <c r="H216" s="417">
        <v>73057016</v>
      </c>
      <c r="I216" s="415" t="s">
        <v>48</v>
      </c>
      <c r="J216" s="417">
        <v>158763727</v>
      </c>
      <c r="K216" s="415" t="s">
        <v>48</v>
      </c>
      <c r="L216" s="417">
        <v>12241830</v>
      </c>
      <c r="M216" s="415" t="s">
        <v>48</v>
      </c>
      <c r="N216" s="418">
        <v>6</v>
      </c>
      <c r="O216" s="415" t="s">
        <v>48</v>
      </c>
      <c r="P216" s="418">
        <v>46</v>
      </c>
      <c r="Q216" s="419" t="s">
        <v>48</v>
      </c>
      <c r="R216" s="4"/>
    </row>
    <row r="217" spans="1:18" ht="11.25" customHeight="1">
      <c r="A217" s="414" t="s">
        <v>117</v>
      </c>
      <c r="B217" s="415" t="s">
        <v>272</v>
      </c>
      <c r="C217" s="416" t="s">
        <v>273</v>
      </c>
      <c r="D217" s="414" t="s">
        <v>45</v>
      </c>
      <c r="E217" s="414" t="s">
        <v>51</v>
      </c>
      <c r="F217" s="414" t="s">
        <v>47</v>
      </c>
      <c r="G217" s="416">
        <v>26</v>
      </c>
      <c r="H217" s="417">
        <v>2460675</v>
      </c>
      <c r="I217" s="415" t="s">
        <v>48</v>
      </c>
      <c r="J217" s="417">
        <v>3634480</v>
      </c>
      <c r="K217" s="415" t="s">
        <v>48</v>
      </c>
      <c r="L217" s="417">
        <v>90025</v>
      </c>
      <c r="M217" s="415" t="s">
        <v>48</v>
      </c>
      <c r="N217" s="418">
        <v>27.3</v>
      </c>
      <c r="O217" s="415" t="s">
        <v>48</v>
      </c>
      <c r="P217" s="418">
        <v>67.7</v>
      </c>
      <c r="Q217" s="419" t="s">
        <v>48</v>
      </c>
      <c r="R217" s="4"/>
    </row>
    <row r="218" spans="1:18" ht="11.25" customHeight="1">
      <c r="A218" s="414" t="s">
        <v>117</v>
      </c>
      <c r="B218" s="415" t="s">
        <v>272</v>
      </c>
      <c r="C218" s="416" t="s">
        <v>273</v>
      </c>
      <c r="D218" s="414" t="s">
        <v>45</v>
      </c>
      <c r="E218" s="414" t="s">
        <v>52</v>
      </c>
      <c r="F218" s="414" t="s">
        <v>47</v>
      </c>
      <c r="G218" s="416">
        <v>43</v>
      </c>
      <c r="H218" s="417">
        <v>226691</v>
      </c>
      <c r="I218" s="415" t="s">
        <v>48</v>
      </c>
      <c r="J218" s="417">
        <v>18210705</v>
      </c>
      <c r="K218" s="415" t="s">
        <v>48</v>
      </c>
      <c r="L218" s="417">
        <v>3592703</v>
      </c>
      <c r="M218" s="415" t="s">
        <v>48</v>
      </c>
      <c r="N218" s="418">
        <v>0.1</v>
      </c>
      <c r="O218" s="415" t="s">
        <v>48</v>
      </c>
      <c r="P218" s="418">
        <v>1.2</v>
      </c>
      <c r="Q218" s="419" t="s">
        <v>48</v>
      </c>
      <c r="R218" s="4"/>
    </row>
    <row r="219" spans="1:18" ht="11.25" customHeight="1">
      <c r="A219" s="414" t="s">
        <v>117</v>
      </c>
      <c r="B219" s="415" t="s">
        <v>274</v>
      </c>
      <c r="C219" s="416" t="s">
        <v>275</v>
      </c>
      <c r="D219" s="414" t="s">
        <v>55</v>
      </c>
      <c r="E219" s="414" t="s">
        <v>51</v>
      </c>
      <c r="F219" s="414" t="s">
        <v>56</v>
      </c>
      <c r="G219" s="416">
        <v>19</v>
      </c>
      <c r="H219" s="417">
        <v>311628</v>
      </c>
      <c r="I219" s="415" t="s">
        <v>48</v>
      </c>
      <c r="J219" s="417">
        <v>3150735</v>
      </c>
      <c r="K219" s="415" t="s">
        <v>48</v>
      </c>
      <c r="L219" s="417">
        <v>122643</v>
      </c>
      <c r="M219" s="415" t="s">
        <v>48</v>
      </c>
      <c r="N219" s="418">
        <v>2.5</v>
      </c>
      <c r="O219" s="415" t="s">
        <v>48</v>
      </c>
      <c r="P219" s="418">
        <v>9.9</v>
      </c>
      <c r="Q219" s="419" t="s">
        <v>48</v>
      </c>
      <c r="R219" s="4"/>
    </row>
    <row r="220" spans="1:18" ht="11.25" customHeight="1">
      <c r="A220" s="414" t="s">
        <v>117</v>
      </c>
      <c r="B220" s="415" t="s">
        <v>274</v>
      </c>
      <c r="C220" s="416" t="s">
        <v>275</v>
      </c>
      <c r="D220" s="414" t="s">
        <v>55</v>
      </c>
      <c r="E220" s="414" t="s">
        <v>52</v>
      </c>
      <c r="F220" s="414" t="s">
        <v>56</v>
      </c>
      <c r="G220" s="416">
        <v>57</v>
      </c>
      <c r="H220" s="417">
        <v>2224153</v>
      </c>
      <c r="I220" s="415" t="s">
        <v>48</v>
      </c>
      <c r="J220" s="417">
        <v>15499522</v>
      </c>
      <c r="K220" s="415" t="s">
        <v>48</v>
      </c>
      <c r="L220" s="417">
        <v>2699737</v>
      </c>
      <c r="M220" s="415" t="s">
        <v>48</v>
      </c>
      <c r="N220" s="418">
        <v>0.8</v>
      </c>
      <c r="O220" s="415" t="s">
        <v>48</v>
      </c>
      <c r="P220" s="418">
        <v>14.3</v>
      </c>
      <c r="Q220" s="419" t="s">
        <v>48</v>
      </c>
      <c r="R220" s="4"/>
    </row>
    <row r="221" spans="1:18" ht="11.25" customHeight="1">
      <c r="A221" s="414" t="s">
        <v>117</v>
      </c>
      <c r="B221" s="415" t="s">
        <v>276</v>
      </c>
      <c r="C221" s="416" t="s">
        <v>277</v>
      </c>
      <c r="D221" s="414" t="s">
        <v>55</v>
      </c>
      <c r="E221" s="414" t="s">
        <v>51</v>
      </c>
      <c r="F221" s="414" t="s">
        <v>56</v>
      </c>
      <c r="G221" s="416">
        <v>12</v>
      </c>
      <c r="H221" s="417">
        <v>94450</v>
      </c>
      <c r="I221" s="415" t="s">
        <v>48</v>
      </c>
      <c r="J221" s="417">
        <v>1430194</v>
      </c>
      <c r="K221" s="415" t="s">
        <v>48</v>
      </c>
      <c r="L221" s="417">
        <v>71664</v>
      </c>
      <c r="M221" s="415" t="s">
        <v>48</v>
      </c>
      <c r="N221" s="418">
        <v>1.3</v>
      </c>
      <c r="O221" s="415" t="s">
        <v>48</v>
      </c>
      <c r="P221" s="418">
        <v>6.6</v>
      </c>
      <c r="Q221" s="419" t="s">
        <v>48</v>
      </c>
      <c r="R221" s="4"/>
    </row>
    <row r="222" spans="1:18" ht="11.25" customHeight="1">
      <c r="A222" s="414" t="s">
        <v>117</v>
      </c>
      <c r="B222" s="415" t="s">
        <v>276</v>
      </c>
      <c r="C222" s="416" t="s">
        <v>277</v>
      </c>
      <c r="D222" s="414" t="s">
        <v>55</v>
      </c>
      <c r="E222" s="414" t="s">
        <v>52</v>
      </c>
      <c r="F222" s="414" t="s">
        <v>56</v>
      </c>
      <c r="G222" s="416">
        <v>6</v>
      </c>
      <c r="H222" s="417">
        <v>135998</v>
      </c>
      <c r="I222" s="415" t="s">
        <v>48</v>
      </c>
      <c r="J222" s="417">
        <v>945836</v>
      </c>
      <c r="K222" s="415" t="s">
        <v>64</v>
      </c>
      <c r="L222" s="417">
        <v>185681</v>
      </c>
      <c r="M222" s="415" t="s">
        <v>48</v>
      </c>
      <c r="N222" s="418">
        <v>0.7</v>
      </c>
      <c r="O222" s="415" t="s">
        <v>48</v>
      </c>
      <c r="P222" s="418">
        <v>14.4</v>
      </c>
      <c r="Q222" s="419" t="s">
        <v>64</v>
      </c>
      <c r="R222" s="4"/>
    </row>
    <row r="223" spans="1:18" ht="11.25" customHeight="1">
      <c r="A223" s="414" t="s">
        <v>117</v>
      </c>
      <c r="B223" s="415" t="s">
        <v>278</v>
      </c>
      <c r="C223" s="416" t="s">
        <v>279</v>
      </c>
      <c r="D223" s="414" t="s">
        <v>55</v>
      </c>
      <c r="E223" s="414" t="s">
        <v>51</v>
      </c>
      <c r="F223" s="414" t="s">
        <v>56</v>
      </c>
      <c r="G223" s="416">
        <v>36</v>
      </c>
      <c r="H223" s="417">
        <v>153676</v>
      </c>
      <c r="I223" s="415" t="s">
        <v>48</v>
      </c>
      <c r="J223" s="417">
        <v>1033113</v>
      </c>
      <c r="K223" s="415" t="s">
        <v>48</v>
      </c>
      <c r="L223" s="417">
        <v>76865</v>
      </c>
      <c r="M223" s="415" t="s">
        <v>48</v>
      </c>
      <c r="N223" s="418">
        <v>2</v>
      </c>
      <c r="O223" s="415" t="s">
        <v>48</v>
      </c>
      <c r="P223" s="418">
        <v>14.9</v>
      </c>
      <c r="Q223" s="419" t="s">
        <v>48</v>
      </c>
      <c r="R223" s="4"/>
    </row>
    <row r="224" spans="1:18" ht="11.25" customHeight="1">
      <c r="A224" s="414" t="s">
        <v>117</v>
      </c>
      <c r="B224" s="415" t="s">
        <v>278</v>
      </c>
      <c r="C224" s="416" t="s">
        <v>279</v>
      </c>
      <c r="D224" s="414" t="s">
        <v>55</v>
      </c>
      <c r="E224" s="414" t="s">
        <v>52</v>
      </c>
      <c r="F224" s="414" t="s">
        <v>47</v>
      </c>
      <c r="G224" s="416">
        <v>44</v>
      </c>
      <c r="H224" s="417">
        <v>2829528</v>
      </c>
      <c r="I224" s="415" t="s">
        <v>48</v>
      </c>
      <c r="J224" s="417">
        <v>18479955</v>
      </c>
      <c r="K224" s="415" t="s">
        <v>48</v>
      </c>
      <c r="L224" s="417">
        <v>4172367</v>
      </c>
      <c r="M224" s="415" t="s">
        <v>48</v>
      </c>
      <c r="N224" s="418">
        <v>0.7</v>
      </c>
      <c r="O224" s="415" t="s">
        <v>48</v>
      </c>
      <c r="P224" s="418">
        <v>15.3</v>
      </c>
      <c r="Q224" s="419" t="s">
        <v>48</v>
      </c>
      <c r="R224" s="4"/>
    </row>
    <row r="225" spans="1:18" ht="11.25" customHeight="1">
      <c r="A225" s="414" t="s">
        <v>117</v>
      </c>
      <c r="B225" s="415" t="s">
        <v>278</v>
      </c>
      <c r="C225" s="416" t="s">
        <v>279</v>
      </c>
      <c r="D225" s="414" t="s">
        <v>55</v>
      </c>
      <c r="E225" s="414" t="s">
        <v>52</v>
      </c>
      <c r="F225" s="414" t="s">
        <v>56</v>
      </c>
      <c r="G225" s="416">
        <v>12</v>
      </c>
      <c r="H225" s="417">
        <v>200811</v>
      </c>
      <c r="I225" s="415" t="s">
        <v>48</v>
      </c>
      <c r="J225" s="417">
        <v>1189700</v>
      </c>
      <c r="K225" s="415" t="s">
        <v>48</v>
      </c>
      <c r="L225" s="417">
        <v>108073</v>
      </c>
      <c r="M225" s="415" t="s">
        <v>48</v>
      </c>
      <c r="N225" s="418">
        <v>1.9</v>
      </c>
      <c r="O225" s="415" t="s">
        <v>48</v>
      </c>
      <c r="P225" s="418">
        <v>16.899999999999999</v>
      </c>
      <c r="Q225" s="419" t="s">
        <v>48</v>
      </c>
      <c r="R225" s="4"/>
    </row>
    <row r="226" spans="1:18" ht="11.25" customHeight="1">
      <c r="A226" s="414" t="s">
        <v>117</v>
      </c>
      <c r="B226" s="415" t="s">
        <v>280</v>
      </c>
      <c r="C226" s="416" t="s">
        <v>281</v>
      </c>
      <c r="D226" s="414" t="s">
        <v>45</v>
      </c>
      <c r="E226" s="414" t="s">
        <v>52</v>
      </c>
      <c r="F226" s="414" t="s">
        <v>47</v>
      </c>
      <c r="G226" s="416">
        <v>35</v>
      </c>
      <c r="H226" s="417">
        <v>199174</v>
      </c>
      <c r="I226" s="415" t="s">
        <v>48</v>
      </c>
      <c r="J226" s="417">
        <v>4021875</v>
      </c>
      <c r="K226" s="415" t="s">
        <v>48</v>
      </c>
      <c r="L226" s="417">
        <v>3423717</v>
      </c>
      <c r="M226" s="415" t="s">
        <v>48</v>
      </c>
      <c r="N226" s="418">
        <v>0.1</v>
      </c>
      <c r="O226" s="415" t="s">
        <v>48</v>
      </c>
      <c r="P226" s="418">
        <v>5</v>
      </c>
      <c r="Q226" s="419" t="s">
        <v>48</v>
      </c>
      <c r="R226" s="4"/>
    </row>
    <row r="227" spans="1:18" ht="11.25" customHeight="1">
      <c r="A227" s="414" t="s">
        <v>117</v>
      </c>
      <c r="B227" s="415" t="s">
        <v>282</v>
      </c>
      <c r="C227" s="416" t="s">
        <v>283</v>
      </c>
      <c r="D227" s="414" t="s">
        <v>55</v>
      </c>
      <c r="E227" s="414" t="s">
        <v>51</v>
      </c>
      <c r="F227" s="414" t="s">
        <v>56</v>
      </c>
      <c r="G227" s="416">
        <v>13</v>
      </c>
      <c r="H227" s="417">
        <v>151639</v>
      </c>
      <c r="I227" s="415" t="s">
        <v>48</v>
      </c>
      <c r="J227" s="417">
        <v>1143865</v>
      </c>
      <c r="K227" s="415" t="s">
        <v>48</v>
      </c>
      <c r="L227" s="417">
        <v>206051</v>
      </c>
      <c r="M227" s="415" t="s">
        <v>48</v>
      </c>
      <c r="N227" s="418">
        <v>0.7</v>
      </c>
      <c r="O227" s="415" t="s">
        <v>48</v>
      </c>
      <c r="P227" s="418">
        <v>13.3</v>
      </c>
      <c r="Q227" s="419" t="s">
        <v>48</v>
      </c>
      <c r="R227" s="4"/>
    </row>
    <row r="228" spans="1:18" ht="11.25" customHeight="1">
      <c r="A228" s="414" t="s">
        <v>117</v>
      </c>
      <c r="B228" s="415" t="s">
        <v>282</v>
      </c>
      <c r="C228" s="416" t="s">
        <v>283</v>
      </c>
      <c r="D228" s="414" t="s">
        <v>55</v>
      </c>
      <c r="E228" s="414" t="s">
        <v>52</v>
      </c>
      <c r="F228" s="414" t="s">
        <v>56</v>
      </c>
      <c r="G228" s="416">
        <v>25</v>
      </c>
      <c r="H228" s="417">
        <v>905691</v>
      </c>
      <c r="I228" s="415" t="s">
        <v>48</v>
      </c>
      <c r="J228" s="417">
        <v>2831051</v>
      </c>
      <c r="K228" s="415" t="s">
        <v>48</v>
      </c>
      <c r="L228" s="417">
        <v>785806</v>
      </c>
      <c r="M228" s="415" t="s">
        <v>48</v>
      </c>
      <c r="N228" s="418">
        <v>1.2</v>
      </c>
      <c r="O228" s="415" t="s">
        <v>48</v>
      </c>
      <c r="P228" s="418">
        <v>32</v>
      </c>
      <c r="Q228" s="419" t="s">
        <v>48</v>
      </c>
      <c r="R228" s="4"/>
    </row>
    <row r="229" spans="1:18" ht="11.25" customHeight="1">
      <c r="A229" s="414" t="s">
        <v>117</v>
      </c>
      <c r="B229" s="415" t="s">
        <v>284</v>
      </c>
      <c r="C229" s="416" t="s">
        <v>285</v>
      </c>
      <c r="D229" s="414" t="s">
        <v>55</v>
      </c>
      <c r="E229" s="414" t="s">
        <v>51</v>
      </c>
      <c r="F229" s="414" t="s">
        <v>56</v>
      </c>
      <c r="G229" s="416">
        <v>25</v>
      </c>
      <c r="H229" s="417">
        <v>343859</v>
      </c>
      <c r="I229" s="415" t="s">
        <v>48</v>
      </c>
      <c r="J229" s="417">
        <v>2520935</v>
      </c>
      <c r="K229" s="415" t="s">
        <v>48</v>
      </c>
      <c r="L229" s="417">
        <v>104474</v>
      </c>
      <c r="M229" s="415" t="s">
        <v>48</v>
      </c>
      <c r="N229" s="418">
        <v>3.3</v>
      </c>
      <c r="O229" s="415" t="s">
        <v>48</v>
      </c>
      <c r="P229" s="418">
        <v>13.6</v>
      </c>
      <c r="Q229" s="419" t="s">
        <v>48</v>
      </c>
      <c r="R229" s="4"/>
    </row>
    <row r="230" spans="1:18" ht="11.25" customHeight="1">
      <c r="A230" s="414" t="s">
        <v>117</v>
      </c>
      <c r="B230" s="415" t="s">
        <v>284</v>
      </c>
      <c r="C230" s="416" t="s">
        <v>285</v>
      </c>
      <c r="D230" s="414" t="s">
        <v>55</v>
      </c>
      <c r="E230" s="414" t="s">
        <v>52</v>
      </c>
      <c r="F230" s="414" t="s">
        <v>56</v>
      </c>
      <c r="G230" s="416">
        <v>26</v>
      </c>
      <c r="H230" s="417">
        <v>1183358</v>
      </c>
      <c r="I230" s="415" t="s">
        <v>48</v>
      </c>
      <c r="J230" s="417">
        <v>6250622</v>
      </c>
      <c r="K230" s="415" t="s">
        <v>48</v>
      </c>
      <c r="L230" s="417">
        <v>1241185</v>
      </c>
      <c r="M230" s="415" t="s">
        <v>48</v>
      </c>
      <c r="N230" s="418">
        <v>1</v>
      </c>
      <c r="O230" s="415" t="s">
        <v>48</v>
      </c>
      <c r="P230" s="418">
        <v>18.899999999999999</v>
      </c>
      <c r="Q230" s="419" t="s">
        <v>48</v>
      </c>
      <c r="R230" s="4"/>
    </row>
    <row r="231" spans="1:18" ht="11.25" customHeight="1">
      <c r="A231" s="414" t="s">
        <v>117</v>
      </c>
      <c r="B231" s="415" t="s">
        <v>286</v>
      </c>
      <c r="C231" s="416" t="s">
        <v>287</v>
      </c>
      <c r="D231" s="414" t="s">
        <v>55</v>
      </c>
      <c r="E231" s="414" t="s">
        <v>51</v>
      </c>
      <c r="F231" s="414" t="s">
        <v>56</v>
      </c>
      <c r="G231" s="416">
        <v>7</v>
      </c>
      <c r="H231" s="417">
        <v>53663</v>
      </c>
      <c r="I231" s="415" t="s">
        <v>48</v>
      </c>
      <c r="J231" s="417">
        <v>1129848</v>
      </c>
      <c r="K231" s="415" t="s">
        <v>48</v>
      </c>
      <c r="L231" s="417">
        <v>40431</v>
      </c>
      <c r="M231" s="415" t="s">
        <v>48</v>
      </c>
      <c r="N231" s="418">
        <v>1.3</v>
      </c>
      <c r="O231" s="415" t="s">
        <v>48</v>
      </c>
      <c r="P231" s="418">
        <v>4.7</v>
      </c>
      <c r="Q231" s="419" t="s">
        <v>48</v>
      </c>
      <c r="R231" s="4"/>
    </row>
    <row r="232" spans="1:18" ht="11.25" customHeight="1">
      <c r="A232" s="414" t="s">
        <v>117</v>
      </c>
      <c r="B232" s="415" t="s">
        <v>286</v>
      </c>
      <c r="C232" s="416" t="s">
        <v>287</v>
      </c>
      <c r="D232" s="414" t="s">
        <v>55</v>
      </c>
      <c r="E232" s="414" t="s">
        <v>52</v>
      </c>
      <c r="F232" s="414" t="s">
        <v>56</v>
      </c>
      <c r="G232" s="416">
        <v>35</v>
      </c>
      <c r="H232" s="417">
        <v>1832556</v>
      </c>
      <c r="I232" s="415" t="s">
        <v>48</v>
      </c>
      <c r="J232" s="417">
        <v>6743737</v>
      </c>
      <c r="K232" s="415" t="s">
        <v>48</v>
      </c>
      <c r="L232" s="417">
        <v>1376779</v>
      </c>
      <c r="M232" s="415" t="s">
        <v>48</v>
      </c>
      <c r="N232" s="418">
        <v>1.3</v>
      </c>
      <c r="O232" s="415" t="s">
        <v>48</v>
      </c>
      <c r="P232" s="418">
        <v>27.2</v>
      </c>
      <c r="Q232" s="419" t="s">
        <v>48</v>
      </c>
      <c r="R232" s="4"/>
    </row>
    <row r="233" spans="1:18" ht="11.25" customHeight="1">
      <c r="A233" s="414" t="s">
        <v>117</v>
      </c>
      <c r="B233" s="415" t="s">
        <v>288</v>
      </c>
      <c r="C233" s="416" t="s">
        <v>289</v>
      </c>
      <c r="D233" s="414" t="s">
        <v>55</v>
      </c>
      <c r="E233" s="414" t="s">
        <v>51</v>
      </c>
      <c r="F233" s="414" t="s">
        <v>56</v>
      </c>
      <c r="G233" s="416">
        <v>5</v>
      </c>
      <c r="H233" s="417">
        <v>46920</v>
      </c>
      <c r="I233" s="415" t="s">
        <v>48</v>
      </c>
      <c r="J233" s="417">
        <v>1209201</v>
      </c>
      <c r="K233" s="415" t="s">
        <v>48</v>
      </c>
      <c r="L233" s="417">
        <v>18209</v>
      </c>
      <c r="M233" s="415" t="s">
        <v>48</v>
      </c>
      <c r="N233" s="418">
        <v>2.6</v>
      </c>
      <c r="O233" s="415" t="s">
        <v>48</v>
      </c>
      <c r="P233" s="418">
        <v>3.9</v>
      </c>
      <c r="Q233" s="419" t="s">
        <v>48</v>
      </c>
      <c r="R233" s="4"/>
    </row>
    <row r="234" spans="1:18" ht="11.25" customHeight="1">
      <c r="A234" s="414" t="s">
        <v>117</v>
      </c>
      <c r="B234" s="415" t="s">
        <v>288</v>
      </c>
      <c r="C234" s="416" t="s">
        <v>289</v>
      </c>
      <c r="D234" s="414" t="s">
        <v>55</v>
      </c>
      <c r="E234" s="414" t="s">
        <v>52</v>
      </c>
      <c r="F234" s="414" t="s">
        <v>56</v>
      </c>
      <c r="G234" s="416">
        <v>41</v>
      </c>
      <c r="H234" s="417">
        <v>2350652</v>
      </c>
      <c r="I234" s="415" t="s">
        <v>48</v>
      </c>
      <c r="J234" s="417">
        <v>8511345</v>
      </c>
      <c r="K234" s="415" t="s">
        <v>48</v>
      </c>
      <c r="L234" s="417">
        <v>1811716</v>
      </c>
      <c r="M234" s="415" t="s">
        <v>48</v>
      </c>
      <c r="N234" s="418">
        <v>1.3</v>
      </c>
      <c r="O234" s="415" t="s">
        <v>48</v>
      </c>
      <c r="P234" s="418">
        <v>27.6</v>
      </c>
      <c r="Q234" s="419" t="s">
        <v>48</v>
      </c>
      <c r="R234" s="4"/>
    </row>
    <row r="235" spans="1:18" ht="11.25" customHeight="1">
      <c r="A235" s="414" t="s">
        <v>117</v>
      </c>
      <c r="B235" s="415" t="s">
        <v>290</v>
      </c>
      <c r="C235" s="416" t="s">
        <v>291</v>
      </c>
      <c r="D235" s="414" t="s">
        <v>55</v>
      </c>
      <c r="E235" s="414" t="s">
        <v>51</v>
      </c>
      <c r="F235" s="414" t="s">
        <v>56</v>
      </c>
      <c r="G235" s="416">
        <v>10</v>
      </c>
      <c r="H235" s="417">
        <v>116151</v>
      </c>
      <c r="I235" s="415" t="s">
        <v>48</v>
      </c>
      <c r="J235" s="417">
        <v>1191009</v>
      </c>
      <c r="K235" s="415" t="s">
        <v>48</v>
      </c>
      <c r="L235" s="417">
        <v>63611</v>
      </c>
      <c r="M235" s="415" t="s">
        <v>48</v>
      </c>
      <c r="N235" s="418">
        <v>1.8</v>
      </c>
      <c r="O235" s="415" t="s">
        <v>48</v>
      </c>
      <c r="P235" s="418">
        <v>9.8000000000000007</v>
      </c>
      <c r="Q235" s="419" t="s">
        <v>48</v>
      </c>
      <c r="R235" s="4"/>
    </row>
    <row r="236" spans="1:18" ht="11.25" customHeight="1">
      <c r="A236" s="414" t="s">
        <v>117</v>
      </c>
      <c r="B236" s="415" t="s">
        <v>290</v>
      </c>
      <c r="C236" s="416" t="s">
        <v>291</v>
      </c>
      <c r="D236" s="414" t="s">
        <v>55</v>
      </c>
      <c r="E236" s="414" t="s">
        <v>52</v>
      </c>
      <c r="F236" s="414" t="s">
        <v>56</v>
      </c>
      <c r="G236" s="416">
        <v>23</v>
      </c>
      <c r="H236" s="417">
        <v>1045357</v>
      </c>
      <c r="I236" s="415" t="s">
        <v>48</v>
      </c>
      <c r="J236" s="417">
        <v>3553360</v>
      </c>
      <c r="K236" s="415" t="s">
        <v>48</v>
      </c>
      <c r="L236" s="417">
        <v>985081</v>
      </c>
      <c r="M236" s="415" t="s">
        <v>48</v>
      </c>
      <c r="N236" s="418">
        <v>1.1000000000000001</v>
      </c>
      <c r="O236" s="415" t="s">
        <v>48</v>
      </c>
      <c r="P236" s="418">
        <v>29.4</v>
      </c>
      <c r="Q236" s="419" t="s">
        <v>48</v>
      </c>
      <c r="R236" s="4"/>
    </row>
    <row r="237" spans="1:18" ht="11.25" customHeight="1">
      <c r="A237" s="414" t="s">
        <v>292</v>
      </c>
      <c r="B237" s="415" t="s">
        <v>293</v>
      </c>
      <c r="C237" s="416" t="s">
        <v>294</v>
      </c>
      <c r="D237" s="414" t="s">
        <v>45</v>
      </c>
      <c r="E237" s="414" t="s">
        <v>51</v>
      </c>
      <c r="F237" s="414" t="s">
        <v>47</v>
      </c>
      <c r="G237" s="416">
        <v>5</v>
      </c>
      <c r="H237" s="417">
        <v>53109</v>
      </c>
      <c r="I237" s="415" t="s">
        <v>48</v>
      </c>
      <c r="J237" s="417">
        <v>780776</v>
      </c>
      <c r="K237" s="415" t="s">
        <v>48</v>
      </c>
      <c r="L237" s="417">
        <v>26163</v>
      </c>
      <c r="M237" s="415" t="s">
        <v>48</v>
      </c>
      <c r="N237" s="418">
        <v>2</v>
      </c>
      <c r="O237" s="415" t="s">
        <v>48</v>
      </c>
      <c r="P237" s="418">
        <v>6.8</v>
      </c>
      <c r="Q237" s="419" t="s">
        <v>48</v>
      </c>
      <c r="R237" s="4"/>
    </row>
    <row r="238" spans="1:18" ht="11.25" customHeight="1">
      <c r="A238" s="414" t="s">
        <v>292</v>
      </c>
      <c r="B238" s="415" t="s">
        <v>293</v>
      </c>
      <c r="C238" s="416" t="s">
        <v>294</v>
      </c>
      <c r="D238" s="414" t="s">
        <v>45</v>
      </c>
      <c r="E238" s="414" t="s">
        <v>52</v>
      </c>
      <c r="F238" s="414" t="s">
        <v>47</v>
      </c>
      <c r="G238" s="416">
        <v>10</v>
      </c>
      <c r="H238" s="417">
        <v>395357</v>
      </c>
      <c r="I238" s="415" t="s">
        <v>48</v>
      </c>
      <c r="J238" s="417">
        <v>1865646</v>
      </c>
      <c r="K238" s="415" t="s">
        <v>48</v>
      </c>
      <c r="L238" s="417">
        <v>529791</v>
      </c>
      <c r="M238" s="415" t="s">
        <v>48</v>
      </c>
      <c r="N238" s="418">
        <v>0.7</v>
      </c>
      <c r="O238" s="415" t="s">
        <v>48</v>
      </c>
      <c r="P238" s="418">
        <v>21.2</v>
      </c>
      <c r="Q238" s="419" t="s">
        <v>48</v>
      </c>
      <c r="R238" s="4"/>
    </row>
    <row r="239" spans="1:18" ht="11.25" customHeight="1">
      <c r="A239" s="414" t="s">
        <v>292</v>
      </c>
      <c r="B239" s="415" t="s">
        <v>295</v>
      </c>
      <c r="C239" s="416" t="s">
        <v>296</v>
      </c>
      <c r="D239" s="414" t="s">
        <v>45</v>
      </c>
      <c r="E239" s="414" t="s">
        <v>51</v>
      </c>
      <c r="F239" s="414" t="s">
        <v>47</v>
      </c>
      <c r="G239" s="416">
        <v>3</v>
      </c>
      <c r="H239" s="417">
        <v>16431</v>
      </c>
      <c r="I239" s="415" t="s">
        <v>48</v>
      </c>
      <c r="J239" s="417">
        <v>267803</v>
      </c>
      <c r="K239" s="415" t="s">
        <v>48</v>
      </c>
      <c r="L239" s="417">
        <v>9890</v>
      </c>
      <c r="M239" s="415" t="s">
        <v>48</v>
      </c>
      <c r="N239" s="418">
        <v>1.7</v>
      </c>
      <c r="O239" s="415" t="s">
        <v>48</v>
      </c>
      <c r="P239" s="418">
        <v>6.1</v>
      </c>
      <c r="Q239" s="419" t="s">
        <v>48</v>
      </c>
      <c r="R239" s="4"/>
    </row>
    <row r="240" spans="1:18" ht="11.25" customHeight="1">
      <c r="A240" s="414" t="s">
        <v>292</v>
      </c>
      <c r="B240" s="415" t="s">
        <v>295</v>
      </c>
      <c r="C240" s="416" t="s">
        <v>296</v>
      </c>
      <c r="D240" s="414" t="s">
        <v>45</v>
      </c>
      <c r="E240" s="414" t="s">
        <v>52</v>
      </c>
      <c r="F240" s="414" t="s">
        <v>47</v>
      </c>
      <c r="G240" s="416">
        <v>3</v>
      </c>
      <c r="H240" s="417">
        <v>65732</v>
      </c>
      <c r="I240" s="415" t="s">
        <v>48</v>
      </c>
      <c r="J240" s="417">
        <v>710210</v>
      </c>
      <c r="K240" s="415" t="s">
        <v>48</v>
      </c>
      <c r="L240" s="417">
        <v>145805</v>
      </c>
      <c r="M240" s="415" t="s">
        <v>48</v>
      </c>
      <c r="N240" s="418">
        <v>0.5</v>
      </c>
      <c r="O240" s="415" t="s">
        <v>48</v>
      </c>
      <c r="P240" s="418">
        <v>9.3000000000000007</v>
      </c>
      <c r="Q240" s="419" t="s">
        <v>48</v>
      </c>
      <c r="R240" s="4"/>
    </row>
    <row r="241" spans="1:18" ht="11.25" customHeight="1">
      <c r="A241" s="414" t="s">
        <v>292</v>
      </c>
      <c r="B241" s="415" t="s">
        <v>1278</v>
      </c>
      <c r="C241" s="416" t="s">
        <v>1279</v>
      </c>
      <c r="D241" s="414" t="s">
        <v>55</v>
      </c>
      <c r="E241" s="414" t="s">
        <v>60</v>
      </c>
      <c r="F241" s="414" t="s">
        <v>56</v>
      </c>
      <c r="G241" s="416">
        <v>92</v>
      </c>
      <c r="H241" s="417">
        <v>21077</v>
      </c>
      <c r="I241" s="415" t="s">
        <v>48</v>
      </c>
      <c r="J241" s="417">
        <v>823137</v>
      </c>
      <c r="K241" s="415" t="s">
        <v>48</v>
      </c>
      <c r="L241" s="417">
        <v>151228</v>
      </c>
      <c r="M241" s="415" t="s">
        <v>48</v>
      </c>
      <c r="N241" s="418">
        <v>0.1</v>
      </c>
      <c r="O241" s="415" t="s">
        <v>48</v>
      </c>
      <c r="P241" s="418">
        <v>2.6</v>
      </c>
      <c r="Q241" s="419" t="s">
        <v>48</v>
      </c>
      <c r="R241" s="4"/>
    </row>
    <row r="242" spans="1:18" ht="11.25" customHeight="1">
      <c r="A242" s="414" t="s">
        <v>292</v>
      </c>
      <c r="B242" s="415" t="s">
        <v>297</v>
      </c>
      <c r="C242" s="416" t="s">
        <v>298</v>
      </c>
      <c r="D242" s="414" t="s">
        <v>55</v>
      </c>
      <c r="E242" s="414" t="s">
        <v>51</v>
      </c>
      <c r="F242" s="414" t="s">
        <v>47</v>
      </c>
      <c r="G242" s="416">
        <v>8</v>
      </c>
      <c r="H242" s="417">
        <v>59722</v>
      </c>
      <c r="I242" s="415" t="s">
        <v>48</v>
      </c>
      <c r="J242" s="417">
        <v>1131321</v>
      </c>
      <c r="K242" s="415" t="s">
        <v>48</v>
      </c>
      <c r="L242" s="417">
        <v>67794</v>
      </c>
      <c r="M242" s="415" t="s">
        <v>48</v>
      </c>
      <c r="N242" s="418">
        <v>0.9</v>
      </c>
      <c r="O242" s="415" t="s">
        <v>48</v>
      </c>
      <c r="P242" s="418">
        <v>5.3</v>
      </c>
      <c r="Q242" s="419" t="s">
        <v>48</v>
      </c>
      <c r="R242" s="4"/>
    </row>
    <row r="243" spans="1:18" ht="11.25" customHeight="1">
      <c r="A243" s="414" t="s">
        <v>292</v>
      </c>
      <c r="B243" s="415" t="s">
        <v>297</v>
      </c>
      <c r="C243" s="416" t="s">
        <v>298</v>
      </c>
      <c r="D243" s="414" t="s">
        <v>55</v>
      </c>
      <c r="E243" s="414" t="s">
        <v>51</v>
      </c>
      <c r="F243" s="414" t="s">
        <v>56</v>
      </c>
      <c r="G243" s="416">
        <v>349</v>
      </c>
      <c r="H243" s="417">
        <v>2557589</v>
      </c>
      <c r="I243" s="415" t="s">
        <v>48</v>
      </c>
      <c r="J243" s="417">
        <v>35996701</v>
      </c>
      <c r="K243" s="415" t="s">
        <v>48</v>
      </c>
      <c r="L243" s="417">
        <v>1155957</v>
      </c>
      <c r="M243" s="415" t="s">
        <v>48</v>
      </c>
      <c r="N243" s="418">
        <v>2.2000000000000002</v>
      </c>
      <c r="O243" s="415" t="s">
        <v>48</v>
      </c>
      <c r="P243" s="418">
        <v>7.1</v>
      </c>
      <c r="Q243" s="419" t="s">
        <v>48</v>
      </c>
      <c r="R243" s="4"/>
    </row>
    <row r="244" spans="1:18" ht="11.25" customHeight="1">
      <c r="A244" s="414" t="s">
        <v>292</v>
      </c>
      <c r="B244" s="415" t="s">
        <v>297</v>
      </c>
      <c r="C244" s="416" t="s">
        <v>298</v>
      </c>
      <c r="D244" s="414" t="s">
        <v>55</v>
      </c>
      <c r="E244" s="414" t="s">
        <v>85</v>
      </c>
      <c r="F244" s="414" t="s">
        <v>47</v>
      </c>
      <c r="G244" s="416">
        <v>102</v>
      </c>
      <c r="H244" s="417">
        <v>22713133</v>
      </c>
      <c r="I244" s="415" t="s">
        <v>48</v>
      </c>
      <c r="J244" s="417">
        <v>51000043</v>
      </c>
      <c r="K244" s="415" t="s">
        <v>48</v>
      </c>
      <c r="L244" s="417">
        <v>19759388</v>
      </c>
      <c r="M244" s="415" t="s">
        <v>48</v>
      </c>
      <c r="N244" s="418">
        <v>1.1000000000000001</v>
      </c>
      <c r="O244" s="415" t="s">
        <v>48</v>
      </c>
      <c r="P244" s="418">
        <v>44.5</v>
      </c>
      <c r="Q244" s="419" t="s">
        <v>48</v>
      </c>
      <c r="R244" s="4"/>
    </row>
    <row r="245" spans="1:18" ht="11.25" customHeight="1">
      <c r="A245" s="414" t="s">
        <v>292</v>
      </c>
      <c r="B245" s="415" t="s">
        <v>297</v>
      </c>
      <c r="C245" s="416" t="s">
        <v>298</v>
      </c>
      <c r="D245" s="414" t="s">
        <v>55</v>
      </c>
      <c r="E245" s="414" t="s">
        <v>52</v>
      </c>
      <c r="F245" s="414" t="s">
        <v>47</v>
      </c>
      <c r="G245" s="416">
        <v>528</v>
      </c>
      <c r="H245" s="417">
        <v>41239517</v>
      </c>
      <c r="I245" s="415" t="s">
        <v>48</v>
      </c>
      <c r="J245" s="417">
        <v>207495011</v>
      </c>
      <c r="K245" s="415" t="s">
        <v>48</v>
      </c>
      <c r="L245" s="417">
        <v>50554226</v>
      </c>
      <c r="M245" s="415" t="s">
        <v>48</v>
      </c>
      <c r="N245" s="418">
        <v>0.8</v>
      </c>
      <c r="O245" s="415" t="s">
        <v>48</v>
      </c>
      <c r="P245" s="418">
        <v>19.899999999999999</v>
      </c>
      <c r="Q245" s="419" t="s">
        <v>48</v>
      </c>
      <c r="R245" s="4"/>
    </row>
    <row r="246" spans="1:18" ht="11.25" customHeight="1">
      <c r="A246" s="414" t="s">
        <v>292</v>
      </c>
      <c r="B246" s="415" t="s">
        <v>297</v>
      </c>
      <c r="C246" s="416" t="s">
        <v>298</v>
      </c>
      <c r="D246" s="414" t="s">
        <v>55</v>
      </c>
      <c r="E246" s="414" t="s">
        <v>52</v>
      </c>
      <c r="F246" s="414" t="s">
        <v>56</v>
      </c>
      <c r="G246" s="416">
        <v>427</v>
      </c>
      <c r="H246" s="417">
        <v>31669182</v>
      </c>
      <c r="I246" s="415" t="s">
        <v>48</v>
      </c>
      <c r="J246" s="417">
        <v>88021455</v>
      </c>
      <c r="K246" s="415" t="s">
        <v>48</v>
      </c>
      <c r="L246" s="417">
        <v>26667821</v>
      </c>
      <c r="M246" s="415" t="s">
        <v>48</v>
      </c>
      <c r="N246" s="418">
        <v>1.2</v>
      </c>
      <c r="O246" s="415" t="s">
        <v>48</v>
      </c>
      <c r="P246" s="418">
        <v>36</v>
      </c>
      <c r="Q246" s="419" t="s">
        <v>48</v>
      </c>
      <c r="R246" s="4"/>
    </row>
    <row r="247" spans="1:18" ht="11.25" customHeight="1">
      <c r="A247" s="414" t="s">
        <v>292</v>
      </c>
      <c r="B247" s="415" t="s">
        <v>299</v>
      </c>
      <c r="C247" s="416" t="s">
        <v>300</v>
      </c>
      <c r="D247" s="414" t="s">
        <v>55</v>
      </c>
      <c r="E247" s="414" t="s">
        <v>51</v>
      </c>
      <c r="F247" s="414" t="s">
        <v>56</v>
      </c>
      <c r="G247" s="416">
        <v>4</v>
      </c>
      <c r="H247" s="417">
        <v>14037</v>
      </c>
      <c r="I247" s="415" t="s">
        <v>48</v>
      </c>
      <c r="J247" s="417">
        <v>204963</v>
      </c>
      <c r="K247" s="415" t="s">
        <v>48</v>
      </c>
      <c r="L247" s="417">
        <v>9485</v>
      </c>
      <c r="M247" s="415" t="s">
        <v>48</v>
      </c>
      <c r="N247" s="418">
        <v>1.5</v>
      </c>
      <c r="O247" s="415" t="s">
        <v>48</v>
      </c>
      <c r="P247" s="418">
        <v>6.8</v>
      </c>
      <c r="Q247" s="419" t="s">
        <v>48</v>
      </c>
      <c r="R247" s="4"/>
    </row>
    <row r="248" spans="1:18" ht="11.25" customHeight="1">
      <c r="A248" s="414" t="s">
        <v>292</v>
      </c>
      <c r="B248" s="415" t="s">
        <v>299</v>
      </c>
      <c r="C248" s="416" t="s">
        <v>300</v>
      </c>
      <c r="D248" s="414" t="s">
        <v>55</v>
      </c>
      <c r="E248" s="414" t="s">
        <v>52</v>
      </c>
      <c r="F248" s="414" t="s">
        <v>56</v>
      </c>
      <c r="G248" s="416">
        <v>11</v>
      </c>
      <c r="H248" s="417">
        <v>257583</v>
      </c>
      <c r="I248" s="415" t="s">
        <v>48</v>
      </c>
      <c r="J248" s="417">
        <v>2558034</v>
      </c>
      <c r="K248" s="415" t="s">
        <v>48</v>
      </c>
      <c r="L248" s="417">
        <v>859193</v>
      </c>
      <c r="M248" s="415" t="s">
        <v>48</v>
      </c>
      <c r="N248" s="418">
        <v>0.3</v>
      </c>
      <c r="O248" s="415" t="s">
        <v>48</v>
      </c>
      <c r="P248" s="418">
        <v>10.1</v>
      </c>
      <c r="Q248" s="419" t="s">
        <v>48</v>
      </c>
      <c r="R248" s="4"/>
    </row>
    <row r="249" spans="1:18" ht="11.25" customHeight="1">
      <c r="A249" s="414" t="s">
        <v>292</v>
      </c>
      <c r="B249" s="415" t="s">
        <v>301</v>
      </c>
      <c r="C249" s="416" t="s">
        <v>302</v>
      </c>
      <c r="D249" s="414" t="s">
        <v>55</v>
      </c>
      <c r="E249" s="414" t="s">
        <v>51</v>
      </c>
      <c r="F249" s="414" t="s">
        <v>56</v>
      </c>
      <c r="G249" s="416">
        <v>74</v>
      </c>
      <c r="H249" s="417">
        <v>494684</v>
      </c>
      <c r="I249" s="415" t="s">
        <v>48</v>
      </c>
      <c r="J249" s="417">
        <v>4662637</v>
      </c>
      <c r="K249" s="415" t="s">
        <v>48</v>
      </c>
      <c r="L249" s="417">
        <v>237805</v>
      </c>
      <c r="M249" s="415" t="s">
        <v>48</v>
      </c>
      <c r="N249" s="418">
        <v>2.1</v>
      </c>
      <c r="O249" s="415" t="s">
        <v>48</v>
      </c>
      <c r="P249" s="418">
        <v>10.6</v>
      </c>
      <c r="Q249" s="419" t="s">
        <v>48</v>
      </c>
      <c r="R249" s="4"/>
    </row>
    <row r="250" spans="1:18" ht="11.25" customHeight="1">
      <c r="A250" s="414" t="s">
        <v>292</v>
      </c>
      <c r="B250" s="415" t="s">
        <v>301</v>
      </c>
      <c r="C250" s="416" t="s">
        <v>302</v>
      </c>
      <c r="D250" s="414" t="s">
        <v>55</v>
      </c>
      <c r="E250" s="414" t="s">
        <v>52</v>
      </c>
      <c r="F250" s="414" t="s">
        <v>56</v>
      </c>
      <c r="G250" s="416">
        <v>63</v>
      </c>
      <c r="H250" s="417">
        <v>3436363</v>
      </c>
      <c r="I250" s="415" t="s">
        <v>48</v>
      </c>
      <c r="J250" s="417">
        <v>17277840</v>
      </c>
      <c r="K250" s="415" t="s">
        <v>48</v>
      </c>
      <c r="L250" s="417">
        <v>3152990</v>
      </c>
      <c r="M250" s="415" t="s">
        <v>48</v>
      </c>
      <c r="N250" s="418">
        <v>1.1000000000000001</v>
      </c>
      <c r="O250" s="415" t="s">
        <v>48</v>
      </c>
      <c r="P250" s="418">
        <v>19.899999999999999</v>
      </c>
      <c r="Q250" s="419" t="s">
        <v>48</v>
      </c>
      <c r="R250" s="4"/>
    </row>
    <row r="251" spans="1:18" ht="11.25" customHeight="1">
      <c r="A251" s="414" t="s">
        <v>292</v>
      </c>
      <c r="B251" s="415" t="s">
        <v>301</v>
      </c>
      <c r="C251" s="416" t="s">
        <v>302</v>
      </c>
      <c r="D251" s="414" t="s">
        <v>55</v>
      </c>
      <c r="E251" s="414" t="s">
        <v>60</v>
      </c>
      <c r="F251" s="414" t="s">
        <v>47</v>
      </c>
      <c r="G251" s="416">
        <v>22</v>
      </c>
      <c r="H251" s="417">
        <v>223451</v>
      </c>
      <c r="I251" s="415" t="s">
        <v>48</v>
      </c>
      <c r="J251" s="417">
        <v>490786</v>
      </c>
      <c r="K251" s="415" t="s">
        <v>48</v>
      </c>
      <c r="L251" s="417">
        <v>45590</v>
      </c>
      <c r="M251" s="415" t="s">
        <v>48</v>
      </c>
      <c r="N251" s="418">
        <v>4.9000000000000004</v>
      </c>
      <c r="O251" s="415" t="s">
        <v>48</v>
      </c>
      <c r="P251" s="418">
        <v>45.5</v>
      </c>
      <c r="Q251" s="419" t="s">
        <v>48</v>
      </c>
      <c r="R251" s="4"/>
    </row>
    <row r="252" spans="1:18" ht="11.25" customHeight="1">
      <c r="A252" s="414" t="s">
        <v>292</v>
      </c>
      <c r="B252" s="415" t="s">
        <v>1280</v>
      </c>
      <c r="C252" s="416" t="s">
        <v>1281</v>
      </c>
      <c r="D252" s="414" t="s">
        <v>45</v>
      </c>
      <c r="E252" s="414" t="s">
        <v>60</v>
      </c>
      <c r="F252" s="414" t="s">
        <v>47</v>
      </c>
      <c r="G252" s="416">
        <v>84</v>
      </c>
      <c r="H252" s="417">
        <v>835078</v>
      </c>
      <c r="I252" s="415" t="s">
        <v>48</v>
      </c>
      <c r="J252" s="417">
        <v>1397440</v>
      </c>
      <c r="K252" s="415" t="s">
        <v>48</v>
      </c>
      <c r="L252" s="417">
        <v>168386</v>
      </c>
      <c r="M252" s="415" t="s">
        <v>48</v>
      </c>
      <c r="N252" s="418">
        <v>5</v>
      </c>
      <c r="O252" s="415" t="s">
        <v>48</v>
      </c>
      <c r="P252" s="418">
        <v>59.8</v>
      </c>
      <c r="Q252" s="419" t="s">
        <v>48</v>
      </c>
      <c r="R252" s="4"/>
    </row>
    <row r="253" spans="1:18" ht="11.25" customHeight="1">
      <c r="A253" s="414" t="s">
        <v>292</v>
      </c>
      <c r="B253" s="415" t="s">
        <v>303</v>
      </c>
      <c r="C253" s="416" t="s">
        <v>304</v>
      </c>
      <c r="D253" s="414" t="s">
        <v>55</v>
      </c>
      <c r="E253" s="414" t="s">
        <v>51</v>
      </c>
      <c r="F253" s="414" t="s">
        <v>56</v>
      </c>
      <c r="G253" s="416">
        <v>11</v>
      </c>
      <c r="H253" s="417">
        <v>84774</v>
      </c>
      <c r="I253" s="415" t="s">
        <v>48</v>
      </c>
      <c r="J253" s="417">
        <v>804307</v>
      </c>
      <c r="K253" s="415" t="s">
        <v>64</v>
      </c>
      <c r="L253" s="417">
        <v>49446</v>
      </c>
      <c r="M253" s="415" t="s">
        <v>48</v>
      </c>
      <c r="N253" s="418">
        <v>1.7</v>
      </c>
      <c r="O253" s="415" t="s">
        <v>48</v>
      </c>
      <c r="P253" s="418">
        <v>10.5</v>
      </c>
      <c r="Q253" s="419" t="s">
        <v>64</v>
      </c>
      <c r="R253" s="4"/>
    </row>
    <row r="254" spans="1:18" ht="11.25" customHeight="1">
      <c r="A254" s="414" t="s">
        <v>292</v>
      </c>
      <c r="B254" s="415" t="s">
        <v>303</v>
      </c>
      <c r="C254" s="416" t="s">
        <v>304</v>
      </c>
      <c r="D254" s="414" t="s">
        <v>55</v>
      </c>
      <c r="E254" s="414" t="s">
        <v>52</v>
      </c>
      <c r="F254" s="414" t="s">
        <v>47</v>
      </c>
      <c r="G254" s="416">
        <v>12</v>
      </c>
      <c r="H254" s="417">
        <v>488206</v>
      </c>
      <c r="I254" s="415" t="s">
        <v>48</v>
      </c>
      <c r="J254" s="417">
        <v>3430469</v>
      </c>
      <c r="K254" s="415" t="s">
        <v>48</v>
      </c>
      <c r="L254" s="417">
        <v>904693</v>
      </c>
      <c r="M254" s="415" t="s">
        <v>48</v>
      </c>
      <c r="N254" s="418">
        <v>0.5</v>
      </c>
      <c r="O254" s="415" t="s">
        <v>48</v>
      </c>
      <c r="P254" s="418">
        <v>14.2</v>
      </c>
      <c r="Q254" s="419" t="s">
        <v>48</v>
      </c>
      <c r="R254" s="4"/>
    </row>
    <row r="255" spans="1:18" ht="11.25" customHeight="1">
      <c r="A255" s="414" t="s">
        <v>292</v>
      </c>
      <c r="B255" s="415" t="s">
        <v>305</v>
      </c>
      <c r="C255" s="416" t="s">
        <v>306</v>
      </c>
      <c r="D255" s="414" t="s">
        <v>55</v>
      </c>
      <c r="E255" s="414" t="s">
        <v>51</v>
      </c>
      <c r="F255" s="414" t="s">
        <v>47</v>
      </c>
      <c r="G255" s="416">
        <v>11</v>
      </c>
      <c r="H255" s="417">
        <v>122986</v>
      </c>
      <c r="I255" s="415" t="s">
        <v>48</v>
      </c>
      <c r="J255" s="417">
        <v>1148476</v>
      </c>
      <c r="K255" s="415" t="s">
        <v>48</v>
      </c>
      <c r="L255" s="417">
        <v>17498</v>
      </c>
      <c r="M255" s="415" t="s">
        <v>48</v>
      </c>
      <c r="N255" s="418">
        <v>7</v>
      </c>
      <c r="O255" s="415" t="s">
        <v>48</v>
      </c>
      <c r="P255" s="418">
        <v>10.7</v>
      </c>
      <c r="Q255" s="419" t="s">
        <v>48</v>
      </c>
      <c r="R255" s="4"/>
    </row>
    <row r="256" spans="1:18" ht="11.25" customHeight="1">
      <c r="A256" s="414" t="s">
        <v>292</v>
      </c>
      <c r="B256" s="415" t="s">
        <v>305</v>
      </c>
      <c r="C256" s="416" t="s">
        <v>306</v>
      </c>
      <c r="D256" s="414" t="s">
        <v>55</v>
      </c>
      <c r="E256" s="414" t="s">
        <v>51</v>
      </c>
      <c r="F256" s="414" t="s">
        <v>56</v>
      </c>
      <c r="G256" s="416">
        <v>17</v>
      </c>
      <c r="H256" s="417">
        <v>10507</v>
      </c>
      <c r="I256" s="415" t="s">
        <v>48</v>
      </c>
      <c r="J256" s="417">
        <v>608902</v>
      </c>
      <c r="K256" s="415" t="s">
        <v>48</v>
      </c>
      <c r="L256" s="417">
        <v>24220</v>
      </c>
      <c r="M256" s="415" t="s">
        <v>48</v>
      </c>
      <c r="N256" s="418">
        <v>0.4</v>
      </c>
      <c r="O256" s="415" t="s">
        <v>48</v>
      </c>
      <c r="P256" s="418">
        <v>1.7</v>
      </c>
      <c r="Q256" s="419" t="s">
        <v>48</v>
      </c>
      <c r="R256" s="4"/>
    </row>
    <row r="257" spans="1:18" ht="11.25" customHeight="1">
      <c r="A257" s="414" t="s">
        <v>292</v>
      </c>
      <c r="B257" s="415" t="s">
        <v>305</v>
      </c>
      <c r="C257" s="416" t="s">
        <v>306</v>
      </c>
      <c r="D257" s="414" t="s">
        <v>55</v>
      </c>
      <c r="E257" s="414" t="s">
        <v>52</v>
      </c>
      <c r="F257" s="414" t="s">
        <v>47</v>
      </c>
      <c r="G257" s="416">
        <v>23</v>
      </c>
      <c r="H257" s="417">
        <v>839968</v>
      </c>
      <c r="I257" s="415" t="s">
        <v>48</v>
      </c>
      <c r="J257" s="417">
        <v>6026704</v>
      </c>
      <c r="K257" s="415" t="s">
        <v>48</v>
      </c>
      <c r="L257" s="417">
        <v>1904229</v>
      </c>
      <c r="M257" s="415" t="s">
        <v>48</v>
      </c>
      <c r="N257" s="418">
        <v>0.4</v>
      </c>
      <c r="O257" s="415" t="s">
        <v>48</v>
      </c>
      <c r="P257" s="418">
        <v>13.9</v>
      </c>
      <c r="Q257" s="419" t="s">
        <v>48</v>
      </c>
      <c r="R257" s="4"/>
    </row>
    <row r="258" spans="1:18" ht="11.25" customHeight="1">
      <c r="A258" s="414" t="s">
        <v>307</v>
      </c>
      <c r="B258" s="415" t="s">
        <v>308</v>
      </c>
      <c r="C258" s="416" t="s">
        <v>309</v>
      </c>
      <c r="D258" s="414" t="s">
        <v>310</v>
      </c>
      <c r="E258" s="414" t="s">
        <v>60</v>
      </c>
      <c r="F258" s="414" t="s">
        <v>47</v>
      </c>
      <c r="G258" s="416">
        <v>32</v>
      </c>
      <c r="H258" s="417">
        <v>354085</v>
      </c>
      <c r="I258" s="415" t="s">
        <v>48</v>
      </c>
      <c r="J258" s="417">
        <v>461068</v>
      </c>
      <c r="K258" s="415" t="s">
        <v>48</v>
      </c>
      <c r="L258" s="417">
        <v>110001</v>
      </c>
      <c r="M258" s="415" t="s">
        <v>48</v>
      </c>
      <c r="N258" s="418">
        <v>3.2</v>
      </c>
      <c r="O258" s="415" t="s">
        <v>48</v>
      </c>
      <c r="P258" s="418">
        <v>76.8</v>
      </c>
      <c r="Q258" s="419" t="s">
        <v>48</v>
      </c>
      <c r="R258" s="4"/>
    </row>
    <row r="259" spans="1:18" ht="11.25" customHeight="1">
      <c r="A259" s="414" t="s">
        <v>307</v>
      </c>
      <c r="B259" s="415" t="s">
        <v>311</v>
      </c>
      <c r="C259" s="416" t="s">
        <v>312</v>
      </c>
      <c r="D259" s="414" t="s">
        <v>313</v>
      </c>
      <c r="E259" s="414" t="s">
        <v>125</v>
      </c>
      <c r="F259" s="414" t="s">
        <v>56</v>
      </c>
      <c r="G259" s="416">
        <v>24</v>
      </c>
      <c r="H259" s="417">
        <v>1932099</v>
      </c>
      <c r="I259" s="415" t="s">
        <v>48</v>
      </c>
      <c r="J259" s="417">
        <v>20065016</v>
      </c>
      <c r="K259" s="415" t="s">
        <v>48</v>
      </c>
      <c r="L259" s="417">
        <v>593723</v>
      </c>
      <c r="M259" s="415" t="s">
        <v>48</v>
      </c>
      <c r="N259" s="418">
        <v>3.3</v>
      </c>
      <c r="O259" s="415" t="s">
        <v>48</v>
      </c>
      <c r="P259" s="418">
        <v>9.6</v>
      </c>
      <c r="Q259" s="419" t="s">
        <v>48</v>
      </c>
      <c r="R259" s="4"/>
    </row>
    <row r="260" spans="1:18" ht="11.25" customHeight="1">
      <c r="A260" s="414" t="s">
        <v>307</v>
      </c>
      <c r="B260" s="415" t="s">
        <v>311</v>
      </c>
      <c r="C260" s="416" t="s">
        <v>312</v>
      </c>
      <c r="D260" s="414" t="s">
        <v>313</v>
      </c>
      <c r="E260" s="414" t="s">
        <v>52</v>
      </c>
      <c r="F260" s="414" t="s">
        <v>56</v>
      </c>
      <c r="G260" s="416">
        <v>11</v>
      </c>
      <c r="H260" s="417">
        <v>545950</v>
      </c>
      <c r="I260" s="415" t="s">
        <v>48</v>
      </c>
      <c r="J260" s="417">
        <v>2050607</v>
      </c>
      <c r="K260" s="415" t="s">
        <v>48</v>
      </c>
      <c r="L260" s="417">
        <v>201473</v>
      </c>
      <c r="M260" s="415" t="s">
        <v>48</v>
      </c>
      <c r="N260" s="418">
        <v>2.7</v>
      </c>
      <c r="O260" s="415" t="s">
        <v>48</v>
      </c>
      <c r="P260" s="418">
        <v>26.6</v>
      </c>
      <c r="Q260" s="419" t="s">
        <v>48</v>
      </c>
      <c r="R260" s="4"/>
    </row>
    <row r="261" spans="1:18" ht="11.25" customHeight="1">
      <c r="A261" s="414" t="s">
        <v>307</v>
      </c>
      <c r="B261" s="415" t="s">
        <v>314</v>
      </c>
      <c r="C261" s="416" t="s">
        <v>315</v>
      </c>
      <c r="D261" s="414" t="s">
        <v>59</v>
      </c>
      <c r="E261" s="414" t="s">
        <v>52</v>
      </c>
      <c r="F261" s="414" t="s">
        <v>47</v>
      </c>
      <c r="G261" s="416">
        <v>193</v>
      </c>
      <c r="H261" s="417">
        <v>12649838</v>
      </c>
      <c r="I261" s="415" t="s">
        <v>48</v>
      </c>
      <c r="J261" s="417">
        <v>57924037</v>
      </c>
      <c r="K261" s="415" t="s">
        <v>48</v>
      </c>
      <c r="L261" s="417">
        <v>13578441</v>
      </c>
      <c r="M261" s="415" t="s">
        <v>48</v>
      </c>
      <c r="N261" s="418">
        <v>0.9</v>
      </c>
      <c r="O261" s="415" t="s">
        <v>48</v>
      </c>
      <c r="P261" s="418">
        <v>21.8</v>
      </c>
      <c r="Q261" s="419" t="s">
        <v>48</v>
      </c>
      <c r="R261" s="4"/>
    </row>
    <row r="262" spans="1:18" ht="11.25" customHeight="1">
      <c r="A262" s="414" t="s">
        <v>307</v>
      </c>
      <c r="B262" s="415" t="s">
        <v>1282</v>
      </c>
      <c r="C262" s="416" t="s">
        <v>317</v>
      </c>
      <c r="D262" s="414" t="s">
        <v>59</v>
      </c>
      <c r="E262" s="414" t="s">
        <v>52</v>
      </c>
      <c r="F262" s="414" t="s">
        <v>47</v>
      </c>
      <c r="G262" s="416">
        <v>92</v>
      </c>
      <c r="H262" s="417">
        <v>7505517</v>
      </c>
      <c r="I262" s="415" t="s">
        <v>48</v>
      </c>
      <c r="J262" s="417">
        <v>33346506</v>
      </c>
      <c r="K262" s="415" t="s">
        <v>48</v>
      </c>
      <c r="L262" s="417">
        <v>8598218</v>
      </c>
      <c r="M262" s="415" t="s">
        <v>48</v>
      </c>
      <c r="N262" s="418">
        <v>0.9</v>
      </c>
      <c r="O262" s="415" t="s">
        <v>48</v>
      </c>
      <c r="P262" s="418">
        <v>22.5</v>
      </c>
      <c r="Q262" s="419" t="s">
        <v>48</v>
      </c>
      <c r="R262" s="4"/>
    </row>
    <row r="263" spans="1:18" ht="11.25" customHeight="1">
      <c r="A263" s="414" t="s">
        <v>307</v>
      </c>
      <c r="B263" s="415" t="s">
        <v>318</v>
      </c>
      <c r="C263" s="416" t="s">
        <v>319</v>
      </c>
      <c r="D263" s="414" t="s">
        <v>59</v>
      </c>
      <c r="E263" s="414" t="s">
        <v>52</v>
      </c>
      <c r="F263" s="414" t="s">
        <v>47</v>
      </c>
      <c r="G263" s="416">
        <v>43</v>
      </c>
      <c r="H263" s="417">
        <v>3432789</v>
      </c>
      <c r="I263" s="415" t="s">
        <v>48</v>
      </c>
      <c r="J263" s="417">
        <v>12921531</v>
      </c>
      <c r="K263" s="415" t="s">
        <v>48</v>
      </c>
      <c r="L263" s="417">
        <v>3341739</v>
      </c>
      <c r="M263" s="415" t="s">
        <v>48</v>
      </c>
      <c r="N263" s="418">
        <v>1</v>
      </c>
      <c r="O263" s="415" t="s">
        <v>48</v>
      </c>
      <c r="P263" s="418">
        <v>26.6</v>
      </c>
      <c r="Q263" s="419" t="s">
        <v>48</v>
      </c>
      <c r="R263" s="4"/>
    </row>
    <row r="264" spans="1:18" ht="11.25" customHeight="1">
      <c r="A264" s="414" t="s">
        <v>307</v>
      </c>
      <c r="B264" s="415" t="s">
        <v>320</v>
      </c>
      <c r="C264" s="416" t="s">
        <v>321</v>
      </c>
      <c r="D264" s="414" t="s">
        <v>55</v>
      </c>
      <c r="E264" s="414" t="s">
        <v>51</v>
      </c>
      <c r="F264" s="414" t="s">
        <v>56</v>
      </c>
      <c r="G264" s="416">
        <v>19</v>
      </c>
      <c r="H264" s="417">
        <v>243562</v>
      </c>
      <c r="I264" s="415" t="s">
        <v>48</v>
      </c>
      <c r="J264" s="417">
        <v>2628215</v>
      </c>
      <c r="K264" s="415" t="s">
        <v>48</v>
      </c>
      <c r="L264" s="417">
        <v>88187</v>
      </c>
      <c r="M264" s="415" t="s">
        <v>48</v>
      </c>
      <c r="N264" s="418">
        <v>2.8</v>
      </c>
      <c r="O264" s="415" t="s">
        <v>48</v>
      </c>
      <c r="P264" s="418">
        <v>9.3000000000000007</v>
      </c>
      <c r="Q264" s="419" t="s">
        <v>48</v>
      </c>
      <c r="R264" s="4"/>
    </row>
    <row r="265" spans="1:18" ht="11.25" customHeight="1">
      <c r="A265" s="414" t="s">
        <v>307</v>
      </c>
      <c r="B265" s="415" t="s">
        <v>320</v>
      </c>
      <c r="C265" s="416" t="s">
        <v>321</v>
      </c>
      <c r="D265" s="414" t="s">
        <v>55</v>
      </c>
      <c r="E265" s="414" t="s">
        <v>52</v>
      </c>
      <c r="F265" s="414" t="s">
        <v>47</v>
      </c>
      <c r="G265" s="416">
        <v>46</v>
      </c>
      <c r="H265" s="417">
        <v>5534842</v>
      </c>
      <c r="I265" s="415" t="s">
        <v>48</v>
      </c>
      <c r="J265" s="417">
        <v>16758914</v>
      </c>
      <c r="K265" s="415" t="s">
        <v>48</v>
      </c>
      <c r="L265" s="417">
        <v>5302569</v>
      </c>
      <c r="M265" s="415" t="s">
        <v>48</v>
      </c>
      <c r="N265" s="418">
        <v>1</v>
      </c>
      <c r="O265" s="415" t="s">
        <v>48</v>
      </c>
      <c r="P265" s="418">
        <v>33</v>
      </c>
      <c r="Q265" s="419" t="s">
        <v>48</v>
      </c>
      <c r="R265" s="4"/>
    </row>
    <row r="266" spans="1:18" ht="11.25" customHeight="1">
      <c r="A266" s="414" t="s">
        <v>307</v>
      </c>
      <c r="B266" s="415" t="s">
        <v>1283</v>
      </c>
      <c r="C266" s="416" t="s">
        <v>323</v>
      </c>
      <c r="D266" s="414" t="s">
        <v>45</v>
      </c>
      <c r="E266" s="414" t="s">
        <v>60</v>
      </c>
      <c r="F266" s="414" t="s">
        <v>47</v>
      </c>
      <c r="G266" s="416">
        <v>275</v>
      </c>
      <c r="H266" s="417">
        <v>4435687</v>
      </c>
      <c r="I266" s="415" t="s">
        <v>48</v>
      </c>
      <c r="J266" s="417">
        <v>2855425</v>
      </c>
      <c r="K266" s="415" t="s">
        <v>48</v>
      </c>
      <c r="L266" s="417">
        <v>874435</v>
      </c>
      <c r="M266" s="415" t="s">
        <v>48</v>
      </c>
      <c r="N266" s="418">
        <v>5.0999999999999996</v>
      </c>
      <c r="O266" s="415" t="s">
        <v>48</v>
      </c>
      <c r="P266" s="418">
        <v>155.30000000000001</v>
      </c>
      <c r="Q266" s="419" t="s">
        <v>48</v>
      </c>
      <c r="R266" s="4"/>
    </row>
    <row r="267" spans="1:18" ht="11.25" customHeight="1">
      <c r="A267" s="414" t="s">
        <v>307</v>
      </c>
      <c r="B267" s="415" t="s">
        <v>324</v>
      </c>
      <c r="C267" s="416" t="s">
        <v>325</v>
      </c>
      <c r="D267" s="414" t="s">
        <v>55</v>
      </c>
      <c r="E267" s="414" t="s">
        <v>51</v>
      </c>
      <c r="F267" s="414" t="s">
        <v>56</v>
      </c>
      <c r="G267" s="416">
        <v>124</v>
      </c>
      <c r="H267" s="417">
        <v>366805</v>
      </c>
      <c r="I267" s="415" t="s">
        <v>48</v>
      </c>
      <c r="J267" s="417">
        <v>12130148</v>
      </c>
      <c r="K267" s="415" t="s">
        <v>48</v>
      </c>
      <c r="L267" s="417">
        <v>421198</v>
      </c>
      <c r="M267" s="415" t="s">
        <v>48</v>
      </c>
      <c r="N267" s="418">
        <v>0.9</v>
      </c>
      <c r="O267" s="415" t="s">
        <v>48</v>
      </c>
      <c r="P267" s="418">
        <v>3</v>
      </c>
      <c r="Q267" s="419" t="s">
        <v>48</v>
      </c>
      <c r="R267" s="4"/>
    </row>
    <row r="268" spans="1:18" ht="11.25" customHeight="1">
      <c r="A268" s="414" t="s">
        <v>307</v>
      </c>
      <c r="B268" s="415" t="s">
        <v>324</v>
      </c>
      <c r="C268" s="416" t="s">
        <v>325</v>
      </c>
      <c r="D268" s="414" t="s">
        <v>55</v>
      </c>
      <c r="E268" s="414" t="s">
        <v>52</v>
      </c>
      <c r="F268" s="414" t="s">
        <v>56</v>
      </c>
      <c r="G268" s="416">
        <v>19</v>
      </c>
      <c r="H268" s="417">
        <v>613226</v>
      </c>
      <c r="I268" s="415" t="s">
        <v>48</v>
      </c>
      <c r="J268" s="417">
        <v>2523758</v>
      </c>
      <c r="K268" s="415" t="s">
        <v>48</v>
      </c>
      <c r="L268" s="417">
        <v>257805</v>
      </c>
      <c r="M268" s="415" t="s">
        <v>48</v>
      </c>
      <c r="N268" s="418">
        <v>2.4</v>
      </c>
      <c r="O268" s="415" t="s">
        <v>48</v>
      </c>
      <c r="P268" s="418">
        <v>24.3</v>
      </c>
      <c r="Q268" s="419" t="s">
        <v>48</v>
      </c>
      <c r="R268" s="4"/>
    </row>
    <row r="269" spans="1:18" ht="11.25" customHeight="1">
      <c r="A269" s="414" t="s">
        <v>307</v>
      </c>
      <c r="B269" s="415" t="s">
        <v>326</v>
      </c>
      <c r="C269" s="416" t="s">
        <v>327</v>
      </c>
      <c r="D269" s="414" t="s">
        <v>45</v>
      </c>
      <c r="E269" s="414" t="s">
        <v>51</v>
      </c>
      <c r="F269" s="414" t="s">
        <v>47</v>
      </c>
      <c r="G269" s="416">
        <v>16</v>
      </c>
      <c r="H269" s="417">
        <v>52393</v>
      </c>
      <c r="I269" s="415" t="s">
        <v>48</v>
      </c>
      <c r="J269" s="417">
        <v>1969768</v>
      </c>
      <c r="K269" s="415" t="s">
        <v>48</v>
      </c>
      <c r="L269" s="417">
        <v>72315</v>
      </c>
      <c r="M269" s="415" t="s">
        <v>48</v>
      </c>
      <c r="N269" s="418">
        <v>0.7</v>
      </c>
      <c r="O269" s="415" t="s">
        <v>48</v>
      </c>
      <c r="P269" s="418">
        <v>2.7</v>
      </c>
      <c r="Q269" s="419" t="s">
        <v>48</v>
      </c>
      <c r="R269" s="4"/>
    </row>
    <row r="270" spans="1:18" ht="11.25" customHeight="1">
      <c r="A270" s="414" t="s">
        <v>307</v>
      </c>
      <c r="B270" s="415" t="s">
        <v>326</v>
      </c>
      <c r="C270" s="416" t="s">
        <v>327</v>
      </c>
      <c r="D270" s="414" t="s">
        <v>45</v>
      </c>
      <c r="E270" s="414" t="s">
        <v>52</v>
      </c>
      <c r="F270" s="414" t="s">
        <v>47</v>
      </c>
      <c r="G270" s="416">
        <v>25</v>
      </c>
      <c r="H270" s="417">
        <v>786899</v>
      </c>
      <c r="I270" s="415" t="s">
        <v>48</v>
      </c>
      <c r="J270" s="417">
        <v>4378135</v>
      </c>
      <c r="K270" s="415" t="s">
        <v>48</v>
      </c>
      <c r="L270" s="417">
        <v>888049</v>
      </c>
      <c r="M270" s="415" t="s">
        <v>48</v>
      </c>
      <c r="N270" s="418">
        <v>0.9</v>
      </c>
      <c r="O270" s="415" t="s">
        <v>48</v>
      </c>
      <c r="P270" s="418">
        <v>18</v>
      </c>
      <c r="Q270" s="419" t="s">
        <v>48</v>
      </c>
      <c r="R270" s="4"/>
    </row>
    <row r="271" spans="1:18" ht="11.25" customHeight="1">
      <c r="A271" s="414" t="s">
        <v>307</v>
      </c>
      <c r="B271" s="415" t="s">
        <v>328</v>
      </c>
      <c r="C271" s="416" t="s">
        <v>329</v>
      </c>
      <c r="D271" s="414" t="s">
        <v>55</v>
      </c>
      <c r="E271" s="414" t="s">
        <v>51</v>
      </c>
      <c r="F271" s="414" t="s">
        <v>56</v>
      </c>
      <c r="G271" s="416">
        <v>7</v>
      </c>
      <c r="H271" s="417">
        <v>32210</v>
      </c>
      <c r="I271" s="415" t="s">
        <v>48</v>
      </c>
      <c r="J271" s="417">
        <v>519104</v>
      </c>
      <c r="K271" s="415" t="s">
        <v>48</v>
      </c>
      <c r="L271" s="417">
        <v>30059</v>
      </c>
      <c r="M271" s="415" t="s">
        <v>48</v>
      </c>
      <c r="N271" s="418">
        <v>1.1000000000000001</v>
      </c>
      <c r="O271" s="415" t="s">
        <v>48</v>
      </c>
      <c r="P271" s="418">
        <v>6.2</v>
      </c>
      <c r="Q271" s="419" t="s">
        <v>48</v>
      </c>
      <c r="R271" s="4"/>
    </row>
    <row r="272" spans="1:18" ht="11.25" customHeight="1">
      <c r="A272" s="414" t="s">
        <v>307</v>
      </c>
      <c r="B272" s="415" t="s">
        <v>328</v>
      </c>
      <c r="C272" s="416" t="s">
        <v>329</v>
      </c>
      <c r="D272" s="414" t="s">
        <v>55</v>
      </c>
      <c r="E272" s="414" t="s">
        <v>52</v>
      </c>
      <c r="F272" s="414" t="s">
        <v>47</v>
      </c>
      <c r="G272" s="416">
        <v>6</v>
      </c>
      <c r="H272" s="417">
        <v>288867</v>
      </c>
      <c r="I272" s="415" t="s">
        <v>48</v>
      </c>
      <c r="J272" s="417">
        <v>1790670</v>
      </c>
      <c r="K272" s="415" t="s">
        <v>48</v>
      </c>
      <c r="L272" s="417">
        <v>409512</v>
      </c>
      <c r="M272" s="415" t="s">
        <v>48</v>
      </c>
      <c r="N272" s="418">
        <v>0.7</v>
      </c>
      <c r="O272" s="415" t="s">
        <v>48</v>
      </c>
      <c r="P272" s="418">
        <v>16.100000000000001</v>
      </c>
      <c r="Q272" s="419" t="s">
        <v>48</v>
      </c>
      <c r="R272" s="4"/>
    </row>
    <row r="273" spans="1:18" ht="11.25" customHeight="1">
      <c r="A273" s="414" t="s">
        <v>307</v>
      </c>
      <c r="B273" s="415" t="s">
        <v>328</v>
      </c>
      <c r="C273" s="416" t="s">
        <v>329</v>
      </c>
      <c r="D273" s="414" t="s">
        <v>55</v>
      </c>
      <c r="E273" s="414" t="s">
        <v>52</v>
      </c>
      <c r="F273" s="414" t="s">
        <v>56</v>
      </c>
      <c r="G273" s="416">
        <v>2</v>
      </c>
      <c r="H273" s="417">
        <v>15610</v>
      </c>
      <c r="I273" s="415" t="s">
        <v>48</v>
      </c>
      <c r="J273" s="417">
        <v>157913</v>
      </c>
      <c r="K273" s="415" t="s">
        <v>48</v>
      </c>
      <c r="L273" s="417">
        <v>25201</v>
      </c>
      <c r="M273" s="415" t="s">
        <v>48</v>
      </c>
      <c r="N273" s="418">
        <v>0.6</v>
      </c>
      <c r="O273" s="415" t="s">
        <v>48</v>
      </c>
      <c r="P273" s="418">
        <v>9.9</v>
      </c>
      <c r="Q273" s="419" t="s">
        <v>48</v>
      </c>
      <c r="R273" s="4"/>
    </row>
    <row r="274" spans="1:18" ht="11.25" customHeight="1">
      <c r="A274" s="414" t="s">
        <v>307</v>
      </c>
      <c r="B274" s="415" t="s">
        <v>330</v>
      </c>
      <c r="C274" s="416" t="s">
        <v>331</v>
      </c>
      <c r="D274" s="414" t="s">
        <v>45</v>
      </c>
      <c r="E274" s="414" t="s">
        <v>51</v>
      </c>
      <c r="F274" s="414" t="s">
        <v>47</v>
      </c>
      <c r="G274" s="416">
        <v>13</v>
      </c>
      <c r="H274" s="417">
        <v>392892</v>
      </c>
      <c r="I274" s="415" t="s">
        <v>48</v>
      </c>
      <c r="J274" s="417">
        <v>921194</v>
      </c>
      <c r="K274" s="415" t="s">
        <v>48</v>
      </c>
      <c r="L274" s="417">
        <v>62656</v>
      </c>
      <c r="M274" s="415" t="s">
        <v>48</v>
      </c>
      <c r="N274" s="418">
        <v>6.3</v>
      </c>
      <c r="O274" s="415" t="s">
        <v>48</v>
      </c>
      <c r="P274" s="418">
        <v>42.7</v>
      </c>
      <c r="Q274" s="419" t="s">
        <v>48</v>
      </c>
      <c r="R274" s="4"/>
    </row>
    <row r="275" spans="1:18" ht="11.25" customHeight="1">
      <c r="A275" s="414" t="s">
        <v>307</v>
      </c>
      <c r="B275" s="415" t="s">
        <v>330</v>
      </c>
      <c r="C275" s="416" t="s">
        <v>331</v>
      </c>
      <c r="D275" s="414" t="s">
        <v>45</v>
      </c>
      <c r="E275" s="414" t="s">
        <v>52</v>
      </c>
      <c r="F275" s="414" t="s">
        <v>47</v>
      </c>
      <c r="G275" s="416">
        <v>6</v>
      </c>
      <c r="H275" s="417">
        <v>232726</v>
      </c>
      <c r="I275" s="415" t="s">
        <v>48</v>
      </c>
      <c r="J275" s="417">
        <v>1277541</v>
      </c>
      <c r="K275" s="415" t="s">
        <v>48</v>
      </c>
      <c r="L275" s="417">
        <v>351676</v>
      </c>
      <c r="M275" s="415" t="s">
        <v>48</v>
      </c>
      <c r="N275" s="418">
        <v>0.7</v>
      </c>
      <c r="O275" s="415" t="s">
        <v>48</v>
      </c>
      <c r="P275" s="418">
        <v>18.2</v>
      </c>
      <c r="Q275" s="419" t="s">
        <v>48</v>
      </c>
      <c r="R275" s="4"/>
    </row>
    <row r="276" spans="1:18" ht="11.25" customHeight="1">
      <c r="A276" s="414" t="s">
        <v>307</v>
      </c>
      <c r="B276" s="415" t="s">
        <v>332</v>
      </c>
      <c r="C276" s="416" t="s">
        <v>333</v>
      </c>
      <c r="D276" s="414" t="s">
        <v>59</v>
      </c>
      <c r="E276" s="414" t="s">
        <v>52</v>
      </c>
      <c r="F276" s="414" t="s">
        <v>47</v>
      </c>
      <c r="G276" s="416">
        <v>11</v>
      </c>
      <c r="H276" s="417">
        <v>478536</v>
      </c>
      <c r="I276" s="415" t="s">
        <v>48</v>
      </c>
      <c r="J276" s="417">
        <v>2744174</v>
      </c>
      <c r="K276" s="415" t="s">
        <v>48</v>
      </c>
      <c r="L276" s="417">
        <v>522865</v>
      </c>
      <c r="M276" s="415" t="s">
        <v>48</v>
      </c>
      <c r="N276" s="418">
        <v>0.9</v>
      </c>
      <c r="O276" s="415" t="s">
        <v>48</v>
      </c>
      <c r="P276" s="418">
        <v>17.399999999999999</v>
      </c>
      <c r="Q276" s="419" t="s">
        <v>48</v>
      </c>
      <c r="R276" s="4"/>
    </row>
    <row r="277" spans="1:18" ht="11.25" customHeight="1">
      <c r="A277" s="414" t="s">
        <v>307</v>
      </c>
      <c r="B277" s="415" t="s">
        <v>334</v>
      </c>
      <c r="C277" s="416" t="s">
        <v>335</v>
      </c>
      <c r="D277" s="414" t="s">
        <v>59</v>
      </c>
      <c r="E277" s="414" t="s">
        <v>51</v>
      </c>
      <c r="F277" s="414" t="s">
        <v>47</v>
      </c>
      <c r="G277" s="416">
        <v>30</v>
      </c>
      <c r="H277" s="417">
        <v>271398</v>
      </c>
      <c r="I277" s="415" t="s">
        <v>48</v>
      </c>
      <c r="J277" s="417">
        <v>3521051</v>
      </c>
      <c r="K277" s="415" t="s">
        <v>48</v>
      </c>
      <c r="L277" s="417">
        <v>125671</v>
      </c>
      <c r="M277" s="415" t="s">
        <v>48</v>
      </c>
      <c r="N277" s="418">
        <v>2.2000000000000002</v>
      </c>
      <c r="O277" s="415" t="s">
        <v>48</v>
      </c>
      <c r="P277" s="418">
        <v>7.7</v>
      </c>
      <c r="Q277" s="419" t="s">
        <v>48</v>
      </c>
      <c r="R277" s="4"/>
    </row>
    <row r="278" spans="1:18" ht="11.25" customHeight="1">
      <c r="A278" s="414" t="s">
        <v>307</v>
      </c>
      <c r="B278" s="415" t="s">
        <v>334</v>
      </c>
      <c r="C278" s="416" t="s">
        <v>335</v>
      </c>
      <c r="D278" s="414" t="s">
        <v>59</v>
      </c>
      <c r="E278" s="414" t="s">
        <v>52</v>
      </c>
      <c r="F278" s="414" t="s">
        <v>47</v>
      </c>
      <c r="G278" s="416">
        <v>35</v>
      </c>
      <c r="H278" s="417">
        <v>1641167</v>
      </c>
      <c r="I278" s="415" t="s">
        <v>48</v>
      </c>
      <c r="J278" s="417">
        <v>7280949</v>
      </c>
      <c r="K278" s="415" t="s">
        <v>48</v>
      </c>
      <c r="L278" s="417">
        <v>2625193</v>
      </c>
      <c r="M278" s="415" t="s">
        <v>48</v>
      </c>
      <c r="N278" s="418">
        <v>0.6</v>
      </c>
      <c r="O278" s="415" t="s">
        <v>48</v>
      </c>
      <c r="P278" s="418">
        <v>22.5</v>
      </c>
      <c r="Q278" s="419" t="s">
        <v>48</v>
      </c>
      <c r="R278" s="4"/>
    </row>
    <row r="279" spans="1:18" ht="11.25" customHeight="1">
      <c r="A279" s="414" t="s">
        <v>307</v>
      </c>
      <c r="B279" s="415" t="s">
        <v>336</v>
      </c>
      <c r="C279" s="416" t="s">
        <v>337</v>
      </c>
      <c r="D279" s="414" t="s">
        <v>55</v>
      </c>
      <c r="E279" s="414" t="s">
        <v>51</v>
      </c>
      <c r="F279" s="414" t="s">
        <v>47</v>
      </c>
      <c r="G279" s="416">
        <v>20</v>
      </c>
      <c r="H279" s="417">
        <v>116720</v>
      </c>
      <c r="I279" s="415" t="s">
        <v>48</v>
      </c>
      <c r="J279" s="417">
        <v>2036110</v>
      </c>
      <c r="K279" s="415" t="s">
        <v>48</v>
      </c>
      <c r="L279" s="417">
        <v>47285</v>
      </c>
      <c r="M279" s="415" t="s">
        <v>48</v>
      </c>
      <c r="N279" s="418">
        <v>2.5</v>
      </c>
      <c r="O279" s="415" t="s">
        <v>48</v>
      </c>
      <c r="P279" s="418">
        <v>5.7</v>
      </c>
      <c r="Q279" s="419" t="s">
        <v>48</v>
      </c>
      <c r="R279" s="4"/>
    </row>
    <row r="280" spans="1:18" ht="11.25" customHeight="1">
      <c r="A280" s="414" t="s">
        <v>307</v>
      </c>
      <c r="B280" s="415" t="s">
        <v>336</v>
      </c>
      <c r="C280" s="416" t="s">
        <v>337</v>
      </c>
      <c r="D280" s="414" t="s">
        <v>55</v>
      </c>
      <c r="E280" s="414" t="s">
        <v>51</v>
      </c>
      <c r="F280" s="414" t="s">
        <v>56</v>
      </c>
      <c r="G280" s="416">
        <v>19</v>
      </c>
      <c r="H280" s="417">
        <v>139388</v>
      </c>
      <c r="I280" s="415" t="s">
        <v>48</v>
      </c>
      <c r="J280" s="417">
        <v>2032207</v>
      </c>
      <c r="K280" s="415" t="s">
        <v>48</v>
      </c>
      <c r="L280" s="417">
        <v>54509</v>
      </c>
      <c r="M280" s="415" t="s">
        <v>48</v>
      </c>
      <c r="N280" s="418">
        <v>2.6</v>
      </c>
      <c r="O280" s="415" t="s">
        <v>48</v>
      </c>
      <c r="P280" s="418">
        <v>6.9</v>
      </c>
      <c r="Q280" s="419" t="s">
        <v>48</v>
      </c>
      <c r="R280" s="4"/>
    </row>
    <row r="281" spans="1:18" ht="11.25" customHeight="1">
      <c r="A281" s="414" t="s">
        <v>307</v>
      </c>
      <c r="B281" s="415" t="s">
        <v>336</v>
      </c>
      <c r="C281" s="416" t="s">
        <v>337</v>
      </c>
      <c r="D281" s="414" t="s">
        <v>55</v>
      </c>
      <c r="E281" s="414" t="s">
        <v>52</v>
      </c>
      <c r="F281" s="414" t="s">
        <v>47</v>
      </c>
      <c r="G281" s="416">
        <v>41</v>
      </c>
      <c r="H281" s="417">
        <v>1550618</v>
      </c>
      <c r="I281" s="415" t="s">
        <v>48</v>
      </c>
      <c r="J281" s="417">
        <v>7688194</v>
      </c>
      <c r="K281" s="415" t="s">
        <v>48</v>
      </c>
      <c r="L281" s="417">
        <v>1869260</v>
      </c>
      <c r="M281" s="415" t="s">
        <v>48</v>
      </c>
      <c r="N281" s="418">
        <v>0.8</v>
      </c>
      <c r="O281" s="415" t="s">
        <v>48</v>
      </c>
      <c r="P281" s="418">
        <v>20.2</v>
      </c>
      <c r="Q281" s="419" t="s">
        <v>48</v>
      </c>
      <c r="R281" s="4"/>
    </row>
    <row r="282" spans="1:18" ht="11.25" customHeight="1">
      <c r="A282" s="414" t="s">
        <v>307</v>
      </c>
      <c r="B282" s="415" t="s">
        <v>336</v>
      </c>
      <c r="C282" s="416" t="s">
        <v>337</v>
      </c>
      <c r="D282" s="414" t="s">
        <v>55</v>
      </c>
      <c r="E282" s="414" t="s">
        <v>52</v>
      </c>
      <c r="F282" s="414" t="s">
        <v>56</v>
      </c>
      <c r="G282" s="416">
        <v>4</v>
      </c>
      <c r="H282" s="417">
        <v>52323</v>
      </c>
      <c r="I282" s="415" t="s">
        <v>48</v>
      </c>
      <c r="J282" s="417">
        <v>302143</v>
      </c>
      <c r="K282" s="415" t="s">
        <v>48</v>
      </c>
      <c r="L282" s="417">
        <v>45935</v>
      </c>
      <c r="M282" s="415" t="s">
        <v>48</v>
      </c>
      <c r="N282" s="418">
        <v>1.1000000000000001</v>
      </c>
      <c r="O282" s="415" t="s">
        <v>48</v>
      </c>
      <c r="P282" s="418">
        <v>17.3</v>
      </c>
      <c r="Q282" s="419" t="s">
        <v>48</v>
      </c>
      <c r="R282" s="4"/>
    </row>
    <row r="283" spans="1:18" ht="11.25" customHeight="1">
      <c r="A283" s="414" t="s">
        <v>307</v>
      </c>
      <c r="B283" s="415" t="s">
        <v>338</v>
      </c>
      <c r="C283" s="416" t="s">
        <v>339</v>
      </c>
      <c r="D283" s="414" t="s">
        <v>55</v>
      </c>
      <c r="E283" s="414" t="s">
        <v>51</v>
      </c>
      <c r="F283" s="414" t="s">
        <v>56</v>
      </c>
      <c r="G283" s="416">
        <v>3</v>
      </c>
      <c r="H283" s="417">
        <v>11637</v>
      </c>
      <c r="I283" s="415" t="s">
        <v>48</v>
      </c>
      <c r="J283" s="417">
        <v>150639</v>
      </c>
      <c r="K283" s="415" t="s">
        <v>48</v>
      </c>
      <c r="L283" s="417">
        <v>2869</v>
      </c>
      <c r="M283" s="415" t="s">
        <v>48</v>
      </c>
      <c r="N283" s="418">
        <v>4.0999999999999996</v>
      </c>
      <c r="O283" s="415" t="s">
        <v>48</v>
      </c>
      <c r="P283" s="418">
        <v>7.7</v>
      </c>
      <c r="Q283" s="419" t="s">
        <v>48</v>
      </c>
      <c r="R283" s="4"/>
    </row>
    <row r="284" spans="1:18" ht="11.25" customHeight="1">
      <c r="A284" s="414" t="s">
        <v>307</v>
      </c>
      <c r="B284" s="415" t="s">
        <v>338</v>
      </c>
      <c r="C284" s="416" t="s">
        <v>339</v>
      </c>
      <c r="D284" s="414" t="s">
        <v>55</v>
      </c>
      <c r="E284" s="414" t="s">
        <v>52</v>
      </c>
      <c r="F284" s="414" t="s">
        <v>47</v>
      </c>
      <c r="G284" s="416">
        <v>20</v>
      </c>
      <c r="H284" s="417">
        <v>1193042</v>
      </c>
      <c r="I284" s="415" t="s">
        <v>48</v>
      </c>
      <c r="J284" s="417">
        <v>5087666</v>
      </c>
      <c r="K284" s="415" t="s">
        <v>48</v>
      </c>
      <c r="L284" s="417">
        <v>1133645</v>
      </c>
      <c r="M284" s="415" t="s">
        <v>48</v>
      </c>
      <c r="N284" s="418">
        <v>1.1000000000000001</v>
      </c>
      <c r="O284" s="415" t="s">
        <v>48</v>
      </c>
      <c r="P284" s="418">
        <v>23.4</v>
      </c>
      <c r="Q284" s="419" t="s">
        <v>48</v>
      </c>
      <c r="R284" s="4"/>
    </row>
    <row r="285" spans="1:18" ht="11.25" customHeight="1">
      <c r="A285" s="414" t="s">
        <v>307</v>
      </c>
      <c r="B285" s="415" t="s">
        <v>340</v>
      </c>
      <c r="C285" s="416" t="s">
        <v>341</v>
      </c>
      <c r="D285" s="414" t="s">
        <v>45</v>
      </c>
      <c r="E285" s="414" t="s">
        <v>51</v>
      </c>
      <c r="F285" s="414" t="s">
        <v>47</v>
      </c>
      <c r="G285" s="416">
        <v>79</v>
      </c>
      <c r="H285" s="417">
        <v>176274</v>
      </c>
      <c r="I285" s="415" t="s">
        <v>48</v>
      </c>
      <c r="J285" s="417">
        <v>7618560</v>
      </c>
      <c r="K285" s="415" t="s">
        <v>48</v>
      </c>
      <c r="L285" s="417">
        <v>270934</v>
      </c>
      <c r="M285" s="415" t="s">
        <v>48</v>
      </c>
      <c r="N285" s="418">
        <v>0.7</v>
      </c>
      <c r="O285" s="415" t="s">
        <v>48</v>
      </c>
      <c r="P285" s="418">
        <v>2.2999999999999998</v>
      </c>
      <c r="Q285" s="419" t="s">
        <v>48</v>
      </c>
      <c r="R285" s="4"/>
    </row>
    <row r="286" spans="1:18" ht="11.25" customHeight="1">
      <c r="A286" s="414" t="s">
        <v>307</v>
      </c>
      <c r="B286" s="415" t="s">
        <v>340</v>
      </c>
      <c r="C286" s="416" t="s">
        <v>341</v>
      </c>
      <c r="D286" s="414" t="s">
        <v>45</v>
      </c>
      <c r="E286" s="414" t="s">
        <v>52</v>
      </c>
      <c r="F286" s="414" t="s">
        <v>47</v>
      </c>
      <c r="G286" s="416">
        <v>8</v>
      </c>
      <c r="H286" s="417">
        <v>1773</v>
      </c>
      <c r="I286" s="415" t="s">
        <v>48</v>
      </c>
      <c r="J286" s="417">
        <v>649455</v>
      </c>
      <c r="K286" s="415" t="s">
        <v>48</v>
      </c>
      <c r="L286" s="417">
        <v>27451</v>
      </c>
      <c r="M286" s="415" t="s">
        <v>48</v>
      </c>
      <c r="N286" s="418">
        <v>0.1</v>
      </c>
      <c r="O286" s="415" t="s">
        <v>48</v>
      </c>
      <c r="P286" s="418">
        <v>0.3</v>
      </c>
      <c r="Q286" s="419" t="s">
        <v>48</v>
      </c>
      <c r="R286" s="4"/>
    </row>
    <row r="287" spans="1:18" ht="11.25" customHeight="1">
      <c r="A287" s="414" t="s">
        <v>307</v>
      </c>
      <c r="B287" s="415" t="s">
        <v>342</v>
      </c>
      <c r="C287" s="416" t="s">
        <v>343</v>
      </c>
      <c r="D287" s="414" t="s">
        <v>45</v>
      </c>
      <c r="E287" s="414" t="s">
        <v>51</v>
      </c>
      <c r="F287" s="414" t="s">
        <v>47</v>
      </c>
      <c r="G287" s="416">
        <v>12</v>
      </c>
      <c r="H287" s="417">
        <v>383947</v>
      </c>
      <c r="I287" s="415" t="s">
        <v>48</v>
      </c>
      <c r="J287" s="417">
        <v>1206435</v>
      </c>
      <c r="K287" s="415" t="s">
        <v>48</v>
      </c>
      <c r="L287" s="417">
        <v>82776</v>
      </c>
      <c r="M287" s="415" t="s">
        <v>48</v>
      </c>
      <c r="N287" s="418">
        <v>4.5999999999999996</v>
      </c>
      <c r="O287" s="415" t="s">
        <v>48</v>
      </c>
      <c r="P287" s="418">
        <v>31.8</v>
      </c>
      <c r="Q287" s="419" t="s">
        <v>48</v>
      </c>
      <c r="R287" s="4"/>
    </row>
    <row r="288" spans="1:18" ht="11.25" customHeight="1">
      <c r="A288" s="414" t="s">
        <v>344</v>
      </c>
      <c r="B288" s="415" t="s">
        <v>345</v>
      </c>
      <c r="C288" s="416" t="s">
        <v>346</v>
      </c>
      <c r="D288" s="414" t="s">
        <v>55</v>
      </c>
      <c r="E288" s="414" t="s">
        <v>51</v>
      </c>
      <c r="F288" s="414" t="s">
        <v>56</v>
      </c>
      <c r="G288" s="416">
        <v>996</v>
      </c>
      <c r="H288" s="417">
        <v>3521539</v>
      </c>
      <c r="I288" s="415" t="s">
        <v>48</v>
      </c>
      <c r="J288" s="417">
        <v>86566628</v>
      </c>
      <c r="K288" s="415" t="s">
        <v>48</v>
      </c>
      <c r="L288" s="417">
        <v>2107775</v>
      </c>
      <c r="M288" s="415" t="s">
        <v>48</v>
      </c>
      <c r="N288" s="418">
        <v>1.7</v>
      </c>
      <c r="O288" s="415" t="s">
        <v>48</v>
      </c>
      <c r="P288" s="418">
        <v>4.0999999999999996</v>
      </c>
      <c r="Q288" s="419" t="s">
        <v>48</v>
      </c>
      <c r="R288" s="4"/>
    </row>
    <row r="289" spans="1:18" ht="11.25" customHeight="1">
      <c r="A289" s="414" t="s">
        <v>344</v>
      </c>
      <c r="B289" s="415" t="s">
        <v>345</v>
      </c>
      <c r="C289" s="416" t="s">
        <v>346</v>
      </c>
      <c r="D289" s="414" t="s">
        <v>55</v>
      </c>
      <c r="E289" s="414" t="s">
        <v>207</v>
      </c>
      <c r="F289" s="414" t="s">
        <v>47</v>
      </c>
      <c r="G289" s="416">
        <v>850</v>
      </c>
      <c r="H289" s="417">
        <v>506151701</v>
      </c>
      <c r="I289" s="415" t="s">
        <v>48</v>
      </c>
      <c r="J289" s="417">
        <v>804763471</v>
      </c>
      <c r="K289" s="415" t="s">
        <v>48</v>
      </c>
      <c r="L289" s="417">
        <v>296857158</v>
      </c>
      <c r="M289" s="415" t="s">
        <v>48</v>
      </c>
      <c r="N289" s="418">
        <v>1.7</v>
      </c>
      <c r="O289" s="415" t="s">
        <v>48</v>
      </c>
      <c r="P289" s="418">
        <v>62.9</v>
      </c>
      <c r="Q289" s="419" t="s">
        <v>48</v>
      </c>
      <c r="R289" s="4"/>
    </row>
    <row r="290" spans="1:18" ht="11.25" customHeight="1">
      <c r="A290" s="414" t="s">
        <v>344</v>
      </c>
      <c r="B290" s="415" t="s">
        <v>345</v>
      </c>
      <c r="C290" s="416" t="s">
        <v>346</v>
      </c>
      <c r="D290" s="414" t="s">
        <v>55</v>
      </c>
      <c r="E290" s="414" t="s">
        <v>52</v>
      </c>
      <c r="F290" s="414" t="s">
        <v>47</v>
      </c>
      <c r="G290" s="416">
        <v>1273</v>
      </c>
      <c r="H290" s="417">
        <v>111328651</v>
      </c>
      <c r="I290" s="415" t="s">
        <v>48</v>
      </c>
      <c r="J290" s="417">
        <v>516012695</v>
      </c>
      <c r="K290" s="415" t="s">
        <v>48</v>
      </c>
      <c r="L290" s="417">
        <v>133773567</v>
      </c>
      <c r="M290" s="415" t="s">
        <v>48</v>
      </c>
      <c r="N290" s="418">
        <v>0.8</v>
      </c>
      <c r="O290" s="415" t="s">
        <v>48</v>
      </c>
      <c r="P290" s="418">
        <v>21.6</v>
      </c>
      <c r="Q290" s="419" t="s">
        <v>48</v>
      </c>
      <c r="R290" s="4"/>
    </row>
    <row r="291" spans="1:18" ht="11.25" customHeight="1">
      <c r="A291" s="414" t="s">
        <v>344</v>
      </c>
      <c r="B291" s="415" t="s">
        <v>345</v>
      </c>
      <c r="C291" s="416" t="s">
        <v>346</v>
      </c>
      <c r="D291" s="414" t="s">
        <v>55</v>
      </c>
      <c r="E291" s="414" t="s">
        <v>52</v>
      </c>
      <c r="F291" s="414" t="s">
        <v>56</v>
      </c>
      <c r="G291" s="416">
        <v>37</v>
      </c>
      <c r="H291" s="417">
        <v>1670392</v>
      </c>
      <c r="I291" s="415" t="s">
        <v>48</v>
      </c>
      <c r="J291" s="417">
        <v>9842250</v>
      </c>
      <c r="K291" s="415" t="s">
        <v>48</v>
      </c>
      <c r="L291" s="417">
        <v>3120391</v>
      </c>
      <c r="M291" s="415" t="s">
        <v>48</v>
      </c>
      <c r="N291" s="418">
        <v>0.5</v>
      </c>
      <c r="O291" s="415" t="s">
        <v>48</v>
      </c>
      <c r="P291" s="418">
        <v>17</v>
      </c>
      <c r="Q291" s="419" t="s">
        <v>48</v>
      </c>
      <c r="R291" s="4"/>
    </row>
    <row r="292" spans="1:18" ht="11.25" customHeight="1">
      <c r="A292" s="414" t="s">
        <v>347</v>
      </c>
      <c r="B292" s="415" t="s">
        <v>348</v>
      </c>
      <c r="C292" s="416" t="s">
        <v>349</v>
      </c>
      <c r="D292" s="414" t="s">
        <v>55</v>
      </c>
      <c r="E292" s="414" t="s">
        <v>51</v>
      </c>
      <c r="F292" s="414" t="s">
        <v>47</v>
      </c>
      <c r="G292" s="416">
        <v>228</v>
      </c>
      <c r="H292" s="417">
        <v>1272093</v>
      </c>
      <c r="I292" s="415" t="s">
        <v>48</v>
      </c>
      <c r="J292" s="417">
        <v>42012701</v>
      </c>
      <c r="K292" s="415" t="s">
        <v>48</v>
      </c>
      <c r="L292" s="417">
        <v>859109</v>
      </c>
      <c r="M292" s="415" t="s">
        <v>48</v>
      </c>
      <c r="N292" s="418">
        <v>1.5</v>
      </c>
      <c r="O292" s="415" t="s">
        <v>48</v>
      </c>
      <c r="P292" s="418">
        <v>3</v>
      </c>
      <c r="Q292" s="419" t="s">
        <v>48</v>
      </c>
      <c r="R292" s="4"/>
    </row>
    <row r="293" spans="1:18" ht="11.25" customHeight="1">
      <c r="A293" s="414" t="s">
        <v>347</v>
      </c>
      <c r="B293" s="415" t="s">
        <v>348</v>
      </c>
      <c r="C293" s="416" t="s">
        <v>349</v>
      </c>
      <c r="D293" s="414" t="s">
        <v>55</v>
      </c>
      <c r="E293" s="414" t="s">
        <v>51</v>
      </c>
      <c r="F293" s="414" t="s">
        <v>56</v>
      </c>
      <c r="G293" s="416">
        <v>14</v>
      </c>
      <c r="H293" s="417">
        <v>10637</v>
      </c>
      <c r="I293" s="415" t="s">
        <v>48</v>
      </c>
      <c r="J293" s="417">
        <v>2482527</v>
      </c>
      <c r="K293" s="415" t="s">
        <v>48</v>
      </c>
      <c r="L293" s="417">
        <v>41019</v>
      </c>
      <c r="M293" s="415" t="s">
        <v>48</v>
      </c>
      <c r="N293" s="418">
        <v>0.3</v>
      </c>
      <c r="O293" s="415" t="s">
        <v>48</v>
      </c>
      <c r="P293" s="418">
        <v>0.4</v>
      </c>
      <c r="Q293" s="419" t="s">
        <v>48</v>
      </c>
      <c r="R293" s="4"/>
    </row>
    <row r="294" spans="1:18" ht="11.25" customHeight="1">
      <c r="A294" s="414" t="s">
        <v>347</v>
      </c>
      <c r="B294" s="415" t="s">
        <v>348</v>
      </c>
      <c r="C294" s="416" t="s">
        <v>349</v>
      </c>
      <c r="D294" s="414" t="s">
        <v>55</v>
      </c>
      <c r="E294" s="414" t="s">
        <v>52</v>
      </c>
      <c r="F294" s="414" t="s">
        <v>47</v>
      </c>
      <c r="G294" s="416">
        <v>168</v>
      </c>
      <c r="H294" s="417">
        <v>6117353</v>
      </c>
      <c r="I294" s="415" t="s">
        <v>48</v>
      </c>
      <c r="J294" s="417">
        <v>41090145</v>
      </c>
      <c r="K294" s="415" t="s">
        <v>48</v>
      </c>
      <c r="L294" s="417">
        <v>8932834</v>
      </c>
      <c r="M294" s="415" t="s">
        <v>48</v>
      </c>
      <c r="N294" s="418">
        <v>0.7</v>
      </c>
      <c r="O294" s="415" t="s">
        <v>48</v>
      </c>
      <c r="P294" s="418">
        <v>14.9</v>
      </c>
      <c r="Q294" s="419" t="s">
        <v>48</v>
      </c>
      <c r="R294" s="4"/>
    </row>
    <row r="295" spans="1:18" ht="11.25" customHeight="1">
      <c r="A295" s="414" t="s">
        <v>347</v>
      </c>
      <c r="B295" s="415" t="s">
        <v>348</v>
      </c>
      <c r="C295" s="416" t="s">
        <v>349</v>
      </c>
      <c r="D295" s="414" t="s">
        <v>55</v>
      </c>
      <c r="E295" s="414" t="s">
        <v>52</v>
      </c>
      <c r="F295" s="414" t="s">
        <v>56</v>
      </c>
      <c r="G295" s="416">
        <v>15</v>
      </c>
      <c r="H295" s="417">
        <v>227629</v>
      </c>
      <c r="I295" s="415" t="s">
        <v>48</v>
      </c>
      <c r="J295" s="417">
        <v>3960102</v>
      </c>
      <c r="K295" s="415" t="s">
        <v>48</v>
      </c>
      <c r="L295" s="417">
        <v>214039</v>
      </c>
      <c r="M295" s="415" t="s">
        <v>48</v>
      </c>
      <c r="N295" s="418">
        <v>1.1000000000000001</v>
      </c>
      <c r="O295" s="415" t="s">
        <v>48</v>
      </c>
      <c r="P295" s="418">
        <v>5.7</v>
      </c>
      <c r="Q295" s="419" t="s">
        <v>48</v>
      </c>
      <c r="R295" s="4"/>
    </row>
    <row r="296" spans="1:18" ht="11.25" customHeight="1">
      <c r="A296" s="414" t="s">
        <v>350</v>
      </c>
      <c r="B296" s="415" t="s">
        <v>1284</v>
      </c>
      <c r="C296" s="416" t="s">
        <v>1285</v>
      </c>
      <c r="D296" s="414" t="s">
        <v>55</v>
      </c>
      <c r="E296" s="414" t="s">
        <v>52</v>
      </c>
      <c r="F296" s="414" t="s">
        <v>56</v>
      </c>
      <c r="G296" s="416">
        <v>13</v>
      </c>
      <c r="H296" s="417">
        <v>327192</v>
      </c>
      <c r="I296" s="415" t="s">
        <v>48</v>
      </c>
      <c r="J296" s="417">
        <v>1841988</v>
      </c>
      <c r="K296" s="415" t="s">
        <v>48</v>
      </c>
      <c r="L296" s="417">
        <v>670573</v>
      </c>
      <c r="M296" s="415" t="s">
        <v>48</v>
      </c>
      <c r="N296" s="418">
        <v>0.5</v>
      </c>
      <c r="O296" s="415" t="s">
        <v>48</v>
      </c>
      <c r="P296" s="418">
        <v>17.8</v>
      </c>
      <c r="Q296" s="419" t="s">
        <v>48</v>
      </c>
      <c r="R296" s="4"/>
    </row>
    <row r="297" spans="1:18" ht="11.25" customHeight="1">
      <c r="A297" s="414" t="s">
        <v>350</v>
      </c>
      <c r="B297" s="415" t="s">
        <v>353</v>
      </c>
      <c r="C297" s="416" t="s">
        <v>354</v>
      </c>
      <c r="D297" s="414" t="s">
        <v>55</v>
      </c>
      <c r="E297" s="414" t="s">
        <v>51</v>
      </c>
      <c r="F297" s="414" t="s">
        <v>56</v>
      </c>
      <c r="G297" s="416">
        <v>223</v>
      </c>
      <c r="H297" s="417">
        <v>1913649</v>
      </c>
      <c r="I297" s="415" t="s">
        <v>48</v>
      </c>
      <c r="J297" s="417">
        <v>24699241</v>
      </c>
      <c r="K297" s="415" t="s">
        <v>48</v>
      </c>
      <c r="L297" s="417">
        <v>891001</v>
      </c>
      <c r="M297" s="415" t="s">
        <v>48</v>
      </c>
      <c r="N297" s="418">
        <v>2.1</v>
      </c>
      <c r="O297" s="415" t="s">
        <v>48</v>
      </c>
      <c r="P297" s="418">
        <v>7.7</v>
      </c>
      <c r="Q297" s="419" t="s">
        <v>48</v>
      </c>
      <c r="R297" s="4"/>
    </row>
    <row r="298" spans="1:18" ht="11.25" customHeight="1">
      <c r="A298" s="414" t="s">
        <v>350</v>
      </c>
      <c r="B298" s="415" t="s">
        <v>353</v>
      </c>
      <c r="C298" s="416" t="s">
        <v>354</v>
      </c>
      <c r="D298" s="414" t="s">
        <v>55</v>
      </c>
      <c r="E298" s="414" t="s">
        <v>52</v>
      </c>
      <c r="F298" s="414" t="s">
        <v>47</v>
      </c>
      <c r="G298" s="416">
        <v>122</v>
      </c>
      <c r="H298" s="417">
        <v>6812127</v>
      </c>
      <c r="I298" s="415" t="s">
        <v>48</v>
      </c>
      <c r="J298" s="417">
        <v>47622673</v>
      </c>
      <c r="K298" s="415" t="s">
        <v>48</v>
      </c>
      <c r="L298" s="417">
        <v>10026046</v>
      </c>
      <c r="M298" s="415" t="s">
        <v>48</v>
      </c>
      <c r="N298" s="418">
        <v>0.7</v>
      </c>
      <c r="O298" s="415" t="s">
        <v>48</v>
      </c>
      <c r="P298" s="418">
        <v>14.3</v>
      </c>
      <c r="Q298" s="419" t="s">
        <v>48</v>
      </c>
      <c r="R298" s="4"/>
    </row>
    <row r="299" spans="1:18" ht="11.25" customHeight="1">
      <c r="A299" s="414" t="s">
        <v>350</v>
      </c>
      <c r="B299" s="415" t="s">
        <v>353</v>
      </c>
      <c r="C299" s="416" t="s">
        <v>354</v>
      </c>
      <c r="D299" s="414" t="s">
        <v>55</v>
      </c>
      <c r="E299" s="414" t="s">
        <v>52</v>
      </c>
      <c r="F299" s="414" t="s">
        <v>56</v>
      </c>
      <c r="G299" s="416">
        <v>3</v>
      </c>
      <c r="H299" s="417">
        <v>10798</v>
      </c>
      <c r="I299" s="415" t="s">
        <v>48</v>
      </c>
      <c r="J299" s="417">
        <v>292676</v>
      </c>
      <c r="K299" s="415" t="s">
        <v>48</v>
      </c>
      <c r="L299" s="417">
        <v>19299</v>
      </c>
      <c r="M299" s="415" t="s">
        <v>48</v>
      </c>
      <c r="N299" s="418">
        <v>0.6</v>
      </c>
      <c r="O299" s="415" t="s">
        <v>48</v>
      </c>
      <c r="P299" s="418">
        <v>3.7</v>
      </c>
      <c r="Q299" s="419" t="s">
        <v>48</v>
      </c>
      <c r="R299" s="4"/>
    </row>
    <row r="300" spans="1:18" ht="11.25" customHeight="1">
      <c r="A300" s="414" t="s">
        <v>350</v>
      </c>
      <c r="B300" s="415" t="s">
        <v>355</v>
      </c>
      <c r="C300" s="416" t="s">
        <v>356</v>
      </c>
      <c r="D300" s="414" t="s">
        <v>55</v>
      </c>
      <c r="E300" s="414" t="s">
        <v>52</v>
      </c>
      <c r="F300" s="414" t="s">
        <v>47</v>
      </c>
      <c r="G300" s="416">
        <v>26</v>
      </c>
      <c r="H300" s="417">
        <v>76957</v>
      </c>
      <c r="I300" s="415" t="s">
        <v>48</v>
      </c>
      <c r="J300" s="417">
        <v>3818440</v>
      </c>
      <c r="K300" s="415" t="s">
        <v>48</v>
      </c>
      <c r="L300" s="417">
        <v>773729</v>
      </c>
      <c r="M300" s="415" t="s">
        <v>48</v>
      </c>
      <c r="N300" s="418">
        <v>0.1</v>
      </c>
      <c r="O300" s="415" t="s">
        <v>48</v>
      </c>
      <c r="P300" s="418">
        <v>2</v>
      </c>
      <c r="Q300" s="419" t="s">
        <v>48</v>
      </c>
      <c r="R300" s="4"/>
    </row>
    <row r="301" spans="1:18" ht="11.25" customHeight="1">
      <c r="A301" s="414" t="s">
        <v>350</v>
      </c>
      <c r="B301" s="415" t="s">
        <v>355</v>
      </c>
      <c r="C301" s="416" t="s">
        <v>356</v>
      </c>
      <c r="D301" s="414" t="s">
        <v>55</v>
      </c>
      <c r="E301" s="414" t="s">
        <v>52</v>
      </c>
      <c r="F301" s="414" t="s">
        <v>56</v>
      </c>
      <c r="G301" s="416">
        <v>37</v>
      </c>
      <c r="H301" s="417">
        <v>115836</v>
      </c>
      <c r="I301" s="415" t="s">
        <v>48</v>
      </c>
      <c r="J301" s="417">
        <v>3555196</v>
      </c>
      <c r="K301" s="415" t="s">
        <v>48</v>
      </c>
      <c r="L301" s="417">
        <v>1381806</v>
      </c>
      <c r="M301" s="415" t="s">
        <v>48</v>
      </c>
      <c r="N301" s="418">
        <v>0.1</v>
      </c>
      <c r="O301" s="415" t="s">
        <v>48</v>
      </c>
      <c r="P301" s="418">
        <v>3.3</v>
      </c>
      <c r="Q301" s="419" t="s">
        <v>48</v>
      </c>
      <c r="R301" s="4"/>
    </row>
    <row r="302" spans="1:18" ht="11.25" customHeight="1">
      <c r="A302" s="414" t="s">
        <v>350</v>
      </c>
      <c r="B302" s="415" t="s">
        <v>357</v>
      </c>
      <c r="C302" s="416" t="s">
        <v>358</v>
      </c>
      <c r="D302" s="414" t="s">
        <v>55</v>
      </c>
      <c r="E302" s="414" t="s">
        <v>51</v>
      </c>
      <c r="F302" s="414" t="s">
        <v>56</v>
      </c>
      <c r="G302" s="416">
        <v>231</v>
      </c>
      <c r="H302" s="417">
        <v>1362687</v>
      </c>
      <c r="I302" s="415" t="s">
        <v>48</v>
      </c>
      <c r="J302" s="417">
        <v>29787765</v>
      </c>
      <c r="K302" s="415" t="s">
        <v>48</v>
      </c>
      <c r="L302" s="417">
        <v>916009</v>
      </c>
      <c r="M302" s="415" t="s">
        <v>48</v>
      </c>
      <c r="N302" s="418">
        <v>1.5</v>
      </c>
      <c r="O302" s="415" t="s">
        <v>48</v>
      </c>
      <c r="P302" s="418">
        <v>4.5999999999999996</v>
      </c>
      <c r="Q302" s="419" t="s">
        <v>48</v>
      </c>
      <c r="R302" s="4"/>
    </row>
    <row r="303" spans="1:18" ht="11.25" customHeight="1">
      <c r="A303" s="414" t="s">
        <v>350</v>
      </c>
      <c r="B303" s="415" t="s">
        <v>357</v>
      </c>
      <c r="C303" s="416" t="s">
        <v>358</v>
      </c>
      <c r="D303" s="414" t="s">
        <v>55</v>
      </c>
      <c r="E303" s="414" t="s">
        <v>52</v>
      </c>
      <c r="F303" s="414" t="s">
        <v>47</v>
      </c>
      <c r="G303" s="416">
        <v>240</v>
      </c>
      <c r="H303" s="417">
        <v>23340298</v>
      </c>
      <c r="I303" s="415" t="s">
        <v>48</v>
      </c>
      <c r="J303" s="417">
        <v>93434202</v>
      </c>
      <c r="K303" s="415" t="s">
        <v>48</v>
      </c>
      <c r="L303" s="417">
        <v>36804682</v>
      </c>
      <c r="M303" s="415" t="s">
        <v>48</v>
      </c>
      <c r="N303" s="418">
        <v>0.6</v>
      </c>
      <c r="O303" s="415" t="s">
        <v>48</v>
      </c>
      <c r="P303" s="418">
        <v>25</v>
      </c>
      <c r="Q303" s="419" t="s">
        <v>48</v>
      </c>
      <c r="R303" s="4"/>
    </row>
    <row r="304" spans="1:18" ht="11.25" customHeight="1">
      <c r="A304" s="414" t="s">
        <v>350</v>
      </c>
      <c r="B304" s="415" t="s">
        <v>359</v>
      </c>
      <c r="C304" s="416" t="s">
        <v>360</v>
      </c>
      <c r="D304" s="414" t="s">
        <v>55</v>
      </c>
      <c r="E304" s="414" t="s">
        <v>51</v>
      </c>
      <c r="F304" s="414" t="s">
        <v>56</v>
      </c>
      <c r="G304" s="416">
        <v>168</v>
      </c>
      <c r="H304" s="417">
        <v>1307186</v>
      </c>
      <c r="I304" s="415" t="s">
        <v>48</v>
      </c>
      <c r="J304" s="417">
        <v>20478769</v>
      </c>
      <c r="K304" s="415" t="s">
        <v>48</v>
      </c>
      <c r="L304" s="417">
        <v>686258</v>
      </c>
      <c r="M304" s="415" t="s">
        <v>48</v>
      </c>
      <c r="N304" s="418">
        <v>1.9</v>
      </c>
      <c r="O304" s="415" t="s">
        <v>48</v>
      </c>
      <c r="P304" s="418">
        <v>6.4</v>
      </c>
      <c r="Q304" s="419" t="s">
        <v>48</v>
      </c>
      <c r="R304" s="4"/>
    </row>
    <row r="305" spans="1:18" ht="11.25" customHeight="1">
      <c r="A305" s="414" t="s">
        <v>350</v>
      </c>
      <c r="B305" s="415" t="s">
        <v>359</v>
      </c>
      <c r="C305" s="416" t="s">
        <v>360</v>
      </c>
      <c r="D305" s="414" t="s">
        <v>55</v>
      </c>
      <c r="E305" s="414" t="s">
        <v>52</v>
      </c>
      <c r="F305" s="414" t="s">
        <v>47</v>
      </c>
      <c r="G305" s="416">
        <v>234</v>
      </c>
      <c r="H305" s="417">
        <v>20147358</v>
      </c>
      <c r="I305" s="415" t="s">
        <v>48</v>
      </c>
      <c r="J305" s="417">
        <v>84500676</v>
      </c>
      <c r="K305" s="415" t="s">
        <v>48</v>
      </c>
      <c r="L305" s="417">
        <v>23747795</v>
      </c>
      <c r="M305" s="415" t="s">
        <v>48</v>
      </c>
      <c r="N305" s="418">
        <v>0.8</v>
      </c>
      <c r="O305" s="415" t="s">
        <v>48</v>
      </c>
      <c r="P305" s="418">
        <v>23.8</v>
      </c>
      <c r="Q305" s="419" t="s">
        <v>48</v>
      </c>
      <c r="R305" s="4"/>
    </row>
    <row r="306" spans="1:18" ht="11.25" customHeight="1">
      <c r="A306" s="414" t="s">
        <v>350</v>
      </c>
      <c r="B306" s="415" t="s">
        <v>359</v>
      </c>
      <c r="C306" s="416" t="s">
        <v>360</v>
      </c>
      <c r="D306" s="414" t="s">
        <v>55</v>
      </c>
      <c r="E306" s="414" t="s">
        <v>60</v>
      </c>
      <c r="F306" s="414" t="s">
        <v>56</v>
      </c>
      <c r="G306" s="416">
        <v>64</v>
      </c>
      <c r="H306" s="417">
        <v>345783</v>
      </c>
      <c r="I306" s="415" t="s">
        <v>48</v>
      </c>
      <c r="J306" s="417">
        <v>817210</v>
      </c>
      <c r="K306" s="415" t="s">
        <v>48</v>
      </c>
      <c r="L306" s="417">
        <v>182361</v>
      </c>
      <c r="M306" s="415" t="s">
        <v>48</v>
      </c>
      <c r="N306" s="418">
        <v>1.9</v>
      </c>
      <c r="O306" s="415" t="s">
        <v>48</v>
      </c>
      <c r="P306" s="418">
        <v>42.3</v>
      </c>
      <c r="Q306" s="419" t="s">
        <v>48</v>
      </c>
      <c r="R306" s="4"/>
    </row>
    <row r="307" spans="1:18" ht="11.25" customHeight="1">
      <c r="A307" s="414" t="s">
        <v>350</v>
      </c>
      <c r="B307" s="415" t="s">
        <v>361</v>
      </c>
      <c r="C307" s="416" t="s">
        <v>362</v>
      </c>
      <c r="D307" s="414" t="s">
        <v>55</v>
      </c>
      <c r="E307" s="414" t="s">
        <v>51</v>
      </c>
      <c r="F307" s="414" t="s">
        <v>56</v>
      </c>
      <c r="G307" s="416">
        <v>13</v>
      </c>
      <c r="H307" s="417">
        <v>178001</v>
      </c>
      <c r="I307" s="415" t="s">
        <v>48</v>
      </c>
      <c r="J307" s="417">
        <v>1698359</v>
      </c>
      <c r="K307" s="415" t="s">
        <v>48</v>
      </c>
      <c r="L307" s="417">
        <v>69324</v>
      </c>
      <c r="M307" s="415" t="s">
        <v>48</v>
      </c>
      <c r="N307" s="418">
        <v>2.6</v>
      </c>
      <c r="O307" s="415" t="s">
        <v>48</v>
      </c>
      <c r="P307" s="418">
        <v>10.5</v>
      </c>
      <c r="Q307" s="419" t="s">
        <v>48</v>
      </c>
      <c r="R307" s="4"/>
    </row>
    <row r="308" spans="1:18" ht="11.25" customHeight="1">
      <c r="A308" s="414" t="s">
        <v>350</v>
      </c>
      <c r="B308" s="415" t="s">
        <v>363</v>
      </c>
      <c r="C308" s="416" t="s">
        <v>364</v>
      </c>
      <c r="D308" s="414" t="s">
        <v>45</v>
      </c>
      <c r="E308" s="414" t="s">
        <v>51</v>
      </c>
      <c r="F308" s="414" t="s">
        <v>47</v>
      </c>
      <c r="G308" s="416">
        <v>15</v>
      </c>
      <c r="H308" s="417">
        <v>154030</v>
      </c>
      <c r="I308" s="415" t="s">
        <v>48</v>
      </c>
      <c r="J308" s="417">
        <v>1688855</v>
      </c>
      <c r="K308" s="415" t="s">
        <v>48</v>
      </c>
      <c r="L308" s="417">
        <v>64780</v>
      </c>
      <c r="M308" s="415" t="s">
        <v>48</v>
      </c>
      <c r="N308" s="418">
        <v>2.4</v>
      </c>
      <c r="O308" s="415" t="s">
        <v>48</v>
      </c>
      <c r="P308" s="418">
        <v>9.1</v>
      </c>
      <c r="Q308" s="419" t="s">
        <v>48</v>
      </c>
      <c r="R308" s="4"/>
    </row>
    <row r="309" spans="1:18" ht="11.25" customHeight="1">
      <c r="A309" s="414" t="s">
        <v>350</v>
      </c>
      <c r="B309" s="415" t="s">
        <v>363</v>
      </c>
      <c r="C309" s="416" t="s">
        <v>364</v>
      </c>
      <c r="D309" s="414" t="s">
        <v>45</v>
      </c>
      <c r="E309" s="414" t="s">
        <v>52</v>
      </c>
      <c r="F309" s="414" t="s">
        <v>47</v>
      </c>
      <c r="G309" s="416">
        <v>63</v>
      </c>
      <c r="H309" s="417">
        <v>3793365</v>
      </c>
      <c r="I309" s="415" t="s">
        <v>48</v>
      </c>
      <c r="J309" s="417">
        <v>10500430</v>
      </c>
      <c r="K309" s="415" t="s">
        <v>48</v>
      </c>
      <c r="L309" s="417">
        <v>4409041</v>
      </c>
      <c r="M309" s="415" t="s">
        <v>48</v>
      </c>
      <c r="N309" s="418">
        <v>0.9</v>
      </c>
      <c r="O309" s="415" t="s">
        <v>48</v>
      </c>
      <c r="P309" s="418">
        <v>36.1</v>
      </c>
      <c r="Q309" s="419" t="s">
        <v>48</v>
      </c>
      <c r="R309" s="4"/>
    </row>
    <row r="310" spans="1:18" ht="11.25" customHeight="1">
      <c r="A310" s="414" t="s">
        <v>350</v>
      </c>
      <c r="B310" s="415" t="s">
        <v>365</v>
      </c>
      <c r="C310" s="416" t="s">
        <v>366</v>
      </c>
      <c r="D310" s="414" t="s">
        <v>55</v>
      </c>
      <c r="E310" s="414" t="s">
        <v>51</v>
      </c>
      <c r="F310" s="414" t="s">
        <v>56</v>
      </c>
      <c r="G310" s="416">
        <v>36</v>
      </c>
      <c r="H310" s="417">
        <v>110902</v>
      </c>
      <c r="I310" s="415" t="s">
        <v>48</v>
      </c>
      <c r="J310" s="417">
        <v>2986221</v>
      </c>
      <c r="K310" s="415" t="s">
        <v>48</v>
      </c>
      <c r="L310" s="417">
        <v>102149</v>
      </c>
      <c r="M310" s="415" t="s">
        <v>48</v>
      </c>
      <c r="N310" s="418">
        <v>1.1000000000000001</v>
      </c>
      <c r="O310" s="415" t="s">
        <v>48</v>
      </c>
      <c r="P310" s="418">
        <v>3.7</v>
      </c>
      <c r="Q310" s="419" t="s">
        <v>48</v>
      </c>
      <c r="R310" s="4"/>
    </row>
    <row r="311" spans="1:18" ht="11.25" customHeight="1">
      <c r="A311" s="414" t="s">
        <v>350</v>
      </c>
      <c r="B311" s="415" t="s">
        <v>365</v>
      </c>
      <c r="C311" s="416" t="s">
        <v>366</v>
      </c>
      <c r="D311" s="414" t="s">
        <v>55</v>
      </c>
      <c r="E311" s="414" t="s">
        <v>52</v>
      </c>
      <c r="F311" s="414" t="s">
        <v>56</v>
      </c>
      <c r="G311" s="416">
        <v>16</v>
      </c>
      <c r="H311" s="417">
        <v>964810</v>
      </c>
      <c r="I311" s="415" t="s">
        <v>48</v>
      </c>
      <c r="J311" s="417">
        <v>5048082</v>
      </c>
      <c r="K311" s="415" t="s">
        <v>48</v>
      </c>
      <c r="L311" s="417">
        <v>1109710</v>
      </c>
      <c r="M311" s="415" t="s">
        <v>48</v>
      </c>
      <c r="N311" s="418">
        <v>0.9</v>
      </c>
      <c r="O311" s="415" t="s">
        <v>48</v>
      </c>
      <c r="P311" s="418">
        <v>19.100000000000001</v>
      </c>
      <c r="Q311" s="419" t="s">
        <v>48</v>
      </c>
      <c r="R311" s="4"/>
    </row>
    <row r="312" spans="1:18" ht="11.25" customHeight="1">
      <c r="A312" s="414" t="s">
        <v>350</v>
      </c>
      <c r="B312" s="415" t="s">
        <v>367</v>
      </c>
      <c r="C312" s="416" t="s">
        <v>368</v>
      </c>
      <c r="D312" s="414" t="s">
        <v>59</v>
      </c>
      <c r="E312" s="414" t="s">
        <v>51</v>
      </c>
      <c r="F312" s="414" t="s">
        <v>47</v>
      </c>
      <c r="G312" s="416">
        <v>12</v>
      </c>
      <c r="H312" s="417">
        <v>42704</v>
      </c>
      <c r="I312" s="415" t="s">
        <v>48</v>
      </c>
      <c r="J312" s="417">
        <v>1144973</v>
      </c>
      <c r="K312" s="415" t="s">
        <v>48</v>
      </c>
      <c r="L312" s="417">
        <v>48618</v>
      </c>
      <c r="M312" s="415" t="s">
        <v>48</v>
      </c>
      <c r="N312" s="418">
        <v>0.9</v>
      </c>
      <c r="O312" s="415" t="s">
        <v>48</v>
      </c>
      <c r="P312" s="418">
        <v>3.7</v>
      </c>
      <c r="Q312" s="419" t="s">
        <v>48</v>
      </c>
      <c r="R312" s="4"/>
    </row>
    <row r="313" spans="1:18" ht="11.25" customHeight="1">
      <c r="A313" s="414" t="s">
        <v>350</v>
      </c>
      <c r="B313" s="415" t="s">
        <v>367</v>
      </c>
      <c r="C313" s="416" t="s">
        <v>368</v>
      </c>
      <c r="D313" s="414" t="s">
        <v>59</v>
      </c>
      <c r="E313" s="414" t="s">
        <v>52</v>
      </c>
      <c r="F313" s="414" t="s">
        <v>47</v>
      </c>
      <c r="G313" s="416">
        <v>2</v>
      </c>
      <c r="H313" s="417">
        <v>575</v>
      </c>
      <c r="I313" s="415" t="s">
        <v>48</v>
      </c>
      <c r="J313" s="417">
        <v>202053</v>
      </c>
      <c r="K313" s="415" t="s">
        <v>48</v>
      </c>
      <c r="L313" s="417">
        <v>11361</v>
      </c>
      <c r="M313" s="415" t="s">
        <v>48</v>
      </c>
      <c r="N313" s="418">
        <v>0.1</v>
      </c>
      <c r="O313" s="415" t="s">
        <v>48</v>
      </c>
      <c r="P313" s="418">
        <v>0.3</v>
      </c>
      <c r="Q313" s="419" t="s">
        <v>48</v>
      </c>
      <c r="R313" s="4"/>
    </row>
    <row r="314" spans="1:18" ht="11.25" customHeight="1">
      <c r="A314" s="414" t="s">
        <v>350</v>
      </c>
      <c r="B314" s="415" t="s">
        <v>369</v>
      </c>
      <c r="C314" s="416" t="s">
        <v>370</v>
      </c>
      <c r="D314" s="414" t="s">
        <v>310</v>
      </c>
      <c r="E314" s="414" t="s">
        <v>51</v>
      </c>
      <c r="F314" s="414" t="s">
        <v>47</v>
      </c>
      <c r="G314" s="416">
        <v>26</v>
      </c>
      <c r="H314" s="417">
        <v>31714</v>
      </c>
      <c r="I314" s="415" t="s">
        <v>48</v>
      </c>
      <c r="J314" s="417">
        <v>2383150</v>
      </c>
      <c r="K314" s="415" t="s">
        <v>48</v>
      </c>
      <c r="L314" s="417">
        <v>127875</v>
      </c>
      <c r="M314" s="415" t="s">
        <v>48</v>
      </c>
      <c r="N314" s="418">
        <v>0.2</v>
      </c>
      <c r="O314" s="415" t="s">
        <v>48</v>
      </c>
      <c r="P314" s="418">
        <v>1.3</v>
      </c>
      <c r="Q314" s="419" t="s">
        <v>48</v>
      </c>
      <c r="R314" s="4"/>
    </row>
    <row r="315" spans="1:18" ht="11.25" customHeight="1">
      <c r="A315" s="414" t="s">
        <v>350</v>
      </c>
      <c r="B315" s="415" t="s">
        <v>369</v>
      </c>
      <c r="C315" s="416" t="s">
        <v>370</v>
      </c>
      <c r="D315" s="414" t="s">
        <v>310</v>
      </c>
      <c r="E315" s="414" t="s">
        <v>52</v>
      </c>
      <c r="F315" s="414" t="s">
        <v>47</v>
      </c>
      <c r="G315" s="416">
        <v>9</v>
      </c>
      <c r="H315" s="417">
        <v>68341</v>
      </c>
      <c r="I315" s="415" t="s">
        <v>48</v>
      </c>
      <c r="J315" s="417">
        <v>1194717</v>
      </c>
      <c r="K315" s="415" t="s">
        <v>48</v>
      </c>
      <c r="L315" s="417">
        <v>118637</v>
      </c>
      <c r="M315" s="415" t="s">
        <v>48</v>
      </c>
      <c r="N315" s="418">
        <v>0.6</v>
      </c>
      <c r="O315" s="415" t="s">
        <v>48</v>
      </c>
      <c r="P315" s="418">
        <v>5.7</v>
      </c>
      <c r="Q315" s="419" t="s">
        <v>48</v>
      </c>
      <c r="R315" s="4"/>
    </row>
    <row r="316" spans="1:18" ht="11.25" customHeight="1">
      <c r="A316" s="414" t="s">
        <v>350</v>
      </c>
      <c r="B316" s="415" t="s">
        <v>371</v>
      </c>
      <c r="C316" s="416" t="s">
        <v>372</v>
      </c>
      <c r="D316" s="414" t="s">
        <v>55</v>
      </c>
      <c r="E316" s="414" t="s">
        <v>51</v>
      </c>
      <c r="F316" s="414" t="s">
        <v>47</v>
      </c>
      <c r="G316" s="416">
        <v>35</v>
      </c>
      <c r="H316" s="417">
        <v>393107</v>
      </c>
      <c r="I316" s="415" t="s">
        <v>48</v>
      </c>
      <c r="J316" s="417">
        <v>3710730</v>
      </c>
      <c r="K316" s="415" t="s">
        <v>48</v>
      </c>
      <c r="L316" s="417">
        <v>142544</v>
      </c>
      <c r="M316" s="415" t="s">
        <v>48</v>
      </c>
      <c r="N316" s="418">
        <v>2.8</v>
      </c>
      <c r="O316" s="415" t="s">
        <v>48</v>
      </c>
      <c r="P316" s="418">
        <v>10.6</v>
      </c>
      <c r="Q316" s="419" t="s">
        <v>48</v>
      </c>
      <c r="R316" s="4"/>
    </row>
    <row r="317" spans="1:18" ht="11.25" customHeight="1">
      <c r="A317" s="414" t="s">
        <v>350</v>
      </c>
      <c r="B317" s="415" t="s">
        <v>371</v>
      </c>
      <c r="C317" s="416" t="s">
        <v>372</v>
      </c>
      <c r="D317" s="414" t="s">
        <v>55</v>
      </c>
      <c r="E317" s="414" t="s">
        <v>51</v>
      </c>
      <c r="F317" s="414" t="s">
        <v>56</v>
      </c>
      <c r="G317" s="416">
        <v>23</v>
      </c>
      <c r="H317" s="417">
        <v>404647</v>
      </c>
      <c r="I317" s="415" t="s">
        <v>48</v>
      </c>
      <c r="J317" s="417">
        <v>2471651</v>
      </c>
      <c r="K317" s="415" t="s">
        <v>48</v>
      </c>
      <c r="L317" s="417">
        <v>102859</v>
      </c>
      <c r="M317" s="415" t="s">
        <v>48</v>
      </c>
      <c r="N317" s="418">
        <v>3.9</v>
      </c>
      <c r="O317" s="415" t="s">
        <v>48</v>
      </c>
      <c r="P317" s="418">
        <v>16.399999999999999</v>
      </c>
      <c r="Q317" s="419" t="s">
        <v>48</v>
      </c>
      <c r="R317" s="4"/>
    </row>
    <row r="318" spans="1:18" ht="11.25" customHeight="1">
      <c r="A318" s="414" t="s">
        <v>350</v>
      </c>
      <c r="B318" s="415" t="s">
        <v>371</v>
      </c>
      <c r="C318" s="416" t="s">
        <v>372</v>
      </c>
      <c r="D318" s="414" t="s">
        <v>55</v>
      </c>
      <c r="E318" s="414" t="s">
        <v>52</v>
      </c>
      <c r="F318" s="414" t="s">
        <v>47</v>
      </c>
      <c r="G318" s="416">
        <v>46</v>
      </c>
      <c r="H318" s="417">
        <v>2099858</v>
      </c>
      <c r="I318" s="415" t="s">
        <v>48</v>
      </c>
      <c r="J318" s="417">
        <v>11093509</v>
      </c>
      <c r="K318" s="415" t="s">
        <v>48</v>
      </c>
      <c r="L318" s="417">
        <v>3071247</v>
      </c>
      <c r="M318" s="415" t="s">
        <v>48</v>
      </c>
      <c r="N318" s="418">
        <v>0.7</v>
      </c>
      <c r="O318" s="415" t="s">
        <v>48</v>
      </c>
      <c r="P318" s="418">
        <v>18.899999999999999</v>
      </c>
      <c r="Q318" s="419" t="s">
        <v>48</v>
      </c>
      <c r="R318" s="4"/>
    </row>
    <row r="319" spans="1:18" ht="11.25" customHeight="1">
      <c r="A319" s="414" t="s">
        <v>350</v>
      </c>
      <c r="B319" s="415" t="s">
        <v>371</v>
      </c>
      <c r="C319" s="416" t="s">
        <v>372</v>
      </c>
      <c r="D319" s="414" t="s">
        <v>55</v>
      </c>
      <c r="E319" s="414" t="s">
        <v>60</v>
      </c>
      <c r="F319" s="414" t="s">
        <v>47</v>
      </c>
      <c r="G319" s="416">
        <v>25</v>
      </c>
      <c r="H319" s="417">
        <v>165704</v>
      </c>
      <c r="I319" s="415" t="s">
        <v>48</v>
      </c>
      <c r="J319" s="417">
        <v>281813</v>
      </c>
      <c r="K319" s="415" t="s">
        <v>48</v>
      </c>
      <c r="L319" s="417">
        <v>112958</v>
      </c>
      <c r="M319" s="415" t="s">
        <v>48</v>
      </c>
      <c r="N319" s="418">
        <v>1.5</v>
      </c>
      <c r="O319" s="415" t="s">
        <v>48</v>
      </c>
      <c r="P319" s="418">
        <v>58.8</v>
      </c>
      <c r="Q319" s="419" t="s">
        <v>48</v>
      </c>
      <c r="R319" s="4"/>
    </row>
    <row r="320" spans="1:18" ht="11.25" customHeight="1">
      <c r="A320" s="414" t="s">
        <v>350</v>
      </c>
      <c r="B320" s="415" t="s">
        <v>373</v>
      </c>
      <c r="C320" s="416" t="s">
        <v>374</v>
      </c>
      <c r="D320" s="414" t="s">
        <v>55</v>
      </c>
      <c r="E320" s="414" t="s">
        <v>51</v>
      </c>
      <c r="F320" s="414" t="s">
        <v>56</v>
      </c>
      <c r="G320" s="416">
        <v>14</v>
      </c>
      <c r="H320" s="417">
        <v>166077</v>
      </c>
      <c r="I320" s="415" t="s">
        <v>48</v>
      </c>
      <c r="J320" s="417">
        <v>1269999</v>
      </c>
      <c r="K320" s="415" t="s">
        <v>48</v>
      </c>
      <c r="L320" s="417">
        <v>55111</v>
      </c>
      <c r="M320" s="415" t="s">
        <v>48</v>
      </c>
      <c r="N320" s="418">
        <v>3</v>
      </c>
      <c r="O320" s="415" t="s">
        <v>48</v>
      </c>
      <c r="P320" s="418">
        <v>13.1</v>
      </c>
      <c r="Q320" s="419" t="s">
        <v>48</v>
      </c>
      <c r="R320" s="4"/>
    </row>
    <row r="321" spans="1:18" ht="11.25" customHeight="1">
      <c r="A321" s="414" t="s">
        <v>350</v>
      </c>
      <c r="B321" s="415" t="s">
        <v>373</v>
      </c>
      <c r="C321" s="416" t="s">
        <v>374</v>
      </c>
      <c r="D321" s="414" t="s">
        <v>55</v>
      </c>
      <c r="E321" s="414" t="s">
        <v>52</v>
      </c>
      <c r="F321" s="414" t="s">
        <v>47</v>
      </c>
      <c r="G321" s="416">
        <v>32</v>
      </c>
      <c r="H321" s="417">
        <v>1095310</v>
      </c>
      <c r="I321" s="415" t="s">
        <v>48</v>
      </c>
      <c r="J321" s="417">
        <v>6805860</v>
      </c>
      <c r="K321" s="415" t="s">
        <v>48</v>
      </c>
      <c r="L321" s="417">
        <v>1131853</v>
      </c>
      <c r="M321" s="415" t="s">
        <v>48</v>
      </c>
      <c r="N321" s="418">
        <v>1</v>
      </c>
      <c r="O321" s="415" t="s">
        <v>48</v>
      </c>
      <c r="P321" s="418">
        <v>16.100000000000001</v>
      </c>
      <c r="Q321" s="419" t="s">
        <v>48</v>
      </c>
      <c r="R321" s="4"/>
    </row>
    <row r="322" spans="1:18" ht="11.25" customHeight="1">
      <c r="A322" s="414" t="s">
        <v>350</v>
      </c>
      <c r="B322" s="415" t="s">
        <v>375</v>
      </c>
      <c r="C322" s="416" t="s">
        <v>376</v>
      </c>
      <c r="D322" s="414" t="s">
        <v>55</v>
      </c>
      <c r="E322" s="414" t="s">
        <v>51</v>
      </c>
      <c r="F322" s="414" t="s">
        <v>56</v>
      </c>
      <c r="G322" s="416">
        <v>22</v>
      </c>
      <c r="H322" s="417">
        <v>0</v>
      </c>
      <c r="I322" s="415" t="s">
        <v>48</v>
      </c>
      <c r="J322" s="417">
        <v>1132819</v>
      </c>
      <c r="K322" s="415" t="s">
        <v>48</v>
      </c>
      <c r="L322" s="417">
        <v>39728</v>
      </c>
      <c r="M322" s="415" t="s">
        <v>48</v>
      </c>
      <c r="N322" s="418">
        <v>0</v>
      </c>
      <c r="O322" s="415" t="s">
        <v>48</v>
      </c>
      <c r="P322" s="418">
        <v>0</v>
      </c>
      <c r="Q322" s="419" t="s">
        <v>48</v>
      </c>
      <c r="R322" s="4"/>
    </row>
    <row r="323" spans="1:18" ht="11.25" customHeight="1">
      <c r="A323" s="414" t="s">
        <v>350</v>
      </c>
      <c r="B323" s="415" t="s">
        <v>375</v>
      </c>
      <c r="C323" s="416" t="s">
        <v>376</v>
      </c>
      <c r="D323" s="414" t="s">
        <v>55</v>
      </c>
      <c r="E323" s="414" t="s">
        <v>52</v>
      </c>
      <c r="F323" s="414" t="s">
        <v>47</v>
      </c>
      <c r="G323" s="416">
        <v>88</v>
      </c>
      <c r="H323" s="417">
        <v>9723296</v>
      </c>
      <c r="I323" s="415" t="s">
        <v>48</v>
      </c>
      <c r="J323" s="417">
        <v>16578691</v>
      </c>
      <c r="K323" s="415" t="s">
        <v>48</v>
      </c>
      <c r="L323" s="417">
        <v>8939980</v>
      </c>
      <c r="M323" s="415" t="s">
        <v>48</v>
      </c>
      <c r="N323" s="418">
        <v>1.1000000000000001</v>
      </c>
      <c r="O323" s="415" t="s">
        <v>48</v>
      </c>
      <c r="P323" s="418">
        <v>58.6</v>
      </c>
      <c r="Q323" s="419" t="s">
        <v>48</v>
      </c>
      <c r="R323" s="4"/>
    </row>
    <row r="324" spans="1:18" ht="11.25" customHeight="1">
      <c r="A324" s="414" t="s">
        <v>350</v>
      </c>
      <c r="B324" s="415" t="s">
        <v>377</v>
      </c>
      <c r="C324" s="416" t="s">
        <v>378</v>
      </c>
      <c r="D324" s="414" t="s">
        <v>55</v>
      </c>
      <c r="E324" s="414" t="s">
        <v>51</v>
      </c>
      <c r="F324" s="414" t="s">
        <v>56</v>
      </c>
      <c r="G324" s="416">
        <v>15</v>
      </c>
      <c r="H324" s="417">
        <v>40303</v>
      </c>
      <c r="I324" s="415" t="s">
        <v>48</v>
      </c>
      <c r="J324" s="417">
        <v>395012</v>
      </c>
      <c r="K324" s="415" t="s">
        <v>48</v>
      </c>
      <c r="L324" s="417">
        <v>34652</v>
      </c>
      <c r="M324" s="415" t="s">
        <v>48</v>
      </c>
      <c r="N324" s="418">
        <v>1.2</v>
      </c>
      <c r="O324" s="415" t="s">
        <v>48</v>
      </c>
      <c r="P324" s="418">
        <v>10.199999999999999</v>
      </c>
      <c r="Q324" s="419" t="s">
        <v>48</v>
      </c>
      <c r="R324" s="4"/>
    </row>
    <row r="325" spans="1:18" ht="11.25" customHeight="1">
      <c r="A325" s="414" t="s">
        <v>350</v>
      </c>
      <c r="B325" s="415" t="s">
        <v>377</v>
      </c>
      <c r="C325" s="416" t="s">
        <v>378</v>
      </c>
      <c r="D325" s="414" t="s">
        <v>55</v>
      </c>
      <c r="E325" s="414" t="s">
        <v>52</v>
      </c>
      <c r="F325" s="414" t="s">
        <v>56</v>
      </c>
      <c r="G325" s="416">
        <v>6</v>
      </c>
      <c r="H325" s="417">
        <v>81664</v>
      </c>
      <c r="I325" s="415" t="s">
        <v>48</v>
      </c>
      <c r="J325" s="417">
        <v>1463297</v>
      </c>
      <c r="K325" s="415" t="s">
        <v>48</v>
      </c>
      <c r="L325" s="417">
        <v>129197</v>
      </c>
      <c r="M325" s="415" t="s">
        <v>48</v>
      </c>
      <c r="N325" s="418">
        <v>0.6</v>
      </c>
      <c r="O325" s="415" t="s">
        <v>48</v>
      </c>
      <c r="P325" s="418">
        <v>5.6</v>
      </c>
      <c r="Q325" s="419" t="s">
        <v>48</v>
      </c>
      <c r="R325" s="4"/>
    </row>
    <row r="326" spans="1:18" ht="11.25" customHeight="1">
      <c r="A326" s="414" t="s">
        <v>350</v>
      </c>
      <c r="B326" s="415" t="s">
        <v>379</v>
      </c>
      <c r="C326" s="416" t="s">
        <v>380</v>
      </c>
      <c r="D326" s="414" t="s">
        <v>55</v>
      </c>
      <c r="E326" s="414" t="s">
        <v>51</v>
      </c>
      <c r="F326" s="414" t="s">
        <v>47</v>
      </c>
      <c r="G326" s="416">
        <v>30</v>
      </c>
      <c r="H326" s="417">
        <v>275331</v>
      </c>
      <c r="I326" s="415" t="s">
        <v>48</v>
      </c>
      <c r="J326" s="417">
        <v>3245274</v>
      </c>
      <c r="K326" s="415" t="s">
        <v>48</v>
      </c>
      <c r="L326" s="417">
        <v>97041</v>
      </c>
      <c r="M326" s="415" t="s">
        <v>48</v>
      </c>
      <c r="N326" s="418">
        <v>2.8</v>
      </c>
      <c r="O326" s="415" t="s">
        <v>48</v>
      </c>
      <c r="P326" s="418">
        <v>8.5</v>
      </c>
      <c r="Q326" s="419" t="s">
        <v>48</v>
      </c>
      <c r="R326" s="4"/>
    </row>
    <row r="327" spans="1:18" ht="11.25" customHeight="1">
      <c r="A327" s="414" t="s">
        <v>350</v>
      </c>
      <c r="B327" s="415" t="s">
        <v>379</v>
      </c>
      <c r="C327" s="416" t="s">
        <v>380</v>
      </c>
      <c r="D327" s="414" t="s">
        <v>55</v>
      </c>
      <c r="E327" s="414" t="s">
        <v>85</v>
      </c>
      <c r="F327" s="414" t="s">
        <v>47</v>
      </c>
      <c r="G327" s="416">
        <v>8</v>
      </c>
      <c r="H327" s="417">
        <v>643387</v>
      </c>
      <c r="I327" s="415" t="s">
        <v>48</v>
      </c>
      <c r="J327" s="417">
        <v>2383666</v>
      </c>
      <c r="K327" s="415" t="s">
        <v>48</v>
      </c>
      <c r="L327" s="417">
        <v>505703</v>
      </c>
      <c r="M327" s="415" t="s">
        <v>48</v>
      </c>
      <c r="N327" s="418">
        <v>1.3</v>
      </c>
      <c r="O327" s="415" t="s">
        <v>48</v>
      </c>
      <c r="P327" s="418">
        <v>27</v>
      </c>
      <c r="Q327" s="419" t="s">
        <v>48</v>
      </c>
      <c r="R327" s="4"/>
    </row>
    <row r="328" spans="1:18" ht="11.25" customHeight="1">
      <c r="A328" s="414" t="s">
        <v>350</v>
      </c>
      <c r="B328" s="415" t="s">
        <v>379</v>
      </c>
      <c r="C328" s="416" t="s">
        <v>380</v>
      </c>
      <c r="D328" s="414" t="s">
        <v>55</v>
      </c>
      <c r="E328" s="414" t="s">
        <v>52</v>
      </c>
      <c r="F328" s="414" t="s">
        <v>47</v>
      </c>
      <c r="G328" s="416">
        <v>159</v>
      </c>
      <c r="H328" s="417">
        <v>11269784</v>
      </c>
      <c r="I328" s="415" t="s">
        <v>48</v>
      </c>
      <c r="J328" s="417">
        <v>58879358</v>
      </c>
      <c r="K328" s="415" t="s">
        <v>48</v>
      </c>
      <c r="L328" s="417">
        <v>13125468</v>
      </c>
      <c r="M328" s="415" t="s">
        <v>48</v>
      </c>
      <c r="N328" s="418">
        <v>0.9</v>
      </c>
      <c r="O328" s="415" t="s">
        <v>48</v>
      </c>
      <c r="P328" s="418">
        <v>19.100000000000001</v>
      </c>
      <c r="Q328" s="419" t="s">
        <v>48</v>
      </c>
      <c r="R328" s="4"/>
    </row>
    <row r="329" spans="1:18" ht="11.25" customHeight="1">
      <c r="A329" s="414" t="s">
        <v>350</v>
      </c>
      <c r="B329" s="415" t="s">
        <v>379</v>
      </c>
      <c r="C329" s="416" t="s">
        <v>380</v>
      </c>
      <c r="D329" s="414" t="s">
        <v>55</v>
      </c>
      <c r="E329" s="414" t="s">
        <v>60</v>
      </c>
      <c r="F329" s="414" t="s">
        <v>56</v>
      </c>
      <c r="G329" s="416">
        <v>30</v>
      </c>
      <c r="H329" s="417">
        <v>301869</v>
      </c>
      <c r="I329" s="415" t="s">
        <v>48</v>
      </c>
      <c r="J329" s="417">
        <v>335919</v>
      </c>
      <c r="K329" s="415" t="s">
        <v>48</v>
      </c>
      <c r="L329" s="417">
        <v>83083</v>
      </c>
      <c r="M329" s="415" t="s">
        <v>48</v>
      </c>
      <c r="N329" s="418">
        <v>3.6</v>
      </c>
      <c r="O329" s="415" t="s">
        <v>48</v>
      </c>
      <c r="P329" s="418">
        <v>89.9</v>
      </c>
      <c r="Q329" s="419" t="s">
        <v>48</v>
      </c>
      <c r="R329" s="4"/>
    </row>
    <row r="330" spans="1:18" ht="11.25" customHeight="1">
      <c r="A330" s="414" t="s">
        <v>350</v>
      </c>
      <c r="B330" s="415" t="s">
        <v>381</v>
      </c>
      <c r="C330" s="416" t="s">
        <v>382</v>
      </c>
      <c r="D330" s="414" t="s">
        <v>55</v>
      </c>
      <c r="E330" s="414" t="s">
        <v>383</v>
      </c>
      <c r="F330" s="414" t="s">
        <v>47</v>
      </c>
      <c r="G330" s="416">
        <v>7</v>
      </c>
      <c r="H330" s="417">
        <v>307487</v>
      </c>
      <c r="I330" s="415" t="s">
        <v>48</v>
      </c>
      <c r="J330" s="417">
        <v>6004255</v>
      </c>
      <c r="K330" s="415" t="s">
        <v>48</v>
      </c>
      <c r="L330" s="417">
        <v>449665</v>
      </c>
      <c r="M330" s="415" t="s">
        <v>48</v>
      </c>
      <c r="N330" s="418">
        <v>0.7</v>
      </c>
      <c r="O330" s="415" t="s">
        <v>48</v>
      </c>
      <c r="P330" s="418">
        <v>5.0999999999999996</v>
      </c>
      <c r="Q330" s="419" t="s">
        <v>48</v>
      </c>
      <c r="R330" s="4"/>
    </row>
    <row r="331" spans="1:18" ht="11.25" customHeight="1">
      <c r="A331" s="414" t="s">
        <v>350</v>
      </c>
      <c r="B331" s="415" t="s">
        <v>381</v>
      </c>
      <c r="C331" s="416" t="s">
        <v>382</v>
      </c>
      <c r="D331" s="414" t="s">
        <v>55</v>
      </c>
      <c r="E331" s="414" t="s">
        <v>51</v>
      </c>
      <c r="F331" s="414" t="s">
        <v>56</v>
      </c>
      <c r="G331" s="416">
        <v>86</v>
      </c>
      <c r="H331" s="417">
        <v>10193667</v>
      </c>
      <c r="I331" s="415" t="s">
        <v>48</v>
      </c>
      <c r="J331" s="417">
        <v>21199279</v>
      </c>
      <c r="K331" s="415" t="s">
        <v>48</v>
      </c>
      <c r="L331" s="417">
        <v>357882</v>
      </c>
      <c r="M331" s="415" t="s">
        <v>48</v>
      </c>
      <c r="N331" s="418">
        <v>28.5</v>
      </c>
      <c r="O331" s="415" t="s">
        <v>48</v>
      </c>
      <c r="P331" s="418">
        <v>48.1</v>
      </c>
      <c r="Q331" s="419" t="s">
        <v>48</v>
      </c>
      <c r="R331" s="4"/>
    </row>
    <row r="332" spans="1:18" ht="11.25" customHeight="1">
      <c r="A332" s="414" t="s">
        <v>350</v>
      </c>
      <c r="B332" s="415" t="s">
        <v>381</v>
      </c>
      <c r="C332" s="416" t="s">
        <v>382</v>
      </c>
      <c r="D332" s="414" t="s">
        <v>55</v>
      </c>
      <c r="E332" s="414" t="s">
        <v>52</v>
      </c>
      <c r="F332" s="414" t="s">
        <v>47</v>
      </c>
      <c r="G332" s="416">
        <v>162</v>
      </c>
      <c r="H332" s="417">
        <v>8268616</v>
      </c>
      <c r="I332" s="415" t="s">
        <v>48</v>
      </c>
      <c r="J332" s="417">
        <v>53695432</v>
      </c>
      <c r="K332" s="415" t="s">
        <v>48</v>
      </c>
      <c r="L332" s="417">
        <v>10253890</v>
      </c>
      <c r="M332" s="415" t="s">
        <v>48</v>
      </c>
      <c r="N332" s="418">
        <v>0.8</v>
      </c>
      <c r="O332" s="415" t="s">
        <v>48</v>
      </c>
      <c r="P332" s="418">
        <v>15.4</v>
      </c>
      <c r="Q332" s="419" t="s">
        <v>48</v>
      </c>
      <c r="R332" s="4"/>
    </row>
    <row r="333" spans="1:18" ht="11.25" customHeight="1">
      <c r="A333" s="414" t="s">
        <v>350</v>
      </c>
      <c r="B333" s="415" t="s">
        <v>384</v>
      </c>
      <c r="C333" s="416" t="s">
        <v>385</v>
      </c>
      <c r="D333" s="414" t="s">
        <v>55</v>
      </c>
      <c r="E333" s="414" t="s">
        <v>51</v>
      </c>
      <c r="F333" s="414" t="s">
        <v>56</v>
      </c>
      <c r="G333" s="416">
        <v>55</v>
      </c>
      <c r="H333" s="417">
        <v>135167</v>
      </c>
      <c r="I333" s="415" t="s">
        <v>48</v>
      </c>
      <c r="J333" s="417">
        <v>3874438</v>
      </c>
      <c r="K333" s="415" t="s">
        <v>48</v>
      </c>
      <c r="L333" s="417">
        <v>218348</v>
      </c>
      <c r="M333" s="415" t="s">
        <v>48</v>
      </c>
      <c r="N333" s="418">
        <v>0.6</v>
      </c>
      <c r="O333" s="415" t="s">
        <v>48</v>
      </c>
      <c r="P333" s="418">
        <v>3.5</v>
      </c>
      <c r="Q333" s="419" t="s">
        <v>48</v>
      </c>
      <c r="R333" s="4"/>
    </row>
    <row r="334" spans="1:18" ht="11.25" customHeight="1">
      <c r="A334" s="414" t="s">
        <v>350</v>
      </c>
      <c r="B334" s="415" t="s">
        <v>384</v>
      </c>
      <c r="C334" s="416" t="s">
        <v>385</v>
      </c>
      <c r="D334" s="414" t="s">
        <v>55</v>
      </c>
      <c r="E334" s="414" t="s">
        <v>52</v>
      </c>
      <c r="F334" s="414" t="s">
        <v>56</v>
      </c>
      <c r="G334" s="416">
        <v>7</v>
      </c>
      <c r="H334" s="417">
        <v>89479</v>
      </c>
      <c r="I334" s="415" t="s">
        <v>48</v>
      </c>
      <c r="J334" s="417">
        <v>1483260</v>
      </c>
      <c r="K334" s="415" t="s">
        <v>48</v>
      </c>
      <c r="L334" s="417">
        <v>156972</v>
      </c>
      <c r="M334" s="415" t="s">
        <v>48</v>
      </c>
      <c r="N334" s="418">
        <v>0.6</v>
      </c>
      <c r="O334" s="415" t="s">
        <v>48</v>
      </c>
      <c r="P334" s="418">
        <v>6</v>
      </c>
      <c r="Q334" s="419" t="s">
        <v>48</v>
      </c>
      <c r="R334" s="4"/>
    </row>
    <row r="335" spans="1:18" ht="11.25" customHeight="1">
      <c r="A335" s="414" t="s">
        <v>350</v>
      </c>
      <c r="B335" s="415" t="s">
        <v>386</v>
      </c>
      <c r="C335" s="416" t="s">
        <v>387</v>
      </c>
      <c r="D335" s="414" t="s">
        <v>45</v>
      </c>
      <c r="E335" s="414" t="s">
        <v>51</v>
      </c>
      <c r="F335" s="414" t="s">
        <v>47</v>
      </c>
      <c r="G335" s="416">
        <v>12</v>
      </c>
      <c r="H335" s="417">
        <v>134101</v>
      </c>
      <c r="I335" s="415" t="s">
        <v>48</v>
      </c>
      <c r="J335" s="417">
        <v>2467371</v>
      </c>
      <c r="K335" s="415" t="s">
        <v>48</v>
      </c>
      <c r="L335" s="417">
        <v>105417</v>
      </c>
      <c r="M335" s="415" t="s">
        <v>48</v>
      </c>
      <c r="N335" s="418">
        <v>1.3</v>
      </c>
      <c r="O335" s="415" t="s">
        <v>48</v>
      </c>
      <c r="P335" s="418">
        <v>5.4</v>
      </c>
      <c r="Q335" s="419" t="s">
        <v>48</v>
      </c>
      <c r="R335" s="4"/>
    </row>
    <row r="336" spans="1:18" ht="11.25" customHeight="1">
      <c r="A336" s="414" t="s">
        <v>350</v>
      </c>
      <c r="B336" s="415" t="s">
        <v>386</v>
      </c>
      <c r="C336" s="416" t="s">
        <v>387</v>
      </c>
      <c r="D336" s="414" t="s">
        <v>45</v>
      </c>
      <c r="E336" s="414" t="s">
        <v>52</v>
      </c>
      <c r="F336" s="414" t="s">
        <v>47</v>
      </c>
      <c r="G336" s="416">
        <v>24</v>
      </c>
      <c r="H336" s="417">
        <v>1177826</v>
      </c>
      <c r="I336" s="415" t="s">
        <v>48</v>
      </c>
      <c r="J336" s="417">
        <v>7064440</v>
      </c>
      <c r="K336" s="415" t="s">
        <v>48</v>
      </c>
      <c r="L336" s="417">
        <v>1450988</v>
      </c>
      <c r="M336" s="415" t="s">
        <v>48</v>
      </c>
      <c r="N336" s="418">
        <v>0.8</v>
      </c>
      <c r="O336" s="415" t="s">
        <v>48</v>
      </c>
      <c r="P336" s="418">
        <v>16.7</v>
      </c>
      <c r="Q336" s="419" t="s">
        <v>48</v>
      </c>
      <c r="R336" s="4"/>
    </row>
    <row r="337" spans="1:18" ht="11.25" customHeight="1">
      <c r="A337" s="414" t="s">
        <v>350</v>
      </c>
      <c r="B337" s="415" t="s">
        <v>388</v>
      </c>
      <c r="C337" s="416" t="s">
        <v>389</v>
      </c>
      <c r="D337" s="414" t="s">
        <v>55</v>
      </c>
      <c r="E337" s="414" t="s">
        <v>51</v>
      </c>
      <c r="F337" s="414" t="s">
        <v>47</v>
      </c>
      <c r="G337" s="416">
        <v>39</v>
      </c>
      <c r="H337" s="417">
        <v>504498</v>
      </c>
      <c r="I337" s="415" t="s">
        <v>48</v>
      </c>
      <c r="J337" s="417">
        <v>4519077</v>
      </c>
      <c r="K337" s="415" t="s">
        <v>48</v>
      </c>
      <c r="L337" s="417">
        <v>109009</v>
      </c>
      <c r="M337" s="415" t="s">
        <v>48</v>
      </c>
      <c r="N337" s="418">
        <v>4.5999999999999996</v>
      </c>
      <c r="O337" s="415" t="s">
        <v>48</v>
      </c>
      <c r="P337" s="418">
        <v>11.2</v>
      </c>
      <c r="Q337" s="419" t="s">
        <v>48</v>
      </c>
      <c r="R337" s="4"/>
    </row>
    <row r="338" spans="1:18" ht="11.25" customHeight="1">
      <c r="A338" s="414" t="s">
        <v>350</v>
      </c>
      <c r="B338" s="415" t="s">
        <v>388</v>
      </c>
      <c r="C338" s="416" t="s">
        <v>389</v>
      </c>
      <c r="D338" s="414" t="s">
        <v>55</v>
      </c>
      <c r="E338" s="414" t="s">
        <v>52</v>
      </c>
      <c r="F338" s="414" t="s">
        <v>47</v>
      </c>
      <c r="G338" s="416">
        <v>48</v>
      </c>
      <c r="H338" s="417">
        <v>2178257</v>
      </c>
      <c r="I338" s="415" t="s">
        <v>48</v>
      </c>
      <c r="J338" s="417">
        <v>14800012</v>
      </c>
      <c r="K338" s="415" t="s">
        <v>48</v>
      </c>
      <c r="L338" s="417">
        <v>3040037</v>
      </c>
      <c r="M338" s="415" t="s">
        <v>48</v>
      </c>
      <c r="N338" s="418">
        <v>0.7</v>
      </c>
      <c r="O338" s="415" t="s">
        <v>48</v>
      </c>
      <c r="P338" s="418">
        <v>14.7</v>
      </c>
      <c r="Q338" s="419" t="s">
        <v>48</v>
      </c>
      <c r="R338" s="4"/>
    </row>
    <row r="339" spans="1:18" ht="11.25" customHeight="1">
      <c r="A339" s="414" t="s">
        <v>350</v>
      </c>
      <c r="B339" s="415" t="s">
        <v>388</v>
      </c>
      <c r="C339" s="416" t="s">
        <v>389</v>
      </c>
      <c r="D339" s="414" t="s">
        <v>55</v>
      </c>
      <c r="E339" s="414" t="s">
        <v>60</v>
      </c>
      <c r="F339" s="414" t="s">
        <v>56</v>
      </c>
      <c r="G339" s="416">
        <v>6</v>
      </c>
      <c r="H339" s="417">
        <v>44496</v>
      </c>
      <c r="I339" s="415" t="s">
        <v>48</v>
      </c>
      <c r="J339" s="417">
        <v>146852</v>
      </c>
      <c r="K339" s="415" t="s">
        <v>48</v>
      </c>
      <c r="L339" s="417">
        <v>24783</v>
      </c>
      <c r="M339" s="415" t="s">
        <v>48</v>
      </c>
      <c r="N339" s="418">
        <v>1.8</v>
      </c>
      <c r="O339" s="415" t="s">
        <v>48</v>
      </c>
      <c r="P339" s="418">
        <v>30.3</v>
      </c>
      <c r="Q339" s="419" t="s">
        <v>48</v>
      </c>
      <c r="R339" s="4"/>
    </row>
    <row r="340" spans="1:18" ht="11.25" customHeight="1">
      <c r="A340" s="414" t="s">
        <v>350</v>
      </c>
      <c r="B340" s="415" t="s">
        <v>390</v>
      </c>
      <c r="C340" s="416" t="s">
        <v>391</v>
      </c>
      <c r="D340" s="414" t="s">
        <v>45</v>
      </c>
      <c r="E340" s="414" t="s">
        <v>51</v>
      </c>
      <c r="F340" s="414" t="s">
        <v>47</v>
      </c>
      <c r="G340" s="416">
        <v>27</v>
      </c>
      <c r="H340" s="417">
        <v>122239</v>
      </c>
      <c r="I340" s="415" t="s">
        <v>48</v>
      </c>
      <c r="J340" s="417">
        <v>2592911</v>
      </c>
      <c r="K340" s="415" t="s">
        <v>48</v>
      </c>
      <c r="L340" s="417">
        <v>88364</v>
      </c>
      <c r="M340" s="415" t="s">
        <v>48</v>
      </c>
      <c r="N340" s="418">
        <v>1.4</v>
      </c>
      <c r="O340" s="415" t="s">
        <v>48</v>
      </c>
      <c r="P340" s="418">
        <v>4.7</v>
      </c>
      <c r="Q340" s="419" t="s">
        <v>48</v>
      </c>
      <c r="R340" s="4"/>
    </row>
    <row r="341" spans="1:18" ht="11.25" customHeight="1">
      <c r="A341" s="414" t="s">
        <v>350</v>
      </c>
      <c r="B341" s="415" t="s">
        <v>390</v>
      </c>
      <c r="C341" s="416" t="s">
        <v>391</v>
      </c>
      <c r="D341" s="414" t="s">
        <v>45</v>
      </c>
      <c r="E341" s="414" t="s">
        <v>52</v>
      </c>
      <c r="F341" s="414" t="s">
        <v>47</v>
      </c>
      <c r="G341" s="416">
        <v>19</v>
      </c>
      <c r="H341" s="417">
        <v>657766</v>
      </c>
      <c r="I341" s="415" t="s">
        <v>48</v>
      </c>
      <c r="J341" s="417">
        <v>6650649</v>
      </c>
      <c r="K341" s="415" t="s">
        <v>48</v>
      </c>
      <c r="L341" s="417">
        <v>1403104</v>
      </c>
      <c r="M341" s="415" t="s">
        <v>48</v>
      </c>
      <c r="N341" s="418">
        <v>0.5</v>
      </c>
      <c r="O341" s="415" t="s">
        <v>48</v>
      </c>
      <c r="P341" s="418">
        <v>9.9</v>
      </c>
      <c r="Q341" s="419" t="s">
        <v>48</v>
      </c>
      <c r="R341" s="4"/>
    </row>
    <row r="342" spans="1:18" ht="11.25" customHeight="1">
      <c r="A342" s="414" t="s">
        <v>350</v>
      </c>
      <c r="B342" s="415" t="s">
        <v>392</v>
      </c>
      <c r="C342" s="416" t="s">
        <v>393</v>
      </c>
      <c r="D342" s="414" t="s">
        <v>59</v>
      </c>
      <c r="E342" s="414" t="s">
        <v>60</v>
      </c>
      <c r="F342" s="414" t="s">
        <v>47</v>
      </c>
      <c r="G342" s="416">
        <v>202</v>
      </c>
      <c r="H342" s="417">
        <v>604412</v>
      </c>
      <c r="I342" s="415" t="s">
        <v>48</v>
      </c>
      <c r="J342" s="417">
        <v>1514489</v>
      </c>
      <c r="K342" s="415" t="s">
        <v>48</v>
      </c>
      <c r="L342" s="417">
        <v>621268</v>
      </c>
      <c r="M342" s="415" t="s">
        <v>48</v>
      </c>
      <c r="N342" s="418">
        <v>1</v>
      </c>
      <c r="O342" s="415" t="s">
        <v>48</v>
      </c>
      <c r="P342" s="418">
        <v>39.9</v>
      </c>
      <c r="Q342" s="419" t="s">
        <v>48</v>
      </c>
      <c r="R342" s="4"/>
    </row>
    <row r="343" spans="1:18" ht="11.25" customHeight="1">
      <c r="A343" s="414" t="s">
        <v>350</v>
      </c>
      <c r="B343" s="415" t="s">
        <v>394</v>
      </c>
      <c r="C343" s="416" t="s">
        <v>395</v>
      </c>
      <c r="D343" s="414" t="s">
        <v>55</v>
      </c>
      <c r="E343" s="414" t="s">
        <v>383</v>
      </c>
      <c r="F343" s="414" t="s">
        <v>47</v>
      </c>
      <c r="G343" s="416">
        <v>21</v>
      </c>
      <c r="H343" s="417">
        <v>0</v>
      </c>
      <c r="I343" s="415" t="s">
        <v>48</v>
      </c>
      <c r="J343" s="417">
        <v>23265217</v>
      </c>
      <c r="K343" s="415" t="s">
        <v>48</v>
      </c>
      <c r="L343" s="417">
        <v>8100144</v>
      </c>
      <c r="M343" s="415" t="s">
        <v>48</v>
      </c>
      <c r="N343" s="418">
        <v>0</v>
      </c>
      <c r="O343" s="415" t="s">
        <v>48</v>
      </c>
      <c r="P343" s="418">
        <v>0</v>
      </c>
      <c r="Q343" s="419" t="s">
        <v>48</v>
      </c>
      <c r="R343" s="4"/>
    </row>
    <row r="344" spans="1:18" ht="11.25" customHeight="1">
      <c r="A344" s="414" t="s">
        <v>350</v>
      </c>
      <c r="B344" s="415" t="s">
        <v>394</v>
      </c>
      <c r="C344" s="416" t="s">
        <v>395</v>
      </c>
      <c r="D344" s="414" t="s">
        <v>55</v>
      </c>
      <c r="E344" s="414" t="s">
        <v>51</v>
      </c>
      <c r="F344" s="414" t="s">
        <v>56</v>
      </c>
      <c r="G344" s="416">
        <v>316</v>
      </c>
      <c r="H344" s="417">
        <v>4004568</v>
      </c>
      <c r="I344" s="415" t="s">
        <v>48</v>
      </c>
      <c r="J344" s="417">
        <v>44522040</v>
      </c>
      <c r="K344" s="415" t="s">
        <v>48</v>
      </c>
      <c r="L344" s="417">
        <v>1551970</v>
      </c>
      <c r="M344" s="415" t="s">
        <v>48</v>
      </c>
      <c r="N344" s="418">
        <v>2.6</v>
      </c>
      <c r="O344" s="415" t="s">
        <v>48</v>
      </c>
      <c r="P344" s="418">
        <v>9</v>
      </c>
      <c r="Q344" s="419" t="s">
        <v>48</v>
      </c>
      <c r="R344" s="4"/>
    </row>
    <row r="345" spans="1:18" ht="11.25" customHeight="1">
      <c r="A345" s="414" t="s">
        <v>350</v>
      </c>
      <c r="B345" s="415" t="s">
        <v>394</v>
      </c>
      <c r="C345" s="416" t="s">
        <v>395</v>
      </c>
      <c r="D345" s="414" t="s">
        <v>55</v>
      </c>
      <c r="E345" s="414" t="s">
        <v>207</v>
      </c>
      <c r="F345" s="414" t="s">
        <v>47</v>
      </c>
      <c r="G345" s="416">
        <v>84</v>
      </c>
      <c r="H345" s="417">
        <v>15725268</v>
      </c>
      <c r="I345" s="415" t="s">
        <v>48</v>
      </c>
      <c r="J345" s="417">
        <v>78399299</v>
      </c>
      <c r="K345" s="415" t="s">
        <v>48</v>
      </c>
      <c r="L345" s="417">
        <v>18244476</v>
      </c>
      <c r="M345" s="415" t="s">
        <v>48</v>
      </c>
      <c r="N345" s="418">
        <v>0.9</v>
      </c>
      <c r="O345" s="415" t="s">
        <v>48</v>
      </c>
      <c r="P345" s="418">
        <v>20.100000000000001</v>
      </c>
      <c r="Q345" s="419" t="s">
        <v>48</v>
      </c>
      <c r="R345" s="4"/>
    </row>
    <row r="346" spans="1:18" ht="11.25" customHeight="1">
      <c r="A346" s="414" t="s">
        <v>350</v>
      </c>
      <c r="B346" s="415" t="s">
        <v>394</v>
      </c>
      <c r="C346" s="416" t="s">
        <v>395</v>
      </c>
      <c r="D346" s="414" t="s">
        <v>55</v>
      </c>
      <c r="E346" s="414" t="s">
        <v>52</v>
      </c>
      <c r="F346" s="414" t="s">
        <v>47</v>
      </c>
      <c r="G346" s="416">
        <v>716</v>
      </c>
      <c r="H346" s="417">
        <v>78650396</v>
      </c>
      <c r="I346" s="415" t="s">
        <v>48</v>
      </c>
      <c r="J346" s="417">
        <v>334727320</v>
      </c>
      <c r="K346" s="415" t="s">
        <v>48</v>
      </c>
      <c r="L346" s="417">
        <v>75608000</v>
      </c>
      <c r="M346" s="415" t="s">
        <v>48</v>
      </c>
      <c r="N346" s="418">
        <v>1</v>
      </c>
      <c r="O346" s="415" t="s">
        <v>48</v>
      </c>
      <c r="P346" s="418">
        <v>23.5</v>
      </c>
      <c r="Q346" s="419" t="s">
        <v>48</v>
      </c>
      <c r="R346" s="4"/>
    </row>
    <row r="347" spans="1:18" ht="11.25" customHeight="1">
      <c r="A347" s="414" t="s">
        <v>350</v>
      </c>
      <c r="B347" s="415" t="s">
        <v>396</v>
      </c>
      <c r="C347" s="416" t="s">
        <v>397</v>
      </c>
      <c r="D347" s="414" t="s">
        <v>55</v>
      </c>
      <c r="E347" s="414" t="s">
        <v>51</v>
      </c>
      <c r="F347" s="414" t="s">
        <v>56</v>
      </c>
      <c r="G347" s="416">
        <v>32</v>
      </c>
      <c r="H347" s="417">
        <v>392292</v>
      </c>
      <c r="I347" s="415" t="s">
        <v>48</v>
      </c>
      <c r="J347" s="417">
        <v>1515553</v>
      </c>
      <c r="K347" s="415" t="s">
        <v>48</v>
      </c>
      <c r="L347" s="417">
        <v>95173</v>
      </c>
      <c r="M347" s="415" t="s">
        <v>48</v>
      </c>
      <c r="N347" s="418">
        <v>4.0999999999999996</v>
      </c>
      <c r="O347" s="415" t="s">
        <v>48</v>
      </c>
      <c r="P347" s="418">
        <v>25.9</v>
      </c>
      <c r="Q347" s="419" t="s">
        <v>48</v>
      </c>
      <c r="R347" s="4"/>
    </row>
    <row r="348" spans="1:18" ht="11.25" customHeight="1">
      <c r="A348" s="414" t="s">
        <v>350</v>
      </c>
      <c r="B348" s="415" t="s">
        <v>396</v>
      </c>
      <c r="C348" s="416" t="s">
        <v>397</v>
      </c>
      <c r="D348" s="414" t="s">
        <v>55</v>
      </c>
      <c r="E348" s="414" t="s">
        <v>52</v>
      </c>
      <c r="F348" s="414" t="s">
        <v>56</v>
      </c>
      <c r="G348" s="416">
        <v>14</v>
      </c>
      <c r="H348" s="417">
        <v>103140</v>
      </c>
      <c r="I348" s="415" t="s">
        <v>48</v>
      </c>
      <c r="J348" s="417">
        <v>1099672</v>
      </c>
      <c r="K348" s="415" t="s">
        <v>48</v>
      </c>
      <c r="L348" s="417">
        <v>172122</v>
      </c>
      <c r="M348" s="415" t="s">
        <v>48</v>
      </c>
      <c r="N348" s="418">
        <v>0.6</v>
      </c>
      <c r="O348" s="415" t="s">
        <v>48</v>
      </c>
      <c r="P348" s="418">
        <v>9.4</v>
      </c>
      <c r="Q348" s="419" t="s">
        <v>48</v>
      </c>
      <c r="R348" s="4"/>
    </row>
    <row r="349" spans="1:18" ht="11.25" customHeight="1">
      <c r="A349" s="414" t="s">
        <v>350</v>
      </c>
      <c r="B349" s="415" t="s">
        <v>398</v>
      </c>
      <c r="C349" s="416" t="s">
        <v>399</v>
      </c>
      <c r="D349" s="414" t="s">
        <v>55</v>
      </c>
      <c r="E349" s="414" t="s">
        <v>51</v>
      </c>
      <c r="F349" s="414" t="s">
        <v>47</v>
      </c>
      <c r="G349" s="416">
        <v>11</v>
      </c>
      <c r="H349" s="417">
        <v>25947</v>
      </c>
      <c r="I349" s="415" t="s">
        <v>48</v>
      </c>
      <c r="J349" s="417">
        <v>890284</v>
      </c>
      <c r="K349" s="415" t="s">
        <v>48</v>
      </c>
      <c r="L349" s="417">
        <v>39660</v>
      </c>
      <c r="M349" s="415" t="s">
        <v>48</v>
      </c>
      <c r="N349" s="418">
        <v>0.7</v>
      </c>
      <c r="O349" s="415" t="s">
        <v>48</v>
      </c>
      <c r="P349" s="418">
        <v>2.9</v>
      </c>
      <c r="Q349" s="419" t="s">
        <v>48</v>
      </c>
      <c r="R349" s="4"/>
    </row>
    <row r="350" spans="1:18" ht="11.25" customHeight="1">
      <c r="A350" s="414" t="s">
        <v>350</v>
      </c>
      <c r="B350" s="415" t="s">
        <v>398</v>
      </c>
      <c r="C350" s="416" t="s">
        <v>399</v>
      </c>
      <c r="D350" s="414" t="s">
        <v>55</v>
      </c>
      <c r="E350" s="414" t="s">
        <v>51</v>
      </c>
      <c r="F350" s="414" t="s">
        <v>56</v>
      </c>
      <c r="G350" s="416">
        <v>26</v>
      </c>
      <c r="H350" s="417">
        <v>48613</v>
      </c>
      <c r="I350" s="415" t="s">
        <v>48</v>
      </c>
      <c r="J350" s="417">
        <v>1167260</v>
      </c>
      <c r="K350" s="415" t="s">
        <v>48</v>
      </c>
      <c r="L350" s="417">
        <v>42682</v>
      </c>
      <c r="M350" s="415" t="s">
        <v>48</v>
      </c>
      <c r="N350" s="418">
        <v>1.1000000000000001</v>
      </c>
      <c r="O350" s="415" t="s">
        <v>48</v>
      </c>
      <c r="P350" s="418">
        <v>4.2</v>
      </c>
      <c r="Q350" s="419" t="s">
        <v>48</v>
      </c>
      <c r="R350" s="4"/>
    </row>
    <row r="351" spans="1:18" ht="11.25" customHeight="1">
      <c r="A351" s="414" t="s">
        <v>350</v>
      </c>
      <c r="B351" s="415" t="s">
        <v>398</v>
      </c>
      <c r="C351" s="416" t="s">
        <v>399</v>
      </c>
      <c r="D351" s="414" t="s">
        <v>55</v>
      </c>
      <c r="E351" s="414" t="s">
        <v>52</v>
      </c>
      <c r="F351" s="414" t="s">
        <v>47</v>
      </c>
      <c r="G351" s="416">
        <v>16</v>
      </c>
      <c r="H351" s="417">
        <v>655968</v>
      </c>
      <c r="I351" s="415" t="s">
        <v>48</v>
      </c>
      <c r="J351" s="417">
        <v>4087859</v>
      </c>
      <c r="K351" s="415" t="s">
        <v>48</v>
      </c>
      <c r="L351" s="417">
        <v>926076</v>
      </c>
      <c r="M351" s="415" t="s">
        <v>48</v>
      </c>
      <c r="N351" s="418">
        <v>0.7</v>
      </c>
      <c r="O351" s="415" t="s">
        <v>48</v>
      </c>
      <c r="P351" s="418">
        <v>16</v>
      </c>
      <c r="Q351" s="419" t="s">
        <v>48</v>
      </c>
      <c r="R351" s="4"/>
    </row>
    <row r="352" spans="1:18" ht="11.25" customHeight="1">
      <c r="A352" s="414" t="s">
        <v>350</v>
      </c>
      <c r="B352" s="415" t="s">
        <v>400</v>
      </c>
      <c r="C352" s="416" t="s">
        <v>401</v>
      </c>
      <c r="D352" s="414" t="s">
        <v>55</v>
      </c>
      <c r="E352" s="414" t="s">
        <v>51</v>
      </c>
      <c r="F352" s="414" t="s">
        <v>56</v>
      </c>
      <c r="G352" s="416">
        <v>117</v>
      </c>
      <c r="H352" s="417">
        <v>650693</v>
      </c>
      <c r="I352" s="415" t="s">
        <v>48</v>
      </c>
      <c r="J352" s="417">
        <v>5082200</v>
      </c>
      <c r="K352" s="415" t="s">
        <v>48</v>
      </c>
      <c r="L352" s="417">
        <v>228463</v>
      </c>
      <c r="M352" s="415" t="s">
        <v>48</v>
      </c>
      <c r="N352" s="418">
        <v>2.8</v>
      </c>
      <c r="O352" s="415" t="s">
        <v>48</v>
      </c>
      <c r="P352" s="418">
        <v>12.8</v>
      </c>
      <c r="Q352" s="419" t="s">
        <v>48</v>
      </c>
      <c r="R352" s="4"/>
    </row>
    <row r="353" spans="1:18" ht="11.25" customHeight="1">
      <c r="A353" s="414" t="s">
        <v>350</v>
      </c>
      <c r="B353" s="415" t="s">
        <v>400</v>
      </c>
      <c r="C353" s="416" t="s">
        <v>401</v>
      </c>
      <c r="D353" s="414" t="s">
        <v>55</v>
      </c>
      <c r="E353" s="414" t="s">
        <v>52</v>
      </c>
      <c r="F353" s="414" t="s">
        <v>47</v>
      </c>
      <c r="G353" s="416">
        <v>170</v>
      </c>
      <c r="H353" s="417">
        <v>11500513</v>
      </c>
      <c r="I353" s="415" t="s">
        <v>48</v>
      </c>
      <c r="J353" s="417">
        <v>51227866</v>
      </c>
      <c r="K353" s="415" t="s">
        <v>48</v>
      </c>
      <c r="L353" s="417">
        <v>11865520</v>
      </c>
      <c r="M353" s="415" t="s">
        <v>48</v>
      </c>
      <c r="N353" s="418">
        <v>1</v>
      </c>
      <c r="O353" s="415" t="s">
        <v>48</v>
      </c>
      <c r="P353" s="418">
        <v>22.4</v>
      </c>
      <c r="Q353" s="419" t="s">
        <v>48</v>
      </c>
      <c r="R353" s="4"/>
    </row>
    <row r="354" spans="1:18" ht="11.25" customHeight="1">
      <c r="A354" s="414" t="s">
        <v>350</v>
      </c>
      <c r="B354" s="415" t="s">
        <v>400</v>
      </c>
      <c r="C354" s="416" t="s">
        <v>401</v>
      </c>
      <c r="D354" s="414" t="s">
        <v>55</v>
      </c>
      <c r="E354" s="414" t="s">
        <v>52</v>
      </c>
      <c r="F354" s="414" t="s">
        <v>56</v>
      </c>
      <c r="G354" s="416">
        <v>2</v>
      </c>
      <c r="H354" s="417">
        <v>17465</v>
      </c>
      <c r="I354" s="415" t="s">
        <v>48</v>
      </c>
      <c r="J354" s="417">
        <v>164165</v>
      </c>
      <c r="K354" s="415" t="s">
        <v>48</v>
      </c>
      <c r="L354" s="417">
        <v>87562</v>
      </c>
      <c r="M354" s="415" t="s">
        <v>48</v>
      </c>
      <c r="N354" s="418">
        <v>0.2</v>
      </c>
      <c r="O354" s="415" t="s">
        <v>48</v>
      </c>
      <c r="P354" s="418">
        <v>10.6</v>
      </c>
      <c r="Q354" s="419" t="s">
        <v>48</v>
      </c>
      <c r="R354" s="4"/>
    </row>
    <row r="355" spans="1:18" ht="11.25" customHeight="1">
      <c r="A355" s="414" t="s">
        <v>350</v>
      </c>
      <c r="B355" s="415" t="s">
        <v>402</v>
      </c>
      <c r="C355" s="416" t="s">
        <v>403</v>
      </c>
      <c r="D355" s="414" t="s">
        <v>55</v>
      </c>
      <c r="E355" s="414" t="s">
        <v>51</v>
      </c>
      <c r="F355" s="414" t="s">
        <v>47</v>
      </c>
      <c r="G355" s="416">
        <v>28</v>
      </c>
      <c r="H355" s="417">
        <v>87171</v>
      </c>
      <c r="I355" s="415" t="s">
        <v>48</v>
      </c>
      <c r="J355" s="417">
        <v>2740208</v>
      </c>
      <c r="K355" s="415" t="s">
        <v>48</v>
      </c>
      <c r="L355" s="417">
        <v>60682</v>
      </c>
      <c r="M355" s="415" t="s">
        <v>48</v>
      </c>
      <c r="N355" s="418">
        <v>1.4</v>
      </c>
      <c r="O355" s="415" t="s">
        <v>48</v>
      </c>
      <c r="P355" s="418">
        <v>3.2</v>
      </c>
      <c r="Q355" s="419" t="s">
        <v>48</v>
      </c>
      <c r="R355" s="4"/>
    </row>
    <row r="356" spans="1:18" ht="11.25" customHeight="1">
      <c r="A356" s="414" t="s">
        <v>350</v>
      </c>
      <c r="B356" s="415" t="s">
        <v>402</v>
      </c>
      <c r="C356" s="416" t="s">
        <v>403</v>
      </c>
      <c r="D356" s="414" t="s">
        <v>55</v>
      </c>
      <c r="E356" s="414" t="s">
        <v>51</v>
      </c>
      <c r="F356" s="414" t="s">
        <v>56</v>
      </c>
      <c r="G356" s="416">
        <v>21</v>
      </c>
      <c r="H356" s="417">
        <v>70455</v>
      </c>
      <c r="I356" s="415" t="s">
        <v>48</v>
      </c>
      <c r="J356" s="417">
        <v>1644827</v>
      </c>
      <c r="K356" s="415" t="s">
        <v>48</v>
      </c>
      <c r="L356" s="417">
        <v>58561</v>
      </c>
      <c r="M356" s="415" t="s">
        <v>48</v>
      </c>
      <c r="N356" s="418">
        <v>1.2</v>
      </c>
      <c r="O356" s="415" t="s">
        <v>48</v>
      </c>
      <c r="P356" s="418">
        <v>4.3</v>
      </c>
      <c r="Q356" s="419" t="s">
        <v>48</v>
      </c>
      <c r="R356" s="4"/>
    </row>
    <row r="357" spans="1:18" ht="11.25" customHeight="1">
      <c r="A357" s="414" t="s">
        <v>350</v>
      </c>
      <c r="B357" s="415" t="s">
        <v>402</v>
      </c>
      <c r="C357" s="416" t="s">
        <v>403</v>
      </c>
      <c r="D357" s="414" t="s">
        <v>55</v>
      </c>
      <c r="E357" s="414" t="s">
        <v>52</v>
      </c>
      <c r="F357" s="414" t="s">
        <v>47</v>
      </c>
      <c r="G357" s="416">
        <v>21</v>
      </c>
      <c r="H357" s="417">
        <v>249112</v>
      </c>
      <c r="I357" s="415" t="s">
        <v>48</v>
      </c>
      <c r="J357" s="417">
        <v>2469600</v>
      </c>
      <c r="K357" s="415" t="s">
        <v>48</v>
      </c>
      <c r="L357" s="417">
        <v>466008</v>
      </c>
      <c r="M357" s="415" t="s">
        <v>48</v>
      </c>
      <c r="N357" s="418">
        <v>0.5</v>
      </c>
      <c r="O357" s="415" t="s">
        <v>48</v>
      </c>
      <c r="P357" s="418">
        <v>10.1</v>
      </c>
      <c r="Q357" s="419" t="s">
        <v>48</v>
      </c>
      <c r="R357" s="4"/>
    </row>
    <row r="358" spans="1:18" ht="11.25" customHeight="1">
      <c r="A358" s="414" t="s">
        <v>350</v>
      </c>
      <c r="B358" s="415" t="s">
        <v>404</v>
      </c>
      <c r="C358" s="416" t="s">
        <v>405</v>
      </c>
      <c r="D358" s="414" t="s">
        <v>55</v>
      </c>
      <c r="E358" s="414" t="s">
        <v>51</v>
      </c>
      <c r="F358" s="414" t="s">
        <v>47</v>
      </c>
      <c r="G358" s="416">
        <v>23</v>
      </c>
      <c r="H358" s="417">
        <v>433014</v>
      </c>
      <c r="I358" s="415" t="s">
        <v>48</v>
      </c>
      <c r="J358" s="417">
        <v>3931888</v>
      </c>
      <c r="K358" s="415" t="s">
        <v>48</v>
      </c>
      <c r="L358" s="417">
        <v>86603</v>
      </c>
      <c r="M358" s="415" t="s">
        <v>48</v>
      </c>
      <c r="N358" s="418">
        <v>5</v>
      </c>
      <c r="O358" s="415" t="s">
        <v>48</v>
      </c>
      <c r="P358" s="418">
        <v>11</v>
      </c>
      <c r="Q358" s="419" t="s">
        <v>48</v>
      </c>
      <c r="R358" s="4"/>
    </row>
    <row r="359" spans="1:18" ht="11.25" customHeight="1">
      <c r="A359" s="414" t="s">
        <v>350</v>
      </c>
      <c r="B359" s="415" t="s">
        <v>404</v>
      </c>
      <c r="C359" s="416" t="s">
        <v>405</v>
      </c>
      <c r="D359" s="414" t="s">
        <v>55</v>
      </c>
      <c r="E359" s="414" t="s">
        <v>51</v>
      </c>
      <c r="F359" s="414" t="s">
        <v>56</v>
      </c>
      <c r="G359" s="416">
        <v>33</v>
      </c>
      <c r="H359" s="417">
        <v>101713</v>
      </c>
      <c r="I359" s="415" t="s">
        <v>48</v>
      </c>
      <c r="J359" s="417">
        <v>2695617</v>
      </c>
      <c r="K359" s="415" t="s">
        <v>48</v>
      </c>
      <c r="L359" s="417">
        <v>91715</v>
      </c>
      <c r="M359" s="415" t="s">
        <v>48</v>
      </c>
      <c r="N359" s="418">
        <v>1.1000000000000001</v>
      </c>
      <c r="O359" s="415" t="s">
        <v>48</v>
      </c>
      <c r="P359" s="418">
        <v>3.8</v>
      </c>
      <c r="Q359" s="419" t="s">
        <v>48</v>
      </c>
      <c r="R359" s="4"/>
    </row>
    <row r="360" spans="1:18" ht="11.25" customHeight="1">
      <c r="A360" s="414" t="s">
        <v>350</v>
      </c>
      <c r="B360" s="415" t="s">
        <v>404</v>
      </c>
      <c r="C360" s="416" t="s">
        <v>405</v>
      </c>
      <c r="D360" s="414" t="s">
        <v>55</v>
      </c>
      <c r="E360" s="414" t="s">
        <v>52</v>
      </c>
      <c r="F360" s="414" t="s">
        <v>47</v>
      </c>
      <c r="G360" s="416">
        <v>44</v>
      </c>
      <c r="H360" s="417">
        <v>936600</v>
      </c>
      <c r="I360" s="415" t="s">
        <v>48</v>
      </c>
      <c r="J360" s="417">
        <v>12151351</v>
      </c>
      <c r="K360" s="415" t="s">
        <v>48</v>
      </c>
      <c r="L360" s="417">
        <v>2551650</v>
      </c>
      <c r="M360" s="415" t="s">
        <v>48</v>
      </c>
      <c r="N360" s="418">
        <v>0.4</v>
      </c>
      <c r="O360" s="415" t="s">
        <v>48</v>
      </c>
      <c r="P360" s="418">
        <v>7.7</v>
      </c>
      <c r="Q360" s="419" t="s">
        <v>48</v>
      </c>
      <c r="R360" s="4"/>
    </row>
    <row r="361" spans="1:18" ht="11.25" customHeight="1">
      <c r="A361" s="414" t="s">
        <v>350</v>
      </c>
      <c r="B361" s="415" t="s">
        <v>406</v>
      </c>
      <c r="C361" s="416" t="s">
        <v>407</v>
      </c>
      <c r="D361" s="414" t="s">
        <v>59</v>
      </c>
      <c r="E361" s="414" t="s">
        <v>51</v>
      </c>
      <c r="F361" s="414" t="s">
        <v>47</v>
      </c>
      <c r="G361" s="416">
        <v>25</v>
      </c>
      <c r="H361" s="417">
        <v>44472</v>
      </c>
      <c r="I361" s="415" t="s">
        <v>48</v>
      </c>
      <c r="J361" s="417">
        <v>1387039</v>
      </c>
      <c r="K361" s="415" t="s">
        <v>48</v>
      </c>
      <c r="L361" s="417">
        <v>50763</v>
      </c>
      <c r="M361" s="415" t="s">
        <v>48</v>
      </c>
      <c r="N361" s="418">
        <v>0.9</v>
      </c>
      <c r="O361" s="415" t="s">
        <v>48</v>
      </c>
      <c r="P361" s="418">
        <v>3.2</v>
      </c>
      <c r="Q361" s="419" t="s">
        <v>48</v>
      </c>
      <c r="R361" s="4"/>
    </row>
    <row r="362" spans="1:18" ht="11.25" customHeight="1">
      <c r="A362" s="414" t="s">
        <v>350</v>
      </c>
      <c r="B362" s="415" t="s">
        <v>406</v>
      </c>
      <c r="C362" s="416" t="s">
        <v>407</v>
      </c>
      <c r="D362" s="414" t="s">
        <v>59</v>
      </c>
      <c r="E362" s="414" t="s">
        <v>52</v>
      </c>
      <c r="F362" s="414" t="s">
        <v>47</v>
      </c>
      <c r="G362" s="416">
        <v>11</v>
      </c>
      <c r="H362" s="417">
        <v>0</v>
      </c>
      <c r="I362" s="415" t="s">
        <v>48</v>
      </c>
      <c r="J362" s="417">
        <v>1153897</v>
      </c>
      <c r="K362" s="415" t="s">
        <v>48</v>
      </c>
      <c r="L362" s="417">
        <v>594128</v>
      </c>
      <c r="M362" s="415" t="s">
        <v>48</v>
      </c>
      <c r="N362" s="418">
        <v>0</v>
      </c>
      <c r="O362" s="415" t="s">
        <v>48</v>
      </c>
      <c r="P362" s="418">
        <v>0</v>
      </c>
      <c r="Q362" s="419" t="s">
        <v>48</v>
      </c>
      <c r="R362" s="4"/>
    </row>
    <row r="363" spans="1:18" ht="11.25" customHeight="1">
      <c r="A363" s="414" t="s">
        <v>350</v>
      </c>
      <c r="B363" s="415" t="s">
        <v>408</v>
      </c>
      <c r="C363" s="416" t="s">
        <v>409</v>
      </c>
      <c r="D363" s="414" t="s">
        <v>55</v>
      </c>
      <c r="E363" s="414" t="s">
        <v>125</v>
      </c>
      <c r="F363" s="414" t="s">
        <v>56</v>
      </c>
      <c r="G363" s="416">
        <v>34</v>
      </c>
      <c r="H363" s="417">
        <v>9744718</v>
      </c>
      <c r="I363" s="415" t="s">
        <v>48</v>
      </c>
      <c r="J363" s="417">
        <v>52871662</v>
      </c>
      <c r="K363" s="415" t="s">
        <v>48</v>
      </c>
      <c r="L363" s="417">
        <v>4223350</v>
      </c>
      <c r="M363" s="415" t="s">
        <v>48</v>
      </c>
      <c r="N363" s="418">
        <v>2.2999999999999998</v>
      </c>
      <c r="O363" s="415" t="s">
        <v>48</v>
      </c>
      <c r="P363" s="418">
        <v>18.399999999999999</v>
      </c>
      <c r="Q363" s="419" t="s">
        <v>48</v>
      </c>
      <c r="R363" s="4"/>
    </row>
    <row r="364" spans="1:18" ht="11.25" customHeight="1">
      <c r="A364" s="414" t="s">
        <v>350</v>
      </c>
      <c r="B364" s="415" t="s">
        <v>408</v>
      </c>
      <c r="C364" s="416" t="s">
        <v>409</v>
      </c>
      <c r="D364" s="414" t="s">
        <v>55</v>
      </c>
      <c r="E364" s="414" t="s">
        <v>52</v>
      </c>
      <c r="F364" s="414" t="s">
        <v>56</v>
      </c>
      <c r="G364" s="416">
        <v>18</v>
      </c>
      <c r="H364" s="417">
        <v>0</v>
      </c>
      <c r="I364" s="415" t="s">
        <v>48</v>
      </c>
      <c r="J364" s="417">
        <v>4350792</v>
      </c>
      <c r="K364" s="415" t="s">
        <v>48</v>
      </c>
      <c r="L364" s="417">
        <v>488136</v>
      </c>
      <c r="M364" s="415" t="s">
        <v>48</v>
      </c>
      <c r="N364" s="418">
        <v>0</v>
      </c>
      <c r="O364" s="415" t="s">
        <v>48</v>
      </c>
      <c r="P364" s="418">
        <v>0</v>
      </c>
      <c r="Q364" s="419" t="s">
        <v>48</v>
      </c>
      <c r="R364" s="4"/>
    </row>
    <row r="365" spans="1:18" ht="11.25" customHeight="1">
      <c r="A365" s="414" t="s">
        <v>350</v>
      </c>
      <c r="B365" s="415" t="s">
        <v>410</v>
      </c>
      <c r="C365" s="416" t="s">
        <v>411</v>
      </c>
      <c r="D365" s="414" t="s">
        <v>55</v>
      </c>
      <c r="E365" s="414" t="s">
        <v>51</v>
      </c>
      <c r="F365" s="414" t="s">
        <v>47</v>
      </c>
      <c r="G365" s="416">
        <v>37</v>
      </c>
      <c r="H365" s="417">
        <v>236507</v>
      </c>
      <c r="I365" s="415" t="s">
        <v>48</v>
      </c>
      <c r="J365" s="417">
        <v>3517663</v>
      </c>
      <c r="K365" s="415" t="s">
        <v>48</v>
      </c>
      <c r="L365" s="417">
        <v>119504</v>
      </c>
      <c r="M365" s="415" t="s">
        <v>48</v>
      </c>
      <c r="N365" s="418">
        <v>2</v>
      </c>
      <c r="O365" s="415" t="s">
        <v>48</v>
      </c>
      <c r="P365" s="418">
        <v>6.7</v>
      </c>
      <c r="Q365" s="419" t="s">
        <v>48</v>
      </c>
      <c r="R365" s="4"/>
    </row>
    <row r="366" spans="1:18" ht="11.25" customHeight="1">
      <c r="A366" s="414" t="s">
        <v>350</v>
      </c>
      <c r="B366" s="415" t="s">
        <v>410</v>
      </c>
      <c r="C366" s="416" t="s">
        <v>411</v>
      </c>
      <c r="D366" s="414" t="s">
        <v>55</v>
      </c>
      <c r="E366" s="414" t="s">
        <v>51</v>
      </c>
      <c r="F366" s="414" t="s">
        <v>56</v>
      </c>
      <c r="G366" s="416">
        <v>60</v>
      </c>
      <c r="H366" s="417">
        <v>611752</v>
      </c>
      <c r="I366" s="415" t="s">
        <v>48</v>
      </c>
      <c r="J366" s="417">
        <v>1372683</v>
      </c>
      <c r="K366" s="415" t="s">
        <v>48</v>
      </c>
      <c r="L366" s="417">
        <v>345939</v>
      </c>
      <c r="M366" s="415" t="s">
        <v>48</v>
      </c>
      <c r="N366" s="418">
        <v>1.8</v>
      </c>
      <c r="O366" s="415" t="s">
        <v>48</v>
      </c>
      <c r="P366" s="418">
        <v>44.6</v>
      </c>
      <c r="Q366" s="419" t="s">
        <v>48</v>
      </c>
      <c r="R366" s="4"/>
    </row>
    <row r="367" spans="1:18" ht="11.25" customHeight="1">
      <c r="A367" s="414" t="s">
        <v>350</v>
      </c>
      <c r="B367" s="415" t="s">
        <v>410</v>
      </c>
      <c r="C367" s="416" t="s">
        <v>411</v>
      </c>
      <c r="D367" s="414" t="s">
        <v>55</v>
      </c>
      <c r="E367" s="414" t="s">
        <v>52</v>
      </c>
      <c r="F367" s="414" t="s">
        <v>47</v>
      </c>
      <c r="G367" s="416">
        <v>23</v>
      </c>
      <c r="H367" s="417">
        <v>582902</v>
      </c>
      <c r="I367" s="415" t="s">
        <v>48</v>
      </c>
      <c r="J367" s="417">
        <v>5427799</v>
      </c>
      <c r="K367" s="415" t="s">
        <v>48</v>
      </c>
      <c r="L367" s="417">
        <v>1418430</v>
      </c>
      <c r="M367" s="415" t="s">
        <v>48</v>
      </c>
      <c r="N367" s="418">
        <v>0.4</v>
      </c>
      <c r="O367" s="415" t="s">
        <v>48</v>
      </c>
      <c r="P367" s="418">
        <v>10.7</v>
      </c>
      <c r="Q367" s="419" t="s">
        <v>48</v>
      </c>
      <c r="R367" s="4"/>
    </row>
    <row r="368" spans="1:18" ht="11.25" customHeight="1">
      <c r="A368" s="414" t="s">
        <v>350</v>
      </c>
      <c r="B368" s="415" t="s">
        <v>410</v>
      </c>
      <c r="C368" s="416" t="s">
        <v>411</v>
      </c>
      <c r="D368" s="414" t="s">
        <v>55</v>
      </c>
      <c r="E368" s="414" t="s">
        <v>60</v>
      </c>
      <c r="F368" s="414" t="s">
        <v>56</v>
      </c>
      <c r="G368" s="416">
        <v>36</v>
      </c>
      <c r="H368" s="417">
        <v>389104</v>
      </c>
      <c r="I368" s="415" t="s">
        <v>48</v>
      </c>
      <c r="J368" s="417">
        <v>807599</v>
      </c>
      <c r="K368" s="415" t="s">
        <v>48</v>
      </c>
      <c r="L368" s="417">
        <v>132600</v>
      </c>
      <c r="M368" s="415" t="s">
        <v>48</v>
      </c>
      <c r="N368" s="418">
        <v>2.9</v>
      </c>
      <c r="O368" s="415" t="s">
        <v>48</v>
      </c>
      <c r="P368" s="418">
        <v>48.2</v>
      </c>
      <c r="Q368" s="419" t="s">
        <v>48</v>
      </c>
      <c r="R368" s="4"/>
    </row>
    <row r="369" spans="1:18" ht="11.25" customHeight="1">
      <c r="A369" s="414" t="s">
        <v>350</v>
      </c>
      <c r="B369" s="415" t="s">
        <v>412</v>
      </c>
      <c r="C369" s="416" t="s">
        <v>413</v>
      </c>
      <c r="D369" s="414" t="s">
        <v>55</v>
      </c>
      <c r="E369" s="414" t="s">
        <v>51</v>
      </c>
      <c r="F369" s="414" t="s">
        <v>56</v>
      </c>
      <c r="G369" s="416">
        <v>5</v>
      </c>
      <c r="H369" s="417">
        <v>55025</v>
      </c>
      <c r="I369" s="415" t="s">
        <v>48</v>
      </c>
      <c r="J369" s="417">
        <v>282804</v>
      </c>
      <c r="K369" s="415" t="s">
        <v>48</v>
      </c>
      <c r="L369" s="417">
        <v>10009</v>
      </c>
      <c r="M369" s="415" t="s">
        <v>48</v>
      </c>
      <c r="N369" s="418">
        <v>5.5</v>
      </c>
      <c r="O369" s="415" t="s">
        <v>48</v>
      </c>
      <c r="P369" s="418">
        <v>19.5</v>
      </c>
      <c r="Q369" s="419" t="s">
        <v>48</v>
      </c>
      <c r="R369" s="4"/>
    </row>
    <row r="370" spans="1:18" ht="11.25" customHeight="1">
      <c r="A370" s="414" t="s">
        <v>350</v>
      </c>
      <c r="B370" s="415" t="s">
        <v>412</v>
      </c>
      <c r="C370" s="416" t="s">
        <v>413</v>
      </c>
      <c r="D370" s="414" t="s">
        <v>55</v>
      </c>
      <c r="E370" s="414" t="s">
        <v>52</v>
      </c>
      <c r="F370" s="414" t="s">
        <v>56</v>
      </c>
      <c r="G370" s="416">
        <v>7</v>
      </c>
      <c r="H370" s="417">
        <v>76705</v>
      </c>
      <c r="I370" s="415" t="s">
        <v>48</v>
      </c>
      <c r="J370" s="417">
        <v>535923</v>
      </c>
      <c r="K370" s="415" t="s">
        <v>48</v>
      </c>
      <c r="L370" s="417">
        <v>137928</v>
      </c>
      <c r="M370" s="415" t="s">
        <v>48</v>
      </c>
      <c r="N370" s="418">
        <v>0.6</v>
      </c>
      <c r="O370" s="415" t="s">
        <v>48</v>
      </c>
      <c r="P370" s="418">
        <v>14.3</v>
      </c>
      <c r="Q370" s="419" t="s">
        <v>48</v>
      </c>
      <c r="R370" s="4"/>
    </row>
    <row r="371" spans="1:18" ht="11.25" customHeight="1">
      <c r="A371" s="414" t="s">
        <v>350</v>
      </c>
      <c r="B371" s="415" t="s">
        <v>414</v>
      </c>
      <c r="C371" s="416" t="s">
        <v>415</v>
      </c>
      <c r="D371" s="414" t="s">
        <v>45</v>
      </c>
      <c r="E371" s="414" t="s">
        <v>51</v>
      </c>
      <c r="F371" s="414" t="s">
        <v>47</v>
      </c>
      <c r="G371" s="416">
        <v>35</v>
      </c>
      <c r="H371" s="417">
        <v>1059774</v>
      </c>
      <c r="I371" s="415" t="s">
        <v>48</v>
      </c>
      <c r="J371" s="417">
        <v>1427460</v>
      </c>
      <c r="K371" s="415" t="s">
        <v>48</v>
      </c>
      <c r="L371" s="417">
        <v>184574</v>
      </c>
      <c r="M371" s="415" t="s">
        <v>48</v>
      </c>
      <c r="N371" s="418">
        <v>5.7</v>
      </c>
      <c r="O371" s="415" t="s">
        <v>48</v>
      </c>
      <c r="P371" s="418">
        <v>74.2</v>
      </c>
      <c r="Q371" s="419" t="s">
        <v>48</v>
      </c>
      <c r="R371" s="4"/>
    </row>
    <row r="372" spans="1:18" ht="11.25" customHeight="1">
      <c r="A372" s="414" t="s">
        <v>416</v>
      </c>
      <c r="B372" s="415" t="s">
        <v>1286</v>
      </c>
      <c r="C372" s="416" t="s">
        <v>1287</v>
      </c>
      <c r="D372" s="414" t="s">
        <v>45</v>
      </c>
      <c r="E372" s="414" t="s">
        <v>51</v>
      </c>
      <c r="F372" s="414" t="s">
        <v>47</v>
      </c>
      <c r="G372" s="416">
        <v>8</v>
      </c>
      <c r="H372" s="417">
        <v>41122</v>
      </c>
      <c r="I372" s="415" t="s">
        <v>48</v>
      </c>
      <c r="J372" s="417">
        <v>498326</v>
      </c>
      <c r="K372" s="415" t="s">
        <v>48</v>
      </c>
      <c r="L372" s="417">
        <v>29096</v>
      </c>
      <c r="M372" s="415" t="s">
        <v>48</v>
      </c>
      <c r="N372" s="418">
        <v>1.4</v>
      </c>
      <c r="O372" s="415" t="s">
        <v>48</v>
      </c>
      <c r="P372" s="418">
        <v>8.3000000000000007</v>
      </c>
      <c r="Q372" s="419" t="s">
        <v>48</v>
      </c>
      <c r="R372" s="4"/>
    </row>
    <row r="373" spans="1:18" ht="11.25" customHeight="1">
      <c r="A373" s="414" t="s">
        <v>416</v>
      </c>
      <c r="B373" s="415" t="s">
        <v>1286</v>
      </c>
      <c r="C373" s="416" t="s">
        <v>1287</v>
      </c>
      <c r="D373" s="414" t="s">
        <v>45</v>
      </c>
      <c r="E373" s="414" t="s">
        <v>52</v>
      </c>
      <c r="F373" s="414" t="s">
        <v>47</v>
      </c>
      <c r="G373" s="416">
        <v>4</v>
      </c>
      <c r="H373" s="417">
        <v>56631</v>
      </c>
      <c r="I373" s="415" t="s">
        <v>48</v>
      </c>
      <c r="J373" s="417">
        <v>589623</v>
      </c>
      <c r="K373" s="415" t="s">
        <v>48</v>
      </c>
      <c r="L373" s="417">
        <v>115245</v>
      </c>
      <c r="M373" s="415" t="s">
        <v>48</v>
      </c>
      <c r="N373" s="418">
        <v>0.5</v>
      </c>
      <c r="O373" s="415" t="s">
        <v>48</v>
      </c>
      <c r="P373" s="418">
        <v>9.6</v>
      </c>
      <c r="Q373" s="419" t="s">
        <v>48</v>
      </c>
      <c r="R373" s="4"/>
    </row>
    <row r="374" spans="1:18" ht="11.25" customHeight="1">
      <c r="A374" s="414" t="s">
        <v>416</v>
      </c>
      <c r="B374" s="415" t="s">
        <v>417</v>
      </c>
      <c r="C374" s="416" t="s">
        <v>418</v>
      </c>
      <c r="D374" s="414" t="s">
        <v>45</v>
      </c>
      <c r="E374" s="414" t="s">
        <v>51</v>
      </c>
      <c r="F374" s="414" t="s">
        <v>47</v>
      </c>
      <c r="G374" s="416">
        <v>4</v>
      </c>
      <c r="H374" s="417">
        <v>40983</v>
      </c>
      <c r="I374" s="415" t="s">
        <v>48</v>
      </c>
      <c r="J374" s="417">
        <v>573921</v>
      </c>
      <c r="K374" s="415" t="s">
        <v>48</v>
      </c>
      <c r="L374" s="417">
        <v>18119</v>
      </c>
      <c r="M374" s="415" t="s">
        <v>48</v>
      </c>
      <c r="N374" s="418">
        <v>2.2999999999999998</v>
      </c>
      <c r="O374" s="415" t="s">
        <v>48</v>
      </c>
      <c r="P374" s="418">
        <v>7.1</v>
      </c>
      <c r="Q374" s="419" t="s">
        <v>48</v>
      </c>
      <c r="R374" s="4"/>
    </row>
    <row r="375" spans="1:18" ht="11.25" customHeight="1">
      <c r="A375" s="414" t="s">
        <v>416</v>
      </c>
      <c r="B375" s="415" t="s">
        <v>417</v>
      </c>
      <c r="C375" s="416" t="s">
        <v>418</v>
      </c>
      <c r="D375" s="414" t="s">
        <v>45</v>
      </c>
      <c r="E375" s="414" t="s">
        <v>52</v>
      </c>
      <c r="F375" s="414" t="s">
        <v>47</v>
      </c>
      <c r="G375" s="416">
        <v>7</v>
      </c>
      <c r="H375" s="417">
        <v>431925</v>
      </c>
      <c r="I375" s="415" t="s">
        <v>48</v>
      </c>
      <c r="J375" s="417">
        <v>1633235</v>
      </c>
      <c r="K375" s="415" t="s">
        <v>48</v>
      </c>
      <c r="L375" s="417">
        <v>944273</v>
      </c>
      <c r="M375" s="415" t="s">
        <v>48</v>
      </c>
      <c r="N375" s="418">
        <v>0.5</v>
      </c>
      <c r="O375" s="415" t="s">
        <v>48</v>
      </c>
      <c r="P375" s="418">
        <v>26.4</v>
      </c>
      <c r="Q375" s="419" t="s">
        <v>48</v>
      </c>
      <c r="R375" s="4"/>
    </row>
    <row r="376" spans="1:18" ht="11.25" customHeight="1">
      <c r="A376" s="414" t="s">
        <v>416</v>
      </c>
      <c r="B376" s="415" t="s">
        <v>419</v>
      </c>
      <c r="C376" s="416" t="s">
        <v>420</v>
      </c>
      <c r="D376" s="414" t="s">
        <v>45</v>
      </c>
      <c r="E376" s="414" t="s">
        <v>51</v>
      </c>
      <c r="F376" s="414" t="s">
        <v>47</v>
      </c>
      <c r="G376" s="416">
        <v>3</v>
      </c>
      <c r="H376" s="417">
        <v>17792</v>
      </c>
      <c r="I376" s="415" t="s">
        <v>48</v>
      </c>
      <c r="J376" s="417">
        <v>337388</v>
      </c>
      <c r="K376" s="415" t="s">
        <v>48</v>
      </c>
      <c r="L376" s="417">
        <v>8485</v>
      </c>
      <c r="M376" s="415" t="s">
        <v>48</v>
      </c>
      <c r="N376" s="418">
        <v>2.1</v>
      </c>
      <c r="O376" s="415" t="s">
        <v>48</v>
      </c>
      <c r="P376" s="418">
        <v>5.3</v>
      </c>
      <c r="Q376" s="419" t="s">
        <v>48</v>
      </c>
      <c r="R376" s="4"/>
    </row>
    <row r="377" spans="1:18" ht="11.25" customHeight="1">
      <c r="A377" s="414" t="s">
        <v>416</v>
      </c>
      <c r="B377" s="415" t="s">
        <v>419</v>
      </c>
      <c r="C377" s="416" t="s">
        <v>420</v>
      </c>
      <c r="D377" s="414" t="s">
        <v>45</v>
      </c>
      <c r="E377" s="414" t="s">
        <v>52</v>
      </c>
      <c r="F377" s="414" t="s">
        <v>47</v>
      </c>
      <c r="G377" s="416">
        <v>22</v>
      </c>
      <c r="H377" s="417">
        <v>1621761</v>
      </c>
      <c r="I377" s="415" t="s">
        <v>48</v>
      </c>
      <c r="J377" s="417">
        <v>3792205</v>
      </c>
      <c r="K377" s="415" t="s">
        <v>48</v>
      </c>
      <c r="L377" s="417">
        <v>1839022</v>
      </c>
      <c r="M377" s="415" t="s">
        <v>48</v>
      </c>
      <c r="N377" s="418">
        <v>0.9</v>
      </c>
      <c r="O377" s="415" t="s">
        <v>48</v>
      </c>
      <c r="P377" s="418">
        <v>42.8</v>
      </c>
      <c r="Q377" s="419" t="s">
        <v>48</v>
      </c>
      <c r="R377" s="4"/>
    </row>
    <row r="378" spans="1:18" ht="11.25" customHeight="1">
      <c r="A378" s="414" t="s">
        <v>416</v>
      </c>
      <c r="B378" s="415" t="s">
        <v>421</v>
      </c>
      <c r="C378" s="416" t="s">
        <v>422</v>
      </c>
      <c r="D378" s="414" t="s">
        <v>45</v>
      </c>
      <c r="E378" s="414" t="s">
        <v>51</v>
      </c>
      <c r="F378" s="414" t="s">
        <v>47</v>
      </c>
      <c r="G378" s="416">
        <v>6</v>
      </c>
      <c r="H378" s="417">
        <v>50986</v>
      </c>
      <c r="I378" s="415" t="s">
        <v>48</v>
      </c>
      <c r="J378" s="417">
        <v>711985</v>
      </c>
      <c r="K378" s="415" t="s">
        <v>48</v>
      </c>
      <c r="L378" s="417">
        <v>19470</v>
      </c>
      <c r="M378" s="415" t="s">
        <v>48</v>
      </c>
      <c r="N378" s="418">
        <v>2.6</v>
      </c>
      <c r="O378" s="415" t="s">
        <v>48</v>
      </c>
      <c r="P378" s="418">
        <v>7.2</v>
      </c>
      <c r="Q378" s="419" t="s">
        <v>48</v>
      </c>
      <c r="R378" s="4"/>
    </row>
    <row r="379" spans="1:18" ht="11.25" customHeight="1">
      <c r="A379" s="414" t="s">
        <v>416</v>
      </c>
      <c r="B379" s="415" t="s">
        <v>421</v>
      </c>
      <c r="C379" s="416" t="s">
        <v>422</v>
      </c>
      <c r="D379" s="414" t="s">
        <v>45</v>
      </c>
      <c r="E379" s="414" t="s">
        <v>52</v>
      </c>
      <c r="F379" s="414" t="s">
        <v>47</v>
      </c>
      <c r="G379" s="416">
        <v>13</v>
      </c>
      <c r="H379" s="417">
        <v>617983</v>
      </c>
      <c r="I379" s="415" t="s">
        <v>48</v>
      </c>
      <c r="J379" s="417">
        <v>3098788</v>
      </c>
      <c r="K379" s="415" t="s">
        <v>48</v>
      </c>
      <c r="L379" s="417">
        <v>645967</v>
      </c>
      <c r="M379" s="415" t="s">
        <v>48</v>
      </c>
      <c r="N379" s="418">
        <v>1</v>
      </c>
      <c r="O379" s="415" t="s">
        <v>48</v>
      </c>
      <c r="P379" s="418">
        <v>19.899999999999999</v>
      </c>
      <c r="Q379" s="419" t="s">
        <v>48</v>
      </c>
      <c r="R379" s="4"/>
    </row>
    <row r="380" spans="1:18" ht="11.25" customHeight="1">
      <c r="A380" s="414" t="s">
        <v>416</v>
      </c>
      <c r="B380" s="415" t="s">
        <v>423</v>
      </c>
      <c r="C380" s="416" t="s">
        <v>424</v>
      </c>
      <c r="D380" s="414" t="s">
        <v>120</v>
      </c>
      <c r="E380" s="414" t="s">
        <v>52</v>
      </c>
      <c r="F380" s="414" t="s">
        <v>56</v>
      </c>
      <c r="G380" s="416">
        <v>6</v>
      </c>
      <c r="H380" s="417">
        <v>0</v>
      </c>
      <c r="I380" s="415" t="s">
        <v>48</v>
      </c>
      <c r="J380" s="417">
        <v>775747</v>
      </c>
      <c r="K380" s="415" t="s">
        <v>48</v>
      </c>
      <c r="L380" s="417">
        <v>149430</v>
      </c>
      <c r="M380" s="415" t="s">
        <v>48</v>
      </c>
      <c r="N380" s="418">
        <v>0</v>
      </c>
      <c r="O380" s="415" t="s">
        <v>48</v>
      </c>
      <c r="P380" s="418">
        <v>0</v>
      </c>
      <c r="Q380" s="419" t="s">
        <v>48</v>
      </c>
      <c r="R380" s="4"/>
    </row>
    <row r="381" spans="1:18" ht="11.25" customHeight="1">
      <c r="A381" s="414" t="s">
        <v>416</v>
      </c>
      <c r="B381" s="415" t="s">
        <v>425</v>
      </c>
      <c r="C381" s="416" t="s">
        <v>426</v>
      </c>
      <c r="D381" s="414" t="s">
        <v>55</v>
      </c>
      <c r="E381" s="414" t="s">
        <v>51</v>
      </c>
      <c r="F381" s="414" t="s">
        <v>56</v>
      </c>
      <c r="G381" s="416">
        <v>19</v>
      </c>
      <c r="H381" s="417">
        <v>17816</v>
      </c>
      <c r="I381" s="415" t="s">
        <v>48</v>
      </c>
      <c r="J381" s="417">
        <v>1969240</v>
      </c>
      <c r="K381" s="415" t="s">
        <v>64</v>
      </c>
      <c r="L381" s="417">
        <v>63006</v>
      </c>
      <c r="M381" s="415" t="s">
        <v>48</v>
      </c>
      <c r="N381" s="418">
        <v>0.3</v>
      </c>
      <c r="O381" s="415" t="s">
        <v>48</v>
      </c>
      <c r="P381" s="418">
        <v>0.9</v>
      </c>
      <c r="Q381" s="419" t="s">
        <v>64</v>
      </c>
      <c r="R381" s="4"/>
    </row>
    <row r="382" spans="1:18" ht="11.25" customHeight="1">
      <c r="A382" s="414" t="s">
        <v>416</v>
      </c>
      <c r="B382" s="415" t="s">
        <v>425</v>
      </c>
      <c r="C382" s="416" t="s">
        <v>426</v>
      </c>
      <c r="D382" s="414" t="s">
        <v>55</v>
      </c>
      <c r="E382" s="414" t="s">
        <v>138</v>
      </c>
      <c r="F382" s="414" t="s">
        <v>47</v>
      </c>
      <c r="G382" s="416">
        <v>2</v>
      </c>
      <c r="H382" s="417">
        <v>0</v>
      </c>
      <c r="I382" s="415" t="s">
        <v>48</v>
      </c>
      <c r="J382" s="417">
        <v>827731</v>
      </c>
      <c r="K382" s="415" t="s">
        <v>64</v>
      </c>
      <c r="L382" s="417">
        <v>452190</v>
      </c>
      <c r="M382" s="415" t="s">
        <v>48</v>
      </c>
      <c r="N382" s="418">
        <v>0</v>
      </c>
      <c r="O382" s="415" t="s">
        <v>48</v>
      </c>
      <c r="P382" s="418">
        <v>0</v>
      </c>
      <c r="Q382" s="419" t="s">
        <v>64</v>
      </c>
      <c r="R382" s="4"/>
    </row>
    <row r="383" spans="1:18" ht="11.25" customHeight="1">
      <c r="A383" s="414" t="s">
        <v>416</v>
      </c>
      <c r="B383" s="415" t="s">
        <v>425</v>
      </c>
      <c r="C383" s="416" t="s">
        <v>426</v>
      </c>
      <c r="D383" s="414" t="s">
        <v>55</v>
      </c>
      <c r="E383" s="414" t="s">
        <v>52</v>
      </c>
      <c r="F383" s="414" t="s">
        <v>47</v>
      </c>
      <c r="G383" s="416">
        <v>47</v>
      </c>
      <c r="H383" s="417">
        <v>3019355</v>
      </c>
      <c r="I383" s="415" t="s">
        <v>48</v>
      </c>
      <c r="J383" s="417">
        <v>13466879</v>
      </c>
      <c r="K383" s="415" t="s">
        <v>64</v>
      </c>
      <c r="L383" s="417">
        <v>3277504</v>
      </c>
      <c r="M383" s="415" t="s">
        <v>48</v>
      </c>
      <c r="N383" s="418">
        <v>0.9</v>
      </c>
      <c r="O383" s="415" t="s">
        <v>48</v>
      </c>
      <c r="P383" s="418">
        <v>22.4</v>
      </c>
      <c r="Q383" s="419" t="s">
        <v>64</v>
      </c>
      <c r="R383" s="4"/>
    </row>
    <row r="384" spans="1:18" ht="11.25" customHeight="1">
      <c r="A384" s="414" t="s">
        <v>416</v>
      </c>
      <c r="B384" s="415" t="s">
        <v>427</v>
      </c>
      <c r="C384" s="416" t="s">
        <v>428</v>
      </c>
      <c r="D384" s="414" t="s">
        <v>45</v>
      </c>
      <c r="E384" s="414" t="s">
        <v>51</v>
      </c>
      <c r="F384" s="414" t="s">
        <v>47</v>
      </c>
      <c r="G384" s="416">
        <v>4</v>
      </c>
      <c r="H384" s="417">
        <v>150727</v>
      </c>
      <c r="I384" s="415" t="s">
        <v>48</v>
      </c>
      <c r="J384" s="417">
        <v>344966</v>
      </c>
      <c r="K384" s="415" t="s">
        <v>48</v>
      </c>
      <c r="L384" s="417">
        <v>27696</v>
      </c>
      <c r="M384" s="415" t="s">
        <v>48</v>
      </c>
      <c r="N384" s="418">
        <v>5.4</v>
      </c>
      <c r="O384" s="415" t="s">
        <v>48</v>
      </c>
      <c r="P384" s="418">
        <v>43.7</v>
      </c>
      <c r="Q384" s="419" t="s">
        <v>48</v>
      </c>
      <c r="R384" s="4"/>
    </row>
    <row r="385" spans="1:18" ht="11.25" customHeight="1">
      <c r="A385" s="414" t="s">
        <v>416</v>
      </c>
      <c r="B385" s="415" t="s">
        <v>427</v>
      </c>
      <c r="C385" s="416" t="s">
        <v>428</v>
      </c>
      <c r="D385" s="414" t="s">
        <v>45</v>
      </c>
      <c r="E385" s="414" t="s">
        <v>52</v>
      </c>
      <c r="F385" s="414" t="s">
        <v>47</v>
      </c>
      <c r="G385" s="416">
        <v>26</v>
      </c>
      <c r="H385" s="417">
        <v>498423</v>
      </c>
      <c r="I385" s="415" t="s">
        <v>48</v>
      </c>
      <c r="J385" s="417">
        <v>2150127</v>
      </c>
      <c r="K385" s="415" t="s">
        <v>48</v>
      </c>
      <c r="L385" s="417">
        <v>690511</v>
      </c>
      <c r="M385" s="415" t="s">
        <v>48</v>
      </c>
      <c r="N385" s="418">
        <v>0.7</v>
      </c>
      <c r="O385" s="415" t="s">
        <v>48</v>
      </c>
      <c r="P385" s="418">
        <v>23.2</v>
      </c>
      <c r="Q385" s="419" t="s">
        <v>48</v>
      </c>
      <c r="R385" s="4"/>
    </row>
    <row r="386" spans="1:18" ht="11.25" customHeight="1">
      <c r="A386" s="414" t="s">
        <v>416</v>
      </c>
      <c r="B386" s="415" t="s">
        <v>429</v>
      </c>
      <c r="C386" s="416" t="s">
        <v>430</v>
      </c>
      <c r="D386" s="414" t="s">
        <v>45</v>
      </c>
      <c r="E386" s="414" t="s">
        <v>51</v>
      </c>
      <c r="F386" s="414" t="s">
        <v>47</v>
      </c>
      <c r="G386" s="416">
        <v>8</v>
      </c>
      <c r="H386" s="417">
        <v>112349</v>
      </c>
      <c r="I386" s="415" t="s">
        <v>48</v>
      </c>
      <c r="J386" s="417">
        <v>1119486</v>
      </c>
      <c r="K386" s="415" t="s">
        <v>64</v>
      </c>
      <c r="L386" s="417">
        <v>32979</v>
      </c>
      <c r="M386" s="415" t="s">
        <v>64</v>
      </c>
      <c r="N386" s="418">
        <v>3.4</v>
      </c>
      <c r="O386" s="415" t="s">
        <v>64</v>
      </c>
      <c r="P386" s="418">
        <v>10</v>
      </c>
      <c r="Q386" s="419" t="s">
        <v>64</v>
      </c>
      <c r="R386" s="4"/>
    </row>
    <row r="387" spans="1:18" ht="11.25" customHeight="1">
      <c r="A387" s="414" t="s">
        <v>416</v>
      </c>
      <c r="B387" s="415" t="s">
        <v>429</v>
      </c>
      <c r="C387" s="416" t="s">
        <v>430</v>
      </c>
      <c r="D387" s="414" t="s">
        <v>45</v>
      </c>
      <c r="E387" s="414" t="s">
        <v>52</v>
      </c>
      <c r="F387" s="414" t="s">
        <v>47</v>
      </c>
      <c r="G387" s="416">
        <v>19</v>
      </c>
      <c r="H387" s="417">
        <v>2155526</v>
      </c>
      <c r="I387" s="415" t="s">
        <v>48</v>
      </c>
      <c r="J387" s="417">
        <v>6998186</v>
      </c>
      <c r="K387" s="415" t="s">
        <v>64</v>
      </c>
      <c r="L387" s="417">
        <v>2125368</v>
      </c>
      <c r="M387" s="415" t="s">
        <v>64</v>
      </c>
      <c r="N387" s="418">
        <v>1</v>
      </c>
      <c r="O387" s="415" t="s">
        <v>64</v>
      </c>
      <c r="P387" s="418">
        <v>30.8</v>
      </c>
      <c r="Q387" s="419" t="s">
        <v>64</v>
      </c>
      <c r="R387" s="4"/>
    </row>
    <row r="388" spans="1:18" ht="11.25" customHeight="1">
      <c r="A388" s="414" t="s">
        <v>416</v>
      </c>
      <c r="B388" s="415" t="s">
        <v>431</v>
      </c>
      <c r="C388" s="416" t="s">
        <v>432</v>
      </c>
      <c r="D388" s="414" t="s">
        <v>55</v>
      </c>
      <c r="E388" s="414" t="s">
        <v>51</v>
      </c>
      <c r="F388" s="414" t="s">
        <v>56</v>
      </c>
      <c r="G388" s="416">
        <v>22</v>
      </c>
      <c r="H388" s="417">
        <v>166856</v>
      </c>
      <c r="I388" s="415" t="s">
        <v>48</v>
      </c>
      <c r="J388" s="417">
        <v>3812530</v>
      </c>
      <c r="K388" s="415" t="s">
        <v>48</v>
      </c>
      <c r="L388" s="417">
        <v>81086</v>
      </c>
      <c r="M388" s="415" t="s">
        <v>48</v>
      </c>
      <c r="N388" s="418">
        <v>2.1</v>
      </c>
      <c r="O388" s="415" t="s">
        <v>48</v>
      </c>
      <c r="P388" s="418">
        <v>4.4000000000000004</v>
      </c>
      <c r="Q388" s="419" t="s">
        <v>48</v>
      </c>
      <c r="R388" s="4"/>
    </row>
    <row r="389" spans="1:18" ht="11.25" customHeight="1">
      <c r="A389" s="414" t="s">
        <v>416</v>
      </c>
      <c r="B389" s="415" t="s">
        <v>431</v>
      </c>
      <c r="C389" s="416" t="s">
        <v>432</v>
      </c>
      <c r="D389" s="414" t="s">
        <v>55</v>
      </c>
      <c r="E389" s="414" t="s">
        <v>52</v>
      </c>
      <c r="F389" s="414" t="s">
        <v>56</v>
      </c>
      <c r="G389" s="416">
        <v>79</v>
      </c>
      <c r="H389" s="417">
        <v>4954670</v>
      </c>
      <c r="I389" s="415" t="s">
        <v>48</v>
      </c>
      <c r="J389" s="417">
        <v>17487984</v>
      </c>
      <c r="K389" s="415" t="s">
        <v>48</v>
      </c>
      <c r="L389" s="417">
        <v>4553004</v>
      </c>
      <c r="M389" s="415" t="s">
        <v>48</v>
      </c>
      <c r="N389" s="418">
        <v>1.1000000000000001</v>
      </c>
      <c r="O389" s="415" t="s">
        <v>48</v>
      </c>
      <c r="P389" s="418">
        <v>28.3</v>
      </c>
      <c r="Q389" s="419" t="s">
        <v>48</v>
      </c>
      <c r="R389" s="4"/>
    </row>
    <row r="390" spans="1:18" ht="11.25" customHeight="1">
      <c r="A390" s="414" t="s">
        <v>416</v>
      </c>
      <c r="B390" s="415" t="s">
        <v>433</v>
      </c>
      <c r="C390" s="416" t="s">
        <v>434</v>
      </c>
      <c r="D390" s="414" t="s">
        <v>45</v>
      </c>
      <c r="E390" s="414" t="s">
        <v>60</v>
      </c>
      <c r="F390" s="414" t="s">
        <v>47</v>
      </c>
      <c r="G390" s="416">
        <v>62</v>
      </c>
      <c r="H390" s="417">
        <v>392821</v>
      </c>
      <c r="I390" s="415" t="s">
        <v>48</v>
      </c>
      <c r="J390" s="417">
        <v>586974</v>
      </c>
      <c r="K390" s="415" t="s">
        <v>48</v>
      </c>
      <c r="L390" s="417">
        <v>172337</v>
      </c>
      <c r="M390" s="415" t="s">
        <v>48</v>
      </c>
      <c r="N390" s="418">
        <v>2.2999999999999998</v>
      </c>
      <c r="O390" s="415" t="s">
        <v>48</v>
      </c>
      <c r="P390" s="418">
        <v>66.900000000000006</v>
      </c>
      <c r="Q390" s="419" t="s">
        <v>48</v>
      </c>
      <c r="R390" s="4"/>
    </row>
    <row r="391" spans="1:18" ht="11.25" customHeight="1">
      <c r="A391" s="414" t="s">
        <v>416</v>
      </c>
      <c r="B391" s="415" t="s">
        <v>435</v>
      </c>
      <c r="C391" s="416" t="s">
        <v>436</v>
      </c>
      <c r="D391" s="414" t="s">
        <v>55</v>
      </c>
      <c r="E391" s="414" t="s">
        <v>52</v>
      </c>
      <c r="F391" s="414" t="s">
        <v>56</v>
      </c>
      <c r="G391" s="416">
        <v>83</v>
      </c>
      <c r="H391" s="417">
        <v>5375504</v>
      </c>
      <c r="I391" s="415" t="s">
        <v>48</v>
      </c>
      <c r="J391" s="417">
        <v>11176414</v>
      </c>
      <c r="K391" s="415" t="s">
        <v>48</v>
      </c>
      <c r="L391" s="417">
        <v>1660737</v>
      </c>
      <c r="M391" s="415" t="s">
        <v>48</v>
      </c>
      <c r="N391" s="418">
        <v>3.2</v>
      </c>
      <c r="O391" s="415" t="s">
        <v>48</v>
      </c>
      <c r="P391" s="418">
        <v>48.1</v>
      </c>
      <c r="Q391" s="419" t="s">
        <v>48</v>
      </c>
      <c r="R391" s="4"/>
    </row>
    <row r="392" spans="1:18" ht="11.25" customHeight="1">
      <c r="A392" s="414" t="s">
        <v>416</v>
      </c>
      <c r="B392" s="415" t="s">
        <v>435</v>
      </c>
      <c r="C392" s="416" t="s">
        <v>436</v>
      </c>
      <c r="D392" s="414" t="s">
        <v>55</v>
      </c>
      <c r="E392" s="414" t="s">
        <v>60</v>
      </c>
      <c r="F392" s="414" t="s">
        <v>47</v>
      </c>
      <c r="G392" s="416">
        <v>50</v>
      </c>
      <c r="H392" s="417">
        <v>403831</v>
      </c>
      <c r="I392" s="415" t="s">
        <v>48</v>
      </c>
      <c r="J392" s="417">
        <v>540377</v>
      </c>
      <c r="K392" s="415" t="s">
        <v>48</v>
      </c>
      <c r="L392" s="417">
        <v>179065</v>
      </c>
      <c r="M392" s="415" t="s">
        <v>48</v>
      </c>
      <c r="N392" s="418">
        <v>2.2999999999999998</v>
      </c>
      <c r="O392" s="415" t="s">
        <v>48</v>
      </c>
      <c r="P392" s="418">
        <v>74.7</v>
      </c>
      <c r="Q392" s="419" t="s">
        <v>48</v>
      </c>
      <c r="R392" s="4"/>
    </row>
    <row r="393" spans="1:18" ht="11.25" customHeight="1">
      <c r="A393" s="414" t="s">
        <v>416</v>
      </c>
      <c r="B393" s="415" t="s">
        <v>437</v>
      </c>
      <c r="C393" s="416" t="s">
        <v>438</v>
      </c>
      <c r="D393" s="414" t="s">
        <v>55</v>
      </c>
      <c r="E393" s="414" t="s">
        <v>51</v>
      </c>
      <c r="F393" s="414" t="s">
        <v>56</v>
      </c>
      <c r="G393" s="416">
        <v>6</v>
      </c>
      <c r="H393" s="417">
        <v>45551</v>
      </c>
      <c r="I393" s="415" t="s">
        <v>48</v>
      </c>
      <c r="J393" s="417">
        <v>1109409</v>
      </c>
      <c r="K393" s="415" t="s">
        <v>48</v>
      </c>
      <c r="L393" s="417">
        <v>14810</v>
      </c>
      <c r="M393" s="415" t="s">
        <v>48</v>
      </c>
      <c r="N393" s="418">
        <v>3.1</v>
      </c>
      <c r="O393" s="415" t="s">
        <v>48</v>
      </c>
      <c r="P393" s="418">
        <v>4.0999999999999996</v>
      </c>
      <c r="Q393" s="419" t="s">
        <v>48</v>
      </c>
      <c r="R393" s="4"/>
    </row>
    <row r="394" spans="1:18" ht="11.25" customHeight="1">
      <c r="A394" s="414" t="s">
        <v>416</v>
      </c>
      <c r="B394" s="415" t="s">
        <v>437</v>
      </c>
      <c r="C394" s="416" t="s">
        <v>438</v>
      </c>
      <c r="D394" s="414" t="s">
        <v>55</v>
      </c>
      <c r="E394" s="414" t="s">
        <v>52</v>
      </c>
      <c r="F394" s="414" t="s">
        <v>56</v>
      </c>
      <c r="G394" s="416">
        <v>67</v>
      </c>
      <c r="H394" s="417">
        <v>4273216</v>
      </c>
      <c r="I394" s="415" t="s">
        <v>48</v>
      </c>
      <c r="J394" s="417">
        <v>11411772</v>
      </c>
      <c r="K394" s="415" t="s">
        <v>48</v>
      </c>
      <c r="L394" s="417">
        <v>2304741</v>
      </c>
      <c r="M394" s="415" t="s">
        <v>48</v>
      </c>
      <c r="N394" s="418">
        <v>1.9</v>
      </c>
      <c r="O394" s="415" t="s">
        <v>48</v>
      </c>
      <c r="P394" s="418">
        <v>37.4</v>
      </c>
      <c r="Q394" s="419" t="s">
        <v>48</v>
      </c>
      <c r="R394" s="4"/>
    </row>
    <row r="395" spans="1:18" ht="11.25" customHeight="1">
      <c r="A395" s="414" t="s">
        <v>416</v>
      </c>
      <c r="B395" s="415" t="s">
        <v>1288</v>
      </c>
      <c r="C395" s="416" t="s">
        <v>440</v>
      </c>
      <c r="D395" s="414" t="s">
        <v>45</v>
      </c>
      <c r="E395" s="414" t="s">
        <v>51</v>
      </c>
      <c r="F395" s="414" t="s">
        <v>47</v>
      </c>
      <c r="G395" s="416">
        <v>4</v>
      </c>
      <c r="H395" s="417">
        <v>20324</v>
      </c>
      <c r="I395" s="415" t="s">
        <v>48</v>
      </c>
      <c r="J395" s="417">
        <v>213231</v>
      </c>
      <c r="K395" s="415" t="s">
        <v>48</v>
      </c>
      <c r="L395" s="417">
        <v>9694</v>
      </c>
      <c r="M395" s="415" t="s">
        <v>48</v>
      </c>
      <c r="N395" s="418">
        <v>2.1</v>
      </c>
      <c r="O395" s="415" t="s">
        <v>48</v>
      </c>
      <c r="P395" s="418">
        <v>9.5</v>
      </c>
      <c r="Q395" s="419" t="s">
        <v>48</v>
      </c>
      <c r="R395" s="4"/>
    </row>
    <row r="396" spans="1:18" ht="11.25" customHeight="1">
      <c r="A396" s="414" t="s">
        <v>416</v>
      </c>
      <c r="B396" s="415" t="s">
        <v>1288</v>
      </c>
      <c r="C396" s="416" t="s">
        <v>440</v>
      </c>
      <c r="D396" s="414" t="s">
        <v>45</v>
      </c>
      <c r="E396" s="414" t="s">
        <v>52</v>
      </c>
      <c r="F396" s="414" t="s">
        <v>47</v>
      </c>
      <c r="G396" s="416">
        <v>17</v>
      </c>
      <c r="H396" s="417">
        <v>942176</v>
      </c>
      <c r="I396" s="415" t="s">
        <v>48</v>
      </c>
      <c r="J396" s="417">
        <v>4673036</v>
      </c>
      <c r="K396" s="415" t="s">
        <v>48</v>
      </c>
      <c r="L396" s="417">
        <v>900264</v>
      </c>
      <c r="M396" s="415" t="s">
        <v>48</v>
      </c>
      <c r="N396" s="418">
        <v>1</v>
      </c>
      <c r="O396" s="415" t="s">
        <v>48</v>
      </c>
      <c r="P396" s="418">
        <v>20.2</v>
      </c>
      <c r="Q396" s="419" t="s">
        <v>48</v>
      </c>
      <c r="R396" s="4"/>
    </row>
    <row r="397" spans="1:18" ht="11.25" customHeight="1">
      <c r="A397" s="414" t="s">
        <v>416</v>
      </c>
      <c r="B397" s="415" t="s">
        <v>441</v>
      </c>
      <c r="C397" s="416" t="s">
        <v>442</v>
      </c>
      <c r="D397" s="414" t="s">
        <v>59</v>
      </c>
      <c r="E397" s="414" t="s">
        <v>60</v>
      </c>
      <c r="F397" s="414" t="s">
        <v>47</v>
      </c>
      <c r="G397" s="416">
        <v>331</v>
      </c>
      <c r="H397" s="417">
        <v>2223355</v>
      </c>
      <c r="I397" s="415" t="s">
        <v>48</v>
      </c>
      <c r="J397" s="417">
        <v>2722912</v>
      </c>
      <c r="K397" s="415" t="s">
        <v>48</v>
      </c>
      <c r="L397" s="417">
        <v>898267</v>
      </c>
      <c r="M397" s="415" t="s">
        <v>48</v>
      </c>
      <c r="N397" s="418">
        <v>2.5</v>
      </c>
      <c r="O397" s="415" t="s">
        <v>48</v>
      </c>
      <c r="P397" s="418">
        <v>81.7</v>
      </c>
      <c r="Q397" s="419" t="s">
        <v>48</v>
      </c>
      <c r="R397" s="4"/>
    </row>
    <row r="398" spans="1:18" ht="11.25" customHeight="1">
      <c r="A398" s="414" t="s">
        <v>416</v>
      </c>
      <c r="B398" s="415" t="s">
        <v>443</v>
      </c>
      <c r="C398" s="416" t="s">
        <v>444</v>
      </c>
      <c r="D398" s="414" t="s">
        <v>45</v>
      </c>
      <c r="E398" s="414" t="s">
        <v>51</v>
      </c>
      <c r="F398" s="414" t="s">
        <v>47</v>
      </c>
      <c r="G398" s="416">
        <v>5</v>
      </c>
      <c r="H398" s="417">
        <v>61548</v>
      </c>
      <c r="I398" s="415" t="s">
        <v>48</v>
      </c>
      <c r="J398" s="417">
        <v>456259</v>
      </c>
      <c r="K398" s="415" t="s">
        <v>48</v>
      </c>
      <c r="L398" s="417">
        <v>17620</v>
      </c>
      <c r="M398" s="415" t="s">
        <v>48</v>
      </c>
      <c r="N398" s="418">
        <v>3.5</v>
      </c>
      <c r="O398" s="415" t="s">
        <v>48</v>
      </c>
      <c r="P398" s="418">
        <v>13.5</v>
      </c>
      <c r="Q398" s="419" t="s">
        <v>48</v>
      </c>
      <c r="R398" s="4"/>
    </row>
    <row r="399" spans="1:18" ht="11.25" customHeight="1">
      <c r="A399" s="414" t="s">
        <v>416</v>
      </c>
      <c r="B399" s="415" t="s">
        <v>443</v>
      </c>
      <c r="C399" s="416" t="s">
        <v>444</v>
      </c>
      <c r="D399" s="414" t="s">
        <v>45</v>
      </c>
      <c r="E399" s="414" t="s">
        <v>52</v>
      </c>
      <c r="F399" s="414" t="s">
        <v>47</v>
      </c>
      <c r="G399" s="416">
        <v>16</v>
      </c>
      <c r="H399" s="417">
        <v>910806</v>
      </c>
      <c r="I399" s="415" t="s">
        <v>48</v>
      </c>
      <c r="J399" s="417">
        <v>3493702</v>
      </c>
      <c r="K399" s="415" t="s">
        <v>48</v>
      </c>
      <c r="L399" s="417">
        <v>1150708</v>
      </c>
      <c r="M399" s="415" t="s">
        <v>48</v>
      </c>
      <c r="N399" s="418">
        <v>0.8</v>
      </c>
      <c r="O399" s="415" t="s">
        <v>48</v>
      </c>
      <c r="P399" s="418">
        <v>26.1</v>
      </c>
      <c r="Q399" s="419" t="s">
        <v>48</v>
      </c>
      <c r="R399" s="4"/>
    </row>
    <row r="400" spans="1:18" ht="11.25" customHeight="1">
      <c r="A400" s="414" t="s">
        <v>416</v>
      </c>
      <c r="B400" s="415" t="s">
        <v>445</v>
      </c>
      <c r="C400" s="416" t="s">
        <v>446</v>
      </c>
      <c r="D400" s="414" t="s">
        <v>45</v>
      </c>
      <c r="E400" s="414" t="s">
        <v>51</v>
      </c>
      <c r="F400" s="414" t="s">
        <v>47</v>
      </c>
      <c r="G400" s="416">
        <v>126</v>
      </c>
      <c r="H400" s="417">
        <v>869858</v>
      </c>
      <c r="I400" s="415" t="s">
        <v>48</v>
      </c>
      <c r="J400" s="417">
        <v>17296511</v>
      </c>
      <c r="K400" s="415" t="s">
        <v>48</v>
      </c>
      <c r="L400" s="417">
        <v>479493</v>
      </c>
      <c r="M400" s="415" t="s">
        <v>48</v>
      </c>
      <c r="N400" s="418">
        <v>1.8</v>
      </c>
      <c r="O400" s="415" t="s">
        <v>48</v>
      </c>
      <c r="P400" s="418">
        <v>5</v>
      </c>
      <c r="Q400" s="419" t="s">
        <v>48</v>
      </c>
      <c r="R400" s="4"/>
    </row>
    <row r="401" spans="1:18" ht="11.25" customHeight="1">
      <c r="A401" s="414" t="s">
        <v>416</v>
      </c>
      <c r="B401" s="415" t="s">
        <v>445</v>
      </c>
      <c r="C401" s="416" t="s">
        <v>446</v>
      </c>
      <c r="D401" s="414" t="s">
        <v>45</v>
      </c>
      <c r="E401" s="414" t="s">
        <v>207</v>
      </c>
      <c r="F401" s="414" t="s">
        <v>47</v>
      </c>
      <c r="G401" s="416">
        <v>182</v>
      </c>
      <c r="H401" s="417">
        <v>50298714</v>
      </c>
      <c r="I401" s="415" t="s">
        <v>48</v>
      </c>
      <c r="J401" s="417">
        <v>167025973</v>
      </c>
      <c r="K401" s="415" t="s">
        <v>48</v>
      </c>
      <c r="L401" s="417">
        <v>83346491</v>
      </c>
      <c r="M401" s="415" t="s">
        <v>48</v>
      </c>
      <c r="N401" s="418">
        <v>0.6</v>
      </c>
      <c r="O401" s="415" t="s">
        <v>48</v>
      </c>
      <c r="P401" s="418">
        <v>30.1</v>
      </c>
      <c r="Q401" s="419" t="s">
        <v>48</v>
      </c>
      <c r="R401" s="4"/>
    </row>
    <row r="402" spans="1:18" ht="11.25" customHeight="1">
      <c r="A402" s="414" t="s">
        <v>416</v>
      </c>
      <c r="B402" s="415" t="s">
        <v>445</v>
      </c>
      <c r="C402" s="416" t="s">
        <v>446</v>
      </c>
      <c r="D402" s="414" t="s">
        <v>45</v>
      </c>
      <c r="E402" s="414" t="s">
        <v>52</v>
      </c>
      <c r="F402" s="414" t="s">
        <v>47</v>
      </c>
      <c r="G402" s="416">
        <v>507</v>
      </c>
      <c r="H402" s="417">
        <v>51530071</v>
      </c>
      <c r="I402" s="415" t="s">
        <v>48</v>
      </c>
      <c r="J402" s="417">
        <v>206182897</v>
      </c>
      <c r="K402" s="415" t="s">
        <v>48</v>
      </c>
      <c r="L402" s="417">
        <v>72716409</v>
      </c>
      <c r="M402" s="415" t="s">
        <v>48</v>
      </c>
      <c r="N402" s="418">
        <v>0.7</v>
      </c>
      <c r="O402" s="415" t="s">
        <v>48</v>
      </c>
      <c r="P402" s="418">
        <v>25</v>
      </c>
      <c r="Q402" s="419" t="s">
        <v>48</v>
      </c>
      <c r="R402" s="4"/>
    </row>
    <row r="403" spans="1:18" ht="11.25" customHeight="1">
      <c r="A403" s="414" t="s">
        <v>416</v>
      </c>
      <c r="B403" s="415" t="s">
        <v>1289</v>
      </c>
      <c r="C403" s="416" t="s">
        <v>1290</v>
      </c>
      <c r="D403" s="414" t="s">
        <v>45</v>
      </c>
      <c r="E403" s="414" t="s">
        <v>51</v>
      </c>
      <c r="F403" s="414" t="s">
        <v>47</v>
      </c>
      <c r="G403" s="416">
        <v>4</v>
      </c>
      <c r="H403" s="417">
        <v>423789</v>
      </c>
      <c r="I403" s="415" t="s">
        <v>48</v>
      </c>
      <c r="J403" s="417">
        <v>287165</v>
      </c>
      <c r="K403" s="415" t="s">
        <v>48</v>
      </c>
      <c r="L403" s="417">
        <v>10324</v>
      </c>
      <c r="M403" s="415" t="s">
        <v>64</v>
      </c>
      <c r="N403" s="418">
        <v>41</v>
      </c>
      <c r="O403" s="415" t="s">
        <v>64</v>
      </c>
      <c r="P403" s="418">
        <v>147.6</v>
      </c>
      <c r="Q403" s="419" t="s">
        <v>48</v>
      </c>
      <c r="R403" s="4"/>
    </row>
    <row r="404" spans="1:18" ht="11.25" customHeight="1">
      <c r="A404" s="414" t="s">
        <v>416</v>
      </c>
      <c r="B404" s="415" t="s">
        <v>1289</v>
      </c>
      <c r="C404" s="416" t="s">
        <v>1290</v>
      </c>
      <c r="D404" s="414" t="s">
        <v>45</v>
      </c>
      <c r="E404" s="414" t="s">
        <v>52</v>
      </c>
      <c r="F404" s="414" t="s">
        <v>47</v>
      </c>
      <c r="G404" s="416">
        <v>37</v>
      </c>
      <c r="H404" s="417">
        <v>6639364</v>
      </c>
      <c r="I404" s="415" t="s">
        <v>48</v>
      </c>
      <c r="J404" s="417">
        <v>6775988</v>
      </c>
      <c r="K404" s="415" t="s">
        <v>48</v>
      </c>
      <c r="L404" s="417">
        <v>9418744</v>
      </c>
      <c r="M404" s="415" t="s">
        <v>48</v>
      </c>
      <c r="N404" s="418">
        <v>0.7</v>
      </c>
      <c r="O404" s="415" t="s">
        <v>48</v>
      </c>
      <c r="P404" s="418">
        <v>98</v>
      </c>
      <c r="Q404" s="419" t="s">
        <v>48</v>
      </c>
      <c r="R404" s="4"/>
    </row>
    <row r="405" spans="1:18" ht="11.25" customHeight="1">
      <c r="A405" s="414" t="s">
        <v>447</v>
      </c>
      <c r="B405" s="415" t="s">
        <v>448</v>
      </c>
      <c r="C405" s="416" t="s">
        <v>449</v>
      </c>
      <c r="D405" s="414" t="s">
        <v>55</v>
      </c>
      <c r="E405" s="414" t="s">
        <v>51</v>
      </c>
      <c r="F405" s="414" t="s">
        <v>56</v>
      </c>
      <c r="G405" s="416">
        <v>229</v>
      </c>
      <c r="H405" s="417">
        <v>1663779</v>
      </c>
      <c r="I405" s="415" t="s">
        <v>48</v>
      </c>
      <c r="J405" s="417">
        <v>30562072</v>
      </c>
      <c r="K405" s="415" t="s">
        <v>48</v>
      </c>
      <c r="L405" s="417">
        <v>840763</v>
      </c>
      <c r="M405" s="415" t="s">
        <v>48</v>
      </c>
      <c r="N405" s="418">
        <v>2</v>
      </c>
      <c r="O405" s="415" t="s">
        <v>48</v>
      </c>
      <c r="P405" s="418">
        <v>5.4</v>
      </c>
      <c r="Q405" s="419" t="s">
        <v>48</v>
      </c>
      <c r="R405" s="4"/>
    </row>
    <row r="406" spans="1:18" ht="11.25" customHeight="1">
      <c r="A406" s="414" t="s">
        <v>447</v>
      </c>
      <c r="B406" s="415" t="s">
        <v>448</v>
      </c>
      <c r="C406" s="416" t="s">
        <v>449</v>
      </c>
      <c r="D406" s="414" t="s">
        <v>55</v>
      </c>
      <c r="E406" s="414" t="s">
        <v>138</v>
      </c>
      <c r="F406" s="414" t="s">
        <v>56</v>
      </c>
      <c r="G406" s="416">
        <v>2</v>
      </c>
      <c r="H406" s="417">
        <v>29561</v>
      </c>
      <c r="I406" s="415" t="s">
        <v>48</v>
      </c>
      <c r="J406" s="417">
        <v>5441022</v>
      </c>
      <c r="K406" s="415" t="s">
        <v>48</v>
      </c>
      <c r="L406" s="417">
        <v>73695</v>
      </c>
      <c r="M406" s="415" t="s">
        <v>48</v>
      </c>
      <c r="N406" s="418">
        <v>0.4</v>
      </c>
      <c r="O406" s="415" t="s">
        <v>48</v>
      </c>
      <c r="P406" s="418">
        <v>0.5</v>
      </c>
      <c r="Q406" s="419" t="s">
        <v>48</v>
      </c>
      <c r="R406" s="4"/>
    </row>
    <row r="407" spans="1:18" ht="11.25" customHeight="1">
      <c r="A407" s="414" t="s">
        <v>447</v>
      </c>
      <c r="B407" s="415" t="s">
        <v>448</v>
      </c>
      <c r="C407" s="416" t="s">
        <v>449</v>
      </c>
      <c r="D407" s="414" t="s">
        <v>55</v>
      </c>
      <c r="E407" s="414" t="s">
        <v>52</v>
      </c>
      <c r="F407" s="414" t="s">
        <v>56</v>
      </c>
      <c r="G407" s="416">
        <v>439</v>
      </c>
      <c r="H407" s="417">
        <v>42454923</v>
      </c>
      <c r="I407" s="415" t="s">
        <v>48</v>
      </c>
      <c r="J407" s="417">
        <v>165078952</v>
      </c>
      <c r="K407" s="415" t="s">
        <v>48</v>
      </c>
      <c r="L407" s="417">
        <v>77329670</v>
      </c>
      <c r="M407" s="415" t="s">
        <v>48</v>
      </c>
      <c r="N407" s="418">
        <v>0.5</v>
      </c>
      <c r="O407" s="415" t="s">
        <v>48</v>
      </c>
      <c r="P407" s="418">
        <v>25.7</v>
      </c>
      <c r="Q407" s="419" t="s">
        <v>48</v>
      </c>
      <c r="R407" s="4"/>
    </row>
    <row r="408" spans="1:18" ht="11.25" customHeight="1">
      <c r="A408" s="414" t="s">
        <v>447</v>
      </c>
      <c r="B408" s="415" t="s">
        <v>450</v>
      </c>
      <c r="C408" s="416" t="s">
        <v>451</v>
      </c>
      <c r="D408" s="414" t="s">
        <v>59</v>
      </c>
      <c r="E408" s="414" t="s">
        <v>60</v>
      </c>
      <c r="F408" s="414" t="s">
        <v>47</v>
      </c>
      <c r="G408" s="416">
        <v>312</v>
      </c>
      <c r="H408" s="417">
        <v>1883604</v>
      </c>
      <c r="I408" s="415" t="s">
        <v>48</v>
      </c>
      <c r="J408" s="417">
        <v>2206572</v>
      </c>
      <c r="K408" s="415" t="s">
        <v>48</v>
      </c>
      <c r="L408" s="417">
        <v>696037</v>
      </c>
      <c r="M408" s="415" t="s">
        <v>48</v>
      </c>
      <c r="N408" s="418">
        <v>2.7</v>
      </c>
      <c r="O408" s="415" t="s">
        <v>48</v>
      </c>
      <c r="P408" s="418">
        <v>85.4</v>
      </c>
      <c r="Q408" s="419" t="s">
        <v>48</v>
      </c>
      <c r="R408" s="4"/>
    </row>
    <row r="409" spans="1:18" ht="11.25" customHeight="1">
      <c r="A409" s="414" t="s">
        <v>452</v>
      </c>
      <c r="B409" s="415" t="s">
        <v>453</v>
      </c>
      <c r="C409" s="416" t="s">
        <v>454</v>
      </c>
      <c r="D409" s="414" t="s">
        <v>55</v>
      </c>
      <c r="E409" s="414" t="s">
        <v>51</v>
      </c>
      <c r="F409" s="414" t="s">
        <v>47</v>
      </c>
      <c r="G409" s="416">
        <v>3</v>
      </c>
      <c r="H409" s="417">
        <v>9623</v>
      </c>
      <c r="I409" s="415" t="s">
        <v>48</v>
      </c>
      <c r="J409" s="417">
        <v>135748</v>
      </c>
      <c r="K409" s="415" t="s">
        <v>48</v>
      </c>
      <c r="L409" s="417">
        <v>10208</v>
      </c>
      <c r="M409" s="415" t="s">
        <v>48</v>
      </c>
      <c r="N409" s="418">
        <v>0.9</v>
      </c>
      <c r="O409" s="415" t="s">
        <v>48</v>
      </c>
      <c r="P409" s="418">
        <v>7.1</v>
      </c>
      <c r="Q409" s="419" t="s">
        <v>48</v>
      </c>
      <c r="R409" s="4"/>
    </row>
    <row r="410" spans="1:18" ht="11.25" customHeight="1">
      <c r="A410" s="414" t="s">
        <v>452</v>
      </c>
      <c r="B410" s="415" t="s">
        <v>453</v>
      </c>
      <c r="C410" s="416" t="s">
        <v>454</v>
      </c>
      <c r="D410" s="414" t="s">
        <v>55</v>
      </c>
      <c r="E410" s="414" t="s">
        <v>52</v>
      </c>
      <c r="F410" s="414" t="s">
        <v>47</v>
      </c>
      <c r="G410" s="416">
        <v>52</v>
      </c>
      <c r="H410" s="417">
        <v>274937</v>
      </c>
      <c r="I410" s="415" t="s">
        <v>48</v>
      </c>
      <c r="J410" s="417">
        <v>6357707</v>
      </c>
      <c r="K410" s="415" t="s">
        <v>48</v>
      </c>
      <c r="L410" s="417">
        <v>4977881</v>
      </c>
      <c r="M410" s="415" t="s">
        <v>48</v>
      </c>
      <c r="N410" s="418">
        <v>0.1</v>
      </c>
      <c r="O410" s="415" t="s">
        <v>48</v>
      </c>
      <c r="P410" s="418">
        <v>4.3</v>
      </c>
      <c r="Q410" s="419" t="s">
        <v>48</v>
      </c>
      <c r="R410" s="4"/>
    </row>
    <row r="411" spans="1:18" ht="11.25" customHeight="1">
      <c r="A411" s="414" t="s">
        <v>452</v>
      </c>
      <c r="B411" s="415" t="s">
        <v>453</v>
      </c>
      <c r="C411" s="416" t="s">
        <v>454</v>
      </c>
      <c r="D411" s="414" t="s">
        <v>55</v>
      </c>
      <c r="E411" s="414" t="s">
        <v>52</v>
      </c>
      <c r="F411" s="414" t="s">
        <v>56</v>
      </c>
      <c r="G411" s="416">
        <v>7</v>
      </c>
      <c r="H411" s="417">
        <v>0</v>
      </c>
      <c r="I411" s="415" t="s">
        <v>48</v>
      </c>
      <c r="J411" s="417">
        <v>23592</v>
      </c>
      <c r="K411" s="415" t="s">
        <v>48</v>
      </c>
      <c r="L411" s="417">
        <v>14054</v>
      </c>
      <c r="M411" s="415" t="s">
        <v>48</v>
      </c>
      <c r="N411" s="418">
        <v>0</v>
      </c>
      <c r="O411" s="415" t="s">
        <v>48</v>
      </c>
      <c r="P411" s="418">
        <v>0</v>
      </c>
      <c r="Q411" s="419" t="s">
        <v>48</v>
      </c>
      <c r="R411" s="4"/>
    </row>
    <row r="412" spans="1:18" ht="11.25" customHeight="1">
      <c r="A412" s="414" t="s">
        <v>452</v>
      </c>
      <c r="B412" s="415" t="s">
        <v>1291</v>
      </c>
      <c r="C412" s="416" t="s">
        <v>456</v>
      </c>
      <c r="D412" s="414" t="s">
        <v>55</v>
      </c>
      <c r="E412" s="414" t="s">
        <v>51</v>
      </c>
      <c r="F412" s="414" t="s">
        <v>56</v>
      </c>
      <c r="G412" s="416">
        <v>1</v>
      </c>
      <c r="H412" s="417">
        <v>4904</v>
      </c>
      <c r="I412" s="415" t="s">
        <v>48</v>
      </c>
      <c r="J412" s="417">
        <v>97142</v>
      </c>
      <c r="K412" s="415" t="s">
        <v>48</v>
      </c>
      <c r="L412" s="417">
        <v>4932</v>
      </c>
      <c r="M412" s="415" t="s">
        <v>48</v>
      </c>
      <c r="N412" s="418">
        <v>1</v>
      </c>
      <c r="O412" s="415" t="s">
        <v>48</v>
      </c>
      <c r="P412" s="418">
        <v>5</v>
      </c>
      <c r="Q412" s="419" t="s">
        <v>48</v>
      </c>
      <c r="R412" s="4"/>
    </row>
    <row r="413" spans="1:18" ht="11.25" customHeight="1">
      <c r="A413" s="414" t="s">
        <v>452</v>
      </c>
      <c r="B413" s="415" t="s">
        <v>1291</v>
      </c>
      <c r="C413" s="416" t="s">
        <v>456</v>
      </c>
      <c r="D413" s="414" t="s">
        <v>55</v>
      </c>
      <c r="E413" s="414" t="s">
        <v>52</v>
      </c>
      <c r="F413" s="414" t="s">
        <v>47</v>
      </c>
      <c r="G413" s="416">
        <v>5</v>
      </c>
      <c r="H413" s="417">
        <v>64314</v>
      </c>
      <c r="I413" s="415" t="s">
        <v>48</v>
      </c>
      <c r="J413" s="417">
        <v>1017149</v>
      </c>
      <c r="K413" s="415" t="s">
        <v>48</v>
      </c>
      <c r="L413" s="417">
        <v>172265</v>
      </c>
      <c r="M413" s="415" t="s">
        <v>48</v>
      </c>
      <c r="N413" s="418">
        <v>0.4</v>
      </c>
      <c r="O413" s="415" t="s">
        <v>48</v>
      </c>
      <c r="P413" s="418">
        <v>6.3</v>
      </c>
      <c r="Q413" s="419" t="s">
        <v>48</v>
      </c>
      <c r="R413" s="4"/>
    </row>
    <row r="414" spans="1:18" ht="11.25" customHeight="1">
      <c r="A414" s="414" t="s">
        <v>452</v>
      </c>
      <c r="B414" s="415" t="s">
        <v>1291</v>
      </c>
      <c r="C414" s="416" t="s">
        <v>456</v>
      </c>
      <c r="D414" s="414" t="s">
        <v>55</v>
      </c>
      <c r="E414" s="414" t="s">
        <v>52</v>
      </c>
      <c r="F414" s="414" t="s">
        <v>56</v>
      </c>
      <c r="G414" s="416">
        <v>2</v>
      </c>
      <c r="H414" s="417">
        <v>1236</v>
      </c>
      <c r="I414" s="415" t="s">
        <v>48</v>
      </c>
      <c r="J414" s="417">
        <v>30510</v>
      </c>
      <c r="K414" s="415" t="s">
        <v>48</v>
      </c>
      <c r="L414" s="417">
        <v>6344</v>
      </c>
      <c r="M414" s="415" t="s">
        <v>48</v>
      </c>
      <c r="N414" s="418">
        <v>0.2</v>
      </c>
      <c r="O414" s="415" t="s">
        <v>48</v>
      </c>
      <c r="P414" s="418">
        <v>4.0999999999999996</v>
      </c>
      <c r="Q414" s="419" t="s">
        <v>48</v>
      </c>
      <c r="R414" s="4"/>
    </row>
    <row r="415" spans="1:18" ht="11.25" customHeight="1">
      <c r="A415" s="414" t="s">
        <v>452</v>
      </c>
      <c r="B415" s="415" t="s">
        <v>457</v>
      </c>
      <c r="C415" s="416" t="s">
        <v>458</v>
      </c>
      <c r="D415" s="414" t="s">
        <v>55</v>
      </c>
      <c r="E415" s="414" t="s">
        <v>51</v>
      </c>
      <c r="F415" s="414" t="s">
        <v>56</v>
      </c>
      <c r="G415" s="416">
        <v>35</v>
      </c>
      <c r="H415" s="417">
        <v>283600</v>
      </c>
      <c r="I415" s="415" t="s">
        <v>48</v>
      </c>
      <c r="J415" s="417">
        <v>1159866</v>
      </c>
      <c r="K415" s="415" t="s">
        <v>48</v>
      </c>
      <c r="L415" s="417">
        <v>95658</v>
      </c>
      <c r="M415" s="415" t="s">
        <v>48</v>
      </c>
      <c r="N415" s="418">
        <v>3</v>
      </c>
      <c r="O415" s="415" t="s">
        <v>48</v>
      </c>
      <c r="P415" s="418">
        <v>24.5</v>
      </c>
      <c r="Q415" s="419" t="s">
        <v>48</v>
      </c>
      <c r="R415" s="4"/>
    </row>
    <row r="416" spans="1:18" ht="11.25" customHeight="1">
      <c r="A416" s="414" t="s">
        <v>452</v>
      </c>
      <c r="B416" s="415" t="s">
        <v>457</v>
      </c>
      <c r="C416" s="416" t="s">
        <v>458</v>
      </c>
      <c r="D416" s="414" t="s">
        <v>55</v>
      </c>
      <c r="E416" s="414" t="s">
        <v>52</v>
      </c>
      <c r="F416" s="414" t="s">
        <v>47</v>
      </c>
      <c r="G416" s="416">
        <v>20</v>
      </c>
      <c r="H416" s="417">
        <v>423204</v>
      </c>
      <c r="I416" s="415" t="s">
        <v>48</v>
      </c>
      <c r="J416" s="417">
        <v>6202581</v>
      </c>
      <c r="K416" s="415" t="s">
        <v>48</v>
      </c>
      <c r="L416" s="417">
        <v>1156975</v>
      </c>
      <c r="M416" s="415" t="s">
        <v>48</v>
      </c>
      <c r="N416" s="418">
        <v>0.4</v>
      </c>
      <c r="O416" s="415" t="s">
        <v>48</v>
      </c>
      <c r="P416" s="418">
        <v>6.8</v>
      </c>
      <c r="Q416" s="419" t="s">
        <v>48</v>
      </c>
      <c r="R416" s="4"/>
    </row>
    <row r="417" spans="1:18" ht="11.25" customHeight="1">
      <c r="A417" s="414" t="s">
        <v>452</v>
      </c>
      <c r="B417" s="415" t="s">
        <v>459</v>
      </c>
      <c r="C417" s="416" t="s">
        <v>460</v>
      </c>
      <c r="D417" s="414" t="s">
        <v>45</v>
      </c>
      <c r="E417" s="414" t="s">
        <v>51</v>
      </c>
      <c r="F417" s="414" t="s">
        <v>47</v>
      </c>
      <c r="G417" s="416">
        <v>9</v>
      </c>
      <c r="H417" s="417">
        <v>64633</v>
      </c>
      <c r="I417" s="415" t="s">
        <v>48</v>
      </c>
      <c r="J417" s="417">
        <v>887067</v>
      </c>
      <c r="K417" s="415" t="s">
        <v>48</v>
      </c>
      <c r="L417" s="417">
        <v>60626</v>
      </c>
      <c r="M417" s="415" t="s">
        <v>48</v>
      </c>
      <c r="N417" s="418">
        <v>1.1000000000000001</v>
      </c>
      <c r="O417" s="415" t="s">
        <v>48</v>
      </c>
      <c r="P417" s="418">
        <v>7.3</v>
      </c>
      <c r="Q417" s="419" t="s">
        <v>48</v>
      </c>
      <c r="R417" s="4"/>
    </row>
    <row r="418" spans="1:18" ht="11.25" customHeight="1">
      <c r="A418" s="414" t="s">
        <v>452</v>
      </c>
      <c r="B418" s="415" t="s">
        <v>459</v>
      </c>
      <c r="C418" s="416" t="s">
        <v>460</v>
      </c>
      <c r="D418" s="414" t="s">
        <v>45</v>
      </c>
      <c r="E418" s="414" t="s">
        <v>52</v>
      </c>
      <c r="F418" s="414" t="s">
        <v>47</v>
      </c>
      <c r="G418" s="416">
        <v>11</v>
      </c>
      <c r="H418" s="417">
        <v>121337</v>
      </c>
      <c r="I418" s="415" t="s">
        <v>48</v>
      </c>
      <c r="J418" s="417">
        <v>1388446</v>
      </c>
      <c r="K418" s="415" t="s">
        <v>48</v>
      </c>
      <c r="L418" s="417">
        <v>293252</v>
      </c>
      <c r="M418" s="415" t="s">
        <v>48</v>
      </c>
      <c r="N418" s="418">
        <v>0.4</v>
      </c>
      <c r="O418" s="415" t="s">
        <v>48</v>
      </c>
      <c r="P418" s="418">
        <v>8.6999999999999993</v>
      </c>
      <c r="Q418" s="419" t="s">
        <v>48</v>
      </c>
      <c r="R418" s="4"/>
    </row>
    <row r="419" spans="1:18" ht="11.25" customHeight="1">
      <c r="A419" s="414" t="s">
        <v>452</v>
      </c>
      <c r="B419" s="415" t="s">
        <v>461</v>
      </c>
      <c r="C419" s="416" t="s">
        <v>462</v>
      </c>
      <c r="D419" s="414" t="s">
        <v>55</v>
      </c>
      <c r="E419" s="414" t="s">
        <v>51</v>
      </c>
      <c r="F419" s="414" t="s">
        <v>56</v>
      </c>
      <c r="G419" s="416">
        <v>2</v>
      </c>
      <c r="H419" s="417">
        <v>18210</v>
      </c>
      <c r="I419" s="415" t="s">
        <v>48</v>
      </c>
      <c r="J419" s="417">
        <v>179804</v>
      </c>
      <c r="K419" s="415" t="s">
        <v>48</v>
      </c>
      <c r="L419" s="417">
        <v>11522</v>
      </c>
      <c r="M419" s="415" t="s">
        <v>48</v>
      </c>
      <c r="N419" s="418">
        <v>1.6</v>
      </c>
      <c r="O419" s="415" t="s">
        <v>48</v>
      </c>
      <c r="P419" s="418">
        <v>10.1</v>
      </c>
      <c r="Q419" s="419" t="s">
        <v>48</v>
      </c>
      <c r="R419" s="4"/>
    </row>
    <row r="420" spans="1:18" ht="11.25" customHeight="1">
      <c r="A420" s="414" t="s">
        <v>452</v>
      </c>
      <c r="B420" s="415" t="s">
        <v>461</v>
      </c>
      <c r="C420" s="416" t="s">
        <v>462</v>
      </c>
      <c r="D420" s="414" t="s">
        <v>55</v>
      </c>
      <c r="E420" s="414" t="s">
        <v>52</v>
      </c>
      <c r="F420" s="414" t="s">
        <v>47</v>
      </c>
      <c r="G420" s="416">
        <v>7</v>
      </c>
      <c r="H420" s="417">
        <v>380732</v>
      </c>
      <c r="I420" s="415" t="s">
        <v>48</v>
      </c>
      <c r="J420" s="417">
        <v>1196801</v>
      </c>
      <c r="K420" s="415" t="s">
        <v>48</v>
      </c>
      <c r="L420" s="417">
        <v>536319</v>
      </c>
      <c r="M420" s="415" t="s">
        <v>48</v>
      </c>
      <c r="N420" s="418">
        <v>0.7</v>
      </c>
      <c r="O420" s="415" t="s">
        <v>48</v>
      </c>
      <c r="P420" s="418">
        <v>31.8</v>
      </c>
      <c r="Q420" s="419" t="s">
        <v>48</v>
      </c>
      <c r="R420" s="4"/>
    </row>
    <row r="421" spans="1:18" ht="11.25" customHeight="1">
      <c r="A421" s="414" t="s">
        <v>452</v>
      </c>
      <c r="B421" s="415" t="s">
        <v>463</v>
      </c>
      <c r="C421" s="416" t="s">
        <v>464</v>
      </c>
      <c r="D421" s="414" t="s">
        <v>55</v>
      </c>
      <c r="E421" s="414" t="s">
        <v>51</v>
      </c>
      <c r="F421" s="414" t="s">
        <v>56</v>
      </c>
      <c r="G421" s="416">
        <v>4</v>
      </c>
      <c r="H421" s="417">
        <v>51691</v>
      </c>
      <c r="I421" s="415" t="s">
        <v>48</v>
      </c>
      <c r="J421" s="417">
        <v>324181</v>
      </c>
      <c r="K421" s="415" t="s">
        <v>48</v>
      </c>
      <c r="L421" s="417">
        <v>27631</v>
      </c>
      <c r="M421" s="415" t="s">
        <v>48</v>
      </c>
      <c r="N421" s="418">
        <v>1.9</v>
      </c>
      <c r="O421" s="415" t="s">
        <v>48</v>
      </c>
      <c r="P421" s="418">
        <v>15.9</v>
      </c>
      <c r="Q421" s="419" t="s">
        <v>48</v>
      </c>
      <c r="R421" s="4"/>
    </row>
    <row r="422" spans="1:18" ht="11.25" customHeight="1">
      <c r="A422" s="414" t="s">
        <v>452</v>
      </c>
      <c r="B422" s="415" t="s">
        <v>463</v>
      </c>
      <c r="C422" s="416" t="s">
        <v>464</v>
      </c>
      <c r="D422" s="414" t="s">
        <v>55</v>
      </c>
      <c r="E422" s="414" t="s">
        <v>52</v>
      </c>
      <c r="F422" s="414" t="s">
        <v>47</v>
      </c>
      <c r="G422" s="416">
        <v>17</v>
      </c>
      <c r="H422" s="417">
        <v>354757</v>
      </c>
      <c r="I422" s="415" t="s">
        <v>48</v>
      </c>
      <c r="J422" s="417">
        <v>4628333</v>
      </c>
      <c r="K422" s="415" t="s">
        <v>48</v>
      </c>
      <c r="L422" s="417">
        <v>1125511</v>
      </c>
      <c r="M422" s="415" t="s">
        <v>48</v>
      </c>
      <c r="N422" s="418">
        <v>0.3</v>
      </c>
      <c r="O422" s="415" t="s">
        <v>48</v>
      </c>
      <c r="P422" s="418">
        <v>7.7</v>
      </c>
      <c r="Q422" s="419" t="s">
        <v>48</v>
      </c>
      <c r="R422" s="4"/>
    </row>
    <row r="423" spans="1:18" ht="11.25" customHeight="1">
      <c r="A423" s="414" t="s">
        <v>452</v>
      </c>
      <c r="B423" s="415" t="s">
        <v>465</v>
      </c>
      <c r="C423" s="416" t="s">
        <v>466</v>
      </c>
      <c r="D423" s="414" t="s">
        <v>55</v>
      </c>
      <c r="E423" s="414" t="s">
        <v>51</v>
      </c>
      <c r="F423" s="414" t="s">
        <v>47</v>
      </c>
      <c r="G423" s="416">
        <v>27</v>
      </c>
      <c r="H423" s="417">
        <v>2392227</v>
      </c>
      <c r="I423" s="415" t="s">
        <v>48</v>
      </c>
      <c r="J423" s="417">
        <v>4107468</v>
      </c>
      <c r="K423" s="415" t="s">
        <v>48</v>
      </c>
      <c r="L423" s="417">
        <v>204328</v>
      </c>
      <c r="M423" s="415" t="s">
        <v>48</v>
      </c>
      <c r="N423" s="418">
        <v>11.7</v>
      </c>
      <c r="O423" s="415" t="s">
        <v>48</v>
      </c>
      <c r="P423" s="418">
        <v>58.2</v>
      </c>
      <c r="Q423" s="419" t="s">
        <v>48</v>
      </c>
      <c r="R423" s="4"/>
    </row>
    <row r="424" spans="1:18" ht="11.25" customHeight="1">
      <c r="A424" s="414" t="s">
        <v>452</v>
      </c>
      <c r="B424" s="415" t="s">
        <v>465</v>
      </c>
      <c r="C424" s="416" t="s">
        <v>466</v>
      </c>
      <c r="D424" s="414" t="s">
        <v>55</v>
      </c>
      <c r="E424" s="414" t="s">
        <v>51</v>
      </c>
      <c r="F424" s="414" t="s">
        <v>56</v>
      </c>
      <c r="G424" s="416">
        <v>2</v>
      </c>
      <c r="H424" s="417">
        <v>222922</v>
      </c>
      <c r="I424" s="415" t="s">
        <v>48</v>
      </c>
      <c r="J424" s="417">
        <v>273598</v>
      </c>
      <c r="K424" s="415" t="s">
        <v>48</v>
      </c>
      <c r="L424" s="417">
        <v>10808</v>
      </c>
      <c r="M424" s="415" t="s">
        <v>48</v>
      </c>
      <c r="N424" s="418">
        <v>20.6</v>
      </c>
      <c r="O424" s="415" t="s">
        <v>48</v>
      </c>
      <c r="P424" s="418">
        <v>81.5</v>
      </c>
      <c r="Q424" s="419" t="s">
        <v>48</v>
      </c>
      <c r="R424" s="4"/>
    </row>
    <row r="425" spans="1:18" ht="11.25" customHeight="1">
      <c r="A425" s="414" t="s">
        <v>452</v>
      </c>
      <c r="B425" s="415" t="s">
        <v>465</v>
      </c>
      <c r="C425" s="416" t="s">
        <v>466</v>
      </c>
      <c r="D425" s="414" t="s">
        <v>55</v>
      </c>
      <c r="E425" s="414" t="s">
        <v>52</v>
      </c>
      <c r="F425" s="414" t="s">
        <v>47</v>
      </c>
      <c r="G425" s="416">
        <v>96</v>
      </c>
      <c r="H425" s="417">
        <v>4930641</v>
      </c>
      <c r="I425" s="415" t="s">
        <v>48</v>
      </c>
      <c r="J425" s="417">
        <v>16347519</v>
      </c>
      <c r="K425" s="415" t="s">
        <v>48</v>
      </c>
      <c r="L425" s="417">
        <v>4513648</v>
      </c>
      <c r="M425" s="415" t="s">
        <v>48</v>
      </c>
      <c r="N425" s="418">
        <v>1.1000000000000001</v>
      </c>
      <c r="O425" s="415" t="s">
        <v>48</v>
      </c>
      <c r="P425" s="418">
        <v>30.2</v>
      </c>
      <c r="Q425" s="419" t="s">
        <v>48</v>
      </c>
      <c r="R425" s="4"/>
    </row>
    <row r="426" spans="1:18" ht="11.25" customHeight="1">
      <c r="A426" s="414" t="s">
        <v>452</v>
      </c>
      <c r="B426" s="415" t="s">
        <v>465</v>
      </c>
      <c r="C426" s="416" t="s">
        <v>466</v>
      </c>
      <c r="D426" s="414" t="s">
        <v>55</v>
      </c>
      <c r="E426" s="414" t="s">
        <v>60</v>
      </c>
      <c r="F426" s="414" t="s">
        <v>47</v>
      </c>
      <c r="G426" s="416">
        <v>97</v>
      </c>
      <c r="H426" s="417">
        <v>904814</v>
      </c>
      <c r="I426" s="415" t="s">
        <v>48</v>
      </c>
      <c r="J426" s="417">
        <v>964856</v>
      </c>
      <c r="K426" s="415" t="s">
        <v>48</v>
      </c>
      <c r="L426" s="417">
        <v>312696</v>
      </c>
      <c r="M426" s="415" t="s">
        <v>48</v>
      </c>
      <c r="N426" s="418">
        <v>2.9</v>
      </c>
      <c r="O426" s="415" t="s">
        <v>48</v>
      </c>
      <c r="P426" s="418">
        <v>93.8</v>
      </c>
      <c r="Q426" s="419" t="s">
        <v>48</v>
      </c>
      <c r="R426" s="4"/>
    </row>
    <row r="427" spans="1:18" ht="11.25" customHeight="1">
      <c r="A427" s="414" t="s">
        <v>452</v>
      </c>
      <c r="B427" s="415" t="s">
        <v>467</v>
      </c>
      <c r="C427" s="416" t="s">
        <v>468</v>
      </c>
      <c r="D427" s="414" t="s">
        <v>55</v>
      </c>
      <c r="E427" s="414" t="s">
        <v>51</v>
      </c>
      <c r="F427" s="414" t="s">
        <v>56</v>
      </c>
      <c r="G427" s="416">
        <v>10</v>
      </c>
      <c r="H427" s="417">
        <v>58849</v>
      </c>
      <c r="I427" s="415" t="s">
        <v>48</v>
      </c>
      <c r="J427" s="417">
        <v>902069</v>
      </c>
      <c r="K427" s="415" t="s">
        <v>48</v>
      </c>
      <c r="L427" s="417">
        <v>74555</v>
      </c>
      <c r="M427" s="415" t="s">
        <v>48</v>
      </c>
      <c r="N427" s="418">
        <v>0.8</v>
      </c>
      <c r="O427" s="415" t="s">
        <v>48</v>
      </c>
      <c r="P427" s="418">
        <v>6.5</v>
      </c>
      <c r="Q427" s="419" t="s">
        <v>48</v>
      </c>
      <c r="R427" s="4"/>
    </row>
    <row r="428" spans="1:18" ht="11.25" customHeight="1">
      <c r="A428" s="414" t="s">
        <v>452</v>
      </c>
      <c r="B428" s="415" t="s">
        <v>467</v>
      </c>
      <c r="C428" s="416" t="s">
        <v>468</v>
      </c>
      <c r="D428" s="414" t="s">
        <v>55</v>
      </c>
      <c r="E428" s="414" t="s">
        <v>52</v>
      </c>
      <c r="F428" s="414" t="s">
        <v>47</v>
      </c>
      <c r="G428" s="416">
        <v>21</v>
      </c>
      <c r="H428" s="417">
        <v>1130430</v>
      </c>
      <c r="I428" s="415" t="s">
        <v>48</v>
      </c>
      <c r="J428" s="417">
        <v>4812332</v>
      </c>
      <c r="K428" s="415" t="s">
        <v>48</v>
      </c>
      <c r="L428" s="417">
        <v>1983738</v>
      </c>
      <c r="M428" s="415" t="s">
        <v>48</v>
      </c>
      <c r="N428" s="418">
        <v>0.6</v>
      </c>
      <c r="O428" s="415" t="s">
        <v>48</v>
      </c>
      <c r="P428" s="418">
        <v>23.5</v>
      </c>
      <c r="Q428" s="419" t="s">
        <v>48</v>
      </c>
      <c r="R428" s="4"/>
    </row>
    <row r="429" spans="1:18" ht="11.25" customHeight="1">
      <c r="A429" s="414" t="s">
        <v>452</v>
      </c>
      <c r="B429" s="415" t="s">
        <v>469</v>
      </c>
      <c r="C429" s="416" t="s">
        <v>470</v>
      </c>
      <c r="D429" s="414" t="s">
        <v>55</v>
      </c>
      <c r="E429" s="414" t="s">
        <v>51</v>
      </c>
      <c r="F429" s="414" t="s">
        <v>47</v>
      </c>
      <c r="G429" s="416">
        <v>15</v>
      </c>
      <c r="H429" s="417">
        <v>342571</v>
      </c>
      <c r="I429" s="415" t="s">
        <v>48</v>
      </c>
      <c r="J429" s="417">
        <v>1371973</v>
      </c>
      <c r="K429" s="415" t="s">
        <v>48</v>
      </c>
      <c r="L429" s="417">
        <v>70752</v>
      </c>
      <c r="M429" s="415" t="s">
        <v>48</v>
      </c>
      <c r="N429" s="418">
        <v>4.8</v>
      </c>
      <c r="O429" s="415" t="s">
        <v>48</v>
      </c>
      <c r="P429" s="418">
        <v>25</v>
      </c>
      <c r="Q429" s="419" t="s">
        <v>48</v>
      </c>
      <c r="R429" s="4"/>
    </row>
    <row r="430" spans="1:18" ht="11.25" customHeight="1">
      <c r="A430" s="414" t="s">
        <v>452</v>
      </c>
      <c r="B430" s="415" t="s">
        <v>469</v>
      </c>
      <c r="C430" s="416" t="s">
        <v>470</v>
      </c>
      <c r="D430" s="414" t="s">
        <v>55</v>
      </c>
      <c r="E430" s="414" t="s">
        <v>51</v>
      </c>
      <c r="F430" s="414" t="s">
        <v>56</v>
      </c>
      <c r="G430" s="416">
        <v>3</v>
      </c>
      <c r="H430" s="417">
        <v>55885</v>
      </c>
      <c r="I430" s="415" t="s">
        <v>48</v>
      </c>
      <c r="J430" s="417">
        <v>193175</v>
      </c>
      <c r="K430" s="415" t="s">
        <v>48</v>
      </c>
      <c r="L430" s="417">
        <v>11923</v>
      </c>
      <c r="M430" s="415" t="s">
        <v>48</v>
      </c>
      <c r="N430" s="418">
        <v>4.7</v>
      </c>
      <c r="O430" s="415" t="s">
        <v>48</v>
      </c>
      <c r="P430" s="418">
        <v>28.9</v>
      </c>
      <c r="Q430" s="419" t="s">
        <v>48</v>
      </c>
      <c r="R430" s="4"/>
    </row>
    <row r="431" spans="1:18" ht="11.25" customHeight="1">
      <c r="A431" s="414" t="s">
        <v>452</v>
      </c>
      <c r="B431" s="415" t="s">
        <v>469</v>
      </c>
      <c r="C431" s="416" t="s">
        <v>470</v>
      </c>
      <c r="D431" s="414" t="s">
        <v>55</v>
      </c>
      <c r="E431" s="414" t="s">
        <v>52</v>
      </c>
      <c r="F431" s="414" t="s">
        <v>47</v>
      </c>
      <c r="G431" s="416">
        <v>12</v>
      </c>
      <c r="H431" s="417">
        <v>536451</v>
      </c>
      <c r="I431" s="415" t="s">
        <v>48</v>
      </c>
      <c r="J431" s="417">
        <v>2239150</v>
      </c>
      <c r="K431" s="415" t="s">
        <v>48</v>
      </c>
      <c r="L431" s="417">
        <v>467772</v>
      </c>
      <c r="M431" s="415" t="s">
        <v>48</v>
      </c>
      <c r="N431" s="418">
        <v>1.1000000000000001</v>
      </c>
      <c r="O431" s="415" t="s">
        <v>48</v>
      </c>
      <c r="P431" s="418">
        <v>24</v>
      </c>
      <c r="Q431" s="419" t="s">
        <v>48</v>
      </c>
      <c r="R431" s="4"/>
    </row>
    <row r="432" spans="1:18" ht="11.25" customHeight="1">
      <c r="A432" s="414" t="s">
        <v>452</v>
      </c>
      <c r="B432" s="415" t="s">
        <v>471</v>
      </c>
      <c r="C432" s="416" t="s">
        <v>472</v>
      </c>
      <c r="D432" s="414" t="s">
        <v>55</v>
      </c>
      <c r="E432" s="414" t="s">
        <v>51</v>
      </c>
      <c r="F432" s="414" t="s">
        <v>56</v>
      </c>
      <c r="G432" s="416">
        <v>7</v>
      </c>
      <c r="H432" s="417">
        <v>121063</v>
      </c>
      <c r="I432" s="415" t="s">
        <v>48</v>
      </c>
      <c r="J432" s="417">
        <v>427346</v>
      </c>
      <c r="K432" s="415" t="s">
        <v>48</v>
      </c>
      <c r="L432" s="417">
        <v>35960</v>
      </c>
      <c r="M432" s="415" t="s">
        <v>48</v>
      </c>
      <c r="N432" s="418">
        <v>3.4</v>
      </c>
      <c r="O432" s="415" t="s">
        <v>48</v>
      </c>
      <c r="P432" s="418">
        <v>28.3</v>
      </c>
      <c r="Q432" s="419" t="s">
        <v>48</v>
      </c>
      <c r="R432" s="4"/>
    </row>
    <row r="433" spans="1:18" ht="11.25" customHeight="1">
      <c r="A433" s="414" t="s">
        <v>452</v>
      </c>
      <c r="B433" s="415" t="s">
        <v>471</v>
      </c>
      <c r="C433" s="416" t="s">
        <v>472</v>
      </c>
      <c r="D433" s="414" t="s">
        <v>55</v>
      </c>
      <c r="E433" s="414" t="s">
        <v>52</v>
      </c>
      <c r="F433" s="414" t="s">
        <v>47</v>
      </c>
      <c r="G433" s="416">
        <v>21</v>
      </c>
      <c r="H433" s="417">
        <v>817995</v>
      </c>
      <c r="I433" s="415" t="s">
        <v>48</v>
      </c>
      <c r="J433" s="417">
        <v>3759919</v>
      </c>
      <c r="K433" s="415" t="s">
        <v>48</v>
      </c>
      <c r="L433" s="417">
        <v>1157470</v>
      </c>
      <c r="M433" s="415" t="s">
        <v>48</v>
      </c>
      <c r="N433" s="418">
        <v>0.7</v>
      </c>
      <c r="O433" s="415" t="s">
        <v>48</v>
      </c>
      <c r="P433" s="418">
        <v>21.8</v>
      </c>
      <c r="Q433" s="419" t="s">
        <v>48</v>
      </c>
      <c r="R433" s="4"/>
    </row>
    <row r="434" spans="1:18" ht="11.25" customHeight="1">
      <c r="A434" s="414" t="s">
        <v>452</v>
      </c>
      <c r="B434" s="415" t="s">
        <v>473</v>
      </c>
      <c r="C434" s="416" t="s">
        <v>474</v>
      </c>
      <c r="D434" s="414" t="s">
        <v>45</v>
      </c>
      <c r="E434" s="414" t="s">
        <v>51</v>
      </c>
      <c r="F434" s="414" t="s">
        <v>47</v>
      </c>
      <c r="G434" s="416">
        <v>3</v>
      </c>
      <c r="H434" s="417">
        <v>0</v>
      </c>
      <c r="I434" s="415" t="s">
        <v>48</v>
      </c>
      <c r="J434" s="417">
        <v>322220</v>
      </c>
      <c r="K434" s="415" t="s">
        <v>48</v>
      </c>
      <c r="L434" s="417">
        <v>10698</v>
      </c>
      <c r="M434" s="415" t="s">
        <v>48</v>
      </c>
      <c r="N434" s="418">
        <v>0</v>
      </c>
      <c r="O434" s="415" t="s">
        <v>48</v>
      </c>
      <c r="P434" s="418">
        <v>0</v>
      </c>
      <c r="Q434" s="419" t="s">
        <v>48</v>
      </c>
      <c r="R434" s="4"/>
    </row>
    <row r="435" spans="1:18" ht="11.25" customHeight="1">
      <c r="A435" s="414" t="s">
        <v>452</v>
      </c>
      <c r="B435" s="415" t="s">
        <v>473</v>
      </c>
      <c r="C435" s="416" t="s">
        <v>474</v>
      </c>
      <c r="D435" s="414" t="s">
        <v>45</v>
      </c>
      <c r="E435" s="414" t="s">
        <v>52</v>
      </c>
      <c r="F435" s="414" t="s">
        <v>47</v>
      </c>
      <c r="G435" s="416">
        <v>24</v>
      </c>
      <c r="H435" s="417">
        <v>0</v>
      </c>
      <c r="I435" s="415" t="s">
        <v>48</v>
      </c>
      <c r="J435" s="417">
        <v>2411344</v>
      </c>
      <c r="K435" s="415" t="s">
        <v>48</v>
      </c>
      <c r="L435" s="417">
        <v>3989584</v>
      </c>
      <c r="M435" s="415" t="s">
        <v>48</v>
      </c>
      <c r="N435" s="418">
        <v>0</v>
      </c>
      <c r="O435" s="415" t="s">
        <v>48</v>
      </c>
      <c r="P435" s="418">
        <v>0</v>
      </c>
      <c r="Q435" s="419" t="s">
        <v>48</v>
      </c>
      <c r="R435" s="4"/>
    </row>
    <row r="436" spans="1:18" ht="11.25" customHeight="1">
      <c r="A436" s="414" t="s">
        <v>32</v>
      </c>
      <c r="B436" s="415" t="s">
        <v>475</v>
      </c>
      <c r="C436" s="416" t="s">
        <v>476</v>
      </c>
      <c r="D436" s="414" t="s">
        <v>55</v>
      </c>
      <c r="E436" s="414" t="s">
        <v>51</v>
      </c>
      <c r="F436" s="414" t="s">
        <v>47</v>
      </c>
      <c r="G436" s="416">
        <v>18</v>
      </c>
      <c r="H436" s="417">
        <v>37785</v>
      </c>
      <c r="I436" s="415" t="s">
        <v>48</v>
      </c>
      <c r="J436" s="417">
        <v>1397682</v>
      </c>
      <c r="K436" s="415" t="s">
        <v>48</v>
      </c>
      <c r="L436" s="417">
        <v>118781</v>
      </c>
      <c r="M436" s="415" t="s">
        <v>48</v>
      </c>
      <c r="N436" s="418">
        <v>0.3</v>
      </c>
      <c r="O436" s="415" t="s">
        <v>48</v>
      </c>
      <c r="P436" s="418">
        <v>2.7</v>
      </c>
      <c r="Q436" s="419" t="s">
        <v>48</v>
      </c>
      <c r="R436" s="4"/>
    </row>
    <row r="437" spans="1:18" ht="11.25" customHeight="1">
      <c r="A437" s="414" t="s">
        <v>32</v>
      </c>
      <c r="B437" s="415" t="s">
        <v>475</v>
      </c>
      <c r="C437" s="416" t="s">
        <v>476</v>
      </c>
      <c r="D437" s="414" t="s">
        <v>55</v>
      </c>
      <c r="E437" s="414" t="s">
        <v>52</v>
      </c>
      <c r="F437" s="414" t="s">
        <v>47</v>
      </c>
      <c r="G437" s="416">
        <v>11</v>
      </c>
      <c r="H437" s="417">
        <v>69113</v>
      </c>
      <c r="I437" s="415" t="s">
        <v>48</v>
      </c>
      <c r="J437" s="417">
        <v>866334</v>
      </c>
      <c r="K437" s="415" t="s">
        <v>48</v>
      </c>
      <c r="L437" s="417">
        <v>417965</v>
      </c>
      <c r="M437" s="415" t="s">
        <v>48</v>
      </c>
      <c r="N437" s="418">
        <v>0.2</v>
      </c>
      <c r="O437" s="415" t="s">
        <v>48</v>
      </c>
      <c r="P437" s="418">
        <v>8</v>
      </c>
      <c r="Q437" s="419" t="s">
        <v>48</v>
      </c>
      <c r="R437" s="4"/>
    </row>
    <row r="438" spans="1:18" ht="11.25" customHeight="1">
      <c r="A438" s="414" t="s">
        <v>32</v>
      </c>
      <c r="B438" s="415" t="s">
        <v>1292</v>
      </c>
      <c r="C438" s="416" t="s">
        <v>1293</v>
      </c>
      <c r="D438" s="414" t="s">
        <v>120</v>
      </c>
      <c r="E438" s="414" t="s">
        <v>52</v>
      </c>
      <c r="F438" s="414" t="s">
        <v>47</v>
      </c>
      <c r="G438" s="416">
        <v>9</v>
      </c>
      <c r="H438" s="417">
        <v>0</v>
      </c>
      <c r="I438" s="415" t="s">
        <v>48</v>
      </c>
      <c r="J438" s="417">
        <v>886730</v>
      </c>
      <c r="K438" s="415" t="s">
        <v>48</v>
      </c>
      <c r="L438" s="417">
        <v>445484</v>
      </c>
      <c r="M438" s="415" t="s">
        <v>48</v>
      </c>
      <c r="N438" s="418">
        <v>0</v>
      </c>
      <c r="O438" s="415" t="s">
        <v>48</v>
      </c>
      <c r="P438" s="418">
        <v>0</v>
      </c>
      <c r="Q438" s="419" t="s">
        <v>48</v>
      </c>
      <c r="R438" s="4"/>
    </row>
    <row r="439" spans="1:18" ht="11.25" customHeight="1">
      <c r="A439" s="414" t="s">
        <v>32</v>
      </c>
      <c r="B439" s="415" t="s">
        <v>1294</v>
      </c>
      <c r="C439" s="416" t="s">
        <v>1295</v>
      </c>
      <c r="D439" s="414" t="s">
        <v>45</v>
      </c>
      <c r="E439" s="414" t="s">
        <v>51</v>
      </c>
      <c r="F439" s="414" t="s">
        <v>47</v>
      </c>
      <c r="G439" s="416">
        <v>5</v>
      </c>
      <c r="H439" s="417">
        <v>57583</v>
      </c>
      <c r="I439" s="415" t="s">
        <v>48</v>
      </c>
      <c r="J439" s="417">
        <v>1138917</v>
      </c>
      <c r="K439" s="415" t="s">
        <v>48</v>
      </c>
      <c r="L439" s="417">
        <v>81864</v>
      </c>
      <c r="M439" s="415" t="s">
        <v>48</v>
      </c>
      <c r="N439" s="418">
        <v>0.7</v>
      </c>
      <c r="O439" s="415" t="s">
        <v>48</v>
      </c>
      <c r="P439" s="418">
        <v>5.0999999999999996</v>
      </c>
      <c r="Q439" s="419" t="s">
        <v>48</v>
      </c>
      <c r="R439" s="4"/>
    </row>
    <row r="440" spans="1:18" ht="11.25" customHeight="1">
      <c r="A440" s="414" t="s">
        <v>32</v>
      </c>
      <c r="B440" s="415" t="s">
        <v>1294</v>
      </c>
      <c r="C440" s="416" t="s">
        <v>1295</v>
      </c>
      <c r="D440" s="414" t="s">
        <v>45</v>
      </c>
      <c r="E440" s="414" t="s">
        <v>52</v>
      </c>
      <c r="F440" s="414" t="s">
        <v>47</v>
      </c>
      <c r="G440" s="416">
        <v>4</v>
      </c>
      <c r="H440" s="417">
        <v>24642</v>
      </c>
      <c r="I440" s="415" t="s">
        <v>48</v>
      </c>
      <c r="J440" s="417">
        <v>498709</v>
      </c>
      <c r="K440" s="415" t="s">
        <v>48</v>
      </c>
      <c r="L440" s="417">
        <v>48067</v>
      </c>
      <c r="M440" s="415" t="s">
        <v>48</v>
      </c>
      <c r="N440" s="418">
        <v>0.5</v>
      </c>
      <c r="O440" s="415" t="s">
        <v>48</v>
      </c>
      <c r="P440" s="418">
        <v>4.9000000000000004</v>
      </c>
      <c r="Q440" s="419" t="s">
        <v>48</v>
      </c>
      <c r="R440" s="4"/>
    </row>
    <row r="441" spans="1:18" ht="11.25" customHeight="1">
      <c r="A441" s="414" t="s">
        <v>32</v>
      </c>
      <c r="B441" s="415" t="s">
        <v>477</v>
      </c>
      <c r="C441" s="416" t="s">
        <v>478</v>
      </c>
      <c r="D441" s="414" t="s">
        <v>55</v>
      </c>
      <c r="E441" s="414" t="s">
        <v>51</v>
      </c>
      <c r="F441" s="414" t="s">
        <v>47</v>
      </c>
      <c r="G441" s="416">
        <v>8</v>
      </c>
      <c r="H441" s="417">
        <v>69840</v>
      </c>
      <c r="I441" s="415" t="s">
        <v>48</v>
      </c>
      <c r="J441" s="417">
        <v>1081664</v>
      </c>
      <c r="K441" s="415" t="s">
        <v>48</v>
      </c>
      <c r="L441" s="417">
        <v>37075</v>
      </c>
      <c r="M441" s="415" t="s">
        <v>48</v>
      </c>
      <c r="N441" s="418">
        <v>1.9</v>
      </c>
      <c r="O441" s="415" t="s">
        <v>48</v>
      </c>
      <c r="P441" s="418">
        <v>6.5</v>
      </c>
      <c r="Q441" s="419" t="s">
        <v>48</v>
      </c>
      <c r="R441" s="4"/>
    </row>
    <row r="442" spans="1:18" ht="11.25" customHeight="1">
      <c r="A442" s="414" t="s">
        <v>32</v>
      </c>
      <c r="B442" s="415" t="s">
        <v>477</v>
      </c>
      <c r="C442" s="416" t="s">
        <v>478</v>
      </c>
      <c r="D442" s="414" t="s">
        <v>55</v>
      </c>
      <c r="E442" s="414" t="s">
        <v>51</v>
      </c>
      <c r="F442" s="414" t="s">
        <v>56</v>
      </c>
      <c r="G442" s="416">
        <v>2</v>
      </c>
      <c r="H442" s="417">
        <v>4082</v>
      </c>
      <c r="I442" s="415" t="s">
        <v>48</v>
      </c>
      <c r="J442" s="417">
        <v>92975</v>
      </c>
      <c r="K442" s="415" t="s">
        <v>64</v>
      </c>
      <c r="L442" s="417">
        <v>2013</v>
      </c>
      <c r="M442" s="415" t="s">
        <v>48</v>
      </c>
      <c r="N442" s="418">
        <v>2</v>
      </c>
      <c r="O442" s="415" t="s">
        <v>48</v>
      </c>
      <c r="P442" s="418">
        <v>4.4000000000000004</v>
      </c>
      <c r="Q442" s="419" t="s">
        <v>64</v>
      </c>
      <c r="R442" s="4"/>
    </row>
    <row r="443" spans="1:18" ht="11.25" customHeight="1">
      <c r="A443" s="414" t="s">
        <v>32</v>
      </c>
      <c r="B443" s="415" t="s">
        <v>477</v>
      </c>
      <c r="C443" s="416" t="s">
        <v>478</v>
      </c>
      <c r="D443" s="414" t="s">
        <v>55</v>
      </c>
      <c r="E443" s="414" t="s">
        <v>52</v>
      </c>
      <c r="F443" s="414" t="s">
        <v>47</v>
      </c>
      <c r="G443" s="416">
        <v>24</v>
      </c>
      <c r="H443" s="417">
        <v>727279</v>
      </c>
      <c r="I443" s="415" t="s">
        <v>48</v>
      </c>
      <c r="J443" s="417">
        <v>5363752</v>
      </c>
      <c r="K443" s="415" t="s">
        <v>48</v>
      </c>
      <c r="L443" s="417">
        <v>1201016</v>
      </c>
      <c r="M443" s="415" t="s">
        <v>48</v>
      </c>
      <c r="N443" s="418">
        <v>0.6</v>
      </c>
      <c r="O443" s="415" t="s">
        <v>48</v>
      </c>
      <c r="P443" s="418">
        <v>13.6</v>
      </c>
      <c r="Q443" s="419" t="s">
        <v>48</v>
      </c>
      <c r="R443" s="4"/>
    </row>
    <row r="444" spans="1:18" ht="11.25" customHeight="1">
      <c r="A444" s="414" t="s">
        <v>32</v>
      </c>
      <c r="B444" s="415" t="s">
        <v>477</v>
      </c>
      <c r="C444" s="416" t="s">
        <v>478</v>
      </c>
      <c r="D444" s="414" t="s">
        <v>55</v>
      </c>
      <c r="E444" s="414" t="s">
        <v>52</v>
      </c>
      <c r="F444" s="414" t="s">
        <v>56</v>
      </c>
      <c r="G444" s="416">
        <v>11</v>
      </c>
      <c r="H444" s="417">
        <v>168319</v>
      </c>
      <c r="I444" s="415" t="s">
        <v>48</v>
      </c>
      <c r="J444" s="417">
        <v>1413958</v>
      </c>
      <c r="K444" s="415" t="s">
        <v>64</v>
      </c>
      <c r="L444" s="417">
        <v>204552</v>
      </c>
      <c r="M444" s="415" t="s">
        <v>48</v>
      </c>
      <c r="N444" s="418">
        <v>0.8</v>
      </c>
      <c r="O444" s="415" t="s">
        <v>48</v>
      </c>
      <c r="P444" s="418">
        <v>11.9</v>
      </c>
      <c r="Q444" s="419" t="s">
        <v>64</v>
      </c>
      <c r="R444" s="4"/>
    </row>
    <row r="445" spans="1:18" ht="11.25" customHeight="1">
      <c r="A445" s="414" t="s">
        <v>479</v>
      </c>
      <c r="B445" s="415" t="s">
        <v>480</v>
      </c>
      <c r="C445" s="416" t="s">
        <v>481</v>
      </c>
      <c r="D445" s="414" t="s">
        <v>45</v>
      </c>
      <c r="E445" s="414" t="s">
        <v>51</v>
      </c>
      <c r="F445" s="414" t="s">
        <v>47</v>
      </c>
      <c r="G445" s="416">
        <v>6</v>
      </c>
      <c r="H445" s="417">
        <v>61838</v>
      </c>
      <c r="I445" s="415" t="s">
        <v>48</v>
      </c>
      <c r="J445" s="417">
        <v>913788</v>
      </c>
      <c r="K445" s="415" t="s">
        <v>48</v>
      </c>
      <c r="L445" s="417">
        <v>34111</v>
      </c>
      <c r="M445" s="415" t="s">
        <v>48</v>
      </c>
      <c r="N445" s="418">
        <v>1.8</v>
      </c>
      <c r="O445" s="415" t="s">
        <v>48</v>
      </c>
      <c r="P445" s="418">
        <v>6.8</v>
      </c>
      <c r="Q445" s="419" t="s">
        <v>48</v>
      </c>
      <c r="R445" s="4"/>
    </row>
    <row r="446" spans="1:18" ht="11.25" customHeight="1">
      <c r="A446" s="414" t="s">
        <v>479</v>
      </c>
      <c r="B446" s="415" t="s">
        <v>480</v>
      </c>
      <c r="C446" s="416" t="s">
        <v>481</v>
      </c>
      <c r="D446" s="414" t="s">
        <v>45</v>
      </c>
      <c r="E446" s="414" t="s">
        <v>52</v>
      </c>
      <c r="F446" s="414" t="s">
        <v>47</v>
      </c>
      <c r="G446" s="416">
        <v>22</v>
      </c>
      <c r="H446" s="417">
        <v>911634</v>
      </c>
      <c r="I446" s="415" t="s">
        <v>48</v>
      </c>
      <c r="J446" s="417">
        <v>5254894</v>
      </c>
      <c r="K446" s="415" t="s">
        <v>48</v>
      </c>
      <c r="L446" s="417">
        <v>1609081</v>
      </c>
      <c r="M446" s="415" t="s">
        <v>48</v>
      </c>
      <c r="N446" s="418">
        <v>0.6</v>
      </c>
      <c r="O446" s="415" t="s">
        <v>48</v>
      </c>
      <c r="P446" s="418">
        <v>17.3</v>
      </c>
      <c r="Q446" s="419" t="s">
        <v>48</v>
      </c>
      <c r="R446" s="4"/>
    </row>
    <row r="447" spans="1:18" ht="11.25" customHeight="1">
      <c r="A447" s="414" t="s">
        <v>479</v>
      </c>
      <c r="B447" s="415" t="s">
        <v>482</v>
      </c>
      <c r="C447" s="416" t="s">
        <v>483</v>
      </c>
      <c r="D447" s="414" t="s">
        <v>55</v>
      </c>
      <c r="E447" s="414" t="s">
        <v>51</v>
      </c>
      <c r="F447" s="414" t="s">
        <v>47</v>
      </c>
      <c r="G447" s="416">
        <v>7</v>
      </c>
      <c r="H447" s="417">
        <v>38843</v>
      </c>
      <c r="I447" s="415" t="s">
        <v>48</v>
      </c>
      <c r="J447" s="417">
        <v>866298</v>
      </c>
      <c r="K447" s="415" t="s">
        <v>48</v>
      </c>
      <c r="L447" s="417">
        <v>93895</v>
      </c>
      <c r="M447" s="415" t="s">
        <v>48</v>
      </c>
      <c r="N447" s="418">
        <v>0.4</v>
      </c>
      <c r="O447" s="415" t="s">
        <v>48</v>
      </c>
      <c r="P447" s="418">
        <v>4.5</v>
      </c>
      <c r="Q447" s="419" t="s">
        <v>48</v>
      </c>
      <c r="R447" s="4"/>
    </row>
    <row r="448" spans="1:18" ht="11.25" customHeight="1">
      <c r="A448" s="414" t="s">
        <v>479</v>
      </c>
      <c r="B448" s="415" t="s">
        <v>482</v>
      </c>
      <c r="C448" s="416" t="s">
        <v>483</v>
      </c>
      <c r="D448" s="414" t="s">
        <v>55</v>
      </c>
      <c r="E448" s="414" t="s">
        <v>51</v>
      </c>
      <c r="F448" s="414" t="s">
        <v>56</v>
      </c>
      <c r="G448" s="416">
        <v>10</v>
      </c>
      <c r="H448" s="417">
        <v>235438</v>
      </c>
      <c r="I448" s="415" t="s">
        <v>48</v>
      </c>
      <c r="J448" s="417">
        <v>428906</v>
      </c>
      <c r="K448" s="415" t="s">
        <v>48</v>
      </c>
      <c r="L448" s="417">
        <v>42752</v>
      </c>
      <c r="M448" s="415" t="s">
        <v>48</v>
      </c>
      <c r="N448" s="418">
        <v>5.5</v>
      </c>
      <c r="O448" s="415" t="s">
        <v>48</v>
      </c>
      <c r="P448" s="418">
        <v>54.9</v>
      </c>
      <c r="Q448" s="419" t="s">
        <v>48</v>
      </c>
      <c r="R448" s="4"/>
    </row>
    <row r="449" spans="1:18" ht="11.25" customHeight="1">
      <c r="A449" s="414" t="s">
        <v>479</v>
      </c>
      <c r="B449" s="415" t="s">
        <v>482</v>
      </c>
      <c r="C449" s="416" t="s">
        <v>483</v>
      </c>
      <c r="D449" s="414" t="s">
        <v>55</v>
      </c>
      <c r="E449" s="414" t="s">
        <v>52</v>
      </c>
      <c r="F449" s="414" t="s">
        <v>47</v>
      </c>
      <c r="G449" s="416">
        <v>86</v>
      </c>
      <c r="H449" s="417">
        <v>5012314</v>
      </c>
      <c r="I449" s="415" t="s">
        <v>48</v>
      </c>
      <c r="J449" s="417">
        <v>23015505</v>
      </c>
      <c r="K449" s="415" t="s">
        <v>48</v>
      </c>
      <c r="L449" s="417">
        <v>9975213</v>
      </c>
      <c r="M449" s="415" t="s">
        <v>48</v>
      </c>
      <c r="N449" s="418">
        <v>0.5</v>
      </c>
      <c r="O449" s="415" t="s">
        <v>48</v>
      </c>
      <c r="P449" s="418">
        <v>21.8</v>
      </c>
      <c r="Q449" s="419" t="s">
        <v>48</v>
      </c>
      <c r="R449" s="4"/>
    </row>
    <row r="450" spans="1:18" ht="11.25" customHeight="1">
      <c r="A450" s="414" t="s">
        <v>479</v>
      </c>
      <c r="B450" s="415" t="s">
        <v>484</v>
      </c>
      <c r="C450" s="416" t="s">
        <v>485</v>
      </c>
      <c r="D450" s="414" t="s">
        <v>45</v>
      </c>
      <c r="E450" s="414" t="s">
        <v>207</v>
      </c>
      <c r="F450" s="414" t="s">
        <v>47</v>
      </c>
      <c r="G450" s="416">
        <v>1002</v>
      </c>
      <c r="H450" s="417">
        <v>230587978</v>
      </c>
      <c r="I450" s="415" t="s">
        <v>48</v>
      </c>
      <c r="J450" s="417">
        <v>462014895</v>
      </c>
      <c r="K450" s="415" t="s">
        <v>48</v>
      </c>
      <c r="L450" s="417">
        <v>202569039</v>
      </c>
      <c r="M450" s="415" t="s">
        <v>48</v>
      </c>
      <c r="N450" s="418">
        <v>1.1000000000000001</v>
      </c>
      <c r="O450" s="415" t="s">
        <v>48</v>
      </c>
      <c r="P450" s="418">
        <v>49.9</v>
      </c>
      <c r="Q450" s="419" t="s">
        <v>48</v>
      </c>
      <c r="R450" s="4"/>
    </row>
    <row r="451" spans="1:18" ht="11.25" customHeight="1">
      <c r="A451" s="414" t="s">
        <v>479</v>
      </c>
      <c r="B451" s="415" t="s">
        <v>484</v>
      </c>
      <c r="C451" s="416" t="s">
        <v>485</v>
      </c>
      <c r="D451" s="414" t="s">
        <v>45</v>
      </c>
      <c r="E451" s="414" t="s">
        <v>52</v>
      </c>
      <c r="F451" s="414" t="s">
        <v>47</v>
      </c>
      <c r="G451" s="416">
        <v>1737</v>
      </c>
      <c r="H451" s="417">
        <v>277525084</v>
      </c>
      <c r="I451" s="415" t="s">
        <v>48</v>
      </c>
      <c r="J451" s="417">
        <v>786905237</v>
      </c>
      <c r="K451" s="415" t="s">
        <v>48</v>
      </c>
      <c r="L451" s="417">
        <v>318672798</v>
      </c>
      <c r="M451" s="415" t="s">
        <v>48</v>
      </c>
      <c r="N451" s="418">
        <v>0.9</v>
      </c>
      <c r="O451" s="415" t="s">
        <v>48</v>
      </c>
      <c r="P451" s="418">
        <v>35.299999999999997</v>
      </c>
      <c r="Q451" s="419" t="s">
        <v>48</v>
      </c>
      <c r="R451" s="4"/>
    </row>
    <row r="452" spans="1:18" ht="11.25" customHeight="1">
      <c r="A452" s="414" t="s">
        <v>479</v>
      </c>
      <c r="B452" s="415" t="s">
        <v>486</v>
      </c>
      <c r="C452" s="416" t="s">
        <v>487</v>
      </c>
      <c r="D452" s="414" t="s">
        <v>55</v>
      </c>
      <c r="E452" s="414" t="s">
        <v>51</v>
      </c>
      <c r="F452" s="414" t="s">
        <v>56</v>
      </c>
      <c r="G452" s="416">
        <v>2</v>
      </c>
      <c r="H452" s="417">
        <v>16135</v>
      </c>
      <c r="I452" s="415" t="s">
        <v>48</v>
      </c>
      <c r="J452" s="417">
        <v>107148</v>
      </c>
      <c r="K452" s="415" t="s">
        <v>48</v>
      </c>
      <c r="L452" s="417">
        <v>8811</v>
      </c>
      <c r="M452" s="415" t="s">
        <v>48</v>
      </c>
      <c r="N452" s="418">
        <v>1.8</v>
      </c>
      <c r="O452" s="415" t="s">
        <v>48</v>
      </c>
      <c r="P452" s="418">
        <v>15.1</v>
      </c>
      <c r="Q452" s="419" t="s">
        <v>48</v>
      </c>
      <c r="R452" s="4"/>
    </row>
    <row r="453" spans="1:18" ht="11.25" customHeight="1">
      <c r="A453" s="414" t="s">
        <v>479</v>
      </c>
      <c r="B453" s="415" t="s">
        <v>486</v>
      </c>
      <c r="C453" s="416" t="s">
        <v>487</v>
      </c>
      <c r="D453" s="414" t="s">
        <v>55</v>
      </c>
      <c r="E453" s="414" t="s">
        <v>52</v>
      </c>
      <c r="F453" s="414" t="s">
        <v>47</v>
      </c>
      <c r="G453" s="416">
        <v>10</v>
      </c>
      <c r="H453" s="417">
        <v>263957</v>
      </c>
      <c r="I453" s="415" t="s">
        <v>48</v>
      </c>
      <c r="J453" s="417">
        <v>1639110</v>
      </c>
      <c r="K453" s="415" t="s">
        <v>48</v>
      </c>
      <c r="L453" s="417">
        <v>522062</v>
      </c>
      <c r="M453" s="415" t="s">
        <v>48</v>
      </c>
      <c r="N453" s="418">
        <v>0.5</v>
      </c>
      <c r="O453" s="415" t="s">
        <v>48</v>
      </c>
      <c r="P453" s="418">
        <v>16.100000000000001</v>
      </c>
      <c r="Q453" s="419" t="s">
        <v>48</v>
      </c>
      <c r="R453" s="4"/>
    </row>
    <row r="454" spans="1:18" ht="11.25" customHeight="1">
      <c r="A454" s="414" t="s">
        <v>479</v>
      </c>
      <c r="B454" s="415" t="s">
        <v>488</v>
      </c>
      <c r="C454" s="416" t="s">
        <v>489</v>
      </c>
      <c r="D454" s="414" t="s">
        <v>55</v>
      </c>
      <c r="E454" s="414" t="s">
        <v>51</v>
      </c>
      <c r="F454" s="414" t="s">
        <v>56</v>
      </c>
      <c r="G454" s="416">
        <v>22</v>
      </c>
      <c r="H454" s="417">
        <v>72589</v>
      </c>
      <c r="I454" s="415" t="s">
        <v>48</v>
      </c>
      <c r="J454" s="417">
        <v>2102546</v>
      </c>
      <c r="K454" s="415" t="s">
        <v>48</v>
      </c>
      <c r="L454" s="417">
        <v>119825</v>
      </c>
      <c r="M454" s="415" t="s">
        <v>48</v>
      </c>
      <c r="N454" s="418">
        <v>0.6</v>
      </c>
      <c r="O454" s="415" t="s">
        <v>48</v>
      </c>
      <c r="P454" s="418">
        <v>3.5</v>
      </c>
      <c r="Q454" s="419" t="s">
        <v>48</v>
      </c>
      <c r="R454" s="4"/>
    </row>
    <row r="455" spans="1:18" ht="11.25" customHeight="1">
      <c r="A455" s="414" t="s">
        <v>479</v>
      </c>
      <c r="B455" s="415" t="s">
        <v>490</v>
      </c>
      <c r="C455" s="416" t="s">
        <v>491</v>
      </c>
      <c r="D455" s="414" t="s">
        <v>55</v>
      </c>
      <c r="E455" s="414" t="s">
        <v>51</v>
      </c>
      <c r="F455" s="414" t="s">
        <v>47</v>
      </c>
      <c r="G455" s="416">
        <v>6</v>
      </c>
      <c r="H455" s="417">
        <v>30301</v>
      </c>
      <c r="I455" s="415" t="s">
        <v>48</v>
      </c>
      <c r="J455" s="417">
        <v>627540</v>
      </c>
      <c r="K455" s="415" t="s">
        <v>48</v>
      </c>
      <c r="L455" s="417">
        <v>21264</v>
      </c>
      <c r="M455" s="415" t="s">
        <v>48</v>
      </c>
      <c r="N455" s="418">
        <v>1.4</v>
      </c>
      <c r="O455" s="415" t="s">
        <v>48</v>
      </c>
      <c r="P455" s="418">
        <v>4.8</v>
      </c>
      <c r="Q455" s="419" t="s">
        <v>48</v>
      </c>
      <c r="R455" s="4"/>
    </row>
    <row r="456" spans="1:18" ht="11.25" customHeight="1">
      <c r="A456" s="414" t="s">
        <v>479</v>
      </c>
      <c r="B456" s="415" t="s">
        <v>490</v>
      </c>
      <c r="C456" s="416" t="s">
        <v>491</v>
      </c>
      <c r="D456" s="414" t="s">
        <v>55</v>
      </c>
      <c r="E456" s="414" t="s">
        <v>51</v>
      </c>
      <c r="F456" s="414" t="s">
        <v>56</v>
      </c>
      <c r="G456" s="416">
        <v>5</v>
      </c>
      <c r="H456" s="417">
        <v>18999</v>
      </c>
      <c r="I456" s="415" t="s">
        <v>48</v>
      </c>
      <c r="J456" s="417">
        <v>177496</v>
      </c>
      <c r="K456" s="415" t="s">
        <v>48</v>
      </c>
      <c r="L456" s="417">
        <v>12666</v>
      </c>
      <c r="M456" s="415" t="s">
        <v>48</v>
      </c>
      <c r="N456" s="418">
        <v>1.5</v>
      </c>
      <c r="O456" s="415" t="s">
        <v>48</v>
      </c>
      <c r="P456" s="418">
        <v>10.7</v>
      </c>
      <c r="Q456" s="419" t="s">
        <v>48</v>
      </c>
      <c r="R456" s="4"/>
    </row>
    <row r="457" spans="1:18" ht="11.25" customHeight="1">
      <c r="A457" s="414" t="s">
        <v>479</v>
      </c>
      <c r="B457" s="415" t="s">
        <v>490</v>
      </c>
      <c r="C457" s="416" t="s">
        <v>491</v>
      </c>
      <c r="D457" s="414" t="s">
        <v>55</v>
      </c>
      <c r="E457" s="414" t="s">
        <v>52</v>
      </c>
      <c r="F457" s="414" t="s">
        <v>47</v>
      </c>
      <c r="G457" s="416">
        <v>18</v>
      </c>
      <c r="H457" s="417">
        <v>396206</v>
      </c>
      <c r="I457" s="415" t="s">
        <v>48</v>
      </c>
      <c r="J457" s="417">
        <v>4402654</v>
      </c>
      <c r="K457" s="415" t="s">
        <v>48</v>
      </c>
      <c r="L457" s="417">
        <v>1257409</v>
      </c>
      <c r="M457" s="415" t="s">
        <v>48</v>
      </c>
      <c r="N457" s="418">
        <v>0.3</v>
      </c>
      <c r="O457" s="415" t="s">
        <v>48</v>
      </c>
      <c r="P457" s="418">
        <v>9</v>
      </c>
      <c r="Q457" s="419" t="s">
        <v>48</v>
      </c>
      <c r="R457" s="4"/>
    </row>
    <row r="458" spans="1:18" ht="11.25" customHeight="1">
      <c r="A458" s="414" t="s">
        <v>479</v>
      </c>
      <c r="B458" s="415" t="s">
        <v>492</v>
      </c>
      <c r="C458" s="416" t="s">
        <v>493</v>
      </c>
      <c r="D458" s="414" t="s">
        <v>55</v>
      </c>
      <c r="E458" s="414" t="s">
        <v>51</v>
      </c>
      <c r="F458" s="414" t="s">
        <v>56</v>
      </c>
      <c r="G458" s="416">
        <v>24</v>
      </c>
      <c r="H458" s="417">
        <v>321629</v>
      </c>
      <c r="I458" s="415" t="s">
        <v>48</v>
      </c>
      <c r="J458" s="417">
        <v>2616622</v>
      </c>
      <c r="K458" s="415" t="s">
        <v>48</v>
      </c>
      <c r="L458" s="417">
        <v>111796</v>
      </c>
      <c r="M458" s="415" t="s">
        <v>48</v>
      </c>
      <c r="N458" s="418">
        <v>2.9</v>
      </c>
      <c r="O458" s="415" t="s">
        <v>48</v>
      </c>
      <c r="P458" s="418">
        <v>12.3</v>
      </c>
      <c r="Q458" s="419" t="s">
        <v>48</v>
      </c>
      <c r="R458" s="4"/>
    </row>
    <row r="459" spans="1:18" ht="11.25" customHeight="1">
      <c r="A459" s="414" t="s">
        <v>479</v>
      </c>
      <c r="B459" s="415" t="s">
        <v>492</v>
      </c>
      <c r="C459" s="416" t="s">
        <v>493</v>
      </c>
      <c r="D459" s="414" t="s">
        <v>55</v>
      </c>
      <c r="E459" s="414" t="s">
        <v>52</v>
      </c>
      <c r="F459" s="414" t="s">
        <v>47</v>
      </c>
      <c r="G459" s="416">
        <v>47</v>
      </c>
      <c r="H459" s="417">
        <v>2037712</v>
      </c>
      <c r="I459" s="415" t="s">
        <v>48</v>
      </c>
      <c r="J459" s="417">
        <v>15165699</v>
      </c>
      <c r="K459" s="415" t="s">
        <v>48</v>
      </c>
      <c r="L459" s="417">
        <v>2673759</v>
      </c>
      <c r="M459" s="415" t="s">
        <v>48</v>
      </c>
      <c r="N459" s="418">
        <v>0.8</v>
      </c>
      <c r="O459" s="415" t="s">
        <v>48</v>
      </c>
      <c r="P459" s="418">
        <v>13.4</v>
      </c>
      <c r="Q459" s="419" t="s">
        <v>48</v>
      </c>
      <c r="R459" s="4"/>
    </row>
    <row r="460" spans="1:18" ht="11.25" customHeight="1">
      <c r="A460" s="414" t="s">
        <v>479</v>
      </c>
      <c r="B460" s="415" t="s">
        <v>494</v>
      </c>
      <c r="C460" s="416" t="s">
        <v>495</v>
      </c>
      <c r="D460" s="414" t="s">
        <v>55</v>
      </c>
      <c r="E460" s="414" t="s">
        <v>51</v>
      </c>
      <c r="F460" s="414" t="s">
        <v>56</v>
      </c>
      <c r="G460" s="416">
        <v>52</v>
      </c>
      <c r="H460" s="417">
        <v>221737</v>
      </c>
      <c r="I460" s="415" t="s">
        <v>48</v>
      </c>
      <c r="J460" s="417">
        <v>4339346</v>
      </c>
      <c r="K460" s="415" t="s">
        <v>48</v>
      </c>
      <c r="L460" s="417">
        <v>176723</v>
      </c>
      <c r="M460" s="415" t="s">
        <v>48</v>
      </c>
      <c r="N460" s="418">
        <v>1.3</v>
      </c>
      <c r="O460" s="415" t="s">
        <v>48</v>
      </c>
      <c r="P460" s="418">
        <v>5.0999999999999996</v>
      </c>
      <c r="Q460" s="419" t="s">
        <v>48</v>
      </c>
      <c r="R460" s="4"/>
    </row>
    <row r="461" spans="1:18" ht="11.25" customHeight="1">
      <c r="A461" s="414" t="s">
        <v>479</v>
      </c>
      <c r="B461" s="415" t="s">
        <v>494</v>
      </c>
      <c r="C461" s="416" t="s">
        <v>495</v>
      </c>
      <c r="D461" s="414" t="s">
        <v>55</v>
      </c>
      <c r="E461" s="414" t="s">
        <v>52</v>
      </c>
      <c r="F461" s="414" t="s">
        <v>56</v>
      </c>
      <c r="G461" s="416">
        <v>67</v>
      </c>
      <c r="H461" s="417">
        <v>1022744</v>
      </c>
      <c r="I461" s="415" t="s">
        <v>48</v>
      </c>
      <c r="J461" s="417">
        <v>14122063</v>
      </c>
      <c r="K461" s="415" t="s">
        <v>48</v>
      </c>
      <c r="L461" s="417">
        <v>2265542</v>
      </c>
      <c r="M461" s="415" t="s">
        <v>48</v>
      </c>
      <c r="N461" s="418">
        <v>0.5</v>
      </c>
      <c r="O461" s="415" t="s">
        <v>48</v>
      </c>
      <c r="P461" s="418">
        <v>7.2</v>
      </c>
      <c r="Q461" s="419" t="s">
        <v>48</v>
      </c>
      <c r="R461" s="4"/>
    </row>
    <row r="462" spans="1:18" ht="11.25" customHeight="1">
      <c r="A462" s="414" t="s">
        <v>479</v>
      </c>
      <c r="B462" s="415" t="s">
        <v>494</v>
      </c>
      <c r="C462" s="416" t="s">
        <v>495</v>
      </c>
      <c r="D462" s="414" t="s">
        <v>55</v>
      </c>
      <c r="E462" s="414" t="s">
        <v>60</v>
      </c>
      <c r="F462" s="414" t="s">
        <v>56</v>
      </c>
      <c r="G462" s="416">
        <v>98</v>
      </c>
      <c r="H462" s="417">
        <v>524037</v>
      </c>
      <c r="I462" s="415" t="s">
        <v>48</v>
      </c>
      <c r="J462" s="417">
        <v>1753595</v>
      </c>
      <c r="K462" s="415" t="s">
        <v>48</v>
      </c>
      <c r="L462" s="417">
        <v>315256</v>
      </c>
      <c r="M462" s="415" t="s">
        <v>48</v>
      </c>
      <c r="N462" s="418">
        <v>1.7</v>
      </c>
      <c r="O462" s="415" t="s">
        <v>48</v>
      </c>
      <c r="P462" s="418">
        <v>29.9</v>
      </c>
      <c r="Q462" s="419" t="s">
        <v>48</v>
      </c>
      <c r="R462" s="4"/>
    </row>
    <row r="463" spans="1:18" ht="11.25" customHeight="1">
      <c r="A463" s="414" t="s">
        <v>479</v>
      </c>
      <c r="B463" s="415" t="s">
        <v>496</v>
      </c>
      <c r="C463" s="416" t="s">
        <v>497</v>
      </c>
      <c r="D463" s="414" t="s">
        <v>45</v>
      </c>
      <c r="E463" s="414" t="s">
        <v>125</v>
      </c>
      <c r="F463" s="414" t="s">
        <v>47</v>
      </c>
      <c r="G463" s="416">
        <v>1056</v>
      </c>
      <c r="H463" s="417">
        <v>236067676</v>
      </c>
      <c r="I463" s="415" t="s">
        <v>48</v>
      </c>
      <c r="J463" s="417">
        <v>548648030</v>
      </c>
      <c r="K463" s="415" t="s">
        <v>48</v>
      </c>
      <c r="L463" s="417">
        <v>71767204</v>
      </c>
      <c r="M463" s="415" t="s">
        <v>48</v>
      </c>
      <c r="N463" s="418">
        <v>3.3</v>
      </c>
      <c r="O463" s="415" t="s">
        <v>48</v>
      </c>
      <c r="P463" s="418">
        <v>43</v>
      </c>
      <c r="Q463" s="419" t="s">
        <v>48</v>
      </c>
      <c r="R463" s="4"/>
    </row>
    <row r="464" spans="1:18" ht="11.25" customHeight="1">
      <c r="A464" s="414" t="s">
        <v>479</v>
      </c>
      <c r="B464" s="415" t="s">
        <v>498</v>
      </c>
      <c r="C464" s="416" t="s">
        <v>499</v>
      </c>
      <c r="D464" s="414" t="s">
        <v>55</v>
      </c>
      <c r="E464" s="414" t="s">
        <v>51</v>
      </c>
      <c r="F464" s="414" t="s">
        <v>47</v>
      </c>
      <c r="G464" s="416">
        <v>5</v>
      </c>
      <c r="H464" s="417">
        <v>53813</v>
      </c>
      <c r="I464" s="415" t="s">
        <v>48</v>
      </c>
      <c r="J464" s="417">
        <v>364271</v>
      </c>
      <c r="K464" s="415" t="s">
        <v>48</v>
      </c>
      <c r="L464" s="417">
        <v>22012</v>
      </c>
      <c r="M464" s="415" t="s">
        <v>48</v>
      </c>
      <c r="N464" s="418">
        <v>2.4</v>
      </c>
      <c r="O464" s="415" t="s">
        <v>48</v>
      </c>
      <c r="P464" s="418">
        <v>14.8</v>
      </c>
      <c r="Q464" s="419" t="s">
        <v>48</v>
      </c>
      <c r="R464" s="4"/>
    </row>
    <row r="465" spans="1:18" ht="11.25" customHeight="1">
      <c r="A465" s="414" t="s">
        <v>479</v>
      </c>
      <c r="B465" s="415" t="s">
        <v>498</v>
      </c>
      <c r="C465" s="416" t="s">
        <v>499</v>
      </c>
      <c r="D465" s="414" t="s">
        <v>55</v>
      </c>
      <c r="E465" s="414" t="s">
        <v>51</v>
      </c>
      <c r="F465" s="414" t="s">
        <v>56</v>
      </c>
      <c r="G465" s="416">
        <v>321</v>
      </c>
      <c r="H465" s="417">
        <v>1584252</v>
      </c>
      <c r="I465" s="415" t="s">
        <v>48</v>
      </c>
      <c r="J465" s="417">
        <v>19040052</v>
      </c>
      <c r="K465" s="415" t="s">
        <v>48</v>
      </c>
      <c r="L465" s="417">
        <v>1212515</v>
      </c>
      <c r="M465" s="415" t="s">
        <v>48</v>
      </c>
      <c r="N465" s="418">
        <v>1.3</v>
      </c>
      <c r="O465" s="415" t="s">
        <v>48</v>
      </c>
      <c r="P465" s="418">
        <v>8.3000000000000007</v>
      </c>
      <c r="Q465" s="419" t="s">
        <v>48</v>
      </c>
      <c r="R465" s="4"/>
    </row>
    <row r="466" spans="1:18" ht="11.25" customHeight="1">
      <c r="A466" s="414" t="s">
        <v>479</v>
      </c>
      <c r="B466" s="415" t="s">
        <v>498</v>
      </c>
      <c r="C466" s="416" t="s">
        <v>499</v>
      </c>
      <c r="D466" s="414" t="s">
        <v>55</v>
      </c>
      <c r="E466" s="414" t="s">
        <v>52</v>
      </c>
      <c r="F466" s="414" t="s">
        <v>47</v>
      </c>
      <c r="G466" s="416">
        <v>495</v>
      </c>
      <c r="H466" s="417">
        <v>23842083</v>
      </c>
      <c r="I466" s="415" t="s">
        <v>48</v>
      </c>
      <c r="J466" s="417">
        <v>132368656</v>
      </c>
      <c r="K466" s="415" t="s">
        <v>48</v>
      </c>
      <c r="L466" s="417">
        <v>26611860</v>
      </c>
      <c r="M466" s="415" t="s">
        <v>48</v>
      </c>
      <c r="N466" s="418">
        <v>0.9</v>
      </c>
      <c r="O466" s="415" t="s">
        <v>48</v>
      </c>
      <c r="P466" s="418">
        <v>18</v>
      </c>
      <c r="Q466" s="419" t="s">
        <v>48</v>
      </c>
      <c r="R466" s="4"/>
    </row>
    <row r="467" spans="1:18" ht="11.25" customHeight="1">
      <c r="A467" s="414" t="s">
        <v>479</v>
      </c>
      <c r="B467" s="415" t="s">
        <v>498</v>
      </c>
      <c r="C467" s="416" t="s">
        <v>499</v>
      </c>
      <c r="D467" s="414" t="s">
        <v>55</v>
      </c>
      <c r="E467" s="414" t="s">
        <v>52</v>
      </c>
      <c r="F467" s="414" t="s">
        <v>56</v>
      </c>
      <c r="G467" s="416">
        <v>134</v>
      </c>
      <c r="H467" s="417">
        <v>3507925</v>
      </c>
      <c r="I467" s="415" t="s">
        <v>48</v>
      </c>
      <c r="J467" s="417">
        <v>16962955</v>
      </c>
      <c r="K467" s="415" t="s">
        <v>48</v>
      </c>
      <c r="L467" s="417">
        <v>2685083</v>
      </c>
      <c r="M467" s="415" t="s">
        <v>48</v>
      </c>
      <c r="N467" s="418">
        <v>1.3</v>
      </c>
      <c r="O467" s="415" t="s">
        <v>48</v>
      </c>
      <c r="P467" s="418">
        <v>20.7</v>
      </c>
      <c r="Q467" s="419" t="s">
        <v>48</v>
      </c>
      <c r="R467" s="4"/>
    </row>
    <row r="468" spans="1:18" ht="11.25" customHeight="1">
      <c r="A468" s="414" t="s">
        <v>479</v>
      </c>
      <c r="B468" s="415" t="s">
        <v>498</v>
      </c>
      <c r="C468" s="416" t="s">
        <v>499</v>
      </c>
      <c r="D468" s="414" t="s">
        <v>55</v>
      </c>
      <c r="E468" s="414" t="s">
        <v>60</v>
      </c>
      <c r="F468" s="414" t="s">
        <v>47</v>
      </c>
      <c r="G468" s="416">
        <v>643</v>
      </c>
      <c r="H468" s="417">
        <v>3845001</v>
      </c>
      <c r="I468" s="415" t="s">
        <v>48</v>
      </c>
      <c r="J468" s="417">
        <v>6287346</v>
      </c>
      <c r="K468" s="415" t="s">
        <v>48</v>
      </c>
      <c r="L468" s="417">
        <v>1809752</v>
      </c>
      <c r="M468" s="415" t="s">
        <v>48</v>
      </c>
      <c r="N468" s="418">
        <v>2.1</v>
      </c>
      <c r="O468" s="415" t="s">
        <v>48</v>
      </c>
      <c r="P468" s="418">
        <v>61.2</v>
      </c>
      <c r="Q468" s="419" t="s">
        <v>48</v>
      </c>
      <c r="R468" s="4"/>
    </row>
    <row r="469" spans="1:18" ht="11.25" customHeight="1">
      <c r="A469" s="414" t="s">
        <v>479</v>
      </c>
      <c r="B469" s="415" t="s">
        <v>500</v>
      </c>
      <c r="C469" s="416" t="s">
        <v>501</v>
      </c>
      <c r="D469" s="414" t="s">
        <v>55</v>
      </c>
      <c r="E469" s="414" t="s">
        <v>51</v>
      </c>
      <c r="F469" s="414" t="s">
        <v>56</v>
      </c>
      <c r="G469" s="416">
        <v>754</v>
      </c>
      <c r="H469" s="417">
        <v>7177555</v>
      </c>
      <c r="I469" s="415" t="s">
        <v>48</v>
      </c>
      <c r="J469" s="417">
        <v>114574702</v>
      </c>
      <c r="K469" s="415" t="s">
        <v>48</v>
      </c>
      <c r="L469" s="417">
        <v>2785569</v>
      </c>
      <c r="M469" s="415" t="s">
        <v>48</v>
      </c>
      <c r="N469" s="418">
        <v>2.6</v>
      </c>
      <c r="O469" s="415" t="s">
        <v>48</v>
      </c>
      <c r="P469" s="418">
        <v>6.3</v>
      </c>
      <c r="Q469" s="419" t="s">
        <v>48</v>
      </c>
      <c r="R469" s="4"/>
    </row>
    <row r="470" spans="1:18" ht="11.25" customHeight="1">
      <c r="A470" s="414" t="s">
        <v>479</v>
      </c>
      <c r="B470" s="415" t="s">
        <v>502</v>
      </c>
      <c r="C470" s="416" t="s">
        <v>503</v>
      </c>
      <c r="D470" s="414" t="s">
        <v>55</v>
      </c>
      <c r="E470" s="414" t="s">
        <v>51</v>
      </c>
      <c r="F470" s="414" t="s">
        <v>56</v>
      </c>
      <c r="G470" s="416">
        <v>2</v>
      </c>
      <c r="H470" s="417">
        <v>19550</v>
      </c>
      <c r="I470" s="415" t="s">
        <v>48</v>
      </c>
      <c r="J470" s="417">
        <v>479353</v>
      </c>
      <c r="K470" s="415" t="s">
        <v>48</v>
      </c>
      <c r="L470" s="417">
        <v>15914</v>
      </c>
      <c r="M470" s="415" t="s">
        <v>48</v>
      </c>
      <c r="N470" s="418">
        <v>1.2</v>
      </c>
      <c r="O470" s="415" t="s">
        <v>48</v>
      </c>
      <c r="P470" s="418">
        <v>4.0999999999999996</v>
      </c>
      <c r="Q470" s="419" t="s">
        <v>48</v>
      </c>
      <c r="R470" s="4"/>
    </row>
    <row r="471" spans="1:18" ht="11.25" customHeight="1">
      <c r="A471" s="414" t="s">
        <v>479</v>
      </c>
      <c r="B471" s="415" t="s">
        <v>502</v>
      </c>
      <c r="C471" s="416" t="s">
        <v>503</v>
      </c>
      <c r="D471" s="414" t="s">
        <v>55</v>
      </c>
      <c r="E471" s="414" t="s">
        <v>52</v>
      </c>
      <c r="F471" s="414" t="s">
        <v>56</v>
      </c>
      <c r="G471" s="416">
        <v>11</v>
      </c>
      <c r="H471" s="417">
        <v>294604</v>
      </c>
      <c r="I471" s="415" t="s">
        <v>48</v>
      </c>
      <c r="J471" s="417">
        <v>3368782</v>
      </c>
      <c r="K471" s="415" t="s">
        <v>48</v>
      </c>
      <c r="L471" s="417">
        <v>617748</v>
      </c>
      <c r="M471" s="415" t="s">
        <v>48</v>
      </c>
      <c r="N471" s="418">
        <v>0.5</v>
      </c>
      <c r="O471" s="415" t="s">
        <v>48</v>
      </c>
      <c r="P471" s="418">
        <v>8.6999999999999993</v>
      </c>
      <c r="Q471" s="419" t="s">
        <v>48</v>
      </c>
      <c r="R471" s="4"/>
    </row>
    <row r="472" spans="1:18" ht="11.25" customHeight="1">
      <c r="A472" s="414" t="s">
        <v>479</v>
      </c>
      <c r="B472" s="415" t="s">
        <v>504</v>
      </c>
      <c r="C472" s="416" t="s">
        <v>505</v>
      </c>
      <c r="D472" s="414" t="s">
        <v>55</v>
      </c>
      <c r="E472" s="414" t="s">
        <v>51</v>
      </c>
      <c r="F472" s="414" t="s">
        <v>47</v>
      </c>
      <c r="G472" s="416">
        <v>5</v>
      </c>
      <c r="H472" s="417">
        <v>167826</v>
      </c>
      <c r="I472" s="415" t="s">
        <v>48</v>
      </c>
      <c r="J472" s="417">
        <v>132025</v>
      </c>
      <c r="K472" s="415" t="s">
        <v>48</v>
      </c>
      <c r="L472" s="417">
        <v>4769</v>
      </c>
      <c r="M472" s="415" t="s">
        <v>48</v>
      </c>
      <c r="N472" s="418">
        <v>35.200000000000003</v>
      </c>
      <c r="O472" s="415" t="s">
        <v>48</v>
      </c>
      <c r="P472" s="418">
        <v>127.1</v>
      </c>
      <c r="Q472" s="419" t="s">
        <v>48</v>
      </c>
      <c r="R472" s="4"/>
    </row>
    <row r="473" spans="1:18" ht="11.25" customHeight="1">
      <c r="A473" s="414" t="s">
        <v>479</v>
      </c>
      <c r="B473" s="415" t="s">
        <v>504</v>
      </c>
      <c r="C473" s="416" t="s">
        <v>505</v>
      </c>
      <c r="D473" s="414" t="s">
        <v>55</v>
      </c>
      <c r="E473" s="414" t="s">
        <v>51</v>
      </c>
      <c r="F473" s="414" t="s">
        <v>56</v>
      </c>
      <c r="G473" s="416">
        <v>4</v>
      </c>
      <c r="H473" s="417">
        <v>21666</v>
      </c>
      <c r="I473" s="415" t="s">
        <v>48</v>
      </c>
      <c r="J473" s="417">
        <v>370272</v>
      </c>
      <c r="K473" s="415" t="s">
        <v>48</v>
      </c>
      <c r="L473" s="417">
        <v>13113</v>
      </c>
      <c r="M473" s="415" t="s">
        <v>48</v>
      </c>
      <c r="N473" s="418">
        <v>1.7</v>
      </c>
      <c r="O473" s="415" t="s">
        <v>48</v>
      </c>
      <c r="P473" s="418">
        <v>5.9</v>
      </c>
      <c r="Q473" s="419" t="s">
        <v>48</v>
      </c>
      <c r="R473" s="4"/>
    </row>
    <row r="474" spans="1:18" ht="11.25" customHeight="1">
      <c r="A474" s="414" t="s">
        <v>479</v>
      </c>
      <c r="B474" s="415" t="s">
        <v>504</v>
      </c>
      <c r="C474" s="416" t="s">
        <v>505</v>
      </c>
      <c r="D474" s="414" t="s">
        <v>55</v>
      </c>
      <c r="E474" s="414" t="s">
        <v>52</v>
      </c>
      <c r="F474" s="414" t="s">
        <v>47</v>
      </c>
      <c r="G474" s="416">
        <v>52</v>
      </c>
      <c r="H474" s="417">
        <v>994367</v>
      </c>
      <c r="I474" s="415" t="s">
        <v>48</v>
      </c>
      <c r="J474" s="417">
        <v>13916893</v>
      </c>
      <c r="K474" s="415" t="s">
        <v>48</v>
      </c>
      <c r="L474" s="417">
        <v>2864615</v>
      </c>
      <c r="M474" s="415" t="s">
        <v>48</v>
      </c>
      <c r="N474" s="418">
        <v>0.3</v>
      </c>
      <c r="O474" s="415" t="s">
        <v>48</v>
      </c>
      <c r="P474" s="418">
        <v>7.1</v>
      </c>
      <c r="Q474" s="419" t="s">
        <v>48</v>
      </c>
      <c r="R474" s="4"/>
    </row>
    <row r="475" spans="1:18" ht="11.25" customHeight="1">
      <c r="A475" s="414" t="s">
        <v>479</v>
      </c>
      <c r="B475" s="415" t="s">
        <v>506</v>
      </c>
      <c r="C475" s="416" t="s">
        <v>507</v>
      </c>
      <c r="D475" s="414" t="s">
        <v>55</v>
      </c>
      <c r="E475" s="414" t="s">
        <v>51</v>
      </c>
      <c r="F475" s="414" t="s">
        <v>47</v>
      </c>
      <c r="G475" s="416">
        <v>17</v>
      </c>
      <c r="H475" s="417">
        <v>185800</v>
      </c>
      <c r="I475" s="415" t="s">
        <v>48</v>
      </c>
      <c r="J475" s="417">
        <v>1985592</v>
      </c>
      <c r="K475" s="415" t="s">
        <v>48</v>
      </c>
      <c r="L475" s="417">
        <v>98031</v>
      </c>
      <c r="M475" s="415" t="s">
        <v>48</v>
      </c>
      <c r="N475" s="418">
        <v>1.9</v>
      </c>
      <c r="O475" s="415" t="s">
        <v>48</v>
      </c>
      <c r="P475" s="418">
        <v>9.4</v>
      </c>
      <c r="Q475" s="419" t="s">
        <v>48</v>
      </c>
      <c r="R475" s="4"/>
    </row>
    <row r="476" spans="1:18" ht="11.25" customHeight="1">
      <c r="A476" s="414" t="s">
        <v>479</v>
      </c>
      <c r="B476" s="415" t="s">
        <v>506</v>
      </c>
      <c r="C476" s="416" t="s">
        <v>507</v>
      </c>
      <c r="D476" s="414" t="s">
        <v>55</v>
      </c>
      <c r="E476" s="414" t="s">
        <v>51</v>
      </c>
      <c r="F476" s="414" t="s">
        <v>56</v>
      </c>
      <c r="G476" s="416">
        <v>3</v>
      </c>
      <c r="H476" s="417">
        <v>20658</v>
      </c>
      <c r="I476" s="415" t="s">
        <v>48</v>
      </c>
      <c r="J476" s="417">
        <v>145184</v>
      </c>
      <c r="K476" s="415" t="s">
        <v>48</v>
      </c>
      <c r="L476" s="417">
        <v>21596</v>
      </c>
      <c r="M476" s="415" t="s">
        <v>48</v>
      </c>
      <c r="N476" s="418">
        <v>1</v>
      </c>
      <c r="O476" s="415" t="s">
        <v>48</v>
      </c>
      <c r="P476" s="418">
        <v>14.2</v>
      </c>
      <c r="Q476" s="419" t="s">
        <v>48</v>
      </c>
      <c r="R476" s="4"/>
    </row>
    <row r="477" spans="1:18" ht="11.25" customHeight="1">
      <c r="A477" s="414" t="s">
        <v>479</v>
      </c>
      <c r="B477" s="415" t="s">
        <v>506</v>
      </c>
      <c r="C477" s="416" t="s">
        <v>507</v>
      </c>
      <c r="D477" s="414" t="s">
        <v>55</v>
      </c>
      <c r="E477" s="414" t="s">
        <v>52</v>
      </c>
      <c r="F477" s="414" t="s">
        <v>47</v>
      </c>
      <c r="G477" s="416">
        <v>27</v>
      </c>
      <c r="H477" s="417">
        <v>1000265</v>
      </c>
      <c r="I477" s="415" t="s">
        <v>48</v>
      </c>
      <c r="J477" s="417">
        <v>10962470</v>
      </c>
      <c r="K477" s="415" t="s">
        <v>48</v>
      </c>
      <c r="L477" s="417">
        <v>1748003</v>
      </c>
      <c r="M477" s="415" t="s">
        <v>48</v>
      </c>
      <c r="N477" s="418">
        <v>0.6</v>
      </c>
      <c r="O477" s="415" t="s">
        <v>48</v>
      </c>
      <c r="P477" s="418">
        <v>9.1</v>
      </c>
      <c r="Q477" s="419" t="s">
        <v>48</v>
      </c>
      <c r="R477" s="4"/>
    </row>
    <row r="478" spans="1:18" ht="11.25" customHeight="1">
      <c r="A478" s="414" t="s">
        <v>479</v>
      </c>
      <c r="B478" s="415" t="s">
        <v>508</v>
      </c>
      <c r="C478" s="416" t="s">
        <v>509</v>
      </c>
      <c r="D478" s="414" t="s">
        <v>45</v>
      </c>
      <c r="E478" s="414" t="s">
        <v>51</v>
      </c>
      <c r="F478" s="414" t="s">
        <v>47</v>
      </c>
      <c r="G478" s="416">
        <v>16</v>
      </c>
      <c r="H478" s="417">
        <v>111383</v>
      </c>
      <c r="I478" s="415" t="s">
        <v>48</v>
      </c>
      <c r="J478" s="417">
        <v>1530424</v>
      </c>
      <c r="K478" s="415" t="s">
        <v>48</v>
      </c>
      <c r="L478" s="417">
        <v>51036</v>
      </c>
      <c r="M478" s="415" t="s">
        <v>48</v>
      </c>
      <c r="N478" s="418">
        <v>2.2000000000000002</v>
      </c>
      <c r="O478" s="415" t="s">
        <v>48</v>
      </c>
      <c r="P478" s="418">
        <v>7.3</v>
      </c>
      <c r="Q478" s="419" t="s">
        <v>48</v>
      </c>
      <c r="R478" s="4"/>
    </row>
    <row r="479" spans="1:18" ht="11.25" customHeight="1">
      <c r="A479" s="414" t="s">
        <v>479</v>
      </c>
      <c r="B479" s="415" t="s">
        <v>508</v>
      </c>
      <c r="C479" s="416" t="s">
        <v>509</v>
      </c>
      <c r="D479" s="414" t="s">
        <v>45</v>
      </c>
      <c r="E479" s="414" t="s">
        <v>52</v>
      </c>
      <c r="F479" s="414" t="s">
        <v>47</v>
      </c>
      <c r="G479" s="416">
        <v>50</v>
      </c>
      <c r="H479" s="417">
        <v>831862</v>
      </c>
      <c r="I479" s="415" t="s">
        <v>48</v>
      </c>
      <c r="J479" s="417">
        <v>9628136</v>
      </c>
      <c r="K479" s="415" t="s">
        <v>48</v>
      </c>
      <c r="L479" s="417">
        <v>1644631</v>
      </c>
      <c r="M479" s="415" t="s">
        <v>48</v>
      </c>
      <c r="N479" s="418">
        <v>0.5</v>
      </c>
      <c r="O479" s="415" t="s">
        <v>48</v>
      </c>
      <c r="P479" s="418">
        <v>8.6</v>
      </c>
      <c r="Q479" s="419" t="s">
        <v>48</v>
      </c>
      <c r="R479" s="4"/>
    </row>
    <row r="480" spans="1:18" ht="11.25" customHeight="1">
      <c r="A480" s="414" t="s">
        <v>510</v>
      </c>
      <c r="B480" s="415" t="s">
        <v>511</v>
      </c>
      <c r="C480" s="416" t="s">
        <v>512</v>
      </c>
      <c r="D480" s="414" t="s">
        <v>55</v>
      </c>
      <c r="E480" s="414" t="s">
        <v>51</v>
      </c>
      <c r="F480" s="414" t="s">
        <v>47</v>
      </c>
      <c r="G480" s="416">
        <v>7</v>
      </c>
      <c r="H480" s="417">
        <v>3941</v>
      </c>
      <c r="I480" s="415" t="s">
        <v>48</v>
      </c>
      <c r="J480" s="417">
        <v>72575</v>
      </c>
      <c r="K480" s="415" t="s">
        <v>48</v>
      </c>
      <c r="L480" s="417">
        <v>3294</v>
      </c>
      <c r="M480" s="415" t="s">
        <v>48</v>
      </c>
      <c r="N480" s="418">
        <v>1.2</v>
      </c>
      <c r="O480" s="415" t="s">
        <v>48</v>
      </c>
      <c r="P480" s="418">
        <v>5.4</v>
      </c>
      <c r="Q480" s="419" t="s">
        <v>48</v>
      </c>
      <c r="R480" s="4"/>
    </row>
    <row r="481" spans="1:18" ht="11.25" customHeight="1">
      <c r="A481" s="414" t="s">
        <v>510</v>
      </c>
      <c r="B481" s="415" t="s">
        <v>511</v>
      </c>
      <c r="C481" s="416" t="s">
        <v>512</v>
      </c>
      <c r="D481" s="414" t="s">
        <v>55</v>
      </c>
      <c r="E481" s="414" t="s">
        <v>51</v>
      </c>
      <c r="F481" s="414" t="s">
        <v>56</v>
      </c>
      <c r="G481" s="416">
        <v>7</v>
      </c>
      <c r="H481" s="417">
        <v>50840</v>
      </c>
      <c r="I481" s="415" t="s">
        <v>48</v>
      </c>
      <c r="J481" s="417">
        <v>530855</v>
      </c>
      <c r="K481" s="415" t="s">
        <v>48</v>
      </c>
      <c r="L481" s="417">
        <v>25592</v>
      </c>
      <c r="M481" s="415" t="s">
        <v>48</v>
      </c>
      <c r="N481" s="418">
        <v>2</v>
      </c>
      <c r="O481" s="415" t="s">
        <v>48</v>
      </c>
      <c r="P481" s="418">
        <v>9.6</v>
      </c>
      <c r="Q481" s="419" t="s">
        <v>48</v>
      </c>
      <c r="R481" s="4"/>
    </row>
    <row r="482" spans="1:18" ht="11.25" customHeight="1">
      <c r="A482" s="414" t="s">
        <v>510</v>
      </c>
      <c r="B482" s="415" t="s">
        <v>511</v>
      </c>
      <c r="C482" s="416" t="s">
        <v>512</v>
      </c>
      <c r="D482" s="414" t="s">
        <v>55</v>
      </c>
      <c r="E482" s="414" t="s">
        <v>52</v>
      </c>
      <c r="F482" s="414" t="s">
        <v>47</v>
      </c>
      <c r="G482" s="416">
        <v>30</v>
      </c>
      <c r="H482" s="417">
        <v>1535865</v>
      </c>
      <c r="I482" s="415" t="s">
        <v>48</v>
      </c>
      <c r="J482" s="417">
        <v>5100214</v>
      </c>
      <c r="K482" s="415" t="s">
        <v>48</v>
      </c>
      <c r="L482" s="417">
        <v>3027877</v>
      </c>
      <c r="M482" s="415" t="s">
        <v>48</v>
      </c>
      <c r="N482" s="418">
        <v>0.5</v>
      </c>
      <c r="O482" s="415" t="s">
        <v>48</v>
      </c>
      <c r="P482" s="418">
        <v>30.1</v>
      </c>
      <c r="Q482" s="419" t="s">
        <v>48</v>
      </c>
      <c r="R482" s="4"/>
    </row>
    <row r="483" spans="1:18" ht="11.25" customHeight="1">
      <c r="A483" s="414" t="s">
        <v>510</v>
      </c>
      <c r="B483" s="415" t="s">
        <v>513</v>
      </c>
      <c r="C483" s="416" t="s">
        <v>514</v>
      </c>
      <c r="D483" s="414" t="s">
        <v>45</v>
      </c>
      <c r="E483" s="414" t="s">
        <v>51</v>
      </c>
      <c r="F483" s="414" t="s">
        <v>47</v>
      </c>
      <c r="G483" s="416">
        <v>5</v>
      </c>
      <c r="H483" s="417">
        <v>50251</v>
      </c>
      <c r="I483" s="415" t="s">
        <v>48</v>
      </c>
      <c r="J483" s="417">
        <v>550569</v>
      </c>
      <c r="K483" s="415" t="s">
        <v>48</v>
      </c>
      <c r="L483" s="417">
        <v>25216</v>
      </c>
      <c r="M483" s="415" t="s">
        <v>48</v>
      </c>
      <c r="N483" s="418">
        <v>2</v>
      </c>
      <c r="O483" s="415" t="s">
        <v>48</v>
      </c>
      <c r="P483" s="418">
        <v>9.1</v>
      </c>
      <c r="Q483" s="419" t="s">
        <v>48</v>
      </c>
      <c r="R483" s="4"/>
    </row>
    <row r="484" spans="1:18" ht="11.25" customHeight="1">
      <c r="A484" s="414" t="s">
        <v>510</v>
      </c>
      <c r="B484" s="415" t="s">
        <v>513</v>
      </c>
      <c r="C484" s="416" t="s">
        <v>514</v>
      </c>
      <c r="D484" s="414" t="s">
        <v>45</v>
      </c>
      <c r="E484" s="414" t="s">
        <v>52</v>
      </c>
      <c r="F484" s="414" t="s">
        <v>47</v>
      </c>
      <c r="G484" s="416">
        <v>6</v>
      </c>
      <c r="H484" s="417">
        <v>110768</v>
      </c>
      <c r="I484" s="415" t="s">
        <v>48</v>
      </c>
      <c r="J484" s="417">
        <v>1651709</v>
      </c>
      <c r="K484" s="415" t="s">
        <v>48</v>
      </c>
      <c r="L484" s="417">
        <v>153963</v>
      </c>
      <c r="M484" s="415" t="s">
        <v>48</v>
      </c>
      <c r="N484" s="418">
        <v>0.7</v>
      </c>
      <c r="O484" s="415" t="s">
        <v>48</v>
      </c>
      <c r="P484" s="418">
        <v>6.7</v>
      </c>
      <c r="Q484" s="419" t="s">
        <v>48</v>
      </c>
      <c r="R484" s="4"/>
    </row>
    <row r="485" spans="1:18" ht="11.25" customHeight="1">
      <c r="A485" s="414" t="s">
        <v>510</v>
      </c>
      <c r="B485" s="415" t="s">
        <v>515</v>
      </c>
      <c r="C485" s="416" t="s">
        <v>516</v>
      </c>
      <c r="D485" s="414" t="s">
        <v>55</v>
      </c>
      <c r="E485" s="414" t="s">
        <v>51</v>
      </c>
      <c r="F485" s="414" t="s">
        <v>47</v>
      </c>
      <c r="G485" s="416">
        <v>15</v>
      </c>
      <c r="H485" s="417">
        <v>10180</v>
      </c>
      <c r="I485" s="415" t="s">
        <v>48</v>
      </c>
      <c r="J485" s="417">
        <v>1005056</v>
      </c>
      <c r="K485" s="415" t="s">
        <v>48</v>
      </c>
      <c r="L485" s="417">
        <v>57585</v>
      </c>
      <c r="M485" s="415" t="s">
        <v>48</v>
      </c>
      <c r="N485" s="418">
        <v>0.2</v>
      </c>
      <c r="O485" s="415" t="s">
        <v>48</v>
      </c>
      <c r="P485" s="418">
        <v>1</v>
      </c>
      <c r="Q485" s="419" t="s">
        <v>48</v>
      </c>
      <c r="R485" s="4"/>
    </row>
    <row r="486" spans="1:18" ht="11.25" customHeight="1">
      <c r="A486" s="414" t="s">
        <v>510</v>
      </c>
      <c r="B486" s="415" t="s">
        <v>515</v>
      </c>
      <c r="C486" s="416" t="s">
        <v>516</v>
      </c>
      <c r="D486" s="414" t="s">
        <v>55</v>
      </c>
      <c r="E486" s="414" t="s">
        <v>51</v>
      </c>
      <c r="F486" s="414" t="s">
        <v>56</v>
      </c>
      <c r="G486" s="416">
        <v>16</v>
      </c>
      <c r="H486" s="417">
        <v>286550</v>
      </c>
      <c r="I486" s="415" t="s">
        <v>48</v>
      </c>
      <c r="J486" s="417">
        <v>1093106</v>
      </c>
      <c r="K486" s="415" t="s">
        <v>48</v>
      </c>
      <c r="L486" s="417">
        <v>121859</v>
      </c>
      <c r="M486" s="415" t="s">
        <v>48</v>
      </c>
      <c r="N486" s="418">
        <v>2.4</v>
      </c>
      <c r="O486" s="415" t="s">
        <v>48</v>
      </c>
      <c r="P486" s="418">
        <v>26.2</v>
      </c>
      <c r="Q486" s="419" t="s">
        <v>48</v>
      </c>
      <c r="R486" s="4"/>
    </row>
    <row r="487" spans="1:18" ht="11.25" customHeight="1">
      <c r="A487" s="414" t="s">
        <v>510</v>
      </c>
      <c r="B487" s="415" t="s">
        <v>1296</v>
      </c>
      <c r="C487" s="416" t="s">
        <v>1297</v>
      </c>
      <c r="D487" s="414" t="s">
        <v>55</v>
      </c>
      <c r="E487" s="414" t="s">
        <v>52</v>
      </c>
      <c r="F487" s="414" t="s">
        <v>56</v>
      </c>
      <c r="G487" s="416">
        <v>7</v>
      </c>
      <c r="H487" s="417">
        <v>963389</v>
      </c>
      <c r="I487" s="415" t="s">
        <v>48</v>
      </c>
      <c r="J487" s="417">
        <v>1244934</v>
      </c>
      <c r="K487" s="415" t="s">
        <v>48</v>
      </c>
      <c r="L487" s="417">
        <v>82534</v>
      </c>
      <c r="M487" s="415" t="s">
        <v>48</v>
      </c>
      <c r="N487" s="418">
        <v>11.7</v>
      </c>
      <c r="O487" s="415" t="s">
        <v>48</v>
      </c>
      <c r="P487" s="418">
        <v>77.400000000000006</v>
      </c>
      <c r="Q487" s="419" t="s">
        <v>48</v>
      </c>
      <c r="R487" s="4"/>
    </row>
    <row r="488" spans="1:18" ht="11.25" customHeight="1">
      <c r="A488" s="414" t="s">
        <v>510</v>
      </c>
      <c r="B488" s="415" t="s">
        <v>517</v>
      </c>
      <c r="C488" s="416" t="s">
        <v>518</v>
      </c>
      <c r="D488" s="414" t="s">
        <v>45</v>
      </c>
      <c r="E488" s="414" t="s">
        <v>51</v>
      </c>
      <c r="F488" s="414" t="s">
        <v>47</v>
      </c>
      <c r="G488" s="416">
        <v>1</v>
      </c>
      <c r="H488" s="417">
        <v>0</v>
      </c>
      <c r="I488" s="415" t="s">
        <v>48</v>
      </c>
      <c r="J488" s="417">
        <v>163925</v>
      </c>
      <c r="K488" s="415" t="s">
        <v>64</v>
      </c>
      <c r="L488" s="417">
        <v>5636</v>
      </c>
      <c r="M488" s="415" t="s">
        <v>64</v>
      </c>
      <c r="N488" s="418">
        <v>0</v>
      </c>
      <c r="O488" s="415" t="s">
        <v>64</v>
      </c>
      <c r="P488" s="418">
        <v>0</v>
      </c>
      <c r="Q488" s="419" t="s">
        <v>64</v>
      </c>
      <c r="R488" s="4"/>
    </row>
    <row r="489" spans="1:18" ht="11.25" customHeight="1">
      <c r="A489" s="414" t="s">
        <v>510</v>
      </c>
      <c r="B489" s="415" t="s">
        <v>517</v>
      </c>
      <c r="C489" s="416" t="s">
        <v>518</v>
      </c>
      <c r="D489" s="414" t="s">
        <v>45</v>
      </c>
      <c r="E489" s="414" t="s">
        <v>52</v>
      </c>
      <c r="F489" s="414" t="s">
        <v>47</v>
      </c>
      <c r="G489" s="416">
        <v>4</v>
      </c>
      <c r="H489" s="417">
        <v>0</v>
      </c>
      <c r="I489" s="415" t="s">
        <v>48</v>
      </c>
      <c r="J489" s="417">
        <v>1026768</v>
      </c>
      <c r="K489" s="415" t="s">
        <v>64</v>
      </c>
      <c r="L489" s="417">
        <v>265625</v>
      </c>
      <c r="M489" s="415" t="s">
        <v>64</v>
      </c>
      <c r="N489" s="418">
        <v>0</v>
      </c>
      <c r="O489" s="415" t="s">
        <v>64</v>
      </c>
      <c r="P489" s="418">
        <v>0</v>
      </c>
      <c r="Q489" s="419" t="s">
        <v>64</v>
      </c>
      <c r="R489" s="4"/>
    </row>
    <row r="490" spans="1:18" ht="11.25" customHeight="1">
      <c r="A490" s="414" t="s">
        <v>510</v>
      </c>
      <c r="B490" s="415" t="s">
        <v>519</v>
      </c>
      <c r="C490" s="416" t="s">
        <v>520</v>
      </c>
      <c r="D490" s="414" t="s">
        <v>45</v>
      </c>
      <c r="E490" s="414" t="s">
        <v>51</v>
      </c>
      <c r="F490" s="414" t="s">
        <v>47</v>
      </c>
      <c r="G490" s="416">
        <v>11</v>
      </c>
      <c r="H490" s="417">
        <v>110726</v>
      </c>
      <c r="I490" s="415" t="s">
        <v>48</v>
      </c>
      <c r="J490" s="417">
        <v>1688136</v>
      </c>
      <c r="K490" s="415" t="s">
        <v>48</v>
      </c>
      <c r="L490" s="417">
        <v>45692</v>
      </c>
      <c r="M490" s="415" t="s">
        <v>48</v>
      </c>
      <c r="N490" s="418">
        <v>2.4</v>
      </c>
      <c r="O490" s="415" t="s">
        <v>48</v>
      </c>
      <c r="P490" s="418">
        <v>6.6</v>
      </c>
      <c r="Q490" s="419" t="s">
        <v>48</v>
      </c>
      <c r="R490" s="4"/>
    </row>
    <row r="491" spans="1:18" ht="11.25" customHeight="1">
      <c r="A491" s="414" t="s">
        <v>510</v>
      </c>
      <c r="B491" s="415" t="s">
        <v>519</v>
      </c>
      <c r="C491" s="416" t="s">
        <v>520</v>
      </c>
      <c r="D491" s="414" t="s">
        <v>45</v>
      </c>
      <c r="E491" s="414" t="s">
        <v>52</v>
      </c>
      <c r="F491" s="414" t="s">
        <v>47</v>
      </c>
      <c r="G491" s="416">
        <v>31</v>
      </c>
      <c r="H491" s="417">
        <v>1138601</v>
      </c>
      <c r="I491" s="415" t="s">
        <v>48</v>
      </c>
      <c r="J491" s="417">
        <v>9798273</v>
      </c>
      <c r="K491" s="415" t="s">
        <v>48</v>
      </c>
      <c r="L491" s="417">
        <v>1791787</v>
      </c>
      <c r="M491" s="415" t="s">
        <v>48</v>
      </c>
      <c r="N491" s="418">
        <v>0.6</v>
      </c>
      <c r="O491" s="415" t="s">
        <v>48</v>
      </c>
      <c r="P491" s="418">
        <v>11.6</v>
      </c>
      <c r="Q491" s="419" t="s">
        <v>48</v>
      </c>
      <c r="R491" s="4"/>
    </row>
    <row r="492" spans="1:18" ht="11.25" customHeight="1">
      <c r="A492" s="414" t="s">
        <v>510</v>
      </c>
      <c r="B492" s="415" t="s">
        <v>521</v>
      </c>
      <c r="C492" s="416" t="s">
        <v>522</v>
      </c>
      <c r="D492" s="414" t="s">
        <v>45</v>
      </c>
      <c r="E492" s="414" t="s">
        <v>51</v>
      </c>
      <c r="F492" s="414" t="s">
        <v>47</v>
      </c>
      <c r="G492" s="416">
        <v>3</v>
      </c>
      <c r="H492" s="417">
        <v>36477</v>
      </c>
      <c r="I492" s="415" t="s">
        <v>48</v>
      </c>
      <c r="J492" s="417">
        <v>505021</v>
      </c>
      <c r="K492" s="415" t="s">
        <v>48</v>
      </c>
      <c r="L492" s="417">
        <v>12112</v>
      </c>
      <c r="M492" s="415" t="s">
        <v>48</v>
      </c>
      <c r="N492" s="418">
        <v>3</v>
      </c>
      <c r="O492" s="415" t="s">
        <v>48</v>
      </c>
      <c r="P492" s="418">
        <v>7.2</v>
      </c>
      <c r="Q492" s="419" t="s">
        <v>48</v>
      </c>
      <c r="R492" s="4"/>
    </row>
    <row r="493" spans="1:18" ht="11.25" customHeight="1">
      <c r="A493" s="414" t="s">
        <v>510</v>
      </c>
      <c r="B493" s="415" t="s">
        <v>521</v>
      </c>
      <c r="C493" s="416" t="s">
        <v>522</v>
      </c>
      <c r="D493" s="414" t="s">
        <v>45</v>
      </c>
      <c r="E493" s="414" t="s">
        <v>52</v>
      </c>
      <c r="F493" s="414" t="s">
        <v>47</v>
      </c>
      <c r="G493" s="416">
        <v>17</v>
      </c>
      <c r="H493" s="417">
        <v>865684</v>
      </c>
      <c r="I493" s="415" t="s">
        <v>48</v>
      </c>
      <c r="J493" s="417">
        <v>7318596</v>
      </c>
      <c r="K493" s="415" t="s">
        <v>48</v>
      </c>
      <c r="L493" s="417">
        <v>765520</v>
      </c>
      <c r="M493" s="415" t="s">
        <v>48</v>
      </c>
      <c r="N493" s="418">
        <v>1.1000000000000001</v>
      </c>
      <c r="O493" s="415" t="s">
        <v>48</v>
      </c>
      <c r="P493" s="418">
        <v>11.8</v>
      </c>
      <c r="Q493" s="419" t="s">
        <v>48</v>
      </c>
      <c r="R493" s="4"/>
    </row>
    <row r="494" spans="1:18" ht="11.25" customHeight="1">
      <c r="A494" s="414" t="s">
        <v>510</v>
      </c>
      <c r="B494" s="415" t="s">
        <v>523</v>
      </c>
      <c r="C494" s="416" t="s">
        <v>524</v>
      </c>
      <c r="D494" s="414" t="s">
        <v>45</v>
      </c>
      <c r="E494" s="414" t="s">
        <v>51</v>
      </c>
      <c r="F494" s="414" t="s">
        <v>47</v>
      </c>
      <c r="G494" s="416">
        <v>5</v>
      </c>
      <c r="H494" s="417">
        <v>72126</v>
      </c>
      <c r="I494" s="415" t="s">
        <v>48</v>
      </c>
      <c r="J494" s="417">
        <v>450996</v>
      </c>
      <c r="K494" s="415" t="s">
        <v>48</v>
      </c>
      <c r="L494" s="417">
        <v>21209</v>
      </c>
      <c r="M494" s="415" t="s">
        <v>48</v>
      </c>
      <c r="N494" s="418">
        <v>3.4</v>
      </c>
      <c r="O494" s="415" t="s">
        <v>48</v>
      </c>
      <c r="P494" s="418">
        <v>16</v>
      </c>
      <c r="Q494" s="419" t="s">
        <v>48</v>
      </c>
      <c r="R494" s="4"/>
    </row>
    <row r="495" spans="1:18" ht="11.25" customHeight="1">
      <c r="A495" s="414" t="s">
        <v>510</v>
      </c>
      <c r="B495" s="415" t="s">
        <v>523</v>
      </c>
      <c r="C495" s="416" t="s">
        <v>524</v>
      </c>
      <c r="D495" s="414" t="s">
        <v>45</v>
      </c>
      <c r="E495" s="414" t="s">
        <v>52</v>
      </c>
      <c r="F495" s="414" t="s">
        <v>47</v>
      </c>
      <c r="G495" s="416">
        <v>55</v>
      </c>
      <c r="H495" s="417">
        <v>2143485</v>
      </c>
      <c r="I495" s="415" t="s">
        <v>48</v>
      </c>
      <c r="J495" s="417">
        <v>9674447</v>
      </c>
      <c r="K495" s="415" t="s">
        <v>48</v>
      </c>
      <c r="L495" s="417">
        <v>4720438</v>
      </c>
      <c r="M495" s="415" t="s">
        <v>48</v>
      </c>
      <c r="N495" s="418">
        <v>0.5</v>
      </c>
      <c r="O495" s="415" t="s">
        <v>48</v>
      </c>
      <c r="P495" s="418">
        <v>22.2</v>
      </c>
      <c r="Q495" s="419" t="s">
        <v>48</v>
      </c>
      <c r="R495" s="4"/>
    </row>
    <row r="496" spans="1:18" ht="11.25" customHeight="1">
      <c r="A496" s="414" t="s">
        <v>510</v>
      </c>
      <c r="B496" s="415" t="s">
        <v>525</v>
      </c>
      <c r="C496" s="416" t="s">
        <v>526</v>
      </c>
      <c r="D496" s="414" t="s">
        <v>55</v>
      </c>
      <c r="E496" s="414" t="s">
        <v>51</v>
      </c>
      <c r="F496" s="414" t="s">
        <v>56</v>
      </c>
      <c r="G496" s="416">
        <v>11</v>
      </c>
      <c r="H496" s="417">
        <v>21245</v>
      </c>
      <c r="I496" s="415" t="s">
        <v>48</v>
      </c>
      <c r="J496" s="417">
        <v>188982</v>
      </c>
      <c r="K496" s="415" t="s">
        <v>48</v>
      </c>
      <c r="L496" s="417">
        <v>8498</v>
      </c>
      <c r="M496" s="415" t="s">
        <v>48</v>
      </c>
      <c r="N496" s="418">
        <v>2.5</v>
      </c>
      <c r="O496" s="415" t="s">
        <v>48</v>
      </c>
      <c r="P496" s="418">
        <v>11.2</v>
      </c>
      <c r="Q496" s="419" t="s">
        <v>48</v>
      </c>
      <c r="R496" s="4"/>
    </row>
    <row r="497" spans="1:18" ht="11.25" customHeight="1">
      <c r="A497" s="414" t="s">
        <v>510</v>
      </c>
      <c r="B497" s="415" t="s">
        <v>525</v>
      </c>
      <c r="C497" s="416" t="s">
        <v>526</v>
      </c>
      <c r="D497" s="414" t="s">
        <v>55</v>
      </c>
      <c r="E497" s="414" t="s">
        <v>52</v>
      </c>
      <c r="F497" s="414" t="s">
        <v>56</v>
      </c>
      <c r="G497" s="416">
        <v>11</v>
      </c>
      <c r="H497" s="417">
        <v>114952</v>
      </c>
      <c r="I497" s="415" t="s">
        <v>48</v>
      </c>
      <c r="J497" s="417">
        <v>2044722</v>
      </c>
      <c r="K497" s="415" t="s">
        <v>48</v>
      </c>
      <c r="L497" s="417">
        <v>188884</v>
      </c>
      <c r="M497" s="415" t="s">
        <v>48</v>
      </c>
      <c r="N497" s="418">
        <v>0.6</v>
      </c>
      <c r="O497" s="415" t="s">
        <v>48</v>
      </c>
      <c r="P497" s="418">
        <v>5.6</v>
      </c>
      <c r="Q497" s="419" t="s">
        <v>48</v>
      </c>
      <c r="R497" s="4"/>
    </row>
    <row r="498" spans="1:18" ht="11.25" customHeight="1">
      <c r="A498" s="414" t="s">
        <v>510</v>
      </c>
      <c r="B498" s="415" t="s">
        <v>527</v>
      </c>
      <c r="C498" s="416" t="s">
        <v>528</v>
      </c>
      <c r="D498" s="414" t="s">
        <v>55</v>
      </c>
      <c r="E498" s="414" t="s">
        <v>51</v>
      </c>
      <c r="F498" s="414" t="s">
        <v>56</v>
      </c>
      <c r="G498" s="416">
        <v>68</v>
      </c>
      <c r="H498" s="417">
        <v>740092</v>
      </c>
      <c r="I498" s="415" t="s">
        <v>48</v>
      </c>
      <c r="J498" s="417">
        <v>8337893</v>
      </c>
      <c r="K498" s="415" t="s">
        <v>48</v>
      </c>
      <c r="L498" s="417">
        <v>250074</v>
      </c>
      <c r="M498" s="415" t="s">
        <v>48</v>
      </c>
      <c r="N498" s="418">
        <v>3</v>
      </c>
      <c r="O498" s="415" t="s">
        <v>48</v>
      </c>
      <c r="P498" s="418">
        <v>8.9</v>
      </c>
      <c r="Q498" s="419" t="s">
        <v>48</v>
      </c>
      <c r="R498" s="4"/>
    </row>
    <row r="499" spans="1:18" ht="11.25" customHeight="1">
      <c r="A499" s="414" t="s">
        <v>510</v>
      </c>
      <c r="B499" s="415" t="s">
        <v>527</v>
      </c>
      <c r="C499" s="416" t="s">
        <v>528</v>
      </c>
      <c r="D499" s="414" t="s">
        <v>55</v>
      </c>
      <c r="E499" s="414" t="s">
        <v>52</v>
      </c>
      <c r="F499" s="414" t="s">
        <v>47</v>
      </c>
      <c r="G499" s="416">
        <v>127</v>
      </c>
      <c r="H499" s="417">
        <v>8944122</v>
      </c>
      <c r="I499" s="415" t="s">
        <v>48</v>
      </c>
      <c r="J499" s="417">
        <v>44534691</v>
      </c>
      <c r="K499" s="415" t="s">
        <v>48</v>
      </c>
      <c r="L499" s="417">
        <v>8021596</v>
      </c>
      <c r="M499" s="415" t="s">
        <v>48</v>
      </c>
      <c r="N499" s="418">
        <v>1.1000000000000001</v>
      </c>
      <c r="O499" s="415" t="s">
        <v>48</v>
      </c>
      <c r="P499" s="418">
        <v>20.100000000000001</v>
      </c>
      <c r="Q499" s="419" t="s">
        <v>48</v>
      </c>
      <c r="R499" s="4"/>
    </row>
    <row r="500" spans="1:18" ht="11.25" customHeight="1">
      <c r="A500" s="414" t="s">
        <v>510</v>
      </c>
      <c r="B500" s="415" t="s">
        <v>527</v>
      </c>
      <c r="C500" s="416" t="s">
        <v>528</v>
      </c>
      <c r="D500" s="414" t="s">
        <v>55</v>
      </c>
      <c r="E500" s="414" t="s">
        <v>52</v>
      </c>
      <c r="F500" s="414" t="s">
        <v>56</v>
      </c>
      <c r="G500" s="416">
        <v>15</v>
      </c>
      <c r="H500" s="417">
        <v>536781</v>
      </c>
      <c r="I500" s="415" t="s">
        <v>48</v>
      </c>
      <c r="J500" s="417">
        <v>2672438</v>
      </c>
      <c r="K500" s="415" t="s">
        <v>48</v>
      </c>
      <c r="L500" s="417">
        <v>178210</v>
      </c>
      <c r="M500" s="415" t="s">
        <v>48</v>
      </c>
      <c r="N500" s="418">
        <v>3</v>
      </c>
      <c r="O500" s="415" t="s">
        <v>48</v>
      </c>
      <c r="P500" s="418">
        <v>20.100000000000001</v>
      </c>
      <c r="Q500" s="419" t="s">
        <v>48</v>
      </c>
      <c r="R500" s="4"/>
    </row>
    <row r="501" spans="1:18" ht="11.25" customHeight="1">
      <c r="A501" s="414" t="s">
        <v>510</v>
      </c>
      <c r="B501" s="415" t="s">
        <v>529</v>
      </c>
      <c r="C501" s="416" t="s">
        <v>530</v>
      </c>
      <c r="D501" s="414" t="s">
        <v>45</v>
      </c>
      <c r="E501" s="414" t="s">
        <v>51</v>
      </c>
      <c r="F501" s="414" t="s">
        <v>47</v>
      </c>
      <c r="G501" s="416">
        <v>11</v>
      </c>
      <c r="H501" s="417">
        <v>360068</v>
      </c>
      <c r="I501" s="415" t="s">
        <v>48</v>
      </c>
      <c r="J501" s="417">
        <v>1330701</v>
      </c>
      <c r="K501" s="415" t="s">
        <v>64</v>
      </c>
      <c r="L501" s="417">
        <v>48688</v>
      </c>
      <c r="M501" s="415" t="s">
        <v>48</v>
      </c>
      <c r="N501" s="418">
        <v>7.4</v>
      </c>
      <c r="O501" s="415" t="s">
        <v>48</v>
      </c>
      <c r="P501" s="418">
        <v>27.1</v>
      </c>
      <c r="Q501" s="419" t="s">
        <v>64</v>
      </c>
      <c r="R501" s="4"/>
    </row>
    <row r="502" spans="1:18" ht="11.25" customHeight="1">
      <c r="A502" s="414" t="s">
        <v>510</v>
      </c>
      <c r="B502" s="415" t="s">
        <v>529</v>
      </c>
      <c r="C502" s="416" t="s">
        <v>530</v>
      </c>
      <c r="D502" s="414" t="s">
        <v>45</v>
      </c>
      <c r="E502" s="414" t="s">
        <v>52</v>
      </c>
      <c r="F502" s="414" t="s">
        <v>47</v>
      </c>
      <c r="G502" s="416">
        <v>23</v>
      </c>
      <c r="H502" s="417">
        <v>954227</v>
      </c>
      <c r="I502" s="415" t="s">
        <v>48</v>
      </c>
      <c r="J502" s="417">
        <v>5144951</v>
      </c>
      <c r="K502" s="415" t="s">
        <v>48</v>
      </c>
      <c r="L502" s="417">
        <v>1831479</v>
      </c>
      <c r="M502" s="415" t="s">
        <v>64</v>
      </c>
      <c r="N502" s="418">
        <v>0.5</v>
      </c>
      <c r="O502" s="415" t="s">
        <v>64</v>
      </c>
      <c r="P502" s="418">
        <v>18.5</v>
      </c>
      <c r="Q502" s="419" t="s">
        <v>48</v>
      </c>
      <c r="R502" s="4"/>
    </row>
    <row r="503" spans="1:18" ht="11.25" customHeight="1">
      <c r="A503" s="414" t="s">
        <v>510</v>
      </c>
      <c r="B503" s="415" t="s">
        <v>531</v>
      </c>
      <c r="C503" s="416" t="s">
        <v>532</v>
      </c>
      <c r="D503" s="414" t="s">
        <v>55</v>
      </c>
      <c r="E503" s="414" t="s">
        <v>51</v>
      </c>
      <c r="F503" s="414" t="s">
        <v>56</v>
      </c>
      <c r="G503" s="416">
        <v>17</v>
      </c>
      <c r="H503" s="417">
        <v>347895</v>
      </c>
      <c r="I503" s="415" t="s">
        <v>48</v>
      </c>
      <c r="J503" s="417">
        <v>1077134</v>
      </c>
      <c r="K503" s="415" t="s">
        <v>48</v>
      </c>
      <c r="L503" s="417">
        <v>124195</v>
      </c>
      <c r="M503" s="415" t="s">
        <v>48</v>
      </c>
      <c r="N503" s="418">
        <v>2.8</v>
      </c>
      <c r="O503" s="415" t="s">
        <v>48</v>
      </c>
      <c r="P503" s="418">
        <v>32.299999999999997</v>
      </c>
      <c r="Q503" s="419" t="s">
        <v>48</v>
      </c>
      <c r="R503" s="4"/>
    </row>
    <row r="504" spans="1:18" ht="11.25" customHeight="1">
      <c r="A504" s="414" t="s">
        <v>510</v>
      </c>
      <c r="B504" s="415" t="s">
        <v>531</v>
      </c>
      <c r="C504" s="416" t="s">
        <v>532</v>
      </c>
      <c r="D504" s="414" t="s">
        <v>55</v>
      </c>
      <c r="E504" s="414" t="s">
        <v>52</v>
      </c>
      <c r="F504" s="414" t="s">
        <v>56</v>
      </c>
      <c r="G504" s="416">
        <v>8</v>
      </c>
      <c r="H504" s="417">
        <v>149350</v>
      </c>
      <c r="I504" s="415" t="s">
        <v>48</v>
      </c>
      <c r="J504" s="417">
        <v>1448768</v>
      </c>
      <c r="K504" s="415" t="s">
        <v>48</v>
      </c>
      <c r="L504" s="417">
        <v>192864</v>
      </c>
      <c r="M504" s="415" t="s">
        <v>48</v>
      </c>
      <c r="N504" s="418">
        <v>0.8</v>
      </c>
      <c r="O504" s="415" t="s">
        <v>48</v>
      </c>
      <c r="P504" s="418">
        <v>10.3</v>
      </c>
      <c r="Q504" s="419" t="s">
        <v>48</v>
      </c>
      <c r="R504" s="4"/>
    </row>
    <row r="505" spans="1:18" ht="11.25" customHeight="1">
      <c r="A505" s="414" t="s">
        <v>510</v>
      </c>
      <c r="B505" s="415" t="s">
        <v>533</v>
      </c>
      <c r="C505" s="416" t="s">
        <v>534</v>
      </c>
      <c r="D505" s="414" t="s">
        <v>45</v>
      </c>
      <c r="E505" s="414" t="s">
        <v>51</v>
      </c>
      <c r="F505" s="414" t="s">
        <v>47</v>
      </c>
      <c r="G505" s="416">
        <v>9</v>
      </c>
      <c r="H505" s="417">
        <v>43841</v>
      </c>
      <c r="I505" s="415" t="s">
        <v>48</v>
      </c>
      <c r="J505" s="417">
        <v>1538150</v>
      </c>
      <c r="K505" s="415" t="s">
        <v>48</v>
      </c>
      <c r="L505" s="417">
        <v>67975</v>
      </c>
      <c r="M505" s="415" t="s">
        <v>48</v>
      </c>
      <c r="N505" s="418">
        <v>0.6</v>
      </c>
      <c r="O505" s="415" t="s">
        <v>48</v>
      </c>
      <c r="P505" s="418">
        <v>2.9</v>
      </c>
      <c r="Q505" s="419" t="s">
        <v>48</v>
      </c>
      <c r="R505" s="4"/>
    </row>
    <row r="506" spans="1:18" ht="11.25" customHeight="1">
      <c r="A506" s="414" t="s">
        <v>510</v>
      </c>
      <c r="B506" s="415" t="s">
        <v>533</v>
      </c>
      <c r="C506" s="416" t="s">
        <v>534</v>
      </c>
      <c r="D506" s="414" t="s">
        <v>45</v>
      </c>
      <c r="E506" s="414" t="s">
        <v>52</v>
      </c>
      <c r="F506" s="414" t="s">
        <v>47</v>
      </c>
      <c r="G506" s="416">
        <v>26</v>
      </c>
      <c r="H506" s="417">
        <v>166409</v>
      </c>
      <c r="I506" s="415" t="s">
        <v>48</v>
      </c>
      <c r="J506" s="417">
        <v>4664182</v>
      </c>
      <c r="K506" s="415" t="s">
        <v>48</v>
      </c>
      <c r="L506" s="417">
        <v>1865419</v>
      </c>
      <c r="M506" s="415" t="s">
        <v>48</v>
      </c>
      <c r="N506" s="418">
        <v>0.1</v>
      </c>
      <c r="O506" s="415" t="s">
        <v>48</v>
      </c>
      <c r="P506" s="418">
        <v>3.6</v>
      </c>
      <c r="Q506" s="419" t="s">
        <v>48</v>
      </c>
      <c r="R506" s="4"/>
    </row>
    <row r="507" spans="1:18" ht="11.25" customHeight="1">
      <c r="A507" s="414" t="s">
        <v>510</v>
      </c>
      <c r="B507" s="415" t="s">
        <v>535</v>
      </c>
      <c r="C507" s="416" t="s">
        <v>536</v>
      </c>
      <c r="D507" s="414" t="s">
        <v>45</v>
      </c>
      <c r="E507" s="414" t="s">
        <v>51</v>
      </c>
      <c r="F507" s="414" t="s">
        <v>47</v>
      </c>
      <c r="G507" s="416">
        <v>4</v>
      </c>
      <c r="H507" s="417">
        <v>0</v>
      </c>
      <c r="I507" s="415" t="s">
        <v>48</v>
      </c>
      <c r="J507" s="417">
        <v>240190</v>
      </c>
      <c r="K507" s="415" t="s">
        <v>48</v>
      </c>
      <c r="L507" s="417">
        <v>10613</v>
      </c>
      <c r="M507" s="415" t="s">
        <v>48</v>
      </c>
      <c r="N507" s="418">
        <v>0</v>
      </c>
      <c r="O507" s="415" t="s">
        <v>48</v>
      </c>
      <c r="P507" s="418">
        <v>0</v>
      </c>
      <c r="Q507" s="419" t="s">
        <v>48</v>
      </c>
      <c r="R507" s="4"/>
    </row>
    <row r="508" spans="1:18" ht="11.25" customHeight="1">
      <c r="A508" s="414" t="s">
        <v>510</v>
      </c>
      <c r="B508" s="415" t="s">
        <v>537</v>
      </c>
      <c r="C508" s="416" t="s">
        <v>538</v>
      </c>
      <c r="D508" s="414" t="s">
        <v>45</v>
      </c>
      <c r="E508" s="414" t="s">
        <v>125</v>
      </c>
      <c r="F508" s="414" t="s">
        <v>47</v>
      </c>
      <c r="G508" s="416">
        <v>66</v>
      </c>
      <c r="H508" s="417">
        <v>17718766</v>
      </c>
      <c r="I508" s="415" t="s">
        <v>48</v>
      </c>
      <c r="J508" s="417">
        <v>39250585</v>
      </c>
      <c r="K508" s="415" t="s">
        <v>48</v>
      </c>
      <c r="L508" s="417">
        <v>3885073</v>
      </c>
      <c r="M508" s="415" t="s">
        <v>48</v>
      </c>
      <c r="N508" s="418">
        <v>4.5999999999999996</v>
      </c>
      <c r="O508" s="415" t="s">
        <v>48</v>
      </c>
      <c r="P508" s="418">
        <v>45.1</v>
      </c>
      <c r="Q508" s="419" t="s">
        <v>48</v>
      </c>
      <c r="R508" s="4"/>
    </row>
    <row r="509" spans="1:18" ht="11.25" customHeight="1">
      <c r="A509" s="414" t="s">
        <v>510</v>
      </c>
      <c r="B509" s="415" t="s">
        <v>539</v>
      </c>
      <c r="C509" s="416" t="s">
        <v>540</v>
      </c>
      <c r="D509" s="414" t="s">
        <v>45</v>
      </c>
      <c r="E509" s="414" t="s">
        <v>51</v>
      </c>
      <c r="F509" s="414" t="s">
        <v>47</v>
      </c>
      <c r="G509" s="416">
        <v>19</v>
      </c>
      <c r="H509" s="417">
        <v>3253</v>
      </c>
      <c r="I509" s="415" t="s">
        <v>48</v>
      </c>
      <c r="J509" s="417">
        <v>125526</v>
      </c>
      <c r="K509" s="415" t="s">
        <v>48</v>
      </c>
      <c r="L509" s="417">
        <v>2485</v>
      </c>
      <c r="M509" s="415" t="s">
        <v>48</v>
      </c>
      <c r="N509" s="418">
        <v>1.3</v>
      </c>
      <c r="O509" s="415" t="s">
        <v>48</v>
      </c>
      <c r="P509" s="418">
        <v>2.6</v>
      </c>
      <c r="Q509" s="419" t="s">
        <v>48</v>
      </c>
      <c r="R509" s="4"/>
    </row>
    <row r="510" spans="1:18" ht="11.25" customHeight="1">
      <c r="A510" s="414" t="s">
        <v>510</v>
      </c>
      <c r="B510" s="415" t="s">
        <v>541</v>
      </c>
      <c r="C510" s="416" t="s">
        <v>542</v>
      </c>
      <c r="D510" s="414" t="s">
        <v>120</v>
      </c>
      <c r="E510" s="414" t="s">
        <v>51</v>
      </c>
      <c r="F510" s="414" t="s">
        <v>47</v>
      </c>
      <c r="G510" s="416">
        <v>15</v>
      </c>
      <c r="H510" s="417">
        <v>67510</v>
      </c>
      <c r="I510" s="415" t="s">
        <v>48</v>
      </c>
      <c r="J510" s="417">
        <v>554398</v>
      </c>
      <c r="K510" s="415" t="s">
        <v>48</v>
      </c>
      <c r="L510" s="417">
        <v>69266</v>
      </c>
      <c r="M510" s="415" t="s">
        <v>48</v>
      </c>
      <c r="N510" s="418">
        <v>1</v>
      </c>
      <c r="O510" s="415" t="s">
        <v>48</v>
      </c>
      <c r="P510" s="418">
        <v>12.2</v>
      </c>
      <c r="Q510" s="419" t="s">
        <v>48</v>
      </c>
      <c r="R510" s="4"/>
    </row>
    <row r="511" spans="1:18" ht="11.25" customHeight="1">
      <c r="A511" s="414" t="s">
        <v>510</v>
      </c>
      <c r="B511" s="415" t="s">
        <v>543</v>
      </c>
      <c r="C511" s="416" t="s">
        <v>544</v>
      </c>
      <c r="D511" s="414" t="s">
        <v>45</v>
      </c>
      <c r="E511" s="414" t="s">
        <v>51</v>
      </c>
      <c r="F511" s="414" t="s">
        <v>47</v>
      </c>
      <c r="G511" s="416">
        <v>6</v>
      </c>
      <c r="H511" s="417">
        <v>32055</v>
      </c>
      <c r="I511" s="415" t="s">
        <v>48</v>
      </c>
      <c r="J511" s="417">
        <v>448207</v>
      </c>
      <c r="K511" s="415" t="s">
        <v>48</v>
      </c>
      <c r="L511" s="417">
        <v>15907</v>
      </c>
      <c r="M511" s="415" t="s">
        <v>48</v>
      </c>
      <c r="N511" s="418">
        <v>2</v>
      </c>
      <c r="O511" s="415" t="s">
        <v>48</v>
      </c>
      <c r="P511" s="418">
        <v>7.2</v>
      </c>
      <c r="Q511" s="419" t="s">
        <v>48</v>
      </c>
      <c r="R511" s="4"/>
    </row>
    <row r="512" spans="1:18" ht="11.25" customHeight="1">
      <c r="A512" s="414" t="s">
        <v>510</v>
      </c>
      <c r="B512" s="415" t="s">
        <v>545</v>
      </c>
      <c r="C512" s="416" t="s">
        <v>546</v>
      </c>
      <c r="D512" s="414" t="s">
        <v>45</v>
      </c>
      <c r="E512" s="414" t="s">
        <v>51</v>
      </c>
      <c r="F512" s="414" t="s">
        <v>47</v>
      </c>
      <c r="G512" s="416">
        <v>11</v>
      </c>
      <c r="H512" s="417">
        <v>66193</v>
      </c>
      <c r="I512" s="415" t="s">
        <v>48</v>
      </c>
      <c r="J512" s="417">
        <v>896302</v>
      </c>
      <c r="K512" s="415" t="s">
        <v>48</v>
      </c>
      <c r="L512" s="417">
        <v>44931</v>
      </c>
      <c r="M512" s="415" t="s">
        <v>48</v>
      </c>
      <c r="N512" s="418">
        <v>1.5</v>
      </c>
      <c r="O512" s="415" t="s">
        <v>48</v>
      </c>
      <c r="P512" s="418">
        <v>7.4</v>
      </c>
      <c r="Q512" s="419" t="s">
        <v>48</v>
      </c>
      <c r="R512" s="4"/>
    </row>
    <row r="513" spans="1:18" ht="11.25" customHeight="1">
      <c r="A513" s="414" t="s">
        <v>510</v>
      </c>
      <c r="B513" s="415" t="s">
        <v>545</v>
      </c>
      <c r="C513" s="416" t="s">
        <v>546</v>
      </c>
      <c r="D513" s="414" t="s">
        <v>45</v>
      </c>
      <c r="E513" s="414" t="s">
        <v>52</v>
      </c>
      <c r="F513" s="414" t="s">
        <v>47</v>
      </c>
      <c r="G513" s="416">
        <v>44</v>
      </c>
      <c r="H513" s="417">
        <v>1143827</v>
      </c>
      <c r="I513" s="415" t="s">
        <v>48</v>
      </c>
      <c r="J513" s="417">
        <v>8503854</v>
      </c>
      <c r="K513" s="415" t="s">
        <v>48</v>
      </c>
      <c r="L513" s="417">
        <v>2470120</v>
      </c>
      <c r="M513" s="415" t="s">
        <v>48</v>
      </c>
      <c r="N513" s="418">
        <v>0.5</v>
      </c>
      <c r="O513" s="415" t="s">
        <v>48</v>
      </c>
      <c r="P513" s="418">
        <v>13.5</v>
      </c>
      <c r="Q513" s="419" t="s">
        <v>48</v>
      </c>
      <c r="R513" s="4"/>
    </row>
    <row r="514" spans="1:18" ht="11.25" customHeight="1">
      <c r="A514" s="414" t="s">
        <v>510</v>
      </c>
      <c r="B514" s="415" t="s">
        <v>547</v>
      </c>
      <c r="C514" s="416" t="s">
        <v>548</v>
      </c>
      <c r="D514" s="414" t="s">
        <v>120</v>
      </c>
      <c r="E514" s="414" t="s">
        <v>51</v>
      </c>
      <c r="F514" s="414" t="s">
        <v>47</v>
      </c>
      <c r="G514" s="416">
        <v>7</v>
      </c>
      <c r="H514" s="417">
        <v>13411</v>
      </c>
      <c r="I514" s="415" t="s">
        <v>48</v>
      </c>
      <c r="J514" s="417">
        <v>379221</v>
      </c>
      <c r="K514" s="415" t="s">
        <v>48</v>
      </c>
      <c r="L514" s="417">
        <v>16530</v>
      </c>
      <c r="M514" s="415" t="s">
        <v>48</v>
      </c>
      <c r="N514" s="418">
        <v>0.8</v>
      </c>
      <c r="O514" s="415" t="s">
        <v>48</v>
      </c>
      <c r="P514" s="418">
        <v>3.5</v>
      </c>
      <c r="Q514" s="419" t="s">
        <v>48</v>
      </c>
      <c r="R514" s="4"/>
    </row>
    <row r="515" spans="1:18" ht="11.25" customHeight="1">
      <c r="A515" s="414" t="s">
        <v>510</v>
      </c>
      <c r="B515" s="415" t="s">
        <v>549</v>
      </c>
      <c r="C515" s="416" t="s">
        <v>550</v>
      </c>
      <c r="D515" s="414" t="s">
        <v>45</v>
      </c>
      <c r="E515" s="414" t="s">
        <v>51</v>
      </c>
      <c r="F515" s="414" t="s">
        <v>47</v>
      </c>
      <c r="G515" s="416">
        <v>2</v>
      </c>
      <c r="H515" s="417">
        <v>43649</v>
      </c>
      <c r="I515" s="415" t="s">
        <v>48</v>
      </c>
      <c r="J515" s="417">
        <v>259418</v>
      </c>
      <c r="K515" s="415" t="s">
        <v>48</v>
      </c>
      <c r="L515" s="417">
        <v>16240</v>
      </c>
      <c r="M515" s="415" t="s">
        <v>48</v>
      </c>
      <c r="N515" s="418">
        <v>2.7</v>
      </c>
      <c r="O515" s="415" t="s">
        <v>48</v>
      </c>
      <c r="P515" s="418">
        <v>16.8</v>
      </c>
      <c r="Q515" s="419" t="s">
        <v>48</v>
      </c>
      <c r="R515" s="4"/>
    </row>
    <row r="516" spans="1:18" ht="11.25" customHeight="1">
      <c r="A516" s="414" t="s">
        <v>510</v>
      </c>
      <c r="B516" s="415" t="s">
        <v>549</v>
      </c>
      <c r="C516" s="416" t="s">
        <v>550</v>
      </c>
      <c r="D516" s="414" t="s">
        <v>45</v>
      </c>
      <c r="E516" s="414" t="s">
        <v>52</v>
      </c>
      <c r="F516" s="414" t="s">
        <v>47</v>
      </c>
      <c r="G516" s="416">
        <v>8</v>
      </c>
      <c r="H516" s="417">
        <v>144948</v>
      </c>
      <c r="I516" s="415" t="s">
        <v>48</v>
      </c>
      <c r="J516" s="417">
        <v>2093783</v>
      </c>
      <c r="K516" s="415" t="s">
        <v>48</v>
      </c>
      <c r="L516" s="417">
        <v>299876</v>
      </c>
      <c r="M516" s="415" t="s">
        <v>48</v>
      </c>
      <c r="N516" s="418">
        <v>0.5</v>
      </c>
      <c r="O516" s="415" t="s">
        <v>48</v>
      </c>
      <c r="P516" s="418">
        <v>6.9</v>
      </c>
      <c r="Q516" s="419" t="s">
        <v>48</v>
      </c>
      <c r="R516" s="4"/>
    </row>
    <row r="517" spans="1:18" ht="11.25" customHeight="1">
      <c r="A517" s="414" t="s">
        <v>551</v>
      </c>
      <c r="B517" s="415" t="s">
        <v>552</v>
      </c>
      <c r="C517" s="416" t="s">
        <v>553</v>
      </c>
      <c r="D517" s="414" t="s">
        <v>55</v>
      </c>
      <c r="E517" s="414" t="s">
        <v>51</v>
      </c>
      <c r="F517" s="414" t="s">
        <v>56</v>
      </c>
      <c r="G517" s="416">
        <v>11</v>
      </c>
      <c r="H517" s="417">
        <v>84730</v>
      </c>
      <c r="I517" s="415" t="s">
        <v>48</v>
      </c>
      <c r="J517" s="417">
        <v>1115385</v>
      </c>
      <c r="K517" s="415" t="s">
        <v>48</v>
      </c>
      <c r="L517" s="417">
        <v>50169</v>
      </c>
      <c r="M517" s="415" t="s">
        <v>48</v>
      </c>
      <c r="N517" s="418">
        <v>1.7</v>
      </c>
      <c r="O517" s="415" t="s">
        <v>48</v>
      </c>
      <c r="P517" s="418">
        <v>7.6</v>
      </c>
      <c r="Q517" s="419" t="s">
        <v>48</v>
      </c>
      <c r="R517" s="4"/>
    </row>
    <row r="518" spans="1:18" ht="11.25" customHeight="1">
      <c r="A518" s="414" t="s">
        <v>551</v>
      </c>
      <c r="B518" s="415" t="s">
        <v>552</v>
      </c>
      <c r="C518" s="416" t="s">
        <v>553</v>
      </c>
      <c r="D518" s="414" t="s">
        <v>55</v>
      </c>
      <c r="E518" s="414" t="s">
        <v>52</v>
      </c>
      <c r="F518" s="414" t="s">
        <v>56</v>
      </c>
      <c r="G518" s="416">
        <v>10</v>
      </c>
      <c r="H518" s="417">
        <v>180965</v>
      </c>
      <c r="I518" s="415" t="s">
        <v>48</v>
      </c>
      <c r="J518" s="417">
        <v>2602564</v>
      </c>
      <c r="K518" s="415" t="s">
        <v>48</v>
      </c>
      <c r="L518" s="417">
        <v>499017</v>
      </c>
      <c r="M518" s="415" t="s">
        <v>48</v>
      </c>
      <c r="N518" s="418">
        <v>0.4</v>
      </c>
      <c r="O518" s="415" t="s">
        <v>48</v>
      </c>
      <c r="P518" s="418">
        <v>7</v>
      </c>
      <c r="Q518" s="419" t="s">
        <v>48</v>
      </c>
      <c r="R518" s="4"/>
    </row>
    <row r="519" spans="1:18" ht="11.25" customHeight="1">
      <c r="A519" s="414" t="s">
        <v>551</v>
      </c>
      <c r="B519" s="415" t="s">
        <v>554</v>
      </c>
      <c r="C519" s="416" t="s">
        <v>555</v>
      </c>
      <c r="D519" s="414" t="s">
        <v>55</v>
      </c>
      <c r="E519" s="414" t="s">
        <v>51</v>
      </c>
      <c r="F519" s="414" t="s">
        <v>56</v>
      </c>
      <c r="G519" s="416">
        <v>33</v>
      </c>
      <c r="H519" s="417">
        <v>412271</v>
      </c>
      <c r="I519" s="415" t="s">
        <v>48</v>
      </c>
      <c r="J519" s="417">
        <v>3590433</v>
      </c>
      <c r="K519" s="415" t="s">
        <v>48</v>
      </c>
      <c r="L519" s="417">
        <v>108773</v>
      </c>
      <c r="M519" s="415" t="s">
        <v>48</v>
      </c>
      <c r="N519" s="418">
        <v>3.8</v>
      </c>
      <c r="O519" s="415" t="s">
        <v>48</v>
      </c>
      <c r="P519" s="418">
        <v>11.5</v>
      </c>
      <c r="Q519" s="419" t="s">
        <v>48</v>
      </c>
      <c r="R519" s="4"/>
    </row>
    <row r="520" spans="1:18" ht="11.25" customHeight="1">
      <c r="A520" s="414" t="s">
        <v>551</v>
      </c>
      <c r="B520" s="415" t="s">
        <v>554</v>
      </c>
      <c r="C520" s="416" t="s">
        <v>555</v>
      </c>
      <c r="D520" s="414" t="s">
        <v>55</v>
      </c>
      <c r="E520" s="414" t="s">
        <v>52</v>
      </c>
      <c r="F520" s="414" t="s">
        <v>56</v>
      </c>
      <c r="G520" s="416">
        <v>48</v>
      </c>
      <c r="H520" s="417">
        <v>883068</v>
      </c>
      <c r="I520" s="415" t="s">
        <v>48</v>
      </c>
      <c r="J520" s="417">
        <v>5354232</v>
      </c>
      <c r="K520" s="415" t="s">
        <v>48</v>
      </c>
      <c r="L520" s="417">
        <v>470195</v>
      </c>
      <c r="M520" s="415" t="s">
        <v>48</v>
      </c>
      <c r="N520" s="418">
        <v>1.9</v>
      </c>
      <c r="O520" s="415" t="s">
        <v>48</v>
      </c>
      <c r="P520" s="418">
        <v>16.5</v>
      </c>
      <c r="Q520" s="419" t="s">
        <v>48</v>
      </c>
      <c r="R520" s="4"/>
    </row>
    <row r="521" spans="1:18" ht="11.25" customHeight="1">
      <c r="A521" s="414" t="s">
        <v>551</v>
      </c>
      <c r="B521" s="415" t="s">
        <v>1298</v>
      </c>
      <c r="C521" s="416" t="s">
        <v>557</v>
      </c>
      <c r="D521" s="414" t="s">
        <v>55</v>
      </c>
      <c r="E521" s="414" t="s">
        <v>52</v>
      </c>
      <c r="F521" s="414" t="s">
        <v>56</v>
      </c>
      <c r="G521" s="416">
        <v>6</v>
      </c>
      <c r="H521" s="417">
        <v>0</v>
      </c>
      <c r="I521" s="415" t="s">
        <v>48</v>
      </c>
      <c r="J521" s="417">
        <v>772438</v>
      </c>
      <c r="K521" s="415" t="s">
        <v>48</v>
      </c>
      <c r="L521" s="417">
        <v>431736</v>
      </c>
      <c r="M521" s="415" t="s">
        <v>48</v>
      </c>
      <c r="N521" s="418">
        <v>0</v>
      </c>
      <c r="O521" s="415" t="s">
        <v>48</v>
      </c>
      <c r="P521" s="418">
        <v>0</v>
      </c>
      <c r="Q521" s="419" t="s">
        <v>48</v>
      </c>
      <c r="R521" s="4"/>
    </row>
    <row r="522" spans="1:18" ht="11.25" customHeight="1">
      <c r="A522" s="414" t="s">
        <v>551</v>
      </c>
      <c r="B522" s="415" t="s">
        <v>558</v>
      </c>
      <c r="C522" s="416" t="s">
        <v>559</v>
      </c>
      <c r="D522" s="414" t="s">
        <v>55</v>
      </c>
      <c r="E522" s="414" t="s">
        <v>51</v>
      </c>
      <c r="F522" s="414" t="s">
        <v>47</v>
      </c>
      <c r="G522" s="416">
        <v>13</v>
      </c>
      <c r="H522" s="417">
        <v>113408</v>
      </c>
      <c r="I522" s="415" t="s">
        <v>48</v>
      </c>
      <c r="J522" s="417">
        <v>1550539</v>
      </c>
      <c r="K522" s="415" t="s">
        <v>48</v>
      </c>
      <c r="L522" s="417">
        <v>65242</v>
      </c>
      <c r="M522" s="415" t="s">
        <v>48</v>
      </c>
      <c r="N522" s="418">
        <v>1.7</v>
      </c>
      <c r="O522" s="415" t="s">
        <v>48</v>
      </c>
      <c r="P522" s="418">
        <v>7.3</v>
      </c>
      <c r="Q522" s="419" t="s">
        <v>48</v>
      </c>
      <c r="R522" s="4"/>
    </row>
    <row r="523" spans="1:18" ht="11.25" customHeight="1">
      <c r="A523" s="414" t="s">
        <v>551</v>
      </c>
      <c r="B523" s="415" t="s">
        <v>558</v>
      </c>
      <c r="C523" s="416" t="s">
        <v>559</v>
      </c>
      <c r="D523" s="414" t="s">
        <v>55</v>
      </c>
      <c r="E523" s="414" t="s">
        <v>51</v>
      </c>
      <c r="F523" s="414" t="s">
        <v>56</v>
      </c>
      <c r="G523" s="416">
        <v>20</v>
      </c>
      <c r="H523" s="417">
        <v>68093</v>
      </c>
      <c r="I523" s="415" t="s">
        <v>48</v>
      </c>
      <c r="J523" s="417">
        <v>468691</v>
      </c>
      <c r="K523" s="415" t="s">
        <v>48</v>
      </c>
      <c r="L523" s="417">
        <v>43236</v>
      </c>
      <c r="M523" s="415" t="s">
        <v>48</v>
      </c>
      <c r="N523" s="418">
        <v>1.6</v>
      </c>
      <c r="O523" s="415" t="s">
        <v>48</v>
      </c>
      <c r="P523" s="418">
        <v>14.5</v>
      </c>
      <c r="Q523" s="419" t="s">
        <v>48</v>
      </c>
      <c r="R523" s="4"/>
    </row>
    <row r="524" spans="1:18" ht="11.25" customHeight="1">
      <c r="A524" s="414" t="s">
        <v>551</v>
      </c>
      <c r="B524" s="415" t="s">
        <v>558</v>
      </c>
      <c r="C524" s="416" t="s">
        <v>559</v>
      </c>
      <c r="D524" s="414" t="s">
        <v>55</v>
      </c>
      <c r="E524" s="414" t="s">
        <v>52</v>
      </c>
      <c r="F524" s="414" t="s">
        <v>47</v>
      </c>
      <c r="G524" s="416">
        <v>30</v>
      </c>
      <c r="H524" s="417">
        <v>1031834</v>
      </c>
      <c r="I524" s="415" t="s">
        <v>48</v>
      </c>
      <c r="J524" s="417">
        <v>5362259</v>
      </c>
      <c r="K524" s="415" t="s">
        <v>48</v>
      </c>
      <c r="L524" s="417">
        <v>1550279</v>
      </c>
      <c r="M524" s="415" t="s">
        <v>48</v>
      </c>
      <c r="N524" s="418">
        <v>0.7</v>
      </c>
      <c r="O524" s="415" t="s">
        <v>48</v>
      </c>
      <c r="P524" s="418">
        <v>19.2</v>
      </c>
      <c r="Q524" s="419" t="s">
        <v>48</v>
      </c>
      <c r="R524" s="4"/>
    </row>
    <row r="525" spans="1:18" ht="11.25" customHeight="1">
      <c r="A525" s="414" t="s">
        <v>551</v>
      </c>
      <c r="B525" s="415" t="s">
        <v>560</v>
      </c>
      <c r="C525" s="416" t="s">
        <v>561</v>
      </c>
      <c r="D525" s="414" t="s">
        <v>55</v>
      </c>
      <c r="E525" s="414" t="s">
        <v>51</v>
      </c>
      <c r="F525" s="414" t="s">
        <v>47</v>
      </c>
      <c r="G525" s="416">
        <v>17</v>
      </c>
      <c r="H525" s="417">
        <v>212509</v>
      </c>
      <c r="I525" s="415" t="s">
        <v>48</v>
      </c>
      <c r="J525" s="417">
        <v>1067109</v>
      </c>
      <c r="K525" s="415" t="s">
        <v>48</v>
      </c>
      <c r="L525" s="417">
        <v>83637</v>
      </c>
      <c r="M525" s="415" t="s">
        <v>48</v>
      </c>
      <c r="N525" s="418">
        <v>2.5</v>
      </c>
      <c r="O525" s="415" t="s">
        <v>48</v>
      </c>
      <c r="P525" s="418">
        <v>19.899999999999999</v>
      </c>
      <c r="Q525" s="419" t="s">
        <v>48</v>
      </c>
      <c r="R525" s="4"/>
    </row>
    <row r="526" spans="1:18" ht="11.25" customHeight="1">
      <c r="A526" s="414" t="s">
        <v>551</v>
      </c>
      <c r="B526" s="415" t="s">
        <v>560</v>
      </c>
      <c r="C526" s="416" t="s">
        <v>561</v>
      </c>
      <c r="D526" s="414" t="s">
        <v>55</v>
      </c>
      <c r="E526" s="414" t="s">
        <v>51</v>
      </c>
      <c r="F526" s="414" t="s">
        <v>56</v>
      </c>
      <c r="G526" s="416">
        <v>111</v>
      </c>
      <c r="H526" s="417">
        <v>554474</v>
      </c>
      <c r="I526" s="415" t="s">
        <v>48</v>
      </c>
      <c r="J526" s="417">
        <v>2929126</v>
      </c>
      <c r="K526" s="415" t="s">
        <v>64</v>
      </c>
      <c r="L526" s="417">
        <v>250468</v>
      </c>
      <c r="M526" s="415" t="s">
        <v>48</v>
      </c>
      <c r="N526" s="418">
        <v>2.2000000000000002</v>
      </c>
      <c r="O526" s="415" t="s">
        <v>48</v>
      </c>
      <c r="P526" s="418">
        <v>18.899999999999999</v>
      </c>
      <c r="Q526" s="419" t="s">
        <v>64</v>
      </c>
      <c r="R526" s="4"/>
    </row>
    <row r="527" spans="1:18" ht="11.25" customHeight="1">
      <c r="A527" s="414" t="s">
        <v>551</v>
      </c>
      <c r="B527" s="415" t="s">
        <v>560</v>
      </c>
      <c r="C527" s="416" t="s">
        <v>561</v>
      </c>
      <c r="D527" s="414" t="s">
        <v>55</v>
      </c>
      <c r="E527" s="414" t="s">
        <v>52</v>
      </c>
      <c r="F527" s="414" t="s">
        <v>47</v>
      </c>
      <c r="G527" s="416">
        <v>38</v>
      </c>
      <c r="H527" s="417">
        <v>1470883</v>
      </c>
      <c r="I527" s="415" t="s">
        <v>48</v>
      </c>
      <c r="J527" s="417">
        <v>9144151</v>
      </c>
      <c r="K527" s="415" t="s">
        <v>48</v>
      </c>
      <c r="L527" s="417">
        <v>2170346</v>
      </c>
      <c r="M527" s="415" t="s">
        <v>48</v>
      </c>
      <c r="N527" s="418">
        <v>0.7</v>
      </c>
      <c r="O527" s="415" t="s">
        <v>48</v>
      </c>
      <c r="P527" s="418">
        <v>16.100000000000001</v>
      </c>
      <c r="Q527" s="419" t="s">
        <v>48</v>
      </c>
      <c r="R527" s="4"/>
    </row>
    <row r="528" spans="1:18" ht="11.25" customHeight="1">
      <c r="A528" s="414" t="s">
        <v>562</v>
      </c>
      <c r="B528" s="415" t="s">
        <v>563</v>
      </c>
      <c r="C528" s="416" t="s">
        <v>564</v>
      </c>
      <c r="D528" s="414" t="s">
        <v>55</v>
      </c>
      <c r="E528" s="414" t="s">
        <v>51</v>
      </c>
      <c r="F528" s="414" t="s">
        <v>56</v>
      </c>
      <c r="G528" s="416">
        <v>33</v>
      </c>
      <c r="H528" s="417">
        <v>234982</v>
      </c>
      <c r="I528" s="415" t="s">
        <v>48</v>
      </c>
      <c r="J528" s="417">
        <v>3125476</v>
      </c>
      <c r="K528" s="415" t="s">
        <v>48</v>
      </c>
      <c r="L528" s="417">
        <v>146965</v>
      </c>
      <c r="M528" s="415" t="s">
        <v>48</v>
      </c>
      <c r="N528" s="418">
        <v>1.6</v>
      </c>
      <c r="O528" s="415" t="s">
        <v>48</v>
      </c>
      <c r="P528" s="418">
        <v>7.5</v>
      </c>
      <c r="Q528" s="419" t="s">
        <v>48</v>
      </c>
      <c r="R528" s="4"/>
    </row>
    <row r="529" spans="1:18" ht="11.25" customHeight="1">
      <c r="A529" s="414" t="s">
        <v>562</v>
      </c>
      <c r="B529" s="415" t="s">
        <v>563</v>
      </c>
      <c r="C529" s="416" t="s">
        <v>564</v>
      </c>
      <c r="D529" s="414" t="s">
        <v>55</v>
      </c>
      <c r="E529" s="414" t="s">
        <v>52</v>
      </c>
      <c r="F529" s="414" t="s">
        <v>47</v>
      </c>
      <c r="G529" s="416">
        <v>46</v>
      </c>
      <c r="H529" s="417">
        <v>2132917</v>
      </c>
      <c r="I529" s="415" t="s">
        <v>48</v>
      </c>
      <c r="J529" s="417">
        <v>14907913</v>
      </c>
      <c r="K529" s="415" t="s">
        <v>48</v>
      </c>
      <c r="L529" s="417">
        <v>6064260</v>
      </c>
      <c r="M529" s="415" t="s">
        <v>64</v>
      </c>
      <c r="N529" s="418">
        <v>0.4</v>
      </c>
      <c r="O529" s="415" t="s">
        <v>64</v>
      </c>
      <c r="P529" s="418">
        <v>14.3</v>
      </c>
      <c r="Q529" s="419" t="s">
        <v>48</v>
      </c>
      <c r="R529" s="4"/>
    </row>
    <row r="530" spans="1:18" ht="11.25" customHeight="1">
      <c r="A530" s="414" t="s">
        <v>562</v>
      </c>
      <c r="B530" s="415" t="s">
        <v>565</v>
      </c>
      <c r="C530" s="416" t="s">
        <v>566</v>
      </c>
      <c r="D530" s="414" t="s">
        <v>45</v>
      </c>
      <c r="E530" s="414" t="s">
        <v>51</v>
      </c>
      <c r="F530" s="414" t="s">
        <v>47</v>
      </c>
      <c r="G530" s="416">
        <v>24</v>
      </c>
      <c r="H530" s="417">
        <v>169863</v>
      </c>
      <c r="I530" s="415" t="s">
        <v>48</v>
      </c>
      <c r="J530" s="417">
        <v>2830579</v>
      </c>
      <c r="K530" s="415" t="s">
        <v>48</v>
      </c>
      <c r="L530" s="417">
        <v>105885</v>
      </c>
      <c r="M530" s="415" t="s">
        <v>48</v>
      </c>
      <c r="N530" s="418">
        <v>1.6</v>
      </c>
      <c r="O530" s="415" t="s">
        <v>48</v>
      </c>
      <c r="P530" s="418">
        <v>6</v>
      </c>
      <c r="Q530" s="419" t="s">
        <v>48</v>
      </c>
      <c r="R530" s="4"/>
    </row>
    <row r="531" spans="1:18" ht="11.25" customHeight="1">
      <c r="A531" s="414" t="s">
        <v>562</v>
      </c>
      <c r="B531" s="415" t="s">
        <v>565</v>
      </c>
      <c r="C531" s="416" t="s">
        <v>566</v>
      </c>
      <c r="D531" s="414" t="s">
        <v>45</v>
      </c>
      <c r="E531" s="414" t="s">
        <v>52</v>
      </c>
      <c r="F531" s="414" t="s">
        <v>47</v>
      </c>
      <c r="G531" s="416">
        <v>82</v>
      </c>
      <c r="H531" s="417">
        <v>3831459</v>
      </c>
      <c r="I531" s="415" t="s">
        <v>48</v>
      </c>
      <c r="J531" s="417">
        <v>17039914</v>
      </c>
      <c r="K531" s="415" t="s">
        <v>48</v>
      </c>
      <c r="L531" s="417">
        <v>3700887</v>
      </c>
      <c r="M531" s="415" t="s">
        <v>48</v>
      </c>
      <c r="N531" s="418">
        <v>1</v>
      </c>
      <c r="O531" s="415" t="s">
        <v>48</v>
      </c>
      <c r="P531" s="418">
        <v>22.5</v>
      </c>
      <c r="Q531" s="419" t="s">
        <v>48</v>
      </c>
      <c r="R531" s="4"/>
    </row>
    <row r="532" spans="1:18" ht="11.25" customHeight="1">
      <c r="A532" s="414" t="s">
        <v>562</v>
      </c>
      <c r="B532" s="415" t="s">
        <v>567</v>
      </c>
      <c r="C532" s="416" t="s">
        <v>568</v>
      </c>
      <c r="D532" s="414" t="s">
        <v>55</v>
      </c>
      <c r="E532" s="414" t="s">
        <v>51</v>
      </c>
      <c r="F532" s="414" t="s">
        <v>47</v>
      </c>
      <c r="G532" s="416">
        <v>4</v>
      </c>
      <c r="H532" s="417">
        <v>40299</v>
      </c>
      <c r="I532" s="415" t="s">
        <v>48</v>
      </c>
      <c r="J532" s="417">
        <v>456663</v>
      </c>
      <c r="K532" s="415" t="s">
        <v>48</v>
      </c>
      <c r="L532" s="417">
        <v>15810</v>
      </c>
      <c r="M532" s="415" t="s">
        <v>48</v>
      </c>
      <c r="N532" s="418">
        <v>2.5</v>
      </c>
      <c r="O532" s="415" t="s">
        <v>48</v>
      </c>
      <c r="P532" s="418">
        <v>8.8000000000000007</v>
      </c>
      <c r="Q532" s="419" t="s">
        <v>48</v>
      </c>
      <c r="R532" s="4"/>
    </row>
    <row r="533" spans="1:18" ht="11.25" customHeight="1">
      <c r="A533" s="414" t="s">
        <v>562</v>
      </c>
      <c r="B533" s="415" t="s">
        <v>567</v>
      </c>
      <c r="C533" s="416" t="s">
        <v>568</v>
      </c>
      <c r="D533" s="414" t="s">
        <v>55</v>
      </c>
      <c r="E533" s="414" t="s">
        <v>51</v>
      </c>
      <c r="F533" s="414" t="s">
        <v>56</v>
      </c>
      <c r="G533" s="416">
        <v>132</v>
      </c>
      <c r="H533" s="417">
        <v>987514</v>
      </c>
      <c r="I533" s="415" t="s">
        <v>48</v>
      </c>
      <c r="J533" s="417">
        <v>11242699</v>
      </c>
      <c r="K533" s="415" t="s">
        <v>48</v>
      </c>
      <c r="L533" s="417">
        <v>379517</v>
      </c>
      <c r="M533" s="415" t="s">
        <v>48</v>
      </c>
      <c r="N533" s="418">
        <v>2.6</v>
      </c>
      <c r="O533" s="415" t="s">
        <v>48</v>
      </c>
      <c r="P533" s="418">
        <v>8.8000000000000007</v>
      </c>
      <c r="Q533" s="419" t="s">
        <v>48</v>
      </c>
      <c r="R533" s="4"/>
    </row>
    <row r="534" spans="1:18" ht="11.25" customHeight="1">
      <c r="A534" s="414" t="s">
        <v>562</v>
      </c>
      <c r="B534" s="415" t="s">
        <v>567</v>
      </c>
      <c r="C534" s="416" t="s">
        <v>568</v>
      </c>
      <c r="D534" s="414" t="s">
        <v>55</v>
      </c>
      <c r="E534" s="414" t="s">
        <v>52</v>
      </c>
      <c r="F534" s="414" t="s">
        <v>47</v>
      </c>
      <c r="G534" s="416">
        <v>198</v>
      </c>
      <c r="H534" s="417">
        <v>9969915</v>
      </c>
      <c r="I534" s="415" t="s">
        <v>48</v>
      </c>
      <c r="J534" s="417">
        <v>53444976</v>
      </c>
      <c r="K534" s="415" t="s">
        <v>48</v>
      </c>
      <c r="L534" s="417">
        <v>15433040</v>
      </c>
      <c r="M534" s="415" t="s">
        <v>48</v>
      </c>
      <c r="N534" s="418">
        <v>0.6</v>
      </c>
      <c r="O534" s="415" t="s">
        <v>48</v>
      </c>
      <c r="P534" s="418">
        <v>18.7</v>
      </c>
      <c r="Q534" s="419" t="s">
        <v>48</v>
      </c>
      <c r="R534" s="4"/>
    </row>
    <row r="535" spans="1:18" ht="11.25" customHeight="1">
      <c r="A535" s="414" t="s">
        <v>562</v>
      </c>
      <c r="B535" s="415" t="s">
        <v>567</v>
      </c>
      <c r="C535" s="416" t="s">
        <v>568</v>
      </c>
      <c r="D535" s="414" t="s">
        <v>55</v>
      </c>
      <c r="E535" s="414" t="s">
        <v>52</v>
      </c>
      <c r="F535" s="414" t="s">
        <v>56</v>
      </c>
      <c r="G535" s="416">
        <v>7</v>
      </c>
      <c r="H535" s="417">
        <v>35209</v>
      </c>
      <c r="I535" s="415" t="s">
        <v>48</v>
      </c>
      <c r="J535" s="417">
        <v>725954</v>
      </c>
      <c r="K535" s="415" t="s">
        <v>48</v>
      </c>
      <c r="L535" s="417">
        <v>87720</v>
      </c>
      <c r="M535" s="415" t="s">
        <v>48</v>
      </c>
      <c r="N535" s="418">
        <v>0.4</v>
      </c>
      <c r="O535" s="415" t="s">
        <v>48</v>
      </c>
      <c r="P535" s="418">
        <v>4.9000000000000004</v>
      </c>
      <c r="Q535" s="419" t="s">
        <v>48</v>
      </c>
      <c r="R535" s="4"/>
    </row>
    <row r="536" spans="1:18" ht="11.25" customHeight="1">
      <c r="A536" s="414" t="s">
        <v>569</v>
      </c>
      <c r="B536" s="415" t="s">
        <v>570</v>
      </c>
      <c r="C536" s="416" t="s">
        <v>571</v>
      </c>
      <c r="D536" s="414" t="s">
        <v>55</v>
      </c>
      <c r="E536" s="414" t="s">
        <v>51</v>
      </c>
      <c r="F536" s="414" t="s">
        <v>56</v>
      </c>
      <c r="G536" s="416">
        <v>15</v>
      </c>
      <c r="H536" s="417">
        <v>65841</v>
      </c>
      <c r="I536" s="415" t="s">
        <v>48</v>
      </c>
      <c r="J536" s="417">
        <v>1795992</v>
      </c>
      <c r="K536" s="415" t="s">
        <v>48</v>
      </c>
      <c r="L536" s="417">
        <v>70464</v>
      </c>
      <c r="M536" s="415" t="s">
        <v>48</v>
      </c>
      <c r="N536" s="418">
        <v>0.9</v>
      </c>
      <c r="O536" s="415" t="s">
        <v>48</v>
      </c>
      <c r="P536" s="418">
        <v>3.7</v>
      </c>
      <c r="Q536" s="419" t="s">
        <v>48</v>
      </c>
      <c r="R536" s="4"/>
    </row>
    <row r="537" spans="1:18" ht="11.25" customHeight="1">
      <c r="A537" s="414" t="s">
        <v>569</v>
      </c>
      <c r="B537" s="415" t="s">
        <v>570</v>
      </c>
      <c r="C537" s="416" t="s">
        <v>571</v>
      </c>
      <c r="D537" s="414" t="s">
        <v>55</v>
      </c>
      <c r="E537" s="414" t="s">
        <v>52</v>
      </c>
      <c r="F537" s="414" t="s">
        <v>47</v>
      </c>
      <c r="G537" s="416">
        <v>52</v>
      </c>
      <c r="H537" s="417">
        <v>3161052</v>
      </c>
      <c r="I537" s="415" t="s">
        <v>48</v>
      </c>
      <c r="J537" s="417">
        <v>11996388</v>
      </c>
      <c r="K537" s="415" t="s">
        <v>48</v>
      </c>
      <c r="L537" s="417">
        <v>3729315</v>
      </c>
      <c r="M537" s="415" t="s">
        <v>48</v>
      </c>
      <c r="N537" s="418">
        <v>0.8</v>
      </c>
      <c r="O537" s="415" t="s">
        <v>48</v>
      </c>
      <c r="P537" s="418">
        <v>26.4</v>
      </c>
      <c r="Q537" s="419" t="s">
        <v>48</v>
      </c>
      <c r="R537" s="4"/>
    </row>
    <row r="538" spans="1:18" ht="11.25" customHeight="1">
      <c r="A538" s="414" t="s">
        <v>569</v>
      </c>
      <c r="B538" s="415" t="s">
        <v>572</v>
      </c>
      <c r="C538" s="416" t="s">
        <v>573</v>
      </c>
      <c r="D538" s="414" t="s">
        <v>45</v>
      </c>
      <c r="E538" s="414" t="s">
        <v>51</v>
      </c>
      <c r="F538" s="414" t="s">
        <v>47</v>
      </c>
      <c r="G538" s="416">
        <v>3</v>
      </c>
      <c r="H538" s="417">
        <v>6152</v>
      </c>
      <c r="I538" s="415" t="s">
        <v>48</v>
      </c>
      <c r="J538" s="417">
        <v>383471</v>
      </c>
      <c r="K538" s="415" t="s">
        <v>48</v>
      </c>
      <c r="L538" s="417">
        <v>15312</v>
      </c>
      <c r="M538" s="415" t="s">
        <v>48</v>
      </c>
      <c r="N538" s="418">
        <v>0.4</v>
      </c>
      <c r="O538" s="415" t="s">
        <v>48</v>
      </c>
      <c r="P538" s="418">
        <v>1.6</v>
      </c>
      <c r="Q538" s="419" t="s">
        <v>48</v>
      </c>
      <c r="R538" s="4"/>
    </row>
    <row r="539" spans="1:18" ht="11.25" customHeight="1">
      <c r="A539" s="414" t="s">
        <v>569</v>
      </c>
      <c r="B539" s="415" t="s">
        <v>572</v>
      </c>
      <c r="C539" s="416" t="s">
        <v>573</v>
      </c>
      <c r="D539" s="414" t="s">
        <v>45</v>
      </c>
      <c r="E539" s="414" t="s">
        <v>52</v>
      </c>
      <c r="F539" s="414" t="s">
        <v>47</v>
      </c>
      <c r="G539" s="416">
        <v>9</v>
      </c>
      <c r="H539" s="417">
        <v>335519</v>
      </c>
      <c r="I539" s="415" t="s">
        <v>48</v>
      </c>
      <c r="J539" s="417">
        <v>2317831</v>
      </c>
      <c r="K539" s="415" t="s">
        <v>48</v>
      </c>
      <c r="L539" s="417">
        <v>820450</v>
      </c>
      <c r="M539" s="415" t="s">
        <v>48</v>
      </c>
      <c r="N539" s="418">
        <v>0.4</v>
      </c>
      <c r="O539" s="415" t="s">
        <v>48</v>
      </c>
      <c r="P539" s="418">
        <v>14.5</v>
      </c>
      <c r="Q539" s="419" t="s">
        <v>48</v>
      </c>
      <c r="R539" s="4"/>
    </row>
    <row r="540" spans="1:18" ht="11.25" customHeight="1">
      <c r="A540" s="414" t="s">
        <v>569</v>
      </c>
      <c r="B540" s="415" t="s">
        <v>574</v>
      </c>
      <c r="C540" s="416" t="s">
        <v>575</v>
      </c>
      <c r="D540" s="414" t="s">
        <v>45</v>
      </c>
      <c r="E540" s="414" t="s">
        <v>51</v>
      </c>
      <c r="F540" s="414" t="s">
        <v>47</v>
      </c>
      <c r="G540" s="416">
        <v>2</v>
      </c>
      <c r="H540" s="417">
        <v>15490</v>
      </c>
      <c r="I540" s="415" t="s">
        <v>48</v>
      </c>
      <c r="J540" s="417">
        <v>262009</v>
      </c>
      <c r="K540" s="415" t="s">
        <v>48</v>
      </c>
      <c r="L540" s="417">
        <v>10171</v>
      </c>
      <c r="M540" s="415" t="s">
        <v>48</v>
      </c>
      <c r="N540" s="418">
        <v>1.5</v>
      </c>
      <c r="O540" s="415" t="s">
        <v>48</v>
      </c>
      <c r="P540" s="418">
        <v>5.9</v>
      </c>
      <c r="Q540" s="419" t="s">
        <v>48</v>
      </c>
      <c r="R540" s="4"/>
    </row>
    <row r="541" spans="1:18" ht="11.25" customHeight="1">
      <c r="A541" s="414" t="s">
        <v>569</v>
      </c>
      <c r="B541" s="415" t="s">
        <v>574</v>
      </c>
      <c r="C541" s="416" t="s">
        <v>575</v>
      </c>
      <c r="D541" s="414" t="s">
        <v>45</v>
      </c>
      <c r="E541" s="414" t="s">
        <v>52</v>
      </c>
      <c r="F541" s="414" t="s">
        <v>47</v>
      </c>
      <c r="G541" s="416">
        <v>15</v>
      </c>
      <c r="H541" s="417">
        <v>510264</v>
      </c>
      <c r="I541" s="415" t="s">
        <v>48</v>
      </c>
      <c r="J541" s="417">
        <v>3397115</v>
      </c>
      <c r="K541" s="415" t="s">
        <v>48</v>
      </c>
      <c r="L541" s="417">
        <v>1193421</v>
      </c>
      <c r="M541" s="415" t="s">
        <v>48</v>
      </c>
      <c r="N541" s="418">
        <v>0.4</v>
      </c>
      <c r="O541" s="415" t="s">
        <v>48</v>
      </c>
      <c r="P541" s="418">
        <v>15</v>
      </c>
      <c r="Q541" s="419" t="s">
        <v>48</v>
      </c>
      <c r="R541" s="4"/>
    </row>
    <row r="542" spans="1:18" ht="11.25" customHeight="1">
      <c r="A542" s="414" t="s">
        <v>569</v>
      </c>
      <c r="B542" s="415" t="s">
        <v>576</v>
      </c>
      <c r="C542" s="416" t="s">
        <v>577</v>
      </c>
      <c r="D542" s="414" t="s">
        <v>313</v>
      </c>
      <c r="E542" s="414" t="s">
        <v>138</v>
      </c>
      <c r="F542" s="414" t="s">
        <v>47</v>
      </c>
      <c r="G542" s="416">
        <v>3</v>
      </c>
      <c r="H542" s="417">
        <v>265061</v>
      </c>
      <c r="I542" s="415" t="s">
        <v>48</v>
      </c>
      <c r="J542" s="417">
        <v>8643590</v>
      </c>
      <c r="K542" s="415" t="s">
        <v>48</v>
      </c>
      <c r="L542" s="417">
        <v>2046414</v>
      </c>
      <c r="M542" s="415" t="s">
        <v>48</v>
      </c>
      <c r="N542" s="418">
        <v>0.1</v>
      </c>
      <c r="O542" s="415" t="s">
        <v>48</v>
      </c>
      <c r="P542" s="418">
        <v>3.1</v>
      </c>
      <c r="Q542" s="419" t="s">
        <v>48</v>
      </c>
      <c r="R542" s="4"/>
    </row>
    <row r="543" spans="1:18" ht="11.25" customHeight="1">
      <c r="A543" s="414" t="s">
        <v>569</v>
      </c>
      <c r="B543" s="415" t="s">
        <v>578</v>
      </c>
      <c r="C543" s="416" t="s">
        <v>579</v>
      </c>
      <c r="D543" s="414" t="s">
        <v>55</v>
      </c>
      <c r="E543" s="414" t="s">
        <v>51</v>
      </c>
      <c r="F543" s="414" t="s">
        <v>56</v>
      </c>
      <c r="G543" s="416">
        <v>14</v>
      </c>
      <c r="H543" s="417">
        <v>132331</v>
      </c>
      <c r="I543" s="415" t="s">
        <v>48</v>
      </c>
      <c r="J543" s="417">
        <v>2864037</v>
      </c>
      <c r="K543" s="415" t="s">
        <v>48</v>
      </c>
      <c r="L543" s="417">
        <v>70099</v>
      </c>
      <c r="M543" s="415" t="s">
        <v>48</v>
      </c>
      <c r="N543" s="418">
        <v>1.9</v>
      </c>
      <c r="O543" s="415" t="s">
        <v>48</v>
      </c>
      <c r="P543" s="418">
        <v>4.5999999999999996</v>
      </c>
      <c r="Q543" s="419" t="s">
        <v>48</v>
      </c>
      <c r="R543" s="4"/>
    </row>
    <row r="544" spans="1:18" ht="11.25" customHeight="1">
      <c r="A544" s="414" t="s">
        <v>569</v>
      </c>
      <c r="B544" s="415" t="s">
        <v>578</v>
      </c>
      <c r="C544" s="416" t="s">
        <v>579</v>
      </c>
      <c r="D544" s="414" t="s">
        <v>55</v>
      </c>
      <c r="E544" s="414" t="s">
        <v>52</v>
      </c>
      <c r="F544" s="414" t="s">
        <v>56</v>
      </c>
      <c r="G544" s="416">
        <v>28</v>
      </c>
      <c r="H544" s="417">
        <v>2354577</v>
      </c>
      <c r="I544" s="415" t="s">
        <v>48</v>
      </c>
      <c r="J544" s="417">
        <v>10235576</v>
      </c>
      <c r="K544" s="415" t="s">
        <v>48</v>
      </c>
      <c r="L544" s="417">
        <v>1981986</v>
      </c>
      <c r="M544" s="415" t="s">
        <v>48</v>
      </c>
      <c r="N544" s="418">
        <v>1.2</v>
      </c>
      <c r="O544" s="415" t="s">
        <v>48</v>
      </c>
      <c r="P544" s="418">
        <v>23</v>
      </c>
      <c r="Q544" s="419" t="s">
        <v>48</v>
      </c>
      <c r="R544" s="4"/>
    </row>
    <row r="545" spans="1:18" ht="11.25" customHeight="1">
      <c r="A545" s="414" t="s">
        <v>569</v>
      </c>
      <c r="B545" s="415" t="s">
        <v>580</v>
      </c>
      <c r="C545" s="416" t="s">
        <v>581</v>
      </c>
      <c r="D545" s="414" t="s">
        <v>55</v>
      </c>
      <c r="E545" s="414" t="s">
        <v>51</v>
      </c>
      <c r="F545" s="414" t="s">
        <v>56</v>
      </c>
      <c r="G545" s="416">
        <v>5</v>
      </c>
      <c r="H545" s="417">
        <v>26628</v>
      </c>
      <c r="I545" s="415" t="s">
        <v>48</v>
      </c>
      <c r="J545" s="417">
        <v>514239</v>
      </c>
      <c r="K545" s="415" t="s">
        <v>48</v>
      </c>
      <c r="L545" s="417">
        <v>28305</v>
      </c>
      <c r="M545" s="415" t="s">
        <v>48</v>
      </c>
      <c r="N545" s="418">
        <v>0.9</v>
      </c>
      <c r="O545" s="415" t="s">
        <v>48</v>
      </c>
      <c r="P545" s="418">
        <v>5.2</v>
      </c>
      <c r="Q545" s="419" t="s">
        <v>48</v>
      </c>
      <c r="R545" s="4"/>
    </row>
    <row r="546" spans="1:18" ht="11.25" customHeight="1">
      <c r="A546" s="414" t="s">
        <v>569</v>
      </c>
      <c r="B546" s="415" t="s">
        <v>580</v>
      </c>
      <c r="C546" s="416" t="s">
        <v>581</v>
      </c>
      <c r="D546" s="414" t="s">
        <v>55</v>
      </c>
      <c r="E546" s="414" t="s">
        <v>52</v>
      </c>
      <c r="F546" s="414" t="s">
        <v>47</v>
      </c>
      <c r="G546" s="416">
        <v>13</v>
      </c>
      <c r="H546" s="417">
        <v>480456</v>
      </c>
      <c r="I546" s="415" t="s">
        <v>48</v>
      </c>
      <c r="J546" s="417">
        <v>3362910</v>
      </c>
      <c r="K546" s="415" t="s">
        <v>48</v>
      </c>
      <c r="L546" s="417">
        <v>1430570</v>
      </c>
      <c r="M546" s="415" t="s">
        <v>48</v>
      </c>
      <c r="N546" s="418">
        <v>0.3</v>
      </c>
      <c r="O546" s="415" t="s">
        <v>48</v>
      </c>
      <c r="P546" s="418">
        <v>14.3</v>
      </c>
      <c r="Q546" s="419" t="s">
        <v>48</v>
      </c>
      <c r="R546" s="4"/>
    </row>
    <row r="547" spans="1:18" ht="11.25" customHeight="1">
      <c r="A547" s="414" t="s">
        <v>569</v>
      </c>
      <c r="B547" s="415" t="s">
        <v>580</v>
      </c>
      <c r="C547" s="416" t="s">
        <v>581</v>
      </c>
      <c r="D547" s="414" t="s">
        <v>55</v>
      </c>
      <c r="E547" s="414" t="s">
        <v>52</v>
      </c>
      <c r="F547" s="414" t="s">
        <v>56</v>
      </c>
      <c r="G547" s="416">
        <v>4</v>
      </c>
      <c r="H547" s="417">
        <v>28892</v>
      </c>
      <c r="I547" s="415" t="s">
        <v>48</v>
      </c>
      <c r="J547" s="417">
        <v>348609</v>
      </c>
      <c r="K547" s="415" t="s">
        <v>48</v>
      </c>
      <c r="L547" s="417">
        <v>29489</v>
      </c>
      <c r="M547" s="415" t="s">
        <v>48</v>
      </c>
      <c r="N547" s="418">
        <v>1</v>
      </c>
      <c r="O547" s="415" t="s">
        <v>48</v>
      </c>
      <c r="P547" s="418">
        <v>8.3000000000000007</v>
      </c>
      <c r="Q547" s="419" t="s">
        <v>48</v>
      </c>
      <c r="R547" s="4"/>
    </row>
    <row r="548" spans="1:18" ht="11.25" customHeight="1">
      <c r="A548" s="414" t="s">
        <v>569</v>
      </c>
      <c r="B548" s="415" t="s">
        <v>582</v>
      </c>
      <c r="C548" s="416" t="s">
        <v>583</v>
      </c>
      <c r="D548" s="414" t="s">
        <v>45</v>
      </c>
      <c r="E548" s="414" t="s">
        <v>51</v>
      </c>
      <c r="F548" s="414" t="s">
        <v>47</v>
      </c>
      <c r="G548" s="416">
        <v>28</v>
      </c>
      <c r="H548" s="417">
        <v>239428</v>
      </c>
      <c r="I548" s="415" t="s">
        <v>48</v>
      </c>
      <c r="J548" s="417">
        <v>10101159</v>
      </c>
      <c r="K548" s="415" t="s">
        <v>48</v>
      </c>
      <c r="L548" s="417">
        <v>138049</v>
      </c>
      <c r="M548" s="415" t="s">
        <v>48</v>
      </c>
      <c r="N548" s="418">
        <v>1.7</v>
      </c>
      <c r="O548" s="415" t="s">
        <v>48</v>
      </c>
      <c r="P548" s="418">
        <v>2.4</v>
      </c>
      <c r="Q548" s="419" t="s">
        <v>48</v>
      </c>
      <c r="R548" s="4"/>
    </row>
    <row r="549" spans="1:18" ht="11.25" customHeight="1">
      <c r="A549" s="414" t="s">
        <v>569</v>
      </c>
      <c r="B549" s="415" t="s">
        <v>582</v>
      </c>
      <c r="C549" s="416" t="s">
        <v>583</v>
      </c>
      <c r="D549" s="414" t="s">
        <v>45</v>
      </c>
      <c r="E549" s="414" t="s">
        <v>85</v>
      </c>
      <c r="F549" s="414" t="s">
        <v>47</v>
      </c>
      <c r="G549" s="416">
        <v>23</v>
      </c>
      <c r="H549" s="417">
        <v>4873722</v>
      </c>
      <c r="I549" s="415" t="s">
        <v>48</v>
      </c>
      <c r="J549" s="417">
        <v>19545920</v>
      </c>
      <c r="K549" s="415" t="s">
        <v>48</v>
      </c>
      <c r="L549" s="417">
        <v>5342126</v>
      </c>
      <c r="M549" s="415" t="s">
        <v>48</v>
      </c>
      <c r="N549" s="418">
        <v>0.9</v>
      </c>
      <c r="O549" s="415" t="s">
        <v>48</v>
      </c>
      <c r="P549" s="418">
        <v>24.9</v>
      </c>
      <c r="Q549" s="419" t="s">
        <v>48</v>
      </c>
      <c r="R549" s="4"/>
    </row>
    <row r="550" spans="1:18" ht="11.25" customHeight="1">
      <c r="A550" s="414" t="s">
        <v>569</v>
      </c>
      <c r="B550" s="415" t="s">
        <v>582</v>
      </c>
      <c r="C550" s="416" t="s">
        <v>583</v>
      </c>
      <c r="D550" s="414" t="s">
        <v>45</v>
      </c>
      <c r="E550" s="414" t="s">
        <v>52</v>
      </c>
      <c r="F550" s="414" t="s">
        <v>47</v>
      </c>
      <c r="G550" s="416">
        <v>62</v>
      </c>
      <c r="H550" s="417">
        <v>7257399</v>
      </c>
      <c r="I550" s="415" t="s">
        <v>48</v>
      </c>
      <c r="J550" s="417">
        <v>46527352</v>
      </c>
      <c r="K550" s="415" t="s">
        <v>48</v>
      </c>
      <c r="L550" s="417">
        <v>9988466</v>
      </c>
      <c r="M550" s="415" t="s">
        <v>48</v>
      </c>
      <c r="N550" s="418">
        <v>0.7</v>
      </c>
      <c r="O550" s="415" t="s">
        <v>48</v>
      </c>
      <c r="P550" s="418">
        <v>15.6</v>
      </c>
      <c r="Q550" s="419" t="s">
        <v>48</v>
      </c>
      <c r="R550" s="4"/>
    </row>
    <row r="551" spans="1:18" ht="11.25" customHeight="1">
      <c r="A551" s="414" t="s">
        <v>569</v>
      </c>
      <c r="B551" s="415" t="s">
        <v>584</v>
      </c>
      <c r="C551" s="416" t="s">
        <v>585</v>
      </c>
      <c r="D551" s="414" t="s">
        <v>55</v>
      </c>
      <c r="E551" s="414" t="s">
        <v>51</v>
      </c>
      <c r="F551" s="414" t="s">
        <v>56</v>
      </c>
      <c r="G551" s="416">
        <v>9</v>
      </c>
      <c r="H551" s="417">
        <v>98538</v>
      </c>
      <c r="I551" s="415" t="s">
        <v>48</v>
      </c>
      <c r="J551" s="417">
        <v>897938</v>
      </c>
      <c r="K551" s="415" t="s">
        <v>48</v>
      </c>
      <c r="L551" s="417">
        <v>39126</v>
      </c>
      <c r="M551" s="415" t="s">
        <v>48</v>
      </c>
      <c r="N551" s="418">
        <v>2.5</v>
      </c>
      <c r="O551" s="415" t="s">
        <v>48</v>
      </c>
      <c r="P551" s="418">
        <v>11</v>
      </c>
      <c r="Q551" s="419" t="s">
        <v>48</v>
      </c>
      <c r="R551" s="4"/>
    </row>
    <row r="552" spans="1:18" ht="11.25" customHeight="1">
      <c r="A552" s="414" t="s">
        <v>569</v>
      </c>
      <c r="B552" s="415" t="s">
        <v>584</v>
      </c>
      <c r="C552" s="416" t="s">
        <v>585</v>
      </c>
      <c r="D552" s="414" t="s">
        <v>55</v>
      </c>
      <c r="E552" s="414" t="s">
        <v>52</v>
      </c>
      <c r="F552" s="414" t="s">
        <v>47</v>
      </c>
      <c r="G552" s="416">
        <v>37</v>
      </c>
      <c r="H552" s="417">
        <v>2451371</v>
      </c>
      <c r="I552" s="415" t="s">
        <v>48</v>
      </c>
      <c r="J552" s="417">
        <v>11102075</v>
      </c>
      <c r="K552" s="415" t="s">
        <v>48</v>
      </c>
      <c r="L552" s="417">
        <v>3068875</v>
      </c>
      <c r="M552" s="415" t="s">
        <v>48</v>
      </c>
      <c r="N552" s="418">
        <v>0.8</v>
      </c>
      <c r="O552" s="415" t="s">
        <v>48</v>
      </c>
      <c r="P552" s="418">
        <v>22.1</v>
      </c>
      <c r="Q552" s="419" t="s">
        <v>48</v>
      </c>
      <c r="R552" s="4"/>
    </row>
    <row r="553" spans="1:18" ht="11.25" customHeight="1">
      <c r="A553" s="414" t="s">
        <v>586</v>
      </c>
      <c r="B553" s="415" t="s">
        <v>587</v>
      </c>
      <c r="C553" s="416" t="s">
        <v>588</v>
      </c>
      <c r="D553" s="414" t="s">
        <v>55</v>
      </c>
      <c r="E553" s="414" t="s">
        <v>51</v>
      </c>
      <c r="F553" s="414" t="s">
        <v>56</v>
      </c>
      <c r="G553" s="416">
        <v>43</v>
      </c>
      <c r="H553" s="417">
        <v>1098822</v>
      </c>
      <c r="I553" s="415" t="s">
        <v>48</v>
      </c>
      <c r="J553" s="417">
        <v>3439530</v>
      </c>
      <c r="K553" s="415" t="s">
        <v>48</v>
      </c>
      <c r="L553" s="417">
        <v>184548</v>
      </c>
      <c r="M553" s="415" t="s">
        <v>48</v>
      </c>
      <c r="N553" s="418">
        <v>6</v>
      </c>
      <c r="O553" s="415" t="s">
        <v>48</v>
      </c>
      <c r="P553" s="418">
        <v>31.9</v>
      </c>
      <c r="Q553" s="419" t="s">
        <v>48</v>
      </c>
      <c r="R553" s="4"/>
    </row>
    <row r="554" spans="1:18" ht="11.25" customHeight="1">
      <c r="A554" s="414" t="s">
        <v>586</v>
      </c>
      <c r="B554" s="415" t="s">
        <v>587</v>
      </c>
      <c r="C554" s="416" t="s">
        <v>588</v>
      </c>
      <c r="D554" s="414" t="s">
        <v>55</v>
      </c>
      <c r="E554" s="414" t="s">
        <v>52</v>
      </c>
      <c r="F554" s="414" t="s">
        <v>56</v>
      </c>
      <c r="G554" s="416">
        <v>47</v>
      </c>
      <c r="H554" s="417">
        <v>2383227</v>
      </c>
      <c r="I554" s="415" t="s">
        <v>48</v>
      </c>
      <c r="J554" s="417">
        <v>9818783</v>
      </c>
      <c r="K554" s="415" t="s">
        <v>48</v>
      </c>
      <c r="L554" s="417">
        <v>2847043</v>
      </c>
      <c r="M554" s="415" t="s">
        <v>48</v>
      </c>
      <c r="N554" s="418">
        <v>0.8</v>
      </c>
      <c r="O554" s="415" t="s">
        <v>48</v>
      </c>
      <c r="P554" s="418">
        <v>24.3</v>
      </c>
      <c r="Q554" s="419" t="s">
        <v>48</v>
      </c>
      <c r="R554" s="4"/>
    </row>
    <row r="555" spans="1:18" ht="11.25" customHeight="1">
      <c r="A555" s="414" t="s">
        <v>586</v>
      </c>
      <c r="B555" s="415" t="s">
        <v>589</v>
      </c>
      <c r="C555" s="416" t="s">
        <v>590</v>
      </c>
      <c r="D555" s="414" t="s">
        <v>55</v>
      </c>
      <c r="E555" s="414" t="s">
        <v>51</v>
      </c>
      <c r="F555" s="414" t="s">
        <v>56</v>
      </c>
      <c r="G555" s="416">
        <v>28</v>
      </c>
      <c r="H555" s="417">
        <v>284758</v>
      </c>
      <c r="I555" s="415" t="s">
        <v>48</v>
      </c>
      <c r="J555" s="417">
        <v>1272988</v>
      </c>
      <c r="K555" s="415" t="s">
        <v>48</v>
      </c>
      <c r="L555" s="417">
        <v>95018</v>
      </c>
      <c r="M555" s="415" t="s">
        <v>64</v>
      </c>
      <c r="N555" s="418">
        <v>3</v>
      </c>
      <c r="O555" s="415" t="s">
        <v>64</v>
      </c>
      <c r="P555" s="418">
        <v>22.4</v>
      </c>
      <c r="Q555" s="419" t="s">
        <v>48</v>
      </c>
      <c r="R555" s="4"/>
    </row>
    <row r="556" spans="1:18" ht="11.25" customHeight="1">
      <c r="A556" s="414" t="s">
        <v>586</v>
      </c>
      <c r="B556" s="415" t="s">
        <v>589</v>
      </c>
      <c r="C556" s="416" t="s">
        <v>590</v>
      </c>
      <c r="D556" s="414" t="s">
        <v>55</v>
      </c>
      <c r="E556" s="414" t="s">
        <v>52</v>
      </c>
      <c r="F556" s="414" t="s">
        <v>56</v>
      </c>
      <c r="G556" s="416">
        <v>22</v>
      </c>
      <c r="H556" s="417">
        <v>756253</v>
      </c>
      <c r="I556" s="415" t="s">
        <v>48</v>
      </c>
      <c r="J556" s="417">
        <v>4520436</v>
      </c>
      <c r="K556" s="415" t="s">
        <v>48</v>
      </c>
      <c r="L556" s="417">
        <v>505566</v>
      </c>
      <c r="M556" s="415" t="s">
        <v>48</v>
      </c>
      <c r="N556" s="418">
        <v>1.5</v>
      </c>
      <c r="O556" s="415" t="s">
        <v>48</v>
      </c>
      <c r="P556" s="418">
        <v>16.7</v>
      </c>
      <c r="Q556" s="419" t="s">
        <v>48</v>
      </c>
      <c r="R556" s="4"/>
    </row>
    <row r="557" spans="1:18" ht="11.25" customHeight="1">
      <c r="A557" s="414" t="s">
        <v>586</v>
      </c>
      <c r="B557" s="415" t="s">
        <v>591</v>
      </c>
      <c r="C557" s="416" t="s">
        <v>592</v>
      </c>
      <c r="D557" s="414" t="s">
        <v>55</v>
      </c>
      <c r="E557" s="414" t="s">
        <v>51</v>
      </c>
      <c r="F557" s="414" t="s">
        <v>56</v>
      </c>
      <c r="G557" s="416">
        <v>8</v>
      </c>
      <c r="H557" s="417">
        <v>29244</v>
      </c>
      <c r="I557" s="415" t="s">
        <v>48</v>
      </c>
      <c r="J557" s="417">
        <v>763791</v>
      </c>
      <c r="K557" s="415" t="s">
        <v>48</v>
      </c>
      <c r="L557" s="417">
        <v>32850</v>
      </c>
      <c r="M557" s="415" t="s">
        <v>48</v>
      </c>
      <c r="N557" s="418">
        <v>0.9</v>
      </c>
      <c r="O557" s="415" t="s">
        <v>48</v>
      </c>
      <c r="P557" s="418">
        <v>3.8</v>
      </c>
      <c r="Q557" s="419" t="s">
        <v>48</v>
      </c>
      <c r="R557" s="4"/>
    </row>
    <row r="558" spans="1:18" ht="11.25" customHeight="1">
      <c r="A558" s="414" t="s">
        <v>586</v>
      </c>
      <c r="B558" s="415" t="s">
        <v>591</v>
      </c>
      <c r="C558" s="416" t="s">
        <v>592</v>
      </c>
      <c r="D558" s="414" t="s">
        <v>55</v>
      </c>
      <c r="E558" s="414" t="s">
        <v>52</v>
      </c>
      <c r="F558" s="414" t="s">
        <v>56</v>
      </c>
      <c r="G558" s="416">
        <v>14</v>
      </c>
      <c r="H558" s="417">
        <v>168429</v>
      </c>
      <c r="I558" s="415" t="s">
        <v>48</v>
      </c>
      <c r="J558" s="417">
        <v>1705664</v>
      </c>
      <c r="K558" s="415" t="s">
        <v>48</v>
      </c>
      <c r="L558" s="417">
        <v>238632</v>
      </c>
      <c r="M558" s="415" t="s">
        <v>48</v>
      </c>
      <c r="N558" s="418">
        <v>0.7</v>
      </c>
      <c r="O558" s="415" t="s">
        <v>48</v>
      </c>
      <c r="P558" s="418">
        <v>9.9</v>
      </c>
      <c r="Q558" s="419" t="s">
        <v>48</v>
      </c>
      <c r="R558" s="4"/>
    </row>
    <row r="559" spans="1:18" ht="11.25" customHeight="1">
      <c r="A559" s="414" t="s">
        <v>586</v>
      </c>
      <c r="B559" s="415" t="s">
        <v>593</v>
      </c>
      <c r="C559" s="416" t="s">
        <v>594</v>
      </c>
      <c r="D559" s="414" t="s">
        <v>55</v>
      </c>
      <c r="E559" s="414" t="s">
        <v>51</v>
      </c>
      <c r="F559" s="414" t="s">
        <v>56</v>
      </c>
      <c r="G559" s="416">
        <v>56</v>
      </c>
      <c r="H559" s="417">
        <v>602711</v>
      </c>
      <c r="I559" s="415" t="s">
        <v>48</v>
      </c>
      <c r="J559" s="417">
        <v>7329240</v>
      </c>
      <c r="K559" s="415" t="s">
        <v>48</v>
      </c>
      <c r="L559" s="417">
        <v>390745</v>
      </c>
      <c r="M559" s="415" t="s">
        <v>48</v>
      </c>
      <c r="N559" s="418">
        <v>1.5</v>
      </c>
      <c r="O559" s="415" t="s">
        <v>48</v>
      </c>
      <c r="P559" s="418">
        <v>8.1999999999999993</v>
      </c>
      <c r="Q559" s="419" t="s">
        <v>48</v>
      </c>
      <c r="R559" s="4"/>
    </row>
    <row r="560" spans="1:18" ht="11.25" customHeight="1">
      <c r="A560" s="414" t="s">
        <v>586</v>
      </c>
      <c r="B560" s="415" t="s">
        <v>593</v>
      </c>
      <c r="C560" s="416" t="s">
        <v>594</v>
      </c>
      <c r="D560" s="414" t="s">
        <v>55</v>
      </c>
      <c r="E560" s="414" t="s">
        <v>52</v>
      </c>
      <c r="F560" s="414" t="s">
        <v>56</v>
      </c>
      <c r="G560" s="416">
        <v>33</v>
      </c>
      <c r="H560" s="417">
        <v>224485</v>
      </c>
      <c r="I560" s="415" t="s">
        <v>48</v>
      </c>
      <c r="J560" s="417">
        <v>4697140</v>
      </c>
      <c r="K560" s="415" t="s">
        <v>48</v>
      </c>
      <c r="L560" s="417">
        <v>409625</v>
      </c>
      <c r="M560" s="415" t="s">
        <v>48</v>
      </c>
      <c r="N560" s="418">
        <v>0.5</v>
      </c>
      <c r="O560" s="415" t="s">
        <v>48</v>
      </c>
      <c r="P560" s="418">
        <v>4.8</v>
      </c>
      <c r="Q560" s="419" t="s">
        <v>48</v>
      </c>
      <c r="R560" s="4"/>
    </row>
    <row r="561" spans="1:18" ht="11.25" customHeight="1">
      <c r="A561" s="414" t="s">
        <v>586</v>
      </c>
      <c r="B561" s="415" t="s">
        <v>595</v>
      </c>
      <c r="C561" s="416" t="s">
        <v>596</v>
      </c>
      <c r="D561" s="414" t="s">
        <v>55</v>
      </c>
      <c r="E561" s="414" t="s">
        <v>51</v>
      </c>
      <c r="F561" s="414" t="s">
        <v>56</v>
      </c>
      <c r="G561" s="416">
        <v>53</v>
      </c>
      <c r="H561" s="417">
        <v>222899</v>
      </c>
      <c r="I561" s="415" t="s">
        <v>48</v>
      </c>
      <c r="J561" s="417">
        <v>4307415</v>
      </c>
      <c r="K561" s="415" t="s">
        <v>48</v>
      </c>
      <c r="L561" s="417">
        <v>217174</v>
      </c>
      <c r="M561" s="415" t="s">
        <v>48</v>
      </c>
      <c r="N561" s="418">
        <v>1</v>
      </c>
      <c r="O561" s="415" t="s">
        <v>48</v>
      </c>
      <c r="P561" s="418">
        <v>5.2</v>
      </c>
      <c r="Q561" s="419" t="s">
        <v>48</v>
      </c>
      <c r="R561" s="4"/>
    </row>
    <row r="562" spans="1:18" ht="11.25" customHeight="1">
      <c r="A562" s="414" t="s">
        <v>586</v>
      </c>
      <c r="B562" s="415" t="s">
        <v>595</v>
      </c>
      <c r="C562" s="416" t="s">
        <v>596</v>
      </c>
      <c r="D562" s="414" t="s">
        <v>55</v>
      </c>
      <c r="E562" s="414" t="s">
        <v>52</v>
      </c>
      <c r="F562" s="414" t="s">
        <v>56</v>
      </c>
      <c r="G562" s="416">
        <v>37</v>
      </c>
      <c r="H562" s="417">
        <v>1614227</v>
      </c>
      <c r="I562" s="415" t="s">
        <v>48</v>
      </c>
      <c r="J562" s="417">
        <v>6548833</v>
      </c>
      <c r="K562" s="415" t="s">
        <v>48</v>
      </c>
      <c r="L562" s="417">
        <v>707463</v>
      </c>
      <c r="M562" s="415" t="s">
        <v>48</v>
      </c>
      <c r="N562" s="418">
        <v>2.2999999999999998</v>
      </c>
      <c r="O562" s="415" t="s">
        <v>48</v>
      </c>
      <c r="P562" s="418">
        <v>24.6</v>
      </c>
      <c r="Q562" s="419" t="s">
        <v>48</v>
      </c>
      <c r="R562" s="4"/>
    </row>
    <row r="563" spans="1:18" ht="11.25" customHeight="1">
      <c r="A563" s="414" t="s">
        <v>586</v>
      </c>
      <c r="B563" s="415" t="s">
        <v>597</v>
      </c>
      <c r="C563" s="416" t="s">
        <v>598</v>
      </c>
      <c r="D563" s="414" t="s">
        <v>55</v>
      </c>
      <c r="E563" s="414" t="s">
        <v>51</v>
      </c>
      <c r="F563" s="414" t="s">
        <v>47</v>
      </c>
      <c r="G563" s="416">
        <v>9</v>
      </c>
      <c r="H563" s="417">
        <v>35289</v>
      </c>
      <c r="I563" s="415" t="s">
        <v>48</v>
      </c>
      <c r="J563" s="417">
        <v>382520</v>
      </c>
      <c r="K563" s="415" t="s">
        <v>48</v>
      </c>
      <c r="L563" s="417">
        <v>34750</v>
      </c>
      <c r="M563" s="415" t="s">
        <v>48</v>
      </c>
      <c r="N563" s="418">
        <v>1</v>
      </c>
      <c r="O563" s="415" t="s">
        <v>48</v>
      </c>
      <c r="P563" s="418">
        <v>9.1999999999999993</v>
      </c>
      <c r="Q563" s="419" t="s">
        <v>48</v>
      </c>
      <c r="R563" s="4"/>
    </row>
    <row r="564" spans="1:18" ht="11.25" customHeight="1">
      <c r="A564" s="414" t="s">
        <v>586</v>
      </c>
      <c r="B564" s="415" t="s">
        <v>597</v>
      </c>
      <c r="C564" s="416" t="s">
        <v>598</v>
      </c>
      <c r="D564" s="414" t="s">
        <v>55</v>
      </c>
      <c r="E564" s="414" t="s">
        <v>51</v>
      </c>
      <c r="F564" s="414" t="s">
        <v>56</v>
      </c>
      <c r="G564" s="416">
        <v>15</v>
      </c>
      <c r="H564" s="417">
        <v>78912</v>
      </c>
      <c r="I564" s="415" t="s">
        <v>48</v>
      </c>
      <c r="J564" s="417">
        <v>1189995</v>
      </c>
      <c r="K564" s="415" t="s">
        <v>48</v>
      </c>
      <c r="L564" s="417">
        <v>65622</v>
      </c>
      <c r="M564" s="415" t="s">
        <v>48</v>
      </c>
      <c r="N564" s="418">
        <v>1.2</v>
      </c>
      <c r="O564" s="415" t="s">
        <v>48</v>
      </c>
      <c r="P564" s="418">
        <v>6.6</v>
      </c>
      <c r="Q564" s="419" t="s">
        <v>48</v>
      </c>
      <c r="R564" s="4"/>
    </row>
    <row r="565" spans="1:18" ht="11.25" customHeight="1">
      <c r="A565" s="414" t="s">
        <v>586</v>
      </c>
      <c r="B565" s="415" t="s">
        <v>597</v>
      </c>
      <c r="C565" s="416" t="s">
        <v>598</v>
      </c>
      <c r="D565" s="414" t="s">
        <v>55</v>
      </c>
      <c r="E565" s="414" t="s">
        <v>52</v>
      </c>
      <c r="F565" s="414" t="s">
        <v>47</v>
      </c>
      <c r="G565" s="416">
        <v>40</v>
      </c>
      <c r="H565" s="417">
        <v>980611</v>
      </c>
      <c r="I565" s="415" t="s">
        <v>48</v>
      </c>
      <c r="J565" s="417">
        <v>7151430</v>
      </c>
      <c r="K565" s="415" t="s">
        <v>48</v>
      </c>
      <c r="L565" s="417">
        <v>1404112</v>
      </c>
      <c r="M565" s="415" t="s">
        <v>48</v>
      </c>
      <c r="N565" s="418">
        <v>0.7</v>
      </c>
      <c r="O565" s="415" t="s">
        <v>48</v>
      </c>
      <c r="P565" s="418">
        <v>13.7</v>
      </c>
      <c r="Q565" s="419" t="s">
        <v>48</v>
      </c>
      <c r="R565" s="4"/>
    </row>
    <row r="566" spans="1:18" ht="11.25" customHeight="1">
      <c r="A566" s="414" t="s">
        <v>586</v>
      </c>
      <c r="B566" s="415" t="s">
        <v>599</v>
      </c>
      <c r="C566" s="416" t="s">
        <v>600</v>
      </c>
      <c r="D566" s="414" t="s">
        <v>55</v>
      </c>
      <c r="E566" s="414" t="s">
        <v>125</v>
      </c>
      <c r="F566" s="414" t="s">
        <v>56</v>
      </c>
      <c r="G566" s="416">
        <v>418</v>
      </c>
      <c r="H566" s="417">
        <v>137526369</v>
      </c>
      <c r="I566" s="415" t="s">
        <v>48</v>
      </c>
      <c r="J566" s="417">
        <v>277168433</v>
      </c>
      <c r="K566" s="415" t="s">
        <v>48</v>
      </c>
      <c r="L566" s="417">
        <v>40582915</v>
      </c>
      <c r="M566" s="415" t="s">
        <v>48</v>
      </c>
      <c r="N566" s="418">
        <v>3.4</v>
      </c>
      <c r="O566" s="415" t="s">
        <v>48</v>
      </c>
      <c r="P566" s="418">
        <v>49.6</v>
      </c>
      <c r="Q566" s="419" t="s">
        <v>48</v>
      </c>
      <c r="R566" s="4"/>
    </row>
    <row r="567" spans="1:18" ht="11.25" customHeight="1">
      <c r="A567" s="414" t="s">
        <v>586</v>
      </c>
      <c r="B567" s="415" t="s">
        <v>599</v>
      </c>
      <c r="C567" s="416" t="s">
        <v>600</v>
      </c>
      <c r="D567" s="414" t="s">
        <v>55</v>
      </c>
      <c r="E567" s="414" t="s">
        <v>51</v>
      </c>
      <c r="F567" s="414" t="s">
        <v>56</v>
      </c>
      <c r="G567" s="416">
        <v>567</v>
      </c>
      <c r="H567" s="417">
        <v>3302090</v>
      </c>
      <c r="I567" s="415" t="s">
        <v>48</v>
      </c>
      <c r="J567" s="417">
        <v>65892668</v>
      </c>
      <c r="K567" s="415" t="s">
        <v>48</v>
      </c>
      <c r="L567" s="417">
        <v>1983489</v>
      </c>
      <c r="M567" s="415" t="s">
        <v>48</v>
      </c>
      <c r="N567" s="418">
        <v>1.7</v>
      </c>
      <c r="O567" s="415" t="s">
        <v>48</v>
      </c>
      <c r="P567" s="418">
        <v>5</v>
      </c>
      <c r="Q567" s="419" t="s">
        <v>48</v>
      </c>
      <c r="R567" s="4"/>
    </row>
    <row r="568" spans="1:18" ht="11.25" customHeight="1">
      <c r="A568" s="414" t="s">
        <v>586</v>
      </c>
      <c r="B568" s="415" t="s">
        <v>599</v>
      </c>
      <c r="C568" s="416" t="s">
        <v>600</v>
      </c>
      <c r="D568" s="414" t="s">
        <v>55</v>
      </c>
      <c r="E568" s="414" t="s">
        <v>138</v>
      </c>
      <c r="F568" s="414" t="s">
        <v>56</v>
      </c>
      <c r="G568" s="416">
        <v>15</v>
      </c>
      <c r="H568" s="417">
        <v>5393140</v>
      </c>
      <c r="I568" s="415" t="s">
        <v>48</v>
      </c>
      <c r="J568" s="417">
        <v>9222108</v>
      </c>
      <c r="K568" s="415" t="s">
        <v>48</v>
      </c>
      <c r="L568" s="417">
        <v>1209478</v>
      </c>
      <c r="M568" s="415" t="s">
        <v>48</v>
      </c>
      <c r="N568" s="418">
        <v>4.5</v>
      </c>
      <c r="O568" s="415" t="s">
        <v>48</v>
      </c>
      <c r="P568" s="418">
        <v>58.5</v>
      </c>
      <c r="Q568" s="419" t="s">
        <v>48</v>
      </c>
      <c r="R568" s="4"/>
    </row>
    <row r="569" spans="1:18" ht="11.25" customHeight="1">
      <c r="A569" s="414" t="s">
        <v>586</v>
      </c>
      <c r="B569" s="415" t="s">
        <v>599</v>
      </c>
      <c r="C569" s="416" t="s">
        <v>600</v>
      </c>
      <c r="D569" s="414" t="s">
        <v>55</v>
      </c>
      <c r="E569" s="414" t="s">
        <v>207</v>
      </c>
      <c r="F569" s="414" t="s">
        <v>47</v>
      </c>
      <c r="G569" s="416">
        <v>334</v>
      </c>
      <c r="H569" s="417">
        <v>160515594</v>
      </c>
      <c r="I569" s="415" t="s">
        <v>48</v>
      </c>
      <c r="J569" s="417">
        <v>298480259</v>
      </c>
      <c r="K569" s="415" t="s">
        <v>48</v>
      </c>
      <c r="L569" s="417">
        <v>148684327</v>
      </c>
      <c r="M569" s="415" t="s">
        <v>48</v>
      </c>
      <c r="N569" s="418">
        <v>1.1000000000000001</v>
      </c>
      <c r="O569" s="415" t="s">
        <v>48</v>
      </c>
      <c r="P569" s="418">
        <v>53.8</v>
      </c>
      <c r="Q569" s="419" t="s">
        <v>48</v>
      </c>
      <c r="R569" s="4"/>
    </row>
    <row r="570" spans="1:18" ht="11.25" customHeight="1">
      <c r="A570" s="414" t="s">
        <v>586</v>
      </c>
      <c r="B570" s="415" t="s">
        <v>599</v>
      </c>
      <c r="C570" s="416" t="s">
        <v>600</v>
      </c>
      <c r="D570" s="414" t="s">
        <v>55</v>
      </c>
      <c r="E570" s="414" t="s">
        <v>85</v>
      </c>
      <c r="F570" s="414" t="s">
        <v>47</v>
      </c>
      <c r="G570" s="416">
        <v>156</v>
      </c>
      <c r="H570" s="417">
        <v>75225345</v>
      </c>
      <c r="I570" s="415" t="s">
        <v>48</v>
      </c>
      <c r="J570" s="417">
        <v>141028944</v>
      </c>
      <c r="K570" s="415" t="s">
        <v>48</v>
      </c>
      <c r="L570" s="417">
        <v>70707186</v>
      </c>
      <c r="M570" s="415" t="s">
        <v>48</v>
      </c>
      <c r="N570" s="418">
        <v>1.1000000000000001</v>
      </c>
      <c r="O570" s="415" t="s">
        <v>48</v>
      </c>
      <c r="P570" s="418">
        <v>53.3</v>
      </c>
      <c r="Q570" s="419" t="s">
        <v>48</v>
      </c>
      <c r="R570" s="4"/>
    </row>
    <row r="571" spans="1:18" ht="11.25" customHeight="1">
      <c r="A571" s="414" t="s">
        <v>586</v>
      </c>
      <c r="B571" s="415" t="s">
        <v>599</v>
      </c>
      <c r="C571" s="416" t="s">
        <v>600</v>
      </c>
      <c r="D571" s="414" t="s">
        <v>55</v>
      </c>
      <c r="E571" s="414" t="s">
        <v>52</v>
      </c>
      <c r="F571" s="414" t="s">
        <v>47</v>
      </c>
      <c r="G571" s="416">
        <v>772</v>
      </c>
      <c r="H571" s="417">
        <v>70012369</v>
      </c>
      <c r="I571" s="415" t="s">
        <v>48</v>
      </c>
      <c r="J571" s="417">
        <v>331334211</v>
      </c>
      <c r="K571" s="415" t="s">
        <v>48</v>
      </c>
      <c r="L571" s="417">
        <v>99570675</v>
      </c>
      <c r="M571" s="415" t="s">
        <v>48</v>
      </c>
      <c r="N571" s="418">
        <v>0.7</v>
      </c>
      <c r="O571" s="415" t="s">
        <v>48</v>
      </c>
      <c r="P571" s="418">
        <v>21.1</v>
      </c>
      <c r="Q571" s="419" t="s">
        <v>48</v>
      </c>
      <c r="R571" s="4"/>
    </row>
    <row r="572" spans="1:18" ht="11.25" customHeight="1">
      <c r="A572" s="414" t="s">
        <v>586</v>
      </c>
      <c r="B572" s="415" t="s">
        <v>599</v>
      </c>
      <c r="C572" s="416" t="s">
        <v>600</v>
      </c>
      <c r="D572" s="414" t="s">
        <v>55</v>
      </c>
      <c r="E572" s="414" t="s">
        <v>52</v>
      </c>
      <c r="F572" s="414" t="s">
        <v>56</v>
      </c>
      <c r="G572" s="416">
        <v>52</v>
      </c>
      <c r="H572" s="417">
        <v>1897131</v>
      </c>
      <c r="I572" s="415" t="s">
        <v>48</v>
      </c>
      <c r="J572" s="417">
        <v>4628003</v>
      </c>
      <c r="K572" s="415" t="s">
        <v>48</v>
      </c>
      <c r="L572" s="417">
        <v>1198638</v>
      </c>
      <c r="M572" s="415" t="s">
        <v>48</v>
      </c>
      <c r="N572" s="418">
        <v>1.6</v>
      </c>
      <c r="O572" s="415" t="s">
        <v>48</v>
      </c>
      <c r="P572" s="418">
        <v>41</v>
      </c>
      <c r="Q572" s="419" t="s">
        <v>48</v>
      </c>
      <c r="R572" s="4"/>
    </row>
    <row r="573" spans="1:18" ht="11.25" customHeight="1">
      <c r="A573" s="414" t="s">
        <v>586</v>
      </c>
      <c r="B573" s="415" t="s">
        <v>599</v>
      </c>
      <c r="C573" s="416" t="s">
        <v>600</v>
      </c>
      <c r="D573" s="414" t="s">
        <v>55</v>
      </c>
      <c r="E573" s="414" t="s">
        <v>247</v>
      </c>
      <c r="F573" s="414" t="s">
        <v>47</v>
      </c>
      <c r="G573" s="416">
        <v>24</v>
      </c>
      <c r="H573" s="417">
        <v>2170181</v>
      </c>
      <c r="I573" s="415" t="s">
        <v>48</v>
      </c>
      <c r="J573" s="417">
        <v>15728883</v>
      </c>
      <c r="K573" s="415" t="s">
        <v>48</v>
      </c>
      <c r="L573" s="417">
        <v>3310893</v>
      </c>
      <c r="M573" s="415" t="s">
        <v>48</v>
      </c>
      <c r="N573" s="418">
        <v>0.7</v>
      </c>
      <c r="O573" s="415" t="s">
        <v>48</v>
      </c>
      <c r="P573" s="418">
        <v>13.8</v>
      </c>
      <c r="Q573" s="419" t="s">
        <v>48</v>
      </c>
      <c r="R573" s="4"/>
    </row>
    <row r="574" spans="1:18" ht="11.25" customHeight="1">
      <c r="A574" s="414" t="s">
        <v>586</v>
      </c>
      <c r="B574" s="415" t="s">
        <v>601</v>
      </c>
      <c r="C574" s="416" t="s">
        <v>602</v>
      </c>
      <c r="D574" s="414" t="s">
        <v>55</v>
      </c>
      <c r="E574" s="414" t="s">
        <v>51</v>
      </c>
      <c r="F574" s="414" t="s">
        <v>56</v>
      </c>
      <c r="G574" s="416">
        <v>18</v>
      </c>
      <c r="H574" s="417">
        <v>139422</v>
      </c>
      <c r="I574" s="415" t="s">
        <v>48</v>
      </c>
      <c r="J574" s="417">
        <v>1559725</v>
      </c>
      <c r="K574" s="415" t="s">
        <v>48</v>
      </c>
      <c r="L574" s="417">
        <v>63437</v>
      </c>
      <c r="M574" s="415" t="s">
        <v>48</v>
      </c>
      <c r="N574" s="418">
        <v>2.2000000000000002</v>
      </c>
      <c r="O574" s="415" t="s">
        <v>48</v>
      </c>
      <c r="P574" s="418">
        <v>8.9</v>
      </c>
      <c r="Q574" s="419" t="s">
        <v>48</v>
      </c>
      <c r="R574" s="4"/>
    </row>
    <row r="575" spans="1:18" ht="11.25" customHeight="1">
      <c r="A575" s="414" t="s">
        <v>586</v>
      </c>
      <c r="B575" s="415" t="s">
        <v>601</v>
      </c>
      <c r="C575" s="416" t="s">
        <v>602</v>
      </c>
      <c r="D575" s="414" t="s">
        <v>55</v>
      </c>
      <c r="E575" s="414" t="s">
        <v>52</v>
      </c>
      <c r="F575" s="414" t="s">
        <v>56</v>
      </c>
      <c r="G575" s="416">
        <v>47</v>
      </c>
      <c r="H575" s="417">
        <v>1277418</v>
      </c>
      <c r="I575" s="415" t="s">
        <v>48</v>
      </c>
      <c r="J575" s="417">
        <v>10439780</v>
      </c>
      <c r="K575" s="415" t="s">
        <v>48</v>
      </c>
      <c r="L575" s="417">
        <v>2627139</v>
      </c>
      <c r="M575" s="415" t="s">
        <v>48</v>
      </c>
      <c r="N575" s="418">
        <v>0.5</v>
      </c>
      <c r="O575" s="415" t="s">
        <v>48</v>
      </c>
      <c r="P575" s="418">
        <v>12.2</v>
      </c>
      <c r="Q575" s="419" t="s">
        <v>48</v>
      </c>
      <c r="R575" s="4"/>
    </row>
    <row r="576" spans="1:18" ht="11.25" customHeight="1">
      <c r="A576" s="414" t="s">
        <v>586</v>
      </c>
      <c r="B576" s="415" t="s">
        <v>603</v>
      </c>
      <c r="C576" s="416" t="s">
        <v>604</v>
      </c>
      <c r="D576" s="414" t="s">
        <v>55</v>
      </c>
      <c r="E576" s="414" t="s">
        <v>51</v>
      </c>
      <c r="F576" s="414" t="s">
        <v>56</v>
      </c>
      <c r="G576" s="416">
        <v>14</v>
      </c>
      <c r="H576" s="417">
        <v>215359</v>
      </c>
      <c r="I576" s="415" t="s">
        <v>48</v>
      </c>
      <c r="J576" s="417">
        <v>1329493</v>
      </c>
      <c r="K576" s="415" t="s">
        <v>48</v>
      </c>
      <c r="L576" s="417">
        <v>40091</v>
      </c>
      <c r="M576" s="415" t="s">
        <v>48</v>
      </c>
      <c r="N576" s="418">
        <v>5.4</v>
      </c>
      <c r="O576" s="415" t="s">
        <v>48</v>
      </c>
      <c r="P576" s="418">
        <v>16.2</v>
      </c>
      <c r="Q576" s="419" t="s">
        <v>48</v>
      </c>
      <c r="R576" s="4"/>
    </row>
    <row r="577" spans="1:18" ht="11.25" customHeight="1">
      <c r="A577" s="414" t="s">
        <v>586</v>
      </c>
      <c r="B577" s="415" t="s">
        <v>603</v>
      </c>
      <c r="C577" s="416" t="s">
        <v>604</v>
      </c>
      <c r="D577" s="414" t="s">
        <v>55</v>
      </c>
      <c r="E577" s="414" t="s">
        <v>52</v>
      </c>
      <c r="F577" s="414" t="s">
        <v>56</v>
      </c>
      <c r="G577" s="416">
        <v>17</v>
      </c>
      <c r="H577" s="417">
        <v>319081</v>
      </c>
      <c r="I577" s="415" t="s">
        <v>48</v>
      </c>
      <c r="J577" s="417">
        <v>2240813</v>
      </c>
      <c r="K577" s="415" t="s">
        <v>48</v>
      </c>
      <c r="L577" s="417">
        <v>282624</v>
      </c>
      <c r="M577" s="415" t="s">
        <v>48</v>
      </c>
      <c r="N577" s="418">
        <v>1.1000000000000001</v>
      </c>
      <c r="O577" s="415" t="s">
        <v>48</v>
      </c>
      <c r="P577" s="418">
        <v>14.2</v>
      </c>
      <c r="Q577" s="419" t="s">
        <v>48</v>
      </c>
      <c r="R577" s="4"/>
    </row>
    <row r="578" spans="1:18" ht="11.25" customHeight="1">
      <c r="A578" s="414" t="s">
        <v>586</v>
      </c>
      <c r="B578" s="415" t="s">
        <v>605</v>
      </c>
      <c r="C578" s="416" t="s">
        <v>606</v>
      </c>
      <c r="D578" s="414" t="s">
        <v>55</v>
      </c>
      <c r="E578" s="414" t="s">
        <v>51</v>
      </c>
      <c r="F578" s="414" t="s">
        <v>56</v>
      </c>
      <c r="G578" s="416">
        <v>114</v>
      </c>
      <c r="H578" s="417">
        <v>2624712</v>
      </c>
      <c r="I578" s="415" t="s">
        <v>48</v>
      </c>
      <c r="J578" s="417">
        <v>6185837</v>
      </c>
      <c r="K578" s="415" t="s">
        <v>48</v>
      </c>
      <c r="L578" s="417">
        <v>395984</v>
      </c>
      <c r="M578" s="415" t="s">
        <v>48</v>
      </c>
      <c r="N578" s="418">
        <v>6.6</v>
      </c>
      <c r="O578" s="415" t="s">
        <v>48</v>
      </c>
      <c r="P578" s="418">
        <v>42.4</v>
      </c>
      <c r="Q578" s="419" t="s">
        <v>48</v>
      </c>
      <c r="R578" s="4"/>
    </row>
    <row r="579" spans="1:18" ht="11.25" customHeight="1">
      <c r="A579" s="414" t="s">
        <v>586</v>
      </c>
      <c r="B579" s="415" t="s">
        <v>605</v>
      </c>
      <c r="C579" s="416" t="s">
        <v>606</v>
      </c>
      <c r="D579" s="414" t="s">
        <v>55</v>
      </c>
      <c r="E579" s="414" t="s">
        <v>52</v>
      </c>
      <c r="F579" s="414" t="s">
        <v>56</v>
      </c>
      <c r="G579" s="416">
        <v>23</v>
      </c>
      <c r="H579" s="417">
        <v>527817</v>
      </c>
      <c r="I579" s="415" t="s">
        <v>48</v>
      </c>
      <c r="J579" s="417">
        <v>5248099</v>
      </c>
      <c r="K579" s="415" t="s">
        <v>48</v>
      </c>
      <c r="L579" s="417">
        <v>604129</v>
      </c>
      <c r="M579" s="415" t="s">
        <v>48</v>
      </c>
      <c r="N579" s="418">
        <v>0.9</v>
      </c>
      <c r="O579" s="415" t="s">
        <v>48</v>
      </c>
      <c r="P579" s="418">
        <v>10.1</v>
      </c>
      <c r="Q579" s="419" t="s">
        <v>48</v>
      </c>
      <c r="R579" s="4"/>
    </row>
    <row r="580" spans="1:18" ht="11.25" customHeight="1">
      <c r="A580" s="414" t="s">
        <v>586</v>
      </c>
      <c r="B580" s="415" t="s">
        <v>607</v>
      </c>
      <c r="C580" s="416" t="s">
        <v>608</v>
      </c>
      <c r="D580" s="414" t="s">
        <v>55</v>
      </c>
      <c r="E580" s="414" t="s">
        <v>51</v>
      </c>
      <c r="F580" s="414" t="s">
        <v>56</v>
      </c>
      <c r="G580" s="416">
        <v>108</v>
      </c>
      <c r="H580" s="417">
        <v>649734</v>
      </c>
      <c r="I580" s="415" t="s">
        <v>48</v>
      </c>
      <c r="J580" s="417">
        <v>7901795</v>
      </c>
      <c r="K580" s="415" t="s">
        <v>48</v>
      </c>
      <c r="L580" s="417">
        <v>308369</v>
      </c>
      <c r="M580" s="415" t="s">
        <v>48</v>
      </c>
      <c r="N580" s="418">
        <v>2.1</v>
      </c>
      <c r="O580" s="415" t="s">
        <v>48</v>
      </c>
      <c r="P580" s="418">
        <v>8.1999999999999993</v>
      </c>
      <c r="Q580" s="419" t="s">
        <v>48</v>
      </c>
      <c r="R580" s="4"/>
    </row>
    <row r="581" spans="1:18" ht="11.25" customHeight="1">
      <c r="A581" s="414" t="s">
        <v>586</v>
      </c>
      <c r="B581" s="415" t="s">
        <v>607</v>
      </c>
      <c r="C581" s="416" t="s">
        <v>608</v>
      </c>
      <c r="D581" s="414" t="s">
        <v>55</v>
      </c>
      <c r="E581" s="414" t="s">
        <v>52</v>
      </c>
      <c r="F581" s="414" t="s">
        <v>56</v>
      </c>
      <c r="G581" s="416">
        <v>133</v>
      </c>
      <c r="H581" s="417">
        <v>5859449</v>
      </c>
      <c r="I581" s="415" t="s">
        <v>48</v>
      </c>
      <c r="J581" s="417">
        <v>28245490</v>
      </c>
      <c r="K581" s="415" t="s">
        <v>48</v>
      </c>
      <c r="L581" s="417">
        <v>11882301</v>
      </c>
      <c r="M581" s="415" t="s">
        <v>48</v>
      </c>
      <c r="N581" s="418">
        <v>0.5</v>
      </c>
      <c r="O581" s="415" t="s">
        <v>48</v>
      </c>
      <c r="P581" s="418">
        <v>20.7</v>
      </c>
      <c r="Q581" s="419" t="s">
        <v>48</v>
      </c>
      <c r="R581" s="4"/>
    </row>
    <row r="582" spans="1:18" ht="11.25" customHeight="1">
      <c r="A582" s="414" t="s">
        <v>586</v>
      </c>
      <c r="B582" s="415" t="s">
        <v>609</v>
      </c>
      <c r="C582" s="416" t="s">
        <v>610</v>
      </c>
      <c r="D582" s="414" t="s">
        <v>55</v>
      </c>
      <c r="E582" s="414" t="s">
        <v>51</v>
      </c>
      <c r="F582" s="414" t="s">
        <v>56</v>
      </c>
      <c r="G582" s="416">
        <v>20</v>
      </c>
      <c r="H582" s="417">
        <v>572396</v>
      </c>
      <c r="I582" s="415" t="s">
        <v>48</v>
      </c>
      <c r="J582" s="417">
        <v>2577358</v>
      </c>
      <c r="K582" s="415" t="s">
        <v>48</v>
      </c>
      <c r="L582" s="417">
        <v>79463</v>
      </c>
      <c r="M582" s="415" t="s">
        <v>48</v>
      </c>
      <c r="N582" s="418">
        <v>7.2</v>
      </c>
      <c r="O582" s="415" t="s">
        <v>48</v>
      </c>
      <c r="P582" s="418">
        <v>22.2</v>
      </c>
      <c r="Q582" s="419" t="s">
        <v>48</v>
      </c>
      <c r="R582" s="4"/>
    </row>
    <row r="583" spans="1:18" ht="11.25" customHeight="1">
      <c r="A583" s="414" t="s">
        <v>586</v>
      </c>
      <c r="B583" s="415" t="s">
        <v>609</v>
      </c>
      <c r="C583" s="416" t="s">
        <v>610</v>
      </c>
      <c r="D583" s="414" t="s">
        <v>55</v>
      </c>
      <c r="E583" s="414" t="s">
        <v>52</v>
      </c>
      <c r="F583" s="414" t="s">
        <v>56</v>
      </c>
      <c r="G583" s="416">
        <v>49</v>
      </c>
      <c r="H583" s="417">
        <v>1335589</v>
      </c>
      <c r="I583" s="415" t="s">
        <v>48</v>
      </c>
      <c r="J583" s="417">
        <v>9764747</v>
      </c>
      <c r="K583" s="415" t="s">
        <v>48</v>
      </c>
      <c r="L583" s="417">
        <v>1661269</v>
      </c>
      <c r="M583" s="415" t="s">
        <v>48</v>
      </c>
      <c r="N583" s="418">
        <v>0.8</v>
      </c>
      <c r="O583" s="415" t="s">
        <v>48</v>
      </c>
      <c r="P583" s="418">
        <v>13.7</v>
      </c>
      <c r="Q583" s="419" t="s">
        <v>48</v>
      </c>
      <c r="R583" s="4"/>
    </row>
    <row r="584" spans="1:18" ht="11.25" customHeight="1">
      <c r="A584" s="414" t="s">
        <v>586</v>
      </c>
      <c r="B584" s="415" t="s">
        <v>611</v>
      </c>
      <c r="C584" s="416" t="s">
        <v>612</v>
      </c>
      <c r="D584" s="414" t="s">
        <v>55</v>
      </c>
      <c r="E584" s="414" t="s">
        <v>51</v>
      </c>
      <c r="F584" s="414" t="s">
        <v>47</v>
      </c>
      <c r="G584" s="416">
        <v>9</v>
      </c>
      <c r="H584" s="417">
        <v>71876</v>
      </c>
      <c r="I584" s="415" t="s">
        <v>48</v>
      </c>
      <c r="J584" s="417">
        <v>1766738</v>
      </c>
      <c r="K584" s="415" t="s">
        <v>48</v>
      </c>
      <c r="L584" s="417">
        <v>46171</v>
      </c>
      <c r="M584" s="415" t="s">
        <v>48</v>
      </c>
      <c r="N584" s="418">
        <v>1.6</v>
      </c>
      <c r="O584" s="415" t="s">
        <v>48</v>
      </c>
      <c r="P584" s="418">
        <v>4.0999999999999996</v>
      </c>
      <c r="Q584" s="419" t="s">
        <v>48</v>
      </c>
      <c r="R584" s="4"/>
    </row>
    <row r="585" spans="1:18" ht="11.25" customHeight="1">
      <c r="A585" s="414" t="s">
        <v>586</v>
      </c>
      <c r="B585" s="415" t="s">
        <v>611</v>
      </c>
      <c r="C585" s="416" t="s">
        <v>612</v>
      </c>
      <c r="D585" s="414" t="s">
        <v>55</v>
      </c>
      <c r="E585" s="414" t="s">
        <v>51</v>
      </c>
      <c r="F585" s="414" t="s">
        <v>56</v>
      </c>
      <c r="G585" s="416">
        <v>44</v>
      </c>
      <c r="H585" s="417">
        <v>199471</v>
      </c>
      <c r="I585" s="415" t="s">
        <v>48</v>
      </c>
      <c r="J585" s="417">
        <v>2812637</v>
      </c>
      <c r="K585" s="415" t="s">
        <v>48</v>
      </c>
      <c r="L585" s="417">
        <v>179101</v>
      </c>
      <c r="M585" s="415" t="s">
        <v>48</v>
      </c>
      <c r="N585" s="418">
        <v>1.1000000000000001</v>
      </c>
      <c r="O585" s="415" t="s">
        <v>48</v>
      </c>
      <c r="P585" s="418">
        <v>7.1</v>
      </c>
      <c r="Q585" s="419" t="s">
        <v>48</v>
      </c>
      <c r="R585" s="4"/>
    </row>
    <row r="586" spans="1:18" ht="11.25" customHeight="1">
      <c r="A586" s="414" t="s">
        <v>586</v>
      </c>
      <c r="B586" s="415" t="s">
        <v>611</v>
      </c>
      <c r="C586" s="416" t="s">
        <v>612</v>
      </c>
      <c r="D586" s="414" t="s">
        <v>55</v>
      </c>
      <c r="E586" s="414" t="s">
        <v>52</v>
      </c>
      <c r="F586" s="414" t="s">
        <v>47</v>
      </c>
      <c r="G586" s="416">
        <v>35</v>
      </c>
      <c r="H586" s="417">
        <v>2557493</v>
      </c>
      <c r="I586" s="415" t="s">
        <v>48</v>
      </c>
      <c r="J586" s="417">
        <v>14173204</v>
      </c>
      <c r="K586" s="415" t="s">
        <v>48</v>
      </c>
      <c r="L586" s="417">
        <v>3176035</v>
      </c>
      <c r="M586" s="415" t="s">
        <v>48</v>
      </c>
      <c r="N586" s="418">
        <v>0.8</v>
      </c>
      <c r="O586" s="415" t="s">
        <v>48</v>
      </c>
      <c r="P586" s="418">
        <v>18</v>
      </c>
      <c r="Q586" s="419" t="s">
        <v>48</v>
      </c>
      <c r="R586" s="4"/>
    </row>
    <row r="587" spans="1:18" ht="11.25" customHeight="1">
      <c r="A587" s="414" t="s">
        <v>613</v>
      </c>
      <c r="B587" s="415" t="s">
        <v>614</v>
      </c>
      <c r="C587" s="416" t="s">
        <v>615</v>
      </c>
      <c r="D587" s="414" t="s">
        <v>45</v>
      </c>
      <c r="E587" s="414" t="s">
        <v>51</v>
      </c>
      <c r="F587" s="414" t="s">
        <v>47</v>
      </c>
      <c r="G587" s="416">
        <v>8</v>
      </c>
      <c r="H587" s="417">
        <v>47773</v>
      </c>
      <c r="I587" s="415" t="s">
        <v>48</v>
      </c>
      <c r="J587" s="417">
        <v>878005</v>
      </c>
      <c r="K587" s="415" t="s">
        <v>48</v>
      </c>
      <c r="L587" s="417">
        <v>23438</v>
      </c>
      <c r="M587" s="415" t="s">
        <v>48</v>
      </c>
      <c r="N587" s="418">
        <v>2</v>
      </c>
      <c r="O587" s="415" t="s">
        <v>48</v>
      </c>
      <c r="P587" s="418">
        <v>5.4</v>
      </c>
      <c r="Q587" s="419" t="s">
        <v>48</v>
      </c>
      <c r="R587" s="4"/>
    </row>
    <row r="588" spans="1:18" ht="11.25" customHeight="1">
      <c r="A588" s="414" t="s">
        <v>613</v>
      </c>
      <c r="B588" s="415" t="s">
        <v>614</v>
      </c>
      <c r="C588" s="416" t="s">
        <v>615</v>
      </c>
      <c r="D588" s="414" t="s">
        <v>45</v>
      </c>
      <c r="E588" s="414" t="s">
        <v>52</v>
      </c>
      <c r="F588" s="414" t="s">
        <v>47</v>
      </c>
      <c r="G588" s="416">
        <v>8</v>
      </c>
      <c r="H588" s="417">
        <v>210838</v>
      </c>
      <c r="I588" s="415" t="s">
        <v>48</v>
      </c>
      <c r="J588" s="417">
        <v>1163421</v>
      </c>
      <c r="K588" s="415" t="s">
        <v>48</v>
      </c>
      <c r="L588" s="417">
        <v>153661</v>
      </c>
      <c r="M588" s="415" t="s">
        <v>48</v>
      </c>
      <c r="N588" s="418">
        <v>1.4</v>
      </c>
      <c r="O588" s="415" t="s">
        <v>48</v>
      </c>
      <c r="P588" s="418">
        <v>18.100000000000001</v>
      </c>
      <c r="Q588" s="419" t="s">
        <v>48</v>
      </c>
      <c r="R588" s="4"/>
    </row>
    <row r="589" spans="1:18" ht="11.25" customHeight="1">
      <c r="A589" s="414" t="s">
        <v>613</v>
      </c>
      <c r="B589" s="415" t="s">
        <v>616</v>
      </c>
      <c r="C589" s="416" t="s">
        <v>617</v>
      </c>
      <c r="D589" s="414" t="s">
        <v>45</v>
      </c>
      <c r="E589" s="414" t="s">
        <v>52</v>
      </c>
      <c r="F589" s="414" t="s">
        <v>47</v>
      </c>
      <c r="G589" s="416">
        <v>18</v>
      </c>
      <c r="H589" s="417">
        <v>770622</v>
      </c>
      <c r="I589" s="415" t="s">
        <v>48</v>
      </c>
      <c r="J589" s="417">
        <v>4382619</v>
      </c>
      <c r="K589" s="415" t="s">
        <v>48</v>
      </c>
      <c r="L589" s="417">
        <v>1464126</v>
      </c>
      <c r="M589" s="415" t="s">
        <v>48</v>
      </c>
      <c r="N589" s="418">
        <v>0.5</v>
      </c>
      <c r="O589" s="415" t="s">
        <v>48</v>
      </c>
      <c r="P589" s="418">
        <v>17.600000000000001</v>
      </c>
      <c r="Q589" s="419" t="s">
        <v>48</v>
      </c>
      <c r="R589" s="4"/>
    </row>
    <row r="590" spans="1:18" ht="11.25" customHeight="1">
      <c r="A590" s="414" t="s">
        <v>613</v>
      </c>
      <c r="B590" s="415" t="s">
        <v>618</v>
      </c>
      <c r="C590" s="416" t="s">
        <v>619</v>
      </c>
      <c r="D590" s="414" t="s">
        <v>55</v>
      </c>
      <c r="E590" s="414" t="s">
        <v>51</v>
      </c>
      <c r="F590" s="414" t="s">
        <v>56</v>
      </c>
      <c r="G590" s="416">
        <v>24</v>
      </c>
      <c r="H590" s="417">
        <v>338916</v>
      </c>
      <c r="I590" s="415" t="s">
        <v>48</v>
      </c>
      <c r="J590" s="417">
        <v>1342269</v>
      </c>
      <c r="K590" s="415" t="s">
        <v>48</v>
      </c>
      <c r="L590" s="417">
        <v>130444</v>
      </c>
      <c r="M590" s="415" t="s">
        <v>48</v>
      </c>
      <c r="N590" s="418">
        <v>2.6</v>
      </c>
      <c r="O590" s="415" t="s">
        <v>48</v>
      </c>
      <c r="P590" s="418">
        <v>25.2</v>
      </c>
      <c r="Q590" s="419" t="s">
        <v>48</v>
      </c>
      <c r="R590" s="4"/>
    </row>
    <row r="591" spans="1:18" ht="11.25" customHeight="1">
      <c r="A591" s="414" t="s">
        <v>613</v>
      </c>
      <c r="B591" s="415" t="s">
        <v>618</v>
      </c>
      <c r="C591" s="416" t="s">
        <v>619</v>
      </c>
      <c r="D591" s="414" t="s">
        <v>55</v>
      </c>
      <c r="E591" s="414" t="s">
        <v>52</v>
      </c>
      <c r="F591" s="414" t="s">
        <v>56</v>
      </c>
      <c r="G591" s="416">
        <v>4</v>
      </c>
      <c r="H591" s="417">
        <v>10687</v>
      </c>
      <c r="I591" s="415" t="s">
        <v>48</v>
      </c>
      <c r="J591" s="417">
        <v>279288</v>
      </c>
      <c r="K591" s="415" t="s">
        <v>48</v>
      </c>
      <c r="L591" s="417">
        <v>15756</v>
      </c>
      <c r="M591" s="415" t="s">
        <v>48</v>
      </c>
      <c r="N591" s="418">
        <v>0.7</v>
      </c>
      <c r="O591" s="415" t="s">
        <v>48</v>
      </c>
      <c r="P591" s="418">
        <v>3.8</v>
      </c>
      <c r="Q591" s="419" t="s">
        <v>48</v>
      </c>
      <c r="R591" s="4"/>
    </row>
    <row r="592" spans="1:18" ht="11.25" customHeight="1">
      <c r="A592" s="414" t="s">
        <v>613</v>
      </c>
      <c r="B592" s="415" t="s">
        <v>620</v>
      </c>
      <c r="C592" s="416" t="s">
        <v>621</v>
      </c>
      <c r="D592" s="414" t="s">
        <v>55</v>
      </c>
      <c r="E592" s="414" t="s">
        <v>51</v>
      </c>
      <c r="F592" s="414" t="s">
        <v>56</v>
      </c>
      <c r="G592" s="416">
        <v>8</v>
      </c>
      <c r="H592" s="417">
        <v>11542</v>
      </c>
      <c r="I592" s="415" t="s">
        <v>48</v>
      </c>
      <c r="J592" s="417">
        <v>1092544</v>
      </c>
      <c r="K592" s="415" t="s">
        <v>48</v>
      </c>
      <c r="L592" s="417">
        <v>32825</v>
      </c>
      <c r="M592" s="415" t="s">
        <v>48</v>
      </c>
      <c r="N592" s="418">
        <v>0.4</v>
      </c>
      <c r="O592" s="415" t="s">
        <v>48</v>
      </c>
      <c r="P592" s="418">
        <v>1.1000000000000001</v>
      </c>
      <c r="Q592" s="419" t="s">
        <v>48</v>
      </c>
      <c r="R592" s="4"/>
    </row>
    <row r="593" spans="1:18" ht="11.25" customHeight="1">
      <c r="A593" s="414" t="s">
        <v>613</v>
      </c>
      <c r="B593" s="415" t="s">
        <v>620</v>
      </c>
      <c r="C593" s="416" t="s">
        <v>621</v>
      </c>
      <c r="D593" s="414" t="s">
        <v>55</v>
      </c>
      <c r="E593" s="414" t="s">
        <v>52</v>
      </c>
      <c r="F593" s="414" t="s">
        <v>56</v>
      </c>
      <c r="G593" s="416">
        <v>14</v>
      </c>
      <c r="H593" s="417">
        <v>329394</v>
      </c>
      <c r="I593" s="415" t="s">
        <v>48</v>
      </c>
      <c r="J593" s="417">
        <v>4026048</v>
      </c>
      <c r="K593" s="415" t="s">
        <v>48</v>
      </c>
      <c r="L593" s="417">
        <v>574548</v>
      </c>
      <c r="M593" s="415" t="s">
        <v>48</v>
      </c>
      <c r="N593" s="418">
        <v>0.6</v>
      </c>
      <c r="O593" s="415" t="s">
        <v>48</v>
      </c>
      <c r="P593" s="418">
        <v>8.1999999999999993</v>
      </c>
      <c r="Q593" s="419" t="s">
        <v>48</v>
      </c>
      <c r="R593" s="4"/>
    </row>
    <row r="594" spans="1:18" ht="11.25" customHeight="1">
      <c r="A594" s="414" t="s">
        <v>613</v>
      </c>
      <c r="B594" s="415" t="s">
        <v>622</v>
      </c>
      <c r="C594" s="416" t="s">
        <v>623</v>
      </c>
      <c r="D594" s="414" t="s">
        <v>45</v>
      </c>
      <c r="E594" s="414" t="s">
        <v>51</v>
      </c>
      <c r="F594" s="414" t="s">
        <v>47</v>
      </c>
      <c r="G594" s="416">
        <v>14</v>
      </c>
      <c r="H594" s="417">
        <v>50503</v>
      </c>
      <c r="I594" s="415" t="s">
        <v>48</v>
      </c>
      <c r="J594" s="417">
        <v>1363379</v>
      </c>
      <c r="K594" s="415" t="s">
        <v>48</v>
      </c>
      <c r="L594" s="417">
        <v>30548</v>
      </c>
      <c r="M594" s="415" t="s">
        <v>48</v>
      </c>
      <c r="N594" s="418">
        <v>1.7</v>
      </c>
      <c r="O594" s="415" t="s">
        <v>48</v>
      </c>
      <c r="P594" s="418">
        <v>3.7</v>
      </c>
      <c r="Q594" s="419" t="s">
        <v>48</v>
      </c>
      <c r="R594" s="4"/>
    </row>
    <row r="595" spans="1:18" ht="11.25" customHeight="1">
      <c r="A595" s="414" t="s">
        <v>613</v>
      </c>
      <c r="B595" s="415" t="s">
        <v>622</v>
      </c>
      <c r="C595" s="416" t="s">
        <v>623</v>
      </c>
      <c r="D595" s="414" t="s">
        <v>45</v>
      </c>
      <c r="E595" s="414" t="s">
        <v>52</v>
      </c>
      <c r="F595" s="414" t="s">
        <v>47</v>
      </c>
      <c r="G595" s="416">
        <v>22</v>
      </c>
      <c r="H595" s="417">
        <v>197662</v>
      </c>
      <c r="I595" s="415" t="s">
        <v>48</v>
      </c>
      <c r="J595" s="417">
        <v>1918430</v>
      </c>
      <c r="K595" s="415" t="s">
        <v>48</v>
      </c>
      <c r="L595" s="417">
        <v>274984</v>
      </c>
      <c r="M595" s="415" t="s">
        <v>48</v>
      </c>
      <c r="N595" s="418">
        <v>0.7</v>
      </c>
      <c r="O595" s="415" t="s">
        <v>48</v>
      </c>
      <c r="P595" s="418">
        <v>10.3</v>
      </c>
      <c r="Q595" s="419" t="s">
        <v>48</v>
      </c>
      <c r="R595" s="4"/>
    </row>
    <row r="596" spans="1:18" ht="11.25" customHeight="1">
      <c r="A596" s="414" t="s">
        <v>613</v>
      </c>
      <c r="B596" s="415" t="s">
        <v>624</v>
      </c>
      <c r="C596" s="416" t="s">
        <v>625</v>
      </c>
      <c r="D596" s="414" t="s">
        <v>55</v>
      </c>
      <c r="E596" s="414" t="s">
        <v>51</v>
      </c>
      <c r="F596" s="414" t="s">
        <v>56</v>
      </c>
      <c r="G596" s="416">
        <v>22</v>
      </c>
      <c r="H596" s="417">
        <v>65328</v>
      </c>
      <c r="I596" s="415" t="s">
        <v>48</v>
      </c>
      <c r="J596" s="417">
        <v>4228960</v>
      </c>
      <c r="K596" s="415" t="s">
        <v>48</v>
      </c>
      <c r="L596" s="417">
        <v>87962</v>
      </c>
      <c r="M596" s="415" t="s">
        <v>48</v>
      </c>
      <c r="N596" s="418">
        <v>0.7</v>
      </c>
      <c r="O596" s="415" t="s">
        <v>48</v>
      </c>
      <c r="P596" s="418">
        <v>1.5</v>
      </c>
      <c r="Q596" s="419" t="s">
        <v>48</v>
      </c>
      <c r="R596" s="4"/>
    </row>
    <row r="597" spans="1:18" ht="11.25" customHeight="1">
      <c r="A597" s="414" t="s">
        <v>613</v>
      </c>
      <c r="B597" s="415" t="s">
        <v>624</v>
      </c>
      <c r="C597" s="416" t="s">
        <v>625</v>
      </c>
      <c r="D597" s="414" t="s">
        <v>55</v>
      </c>
      <c r="E597" s="414" t="s">
        <v>52</v>
      </c>
      <c r="F597" s="414" t="s">
        <v>56</v>
      </c>
      <c r="G597" s="416">
        <v>20</v>
      </c>
      <c r="H597" s="417">
        <v>446618</v>
      </c>
      <c r="I597" s="415" t="s">
        <v>48</v>
      </c>
      <c r="J597" s="417">
        <v>6170568</v>
      </c>
      <c r="K597" s="415" t="s">
        <v>48</v>
      </c>
      <c r="L597" s="417">
        <v>967764</v>
      </c>
      <c r="M597" s="415" t="s">
        <v>48</v>
      </c>
      <c r="N597" s="418">
        <v>0.5</v>
      </c>
      <c r="O597" s="415" t="s">
        <v>48</v>
      </c>
      <c r="P597" s="418">
        <v>7.2</v>
      </c>
      <c r="Q597" s="419" t="s">
        <v>48</v>
      </c>
      <c r="R597" s="4"/>
    </row>
    <row r="598" spans="1:18" ht="11.25" customHeight="1">
      <c r="A598" s="414" t="s">
        <v>613</v>
      </c>
      <c r="B598" s="415" t="s">
        <v>626</v>
      </c>
      <c r="C598" s="416" t="s">
        <v>627</v>
      </c>
      <c r="D598" s="414" t="s">
        <v>313</v>
      </c>
      <c r="E598" s="414" t="s">
        <v>125</v>
      </c>
      <c r="F598" s="414" t="s">
        <v>56</v>
      </c>
      <c r="G598" s="416">
        <v>132</v>
      </c>
      <c r="H598" s="417">
        <v>35238992</v>
      </c>
      <c r="I598" s="415" t="s">
        <v>48</v>
      </c>
      <c r="J598" s="417">
        <v>109135596</v>
      </c>
      <c r="K598" s="415" t="s">
        <v>48</v>
      </c>
      <c r="L598" s="417">
        <v>8081155</v>
      </c>
      <c r="M598" s="415" t="s">
        <v>48</v>
      </c>
      <c r="N598" s="418">
        <v>4.4000000000000004</v>
      </c>
      <c r="O598" s="415" t="s">
        <v>48</v>
      </c>
      <c r="P598" s="418">
        <v>32.299999999999997</v>
      </c>
      <c r="Q598" s="419" t="s">
        <v>48</v>
      </c>
      <c r="R598" s="4"/>
    </row>
    <row r="599" spans="1:18" ht="11.25" customHeight="1">
      <c r="A599" s="414" t="s">
        <v>613</v>
      </c>
      <c r="B599" s="415" t="s">
        <v>626</v>
      </c>
      <c r="C599" s="416" t="s">
        <v>627</v>
      </c>
      <c r="D599" s="414" t="s">
        <v>313</v>
      </c>
      <c r="E599" s="414" t="s">
        <v>51</v>
      </c>
      <c r="F599" s="414" t="s">
        <v>47</v>
      </c>
      <c r="G599" s="416">
        <v>41</v>
      </c>
      <c r="H599" s="417">
        <v>83639</v>
      </c>
      <c r="I599" s="415" t="s">
        <v>48</v>
      </c>
      <c r="J599" s="417">
        <v>15972604</v>
      </c>
      <c r="K599" s="415" t="s">
        <v>48</v>
      </c>
      <c r="L599" s="417">
        <v>140809</v>
      </c>
      <c r="M599" s="415" t="s">
        <v>48</v>
      </c>
      <c r="N599" s="418">
        <v>0.6</v>
      </c>
      <c r="O599" s="415" t="s">
        <v>48</v>
      </c>
      <c r="P599" s="418">
        <v>0.5</v>
      </c>
      <c r="Q599" s="419" t="s">
        <v>48</v>
      </c>
      <c r="R599" s="4"/>
    </row>
    <row r="600" spans="1:18" ht="11.25" customHeight="1">
      <c r="A600" s="414" t="s">
        <v>613</v>
      </c>
      <c r="B600" s="415" t="s">
        <v>626</v>
      </c>
      <c r="C600" s="416" t="s">
        <v>627</v>
      </c>
      <c r="D600" s="414" t="s">
        <v>313</v>
      </c>
      <c r="E600" s="414" t="s">
        <v>51</v>
      </c>
      <c r="F600" s="414" t="s">
        <v>56</v>
      </c>
      <c r="G600" s="416">
        <v>275</v>
      </c>
      <c r="H600" s="417">
        <v>1533348</v>
      </c>
      <c r="I600" s="415" t="s">
        <v>48</v>
      </c>
      <c r="J600" s="417">
        <v>44032082</v>
      </c>
      <c r="K600" s="415" t="s">
        <v>48</v>
      </c>
      <c r="L600" s="417">
        <v>1309170</v>
      </c>
      <c r="M600" s="415" t="s">
        <v>48</v>
      </c>
      <c r="N600" s="418">
        <v>1.2</v>
      </c>
      <c r="O600" s="415" t="s">
        <v>48</v>
      </c>
      <c r="P600" s="418">
        <v>3.5</v>
      </c>
      <c r="Q600" s="419" t="s">
        <v>48</v>
      </c>
      <c r="R600" s="4"/>
    </row>
    <row r="601" spans="1:18" ht="11.25" customHeight="1">
      <c r="A601" s="414" t="s">
        <v>613</v>
      </c>
      <c r="B601" s="415" t="s">
        <v>626</v>
      </c>
      <c r="C601" s="416" t="s">
        <v>627</v>
      </c>
      <c r="D601" s="414" t="s">
        <v>313</v>
      </c>
      <c r="E601" s="414" t="s">
        <v>207</v>
      </c>
      <c r="F601" s="414" t="s">
        <v>47</v>
      </c>
      <c r="G601" s="416">
        <v>54</v>
      </c>
      <c r="H601" s="417">
        <v>11100584</v>
      </c>
      <c r="I601" s="415" t="s">
        <v>48</v>
      </c>
      <c r="J601" s="417">
        <v>52222401</v>
      </c>
      <c r="K601" s="415" t="s">
        <v>48</v>
      </c>
      <c r="L601" s="417">
        <v>13522792</v>
      </c>
      <c r="M601" s="415" t="s">
        <v>48</v>
      </c>
      <c r="N601" s="418">
        <v>0.8</v>
      </c>
      <c r="O601" s="415" t="s">
        <v>48</v>
      </c>
      <c r="P601" s="418">
        <v>21.3</v>
      </c>
      <c r="Q601" s="419" t="s">
        <v>48</v>
      </c>
      <c r="R601" s="4"/>
    </row>
    <row r="602" spans="1:18" ht="11.25" customHeight="1">
      <c r="A602" s="414" t="s">
        <v>613</v>
      </c>
      <c r="B602" s="415" t="s">
        <v>626</v>
      </c>
      <c r="C602" s="416" t="s">
        <v>627</v>
      </c>
      <c r="D602" s="414" t="s">
        <v>313</v>
      </c>
      <c r="E602" s="414" t="s">
        <v>85</v>
      </c>
      <c r="F602" s="414" t="s">
        <v>47</v>
      </c>
      <c r="G602" s="416">
        <v>38</v>
      </c>
      <c r="H602" s="417">
        <v>7118873</v>
      </c>
      <c r="I602" s="415" t="s">
        <v>48</v>
      </c>
      <c r="J602" s="417">
        <v>33173423</v>
      </c>
      <c r="K602" s="415" t="s">
        <v>48</v>
      </c>
      <c r="L602" s="417">
        <v>8838048</v>
      </c>
      <c r="M602" s="415" t="s">
        <v>48</v>
      </c>
      <c r="N602" s="418">
        <v>0.8</v>
      </c>
      <c r="O602" s="415" t="s">
        <v>48</v>
      </c>
      <c r="P602" s="418">
        <v>21.5</v>
      </c>
      <c r="Q602" s="419" t="s">
        <v>48</v>
      </c>
      <c r="R602" s="4"/>
    </row>
    <row r="603" spans="1:18" ht="11.25" customHeight="1">
      <c r="A603" s="414" t="s">
        <v>613</v>
      </c>
      <c r="B603" s="415" t="s">
        <v>626</v>
      </c>
      <c r="C603" s="416" t="s">
        <v>627</v>
      </c>
      <c r="D603" s="414" t="s">
        <v>313</v>
      </c>
      <c r="E603" s="414" t="s">
        <v>52</v>
      </c>
      <c r="F603" s="414" t="s">
        <v>47</v>
      </c>
      <c r="G603" s="416">
        <v>533</v>
      </c>
      <c r="H603" s="417">
        <v>57039816</v>
      </c>
      <c r="I603" s="415" t="s">
        <v>48</v>
      </c>
      <c r="J603" s="417">
        <v>256331934</v>
      </c>
      <c r="K603" s="415" t="s">
        <v>48</v>
      </c>
      <c r="L603" s="417">
        <v>87836243</v>
      </c>
      <c r="M603" s="415" t="s">
        <v>48</v>
      </c>
      <c r="N603" s="418">
        <v>0.6</v>
      </c>
      <c r="O603" s="415" t="s">
        <v>48</v>
      </c>
      <c r="P603" s="418">
        <v>22.3</v>
      </c>
      <c r="Q603" s="419" t="s">
        <v>48</v>
      </c>
      <c r="R603" s="4"/>
    </row>
    <row r="604" spans="1:18" ht="11.25" customHeight="1">
      <c r="A604" s="414" t="s">
        <v>613</v>
      </c>
      <c r="B604" s="415" t="s">
        <v>626</v>
      </c>
      <c r="C604" s="416" t="s">
        <v>627</v>
      </c>
      <c r="D604" s="414" t="s">
        <v>313</v>
      </c>
      <c r="E604" s="414" t="s">
        <v>52</v>
      </c>
      <c r="F604" s="414" t="s">
        <v>56</v>
      </c>
      <c r="G604" s="416">
        <v>175</v>
      </c>
      <c r="H604" s="417">
        <v>13643117</v>
      </c>
      <c r="I604" s="415" t="s">
        <v>48</v>
      </c>
      <c r="J604" s="417">
        <v>39417422</v>
      </c>
      <c r="K604" s="415" t="s">
        <v>48</v>
      </c>
      <c r="L604" s="417">
        <v>3969179</v>
      </c>
      <c r="M604" s="415" t="s">
        <v>48</v>
      </c>
      <c r="N604" s="418">
        <v>3.4</v>
      </c>
      <c r="O604" s="415" t="s">
        <v>48</v>
      </c>
      <c r="P604" s="418">
        <v>34.6</v>
      </c>
      <c r="Q604" s="419" t="s">
        <v>48</v>
      </c>
      <c r="R604" s="4"/>
    </row>
    <row r="605" spans="1:18" ht="11.25" customHeight="1">
      <c r="A605" s="414" t="s">
        <v>613</v>
      </c>
      <c r="B605" s="415" t="s">
        <v>628</v>
      </c>
      <c r="C605" s="416" t="s">
        <v>629</v>
      </c>
      <c r="D605" s="414" t="s">
        <v>55</v>
      </c>
      <c r="E605" s="414" t="s">
        <v>51</v>
      </c>
      <c r="F605" s="414" t="s">
        <v>47</v>
      </c>
      <c r="G605" s="416">
        <v>40</v>
      </c>
      <c r="H605" s="417">
        <v>32697</v>
      </c>
      <c r="I605" s="415" t="s">
        <v>48</v>
      </c>
      <c r="J605" s="417">
        <v>3230047</v>
      </c>
      <c r="K605" s="415" t="s">
        <v>48</v>
      </c>
      <c r="L605" s="417">
        <v>188387</v>
      </c>
      <c r="M605" s="415" t="s">
        <v>48</v>
      </c>
      <c r="N605" s="418">
        <v>0.2</v>
      </c>
      <c r="O605" s="415" t="s">
        <v>48</v>
      </c>
      <c r="P605" s="418">
        <v>1</v>
      </c>
      <c r="Q605" s="419" t="s">
        <v>48</v>
      </c>
      <c r="R605" s="4"/>
    </row>
    <row r="606" spans="1:18" ht="11.25" customHeight="1">
      <c r="A606" s="414" t="s">
        <v>613</v>
      </c>
      <c r="B606" s="415" t="s">
        <v>628</v>
      </c>
      <c r="C606" s="416" t="s">
        <v>629</v>
      </c>
      <c r="D606" s="414" t="s">
        <v>55</v>
      </c>
      <c r="E606" s="414" t="s">
        <v>52</v>
      </c>
      <c r="F606" s="414" t="s">
        <v>56</v>
      </c>
      <c r="G606" s="416">
        <v>67</v>
      </c>
      <c r="H606" s="417">
        <v>1588778</v>
      </c>
      <c r="I606" s="415" t="s">
        <v>48</v>
      </c>
      <c r="J606" s="417">
        <v>18969334</v>
      </c>
      <c r="K606" s="415" t="s">
        <v>48</v>
      </c>
      <c r="L606" s="417">
        <v>3510433</v>
      </c>
      <c r="M606" s="415" t="s">
        <v>48</v>
      </c>
      <c r="N606" s="418">
        <v>0.5</v>
      </c>
      <c r="O606" s="415" t="s">
        <v>48</v>
      </c>
      <c r="P606" s="418">
        <v>8.4</v>
      </c>
      <c r="Q606" s="419" t="s">
        <v>48</v>
      </c>
      <c r="R606" s="4"/>
    </row>
    <row r="607" spans="1:18" ht="11.25" customHeight="1">
      <c r="A607" s="414" t="s">
        <v>613</v>
      </c>
      <c r="B607" s="415" t="s">
        <v>630</v>
      </c>
      <c r="C607" s="416" t="s">
        <v>631</v>
      </c>
      <c r="D607" s="414" t="s">
        <v>55</v>
      </c>
      <c r="E607" s="414" t="s">
        <v>51</v>
      </c>
      <c r="F607" s="414" t="s">
        <v>56</v>
      </c>
      <c r="G607" s="416">
        <v>54</v>
      </c>
      <c r="H607" s="417">
        <v>430770</v>
      </c>
      <c r="I607" s="415" t="s">
        <v>48</v>
      </c>
      <c r="J607" s="417">
        <v>4021883</v>
      </c>
      <c r="K607" s="415" t="s">
        <v>48</v>
      </c>
      <c r="L607" s="417">
        <v>112093</v>
      </c>
      <c r="M607" s="415" t="s">
        <v>48</v>
      </c>
      <c r="N607" s="418">
        <v>3.8</v>
      </c>
      <c r="O607" s="415" t="s">
        <v>48</v>
      </c>
      <c r="P607" s="418">
        <v>10.7</v>
      </c>
      <c r="Q607" s="419" t="s">
        <v>48</v>
      </c>
      <c r="R607" s="4"/>
    </row>
    <row r="608" spans="1:18" ht="11.25" customHeight="1">
      <c r="A608" s="414" t="s">
        <v>613</v>
      </c>
      <c r="B608" s="415" t="s">
        <v>630</v>
      </c>
      <c r="C608" s="416" t="s">
        <v>631</v>
      </c>
      <c r="D608" s="414" t="s">
        <v>55</v>
      </c>
      <c r="E608" s="414" t="s">
        <v>52</v>
      </c>
      <c r="F608" s="414" t="s">
        <v>47</v>
      </c>
      <c r="G608" s="416">
        <v>302</v>
      </c>
      <c r="H608" s="417">
        <v>13917548</v>
      </c>
      <c r="I608" s="415" t="s">
        <v>48</v>
      </c>
      <c r="J608" s="417">
        <v>99778023</v>
      </c>
      <c r="K608" s="415" t="s">
        <v>48</v>
      </c>
      <c r="L608" s="417">
        <v>29627244</v>
      </c>
      <c r="M608" s="415" t="s">
        <v>48</v>
      </c>
      <c r="N608" s="418">
        <v>0.5</v>
      </c>
      <c r="O608" s="415" t="s">
        <v>48</v>
      </c>
      <c r="P608" s="418">
        <v>13.9</v>
      </c>
      <c r="Q608" s="419" t="s">
        <v>48</v>
      </c>
      <c r="R608" s="4"/>
    </row>
    <row r="609" spans="1:18" ht="11.25" customHeight="1">
      <c r="A609" s="414" t="s">
        <v>613</v>
      </c>
      <c r="B609" s="415" t="s">
        <v>632</v>
      </c>
      <c r="C609" s="416" t="s">
        <v>633</v>
      </c>
      <c r="D609" s="414" t="s">
        <v>313</v>
      </c>
      <c r="E609" s="414" t="s">
        <v>51</v>
      </c>
      <c r="F609" s="414" t="s">
        <v>47</v>
      </c>
      <c r="G609" s="416">
        <v>20</v>
      </c>
      <c r="H609" s="417">
        <v>1126804</v>
      </c>
      <c r="I609" s="415" t="s">
        <v>48</v>
      </c>
      <c r="J609" s="417">
        <v>2013830</v>
      </c>
      <c r="K609" s="415" t="s">
        <v>64</v>
      </c>
      <c r="L609" s="417">
        <v>79855</v>
      </c>
      <c r="M609" s="415" t="s">
        <v>48</v>
      </c>
      <c r="N609" s="418">
        <v>14.1</v>
      </c>
      <c r="O609" s="415" t="s">
        <v>48</v>
      </c>
      <c r="P609" s="418">
        <v>56</v>
      </c>
      <c r="Q609" s="419" t="s">
        <v>64</v>
      </c>
      <c r="R609" s="4"/>
    </row>
    <row r="610" spans="1:18" ht="11.25" customHeight="1">
      <c r="A610" s="414" t="s">
        <v>613</v>
      </c>
      <c r="B610" s="415" t="s">
        <v>632</v>
      </c>
      <c r="C610" s="416" t="s">
        <v>633</v>
      </c>
      <c r="D610" s="414" t="s">
        <v>313</v>
      </c>
      <c r="E610" s="414" t="s">
        <v>52</v>
      </c>
      <c r="F610" s="414" t="s">
        <v>47</v>
      </c>
      <c r="G610" s="416">
        <v>21</v>
      </c>
      <c r="H610" s="417">
        <v>713421</v>
      </c>
      <c r="I610" s="415" t="s">
        <v>48</v>
      </c>
      <c r="J610" s="417">
        <v>2529138</v>
      </c>
      <c r="K610" s="415" t="s">
        <v>64</v>
      </c>
      <c r="L610" s="417">
        <v>431797</v>
      </c>
      <c r="M610" s="415" t="s">
        <v>48</v>
      </c>
      <c r="N610" s="418">
        <v>1.7</v>
      </c>
      <c r="O610" s="415" t="s">
        <v>48</v>
      </c>
      <c r="P610" s="418">
        <v>28.2</v>
      </c>
      <c r="Q610" s="419" t="s">
        <v>64</v>
      </c>
      <c r="R610" s="4"/>
    </row>
    <row r="611" spans="1:18" ht="11.25" customHeight="1">
      <c r="A611" s="414" t="s">
        <v>613</v>
      </c>
      <c r="B611" s="415" t="s">
        <v>634</v>
      </c>
      <c r="C611" s="416" t="s">
        <v>635</v>
      </c>
      <c r="D611" s="414" t="s">
        <v>45</v>
      </c>
      <c r="E611" s="414" t="s">
        <v>51</v>
      </c>
      <c r="F611" s="414" t="s">
        <v>47</v>
      </c>
      <c r="G611" s="416">
        <v>16</v>
      </c>
      <c r="H611" s="417">
        <v>374064</v>
      </c>
      <c r="I611" s="415" t="s">
        <v>48</v>
      </c>
      <c r="J611" s="417">
        <v>1629494</v>
      </c>
      <c r="K611" s="415" t="s">
        <v>48</v>
      </c>
      <c r="L611" s="417">
        <v>82322</v>
      </c>
      <c r="M611" s="415" t="s">
        <v>48</v>
      </c>
      <c r="N611" s="418">
        <v>4.5</v>
      </c>
      <c r="O611" s="415" t="s">
        <v>48</v>
      </c>
      <c r="P611" s="418">
        <v>23</v>
      </c>
      <c r="Q611" s="419" t="s">
        <v>48</v>
      </c>
      <c r="R611" s="4"/>
    </row>
    <row r="612" spans="1:18" ht="11.25" customHeight="1">
      <c r="A612" s="414" t="s">
        <v>613</v>
      </c>
      <c r="B612" s="415" t="s">
        <v>634</v>
      </c>
      <c r="C612" s="416" t="s">
        <v>635</v>
      </c>
      <c r="D612" s="414" t="s">
        <v>45</v>
      </c>
      <c r="E612" s="414" t="s">
        <v>52</v>
      </c>
      <c r="F612" s="414" t="s">
        <v>47</v>
      </c>
      <c r="G612" s="416">
        <v>18</v>
      </c>
      <c r="H612" s="417">
        <v>536940</v>
      </c>
      <c r="I612" s="415" t="s">
        <v>48</v>
      </c>
      <c r="J612" s="417">
        <v>3944311</v>
      </c>
      <c r="K612" s="415" t="s">
        <v>48</v>
      </c>
      <c r="L612" s="417">
        <v>709639</v>
      </c>
      <c r="M612" s="415" t="s">
        <v>48</v>
      </c>
      <c r="N612" s="418">
        <v>0.8</v>
      </c>
      <c r="O612" s="415" t="s">
        <v>48</v>
      </c>
      <c r="P612" s="418">
        <v>13.6</v>
      </c>
      <c r="Q612" s="419" t="s">
        <v>48</v>
      </c>
      <c r="R612" s="4"/>
    </row>
    <row r="613" spans="1:18" ht="11.25" customHeight="1">
      <c r="A613" s="414" t="s">
        <v>613</v>
      </c>
      <c r="B613" s="415" t="s">
        <v>636</v>
      </c>
      <c r="C613" s="416" t="s">
        <v>637</v>
      </c>
      <c r="D613" s="414" t="s">
        <v>45</v>
      </c>
      <c r="E613" s="414" t="s">
        <v>51</v>
      </c>
      <c r="F613" s="414" t="s">
        <v>47</v>
      </c>
      <c r="G613" s="416">
        <v>2</v>
      </c>
      <c r="H613" s="417">
        <v>17900</v>
      </c>
      <c r="I613" s="415" t="s">
        <v>48</v>
      </c>
      <c r="J613" s="417">
        <v>220196</v>
      </c>
      <c r="K613" s="415" t="s">
        <v>48</v>
      </c>
      <c r="L613" s="417">
        <v>11291</v>
      </c>
      <c r="M613" s="415" t="s">
        <v>48</v>
      </c>
      <c r="N613" s="418">
        <v>1.6</v>
      </c>
      <c r="O613" s="415" t="s">
        <v>48</v>
      </c>
      <c r="P613" s="418">
        <v>8.1</v>
      </c>
      <c r="Q613" s="419" t="s">
        <v>48</v>
      </c>
      <c r="R613" s="4"/>
    </row>
    <row r="614" spans="1:18" ht="11.25" customHeight="1">
      <c r="A614" s="414" t="s">
        <v>613</v>
      </c>
      <c r="B614" s="415" t="s">
        <v>636</v>
      </c>
      <c r="C614" s="416" t="s">
        <v>637</v>
      </c>
      <c r="D614" s="414" t="s">
        <v>45</v>
      </c>
      <c r="E614" s="414" t="s">
        <v>52</v>
      </c>
      <c r="F614" s="414" t="s">
        <v>47</v>
      </c>
      <c r="G614" s="416">
        <v>8</v>
      </c>
      <c r="H614" s="417">
        <v>283221</v>
      </c>
      <c r="I614" s="415" t="s">
        <v>48</v>
      </c>
      <c r="J614" s="417">
        <v>1480390</v>
      </c>
      <c r="K614" s="415" t="s">
        <v>48</v>
      </c>
      <c r="L614" s="417">
        <v>374280</v>
      </c>
      <c r="M614" s="415" t="s">
        <v>48</v>
      </c>
      <c r="N614" s="418">
        <v>0.8</v>
      </c>
      <c r="O614" s="415" t="s">
        <v>48</v>
      </c>
      <c r="P614" s="418">
        <v>19.100000000000001</v>
      </c>
      <c r="Q614" s="419" t="s">
        <v>48</v>
      </c>
      <c r="R614" s="4"/>
    </row>
    <row r="615" spans="1:18" ht="11.25" customHeight="1">
      <c r="A615" s="414" t="s">
        <v>638</v>
      </c>
      <c r="B615" s="415" t="s">
        <v>639</v>
      </c>
      <c r="C615" s="416" t="s">
        <v>640</v>
      </c>
      <c r="D615" s="414" t="s">
        <v>45</v>
      </c>
      <c r="E615" s="414" t="s">
        <v>138</v>
      </c>
      <c r="F615" s="414" t="s">
        <v>47</v>
      </c>
      <c r="G615" s="416">
        <v>4</v>
      </c>
      <c r="H615" s="417">
        <v>2133329</v>
      </c>
      <c r="I615" s="415" t="s">
        <v>48</v>
      </c>
      <c r="J615" s="417">
        <v>4888955</v>
      </c>
      <c r="K615" s="415" t="s">
        <v>48</v>
      </c>
      <c r="L615" s="417">
        <v>857158</v>
      </c>
      <c r="M615" s="415" t="s">
        <v>48</v>
      </c>
      <c r="N615" s="418">
        <v>2.5</v>
      </c>
      <c r="O615" s="415" t="s">
        <v>48</v>
      </c>
      <c r="P615" s="418">
        <v>43.6</v>
      </c>
      <c r="Q615" s="419" t="s">
        <v>48</v>
      </c>
      <c r="R615" s="4"/>
    </row>
    <row r="616" spans="1:18" ht="11.25" customHeight="1">
      <c r="A616" s="414" t="s">
        <v>638</v>
      </c>
      <c r="B616" s="415" t="s">
        <v>641</v>
      </c>
      <c r="C616" s="416" t="s">
        <v>642</v>
      </c>
      <c r="D616" s="414" t="s">
        <v>55</v>
      </c>
      <c r="E616" s="414" t="s">
        <v>51</v>
      </c>
      <c r="F616" s="414" t="s">
        <v>56</v>
      </c>
      <c r="G616" s="416">
        <v>10</v>
      </c>
      <c r="H616" s="417">
        <v>22951</v>
      </c>
      <c r="I616" s="415" t="s">
        <v>48</v>
      </c>
      <c r="J616" s="417">
        <v>253849</v>
      </c>
      <c r="K616" s="415" t="s">
        <v>48</v>
      </c>
      <c r="L616" s="417">
        <v>12265</v>
      </c>
      <c r="M616" s="415" t="s">
        <v>48</v>
      </c>
      <c r="N616" s="418">
        <v>1.9</v>
      </c>
      <c r="O616" s="415" t="s">
        <v>48</v>
      </c>
      <c r="P616" s="418">
        <v>9</v>
      </c>
      <c r="Q616" s="419" t="s">
        <v>48</v>
      </c>
      <c r="R616" s="4"/>
    </row>
    <row r="617" spans="1:18" ht="11.25" customHeight="1">
      <c r="A617" s="414" t="s">
        <v>638</v>
      </c>
      <c r="B617" s="415" t="s">
        <v>641</v>
      </c>
      <c r="C617" s="416" t="s">
        <v>642</v>
      </c>
      <c r="D617" s="414" t="s">
        <v>55</v>
      </c>
      <c r="E617" s="414" t="s">
        <v>52</v>
      </c>
      <c r="F617" s="414" t="s">
        <v>47</v>
      </c>
      <c r="G617" s="416">
        <v>13</v>
      </c>
      <c r="H617" s="417">
        <v>700717</v>
      </c>
      <c r="I617" s="415" t="s">
        <v>48</v>
      </c>
      <c r="J617" s="417">
        <v>1906900</v>
      </c>
      <c r="K617" s="415" t="s">
        <v>48</v>
      </c>
      <c r="L617" s="417">
        <v>869999</v>
      </c>
      <c r="M617" s="415" t="s">
        <v>48</v>
      </c>
      <c r="N617" s="418">
        <v>0.8</v>
      </c>
      <c r="O617" s="415" t="s">
        <v>48</v>
      </c>
      <c r="P617" s="418">
        <v>36.700000000000003</v>
      </c>
      <c r="Q617" s="419" t="s">
        <v>48</v>
      </c>
      <c r="R617" s="4"/>
    </row>
    <row r="618" spans="1:18" ht="11.25" customHeight="1">
      <c r="A618" s="414" t="s">
        <v>638</v>
      </c>
      <c r="B618" s="415" t="s">
        <v>643</v>
      </c>
      <c r="C618" s="416" t="s">
        <v>644</v>
      </c>
      <c r="D618" s="414" t="s">
        <v>45</v>
      </c>
      <c r="E618" s="414" t="s">
        <v>52</v>
      </c>
      <c r="F618" s="414" t="s">
        <v>47</v>
      </c>
      <c r="G618" s="416">
        <v>23</v>
      </c>
      <c r="H618" s="417">
        <v>1452551</v>
      </c>
      <c r="I618" s="415" t="s">
        <v>48</v>
      </c>
      <c r="J618" s="417">
        <v>6072227</v>
      </c>
      <c r="K618" s="415" t="s">
        <v>48</v>
      </c>
      <c r="L618" s="417">
        <v>1411842</v>
      </c>
      <c r="M618" s="415" t="s">
        <v>48</v>
      </c>
      <c r="N618" s="418">
        <v>1</v>
      </c>
      <c r="O618" s="415" t="s">
        <v>48</v>
      </c>
      <c r="P618" s="418">
        <v>23.9</v>
      </c>
      <c r="Q618" s="419" t="s">
        <v>48</v>
      </c>
      <c r="R618" s="4"/>
    </row>
    <row r="619" spans="1:18" ht="11.25" customHeight="1">
      <c r="A619" s="414" t="s">
        <v>638</v>
      </c>
      <c r="B619" s="415" t="s">
        <v>645</v>
      </c>
      <c r="C619" s="416" t="s">
        <v>646</v>
      </c>
      <c r="D619" s="414" t="s">
        <v>55</v>
      </c>
      <c r="E619" s="414" t="s">
        <v>51</v>
      </c>
      <c r="F619" s="414" t="s">
        <v>56</v>
      </c>
      <c r="G619" s="416">
        <v>2</v>
      </c>
      <c r="H619" s="417">
        <v>24908</v>
      </c>
      <c r="I619" s="415" t="s">
        <v>48</v>
      </c>
      <c r="J619" s="417">
        <v>122550</v>
      </c>
      <c r="K619" s="415" t="s">
        <v>48</v>
      </c>
      <c r="L619" s="417">
        <v>9965</v>
      </c>
      <c r="M619" s="415" t="s">
        <v>48</v>
      </c>
      <c r="N619" s="418">
        <v>2.5</v>
      </c>
      <c r="O619" s="415" t="s">
        <v>48</v>
      </c>
      <c r="P619" s="418">
        <v>20.3</v>
      </c>
      <c r="Q619" s="419" t="s">
        <v>48</v>
      </c>
      <c r="R619" s="4"/>
    </row>
    <row r="620" spans="1:18" ht="11.25" customHeight="1">
      <c r="A620" s="414" t="s">
        <v>638</v>
      </c>
      <c r="B620" s="415" t="s">
        <v>645</v>
      </c>
      <c r="C620" s="416" t="s">
        <v>646</v>
      </c>
      <c r="D620" s="414" t="s">
        <v>55</v>
      </c>
      <c r="E620" s="414" t="s">
        <v>52</v>
      </c>
      <c r="F620" s="414" t="s">
        <v>56</v>
      </c>
      <c r="G620" s="416">
        <v>7</v>
      </c>
      <c r="H620" s="417">
        <v>118971</v>
      </c>
      <c r="I620" s="415" t="s">
        <v>48</v>
      </c>
      <c r="J620" s="417">
        <v>923786</v>
      </c>
      <c r="K620" s="415" t="s">
        <v>48</v>
      </c>
      <c r="L620" s="417">
        <v>224917</v>
      </c>
      <c r="M620" s="415" t="s">
        <v>48</v>
      </c>
      <c r="N620" s="418">
        <v>0.5</v>
      </c>
      <c r="O620" s="415" t="s">
        <v>48</v>
      </c>
      <c r="P620" s="418">
        <v>12.9</v>
      </c>
      <c r="Q620" s="419" t="s">
        <v>48</v>
      </c>
      <c r="R620" s="4"/>
    </row>
    <row r="621" spans="1:18" ht="11.25" customHeight="1">
      <c r="A621" s="414" t="s">
        <v>638</v>
      </c>
      <c r="B621" s="415" t="s">
        <v>647</v>
      </c>
      <c r="C621" s="416" t="s">
        <v>648</v>
      </c>
      <c r="D621" s="414" t="s">
        <v>55</v>
      </c>
      <c r="E621" s="414" t="s">
        <v>125</v>
      </c>
      <c r="F621" s="414" t="s">
        <v>56</v>
      </c>
      <c r="G621" s="416">
        <v>14</v>
      </c>
      <c r="H621" s="417">
        <v>6630944</v>
      </c>
      <c r="I621" s="415" t="s">
        <v>48</v>
      </c>
      <c r="J621" s="417">
        <v>13139398</v>
      </c>
      <c r="K621" s="415" t="s">
        <v>48</v>
      </c>
      <c r="L621" s="417">
        <v>471398</v>
      </c>
      <c r="M621" s="415" t="s">
        <v>48</v>
      </c>
      <c r="N621" s="418">
        <v>14.1</v>
      </c>
      <c r="O621" s="415" t="s">
        <v>48</v>
      </c>
      <c r="P621" s="418">
        <v>50.5</v>
      </c>
      <c r="Q621" s="419" t="s">
        <v>48</v>
      </c>
      <c r="R621" s="4"/>
    </row>
    <row r="622" spans="1:18" ht="11.25" customHeight="1">
      <c r="A622" s="414" t="s">
        <v>638</v>
      </c>
      <c r="B622" s="415" t="s">
        <v>1299</v>
      </c>
      <c r="C622" s="416" t="s">
        <v>650</v>
      </c>
      <c r="D622" s="414" t="s">
        <v>59</v>
      </c>
      <c r="E622" s="414" t="s">
        <v>51</v>
      </c>
      <c r="F622" s="414" t="s">
        <v>47</v>
      </c>
      <c r="G622" s="416">
        <v>33</v>
      </c>
      <c r="H622" s="417">
        <v>1611623</v>
      </c>
      <c r="I622" s="415" t="s">
        <v>48</v>
      </c>
      <c r="J622" s="417">
        <v>2300672</v>
      </c>
      <c r="K622" s="415" t="s">
        <v>48</v>
      </c>
      <c r="L622" s="417">
        <v>148504</v>
      </c>
      <c r="M622" s="415" t="s">
        <v>48</v>
      </c>
      <c r="N622" s="418">
        <v>10.9</v>
      </c>
      <c r="O622" s="415" t="s">
        <v>48</v>
      </c>
      <c r="P622" s="418">
        <v>70.099999999999994</v>
      </c>
      <c r="Q622" s="419" t="s">
        <v>48</v>
      </c>
      <c r="R622" s="4"/>
    </row>
    <row r="623" spans="1:18" ht="11.25" customHeight="1">
      <c r="A623" s="414" t="s">
        <v>651</v>
      </c>
      <c r="B623" s="415" t="s">
        <v>652</v>
      </c>
      <c r="C623" s="416" t="s">
        <v>653</v>
      </c>
      <c r="D623" s="414" t="s">
        <v>55</v>
      </c>
      <c r="E623" s="414" t="s">
        <v>51</v>
      </c>
      <c r="F623" s="414" t="s">
        <v>56</v>
      </c>
      <c r="G623" s="416">
        <v>37</v>
      </c>
      <c r="H623" s="417">
        <v>513201</v>
      </c>
      <c r="I623" s="415" t="s">
        <v>48</v>
      </c>
      <c r="J623" s="417">
        <v>5076583</v>
      </c>
      <c r="K623" s="415" t="s">
        <v>48</v>
      </c>
      <c r="L623" s="417">
        <v>225677</v>
      </c>
      <c r="M623" s="415" t="s">
        <v>48</v>
      </c>
      <c r="N623" s="418">
        <v>2.2999999999999998</v>
      </c>
      <c r="O623" s="415" t="s">
        <v>48</v>
      </c>
      <c r="P623" s="418">
        <v>10.1</v>
      </c>
      <c r="Q623" s="419" t="s">
        <v>48</v>
      </c>
      <c r="R623" s="4"/>
    </row>
    <row r="624" spans="1:18" ht="11.25" customHeight="1">
      <c r="A624" s="414" t="s">
        <v>651</v>
      </c>
      <c r="B624" s="415" t="s">
        <v>652</v>
      </c>
      <c r="C624" s="416" t="s">
        <v>653</v>
      </c>
      <c r="D624" s="414" t="s">
        <v>55</v>
      </c>
      <c r="E624" s="414" t="s">
        <v>52</v>
      </c>
      <c r="F624" s="414" t="s">
        <v>47</v>
      </c>
      <c r="G624" s="416">
        <v>60</v>
      </c>
      <c r="H624" s="417">
        <v>3135308</v>
      </c>
      <c r="I624" s="415" t="s">
        <v>48</v>
      </c>
      <c r="J624" s="417">
        <v>18228374</v>
      </c>
      <c r="K624" s="415" t="s">
        <v>48</v>
      </c>
      <c r="L624" s="417">
        <v>6016691</v>
      </c>
      <c r="M624" s="415" t="s">
        <v>48</v>
      </c>
      <c r="N624" s="418">
        <v>0.5</v>
      </c>
      <c r="O624" s="415" t="s">
        <v>48</v>
      </c>
      <c r="P624" s="418">
        <v>17.2</v>
      </c>
      <c r="Q624" s="419" t="s">
        <v>48</v>
      </c>
      <c r="R624" s="4"/>
    </row>
    <row r="625" spans="1:18" ht="11.25" customHeight="1">
      <c r="A625" s="414" t="s">
        <v>651</v>
      </c>
      <c r="B625" s="415" t="s">
        <v>652</v>
      </c>
      <c r="C625" s="416" t="s">
        <v>653</v>
      </c>
      <c r="D625" s="414" t="s">
        <v>55</v>
      </c>
      <c r="E625" s="414" t="s">
        <v>52</v>
      </c>
      <c r="F625" s="414" t="s">
        <v>56</v>
      </c>
      <c r="G625" s="416">
        <v>2</v>
      </c>
      <c r="H625" s="417">
        <v>2085</v>
      </c>
      <c r="I625" s="415" t="s">
        <v>48</v>
      </c>
      <c r="J625" s="417">
        <v>302625</v>
      </c>
      <c r="K625" s="415" t="s">
        <v>48</v>
      </c>
      <c r="L625" s="417">
        <v>12946</v>
      </c>
      <c r="M625" s="415" t="s">
        <v>48</v>
      </c>
      <c r="N625" s="418">
        <v>0.2</v>
      </c>
      <c r="O625" s="415" t="s">
        <v>48</v>
      </c>
      <c r="P625" s="418">
        <v>0.7</v>
      </c>
      <c r="Q625" s="419" t="s">
        <v>48</v>
      </c>
      <c r="R625" s="4"/>
    </row>
    <row r="626" spans="1:18" ht="11.25" customHeight="1">
      <c r="A626" s="414" t="s">
        <v>651</v>
      </c>
      <c r="B626" s="415" t="s">
        <v>654</v>
      </c>
      <c r="C626" s="416" t="s">
        <v>655</v>
      </c>
      <c r="D626" s="414" t="s">
        <v>45</v>
      </c>
      <c r="E626" s="414" t="s">
        <v>51</v>
      </c>
      <c r="F626" s="414" t="s">
        <v>47</v>
      </c>
      <c r="G626" s="416">
        <v>6</v>
      </c>
      <c r="H626" s="417">
        <v>42439</v>
      </c>
      <c r="I626" s="415" t="s">
        <v>48</v>
      </c>
      <c r="J626" s="417">
        <v>987953</v>
      </c>
      <c r="K626" s="415" t="s">
        <v>48</v>
      </c>
      <c r="L626" s="417">
        <v>26347</v>
      </c>
      <c r="M626" s="415" t="s">
        <v>48</v>
      </c>
      <c r="N626" s="418">
        <v>1.6</v>
      </c>
      <c r="O626" s="415" t="s">
        <v>48</v>
      </c>
      <c r="P626" s="418">
        <v>4.3</v>
      </c>
      <c r="Q626" s="419" t="s">
        <v>48</v>
      </c>
      <c r="R626" s="4"/>
    </row>
    <row r="627" spans="1:18" ht="11.25" customHeight="1">
      <c r="A627" s="414" t="s">
        <v>651</v>
      </c>
      <c r="B627" s="415" t="s">
        <v>654</v>
      </c>
      <c r="C627" s="416" t="s">
        <v>655</v>
      </c>
      <c r="D627" s="414" t="s">
        <v>45</v>
      </c>
      <c r="E627" s="414" t="s">
        <v>52</v>
      </c>
      <c r="F627" s="414" t="s">
        <v>47</v>
      </c>
      <c r="G627" s="416">
        <v>9</v>
      </c>
      <c r="H627" s="417">
        <v>329832</v>
      </c>
      <c r="I627" s="415" t="s">
        <v>48</v>
      </c>
      <c r="J627" s="417">
        <v>2681343</v>
      </c>
      <c r="K627" s="415" t="s">
        <v>48</v>
      </c>
      <c r="L627" s="417">
        <v>523237</v>
      </c>
      <c r="M627" s="415" t="s">
        <v>48</v>
      </c>
      <c r="N627" s="418">
        <v>0.6</v>
      </c>
      <c r="O627" s="415" t="s">
        <v>48</v>
      </c>
      <c r="P627" s="418">
        <v>12.3</v>
      </c>
      <c r="Q627" s="419" t="s">
        <v>48</v>
      </c>
      <c r="R627" s="4"/>
    </row>
    <row r="628" spans="1:18" ht="11.25" customHeight="1">
      <c r="A628" s="414" t="s">
        <v>651</v>
      </c>
      <c r="B628" s="415" t="s">
        <v>656</v>
      </c>
      <c r="C628" s="416" t="s">
        <v>657</v>
      </c>
      <c r="D628" s="414" t="s">
        <v>45</v>
      </c>
      <c r="E628" s="414" t="s">
        <v>51</v>
      </c>
      <c r="F628" s="414" t="s">
        <v>47</v>
      </c>
      <c r="G628" s="416">
        <v>10</v>
      </c>
      <c r="H628" s="417">
        <v>70497</v>
      </c>
      <c r="I628" s="415" t="s">
        <v>48</v>
      </c>
      <c r="J628" s="417">
        <v>2199399</v>
      </c>
      <c r="K628" s="415" t="s">
        <v>48</v>
      </c>
      <c r="L628" s="417">
        <v>52956</v>
      </c>
      <c r="M628" s="415" t="s">
        <v>48</v>
      </c>
      <c r="N628" s="418">
        <v>1.3</v>
      </c>
      <c r="O628" s="415" t="s">
        <v>48</v>
      </c>
      <c r="P628" s="418">
        <v>3.2</v>
      </c>
      <c r="Q628" s="419" t="s">
        <v>48</v>
      </c>
      <c r="R628" s="4"/>
    </row>
    <row r="629" spans="1:18" ht="11.25" customHeight="1">
      <c r="A629" s="414" t="s">
        <v>651</v>
      </c>
      <c r="B629" s="415" t="s">
        <v>656</v>
      </c>
      <c r="C629" s="416" t="s">
        <v>657</v>
      </c>
      <c r="D629" s="414" t="s">
        <v>45</v>
      </c>
      <c r="E629" s="414" t="s">
        <v>52</v>
      </c>
      <c r="F629" s="414" t="s">
        <v>47</v>
      </c>
      <c r="G629" s="416">
        <v>37</v>
      </c>
      <c r="H629" s="417">
        <v>638009</v>
      </c>
      <c r="I629" s="415" t="s">
        <v>48</v>
      </c>
      <c r="J629" s="417">
        <v>4773264</v>
      </c>
      <c r="K629" s="415" t="s">
        <v>48</v>
      </c>
      <c r="L629" s="417">
        <v>557942</v>
      </c>
      <c r="M629" s="415" t="s">
        <v>48</v>
      </c>
      <c r="N629" s="418">
        <v>1.1000000000000001</v>
      </c>
      <c r="O629" s="415" t="s">
        <v>48</v>
      </c>
      <c r="P629" s="418">
        <v>13.4</v>
      </c>
      <c r="Q629" s="419" t="s">
        <v>48</v>
      </c>
      <c r="R629" s="4"/>
    </row>
    <row r="630" spans="1:18" ht="11.25" customHeight="1">
      <c r="A630" s="414" t="s">
        <v>651</v>
      </c>
      <c r="B630" s="415" t="s">
        <v>658</v>
      </c>
      <c r="C630" s="416" t="s">
        <v>659</v>
      </c>
      <c r="D630" s="414" t="s">
        <v>55</v>
      </c>
      <c r="E630" s="414" t="s">
        <v>51</v>
      </c>
      <c r="F630" s="414" t="s">
        <v>47</v>
      </c>
      <c r="G630" s="416">
        <v>36</v>
      </c>
      <c r="H630" s="417">
        <v>1057439</v>
      </c>
      <c r="I630" s="415" t="s">
        <v>48</v>
      </c>
      <c r="J630" s="417">
        <v>3772975</v>
      </c>
      <c r="K630" s="415" t="s">
        <v>48</v>
      </c>
      <c r="L630" s="417">
        <v>294830</v>
      </c>
      <c r="M630" s="415" t="s">
        <v>48</v>
      </c>
      <c r="N630" s="418">
        <v>3.6</v>
      </c>
      <c r="O630" s="415" t="s">
        <v>48</v>
      </c>
      <c r="P630" s="418">
        <v>28</v>
      </c>
      <c r="Q630" s="419" t="s">
        <v>48</v>
      </c>
      <c r="R630" s="4"/>
    </row>
    <row r="631" spans="1:18" ht="11.25" customHeight="1">
      <c r="A631" s="414" t="s">
        <v>651</v>
      </c>
      <c r="B631" s="415" t="s">
        <v>658</v>
      </c>
      <c r="C631" s="416" t="s">
        <v>659</v>
      </c>
      <c r="D631" s="414" t="s">
        <v>55</v>
      </c>
      <c r="E631" s="414" t="s">
        <v>51</v>
      </c>
      <c r="F631" s="414" t="s">
        <v>56</v>
      </c>
      <c r="G631" s="416">
        <v>100</v>
      </c>
      <c r="H631" s="417">
        <v>1498120</v>
      </c>
      <c r="I631" s="415" t="s">
        <v>48</v>
      </c>
      <c r="J631" s="417">
        <v>2924426</v>
      </c>
      <c r="K631" s="415" t="s">
        <v>48</v>
      </c>
      <c r="L631" s="417">
        <v>220508</v>
      </c>
      <c r="M631" s="415" t="s">
        <v>48</v>
      </c>
      <c r="N631" s="418">
        <v>6.8</v>
      </c>
      <c r="O631" s="415" t="s">
        <v>48</v>
      </c>
      <c r="P631" s="418">
        <v>51.2</v>
      </c>
      <c r="Q631" s="419" t="s">
        <v>48</v>
      </c>
      <c r="R631" s="4"/>
    </row>
    <row r="632" spans="1:18" ht="11.25" customHeight="1">
      <c r="A632" s="414" t="s">
        <v>651</v>
      </c>
      <c r="B632" s="415" t="s">
        <v>658</v>
      </c>
      <c r="C632" s="416" t="s">
        <v>659</v>
      </c>
      <c r="D632" s="414" t="s">
        <v>55</v>
      </c>
      <c r="E632" s="414" t="s">
        <v>52</v>
      </c>
      <c r="F632" s="414" t="s">
        <v>47</v>
      </c>
      <c r="G632" s="416">
        <v>13</v>
      </c>
      <c r="H632" s="417">
        <v>108298</v>
      </c>
      <c r="I632" s="415" t="s">
        <v>48</v>
      </c>
      <c r="J632" s="417">
        <v>2387989</v>
      </c>
      <c r="K632" s="415" t="s">
        <v>48</v>
      </c>
      <c r="L632" s="417">
        <v>681478</v>
      </c>
      <c r="M632" s="415" t="s">
        <v>48</v>
      </c>
      <c r="N632" s="418">
        <v>0.2</v>
      </c>
      <c r="O632" s="415" t="s">
        <v>48</v>
      </c>
      <c r="P632" s="418">
        <v>4.5</v>
      </c>
      <c r="Q632" s="419" t="s">
        <v>48</v>
      </c>
      <c r="R632" s="4"/>
    </row>
    <row r="633" spans="1:18" ht="11.25" customHeight="1">
      <c r="A633" s="414" t="s">
        <v>651</v>
      </c>
      <c r="B633" s="415" t="s">
        <v>660</v>
      </c>
      <c r="C633" s="416" t="s">
        <v>661</v>
      </c>
      <c r="D633" s="414" t="s">
        <v>55</v>
      </c>
      <c r="E633" s="414" t="s">
        <v>51</v>
      </c>
      <c r="F633" s="414" t="s">
        <v>47</v>
      </c>
      <c r="G633" s="416">
        <v>36</v>
      </c>
      <c r="H633" s="417">
        <v>568037</v>
      </c>
      <c r="I633" s="415" t="s">
        <v>48</v>
      </c>
      <c r="J633" s="417">
        <v>5137331</v>
      </c>
      <c r="K633" s="415" t="s">
        <v>48</v>
      </c>
      <c r="L633" s="417">
        <v>138481</v>
      </c>
      <c r="M633" s="415" t="s">
        <v>48</v>
      </c>
      <c r="N633" s="418">
        <v>4.0999999999999996</v>
      </c>
      <c r="O633" s="415" t="s">
        <v>48</v>
      </c>
      <c r="P633" s="418">
        <v>11.1</v>
      </c>
      <c r="Q633" s="419" t="s">
        <v>48</v>
      </c>
      <c r="R633" s="4"/>
    </row>
    <row r="634" spans="1:18" ht="11.25" customHeight="1">
      <c r="A634" s="414" t="s">
        <v>651</v>
      </c>
      <c r="B634" s="415" t="s">
        <v>660</v>
      </c>
      <c r="C634" s="416" t="s">
        <v>661</v>
      </c>
      <c r="D634" s="414" t="s">
        <v>55</v>
      </c>
      <c r="E634" s="414" t="s">
        <v>51</v>
      </c>
      <c r="F634" s="414" t="s">
        <v>56</v>
      </c>
      <c r="G634" s="416">
        <v>59</v>
      </c>
      <c r="H634" s="417">
        <v>304331</v>
      </c>
      <c r="I634" s="415" t="s">
        <v>48</v>
      </c>
      <c r="J634" s="417">
        <v>5481572</v>
      </c>
      <c r="K634" s="415" t="s">
        <v>48</v>
      </c>
      <c r="L634" s="417">
        <v>350370</v>
      </c>
      <c r="M634" s="415" t="s">
        <v>48</v>
      </c>
      <c r="N634" s="418">
        <v>0.9</v>
      </c>
      <c r="O634" s="415" t="s">
        <v>48</v>
      </c>
      <c r="P634" s="418">
        <v>5.6</v>
      </c>
      <c r="Q634" s="419" t="s">
        <v>48</v>
      </c>
      <c r="R634" s="4"/>
    </row>
    <row r="635" spans="1:18" ht="11.25" customHeight="1">
      <c r="A635" s="414" t="s">
        <v>651</v>
      </c>
      <c r="B635" s="415" t="s">
        <v>660</v>
      </c>
      <c r="C635" s="416" t="s">
        <v>661</v>
      </c>
      <c r="D635" s="414" t="s">
        <v>55</v>
      </c>
      <c r="E635" s="414" t="s">
        <v>52</v>
      </c>
      <c r="F635" s="414" t="s">
        <v>47</v>
      </c>
      <c r="G635" s="416">
        <v>80</v>
      </c>
      <c r="H635" s="417">
        <v>6733978</v>
      </c>
      <c r="I635" s="415" t="s">
        <v>48</v>
      </c>
      <c r="J635" s="417">
        <v>25179532</v>
      </c>
      <c r="K635" s="415" t="s">
        <v>48</v>
      </c>
      <c r="L635" s="417">
        <v>10884977</v>
      </c>
      <c r="M635" s="415" t="s">
        <v>48</v>
      </c>
      <c r="N635" s="418">
        <v>0.6</v>
      </c>
      <c r="O635" s="415" t="s">
        <v>48</v>
      </c>
      <c r="P635" s="418">
        <v>26.7</v>
      </c>
      <c r="Q635" s="419" t="s">
        <v>48</v>
      </c>
      <c r="R635" s="4"/>
    </row>
    <row r="636" spans="1:18" ht="11.25" customHeight="1">
      <c r="A636" s="414" t="s">
        <v>651</v>
      </c>
      <c r="B636" s="415" t="s">
        <v>662</v>
      </c>
      <c r="C636" s="416" t="s">
        <v>663</v>
      </c>
      <c r="D636" s="414" t="s">
        <v>55</v>
      </c>
      <c r="E636" s="414" t="s">
        <v>51</v>
      </c>
      <c r="F636" s="414" t="s">
        <v>56</v>
      </c>
      <c r="G636" s="416">
        <v>46</v>
      </c>
      <c r="H636" s="417">
        <v>574865</v>
      </c>
      <c r="I636" s="415" t="s">
        <v>48</v>
      </c>
      <c r="J636" s="417">
        <v>9347638</v>
      </c>
      <c r="K636" s="415" t="s">
        <v>64</v>
      </c>
      <c r="L636" s="417">
        <v>261511</v>
      </c>
      <c r="M636" s="415" t="s">
        <v>64</v>
      </c>
      <c r="N636" s="418">
        <v>2.2000000000000002</v>
      </c>
      <c r="O636" s="415" t="s">
        <v>64</v>
      </c>
      <c r="P636" s="418">
        <v>6.1</v>
      </c>
      <c r="Q636" s="419" t="s">
        <v>64</v>
      </c>
      <c r="R636" s="4"/>
    </row>
    <row r="637" spans="1:18" ht="11.25" customHeight="1">
      <c r="A637" s="414" t="s">
        <v>651</v>
      </c>
      <c r="B637" s="415" t="s">
        <v>662</v>
      </c>
      <c r="C637" s="416" t="s">
        <v>663</v>
      </c>
      <c r="D637" s="414" t="s">
        <v>55</v>
      </c>
      <c r="E637" s="414" t="s">
        <v>52</v>
      </c>
      <c r="F637" s="414" t="s">
        <v>47</v>
      </c>
      <c r="G637" s="416">
        <v>353</v>
      </c>
      <c r="H637" s="417">
        <v>27284274</v>
      </c>
      <c r="I637" s="415" t="s">
        <v>48</v>
      </c>
      <c r="J637" s="417">
        <v>155093651</v>
      </c>
      <c r="K637" s="415" t="s">
        <v>48</v>
      </c>
      <c r="L637" s="417">
        <v>38603132</v>
      </c>
      <c r="M637" s="415" t="s">
        <v>48</v>
      </c>
      <c r="N637" s="418">
        <v>0.7</v>
      </c>
      <c r="O637" s="415" t="s">
        <v>48</v>
      </c>
      <c r="P637" s="418">
        <v>17.600000000000001</v>
      </c>
      <c r="Q637" s="419" t="s">
        <v>48</v>
      </c>
      <c r="R637" s="4"/>
    </row>
    <row r="638" spans="1:18" ht="11.25" customHeight="1">
      <c r="A638" s="414" t="s">
        <v>651</v>
      </c>
      <c r="B638" s="415" t="s">
        <v>664</v>
      </c>
      <c r="C638" s="416" t="s">
        <v>665</v>
      </c>
      <c r="D638" s="414" t="s">
        <v>45</v>
      </c>
      <c r="E638" s="414" t="s">
        <v>51</v>
      </c>
      <c r="F638" s="414" t="s">
        <v>47</v>
      </c>
      <c r="G638" s="416">
        <v>11</v>
      </c>
      <c r="H638" s="417">
        <v>107011</v>
      </c>
      <c r="I638" s="415" t="s">
        <v>48</v>
      </c>
      <c r="J638" s="417">
        <v>1430811</v>
      </c>
      <c r="K638" s="415" t="s">
        <v>48</v>
      </c>
      <c r="L638" s="417">
        <v>129982</v>
      </c>
      <c r="M638" s="415" t="s">
        <v>48</v>
      </c>
      <c r="N638" s="418">
        <v>0.8</v>
      </c>
      <c r="O638" s="415" t="s">
        <v>48</v>
      </c>
      <c r="P638" s="418">
        <v>7.5</v>
      </c>
      <c r="Q638" s="419" t="s">
        <v>48</v>
      </c>
      <c r="R638" s="4"/>
    </row>
    <row r="639" spans="1:18" ht="11.25" customHeight="1">
      <c r="A639" s="414" t="s">
        <v>651</v>
      </c>
      <c r="B639" s="415" t="s">
        <v>666</v>
      </c>
      <c r="C639" s="416" t="s">
        <v>667</v>
      </c>
      <c r="D639" s="414" t="s">
        <v>45</v>
      </c>
      <c r="E639" s="414" t="s">
        <v>51</v>
      </c>
      <c r="F639" s="414" t="s">
        <v>47</v>
      </c>
      <c r="G639" s="416">
        <v>15</v>
      </c>
      <c r="H639" s="417">
        <v>125059</v>
      </c>
      <c r="I639" s="415" t="s">
        <v>48</v>
      </c>
      <c r="J639" s="417">
        <v>2412950</v>
      </c>
      <c r="K639" s="415" t="s">
        <v>48</v>
      </c>
      <c r="L639" s="417">
        <v>52420</v>
      </c>
      <c r="M639" s="415" t="s">
        <v>48</v>
      </c>
      <c r="N639" s="418">
        <v>2.4</v>
      </c>
      <c r="O639" s="415" t="s">
        <v>48</v>
      </c>
      <c r="P639" s="418">
        <v>5.2</v>
      </c>
      <c r="Q639" s="419" t="s">
        <v>48</v>
      </c>
      <c r="R639" s="4"/>
    </row>
    <row r="640" spans="1:18" ht="11.25" customHeight="1">
      <c r="A640" s="414" t="s">
        <v>651</v>
      </c>
      <c r="B640" s="415" t="s">
        <v>666</v>
      </c>
      <c r="C640" s="416" t="s">
        <v>667</v>
      </c>
      <c r="D640" s="414" t="s">
        <v>45</v>
      </c>
      <c r="E640" s="414" t="s">
        <v>52</v>
      </c>
      <c r="F640" s="414" t="s">
        <v>47</v>
      </c>
      <c r="G640" s="416">
        <v>8</v>
      </c>
      <c r="H640" s="417">
        <v>393050</v>
      </c>
      <c r="I640" s="415" t="s">
        <v>48</v>
      </c>
      <c r="J640" s="417">
        <v>1909009</v>
      </c>
      <c r="K640" s="415" t="s">
        <v>48</v>
      </c>
      <c r="L640" s="417">
        <v>505934</v>
      </c>
      <c r="M640" s="415" t="s">
        <v>48</v>
      </c>
      <c r="N640" s="418">
        <v>0.8</v>
      </c>
      <c r="O640" s="415" t="s">
        <v>48</v>
      </c>
      <c r="P640" s="418">
        <v>20.6</v>
      </c>
      <c r="Q640" s="419" t="s">
        <v>48</v>
      </c>
      <c r="R640" s="4"/>
    </row>
    <row r="641" spans="1:18" ht="11.25" customHeight="1">
      <c r="A641" s="414" t="s">
        <v>651</v>
      </c>
      <c r="B641" s="415" t="s">
        <v>668</v>
      </c>
      <c r="C641" s="416" t="s">
        <v>669</v>
      </c>
      <c r="D641" s="414" t="s">
        <v>45</v>
      </c>
      <c r="E641" s="414" t="s">
        <v>51</v>
      </c>
      <c r="F641" s="414" t="s">
        <v>47</v>
      </c>
      <c r="G641" s="416">
        <v>18</v>
      </c>
      <c r="H641" s="417">
        <v>153796</v>
      </c>
      <c r="I641" s="415" t="s">
        <v>48</v>
      </c>
      <c r="J641" s="417">
        <v>1259374</v>
      </c>
      <c r="K641" s="415" t="s">
        <v>48</v>
      </c>
      <c r="L641" s="417">
        <v>61441</v>
      </c>
      <c r="M641" s="415" t="s">
        <v>48</v>
      </c>
      <c r="N641" s="418">
        <v>2.5</v>
      </c>
      <c r="O641" s="415" t="s">
        <v>48</v>
      </c>
      <c r="P641" s="418">
        <v>12.2</v>
      </c>
      <c r="Q641" s="419" t="s">
        <v>48</v>
      </c>
      <c r="R641" s="4"/>
    </row>
    <row r="642" spans="1:18" ht="11.25" customHeight="1">
      <c r="A642" s="414" t="s">
        <v>651</v>
      </c>
      <c r="B642" s="415" t="s">
        <v>670</v>
      </c>
      <c r="C642" s="416" t="s">
        <v>671</v>
      </c>
      <c r="D642" s="414" t="s">
        <v>45</v>
      </c>
      <c r="E642" s="414" t="s">
        <v>383</v>
      </c>
      <c r="F642" s="414" t="s">
        <v>47</v>
      </c>
      <c r="G642" s="416">
        <v>10</v>
      </c>
      <c r="H642" s="417">
        <v>844761</v>
      </c>
      <c r="I642" s="415" t="s">
        <v>48</v>
      </c>
      <c r="J642" s="417">
        <v>12764554</v>
      </c>
      <c r="K642" s="415" t="s">
        <v>48</v>
      </c>
      <c r="L642" s="417">
        <v>1941501</v>
      </c>
      <c r="M642" s="415" t="s">
        <v>48</v>
      </c>
      <c r="N642" s="418">
        <v>0.4</v>
      </c>
      <c r="O642" s="415" t="s">
        <v>48</v>
      </c>
      <c r="P642" s="418">
        <v>6.6</v>
      </c>
      <c r="Q642" s="419" t="s">
        <v>48</v>
      </c>
      <c r="R642" s="4"/>
    </row>
    <row r="643" spans="1:18" ht="11.25" customHeight="1">
      <c r="A643" s="414" t="s">
        <v>651</v>
      </c>
      <c r="B643" s="415" t="s">
        <v>672</v>
      </c>
      <c r="C643" s="416" t="s">
        <v>673</v>
      </c>
      <c r="D643" s="414" t="s">
        <v>55</v>
      </c>
      <c r="E643" s="414" t="s">
        <v>51</v>
      </c>
      <c r="F643" s="414" t="s">
        <v>47</v>
      </c>
      <c r="G643" s="416">
        <v>2</v>
      </c>
      <c r="H643" s="417">
        <v>18033</v>
      </c>
      <c r="I643" s="415" t="s">
        <v>48</v>
      </c>
      <c r="J643" s="417">
        <v>83697</v>
      </c>
      <c r="K643" s="415" t="s">
        <v>48</v>
      </c>
      <c r="L643" s="417">
        <v>2053</v>
      </c>
      <c r="M643" s="415" t="s">
        <v>48</v>
      </c>
      <c r="N643" s="418">
        <v>8.8000000000000007</v>
      </c>
      <c r="O643" s="415" t="s">
        <v>48</v>
      </c>
      <c r="P643" s="418">
        <v>21.5</v>
      </c>
      <c r="Q643" s="419" t="s">
        <v>48</v>
      </c>
      <c r="R643" s="4"/>
    </row>
    <row r="644" spans="1:18" ht="11.25" customHeight="1">
      <c r="A644" s="414" t="s">
        <v>651</v>
      </c>
      <c r="B644" s="415" t="s">
        <v>672</v>
      </c>
      <c r="C644" s="416" t="s">
        <v>673</v>
      </c>
      <c r="D644" s="414" t="s">
        <v>55</v>
      </c>
      <c r="E644" s="414" t="s">
        <v>51</v>
      </c>
      <c r="F644" s="414" t="s">
        <v>56</v>
      </c>
      <c r="G644" s="416">
        <v>111</v>
      </c>
      <c r="H644" s="417">
        <v>925858</v>
      </c>
      <c r="I644" s="415" t="s">
        <v>48</v>
      </c>
      <c r="J644" s="417">
        <v>8542646</v>
      </c>
      <c r="K644" s="415" t="s">
        <v>48</v>
      </c>
      <c r="L644" s="417">
        <v>437215</v>
      </c>
      <c r="M644" s="415" t="s">
        <v>48</v>
      </c>
      <c r="N644" s="418">
        <v>2.1</v>
      </c>
      <c r="O644" s="415" t="s">
        <v>48</v>
      </c>
      <c r="P644" s="418">
        <v>10.8</v>
      </c>
      <c r="Q644" s="419" t="s">
        <v>48</v>
      </c>
      <c r="R644" s="4"/>
    </row>
    <row r="645" spans="1:18" ht="11.25" customHeight="1">
      <c r="A645" s="414" t="s">
        <v>651</v>
      </c>
      <c r="B645" s="415" t="s">
        <v>672</v>
      </c>
      <c r="C645" s="416" t="s">
        <v>673</v>
      </c>
      <c r="D645" s="414" t="s">
        <v>55</v>
      </c>
      <c r="E645" s="414" t="s">
        <v>52</v>
      </c>
      <c r="F645" s="414" t="s">
        <v>47</v>
      </c>
      <c r="G645" s="416">
        <v>104</v>
      </c>
      <c r="H645" s="417">
        <v>4283127</v>
      </c>
      <c r="I645" s="415" t="s">
        <v>48</v>
      </c>
      <c r="J645" s="417">
        <v>26302105</v>
      </c>
      <c r="K645" s="415" t="s">
        <v>48</v>
      </c>
      <c r="L645" s="417">
        <v>8865687</v>
      </c>
      <c r="M645" s="415" t="s">
        <v>48</v>
      </c>
      <c r="N645" s="418">
        <v>0.5</v>
      </c>
      <c r="O645" s="415" t="s">
        <v>48</v>
      </c>
      <c r="P645" s="418">
        <v>16.3</v>
      </c>
      <c r="Q645" s="419" t="s">
        <v>48</v>
      </c>
      <c r="R645" s="4"/>
    </row>
    <row r="646" spans="1:18" ht="11.25" customHeight="1">
      <c r="A646" s="414" t="s">
        <v>651</v>
      </c>
      <c r="B646" s="415" t="s">
        <v>672</v>
      </c>
      <c r="C646" s="416" t="s">
        <v>673</v>
      </c>
      <c r="D646" s="414" t="s">
        <v>55</v>
      </c>
      <c r="E646" s="414" t="s">
        <v>60</v>
      </c>
      <c r="F646" s="414" t="s">
        <v>47</v>
      </c>
      <c r="G646" s="416">
        <v>21</v>
      </c>
      <c r="H646" s="417">
        <v>116669</v>
      </c>
      <c r="I646" s="415" t="s">
        <v>48</v>
      </c>
      <c r="J646" s="417">
        <v>299207</v>
      </c>
      <c r="K646" s="415" t="s">
        <v>48</v>
      </c>
      <c r="L646" s="417">
        <v>31753</v>
      </c>
      <c r="M646" s="415" t="s">
        <v>48</v>
      </c>
      <c r="N646" s="418">
        <v>3.7</v>
      </c>
      <c r="O646" s="415" t="s">
        <v>48</v>
      </c>
      <c r="P646" s="418">
        <v>39</v>
      </c>
      <c r="Q646" s="419" t="s">
        <v>48</v>
      </c>
      <c r="R646" s="4"/>
    </row>
    <row r="647" spans="1:18" ht="11.25" customHeight="1">
      <c r="A647" s="414" t="s">
        <v>651</v>
      </c>
      <c r="B647" s="415" t="s">
        <v>674</v>
      </c>
      <c r="C647" s="416" t="s">
        <v>675</v>
      </c>
      <c r="D647" s="414" t="s">
        <v>55</v>
      </c>
      <c r="E647" s="414" t="s">
        <v>51</v>
      </c>
      <c r="F647" s="414" t="s">
        <v>56</v>
      </c>
      <c r="G647" s="416">
        <v>43</v>
      </c>
      <c r="H647" s="417">
        <v>566624</v>
      </c>
      <c r="I647" s="415" t="s">
        <v>48</v>
      </c>
      <c r="J647" s="417">
        <v>3667034</v>
      </c>
      <c r="K647" s="415" t="s">
        <v>48</v>
      </c>
      <c r="L647" s="417">
        <v>123701</v>
      </c>
      <c r="M647" s="415" t="s">
        <v>48</v>
      </c>
      <c r="N647" s="418">
        <v>4.5999999999999996</v>
      </c>
      <c r="O647" s="415" t="s">
        <v>48</v>
      </c>
      <c r="P647" s="418">
        <v>15.5</v>
      </c>
      <c r="Q647" s="419" t="s">
        <v>48</v>
      </c>
      <c r="R647" s="4"/>
    </row>
    <row r="648" spans="1:18" ht="11.25" customHeight="1">
      <c r="A648" s="414" t="s">
        <v>651</v>
      </c>
      <c r="B648" s="415" t="s">
        <v>674</v>
      </c>
      <c r="C648" s="416" t="s">
        <v>675</v>
      </c>
      <c r="D648" s="414" t="s">
        <v>55</v>
      </c>
      <c r="E648" s="414" t="s">
        <v>52</v>
      </c>
      <c r="F648" s="414" t="s">
        <v>47</v>
      </c>
      <c r="G648" s="416">
        <v>28</v>
      </c>
      <c r="H648" s="417">
        <v>1642928</v>
      </c>
      <c r="I648" s="415" t="s">
        <v>48</v>
      </c>
      <c r="J648" s="417">
        <v>8995272</v>
      </c>
      <c r="K648" s="415" t="s">
        <v>48</v>
      </c>
      <c r="L648" s="417">
        <v>2937109</v>
      </c>
      <c r="M648" s="415" t="s">
        <v>48</v>
      </c>
      <c r="N648" s="418">
        <v>0.6</v>
      </c>
      <c r="O648" s="415" t="s">
        <v>48</v>
      </c>
      <c r="P648" s="418">
        <v>18.3</v>
      </c>
      <c r="Q648" s="419" t="s">
        <v>48</v>
      </c>
      <c r="R648" s="4"/>
    </row>
    <row r="649" spans="1:18" ht="11.25" customHeight="1">
      <c r="A649" s="414" t="s">
        <v>651</v>
      </c>
      <c r="B649" s="415" t="s">
        <v>674</v>
      </c>
      <c r="C649" s="416" t="s">
        <v>675</v>
      </c>
      <c r="D649" s="414" t="s">
        <v>55</v>
      </c>
      <c r="E649" s="414" t="s">
        <v>60</v>
      </c>
      <c r="F649" s="414" t="s">
        <v>47</v>
      </c>
      <c r="G649" s="416">
        <v>6</v>
      </c>
      <c r="H649" s="417">
        <v>0</v>
      </c>
      <c r="I649" s="415" t="s">
        <v>48</v>
      </c>
      <c r="J649" s="417">
        <v>102694</v>
      </c>
      <c r="K649" s="415" t="s">
        <v>48</v>
      </c>
      <c r="L649" s="417">
        <v>17387</v>
      </c>
      <c r="M649" s="415" t="s">
        <v>48</v>
      </c>
      <c r="N649" s="418">
        <v>0</v>
      </c>
      <c r="O649" s="415" t="s">
        <v>48</v>
      </c>
      <c r="P649" s="418">
        <v>0</v>
      </c>
      <c r="Q649" s="419" t="s">
        <v>48</v>
      </c>
      <c r="R649" s="4"/>
    </row>
    <row r="650" spans="1:18" ht="11.25" customHeight="1">
      <c r="A650" s="414" t="s">
        <v>651</v>
      </c>
      <c r="B650" s="415" t="s">
        <v>676</v>
      </c>
      <c r="C650" s="416" t="s">
        <v>677</v>
      </c>
      <c r="D650" s="414" t="s">
        <v>45</v>
      </c>
      <c r="E650" s="414" t="s">
        <v>51</v>
      </c>
      <c r="F650" s="414" t="s">
        <v>47</v>
      </c>
      <c r="G650" s="416">
        <v>20</v>
      </c>
      <c r="H650" s="417">
        <v>238641</v>
      </c>
      <c r="I650" s="415" t="s">
        <v>48</v>
      </c>
      <c r="J650" s="417">
        <v>2162691</v>
      </c>
      <c r="K650" s="415" t="s">
        <v>48</v>
      </c>
      <c r="L650" s="417">
        <v>107867</v>
      </c>
      <c r="M650" s="415" t="s">
        <v>48</v>
      </c>
      <c r="N650" s="418">
        <v>2.2000000000000002</v>
      </c>
      <c r="O650" s="415" t="s">
        <v>48</v>
      </c>
      <c r="P650" s="418">
        <v>11</v>
      </c>
      <c r="Q650" s="419" t="s">
        <v>48</v>
      </c>
      <c r="R650" s="4"/>
    </row>
    <row r="651" spans="1:18" ht="11.25" customHeight="1">
      <c r="A651" s="414" t="s">
        <v>651</v>
      </c>
      <c r="B651" s="415" t="s">
        <v>678</v>
      </c>
      <c r="C651" s="416" t="s">
        <v>679</v>
      </c>
      <c r="D651" s="414" t="s">
        <v>55</v>
      </c>
      <c r="E651" s="414" t="s">
        <v>51</v>
      </c>
      <c r="F651" s="414" t="s">
        <v>56</v>
      </c>
      <c r="G651" s="416">
        <v>12</v>
      </c>
      <c r="H651" s="417">
        <v>104889</v>
      </c>
      <c r="I651" s="415" t="s">
        <v>48</v>
      </c>
      <c r="J651" s="417">
        <v>1919883</v>
      </c>
      <c r="K651" s="415" t="s">
        <v>48</v>
      </c>
      <c r="L651" s="417">
        <v>95217</v>
      </c>
      <c r="M651" s="415" t="s">
        <v>48</v>
      </c>
      <c r="N651" s="418">
        <v>1.1000000000000001</v>
      </c>
      <c r="O651" s="415" t="s">
        <v>48</v>
      </c>
      <c r="P651" s="418">
        <v>5.5</v>
      </c>
      <c r="Q651" s="419" t="s">
        <v>48</v>
      </c>
      <c r="R651" s="4"/>
    </row>
    <row r="652" spans="1:18" ht="11.25" customHeight="1">
      <c r="A652" s="414" t="s">
        <v>651</v>
      </c>
      <c r="B652" s="415" t="s">
        <v>678</v>
      </c>
      <c r="C652" s="416" t="s">
        <v>679</v>
      </c>
      <c r="D652" s="414" t="s">
        <v>55</v>
      </c>
      <c r="E652" s="414" t="s">
        <v>52</v>
      </c>
      <c r="F652" s="414" t="s">
        <v>56</v>
      </c>
      <c r="G652" s="416">
        <v>8</v>
      </c>
      <c r="H652" s="417">
        <v>94074</v>
      </c>
      <c r="I652" s="415" t="s">
        <v>48</v>
      </c>
      <c r="J652" s="417">
        <v>1748921</v>
      </c>
      <c r="K652" s="415" t="s">
        <v>48</v>
      </c>
      <c r="L652" s="417">
        <v>218535</v>
      </c>
      <c r="M652" s="415" t="s">
        <v>48</v>
      </c>
      <c r="N652" s="418">
        <v>0.4</v>
      </c>
      <c r="O652" s="415" t="s">
        <v>48</v>
      </c>
      <c r="P652" s="418">
        <v>5.4</v>
      </c>
      <c r="Q652" s="419" t="s">
        <v>48</v>
      </c>
      <c r="R652" s="4"/>
    </row>
    <row r="653" spans="1:18" ht="11.25" customHeight="1">
      <c r="A653" s="414" t="s">
        <v>651</v>
      </c>
      <c r="B653" s="415" t="s">
        <v>680</v>
      </c>
      <c r="C653" s="416" t="s">
        <v>681</v>
      </c>
      <c r="D653" s="414" t="s">
        <v>55</v>
      </c>
      <c r="E653" s="414" t="s">
        <v>51</v>
      </c>
      <c r="F653" s="414" t="s">
        <v>47</v>
      </c>
      <c r="G653" s="416">
        <v>109</v>
      </c>
      <c r="H653" s="417">
        <v>1138520</v>
      </c>
      <c r="I653" s="415" t="s">
        <v>48</v>
      </c>
      <c r="J653" s="417">
        <v>12600212</v>
      </c>
      <c r="K653" s="415" t="s">
        <v>48</v>
      </c>
      <c r="L653" s="417">
        <v>665309</v>
      </c>
      <c r="M653" s="415" t="s">
        <v>48</v>
      </c>
      <c r="N653" s="418">
        <v>1.7</v>
      </c>
      <c r="O653" s="415" t="s">
        <v>48</v>
      </c>
      <c r="P653" s="418">
        <v>9</v>
      </c>
      <c r="Q653" s="419" t="s">
        <v>48</v>
      </c>
      <c r="R653" s="4"/>
    </row>
    <row r="654" spans="1:18" ht="11.25" customHeight="1">
      <c r="A654" s="414" t="s">
        <v>651</v>
      </c>
      <c r="B654" s="415" t="s">
        <v>680</v>
      </c>
      <c r="C654" s="416" t="s">
        <v>681</v>
      </c>
      <c r="D654" s="414" t="s">
        <v>55</v>
      </c>
      <c r="E654" s="414" t="s">
        <v>51</v>
      </c>
      <c r="F654" s="414" t="s">
        <v>56</v>
      </c>
      <c r="G654" s="416">
        <v>2</v>
      </c>
      <c r="H654" s="417">
        <v>0</v>
      </c>
      <c r="I654" s="415" t="s">
        <v>48</v>
      </c>
      <c r="J654" s="417">
        <v>97171</v>
      </c>
      <c r="K654" s="415" t="s">
        <v>64</v>
      </c>
      <c r="L654" s="417">
        <v>4120</v>
      </c>
      <c r="M654" s="415" t="s">
        <v>48</v>
      </c>
      <c r="N654" s="418">
        <v>0</v>
      </c>
      <c r="O654" s="415" t="s">
        <v>48</v>
      </c>
      <c r="P654" s="418">
        <v>0</v>
      </c>
      <c r="Q654" s="419" t="s">
        <v>64</v>
      </c>
      <c r="R654" s="4"/>
    </row>
    <row r="655" spans="1:18" ht="11.25" customHeight="1">
      <c r="A655" s="414" t="s">
        <v>651</v>
      </c>
      <c r="B655" s="415" t="s">
        <v>680</v>
      </c>
      <c r="C655" s="416" t="s">
        <v>681</v>
      </c>
      <c r="D655" s="414" t="s">
        <v>55</v>
      </c>
      <c r="E655" s="414" t="s">
        <v>52</v>
      </c>
      <c r="F655" s="414" t="s">
        <v>47</v>
      </c>
      <c r="G655" s="416">
        <v>98</v>
      </c>
      <c r="H655" s="417">
        <v>3315479</v>
      </c>
      <c r="I655" s="415" t="s">
        <v>48</v>
      </c>
      <c r="J655" s="417">
        <v>13789094</v>
      </c>
      <c r="K655" s="415" t="s">
        <v>48</v>
      </c>
      <c r="L655" s="417">
        <v>5154073</v>
      </c>
      <c r="M655" s="415" t="s">
        <v>48</v>
      </c>
      <c r="N655" s="418">
        <v>0.6</v>
      </c>
      <c r="O655" s="415" t="s">
        <v>48</v>
      </c>
      <c r="P655" s="418">
        <v>24</v>
      </c>
      <c r="Q655" s="419" t="s">
        <v>48</v>
      </c>
      <c r="R655" s="4"/>
    </row>
    <row r="656" spans="1:18" ht="11.25" customHeight="1">
      <c r="A656" s="414" t="s">
        <v>651</v>
      </c>
      <c r="B656" s="415" t="s">
        <v>1300</v>
      </c>
      <c r="C656" s="416" t="s">
        <v>1301</v>
      </c>
      <c r="D656" s="414" t="s">
        <v>313</v>
      </c>
      <c r="E656" s="414" t="s">
        <v>60</v>
      </c>
      <c r="F656" s="414" t="s">
        <v>56</v>
      </c>
      <c r="G656" s="416">
        <v>337</v>
      </c>
      <c r="H656" s="417">
        <v>293518</v>
      </c>
      <c r="I656" s="415" t="s">
        <v>48</v>
      </c>
      <c r="J656" s="417">
        <v>747204</v>
      </c>
      <c r="K656" s="415" t="s">
        <v>48</v>
      </c>
      <c r="L656" s="417">
        <v>227893</v>
      </c>
      <c r="M656" s="415" t="s">
        <v>48</v>
      </c>
      <c r="N656" s="418">
        <v>1.3</v>
      </c>
      <c r="O656" s="415" t="s">
        <v>48</v>
      </c>
      <c r="P656" s="418">
        <v>39.299999999999997</v>
      </c>
      <c r="Q656" s="419" t="s">
        <v>48</v>
      </c>
      <c r="R656" s="4"/>
    </row>
    <row r="657" spans="1:18" ht="11.25" customHeight="1">
      <c r="A657" s="414" t="s">
        <v>651</v>
      </c>
      <c r="B657" s="415" t="s">
        <v>682</v>
      </c>
      <c r="C657" s="416" t="s">
        <v>683</v>
      </c>
      <c r="D657" s="414" t="s">
        <v>45</v>
      </c>
      <c r="E657" s="414" t="s">
        <v>51</v>
      </c>
      <c r="F657" s="414" t="s">
        <v>47</v>
      </c>
      <c r="G657" s="416">
        <v>3</v>
      </c>
      <c r="H657" s="417">
        <v>26651</v>
      </c>
      <c r="I657" s="415" t="s">
        <v>48</v>
      </c>
      <c r="J657" s="417">
        <v>337118</v>
      </c>
      <c r="K657" s="415" t="s">
        <v>48</v>
      </c>
      <c r="L657" s="417">
        <v>11650</v>
      </c>
      <c r="M657" s="415" t="s">
        <v>48</v>
      </c>
      <c r="N657" s="418">
        <v>2.2999999999999998</v>
      </c>
      <c r="O657" s="415" t="s">
        <v>48</v>
      </c>
      <c r="P657" s="418">
        <v>7.9</v>
      </c>
      <c r="Q657" s="419" t="s">
        <v>48</v>
      </c>
      <c r="R657" s="4"/>
    </row>
    <row r="658" spans="1:18" ht="11.25" customHeight="1">
      <c r="A658" s="414" t="s">
        <v>651</v>
      </c>
      <c r="B658" s="415" t="s">
        <v>682</v>
      </c>
      <c r="C658" s="416" t="s">
        <v>683</v>
      </c>
      <c r="D658" s="414" t="s">
        <v>45</v>
      </c>
      <c r="E658" s="414" t="s">
        <v>52</v>
      </c>
      <c r="F658" s="414" t="s">
        <v>47</v>
      </c>
      <c r="G658" s="416">
        <v>11</v>
      </c>
      <c r="H658" s="417">
        <v>497840</v>
      </c>
      <c r="I658" s="415" t="s">
        <v>48</v>
      </c>
      <c r="J658" s="417">
        <v>2265391</v>
      </c>
      <c r="K658" s="415" t="s">
        <v>48</v>
      </c>
      <c r="L658" s="417">
        <v>606178</v>
      </c>
      <c r="M658" s="415" t="s">
        <v>48</v>
      </c>
      <c r="N658" s="418">
        <v>0.8</v>
      </c>
      <c r="O658" s="415" t="s">
        <v>48</v>
      </c>
      <c r="P658" s="418">
        <v>22</v>
      </c>
      <c r="Q658" s="419" t="s">
        <v>48</v>
      </c>
      <c r="R658" s="4"/>
    </row>
    <row r="659" spans="1:18" ht="11.25" customHeight="1">
      <c r="A659" s="414" t="s">
        <v>651</v>
      </c>
      <c r="B659" s="415" t="s">
        <v>684</v>
      </c>
      <c r="C659" s="416" t="s">
        <v>685</v>
      </c>
      <c r="D659" s="414" t="s">
        <v>45</v>
      </c>
      <c r="E659" s="414" t="s">
        <v>51</v>
      </c>
      <c r="F659" s="414" t="s">
        <v>47</v>
      </c>
      <c r="G659" s="416">
        <v>7</v>
      </c>
      <c r="H659" s="417">
        <v>99640</v>
      </c>
      <c r="I659" s="415" t="s">
        <v>48</v>
      </c>
      <c r="J659" s="417">
        <v>1332165</v>
      </c>
      <c r="K659" s="415" t="s">
        <v>48</v>
      </c>
      <c r="L659" s="417">
        <v>22892</v>
      </c>
      <c r="M659" s="415" t="s">
        <v>48</v>
      </c>
      <c r="N659" s="418">
        <v>4.4000000000000004</v>
      </c>
      <c r="O659" s="415" t="s">
        <v>48</v>
      </c>
      <c r="P659" s="418">
        <v>7.5</v>
      </c>
      <c r="Q659" s="419" t="s">
        <v>48</v>
      </c>
      <c r="R659" s="4"/>
    </row>
    <row r="660" spans="1:18" ht="11.25" customHeight="1">
      <c r="A660" s="414" t="s">
        <v>651</v>
      </c>
      <c r="B660" s="415" t="s">
        <v>684</v>
      </c>
      <c r="C660" s="416" t="s">
        <v>685</v>
      </c>
      <c r="D660" s="414" t="s">
        <v>45</v>
      </c>
      <c r="E660" s="414" t="s">
        <v>52</v>
      </c>
      <c r="F660" s="414" t="s">
        <v>47</v>
      </c>
      <c r="G660" s="416">
        <v>28</v>
      </c>
      <c r="H660" s="417">
        <v>811491</v>
      </c>
      <c r="I660" s="415" t="s">
        <v>48</v>
      </c>
      <c r="J660" s="417">
        <v>5258334</v>
      </c>
      <c r="K660" s="415" t="s">
        <v>48</v>
      </c>
      <c r="L660" s="417">
        <v>1031667</v>
      </c>
      <c r="M660" s="415" t="s">
        <v>48</v>
      </c>
      <c r="N660" s="418">
        <v>0.8</v>
      </c>
      <c r="O660" s="415" t="s">
        <v>48</v>
      </c>
      <c r="P660" s="418">
        <v>15.4</v>
      </c>
      <c r="Q660" s="419" t="s">
        <v>48</v>
      </c>
      <c r="R660" s="4"/>
    </row>
    <row r="661" spans="1:18" ht="11.25" customHeight="1">
      <c r="A661" s="414" t="s">
        <v>651</v>
      </c>
      <c r="B661" s="415" t="s">
        <v>686</v>
      </c>
      <c r="C661" s="416" t="s">
        <v>687</v>
      </c>
      <c r="D661" s="414" t="s">
        <v>55</v>
      </c>
      <c r="E661" s="414" t="s">
        <v>51</v>
      </c>
      <c r="F661" s="414" t="s">
        <v>47</v>
      </c>
      <c r="G661" s="416">
        <v>82</v>
      </c>
      <c r="H661" s="417">
        <v>551998</v>
      </c>
      <c r="I661" s="415" t="s">
        <v>48</v>
      </c>
      <c r="J661" s="417">
        <v>16203784</v>
      </c>
      <c r="K661" s="415" t="s">
        <v>48</v>
      </c>
      <c r="L661" s="417">
        <v>423543</v>
      </c>
      <c r="M661" s="415" t="s">
        <v>48</v>
      </c>
      <c r="N661" s="418">
        <v>1.3</v>
      </c>
      <c r="O661" s="415" t="s">
        <v>48</v>
      </c>
      <c r="P661" s="418">
        <v>3.4</v>
      </c>
      <c r="Q661" s="419" t="s">
        <v>48</v>
      </c>
      <c r="R661" s="4"/>
    </row>
    <row r="662" spans="1:18" ht="11.25" customHeight="1">
      <c r="A662" s="414" t="s">
        <v>651</v>
      </c>
      <c r="B662" s="415" t="s">
        <v>686</v>
      </c>
      <c r="C662" s="416" t="s">
        <v>687</v>
      </c>
      <c r="D662" s="414" t="s">
        <v>55</v>
      </c>
      <c r="E662" s="414" t="s">
        <v>51</v>
      </c>
      <c r="F662" s="414" t="s">
        <v>56</v>
      </c>
      <c r="G662" s="416">
        <v>38</v>
      </c>
      <c r="H662" s="417">
        <v>525451</v>
      </c>
      <c r="I662" s="415" t="s">
        <v>48</v>
      </c>
      <c r="J662" s="417">
        <v>4717833</v>
      </c>
      <c r="K662" s="415" t="s">
        <v>48</v>
      </c>
      <c r="L662" s="417">
        <v>358237</v>
      </c>
      <c r="M662" s="415" t="s">
        <v>48</v>
      </c>
      <c r="N662" s="418">
        <v>1.5</v>
      </c>
      <c r="O662" s="415" t="s">
        <v>48</v>
      </c>
      <c r="P662" s="418">
        <v>11.1</v>
      </c>
      <c r="Q662" s="419" t="s">
        <v>48</v>
      </c>
      <c r="R662" s="4"/>
    </row>
    <row r="663" spans="1:18" ht="11.25" customHeight="1">
      <c r="A663" s="414" t="s">
        <v>651</v>
      </c>
      <c r="B663" s="415" t="s">
        <v>686</v>
      </c>
      <c r="C663" s="416" t="s">
        <v>687</v>
      </c>
      <c r="D663" s="414" t="s">
        <v>55</v>
      </c>
      <c r="E663" s="414" t="s">
        <v>52</v>
      </c>
      <c r="F663" s="414" t="s">
        <v>47</v>
      </c>
      <c r="G663" s="416">
        <v>229</v>
      </c>
      <c r="H663" s="417">
        <v>11769656</v>
      </c>
      <c r="I663" s="415" t="s">
        <v>48</v>
      </c>
      <c r="J663" s="417">
        <v>76503267</v>
      </c>
      <c r="K663" s="415" t="s">
        <v>48</v>
      </c>
      <c r="L663" s="417">
        <v>12535869</v>
      </c>
      <c r="M663" s="415" t="s">
        <v>48</v>
      </c>
      <c r="N663" s="418">
        <v>0.9</v>
      </c>
      <c r="O663" s="415" t="s">
        <v>48</v>
      </c>
      <c r="P663" s="418">
        <v>15.4</v>
      </c>
      <c r="Q663" s="419" t="s">
        <v>48</v>
      </c>
      <c r="R663" s="4"/>
    </row>
    <row r="664" spans="1:18" ht="11.25" customHeight="1">
      <c r="A664" s="414" t="s">
        <v>651</v>
      </c>
      <c r="B664" s="415" t="s">
        <v>686</v>
      </c>
      <c r="C664" s="416" t="s">
        <v>687</v>
      </c>
      <c r="D664" s="414" t="s">
        <v>55</v>
      </c>
      <c r="E664" s="414" t="s">
        <v>52</v>
      </c>
      <c r="F664" s="414" t="s">
        <v>56</v>
      </c>
      <c r="G664" s="416">
        <v>8</v>
      </c>
      <c r="H664" s="417">
        <v>53874</v>
      </c>
      <c r="I664" s="415" t="s">
        <v>48</v>
      </c>
      <c r="J664" s="417">
        <v>1454765</v>
      </c>
      <c r="K664" s="415" t="s">
        <v>48</v>
      </c>
      <c r="L664" s="417">
        <v>238333</v>
      </c>
      <c r="M664" s="415" t="s">
        <v>48</v>
      </c>
      <c r="N664" s="418">
        <v>0.2</v>
      </c>
      <c r="O664" s="415" t="s">
        <v>48</v>
      </c>
      <c r="P664" s="418">
        <v>3.7</v>
      </c>
      <c r="Q664" s="419" t="s">
        <v>48</v>
      </c>
      <c r="R664" s="4"/>
    </row>
    <row r="665" spans="1:18" ht="11.25" customHeight="1">
      <c r="A665" s="414" t="s">
        <v>651</v>
      </c>
      <c r="B665" s="415" t="s">
        <v>688</v>
      </c>
      <c r="C665" s="416" t="s">
        <v>689</v>
      </c>
      <c r="D665" s="414" t="s">
        <v>45</v>
      </c>
      <c r="E665" s="414" t="s">
        <v>51</v>
      </c>
      <c r="F665" s="414" t="s">
        <v>47</v>
      </c>
      <c r="G665" s="416">
        <v>16</v>
      </c>
      <c r="H665" s="417">
        <v>244052</v>
      </c>
      <c r="I665" s="415" t="s">
        <v>48</v>
      </c>
      <c r="J665" s="417">
        <v>1525769</v>
      </c>
      <c r="K665" s="415" t="s">
        <v>48</v>
      </c>
      <c r="L665" s="417">
        <v>153800</v>
      </c>
      <c r="M665" s="415" t="s">
        <v>48</v>
      </c>
      <c r="N665" s="418">
        <v>1.6</v>
      </c>
      <c r="O665" s="415" t="s">
        <v>48</v>
      </c>
      <c r="P665" s="418">
        <v>16</v>
      </c>
      <c r="Q665" s="419" t="s">
        <v>48</v>
      </c>
      <c r="R665" s="4"/>
    </row>
    <row r="666" spans="1:18" ht="11.25" customHeight="1">
      <c r="A666" s="414" t="s">
        <v>651</v>
      </c>
      <c r="B666" s="415" t="s">
        <v>688</v>
      </c>
      <c r="C666" s="416" t="s">
        <v>689</v>
      </c>
      <c r="D666" s="414" t="s">
        <v>45</v>
      </c>
      <c r="E666" s="414" t="s">
        <v>52</v>
      </c>
      <c r="F666" s="414" t="s">
        <v>47</v>
      </c>
      <c r="G666" s="416">
        <v>2</v>
      </c>
      <c r="H666" s="417">
        <v>16349</v>
      </c>
      <c r="I666" s="415" t="s">
        <v>48</v>
      </c>
      <c r="J666" s="417">
        <v>166213</v>
      </c>
      <c r="K666" s="415" t="s">
        <v>48</v>
      </c>
      <c r="L666" s="417">
        <v>18904</v>
      </c>
      <c r="M666" s="415" t="s">
        <v>48</v>
      </c>
      <c r="N666" s="418">
        <v>0.9</v>
      </c>
      <c r="O666" s="415" t="s">
        <v>48</v>
      </c>
      <c r="P666" s="418">
        <v>9.8000000000000007</v>
      </c>
      <c r="Q666" s="419" t="s">
        <v>48</v>
      </c>
      <c r="R666" s="4"/>
    </row>
    <row r="667" spans="1:18" ht="11.25" customHeight="1">
      <c r="A667" s="414" t="s">
        <v>651</v>
      </c>
      <c r="B667" s="415" t="s">
        <v>690</v>
      </c>
      <c r="C667" s="416" t="s">
        <v>691</v>
      </c>
      <c r="D667" s="414" t="s">
        <v>55</v>
      </c>
      <c r="E667" s="414" t="s">
        <v>52</v>
      </c>
      <c r="F667" s="414" t="s">
        <v>47</v>
      </c>
      <c r="G667" s="416">
        <v>34</v>
      </c>
      <c r="H667" s="417">
        <v>1464508</v>
      </c>
      <c r="I667" s="415" t="s">
        <v>48</v>
      </c>
      <c r="J667" s="417">
        <v>6104490</v>
      </c>
      <c r="K667" s="415" t="s">
        <v>48</v>
      </c>
      <c r="L667" s="417">
        <v>5927027</v>
      </c>
      <c r="M667" s="415" t="s">
        <v>48</v>
      </c>
      <c r="N667" s="418">
        <v>0.2</v>
      </c>
      <c r="O667" s="415" t="s">
        <v>48</v>
      </c>
      <c r="P667" s="418">
        <v>24</v>
      </c>
      <c r="Q667" s="419" t="s">
        <v>48</v>
      </c>
      <c r="R667" s="4"/>
    </row>
    <row r="668" spans="1:18" ht="11.25" customHeight="1">
      <c r="A668" s="414" t="s">
        <v>692</v>
      </c>
      <c r="B668" s="415" t="s">
        <v>1302</v>
      </c>
      <c r="C668" s="416" t="s">
        <v>1303</v>
      </c>
      <c r="D668" s="414" t="s">
        <v>55</v>
      </c>
      <c r="E668" s="414" t="s">
        <v>51</v>
      </c>
      <c r="F668" s="414" t="s">
        <v>56</v>
      </c>
      <c r="G668" s="416">
        <v>1</v>
      </c>
      <c r="H668" s="417">
        <v>42727</v>
      </c>
      <c r="I668" s="415" t="s">
        <v>48</v>
      </c>
      <c r="J668" s="417">
        <v>157119</v>
      </c>
      <c r="K668" s="415" t="s">
        <v>48</v>
      </c>
      <c r="L668" s="417">
        <v>5111</v>
      </c>
      <c r="M668" s="415" t="s">
        <v>48</v>
      </c>
      <c r="N668" s="418">
        <v>8.4</v>
      </c>
      <c r="O668" s="415" t="s">
        <v>48</v>
      </c>
      <c r="P668" s="418">
        <v>27.2</v>
      </c>
      <c r="Q668" s="419" t="s">
        <v>48</v>
      </c>
      <c r="R668" s="4"/>
    </row>
    <row r="669" spans="1:18" ht="11.25" customHeight="1">
      <c r="A669" s="414" t="s">
        <v>692</v>
      </c>
      <c r="B669" s="415" t="s">
        <v>1302</v>
      </c>
      <c r="C669" s="416" t="s">
        <v>1303</v>
      </c>
      <c r="D669" s="414" t="s">
        <v>55</v>
      </c>
      <c r="E669" s="414" t="s">
        <v>52</v>
      </c>
      <c r="F669" s="414" t="s">
        <v>56</v>
      </c>
      <c r="G669" s="416">
        <v>6</v>
      </c>
      <c r="H669" s="417">
        <v>243672</v>
      </c>
      <c r="I669" s="415" t="s">
        <v>48</v>
      </c>
      <c r="J669" s="417">
        <v>1356937</v>
      </c>
      <c r="K669" s="415" t="s">
        <v>48</v>
      </c>
      <c r="L669" s="417">
        <v>392984</v>
      </c>
      <c r="M669" s="415" t="s">
        <v>48</v>
      </c>
      <c r="N669" s="418">
        <v>0.6</v>
      </c>
      <c r="O669" s="415" t="s">
        <v>48</v>
      </c>
      <c r="P669" s="418">
        <v>18</v>
      </c>
      <c r="Q669" s="419" t="s">
        <v>48</v>
      </c>
      <c r="R669" s="4"/>
    </row>
    <row r="670" spans="1:18" ht="11.25" customHeight="1">
      <c r="A670" s="414" t="s">
        <v>692</v>
      </c>
      <c r="B670" s="415" t="s">
        <v>693</v>
      </c>
      <c r="C670" s="416" t="s">
        <v>694</v>
      </c>
      <c r="D670" s="414" t="s">
        <v>55</v>
      </c>
      <c r="E670" s="414" t="s">
        <v>51</v>
      </c>
      <c r="F670" s="414" t="s">
        <v>56</v>
      </c>
      <c r="G670" s="416">
        <v>4</v>
      </c>
      <c r="H670" s="417">
        <v>125611</v>
      </c>
      <c r="I670" s="415" t="s">
        <v>48</v>
      </c>
      <c r="J670" s="417">
        <v>631827</v>
      </c>
      <c r="K670" s="415" t="s">
        <v>48</v>
      </c>
      <c r="L670" s="417">
        <v>39868</v>
      </c>
      <c r="M670" s="415" t="s">
        <v>48</v>
      </c>
      <c r="N670" s="418">
        <v>3.2</v>
      </c>
      <c r="O670" s="415" t="s">
        <v>48</v>
      </c>
      <c r="P670" s="418">
        <v>19.899999999999999</v>
      </c>
      <c r="Q670" s="419" t="s">
        <v>48</v>
      </c>
      <c r="R670" s="4"/>
    </row>
    <row r="671" spans="1:18" ht="11.25" customHeight="1">
      <c r="A671" s="414" t="s">
        <v>692</v>
      </c>
      <c r="B671" s="415" t="s">
        <v>693</v>
      </c>
      <c r="C671" s="416" t="s">
        <v>694</v>
      </c>
      <c r="D671" s="414" t="s">
        <v>55</v>
      </c>
      <c r="E671" s="414" t="s">
        <v>52</v>
      </c>
      <c r="F671" s="414" t="s">
        <v>56</v>
      </c>
      <c r="G671" s="416">
        <v>27</v>
      </c>
      <c r="H671" s="417">
        <v>1871469</v>
      </c>
      <c r="I671" s="415" t="s">
        <v>48</v>
      </c>
      <c r="J671" s="417">
        <v>4565035</v>
      </c>
      <c r="K671" s="415" t="s">
        <v>48</v>
      </c>
      <c r="L671" s="417">
        <v>1584502</v>
      </c>
      <c r="M671" s="415" t="s">
        <v>48</v>
      </c>
      <c r="N671" s="418">
        <v>1.2</v>
      </c>
      <c r="O671" s="415" t="s">
        <v>48</v>
      </c>
      <c r="P671" s="418">
        <v>41</v>
      </c>
      <c r="Q671" s="419" t="s">
        <v>48</v>
      </c>
      <c r="R671" s="4"/>
    </row>
    <row r="672" spans="1:18" ht="11.25" customHeight="1">
      <c r="A672" s="414" t="s">
        <v>692</v>
      </c>
      <c r="B672" s="415" t="s">
        <v>695</v>
      </c>
      <c r="C672" s="416" t="s">
        <v>696</v>
      </c>
      <c r="D672" s="414" t="s">
        <v>55</v>
      </c>
      <c r="E672" s="414" t="s">
        <v>51</v>
      </c>
      <c r="F672" s="414" t="s">
        <v>56</v>
      </c>
      <c r="G672" s="416">
        <v>5</v>
      </c>
      <c r="H672" s="417">
        <v>37908</v>
      </c>
      <c r="I672" s="415" t="s">
        <v>48</v>
      </c>
      <c r="J672" s="417">
        <v>637806</v>
      </c>
      <c r="K672" s="415" t="s">
        <v>48</v>
      </c>
      <c r="L672" s="417">
        <v>25198</v>
      </c>
      <c r="M672" s="415" t="s">
        <v>48</v>
      </c>
      <c r="N672" s="418">
        <v>1.5</v>
      </c>
      <c r="O672" s="415" t="s">
        <v>48</v>
      </c>
      <c r="P672" s="418">
        <v>5.9</v>
      </c>
      <c r="Q672" s="419" t="s">
        <v>48</v>
      </c>
      <c r="R672" s="4"/>
    </row>
    <row r="673" spans="1:18" ht="11.25" customHeight="1">
      <c r="A673" s="414" t="s">
        <v>692</v>
      </c>
      <c r="B673" s="415" t="s">
        <v>695</v>
      </c>
      <c r="C673" s="416" t="s">
        <v>696</v>
      </c>
      <c r="D673" s="414" t="s">
        <v>55</v>
      </c>
      <c r="E673" s="414" t="s">
        <v>52</v>
      </c>
      <c r="F673" s="414" t="s">
        <v>47</v>
      </c>
      <c r="G673" s="416">
        <v>47</v>
      </c>
      <c r="H673" s="417">
        <v>2027708</v>
      </c>
      <c r="I673" s="415" t="s">
        <v>48</v>
      </c>
      <c r="J673" s="417">
        <v>10878650</v>
      </c>
      <c r="K673" s="415" t="s">
        <v>48</v>
      </c>
      <c r="L673" s="417">
        <v>3173485</v>
      </c>
      <c r="M673" s="415" t="s">
        <v>48</v>
      </c>
      <c r="N673" s="418">
        <v>0.6</v>
      </c>
      <c r="O673" s="415" t="s">
        <v>48</v>
      </c>
      <c r="P673" s="418">
        <v>18.600000000000001</v>
      </c>
      <c r="Q673" s="419" t="s">
        <v>48</v>
      </c>
      <c r="R673" s="4"/>
    </row>
    <row r="674" spans="1:18" ht="11.25" customHeight="1">
      <c r="A674" s="414" t="s">
        <v>692</v>
      </c>
      <c r="B674" s="415" t="s">
        <v>697</v>
      </c>
      <c r="C674" s="416" t="s">
        <v>698</v>
      </c>
      <c r="D674" s="414" t="s">
        <v>55</v>
      </c>
      <c r="E674" s="414" t="s">
        <v>51</v>
      </c>
      <c r="F674" s="414" t="s">
        <v>56</v>
      </c>
      <c r="G674" s="416">
        <v>274</v>
      </c>
      <c r="H674" s="417">
        <v>4577920</v>
      </c>
      <c r="I674" s="415" t="s">
        <v>48</v>
      </c>
      <c r="J674" s="417">
        <v>31919637</v>
      </c>
      <c r="K674" s="415" t="s">
        <v>48</v>
      </c>
      <c r="L674" s="417">
        <v>1237570</v>
      </c>
      <c r="M674" s="415" t="s">
        <v>48</v>
      </c>
      <c r="N674" s="418">
        <v>3.7</v>
      </c>
      <c r="O674" s="415" t="s">
        <v>48</v>
      </c>
      <c r="P674" s="418">
        <v>14.3</v>
      </c>
      <c r="Q674" s="419" t="s">
        <v>48</v>
      </c>
      <c r="R674" s="4"/>
    </row>
    <row r="675" spans="1:18" ht="11.25" customHeight="1">
      <c r="A675" s="414" t="s">
        <v>692</v>
      </c>
      <c r="B675" s="415" t="s">
        <v>699</v>
      </c>
      <c r="C675" s="416" t="s">
        <v>700</v>
      </c>
      <c r="D675" s="414" t="s">
        <v>55</v>
      </c>
      <c r="E675" s="414" t="s">
        <v>125</v>
      </c>
      <c r="F675" s="414" t="s">
        <v>56</v>
      </c>
      <c r="G675" s="416">
        <v>23</v>
      </c>
      <c r="H675" s="417">
        <v>269527</v>
      </c>
      <c r="I675" s="415" t="s">
        <v>48</v>
      </c>
      <c r="J675" s="417">
        <v>4977709</v>
      </c>
      <c r="K675" s="415" t="s">
        <v>48</v>
      </c>
      <c r="L675" s="417">
        <v>78782</v>
      </c>
      <c r="M675" s="415" t="s">
        <v>48</v>
      </c>
      <c r="N675" s="418">
        <v>3.4</v>
      </c>
      <c r="O675" s="415" t="s">
        <v>48</v>
      </c>
      <c r="P675" s="418">
        <v>5.4</v>
      </c>
      <c r="Q675" s="419" t="s">
        <v>48</v>
      </c>
      <c r="R675" s="4"/>
    </row>
    <row r="676" spans="1:18" ht="11.25" customHeight="1">
      <c r="A676" s="414" t="s">
        <v>692</v>
      </c>
      <c r="B676" s="415" t="s">
        <v>699</v>
      </c>
      <c r="C676" s="416" t="s">
        <v>700</v>
      </c>
      <c r="D676" s="414" t="s">
        <v>55</v>
      </c>
      <c r="E676" s="414" t="s">
        <v>85</v>
      </c>
      <c r="F676" s="414" t="s">
        <v>47</v>
      </c>
      <c r="G676" s="416">
        <v>27</v>
      </c>
      <c r="H676" s="417">
        <v>9865515</v>
      </c>
      <c r="I676" s="415" t="s">
        <v>48</v>
      </c>
      <c r="J676" s="417">
        <v>25002424</v>
      </c>
      <c r="K676" s="415" t="s">
        <v>48</v>
      </c>
      <c r="L676" s="417">
        <v>9863042</v>
      </c>
      <c r="M676" s="415" t="s">
        <v>48</v>
      </c>
      <c r="N676" s="418">
        <v>1</v>
      </c>
      <c r="O676" s="415" t="s">
        <v>48</v>
      </c>
      <c r="P676" s="418">
        <v>39.5</v>
      </c>
      <c r="Q676" s="419" t="s">
        <v>48</v>
      </c>
      <c r="R676" s="4"/>
    </row>
    <row r="677" spans="1:18" ht="11.25" customHeight="1">
      <c r="A677" s="414" t="s">
        <v>692</v>
      </c>
      <c r="B677" s="415" t="s">
        <v>699</v>
      </c>
      <c r="C677" s="416" t="s">
        <v>700</v>
      </c>
      <c r="D677" s="414" t="s">
        <v>55</v>
      </c>
      <c r="E677" s="414" t="s">
        <v>52</v>
      </c>
      <c r="F677" s="414" t="s">
        <v>47</v>
      </c>
      <c r="G677" s="416">
        <v>746</v>
      </c>
      <c r="H677" s="417">
        <v>74087277</v>
      </c>
      <c r="I677" s="415" t="s">
        <v>48</v>
      </c>
      <c r="J677" s="417">
        <v>237818021</v>
      </c>
      <c r="K677" s="415" t="s">
        <v>48</v>
      </c>
      <c r="L677" s="417">
        <v>66401218</v>
      </c>
      <c r="M677" s="415" t="s">
        <v>48</v>
      </c>
      <c r="N677" s="418">
        <v>1.1000000000000001</v>
      </c>
      <c r="O677" s="415" t="s">
        <v>48</v>
      </c>
      <c r="P677" s="418">
        <v>31.2</v>
      </c>
      <c r="Q677" s="419" t="s">
        <v>48</v>
      </c>
      <c r="R677" s="4"/>
    </row>
    <row r="678" spans="1:18" ht="11.25" customHeight="1">
      <c r="A678" s="414" t="s">
        <v>692</v>
      </c>
      <c r="B678" s="415" t="s">
        <v>701</v>
      </c>
      <c r="C678" s="416" t="s">
        <v>702</v>
      </c>
      <c r="D678" s="414" t="s">
        <v>120</v>
      </c>
      <c r="E678" s="414" t="s">
        <v>51</v>
      </c>
      <c r="F678" s="414" t="s">
        <v>56</v>
      </c>
      <c r="G678" s="416">
        <v>148</v>
      </c>
      <c r="H678" s="417">
        <v>1851090</v>
      </c>
      <c r="I678" s="415" t="s">
        <v>48</v>
      </c>
      <c r="J678" s="417">
        <v>13753272</v>
      </c>
      <c r="K678" s="415" t="s">
        <v>48</v>
      </c>
      <c r="L678" s="417">
        <v>669291</v>
      </c>
      <c r="M678" s="415" t="s">
        <v>48</v>
      </c>
      <c r="N678" s="418">
        <v>2.8</v>
      </c>
      <c r="O678" s="415" t="s">
        <v>48</v>
      </c>
      <c r="P678" s="418">
        <v>13.5</v>
      </c>
      <c r="Q678" s="419" t="s">
        <v>48</v>
      </c>
      <c r="R678" s="4"/>
    </row>
    <row r="679" spans="1:18" ht="11.25" customHeight="1">
      <c r="A679" s="414" t="s">
        <v>692</v>
      </c>
      <c r="B679" s="415" t="s">
        <v>701</v>
      </c>
      <c r="C679" s="416" t="s">
        <v>702</v>
      </c>
      <c r="D679" s="414" t="s">
        <v>120</v>
      </c>
      <c r="E679" s="414" t="s">
        <v>52</v>
      </c>
      <c r="F679" s="414" t="s">
        <v>56</v>
      </c>
      <c r="G679" s="416">
        <v>291</v>
      </c>
      <c r="H679" s="417">
        <v>10344494</v>
      </c>
      <c r="I679" s="415" t="s">
        <v>48</v>
      </c>
      <c r="J679" s="417">
        <v>46143447</v>
      </c>
      <c r="K679" s="415" t="s">
        <v>48</v>
      </c>
      <c r="L679" s="417">
        <v>11180194</v>
      </c>
      <c r="M679" s="415" t="s">
        <v>48</v>
      </c>
      <c r="N679" s="418">
        <v>0.9</v>
      </c>
      <c r="O679" s="415" t="s">
        <v>48</v>
      </c>
      <c r="P679" s="418">
        <v>22.4</v>
      </c>
      <c r="Q679" s="419" t="s">
        <v>48</v>
      </c>
      <c r="R679" s="4"/>
    </row>
    <row r="680" spans="1:18" ht="11.25" customHeight="1">
      <c r="A680" s="414" t="s">
        <v>692</v>
      </c>
      <c r="B680" s="415" t="s">
        <v>701</v>
      </c>
      <c r="C680" s="416" t="s">
        <v>702</v>
      </c>
      <c r="D680" s="414" t="s">
        <v>120</v>
      </c>
      <c r="E680" s="414" t="s">
        <v>60</v>
      </c>
      <c r="F680" s="414" t="s">
        <v>56</v>
      </c>
      <c r="G680" s="416">
        <v>66</v>
      </c>
      <c r="H680" s="417">
        <v>630951</v>
      </c>
      <c r="I680" s="415" t="s">
        <v>48</v>
      </c>
      <c r="J680" s="417">
        <v>1334338</v>
      </c>
      <c r="K680" s="415" t="s">
        <v>48</v>
      </c>
      <c r="L680" s="417">
        <v>193480</v>
      </c>
      <c r="M680" s="415" t="s">
        <v>48</v>
      </c>
      <c r="N680" s="418">
        <v>3.3</v>
      </c>
      <c r="O680" s="415" t="s">
        <v>48</v>
      </c>
      <c r="P680" s="418">
        <v>47.3</v>
      </c>
      <c r="Q680" s="419" t="s">
        <v>48</v>
      </c>
      <c r="R680" s="4"/>
    </row>
    <row r="681" spans="1:18" ht="11.25" customHeight="1">
      <c r="A681" s="414" t="s">
        <v>692</v>
      </c>
      <c r="B681" s="415" t="s">
        <v>703</v>
      </c>
      <c r="C681" s="416" t="s">
        <v>704</v>
      </c>
      <c r="D681" s="414" t="s">
        <v>45</v>
      </c>
      <c r="E681" s="414" t="s">
        <v>51</v>
      </c>
      <c r="F681" s="414" t="s">
        <v>47</v>
      </c>
      <c r="G681" s="416">
        <v>17</v>
      </c>
      <c r="H681" s="417">
        <v>274198</v>
      </c>
      <c r="I681" s="415" t="s">
        <v>48</v>
      </c>
      <c r="J681" s="417">
        <v>2785634</v>
      </c>
      <c r="K681" s="415" t="s">
        <v>48</v>
      </c>
      <c r="L681" s="417">
        <v>134411</v>
      </c>
      <c r="M681" s="415" t="s">
        <v>48</v>
      </c>
      <c r="N681" s="418">
        <v>2</v>
      </c>
      <c r="O681" s="415" t="s">
        <v>48</v>
      </c>
      <c r="P681" s="418">
        <v>9.8000000000000007</v>
      </c>
      <c r="Q681" s="419" t="s">
        <v>48</v>
      </c>
      <c r="R681" s="4"/>
    </row>
    <row r="682" spans="1:18" ht="11.25" customHeight="1">
      <c r="A682" s="414" t="s">
        <v>692</v>
      </c>
      <c r="B682" s="415" t="s">
        <v>703</v>
      </c>
      <c r="C682" s="416" t="s">
        <v>704</v>
      </c>
      <c r="D682" s="414" t="s">
        <v>45</v>
      </c>
      <c r="E682" s="414" t="s">
        <v>52</v>
      </c>
      <c r="F682" s="414" t="s">
        <v>47</v>
      </c>
      <c r="G682" s="416">
        <v>27</v>
      </c>
      <c r="H682" s="417">
        <v>1105332</v>
      </c>
      <c r="I682" s="415" t="s">
        <v>48</v>
      </c>
      <c r="J682" s="417">
        <v>5803103</v>
      </c>
      <c r="K682" s="415" t="s">
        <v>48</v>
      </c>
      <c r="L682" s="417">
        <v>2247033</v>
      </c>
      <c r="M682" s="415" t="s">
        <v>48</v>
      </c>
      <c r="N682" s="418">
        <v>0.5</v>
      </c>
      <c r="O682" s="415" t="s">
        <v>48</v>
      </c>
      <c r="P682" s="418">
        <v>19</v>
      </c>
      <c r="Q682" s="419" t="s">
        <v>48</v>
      </c>
      <c r="R682" s="4"/>
    </row>
    <row r="683" spans="1:18" ht="11.25" customHeight="1">
      <c r="A683" s="414" t="s">
        <v>705</v>
      </c>
      <c r="B683" s="415" t="s">
        <v>706</v>
      </c>
      <c r="C683" s="416" t="s">
        <v>707</v>
      </c>
      <c r="D683" s="414" t="s">
        <v>45</v>
      </c>
      <c r="E683" s="414" t="s">
        <v>51</v>
      </c>
      <c r="F683" s="414" t="s">
        <v>47</v>
      </c>
      <c r="G683" s="416">
        <v>91</v>
      </c>
      <c r="H683" s="417">
        <v>958208</v>
      </c>
      <c r="I683" s="415" t="s">
        <v>48</v>
      </c>
      <c r="J683" s="417">
        <v>18846428</v>
      </c>
      <c r="K683" s="415" t="s">
        <v>48</v>
      </c>
      <c r="L683" s="417">
        <v>665137</v>
      </c>
      <c r="M683" s="415" t="s">
        <v>48</v>
      </c>
      <c r="N683" s="418">
        <v>1.4</v>
      </c>
      <c r="O683" s="415" t="s">
        <v>48</v>
      </c>
      <c r="P683" s="418">
        <v>5.0999999999999996</v>
      </c>
      <c r="Q683" s="419" t="s">
        <v>48</v>
      </c>
      <c r="R683" s="4"/>
    </row>
    <row r="684" spans="1:18" ht="11.25" customHeight="1">
      <c r="A684" s="414" t="s">
        <v>705</v>
      </c>
      <c r="B684" s="415" t="s">
        <v>706</v>
      </c>
      <c r="C684" s="416" t="s">
        <v>707</v>
      </c>
      <c r="D684" s="414" t="s">
        <v>45</v>
      </c>
      <c r="E684" s="414" t="s">
        <v>85</v>
      </c>
      <c r="F684" s="414" t="s">
        <v>47</v>
      </c>
      <c r="G684" s="416">
        <v>38</v>
      </c>
      <c r="H684" s="417">
        <v>17661058</v>
      </c>
      <c r="I684" s="415" t="s">
        <v>48</v>
      </c>
      <c r="J684" s="417">
        <v>57806542</v>
      </c>
      <c r="K684" s="415" t="s">
        <v>48</v>
      </c>
      <c r="L684" s="417">
        <v>19423931</v>
      </c>
      <c r="M684" s="415" t="s">
        <v>48</v>
      </c>
      <c r="N684" s="418">
        <v>0.9</v>
      </c>
      <c r="O684" s="415" t="s">
        <v>48</v>
      </c>
      <c r="P684" s="418">
        <v>30.6</v>
      </c>
      <c r="Q684" s="419" t="s">
        <v>48</v>
      </c>
      <c r="R684" s="4"/>
    </row>
    <row r="685" spans="1:18" ht="11.25" customHeight="1">
      <c r="A685" s="414" t="s">
        <v>705</v>
      </c>
      <c r="B685" s="415" t="s">
        <v>706</v>
      </c>
      <c r="C685" s="416" t="s">
        <v>707</v>
      </c>
      <c r="D685" s="414" t="s">
        <v>45</v>
      </c>
      <c r="E685" s="414" t="s">
        <v>52</v>
      </c>
      <c r="F685" s="414" t="s">
        <v>47</v>
      </c>
      <c r="G685" s="416">
        <v>206</v>
      </c>
      <c r="H685" s="417">
        <v>28654122</v>
      </c>
      <c r="I685" s="415" t="s">
        <v>48</v>
      </c>
      <c r="J685" s="417">
        <v>121838777</v>
      </c>
      <c r="K685" s="415" t="s">
        <v>48</v>
      </c>
      <c r="L685" s="417">
        <v>32653904</v>
      </c>
      <c r="M685" s="415" t="s">
        <v>48</v>
      </c>
      <c r="N685" s="418">
        <v>0.9</v>
      </c>
      <c r="O685" s="415" t="s">
        <v>48</v>
      </c>
      <c r="P685" s="418">
        <v>23.5</v>
      </c>
      <c r="Q685" s="419" t="s">
        <v>48</v>
      </c>
      <c r="R685" s="4"/>
    </row>
    <row r="686" spans="1:18" ht="11.25" customHeight="1">
      <c r="A686" s="414" t="s">
        <v>705</v>
      </c>
      <c r="B686" s="415" t="s">
        <v>708</v>
      </c>
      <c r="C686" s="416" t="s">
        <v>709</v>
      </c>
      <c r="D686" s="414" t="s">
        <v>45</v>
      </c>
      <c r="E686" s="414" t="s">
        <v>51</v>
      </c>
      <c r="F686" s="414" t="s">
        <v>47</v>
      </c>
      <c r="G686" s="416">
        <v>4</v>
      </c>
      <c r="H686" s="417">
        <v>30704</v>
      </c>
      <c r="I686" s="415" t="s">
        <v>48</v>
      </c>
      <c r="J686" s="417">
        <v>746463</v>
      </c>
      <c r="K686" s="415" t="s">
        <v>48</v>
      </c>
      <c r="L686" s="417">
        <v>16158</v>
      </c>
      <c r="M686" s="415" t="s">
        <v>48</v>
      </c>
      <c r="N686" s="418">
        <v>1.9</v>
      </c>
      <c r="O686" s="415" t="s">
        <v>48</v>
      </c>
      <c r="P686" s="418">
        <v>4.0999999999999996</v>
      </c>
      <c r="Q686" s="419" t="s">
        <v>48</v>
      </c>
      <c r="R686" s="4"/>
    </row>
    <row r="687" spans="1:18" ht="11.25" customHeight="1">
      <c r="A687" s="414" t="s">
        <v>705</v>
      </c>
      <c r="B687" s="415" t="s">
        <v>708</v>
      </c>
      <c r="C687" s="416" t="s">
        <v>709</v>
      </c>
      <c r="D687" s="414" t="s">
        <v>45</v>
      </c>
      <c r="E687" s="414" t="s">
        <v>52</v>
      </c>
      <c r="F687" s="414" t="s">
        <v>47</v>
      </c>
      <c r="G687" s="416">
        <v>20</v>
      </c>
      <c r="H687" s="417">
        <v>858264</v>
      </c>
      <c r="I687" s="415" t="s">
        <v>48</v>
      </c>
      <c r="J687" s="417">
        <v>6858779</v>
      </c>
      <c r="K687" s="415" t="s">
        <v>48</v>
      </c>
      <c r="L687" s="417">
        <v>1458164</v>
      </c>
      <c r="M687" s="415" t="s">
        <v>48</v>
      </c>
      <c r="N687" s="418">
        <v>0.6</v>
      </c>
      <c r="O687" s="415" t="s">
        <v>48</v>
      </c>
      <c r="P687" s="418">
        <v>12.5</v>
      </c>
      <c r="Q687" s="419" t="s">
        <v>48</v>
      </c>
      <c r="R687" s="4"/>
    </row>
    <row r="688" spans="1:18" ht="11.25" customHeight="1">
      <c r="A688" s="414" t="s">
        <v>705</v>
      </c>
      <c r="B688" s="415" t="s">
        <v>710</v>
      </c>
      <c r="C688" s="416" t="s">
        <v>711</v>
      </c>
      <c r="D688" s="414" t="s">
        <v>45</v>
      </c>
      <c r="E688" s="414" t="s">
        <v>51</v>
      </c>
      <c r="F688" s="414" t="s">
        <v>47</v>
      </c>
      <c r="G688" s="416">
        <v>7</v>
      </c>
      <c r="H688" s="417">
        <v>53106</v>
      </c>
      <c r="I688" s="415" t="s">
        <v>48</v>
      </c>
      <c r="J688" s="417">
        <v>692682</v>
      </c>
      <c r="K688" s="415" t="s">
        <v>48</v>
      </c>
      <c r="L688" s="417">
        <v>48617</v>
      </c>
      <c r="M688" s="415" t="s">
        <v>48</v>
      </c>
      <c r="N688" s="418">
        <v>1.1000000000000001</v>
      </c>
      <c r="O688" s="415" t="s">
        <v>48</v>
      </c>
      <c r="P688" s="418">
        <v>7.7</v>
      </c>
      <c r="Q688" s="419" t="s">
        <v>48</v>
      </c>
      <c r="R688" s="4"/>
    </row>
    <row r="689" spans="1:18" ht="11.25" customHeight="1">
      <c r="A689" s="414" t="s">
        <v>705</v>
      </c>
      <c r="B689" s="415" t="s">
        <v>710</v>
      </c>
      <c r="C689" s="416" t="s">
        <v>711</v>
      </c>
      <c r="D689" s="414" t="s">
        <v>45</v>
      </c>
      <c r="E689" s="414" t="s">
        <v>52</v>
      </c>
      <c r="F689" s="414" t="s">
        <v>47</v>
      </c>
      <c r="G689" s="416">
        <v>14</v>
      </c>
      <c r="H689" s="417">
        <v>374988</v>
      </c>
      <c r="I689" s="415" t="s">
        <v>48</v>
      </c>
      <c r="J689" s="417">
        <v>1705451</v>
      </c>
      <c r="K689" s="415" t="s">
        <v>48</v>
      </c>
      <c r="L689" s="417">
        <v>333713</v>
      </c>
      <c r="M689" s="415" t="s">
        <v>48</v>
      </c>
      <c r="N689" s="418">
        <v>1.1000000000000001</v>
      </c>
      <c r="O689" s="415" t="s">
        <v>48</v>
      </c>
      <c r="P689" s="418">
        <v>22</v>
      </c>
      <c r="Q689" s="419" t="s">
        <v>48</v>
      </c>
      <c r="R689" s="4"/>
    </row>
    <row r="690" spans="1:18" ht="11.25" customHeight="1">
      <c r="A690" s="414" t="s">
        <v>705</v>
      </c>
      <c r="B690" s="415" t="s">
        <v>712</v>
      </c>
      <c r="C690" s="416" t="s">
        <v>713</v>
      </c>
      <c r="D690" s="414" t="s">
        <v>45</v>
      </c>
      <c r="E690" s="414" t="s">
        <v>51</v>
      </c>
      <c r="F690" s="414" t="s">
        <v>47</v>
      </c>
      <c r="G690" s="416">
        <v>5</v>
      </c>
      <c r="H690" s="417">
        <v>131283</v>
      </c>
      <c r="I690" s="415" t="s">
        <v>48</v>
      </c>
      <c r="J690" s="417">
        <v>806402</v>
      </c>
      <c r="K690" s="415" t="s">
        <v>48</v>
      </c>
      <c r="L690" s="417">
        <v>34476</v>
      </c>
      <c r="M690" s="415" t="s">
        <v>48</v>
      </c>
      <c r="N690" s="418">
        <v>3.8</v>
      </c>
      <c r="O690" s="415" t="s">
        <v>48</v>
      </c>
      <c r="P690" s="418">
        <v>16.3</v>
      </c>
      <c r="Q690" s="419" t="s">
        <v>48</v>
      </c>
      <c r="R690" s="4"/>
    </row>
    <row r="691" spans="1:18" ht="11.25" customHeight="1">
      <c r="A691" s="414" t="s">
        <v>705</v>
      </c>
      <c r="B691" s="415" t="s">
        <v>712</v>
      </c>
      <c r="C691" s="416" t="s">
        <v>713</v>
      </c>
      <c r="D691" s="414" t="s">
        <v>45</v>
      </c>
      <c r="E691" s="414" t="s">
        <v>52</v>
      </c>
      <c r="F691" s="414" t="s">
        <v>47</v>
      </c>
      <c r="G691" s="416">
        <v>20</v>
      </c>
      <c r="H691" s="417">
        <v>319837</v>
      </c>
      <c r="I691" s="415" t="s">
        <v>48</v>
      </c>
      <c r="J691" s="417">
        <v>3998997</v>
      </c>
      <c r="K691" s="415" t="s">
        <v>48</v>
      </c>
      <c r="L691" s="417">
        <v>2263406</v>
      </c>
      <c r="M691" s="415" t="s">
        <v>48</v>
      </c>
      <c r="N691" s="418">
        <v>0.1</v>
      </c>
      <c r="O691" s="415" t="s">
        <v>48</v>
      </c>
      <c r="P691" s="418">
        <v>8</v>
      </c>
      <c r="Q691" s="419" t="s">
        <v>48</v>
      </c>
      <c r="R691" s="4"/>
    </row>
    <row r="692" spans="1:18" ht="11.25" customHeight="1">
      <c r="A692" s="414" t="s">
        <v>705</v>
      </c>
      <c r="B692" s="415" t="s">
        <v>714</v>
      </c>
      <c r="C692" s="416" t="s">
        <v>715</v>
      </c>
      <c r="D692" s="414" t="s">
        <v>55</v>
      </c>
      <c r="E692" s="414" t="s">
        <v>51</v>
      </c>
      <c r="F692" s="414" t="s">
        <v>47</v>
      </c>
      <c r="G692" s="416">
        <v>16</v>
      </c>
      <c r="H692" s="417">
        <v>80400</v>
      </c>
      <c r="I692" s="415" t="s">
        <v>48</v>
      </c>
      <c r="J692" s="417">
        <v>2747734</v>
      </c>
      <c r="K692" s="415" t="s">
        <v>48</v>
      </c>
      <c r="L692" s="417">
        <v>184306</v>
      </c>
      <c r="M692" s="415" t="s">
        <v>48</v>
      </c>
      <c r="N692" s="418">
        <v>0.4</v>
      </c>
      <c r="O692" s="415" t="s">
        <v>48</v>
      </c>
      <c r="P692" s="418">
        <v>2.9</v>
      </c>
      <c r="Q692" s="419" t="s">
        <v>48</v>
      </c>
      <c r="R692" s="4"/>
    </row>
    <row r="693" spans="1:18" ht="11.25" customHeight="1">
      <c r="A693" s="414" t="s">
        <v>705</v>
      </c>
      <c r="B693" s="415" t="s">
        <v>714</v>
      </c>
      <c r="C693" s="416" t="s">
        <v>715</v>
      </c>
      <c r="D693" s="414" t="s">
        <v>55</v>
      </c>
      <c r="E693" s="414" t="s">
        <v>51</v>
      </c>
      <c r="F693" s="414" t="s">
        <v>56</v>
      </c>
      <c r="G693" s="416">
        <v>85</v>
      </c>
      <c r="H693" s="417">
        <v>477081</v>
      </c>
      <c r="I693" s="415" t="s">
        <v>48</v>
      </c>
      <c r="J693" s="417">
        <v>7980848</v>
      </c>
      <c r="K693" s="415" t="s">
        <v>48</v>
      </c>
      <c r="L693" s="417">
        <v>266219</v>
      </c>
      <c r="M693" s="415" t="s">
        <v>48</v>
      </c>
      <c r="N693" s="418">
        <v>1.8</v>
      </c>
      <c r="O693" s="415" t="s">
        <v>48</v>
      </c>
      <c r="P693" s="418">
        <v>6</v>
      </c>
      <c r="Q693" s="419" t="s">
        <v>48</v>
      </c>
      <c r="R693" s="4"/>
    </row>
    <row r="694" spans="1:18" ht="11.25" customHeight="1">
      <c r="A694" s="414" t="s">
        <v>705</v>
      </c>
      <c r="B694" s="415" t="s">
        <v>714</v>
      </c>
      <c r="C694" s="416" t="s">
        <v>715</v>
      </c>
      <c r="D694" s="414" t="s">
        <v>55</v>
      </c>
      <c r="E694" s="414" t="s">
        <v>52</v>
      </c>
      <c r="F694" s="414" t="s">
        <v>47</v>
      </c>
      <c r="G694" s="416">
        <v>215</v>
      </c>
      <c r="H694" s="417">
        <v>10912207</v>
      </c>
      <c r="I694" s="415" t="s">
        <v>48</v>
      </c>
      <c r="J694" s="417">
        <v>63816070</v>
      </c>
      <c r="K694" s="415" t="s">
        <v>48</v>
      </c>
      <c r="L694" s="417">
        <v>15004166</v>
      </c>
      <c r="M694" s="415" t="s">
        <v>48</v>
      </c>
      <c r="N694" s="418">
        <v>0.7</v>
      </c>
      <c r="O694" s="415" t="s">
        <v>48</v>
      </c>
      <c r="P694" s="418">
        <v>17.100000000000001</v>
      </c>
      <c r="Q694" s="419" t="s">
        <v>48</v>
      </c>
      <c r="R694" s="4"/>
    </row>
    <row r="695" spans="1:18" ht="11.25" customHeight="1">
      <c r="A695" s="414" t="s">
        <v>705</v>
      </c>
      <c r="B695" s="415" t="s">
        <v>714</v>
      </c>
      <c r="C695" s="416" t="s">
        <v>715</v>
      </c>
      <c r="D695" s="414" t="s">
        <v>55</v>
      </c>
      <c r="E695" s="414" t="s">
        <v>60</v>
      </c>
      <c r="F695" s="414" t="s">
        <v>47</v>
      </c>
      <c r="G695" s="416">
        <v>27</v>
      </c>
      <c r="H695" s="417">
        <v>223600</v>
      </c>
      <c r="I695" s="415" t="s">
        <v>48</v>
      </c>
      <c r="J695" s="417">
        <v>304789</v>
      </c>
      <c r="K695" s="415" t="s">
        <v>48</v>
      </c>
      <c r="L695" s="417">
        <v>59572</v>
      </c>
      <c r="M695" s="415" t="s">
        <v>48</v>
      </c>
      <c r="N695" s="418">
        <v>3.8</v>
      </c>
      <c r="O695" s="415" t="s">
        <v>48</v>
      </c>
      <c r="P695" s="418">
        <v>73.400000000000006</v>
      </c>
      <c r="Q695" s="419" t="s">
        <v>48</v>
      </c>
      <c r="R695" s="4"/>
    </row>
    <row r="696" spans="1:18" ht="11.25" customHeight="1">
      <c r="A696" s="414" t="s">
        <v>705</v>
      </c>
      <c r="B696" s="415" t="s">
        <v>716</v>
      </c>
      <c r="C696" s="416" t="s">
        <v>717</v>
      </c>
      <c r="D696" s="414" t="s">
        <v>45</v>
      </c>
      <c r="E696" s="414" t="s">
        <v>52</v>
      </c>
      <c r="F696" s="414" t="s">
        <v>47</v>
      </c>
      <c r="G696" s="416">
        <v>17</v>
      </c>
      <c r="H696" s="417">
        <v>269785</v>
      </c>
      <c r="I696" s="415" t="s">
        <v>48</v>
      </c>
      <c r="J696" s="417">
        <v>4220370</v>
      </c>
      <c r="K696" s="415" t="s">
        <v>48</v>
      </c>
      <c r="L696" s="417">
        <v>387287</v>
      </c>
      <c r="M696" s="415" t="s">
        <v>48</v>
      </c>
      <c r="N696" s="418">
        <v>0.7</v>
      </c>
      <c r="O696" s="415" t="s">
        <v>48</v>
      </c>
      <c r="P696" s="418">
        <v>6.4</v>
      </c>
      <c r="Q696" s="419" t="s">
        <v>48</v>
      </c>
      <c r="R696" s="4"/>
    </row>
    <row r="697" spans="1:18" ht="11.25" customHeight="1">
      <c r="A697" s="414" t="s">
        <v>718</v>
      </c>
      <c r="B697" s="415" t="s">
        <v>719</v>
      </c>
      <c r="C697" s="416" t="s">
        <v>720</v>
      </c>
      <c r="D697" s="414" t="s">
        <v>45</v>
      </c>
      <c r="E697" s="414" t="s">
        <v>51</v>
      </c>
      <c r="F697" s="414" t="s">
        <v>47</v>
      </c>
      <c r="G697" s="416">
        <v>11</v>
      </c>
      <c r="H697" s="417">
        <v>39382</v>
      </c>
      <c r="I697" s="415" t="s">
        <v>48</v>
      </c>
      <c r="J697" s="417">
        <v>1150635</v>
      </c>
      <c r="K697" s="415" t="s">
        <v>48</v>
      </c>
      <c r="L697" s="417">
        <v>24820</v>
      </c>
      <c r="M697" s="415" t="s">
        <v>48</v>
      </c>
      <c r="N697" s="418">
        <v>1.6</v>
      </c>
      <c r="O697" s="415" t="s">
        <v>48</v>
      </c>
      <c r="P697" s="418">
        <v>3.4</v>
      </c>
      <c r="Q697" s="419" t="s">
        <v>48</v>
      </c>
      <c r="R697" s="4"/>
    </row>
    <row r="698" spans="1:18" ht="11.25" customHeight="1">
      <c r="A698" s="414" t="s">
        <v>718</v>
      </c>
      <c r="B698" s="415" t="s">
        <v>719</v>
      </c>
      <c r="C698" s="416" t="s">
        <v>720</v>
      </c>
      <c r="D698" s="414" t="s">
        <v>45</v>
      </c>
      <c r="E698" s="414" t="s">
        <v>52</v>
      </c>
      <c r="F698" s="414" t="s">
        <v>47</v>
      </c>
      <c r="G698" s="416">
        <v>25</v>
      </c>
      <c r="H698" s="417">
        <v>318295</v>
      </c>
      <c r="I698" s="415" t="s">
        <v>48</v>
      </c>
      <c r="J698" s="417">
        <v>4581660</v>
      </c>
      <c r="K698" s="415" t="s">
        <v>48</v>
      </c>
      <c r="L698" s="417">
        <v>516721</v>
      </c>
      <c r="M698" s="415" t="s">
        <v>48</v>
      </c>
      <c r="N698" s="418">
        <v>0.6</v>
      </c>
      <c r="O698" s="415" t="s">
        <v>48</v>
      </c>
      <c r="P698" s="418">
        <v>6.9</v>
      </c>
      <c r="Q698" s="419" t="s">
        <v>48</v>
      </c>
      <c r="R698" s="4"/>
    </row>
    <row r="699" spans="1:18" ht="11.25" customHeight="1">
      <c r="A699" s="414" t="s">
        <v>718</v>
      </c>
      <c r="B699" s="415" t="s">
        <v>721</v>
      </c>
      <c r="C699" s="416" t="s">
        <v>722</v>
      </c>
      <c r="D699" s="414" t="s">
        <v>55</v>
      </c>
      <c r="E699" s="414" t="s">
        <v>51</v>
      </c>
      <c r="F699" s="414" t="s">
        <v>47</v>
      </c>
      <c r="G699" s="416">
        <v>12</v>
      </c>
      <c r="H699" s="417">
        <v>306750</v>
      </c>
      <c r="I699" s="415" t="s">
        <v>48</v>
      </c>
      <c r="J699" s="417">
        <v>1067676</v>
      </c>
      <c r="K699" s="415" t="s">
        <v>48</v>
      </c>
      <c r="L699" s="417">
        <v>47222</v>
      </c>
      <c r="M699" s="415" t="s">
        <v>48</v>
      </c>
      <c r="N699" s="418">
        <v>6.5</v>
      </c>
      <c r="O699" s="415" t="s">
        <v>48</v>
      </c>
      <c r="P699" s="418">
        <v>28.7</v>
      </c>
      <c r="Q699" s="419" t="s">
        <v>48</v>
      </c>
      <c r="R699" s="4"/>
    </row>
    <row r="700" spans="1:18" ht="11.25" customHeight="1">
      <c r="A700" s="414" t="s">
        <v>718</v>
      </c>
      <c r="B700" s="415" t="s">
        <v>721</v>
      </c>
      <c r="C700" s="416" t="s">
        <v>722</v>
      </c>
      <c r="D700" s="414" t="s">
        <v>55</v>
      </c>
      <c r="E700" s="414" t="s">
        <v>52</v>
      </c>
      <c r="F700" s="414" t="s">
        <v>47</v>
      </c>
      <c r="G700" s="416">
        <v>17</v>
      </c>
      <c r="H700" s="417">
        <v>590769</v>
      </c>
      <c r="I700" s="415" t="s">
        <v>48</v>
      </c>
      <c r="J700" s="417">
        <v>3502498</v>
      </c>
      <c r="K700" s="415" t="s">
        <v>48</v>
      </c>
      <c r="L700" s="417">
        <v>690886</v>
      </c>
      <c r="M700" s="415" t="s">
        <v>48</v>
      </c>
      <c r="N700" s="418">
        <v>0.9</v>
      </c>
      <c r="O700" s="415" t="s">
        <v>48</v>
      </c>
      <c r="P700" s="418">
        <v>16.899999999999999</v>
      </c>
      <c r="Q700" s="419" t="s">
        <v>48</v>
      </c>
      <c r="R700" s="4"/>
    </row>
    <row r="701" spans="1:18" ht="11.25" customHeight="1">
      <c r="A701" s="414" t="s">
        <v>718</v>
      </c>
      <c r="B701" s="415" t="s">
        <v>721</v>
      </c>
      <c r="C701" s="416" t="s">
        <v>722</v>
      </c>
      <c r="D701" s="414" t="s">
        <v>55</v>
      </c>
      <c r="E701" s="414" t="s">
        <v>60</v>
      </c>
      <c r="F701" s="414" t="s">
        <v>56</v>
      </c>
      <c r="G701" s="416">
        <v>39</v>
      </c>
      <c r="H701" s="417">
        <v>255713</v>
      </c>
      <c r="I701" s="415" t="s">
        <v>48</v>
      </c>
      <c r="J701" s="417">
        <v>309570</v>
      </c>
      <c r="K701" s="415" t="s">
        <v>48</v>
      </c>
      <c r="L701" s="417">
        <v>105574</v>
      </c>
      <c r="M701" s="415" t="s">
        <v>48</v>
      </c>
      <c r="N701" s="418">
        <v>2.4</v>
      </c>
      <c r="O701" s="415" t="s">
        <v>48</v>
      </c>
      <c r="P701" s="418">
        <v>82.6</v>
      </c>
      <c r="Q701" s="419" t="s">
        <v>48</v>
      </c>
      <c r="R701" s="4"/>
    </row>
    <row r="702" spans="1:18" ht="11.25" customHeight="1">
      <c r="A702" s="414" t="s">
        <v>723</v>
      </c>
      <c r="B702" s="415" t="s">
        <v>724</v>
      </c>
      <c r="C702" s="416" t="s">
        <v>725</v>
      </c>
      <c r="D702" s="414" t="s">
        <v>45</v>
      </c>
      <c r="E702" s="414" t="s">
        <v>51</v>
      </c>
      <c r="F702" s="414" t="s">
        <v>47</v>
      </c>
      <c r="G702" s="416">
        <v>11</v>
      </c>
      <c r="H702" s="417">
        <v>248264</v>
      </c>
      <c r="I702" s="415" t="s">
        <v>48</v>
      </c>
      <c r="J702" s="417">
        <v>1162133</v>
      </c>
      <c r="K702" s="415" t="s">
        <v>48</v>
      </c>
      <c r="L702" s="417">
        <v>59976</v>
      </c>
      <c r="M702" s="415" t="s">
        <v>48</v>
      </c>
      <c r="N702" s="418">
        <v>4.0999999999999996</v>
      </c>
      <c r="O702" s="415" t="s">
        <v>48</v>
      </c>
      <c r="P702" s="418">
        <v>21.4</v>
      </c>
      <c r="Q702" s="419" t="s">
        <v>48</v>
      </c>
      <c r="R702" s="4"/>
    </row>
    <row r="703" spans="1:18" ht="11.25" customHeight="1">
      <c r="A703" s="414" t="s">
        <v>723</v>
      </c>
      <c r="B703" s="415" t="s">
        <v>724</v>
      </c>
      <c r="C703" s="416" t="s">
        <v>725</v>
      </c>
      <c r="D703" s="414" t="s">
        <v>45</v>
      </c>
      <c r="E703" s="414" t="s">
        <v>52</v>
      </c>
      <c r="F703" s="414" t="s">
        <v>47</v>
      </c>
      <c r="G703" s="416">
        <v>20</v>
      </c>
      <c r="H703" s="417">
        <v>287234</v>
      </c>
      <c r="I703" s="415" t="s">
        <v>48</v>
      </c>
      <c r="J703" s="417">
        <v>3255724</v>
      </c>
      <c r="K703" s="415" t="s">
        <v>48</v>
      </c>
      <c r="L703" s="417">
        <v>675340</v>
      </c>
      <c r="M703" s="415" t="s">
        <v>48</v>
      </c>
      <c r="N703" s="418">
        <v>0.4</v>
      </c>
      <c r="O703" s="415" t="s">
        <v>48</v>
      </c>
      <c r="P703" s="418">
        <v>8.8000000000000007</v>
      </c>
      <c r="Q703" s="419" t="s">
        <v>48</v>
      </c>
      <c r="R703" s="4"/>
    </row>
    <row r="704" spans="1:18" ht="11.25" customHeight="1">
      <c r="A704" s="414" t="s">
        <v>723</v>
      </c>
      <c r="B704" s="415" t="s">
        <v>726</v>
      </c>
      <c r="C704" s="416" t="s">
        <v>727</v>
      </c>
      <c r="D704" s="414" t="s">
        <v>45</v>
      </c>
      <c r="E704" s="414" t="s">
        <v>51</v>
      </c>
      <c r="F704" s="414" t="s">
        <v>47</v>
      </c>
      <c r="G704" s="416">
        <v>6</v>
      </c>
      <c r="H704" s="417">
        <v>57846</v>
      </c>
      <c r="I704" s="415" t="s">
        <v>48</v>
      </c>
      <c r="J704" s="417">
        <v>389133</v>
      </c>
      <c r="K704" s="415" t="s">
        <v>48</v>
      </c>
      <c r="L704" s="417">
        <v>26816</v>
      </c>
      <c r="M704" s="415" t="s">
        <v>48</v>
      </c>
      <c r="N704" s="418">
        <v>2.2000000000000002</v>
      </c>
      <c r="O704" s="415" t="s">
        <v>48</v>
      </c>
      <c r="P704" s="418">
        <v>14.9</v>
      </c>
      <c r="Q704" s="419" t="s">
        <v>48</v>
      </c>
      <c r="R704" s="4"/>
    </row>
    <row r="705" spans="1:18" ht="11.25" customHeight="1">
      <c r="A705" s="414" t="s">
        <v>723</v>
      </c>
      <c r="B705" s="415" t="s">
        <v>726</v>
      </c>
      <c r="C705" s="416" t="s">
        <v>727</v>
      </c>
      <c r="D705" s="414" t="s">
        <v>45</v>
      </c>
      <c r="E705" s="414" t="s">
        <v>52</v>
      </c>
      <c r="F705" s="414" t="s">
        <v>47</v>
      </c>
      <c r="G705" s="416">
        <v>13</v>
      </c>
      <c r="H705" s="417">
        <v>189011</v>
      </c>
      <c r="I705" s="415" t="s">
        <v>48</v>
      </c>
      <c r="J705" s="417">
        <v>2086795</v>
      </c>
      <c r="K705" s="415" t="s">
        <v>48</v>
      </c>
      <c r="L705" s="417">
        <v>369472</v>
      </c>
      <c r="M705" s="415" t="s">
        <v>48</v>
      </c>
      <c r="N705" s="418">
        <v>0.5</v>
      </c>
      <c r="O705" s="415" t="s">
        <v>48</v>
      </c>
      <c r="P705" s="418">
        <v>9.1</v>
      </c>
      <c r="Q705" s="419" t="s">
        <v>48</v>
      </c>
      <c r="R705" s="4"/>
    </row>
    <row r="706" spans="1:18" ht="11.25" customHeight="1">
      <c r="A706" s="414" t="s">
        <v>723</v>
      </c>
      <c r="B706" s="415" t="s">
        <v>728</v>
      </c>
      <c r="C706" s="416" t="s">
        <v>729</v>
      </c>
      <c r="D706" s="414" t="s">
        <v>45</v>
      </c>
      <c r="E706" s="414" t="s">
        <v>51</v>
      </c>
      <c r="F706" s="414" t="s">
        <v>47</v>
      </c>
      <c r="G706" s="416">
        <v>5</v>
      </c>
      <c r="H706" s="417">
        <v>137830</v>
      </c>
      <c r="I706" s="415" t="s">
        <v>48</v>
      </c>
      <c r="J706" s="417">
        <v>460743</v>
      </c>
      <c r="K706" s="415" t="s">
        <v>48</v>
      </c>
      <c r="L706" s="417">
        <v>20164</v>
      </c>
      <c r="M706" s="415" t="s">
        <v>48</v>
      </c>
      <c r="N706" s="418">
        <v>6.8</v>
      </c>
      <c r="O706" s="415" t="s">
        <v>48</v>
      </c>
      <c r="P706" s="418">
        <v>29.9</v>
      </c>
      <c r="Q706" s="419" t="s">
        <v>48</v>
      </c>
      <c r="R706" s="4"/>
    </row>
    <row r="707" spans="1:18" ht="11.25" customHeight="1">
      <c r="A707" s="414" t="s">
        <v>723</v>
      </c>
      <c r="B707" s="415" t="s">
        <v>728</v>
      </c>
      <c r="C707" s="416" t="s">
        <v>729</v>
      </c>
      <c r="D707" s="414" t="s">
        <v>45</v>
      </c>
      <c r="E707" s="414" t="s">
        <v>52</v>
      </c>
      <c r="F707" s="414" t="s">
        <v>47</v>
      </c>
      <c r="G707" s="416">
        <v>17</v>
      </c>
      <c r="H707" s="417">
        <v>414869</v>
      </c>
      <c r="I707" s="415" t="s">
        <v>48</v>
      </c>
      <c r="J707" s="417">
        <v>3233660</v>
      </c>
      <c r="K707" s="415" t="s">
        <v>48</v>
      </c>
      <c r="L707" s="417">
        <v>828887</v>
      </c>
      <c r="M707" s="415" t="s">
        <v>48</v>
      </c>
      <c r="N707" s="418">
        <v>0.5</v>
      </c>
      <c r="O707" s="415" t="s">
        <v>48</v>
      </c>
      <c r="P707" s="418">
        <v>12.8</v>
      </c>
      <c r="Q707" s="419" t="s">
        <v>48</v>
      </c>
      <c r="R707" s="4"/>
    </row>
    <row r="708" spans="1:18" ht="11.25" customHeight="1">
      <c r="A708" s="414" t="s">
        <v>723</v>
      </c>
      <c r="B708" s="415" t="s">
        <v>1304</v>
      </c>
      <c r="C708" s="416" t="s">
        <v>1305</v>
      </c>
      <c r="D708" s="414" t="s">
        <v>45</v>
      </c>
      <c r="E708" s="414" t="s">
        <v>52</v>
      </c>
      <c r="F708" s="414" t="s">
        <v>47</v>
      </c>
      <c r="G708" s="416">
        <v>5</v>
      </c>
      <c r="H708" s="417">
        <v>0</v>
      </c>
      <c r="I708" s="415" t="s">
        <v>48</v>
      </c>
      <c r="J708" s="417">
        <v>424938</v>
      </c>
      <c r="K708" s="415" t="s">
        <v>48</v>
      </c>
      <c r="L708" s="417">
        <v>338168</v>
      </c>
      <c r="M708" s="415" t="s">
        <v>48</v>
      </c>
      <c r="N708" s="418">
        <v>0</v>
      </c>
      <c r="O708" s="415" t="s">
        <v>48</v>
      </c>
      <c r="P708" s="418">
        <v>0</v>
      </c>
      <c r="Q708" s="419" t="s">
        <v>48</v>
      </c>
      <c r="R708" s="4"/>
    </row>
    <row r="709" spans="1:18" ht="11.25" customHeight="1">
      <c r="A709" s="414" t="s">
        <v>730</v>
      </c>
      <c r="B709" s="415" t="s">
        <v>731</v>
      </c>
      <c r="C709" s="416" t="s">
        <v>732</v>
      </c>
      <c r="D709" s="414" t="s">
        <v>55</v>
      </c>
      <c r="E709" s="414" t="s">
        <v>51</v>
      </c>
      <c r="F709" s="414" t="s">
        <v>56</v>
      </c>
      <c r="G709" s="416">
        <v>6</v>
      </c>
      <c r="H709" s="417">
        <v>53792</v>
      </c>
      <c r="I709" s="415" t="s">
        <v>48</v>
      </c>
      <c r="J709" s="417">
        <v>344667</v>
      </c>
      <c r="K709" s="415" t="s">
        <v>48</v>
      </c>
      <c r="L709" s="417">
        <v>27904</v>
      </c>
      <c r="M709" s="415" t="s">
        <v>48</v>
      </c>
      <c r="N709" s="418">
        <v>1.9</v>
      </c>
      <c r="O709" s="415" t="s">
        <v>48</v>
      </c>
      <c r="P709" s="418">
        <v>15.6</v>
      </c>
      <c r="Q709" s="419" t="s">
        <v>48</v>
      </c>
      <c r="R709" s="4"/>
    </row>
    <row r="710" spans="1:18" ht="11.25" customHeight="1">
      <c r="A710" s="414" t="s">
        <v>730</v>
      </c>
      <c r="B710" s="415" t="s">
        <v>731</v>
      </c>
      <c r="C710" s="416" t="s">
        <v>732</v>
      </c>
      <c r="D710" s="414" t="s">
        <v>55</v>
      </c>
      <c r="E710" s="414" t="s">
        <v>52</v>
      </c>
      <c r="F710" s="414" t="s">
        <v>47</v>
      </c>
      <c r="G710" s="416">
        <v>16</v>
      </c>
      <c r="H710" s="417">
        <v>751551</v>
      </c>
      <c r="I710" s="415" t="s">
        <v>48</v>
      </c>
      <c r="J710" s="417">
        <v>4739629</v>
      </c>
      <c r="K710" s="415" t="s">
        <v>48</v>
      </c>
      <c r="L710" s="417">
        <v>1622510</v>
      </c>
      <c r="M710" s="415" t="s">
        <v>48</v>
      </c>
      <c r="N710" s="418">
        <v>0.5</v>
      </c>
      <c r="O710" s="415" t="s">
        <v>48</v>
      </c>
      <c r="P710" s="418">
        <v>15.9</v>
      </c>
      <c r="Q710" s="419" t="s">
        <v>48</v>
      </c>
      <c r="R710" s="4"/>
    </row>
    <row r="711" spans="1:18" ht="11.25" customHeight="1">
      <c r="A711" s="414" t="s">
        <v>730</v>
      </c>
      <c r="B711" s="415" t="s">
        <v>733</v>
      </c>
      <c r="C711" s="416" t="s">
        <v>734</v>
      </c>
      <c r="D711" s="414" t="s">
        <v>45</v>
      </c>
      <c r="E711" s="414" t="s">
        <v>51</v>
      </c>
      <c r="F711" s="414" t="s">
        <v>47</v>
      </c>
      <c r="G711" s="416">
        <v>21</v>
      </c>
      <c r="H711" s="417">
        <v>30277</v>
      </c>
      <c r="I711" s="415" t="s">
        <v>48</v>
      </c>
      <c r="J711" s="417">
        <v>1338126</v>
      </c>
      <c r="K711" s="415" t="s">
        <v>48</v>
      </c>
      <c r="L711" s="417">
        <v>66305</v>
      </c>
      <c r="M711" s="415" t="s">
        <v>48</v>
      </c>
      <c r="N711" s="418">
        <v>0.5</v>
      </c>
      <c r="O711" s="415" t="s">
        <v>48</v>
      </c>
      <c r="P711" s="418">
        <v>2.2999999999999998</v>
      </c>
      <c r="Q711" s="419" t="s">
        <v>48</v>
      </c>
      <c r="R711" s="4"/>
    </row>
    <row r="712" spans="1:18" ht="11.25" customHeight="1">
      <c r="A712" s="414" t="s">
        <v>730</v>
      </c>
      <c r="B712" s="415" t="s">
        <v>733</v>
      </c>
      <c r="C712" s="416" t="s">
        <v>734</v>
      </c>
      <c r="D712" s="414" t="s">
        <v>45</v>
      </c>
      <c r="E712" s="414" t="s">
        <v>52</v>
      </c>
      <c r="F712" s="414" t="s">
        <v>47</v>
      </c>
      <c r="G712" s="416">
        <v>28</v>
      </c>
      <c r="H712" s="417">
        <v>712348</v>
      </c>
      <c r="I712" s="415" t="s">
        <v>48</v>
      </c>
      <c r="J712" s="417">
        <v>5029564</v>
      </c>
      <c r="K712" s="415" t="s">
        <v>48</v>
      </c>
      <c r="L712" s="417">
        <v>1424123</v>
      </c>
      <c r="M712" s="415" t="s">
        <v>48</v>
      </c>
      <c r="N712" s="418">
        <v>0.5</v>
      </c>
      <c r="O712" s="415" t="s">
        <v>48</v>
      </c>
      <c r="P712" s="418">
        <v>14.2</v>
      </c>
      <c r="Q712" s="419" t="s">
        <v>48</v>
      </c>
      <c r="R712" s="4"/>
    </row>
    <row r="713" spans="1:18" ht="11.25" customHeight="1">
      <c r="A713" s="414" t="s">
        <v>730</v>
      </c>
      <c r="B713" s="415" t="s">
        <v>735</v>
      </c>
      <c r="C713" s="416" t="s">
        <v>736</v>
      </c>
      <c r="D713" s="414" t="s">
        <v>55</v>
      </c>
      <c r="E713" s="414" t="s">
        <v>51</v>
      </c>
      <c r="F713" s="414" t="s">
        <v>56</v>
      </c>
      <c r="G713" s="416">
        <v>241</v>
      </c>
      <c r="H713" s="417">
        <v>648026</v>
      </c>
      <c r="I713" s="415" t="s">
        <v>48</v>
      </c>
      <c r="J713" s="417">
        <v>6940895</v>
      </c>
      <c r="K713" s="415" t="s">
        <v>48</v>
      </c>
      <c r="L713" s="417">
        <v>374555</v>
      </c>
      <c r="M713" s="415" t="s">
        <v>48</v>
      </c>
      <c r="N713" s="418">
        <v>1.7</v>
      </c>
      <c r="O713" s="415" t="s">
        <v>48</v>
      </c>
      <c r="P713" s="418">
        <v>9.3000000000000007</v>
      </c>
      <c r="Q713" s="419" t="s">
        <v>48</v>
      </c>
      <c r="R713" s="4"/>
    </row>
    <row r="714" spans="1:18" ht="11.25" customHeight="1">
      <c r="A714" s="414" t="s">
        <v>730</v>
      </c>
      <c r="B714" s="415" t="s">
        <v>735</v>
      </c>
      <c r="C714" s="416" t="s">
        <v>736</v>
      </c>
      <c r="D714" s="414" t="s">
        <v>55</v>
      </c>
      <c r="E714" s="414" t="s">
        <v>52</v>
      </c>
      <c r="F714" s="414" t="s">
        <v>47</v>
      </c>
      <c r="G714" s="416">
        <v>62</v>
      </c>
      <c r="H714" s="417">
        <v>2189561</v>
      </c>
      <c r="I714" s="415" t="s">
        <v>48</v>
      </c>
      <c r="J714" s="417">
        <v>17271361</v>
      </c>
      <c r="K714" s="415" t="s">
        <v>48</v>
      </c>
      <c r="L714" s="417">
        <v>5019646</v>
      </c>
      <c r="M714" s="415" t="s">
        <v>48</v>
      </c>
      <c r="N714" s="418">
        <v>0.4</v>
      </c>
      <c r="O714" s="415" t="s">
        <v>48</v>
      </c>
      <c r="P714" s="418">
        <v>12.7</v>
      </c>
      <c r="Q714" s="419" t="s">
        <v>48</v>
      </c>
      <c r="R714" s="4"/>
    </row>
    <row r="715" spans="1:18" ht="11.25" customHeight="1">
      <c r="A715" s="414" t="s">
        <v>730</v>
      </c>
      <c r="B715" s="415" t="s">
        <v>737</v>
      </c>
      <c r="C715" s="416" t="s">
        <v>738</v>
      </c>
      <c r="D715" s="414" t="s">
        <v>45</v>
      </c>
      <c r="E715" s="414" t="s">
        <v>51</v>
      </c>
      <c r="F715" s="414" t="s">
        <v>47</v>
      </c>
      <c r="G715" s="416">
        <v>13</v>
      </c>
      <c r="H715" s="417">
        <v>779</v>
      </c>
      <c r="I715" s="415" t="s">
        <v>48</v>
      </c>
      <c r="J715" s="417">
        <v>2121117</v>
      </c>
      <c r="K715" s="415" t="s">
        <v>48</v>
      </c>
      <c r="L715" s="417">
        <v>66661</v>
      </c>
      <c r="M715" s="415" t="s">
        <v>48</v>
      </c>
      <c r="N715" s="418">
        <v>0</v>
      </c>
      <c r="O715" s="415" t="s">
        <v>48</v>
      </c>
      <c r="P715" s="418">
        <v>0</v>
      </c>
      <c r="Q715" s="419" t="s">
        <v>48</v>
      </c>
      <c r="R715" s="4"/>
    </row>
    <row r="716" spans="1:18" ht="11.25" customHeight="1">
      <c r="A716" s="414" t="s">
        <v>730</v>
      </c>
      <c r="B716" s="415" t="s">
        <v>737</v>
      </c>
      <c r="C716" s="416" t="s">
        <v>738</v>
      </c>
      <c r="D716" s="414" t="s">
        <v>45</v>
      </c>
      <c r="E716" s="414" t="s">
        <v>52</v>
      </c>
      <c r="F716" s="414" t="s">
        <v>47</v>
      </c>
      <c r="G716" s="416">
        <v>79</v>
      </c>
      <c r="H716" s="417">
        <v>7584657</v>
      </c>
      <c r="I716" s="415" t="s">
        <v>48</v>
      </c>
      <c r="J716" s="417">
        <v>12488309</v>
      </c>
      <c r="K716" s="415" t="s">
        <v>48</v>
      </c>
      <c r="L716" s="417">
        <v>7929427</v>
      </c>
      <c r="M716" s="415" t="s">
        <v>48</v>
      </c>
      <c r="N716" s="418">
        <v>1</v>
      </c>
      <c r="O716" s="415" t="s">
        <v>48</v>
      </c>
      <c r="P716" s="418">
        <v>60.7</v>
      </c>
      <c r="Q716" s="419" t="s">
        <v>48</v>
      </c>
      <c r="R716" s="4"/>
    </row>
    <row r="717" spans="1:18" ht="11.25" customHeight="1">
      <c r="A717" s="414" t="s">
        <v>730</v>
      </c>
      <c r="B717" s="415" t="s">
        <v>739</v>
      </c>
      <c r="C717" s="416" t="s">
        <v>740</v>
      </c>
      <c r="D717" s="414" t="s">
        <v>45</v>
      </c>
      <c r="E717" s="414" t="s">
        <v>51</v>
      </c>
      <c r="F717" s="414" t="s">
        <v>47</v>
      </c>
      <c r="G717" s="416">
        <v>71</v>
      </c>
      <c r="H717" s="417">
        <v>637176</v>
      </c>
      <c r="I717" s="415" t="s">
        <v>48</v>
      </c>
      <c r="J717" s="417">
        <v>7566447</v>
      </c>
      <c r="K717" s="415" t="s">
        <v>48</v>
      </c>
      <c r="L717" s="417">
        <v>239162</v>
      </c>
      <c r="M717" s="415" t="s">
        <v>48</v>
      </c>
      <c r="N717" s="418">
        <v>2.7</v>
      </c>
      <c r="O717" s="415" t="s">
        <v>48</v>
      </c>
      <c r="P717" s="418">
        <v>8.4</v>
      </c>
      <c r="Q717" s="419" t="s">
        <v>48</v>
      </c>
      <c r="R717" s="4"/>
    </row>
    <row r="718" spans="1:18" ht="11.25" customHeight="1">
      <c r="A718" s="414" t="s">
        <v>730</v>
      </c>
      <c r="B718" s="415" t="s">
        <v>739</v>
      </c>
      <c r="C718" s="416" t="s">
        <v>740</v>
      </c>
      <c r="D718" s="414" t="s">
        <v>45</v>
      </c>
      <c r="E718" s="414" t="s">
        <v>85</v>
      </c>
      <c r="F718" s="414" t="s">
        <v>47</v>
      </c>
      <c r="G718" s="416">
        <v>14</v>
      </c>
      <c r="H718" s="417">
        <v>3184675</v>
      </c>
      <c r="I718" s="415" t="s">
        <v>48</v>
      </c>
      <c r="J718" s="417">
        <v>16800197</v>
      </c>
      <c r="K718" s="415" t="s">
        <v>48</v>
      </c>
      <c r="L718" s="417">
        <v>3551153</v>
      </c>
      <c r="M718" s="415" t="s">
        <v>48</v>
      </c>
      <c r="N718" s="418">
        <v>0.9</v>
      </c>
      <c r="O718" s="415" t="s">
        <v>48</v>
      </c>
      <c r="P718" s="418">
        <v>19</v>
      </c>
      <c r="Q718" s="419" t="s">
        <v>48</v>
      </c>
      <c r="R718" s="4"/>
    </row>
    <row r="719" spans="1:18" ht="11.25" customHeight="1">
      <c r="A719" s="414" t="s">
        <v>730</v>
      </c>
      <c r="B719" s="415" t="s">
        <v>739</v>
      </c>
      <c r="C719" s="416" t="s">
        <v>740</v>
      </c>
      <c r="D719" s="414" t="s">
        <v>45</v>
      </c>
      <c r="E719" s="414" t="s">
        <v>52</v>
      </c>
      <c r="F719" s="414" t="s">
        <v>47</v>
      </c>
      <c r="G719" s="416">
        <v>286</v>
      </c>
      <c r="H719" s="417">
        <v>17002524</v>
      </c>
      <c r="I719" s="415" t="s">
        <v>48</v>
      </c>
      <c r="J719" s="417">
        <v>75981640</v>
      </c>
      <c r="K719" s="415" t="s">
        <v>48</v>
      </c>
      <c r="L719" s="417">
        <v>21539450</v>
      </c>
      <c r="M719" s="415" t="s">
        <v>48</v>
      </c>
      <c r="N719" s="418">
        <v>0.8</v>
      </c>
      <c r="O719" s="415" t="s">
        <v>48</v>
      </c>
      <c r="P719" s="418">
        <v>22.4</v>
      </c>
      <c r="Q719" s="419" t="s">
        <v>48</v>
      </c>
      <c r="R719" s="4"/>
    </row>
    <row r="720" spans="1:18" ht="11.25" customHeight="1">
      <c r="A720" s="414" t="s">
        <v>730</v>
      </c>
      <c r="B720" s="415" t="s">
        <v>739</v>
      </c>
      <c r="C720" s="416" t="s">
        <v>740</v>
      </c>
      <c r="D720" s="414" t="s">
        <v>45</v>
      </c>
      <c r="E720" s="414" t="s">
        <v>60</v>
      </c>
      <c r="F720" s="414" t="s">
        <v>47</v>
      </c>
      <c r="G720" s="416">
        <v>93</v>
      </c>
      <c r="H720" s="417">
        <v>606815</v>
      </c>
      <c r="I720" s="415" t="s">
        <v>48</v>
      </c>
      <c r="J720" s="417">
        <v>1259384</v>
      </c>
      <c r="K720" s="415" t="s">
        <v>48</v>
      </c>
      <c r="L720" s="417">
        <v>320493</v>
      </c>
      <c r="M720" s="415" t="s">
        <v>48</v>
      </c>
      <c r="N720" s="418">
        <v>1.9</v>
      </c>
      <c r="O720" s="415" t="s">
        <v>48</v>
      </c>
      <c r="P720" s="418">
        <v>48.2</v>
      </c>
      <c r="Q720" s="419" t="s">
        <v>48</v>
      </c>
      <c r="R720" s="4"/>
    </row>
    <row r="721" spans="1:18" ht="11.25" customHeight="1">
      <c r="A721" s="414" t="s">
        <v>730</v>
      </c>
      <c r="B721" s="415" t="s">
        <v>741</v>
      </c>
      <c r="C721" s="416" t="s">
        <v>742</v>
      </c>
      <c r="D721" s="414" t="s">
        <v>55</v>
      </c>
      <c r="E721" s="414" t="s">
        <v>51</v>
      </c>
      <c r="F721" s="414" t="s">
        <v>56</v>
      </c>
      <c r="G721" s="416">
        <v>34</v>
      </c>
      <c r="H721" s="417">
        <v>164037</v>
      </c>
      <c r="I721" s="415" t="s">
        <v>48</v>
      </c>
      <c r="J721" s="417">
        <v>3268876</v>
      </c>
      <c r="K721" s="415" t="s">
        <v>48</v>
      </c>
      <c r="L721" s="417">
        <v>150712</v>
      </c>
      <c r="M721" s="415" t="s">
        <v>64</v>
      </c>
      <c r="N721" s="418">
        <v>1.1000000000000001</v>
      </c>
      <c r="O721" s="415" t="s">
        <v>64</v>
      </c>
      <c r="P721" s="418">
        <v>5</v>
      </c>
      <c r="Q721" s="419" t="s">
        <v>48</v>
      </c>
      <c r="R721" s="4"/>
    </row>
    <row r="722" spans="1:18" ht="11.25" customHeight="1">
      <c r="A722" s="414" t="s">
        <v>730</v>
      </c>
      <c r="B722" s="415" t="s">
        <v>741</v>
      </c>
      <c r="C722" s="416" t="s">
        <v>742</v>
      </c>
      <c r="D722" s="414" t="s">
        <v>55</v>
      </c>
      <c r="E722" s="414" t="s">
        <v>52</v>
      </c>
      <c r="F722" s="414" t="s">
        <v>56</v>
      </c>
      <c r="G722" s="416">
        <v>37</v>
      </c>
      <c r="H722" s="417">
        <v>2716568</v>
      </c>
      <c r="I722" s="415" t="s">
        <v>48</v>
      </c>
      <c r="J722" s="417">
        <v>15697670</v>
      </c>
      <c r="K722" s="415" t="s">
        <v>48</v>
      </c>
      <c r="L722" s="417">
        <v>5130756</v>
      </c>
      <c r="M722" s="415" t="s">
        <v>48</v>
      </c>
      <c r="N722" s="418">
        <v>0.5</v>
      </c>
      <c r="O722" s="415" t="s">
        <v>48</v>
      </c>
      <c r="P722" s="418">
        <v>17.3</v>
      </c>
      <c r="Q722" s="419" t="s">
        <v>48</v>
      </c>
      <c r="R722" s="4"/>
    </row>
    <row r="723" spans="1:18" ht="11.25" customHeight="1">
      <c r="A723" s="414" t="s">
        <v>730</v>
      </c>
      <c r="B723" s="415" t="s">
        <v>743</v>
      </c>
      <c r="C723" s="416" t="s">
        <v>744</v>
      </c>
      <c r="D723" s="414" t="s">
        <v>45</v>
      </c>
      <c r="E723" s="414" t="s">
        <v>51</v>
      </c>
      <c r="F723" s="414" t="s">
        <v>47</v>
      </c>
      <c r="G723" s="416">
        <v>10</v>
      </c>
      <c r="H723" s="417">
        <v>53867</v>
      </c>
      <c r="I723" s="415" t="s">
        <v>48</v>
      </c>
      <c r="J723" s="417">
        <v>1255698</v>
      </c>
      <c r="K723" s="415" t="s">
        <v>48</v>
      </c>
      <c r="L723" s="417">
        <v>42469</v>
      </c>
      <c r="M723" s="415" t="s">
        <v>48</v>
      </c>
      <c r="N723" s="418">
        <v>1.3</v>
      </c>
      <c r="O723" s="415" t="s">
        <v>48</v>
      </c>
      <c r="P723" s="418">
        <v>4.3</v>
      </c>
      <c r="Q723" s="419" t="s">
        <v>48</v>
      </c>
      <c r="R723" s="4"/>
    </row>
    <row r="724" spans="1:18" ht="11.25" customHeight="1">
      <c r="A724" s="414" t="s">
        <v>730</v>
      </c>
      <c r="B724" s="415" t="s">
        <v>743</v>
      </c>
      <c r="C724" s="416" t="s">
        <v>744</v>
      </c>
      <c r="D724" s="414" t="s">
        <v>45</v>
      </c>
      <c r="E724" s="414" t="s">
        <v>52</v>
      </c>
      <c r="F724" s="414" t="s">
        <v>47</v>
      </c>
      <c r="G724" s="416">
        <v>16</v>
      </c>
      <c r="H724" s="417">
        <v>549029</v>
      </c>
      <c r="I724" s="415" t="s">
        <v>48</v>
      </c>
      <c r="J724" s="417">
        <v>4010207</v>
      </c>
      <c r="K724" s="415" t="s">
        <v>48</v>
      </c>
      <c r="L724" s="417">
        <v>992886</v>
      </c>
      <c r="M724" s="415" t="s">
        <v>48</v>
      </c>
      <c r="N724" s="418">
        <v>0.6</v>
      </c>
      <c r="O724" s="415" t="s">
        <v>48</v>
      </c>
      <c r="P724" s="418">
        <v>13.7</v>
      </c>
      <c r="Q724" s="419" t="s">
        <v>48</v>
      </c>
      <c r="R724" s="4"/>
    </row>
    <row r="725" spans="1:18" ht="11.25" customHeight="1">
      <c r="A725" s="414" t="s">
        <v>730</v>
      </c>
      <c r="B725" s="415" t="s">
        <v>745</v>
      </c>
      <c r="C725" s="416" t="s">
        <v>746</v>
      </c>
      <c r="D725" s="414" t="s">
        <v>55</v>
      </c>
      <c r="E725" s="414" t="s">
        <v>51</v>
      </c>
      <c r="F725" s="414" t="s">
        <v>56</v>
      </c>
      <c r="G725" s="416">
        <v>35</v>
      </c>
      <c r="H725" s="417">
        <v>167317</v>
      </c>
      <c r="I725" s="415" t="s">
        <v>48</v>
      </c>
      <c r="J725" s="417">
        <v>5535797</v>
      </c>
      <c r="K725" s="415" t="s">
        <v>48</v>
      </c>
      <c r="L725" s="417">
        <v>205812</v>
      </c>
      <c r="M725" s="415" t="s">
        <v>48</v>
      </c>
      <c r="N725" s="418">
        <v>0.8</v>
      </c>
      <c r="O725" s="415" t="s">
        <v>48</v>
      </c>
      <c r="P725" s="418">
        <v>3</v>
      </c>
      <c r="Q725" s="419" t="s">
        <v>48</v>
      </c>
      <c r="R725" s="4"/>
    </row>
    <row r="726" spans="1:18" ht="11.25" customHeight="1">
      <c r="A726" s="414" t="s">
        <v>730</v>
      </c>
      <c r="B726" s="415" t="s">
        <v>745</v>
      </c>
      <c r="C726" s="416" t="s">
        <v>746</v>
      </c>
      <c r="D726" s="414" t="s">
        <v>55</v>
      </c>
      <c r="E726" s="414" t="s">
        <v>52</v>
      </c>
      <c r="F726" s="414" t="s">
        <v>56</v>
      </c>
      <c r="G726" s="416">
        <v>44</v>
      </c>
      <c r="H726" s="417">
        <v>1907523</v>
      </c>
      <c r="I726" s="415" t="s">
        <v>48</v>
      </c>
      <c r="J726" s="417">
        <v>12334455</v>
      </c>
      <c r="K726" s="415" t="s">
        <v>48</v>
      </c>
      <c r="L726" s="417">
        <v>3839008</v>
      </c>
      <c r="M726" s="415" t="s">
        <v>48</v>
      </c>
      <c r="N726" s="418">
        <v>0.5</v>
      </c>
      <c r="O726" s="415" t="s">
        <v>48</v>
      </c>
      <c r="P726" s="418">
        <v>15.5</v>
      </c>
      <c r="Q726" s="419" t="s">
        <v>48</v>
      </c>
      <c r="R726" s="4"/>
    </row>
    <row r="727" spans="1:18" ht="11.25" customHeight="1">
      <c r="A727" s="414" t="s">
        <v>730</v>
      </c>
      <c r="B727" s="415" t="s">
        <v>747</v>
      </c>
      <c r="C727" s="416" t="s">
        <v>748</v>
      </c>
      <c r="D727" s="414" t="s">
        <v>55</v>
      </c>
      <c r="E727" s="414" t="s">
        <v>51</v>
      </c>
      <c r="F727" s="414" t="s">
        <v>56</v>
      </c>
      <c r="G727" s="416">
        <v>46</v>
      </c>
      <c r="H727" s="417">
        <v>101359</v>
      </c>
      <c r="I727" s="415" t="s">
        <v>48</v>
      </c>
      <c r="J727" s="417">
        <v>5343838</v>
      </c>
      <c r="K727" s="415" t="s">
        <v>48</v>
      </c>
      <c r="L727" s="417">
        <v>263340</v>
      </c>
      <c r="M727" s="415" t="s">
        <v>48</v>
      </c>
      <c r="N727" s="418">
        <v>0.4</v>
      </c>
      <c r="O727" s="415" t="s">
        <v>48</v>
      </c>
      <c r="P727" s="418">
        <v>1.9</v>
      </c>
      <c r="Q727" s="419" t="s">
        <v>48</v>
      </c>
      <c r="R727" s="4"/>
    </row>
    <row r="728" spans="1:18" ht="11.25" customHeight="1">
      <c r="A728" s="414" t="s">
        <v>730</v>
      </c>
      <c r="B728" s="415" t="s">
        <v>749</v>
      </c>
      <c r="C728" s="416" t="s">
        <v>750</v>
      </c>
      <c r="D728" s="414" t="s">
        <v>55</v>
      </c>
      <c r="E728" s="414" t="s">
        <v>51</v>
      </c>
      <c r="F728" s="414" t="s">
        <v>47</v>
      </c>
      <c r="G728" s="416">
        <v>3</v>
      </c>
      <c r="H728" s="417">
        <v>36588</v>
      </c>
      <c r="I728" s="415" t="s">
        <v>48</v>
      </c>
      <c r="J728" s="417">
        <v>418642</v>
      </c>
      <c r="K728" s="415" t="s">
        <v>48</v>
      </c>
      <c r="L728" s="417">
        <v>20011</v>
      </c>
      <c r="M728" s="415" t="s">
        <v>48</v>
      </c>
      <c r="N728" s="418">
        <v>1.8</v>
      </c>
      <c r="O728" s="415" t="s">
        <v>48</v>
      </c>
      <c r="P728" s="418">
        <v>8.6999999999999993</v>
      </c>
      <c r="Q728" s="419" t="s">
        <v>48</v>
      </c>
      <c r="R728" s="4"/>
    </row>
    <row r="729" spans="1:18" ht="11.25" customHeight="1">
      <c r="A729" s="414" t="s">
        <v>730</v>
      </c>
      <c r="B729" s="415" t="s">
        <v>749</v>
      </c>
      <c r="C729" s="416" t="s">
        <v>750</v>
      </c>
      <c r="D729" s="414" t="s">
        <v>55</v>
      </c>
      <c r="E729" s="414" t="s">
        <v>51</v>
      </c>
      <c r="F729" s="414" t="s">
        <v>56</v>
      </c>
      <c r="G729" s="416">
        <v>2</v>
      </c>
      <c r="H729" s="417">
        <v>34178</v>
      </c>
      <c r="I729" s="415" t="s">
        <v>48</v>
      </c>
      <c r="J729" s="417">
        <v>212573</v>
      </c>
      <c r="K729" s="415" t="s">
        <v>48</v>
      </c>
      <c r="L729" s="417">
        <v>17163</v>
      </c>
      <c r="M729" s="415" t="s">
        <v>48</v>
      </c>
      <c r="N729" s="418">
        <v>2</v>
      </c>
      <c r="O729" s="415" t="s">
        <v>48</v>
      </c>
      <c r="P729" s="418">
        <v>16.100000000000001</v>
      </c>
      <c r="Q729" s="419" t="s">
        <v>48</v>
      </c>
      <c r="R729" s="4"/>
    </row>
    <row r="730" spans="1:18" ht="11.25" customHeight="1">
      <c r="A730" s="414" t="s">
        <v>730</v>
      </c>
      <c r="B730" s="415" t="s">
        <v>749</v>
      </c>
      <c r="C730" s="416" t="s">
        <v>750</v>
      </c>
      <c r="D730" s="414" t="s">
        <v>55</v>
      </c>
      <c r="E730" s="414" t="s">
        <v>52</v>
      </c>
      <c r="F730" s="414" t="s">
        <v>47</v>
      </c>
      <c r="G730" s="416">
        <v>11</v>
      </c>
      <c r="H730" s="417">
        <v>451219</v>
      </c>
      <c r="I730" s="415" t="s">
        <v>48</v>
      </c>
      <c r="J730" s="417">
        <v>2170873</v>
      </c>
      <c r="K730" s="415" t="s">
        <v>48</v>
      </c>
      <c r="L730" s="417">
        <v>777705</v>
      </c>
      <c r="M730" s="415" t="s">
        <v>48</v>
      </c>
      <c r="N730" s="418">
        <v>0.6</v>
      </c>
      <c r="O730" s="415" t="s">
        <v>48</v>
      </c>
      <c r="P730" s="418">
        <v>20.8</v>
      </c>
      <c r="Q730" s="419" t="s">
        <v>48</v>
      </c>
      <c r="R730" s="4"/>
    </row>
    <row r="731" spans="1:18" ht="11.25" customHeight="1">
      <c r="A731" s="414" t="s">
        <v>730</v>
      </c>
      <c r="B731" s="415" t="s">
        <v>1306</v>
      </c>
      <c r="C731" s="416" t="s">
        <v>752</v>
      </c>
      <c r="D731" s="414" t="s">
        <v>55</v>
      </c>
      <c r="E731" s="414" t="s">
        <v>52</v>
      </c>
      <c r="F731" s="414" t="s">
        <v>56</v>
      </c>
      <c r="G731" s="416">
        <v>24</v>
      </c>
      <c r="H731" s="417">
        <v>0</v>
      </c>
      <c r="I731" s="415" t="s">
        <v>48</v>
      </c>
      <c r="J731" s="417">
        <v>4333453</v>
      </c>
      <c r="K731" s="415" t="s">
        <v>48</v>
      </c>
      <c r="L731" s="417">
        <v>2058520</v>
      </c>
      <c r="M731" s="415" t="s">
        <v>48</v>
      </c>
      <c r="N731" s="418">
        <v>0</v>
      </c>
      <c r="O731" s="415" t="s">
        <v>48</v>
      </c>
      <c r="P731" s="418">
        <v>0</v>
      </c>
      <c r="Q731" s="419" t="s">
        <v>48</v>
      </c>
      <c r="R731" s="4"/>
    </row>
    <row r="732" spans="1:18" ht="11.25" customHeight="1">
      <c r="A732" s="414" t="s">
        <v>730</v>
      </c>
      <c r="B732" s="415" t="s">
        <v>1307</v>
      </c>
      <c r="C732" s="416" t="s">
        <v>1308</v>
      </c>
      <c r="D732" s="414" t="s">
        <v>55</v>
      </c>
      <c r="E732" s="414" t="s">
        <v>52</v>
      </c>
      <c r="F732" s="414" t="s">
        <v>56</v>
      </c>
      <c r="G732" s="416">
        <v>39</v>
      </c>
      <c r="H732" s="417">
        <v>753239</v>
      </c>
      <c r="I732" s="415" t="s">
        <v>48</v>
      </c>
      <c r="J732" s="417">
        <v>5897341</v>
      </c>
      <c r="K732" s="415" t="s">
        <v>48</v>
      </c>
      <c r="L732" s="417">
        <v>520966</v>
      </c>
      <c r="M732" s="415" t="s">
        <v>48</v>
      </c>
      <c r="N732" s="418">
        <v>1.4</v>
      </c>
      <c r="O732" s="415" t="s">
        <v>48</v>
      </c>
      <c r="P732" s="418">
        <v>12.8</v>
      </c>
      <c r="Q732" s="419" t="s">
        <v>48</v>
      </c>
      <c r="R732" s="4"/>
    </row>
    <row r="733" spans="1:18" ht="11.25" customHeight="1">
      <c r="A733" s="414" t="s">
        <v>730</v>
      </c>
      <c r="B733" s="415" t="s">
        <v>1307</v>
      </c>
      <c r="C733" s="416" t="s">
        <v>1308</v>
      </c>
      <c r="D733" s="414" t="s">
        <v>55</v>
      </c>
      <c r="E733" s="414" t="s">
        <v>60</v>
      </c>
      <c r="F733" s="414" t="s">
        <v>47</v>
      </c>
      <c r="G733" s="416">
        <v>42</v>
      </c>
      <c r="H733" s="417">
        <v>468714</v>
      </c>
      <c r="I733" s="415" t="s">
        <v>48</v>
      </c>
      <c r="J733" s="417">
        <v>644920</v>
      </c>
      <c r="K733" s="415" t="s">
        <v>48</v>
      </c>
      <c r="L733" s="417">
        <v>204000</v>
      </c>
      <c r="M733" s="415" t="s">
        <v>48</v>
      </c>
      <c r="N733" s="418">
        <v>2.2999999999999998</v>
      </c>
      <c r="O733" s="415" t="s">
        <v>48</v>
      </c>
      <c r="P733" s="418">
        <v>72.7</v>
      </c>
      <c r="Q733" s="419" t="s">
        <v>48</v>
      </c>
      <c r="R733" s="4"/>
    </row>
    <row r="734" spans="1:18" ht="11.25" customHeight="1">
      <c r="A734" s="414" t="s">
        <v>730</v>
      </c>
      <c r="B734" s="415" t="s">
        <v>753</v>
      </c>
      <c r="C734" s="416" t="s">
        <v>754</v>
      </c>
      <c r="D734" s="414" t="s">
        <v>55</v>
      </c>
      <c r="E734" s="414" t="s">
        <v>51</v>
      </c>
      <c r="F734" s="414" t="s">
        <v>47</v>
      </c>
      <c r="G734" s="416">
        <v>7</v>
      </c>
      <c r="H734" s="417">
        <v>183906</v>
      </c>
      <c r="I734" s="415" t="s">
        <v>48</v>
      </c>
      <c r="J734" s="417">
        <v>1249723</v>
      </c>
      <c r="K734" s="415" t="s">
        <v>48</v>
      </c>
      <c r="L734" s="417">
        <v>18572</v>
      </c>
      <c r="M734" s="415" t="s">
        <v>48</v>
      </c>
      <c r="N734" s="418">
        <v>9.9</v>
      </c>
      <c r="O734" s="415" t="s">
        <v>48</v>
      </c>
      <c r="P734" s="418">
        <v>14.7</v>
      </c>
      <c r="Q734" s="419" t="s">
        <v>48</v>
      </c>
      <c r="R734" s="4"/>
    </row>
    <row r="735" spans="1:18" ht="11.25" customHeight="1">
      <c r="A735" s="414" t="s">
        <v>730</v>
      </c>
      <c r="B735" s="415" t="s">
        <v>753</v>
      </c>
      <c r="C735" s="416" t="s">
        <v>754</v>
      </c>
      <c r="D735" s="414" t="s">
        <v>55</v>
      </c>
      <c r="E735" s="414" t="s">
        <v>52</v>
      </c>
      <c r="F735" s="414" t="s">
        <v>47</v>
      </c>
      <c r="G735" s="416">
        <v>49</v>
      </c>
      <c r="H735" s="417">
        <v>1212357</v>
      </c>
      <c r="I735" s="415" t="s">
        <v>48</v>
      </c>
      <c r="J735" s="417">
        <v>9748989</v>
      </c>
      <c r="K735" s="415" t="s">
        <v>48</v>
      </c>
      <c r="L735" s="417">
        <v>1118386</v>
      </c>
      <c r="M735" s="415" t="s">
        <v>48</v>
      </c>
      <c r="N735" s="418">
        <v>1.1000000000000001</v>
      </c>
      <c r="O735" s="415" t="s">
        <v>48</v>
      </c>
      <c r="P735" s="418">
        <v>12.4</v>
      </c>
      <c r="Q735" s="419" t="s">
        <v>48</v>
      </c>
      <c r="R735" s="4"/>
    </row>
    <row r="736" spans="1:18" ht="11.25" customHeight="1">
      <c r="A736" s="414" t="s">
        <v>730</v>
      </c>
      <c r="B736" s="415" t="s">
        <v>753</v>
      </c>
      <c r="C736" s="416" t="s">
        <v>754</v>
      </c>
      <c r="D736" s="414" t="s">
        <v>55</v>
      </c>
      <c r="E736" s="414" t="s">
        <v>60</v>
      </c>
      <c r="F736" s="414" t="s">
        <v>47</v>
      </c>
      <c r="G736" s="416">
        <v>78</v>
      </c>
      <c r="H736" s="417">
        <v>864371</v>
      </c>
      <c r="I736" s="415" t="s">
        <v>48</v>
      </c>
      <c r="J736" s="417">
        <v>2286907</v>
      </c>
      <c r="K736" s="415" t="s">
        <v>48</v>
      </c>
      <c r="L736" s="417">
        <v>533124</v>
      </c>
      <c r="M736" s="415" t="s">
        <v>48</v>
      </c>
      <c r="N736" s="418">
        <v>1.6</v>
      </c>
      <c r="O736" s="415" t="s">
        <v>48</v>
      </c>
      <c r="P736" s="418">
        <v>37.799999999999997</v>
      </c>
      <c r="Q736" s="419" t="s">
        <v>48</v>
      </c>
      <c r="R736" s="4"/>
    </row>
    <row r="737" spans="1:18" ht="11.25" customHeight="1">
      <c r="A737" s="414" t="s">
        <v>730</v>
      </c>
      <c r="B737" s="415" t="s">
        <v>755</v>
      </c>
      <c r="C737" s="416" t="s">
        <v>756</v>
      </c>
      <c r="D737" s="414" t="s">
        <v>55</v>
      </c>
      <c r="E737" s="414" t="s">
        <v>51</v>
      </c>
      <c r="F737" s="414" t="s">
        <v>56</v>
      </c>
      <c r="G737" s="416">
        <v>17</v>
      </c>
      <c r="H737" s="417">
        <v>89426</v>
      </c>
      <c r="I737" s="415" t="s">
        <v>48</v>
      </c>
      <c r="J737" s="417">
        <v>1865695</v>
      </c>
      <c r="K737" s="415" t="s">
        <v>48</v>
      </c>
      <c r="L737" s="417">
        <v>43952</v>
      </c>
      <c r="M737" s="415" t="s">
        <v>48</v>
      </c>
      <c r="N737" s="418">
        <v>2</v>
      </c>
      <c r="O737" s="415" t="s">
        <v>48</v>
      </c>
      <c r="P737" s="418">
        <v>4.8</v>
      </c>
      <c r="Q737" s="419" t="s">
        <v>48</v>
      </c>
      <c r="R737" s="4"/>
    </row>
    <row r="738" spans="1:18" ht="11.25" customHeight="1">
      <c r="A738" s="414" t="s">
        <v>730</v>
      </c>
      <c r="B738" s="415" t="s">
        <v>755</v>
      </c>
      <c r="C738" s="416" t="s">
        <v>756</v>
      </c>
      <c r="D738" s="414" t="s">
        <v>55</v>
      </c>
      <c r="E738" s="414" t="s">
        <v>52</v>
      </c>
      <c r="F738" s="414" t="s">
        <v>56</v>
      </c>
      <c r="G738" s="416">
        <v>10</v>
      </c>
      <c r="H738" s="417">
        <v>73166</v>
      </c>
      <c r="I738" s="415" t="s">
        <v>48</v>
      </c>
      <c r="J738" s="417">
        <v>1503169</v>
      </c>
      <c r="K738" s="415" t="s">
        <v>48</v>
      </c>
      <c r="L738" s="417">
        <v>103894</v>
      </c>
      <c r="M738" s="415" t="s">
        <v>48</v>
      </c>
      <c r="N738" s="418">
        <v>0.7</v>
      </c>
      <c r="O738" s="415" t="s">
        <v>48</v>
      </c>
      <c r="P738" s="418">
        <v>4.9000000000000004</v>
      </c>
      <c r="Q738" s="419" t="s">
        <v>48</v>
      </c>
      <c r="R738" s="4"/>
    </row>
    <row r="739" spans="1:18" ht="11.25" customHeight="1">
      <c r="A739" s="414" t="s">
        <v>730</v>
      </c>
      <c r="B739" s="415" t="s">
        <v>1309</v>
      </c>
      <c r="C739" s="416" t="s">
        <v>1310</v>
      </c>
      <c r="D739" s="414" t="s">
        <v>45</v>
      </c>
      <c r="E739" s="414" t="s">
        <v>51</v>
      </c>
      <c r="F739" s="414" t="s">
        <v>47</v>
      </c>
      <c r="G739" s="416">
        <v>47</v>
      </c>
      <c r="H739" s="417">
        <v>113798</v>
      </c>
      <c r="I739" s="415" t="s">
        <v>48</v>
      </c>
      <c r="J739" s="417">
        <v>2294236</v>
      </c>
      <c r="K739" s="415" t="s">
        <v>48</v>
      </c>
      <c r="L739" s="417">
        <v>129602</v>
      </c>
      <c r="M739" s="415" t="s">
        <v>48</v>
      </c>
      <c r="N739" s="418">
        <v>0.9</v>
      </c>
      <c r="O739" s="415" t="s">
        <v>48</v>
      </c>
      <c r="P739" s="418">
        <v>5</v>
      </c>
      <c r="Q739" s="419" t="s">
        <v>48</v>
      </c>
      <c r="R739" s="4"/>
    </row>
    <row r="740" spans="1:18" ht="11.25" customHeight="1">
      <c r="A740" s="414" t="s">
        <v>730</v>
      </c>
      <c r="B740" s="415" t="s">
        <v>1309</v>
      </c>
      <c r="C740" s="416" t="s">
        <v>1310</v>
      </c>
      <c r="D740" s="414" t="s">
        <v>45</v>
      </c>
      <c r="E740" s="414" t="s">
        <v>52</v>
      </c>
      <c r="F740" s="414" t="s">
        <v>47</v>
      </c>
      <c r="G740" s="416">
        <v>4</v>
      </c>
      <c r="H740" s="417">
        <v>70995</v>
      </c>
      <c r="I740" s="415" t="s">
        <v>48</v>
      </c>
      <c r="J740" s="417">
        <v>1150135</v>
      </c>
      <c r="K740" s="415" t="s">
        <v>48</v>
      </c>
      <c r="L740" s="417">
        <v>159298</v>
      </c>
      <c r="M740" s="415" t="s">
        <v>48</v>
      </c>
      <c r="N740" s="418">
        <v>0.4</v>
      </c>
      <c r="O740" s="415" t="s">
        <v>48</v>
      </c>
      <c r="P740" s="418">
        <v>6.2</v>
      </c>
      <c r="Q740" s="419" t="s">
        <v>48</v>
      </c>
      <c r="R740" s="4"/>
    </row>
    <row r="741" spans="1:18" ht="11.25" customHeight="1">
      <c r="A741" s="414" t="s">
        <v>730</v>
      </c>
      <c r="B741" s="415" t="s">
        <v>757</v>
      </c>
      <c r="C741" s="416" t="s">
        <v>758</v>
      </c>
      <c r="D741" s="414" t="s">
        <v>45</v>
      </c>
      <c r="E741" s="414" t="s">
        <v>51</v>
      </c>
      <c r="F741" s="414" t="s">
        <v>47</v>
      </c>
      <c r="G741" s="416">
        <v>20</v>
      </c>
      <c r="H741" s="417">
        <v>898218</v>
      </c>
      <c r="I741" s="415" t="s">
        <v>48</v>
      </c>
      <c r="J741" s="417">
        <v>2097295</v>
      </c>
      <c r="K741" s="415" t="s">
        <v>48</v>
      </c>
      <c r="L741" s="417">
        <v>132403</v>
      </c>
      <c r="M741" s="415" t="s">
        <v>48</v>
      </c>
      <c r="N741" s="418">
        <v>6.8</v>
      </c>
      <c r="O741" s="415" t="s">
        <v>48</v>
      </c>
      <c r="P741" s="418">
        <v>42.8</v>
      </c>
      <c r="Q741" s="419" t="s">
        <v>48</v>
      </c>
      <c r="R741" s="4"/>
    </row>
    <row r="742" spans="1:18" ht="11.25" customHeight="1">
      <c r="A742" s="414" t="s">
        <v>730</v>
      </c>
      <c r="B742" s="415" t="s">
        <v>757</v>
      </c>
      <c r="C742" s="416" t="s">
        <v>758</v>
      </c>
      <c r="D742" s="414" t="s">
        <v>45</v>
      </c>
      <c r="E742" s="414" t="s">
        <v>52</v>
      </c>
      <c r="F742" s="414" t="s">
        <v>47</v>
      </c>
      <c r="G742" s="416">
        <v>33</v>
      </c>
      <c r="H742" s="417">
        <v>1705139</v>
      </c>
      <c r="I742" s="415" t="s">
        <v>48</v>
      </c>
      <c r="J742" s="417">
        <v>9215638</v>
      </c>
      <c r="K742" s="415" t="s">
        <v>48</v>
      </c>
      <c r="L742" s="417">
        <v>2957172</v>
      </c>
      <c r="M742" s="415" t="s">
        <v>48</v>
      </c>
      <c r="N742" s="418">
        <v>0.6</v>
      </c>
      <c r="O742" s="415" t="s">
        <v>48</v>
      </c>
      <c r="P742" s="418">
        <v>18.5</v>
      </c>
      <c r="Q742" s="419" t="s">
        <v>48</v>
      </c>
      <c r="R742" s="4"/>
    </row>
    <row r="743" spans="1:18" ht="11.25" customHeight="1">
      <c r="A743" s="414" t="s">
        <v>759</v>
      </c>
      <c r="B743" s="415" t="s">
        <v>760</v>
      </c>
      <c r="C743" s="416" t="s">
        <v>761</v>
      </c>
      <c r="D743" s="414" t="s">
        <v>55</v>
      </c>
      <c r="E743" s="414" t="s">
        <v>51</v>
      </c>
      <c r="F743" s="414" t="s">
        <v>56</v>
      </c>
      <c r="G743" s="416">
        <v>24</v>
      </c>
      <c r="H743" s="417">
        <v>403464</v>
      </c>
      <c r="I743" s="415" t="s">
        <v>48</v>
      </c>
      <c r="J743" s="417">
        <v>1697620</v>
      </c>
      <c r="K743" s="415" t="s">
        <v>48</v>
      </c>
      <c r="L743" s="417">
        <v>170251</v>
      </c>
      <c r="M743" s="415" t="s">
        <v>48</v>
      </c>
      <c r="N743" s="418">
        <v>2.4</v>
      </c>
      <c r="O743" s="415" t="s">
        <v>48</v>
      </c>
      <c r="P743" s="418">
        <v>23.8</v>
      </c>
      <c r="Q743" s="419" t="s">
        <v>48</v>
      </c>
      <c r="R743" s="4"/>
    </row>
    <row r="744" spans="1:18" ht="11.25" customHeight="1">
      <c r="A744" s="414" t="s">
        <v>759</v>
      </c>
      <c r="B744" s="415" t="s">
        <v>760</v>
      </c>
      <c r="C744" s="416" t="s">
        <v>761</v>
      </c>
      <c r="D744" s="414" t="s">
        <v>55</v>
      </c>
      <c r="E744" s="414" t="s">
        <v>52</v>
      </c>
      <c r="F744" s="414" t="s">
        <v>56</v>
      </c>
      <c r="G744" s="416">
        <v>7</v>
      </c>
      <c r="H744" s="417">
        <v>69530</v>
      </c>
      <c r="I744" s="415" t="s">
        <v>48</v>
      </c>
      <c r="J744" s="417">
        <v>988486</v>
      </c>
      <c r="K744" s="415" t="s">
        <v>48</v>
      </c>
      <c r="L744" s="417">
        <v>131601</v>
      </c>
      <c r="M744" s="415" t="s">
        <v>48</v>
      </c>
      <c r="N744" s="418">
        <v>0.5</v>
      </c>
      <c r="O744" s="415" t="s">
        <v>48</v>
      </c>
      <c r="P744" s="418">
        <v>7</v>
      </c>
      <c r="Q744" s="419" t="s">
        <v>48</v>
      </c>
      <c r="R744" s="4"/>
    </row>
    <row r="745" spans="1:18" ht="11.25" customHeight="1">
      <c r="A745" s="414" t="s">
        <v>759</v>
      </c>
      <c r="B745" s="415" t="s">
        <v>762</v>
      </c>
      <c r="C745" s="416" t="s">
        <v>763</v>
      </c>
      <c r="D745" s="414" t="s">
        <v>55</v>
      </c>
      <c r="E745" s="414" t="s">
        <v>51</v>
      </c>
      <c r="F745" s="414" t="s">
        <v>56</v>
      </c>
      <c r="G745" s="416">
        <v>10</v>
      </c>
      <c r="H745" s="417">
        <v>166876</v>
      </c>
      <c r="I745" s="415" t="s">
        <v>48</v>
      </c>
      <c r="J745" s="417">
        <v>533281</v>
      </c>
      <c r="K745" s="415" t="s">
        <v>48</v>
      </c>
      <c r="L745" s="417">
        <v>61630</v>
      </c>
      <c r="M745" s="415" t="s">
        <v>48</v>
      </c>
      <c r="N745" s="418">
        <v>2.7</v>
      </c>
      <c r="O745" s="415" t="s">
        <v>48</v>
      </c>
      <c r="P745" s="418">
        <v>31.3</v>
      </c>
      <c r="Q745" s="419" t="s">
        <v>48</v>
      </c>
      <c r="R745" s="4"/>
    </row>
    <row r="746" spans="1:18" ht="11.25" customHeight="1">
      <c r="A746" s="414" t="s">
        <v>759</v>
      </c>
      <c r="B746" s="415" t="s">
        <v>762</v>
      </c>
      <c r="C746" s="416" t="s">
        <v>763</v>
      </c>
      <c r="D746" s="414" t="s">
        <v>55</v>
      </c>
      <c r="E746" s="414" t="s">
        <v>52</v>
      </c>
      <c r="F746" s="414" t="s">
        <v>47</v>
      </c>
      <c r="G746" s="416">
        <v>8</v>
      </c>
      <c r="H746" s="417">
        <v>165687</v>
      </c>
      <c r="I746" s="415" t="s">
        <v>48</v>
      </c>
      <c r="J746" s="417">
        <v>1629431</v>
      </c>
      <c r="K746" s="415" t="s">
        <v>48</v>
      </c>
      <c r="L746" s="417">
        <v>271704</v>
      </c>
      <c r="M746" s="415" t="s">
        <v>48</v>
      </c>
      <c r="N746" s="418">
        <v>0.6</v>
      </c>
      <c r="O746" s="415" t="s">
        <v>48</v>
      </c>
      <c r="P746" s="418">
        <v>10.199999999999999</v>
      </c>
      <c r="Q746" s="419" t="s">
        <v>48</v>
      </c>
      <c r="R746" s="4"/>
    </row>
    <row r="747" spans="1:18" ht="11.25" customHeight="1">
      <c r="A747" s="414" t="s">
        <v>759</v>
      </c>
      <c r="B747" s="415" t="s">
        <v>1311</v>
      </c>
      <c r="C747" s="416" t="s">
        <v>1312</v>
      </c>
      <c r="D747" s="414" t="s">
        <v>55</v>
      </c>
      <c r="E747" s="414" t="s">
        <v>51</v>
      </c>
      <c r="F747" s="414" t="s">
        <v>56</v>
      </c>
      <c r="G747" s="416">
        <v>11</v>
      </c>
      <c r="H747" s="417">
        <v>408767</v>
      </c>
      <c r="I747" s="415" t="s">
        <v>48</v>
      </c>
      <c r="J747" s="417">
        <v>1177994</v>
      </c>
      <c r="K747" s="415" t="s">
        <v>48</v>
      </c>
      <c r="L747" s="417">
        <v>57428</v>
      </c>
      <c r="M747" s="415" t="s">
        <v>48</v>
      </c>
      <c r="N747" s="418">
        <v>7.1</v>
      </c>
      <c r="O747" s="415" t="s">
        <v>48</v>
      </c>
      <c r="P747" s="418">
        <v>34.700000000000003</v>
      </c>
      <c r="Q747" s="419" t="s">
        <v>48</v>
      </c>
      <c r="R747" s="4"/>
    </row>
    <row r="748" spans="1:18" ht="11.25" customHeight="1">
      <c r="A748" s="414" t="s">
        <v>759</v>
      </c>
      <c r="B748" s="415" t="s">
        <v>1311</v>
      </c>
      <c r="C748" s="416" t="s">
        <v>1312</v>
      </c>
      <c r="D748" s="414" t="s">
        <v>55</v>
      </c>
      <c r="E748" s="414" t="s">
        <v>52</v>
      </c>
      <c r="F748" s="414" t="s">
        <v>56</v>
      </c>
      <c r="G748" s="416">
        <v>18</v>
      </c>
      <c r="H748" s="417">
        <v>660133</v>
      </c>
      <c r="I748" s="415" t="s">
        <v>48</v>
      </c>
      <c r="J748" s="417">
        <v>3858394</v>
      </c>
      <c r="K748" s="415" t="s">
        <v>48</v>
      </c>
      <c r="L748" s="417">
        <v>1479646</v>
      </c>
      <c r="M748" s="415" t="s">
        <v>48</v>
      </c>
      <c r="N748" s="418">
        <v>0.4</v>
      </c>
      <c r="O748" s="415" t="s">
        <v>48</v>
      </c>
      <c r="P748" s="418">
        <v>17.100000000000001</v>
      </c>
      <c r="Q748" s="419" t="s">
        <v>48</v>
      </c>
      <c r="R748" s="4"/>
    </row>
    <row r="749" spans="1:18" ht="11.25" customHeight="1">
      <c r="A749" s="414" t="s">
        <v>764</v>
      </c>
      <c r="B749" s="415" t="s">
        <v>765</v>
      </c>
      <c r="C749" s="416" t="s">
        <v>766</v>
      </c>
      <c r="D749" s="414" t="s">
        <v>55</v>
      </c>
      <c r="E749" s="414" t="s">
        <v>51</v>
      </c>
      <c r="F749" s="414" t="s">
        <v>47</v>
      </c>
      <c r="G749" s="416">
        <v>7</v>
      </c>
      <c r="H749" s="417">
        <v>76536</v>
      </c>
      <c r="I749" s="415" t="s">
        <v>48</v>
      </c>
      <c r="J749" s="417">
        <v>1265531</v>
      </c>
      <c r="K749" s="415" t="s">
        <v>48</v>
      </c>
      <c r="L749" s="417">
        <v>35507</v>
      </c>
      <c r="M749" s="415" t="s">
        <v>48</v>
      </c>
      <c r="N749" s="418">
        <v>2.2000000000000002</v>
      </c>
      <c r="O749" s="415" t="s">
        <v>48</v>
      </c>
      <c r="P749" s="418">
        <v>6</v>
      </c>
      <c r="Q749" s="419" t="s">
        <v>48</v>
      </c>
      <c r="R749" s="4"/>
    </row>
    <row r="750" spans="1:18" ht="11.25" customHeight="1">
      <c r="A750" s="414" t="s">
        <v>764</v>
      </c>
      <c r="B750" s="415" t="s">
        <v>765</v>
      </c>
      <c r="C750" s="416" t="s">
        <v>766</v>
      </c>
      <c r="D750" s="414" t="s">
        <v>55</v>
      </c>
      <c r="E750" s="414" t="s">
        <v>51</v>
      </c>
      <c r="F750" s="414" t="s">
        <v>56</v>
      </c>
      <c r="G750" s="416">
        <v>6</v>
      </c>
      <c r="H750" s="417">
        <v>74603</v>
      </c>
      <c r="I750" s="415" t="s">
        <v>48</v>
      </c>
      <c r="J750" s="417">
        <v>425263</v>
      </c>
      <c r="K750" s="415" t="s">
        <v>48</v>
      </c>
      <c r="L750" s="417">
        <v>21652</v>
      </c>
      <c r="M750" s="415" t="s">
        <v>48</v>
      </c>
      <c r="N750" s="418">
        <v>3.4</v>
      </c>
      <c r="O750" s="415" t="s">
        <v>48</v>
      </c>
      <c r="P750" s="418">
        <v>17.5</v>
      </c>
      <c r="Q750" s="419" t="s">
        <v>48</v>
      </c>
      <c r="R750" s="4"/>
    </row>
    <row r="751" spans="1:18" ht="11.25" customHeight="1">
      <c r="A751" s="414" t="s">
        <v>764</v>
      </c>
      <c r="B751" s="415" t="s">
        <v>765</v>
      </c>
      <c r="C751" s="416" t="s">
        <v>766</v>
      </c>
      <c r="D751" s="414" t="s">
        <v>55</v>
      </c>
      <c r="E751" s="414" t="s">
        <v>52</v>
      </c>
      <c r="F751" s="414" t="s">
        <v>47</v>
      </c>
      <c r="G751" s="416">
        <v>50</v>
      </c>
      <c r="H751" s="417">
        <v>1122878</v>
      </c>
      <c r="I751" s="415" t="s">
        <v>48</v>
      </c>
      <c r="J751" s="417">
        <v>7528903</v>
      </c>
      <c r="K751" s="415" t="s">
        <v>48</v>
      </c>
      <c r="L751" s="417">
        <v>1733188</v>
      </c>
      <c r="M751" s="415" t="s">
        <v>48</v>
      </c>
      <c r="N751" s="418">
        <v>0.6</v>
      </c>
      <c r="O751" s="415" t="s">
        <v>48</v>
      </c>
      <c r="P751" s="418">
        <v>14.9</v>
      </c>
      <c r="Q751" s="419" t="s">
        <v>48</v>
      </c>
      <c r="R751" s="4"/>
    </row>
    <row r="752" spans="1:18" ht="11.25" customHeight="1">
      <c r="A752" s="414" t="s">
        <v>764</v>
      </c>
      <c r="B752" s="415" t="s">
        <v>767</v>
      </c>
      <c r="C752" s="416" t="s">
        <v>768</v>
      </c>
      <c r="D752" s="414" t="s">
        <v>45</v>
      </c>
      <c r="E752" s="414" t="s">
        <v>51</v>
      </c>
      <c r="F752" s="414" t="s">
        <v>47</v>
      </c>
      <c r="G752" s="416">
        <v>18</v>
      </c>
      <c r="H752" s="417">
        <v>158222</v>
      </c>
      <c r="I752" s="415" t="s">
        <v>48</v>
      </c>
      <c r="J752" s="417">
        <v>1846057</v>
      </c>
      <c r="K752" s="415" t="s">
        <v>48</v>
      </c>
      <c r="L752" s="417">
        <v>76120</v>
      </c>
      <c r="M752" s="415" t="s">
        <v>48</v>
      </c>
      <c r="N752" s="418">
        <v>2.1</v>
      </c>
      <c r="O752" s="415" t="s">
        <v>48</v>
      </c>
      <c r="P752" s="418">
        <v>8.6</v>
      </c>
      <c r="Q752" s="419" t="s">
        <v>48</v>
      </c>
      <c r="R752" s="4"/>
    </row>
    <row r="753" spans="1:18" ht="11.25" customHeight="1">
      <c r="A753" s="414" t="s">
        <v>764</v>
      </c>
      <c r="B753" s="415" t="s">
        <v>767</v>
      </c>
      <c r="C753" s="416" t="s">
        <v>768</v>
      </c>
      <c r="D753" s="414" t="s">
        <v>45</v>
      </c>
      <c r="E753" s="414" t="s">
        <v>52</v>
      </c>
      <c r="F753" s="414" t="s">
        <v>47</v>
      </c>
      <c r="G753" s="416">
        <v>129</v>
      </c>
      <c r="H753" s="417">
        <v>3983971</v>
      </c>
      <c r="I753" s="415" t="s">
        <v>48</v>
      </c>
      <c r="J753" s="417">
        <v>23087686</v>
      </c>
      <c r="K753" s="415" t="s">
        <v>48</v>
      </c>
      <c r="L753" s="417">
        <v>4039585</v>
      </c>
      <c r="M753" s="415" t="s">
        <v>48</v>
      </c>
      <c r="N753" s="418">
        <v>1</v>
      </c>
      <c r="O753" s="415" t="s">
        <v>48</v>
      </c>
      <c r="P753" s="418">
        <v>17.3</v>
      </c>
      <c r="Q753" s="419" t="s">
        <v>48</v>
      </c>
      <c r="R753" s="4"/>
    </row>
    <row r="754" spans="1:18" ht="11.25" customHeight="1">
      <c r="A754" s="414" t="s">
        <v>769</v>
      </c>
      <c r="B754" s="415" t="s">
        <v>770</v>
      </c>
      <c r="C754" s="416" t="s">
        <v>771</v>
      </c>
      <c r="D754" s="414" t="s">
        <v>55</v>
      </c>
      <c r="E754" s="414" t="s">
        <v>51</v>
      </c>
      <c r="F754" s="414" t="s">
        <v>47</v>
      </c>
      <c r="G754" s="416">
        <v>3</v>
      </c>
      <c r="H754" s="417">
        <v>7074</v>
      </c>
      <c r="I754" s="415" t="s">
        <v>48</v>
      </c>
      <c r="J754" s="417">
        <v>252836</v>
      </c>
      <c r="K754" s="415" t="s">
        <v>48</v>
      </c>
      <c r="L754" s="417">
        <v>2950</v>
      </c>
      <c r="M754" s="415" t="s">
        <v>48</v>
      </c>
      <c r="N754" s="418">
        <v>2.4</v>
      </c>
      <c r="O754" s="415" t="s">
        <v>48</v>
      </c>
      <c r="P754" s="418">
        <v>2.8</v>
      </c>
      <c r="Q754" s="419" t="s">
        <v>48</v>
      </c>
      <c r="R754" s="4"/>
    </row>
    <row r="755" spans="1:18" ht="11.25" customHeight="1">
      <c r="A755" s="414" t="s">
        <v>769</v>
      </c>
      <c r="B755" s="415" t="s">
        <v>770</v>
      </c>
      <c r="C755" s="416" t="s">
        <v>771</v>
      </c>
      <c r="D755" s="414" t="s">
        <v>55</v>
      </c>
      <c r="E755" s="414" t="s">
        <v>52</v>
      </c>
      <c r="F755" s="414" t="s">
        <v>47</v>
      </c>
      <c r="G755" s="416">
        <v>13</v>
      </c>
      <c r="H755" s="417">
        <v>255384</v>
      </c>
      <c r="I755" s="415" t="s">
        <v>48</v>
      </c>
      <c r="J755" s="417">
        <v>2219259</v>
      </c>
      <c r="K755" s="415" t="s">
        <v>48</v>
      </c>
      <c r="L755" s="417">
        <v>344914</v>
      </c>
      <c r="M755" s="415" t="s">
        <v>48</v>
      </c>
      <c r="N755" s="418">
        <v>0.7</v>
      </c>
      <c r="O755" s="415" t="s">
        <v>48</v>
      </c>
      <c r="P755" s="418">
        <v>11.5</v>
      </c>
      <c r="Q755" s="419" t="s">
        <v>48</v>
      </c>
      <c r="R755" s="4"/>
    </row>
    <row r="756" spans="1:18" ht="11.25" customHeight="1">
      <c r="A756" s="414" t="s">
        <v>769</v>
      </c>
      <c r="B756" s="415" t="s">
        <v>770</v>
      </c>
      <c r="C756" s="416" t="s">
        <v>771</v>
      </c>
      <c r="D756" s="414" t="s">
        <v>55</v>
      </c>
      <c r="E756" s="414" t="s">
        <v>52</v>
      </c>
      <c r="F756" s="414" t="s">
        <v>56</v>
      </c>
      <c r="G756" s="416">
        <v>4</v>
      </c>
      <c r="H756" s="417">
        <v>14425</v>
      </c>
      <c r="I756" s="415" t="s">
        <v>48</v>
      </c>
      <c r="J756" s="417">
        <v>74170</v>
      </c>
      <c r="K756" s="415" t="s">
        <v>48</v>
      </c>
      <c r="L756" s="417">
        <v>22210</v>
      </c>
      <c r="M756" s="415" t="s">
        <v>48</v>
      </c>
      <c r="N756" s="418">
        <v>0.6</v>
      </c>
      <c r="O756" s="415" t="s">
        <v>48</v>
      </c>
      <c r="P756" s="418">
        <v>19.399999999999999</v>
      </c>
      <c r="Q756" s="419" t="s">
        <v>48</v>
      </c>
      <c r="R756" s="4"/>
    </row>
    <row r="757" spans="1:18" ht="11.25" customHeight="1">
      <c r="A757" s="414" t="s">
        <v>769</v>
      </c>
      <c r="B757" s="415" t="s">
        <v>772</v>
      </c>
      <c r="C757" s="416" t="s">
        <v>773</v>
      </c>
      <c r="D757" s="414" t="s">
        <v>45</v>
      </c>
      <c r="E757" s="414" t="s">
        <v>51</v>
      </c>
      <c r="F757" s="414" t="s">
        <v>47</v>
      </c>
      <c r="G757" s="416">
        <v>5</v>
      </c>
      <c r="H757" s="417">
        <v>29013</v>
      </c>
      <c r="I757" s="415" t="s">
        <v>48</v>
      </c>
      <c r="J757" s="417">
        <v>508277</v>
      </c>
      <c r="K757" s="415" t="s">
        <v>48</v>
      </c>
      <c r="L757" s="417">
        <v>11645</v>
      </c>
      <c r="M757" s="415" t="s">
        <v>48</v>
      </c>
      <c r="N757" s="418">
        <v>2.5</v>
      </c>
      <c r="O757" s="415" t="s">
        <v>48</v>
      </c>
      <c r="P757" s="418">
        <v>5.7</v>
      </c>
      <c r="Q757" s="419" t="s">
        <v>48</v>
      </c>
      <c r="R757" s="4"/>
    </row>
    <row r="758" spans="1:18" ht="11.25" customHeight="1">
      <c r="A758" s="414" t="s">
        <v>769</v>
      </c>
      <c r="B758" s="415" t="s">
        <v>772</v>
      </c>
      <c r="C758" s="416" t="s">
        <v>773</v>
      </c>
      <c r="D758" s="414" t="s">
        <v>45</v>
      </c>
      <c r="E758" s="414" t="s">
        <v>52</v>
      </c>
      <c r="F758" s="414" t="s">
        <v>47</v>
      </c>
      <c r="G758" s="416">
        <v>13</v>
      </c>
      <c r="H758" s="417">
        <v>486181</v>
      </c>
      <c r="I758" s="415" t="s">
        <v>48</v>
      </c>
      <c r="J758" s="417">
        <v>3005032</v>
      </c>
      <c r="K758" s="415" t="s">
        <v>48</v>
      </c>
      <c r="L758" s="417">
        <v>531961</v>
      </c>
      <c r="M758" s="415" t="s">
        <v>48</v>
      </c>
      <c r="N758" s="418">
        <v>0.9</v>
      </c>
      <c r="O758" s="415" t="s">
        <v>48</v>
      </c>
      <c r="P758" s="418">
        <v>16.2</v>
      </c>
      <c r="Q758" s="419" t="s">
        <v>48</v>
      </c>
      <c r="R758" s="4"/>
    </row>
    <row r="759" spans="1:18" ht="11.25" customHeight="1">
      <c r="A759" s="414" t="s">
        <v>769</v>
      </c>
      <c r="B759" s="415" t="s">
        <v>774</v>
      </c>
      <c r="C759" s="416" t="s">
        <v>775</v>
      </c>
      <c r="D759" s="414" t="s">
        <v>45</v>
      </c>
      <c r="E759" s="414" t="s">
        <v>51</v>
      </c>
      <c r="F759" s="414" t="s">
        <v>47</v>
      </c>
      <c r="G759" s="416">
        <v>9</v>
      </c>
      <c r="H759" s="417">
        <v>43884</v>
      </c>
      <c r="I759" s="415" t="s">
        <v>48</v>
      </c>
      <c r="J759" s="417">
        <v>942710</v>
      </c>
      <c r="K759" s="415" t="s">
        <v>48</v>
      </c>
      <c r="L759" s="417">
        <v>28824</v>
      </c>
      <c r="M759" s="415" t="s">
        <v>48</v>
      </c>
      <c r="N759" s="418">
        <v>1.5</v>
      </c>
      <c r="O759" s="415" t="s">
        <v>48</v>
      </c>
      <c r="P759" s="418">
        <v>4.7</v>
      </c>
      <c r="Q759" s="419" t="s">
        <v>48</v>
      </c>
      <c r="R759" s="4"/>
    </row>
    <row r="760" spans="1:18" ht="11.25" customHeight="1">
      <c r="A760" s="414" t="s">
        <v>769</v>
      </c>
      <c r="B760" s="415" t="s">
        <v>774</v>
      </c>
      <c r="C760" s="416" t="s">
        <v>775</v>
      </c>
      <c r="D760" s="414" t="s">
        <v>45</v>
      </c>
      <c r="E760" s="414" t="s">
        <v>52</v>
      </c>
      <c r="F760" s="414" t="s">
        <v>47</v>
      </c>
      <c r="G760" s="416">
        <v>6</v>
      </c>
      <c r="H760" s="417">
        <v>234469</v>
      </c>
      <c r="I760" s="415" t="s">
        <v>48</v>
      </c>
      <c r="J760" s="417">
        <v>1192730</v>
      </c>
      <c r="K760" s="415" t="s">
        <v>48</v>
      </c>
      <c r="L760" s="417">
        <v>437892</v>
      </c>
      <c r="M760" s="415" t="s">
        <v>48</v>
      </c>
      <c r="N760" s="418">
        <v>0.5</v>
      </c>
      <c r="O760" s="415" t="s">
        <v>48</v>
      </c>
      <c r="P760" s="418">
        <v>19.7</v>
      </c>
      <c r="Q760" s="419" t="s">
        <v>48</v>
      </c>
      <c r="R760" s="4"/>
    </row>
    <row r="761" spans="1:18" ht="11.25" customHeight="1">
      <c r="A761" s="414" t="s">
        <v>769</v>
      </c>
      <c r="B761" s="415" t="s">
        <v>1313</v>
      </c>
      <c r="C761" s="416" t="s">
        <v>1314</v>
      </c>
      <c r="D761" s="414" t="s">
        <v>45</v>
      </c>
      <c r="E761" s="414" t="s">
        <v>52</v>
      </c>
      <c r="F761" s="414" t="s">
        <v>47</v>
      </c>
      <c r="G761" s="416">
        <v>23</v>
      </c>
      <c r="H761" s="417">
        <v>32348</v>
      </c>
      <c r="I761" s="415" t="s">
        <v>48</v>
      </c>
      <c r="J761" s="417">
        <v>2865668</v>
      </c>
      <c r="K761" s="415" t="s">
        <v>48</v>
      </c>
      <c r="L761" s="417">
        <v>1115265</v>
      </c>
      <c r="M761" s="415" t="s">
        <v>48</v>
      </c>
      <c r="N761" s="418">
        <v>0</v>
      </c>
      <c r="O761" s="415" t="s">
        <v>48</v>
      </c>
      <c r="P761" s="418">
        <v>1.1000000000000001</v>
      </c>
      <c r="Q761" s="419" t="s">
        <v>48</v>
      </c>
      <c r="R761" s="4"/>
    </row>
    <row r="762" spans="1:18" ht="11.25" customHeight="1">
      <c r="A762" s="414" t="s">
        <v>776</v>
      </c>
      <c r="B762" s="415" t="s">
        <v>777</v>
      </c>
      <c r="C762" s="416" t="s">
        <v>778</v>
      </c>
      <c r="D762" s="414" t="s">
        <v>120</v>
      </c>
      <c r="E762" s="414" t="s">
        <v>52</v>
      </c>
      <c r="F762" s="414" t="s">
        <v>47</v>
      </c>
      <c r="G762" s="416">
        <v>238</v>
      </c>
      <c r="H762" s="417">
        <v>22569632</v>
      </c>
      <c r="I762" s="415" t="s">
        <v>48</v>
      </c>
      <c r="J762" s="417">
        <v>27006677</v>
      </c>
      <c r="K762" s="415" t="s">
        <v>48</v>
      </c>
      <c r="L762" s="417">
        <v>3816442</v>
      </c>
      <c r="M762" s="415" t="s">
        <v>48</v>
      </c>
      <c r="N762" s="418">
        <v>5.9</v>
      </c>
      <c r="O762" s="415" t="s">
        <v>48</v>
      </c>
      <c r="P762" s="418">
        <v>83.6</v>
      </c>
      <c r="Q762" s="419" t="s">
        <v>48</v>
      </c>
      <c r="R762" s="4"/>
    </row>
    <row r="763" spans="1:18" ht="11.25" customHeight="1">
      <c r="A763" s="414" t="s">
        <v>776</v>
      </c>
      <c r="B763" s="415" t="s">
        <v>779</v>
      </c>
      <c r="C763" s="416" t="s">
        <v>780</v>
      </c>
      <c r="D763" s="414" t="s">
        <v>59</v>
      </c>
      <c r="E763" s="414" t="s">
        <v>52</v>
      </c>
      <c r="F763" s="414" t="s">
        <v>47</v>
      </c>
      <c r="G763" s="416">
        <v>21</v>
      </c>
      <c r="H763" s="417">
        <v>4078322</v>
      </c>
      <c r="I763" s="415" t="s">
        <v>48</v>
      </c>
      <c r="J763" s="417">
        <v>4026236</v>
      </c>
      <c r="K763" s="415" t="s">
        <v>48</v>
      </c>
      <c r="L763" s="417">
        <v>595973</v>
      </c>
      <c r="M763" s="415" t="s">
        <v>48</v>
      </c>
      <c r="N763" s="418">
        <v>6.8</v>
      </c>
      <c r="O763" s="415" t="s">
        <v>48</v>
      </c>
      <c r="P763" s="418">
        <v>101.3</v>
      </c>
      <c r="Q763" s="419" t="s">
        <v>48</v>
      </c>
      <c r="R763" s="4"/>
    </row>
    <row r="764" spans="1:18" ht="11.25" customHeight="1">
      <c r="A764" s="414" t="s">
        <v>776</v>
      </c>
      <c r="B764" s="415" t="s">
        <v>781</v>
      </c>
      <c r="C764" s="416" t="s">
        <v>782</v>
      </c>
      <c r="D764" s="414" t="s">
        <v>59</v>
      </c>
      <c r="E764" s="414" t="s">
        <v>52</v>
      </c>
      <c r="F764" s="414" t="s">
        <v>47</v>
      </c>
      <c r="G764" s="416">
        <v>56</v>
      </c>
      <c r="H764" s="417">
        <v>11401015</v>
      </c>
      <c r="I764" s="415" t="s">
        <v>48</v>
      </c>
      <c r="J764" s="417">
        <v>14389204</v>
      </c>
      <c r="K764" s="415" t="s">
        <v>48</v>
      </c>
      <c r="L764" s="417">
        <v>2068749</v>
      </c>
      <c r="M764" s="415" t="s">
        <v>48</v>
      </c>
      <c r="N764" s="418">
        <v>5.5</v>
      </c>
      <c r="O764" s="415" t="s">
        <v>48</v>
      </c>
      <c r="P764" s="418">
        <v>79.2</v>
      </c>
      <c r="Q764" s="419" t="s">
        <v>48</v>
      </c>
      <c r="R764" s="4"/>
    </row>
    <row r="765" spans="1:18" ht="11.25" customHeight="1">
      <c r="A765" s="414" t="s">
        <v>776</v>
      </c>
      <c r="B765" s="415" t="s">
        <v>783</v>
      </c>
      <c r="C765" s="416" t="s">
        <v>784</v>
      </c>
      <c r="D765" s="414" t="s">
        <v>120</v>
      </c>
      <c r="E765" s="414" t="s">
        <v>52</v>
      </c>
      <c r="F765" s="414" t="s">
        <v>47</v>
      </c>
      <c r="G765" s="416">
        <v>158</v>
      </c>
      <c r="H765" s="417">
        <v>39491912</v>
      </c>
      <c r="I765" s="415" t="s">
        <v>48</v>
      </c>
      <c r="J765" s="417">
        <v>41148489</v>
      </c>
      <c r="K765" s="415" t="s">
        <v>48</v>
      </c>
      <c r="L765" s="417">
        <v>3562327</v>
      </c>
      <c r="M765" s="415" t="s">
        <v>48</v>
      </c>
      <c r="N765" s="418">
        <v>11.1</v>
      </c>
      <c r="O765" s="415" t="s">
        <v>48</v>
      </c>
      <c r="P765" s="418">
        <v>96</v>
      </c>
      <c r="Q765" s="419" t="s">
        <v>48</v>
      </c>
      <c r="R765" s="4"/>
    </row>
    <row r="766" spans="1:18" ht="11.25" customHeight="1">
      <c r="A766" s="414" t="s">
        <v>776</v>
      </c>
      <c r="B766" s="415" t="s">
        <v>785</v>
      </c>
      <c r="C766" s="416" t="s">
        <v>786</v>
      </c>
      <c r="D766" s="414" t="s">
        <v>120</v>
      </c>
      <c r="E766" s="414" t="s">
        <v>52</v>
      </c>
      <c r="F766" s="414" t="s">
        <v>47</v>
      </c>
      <c r="G766" s="416">
        <v>59</v>
      </c>
      <c r="H766" s="417">
        <v>13230829</v>
      </c>
      <c r="I766" s="415" t="s">
        <v>48</v>
      </c>
      <c r="J766" s="417">
        <v>17071385</v>
      </c>
      <c r="K766" s="415" t="s">
        <v>48</v>
      </c>
      <c r="L766" s="417">
        <v>1798955</v>
      </c>
      <c r="M766" s="415" t="s">
        <v>48</v>
      </c>
      <c r="N766" s="418">
        <v>7.4</v>
      </c>
      <c r="O766" s="415" t="s">
        <v>48</v>
      </c>
      <c r="P766" s="418">
        <v>77.5</v>
      </c>
      <c r="Q766" s="419" t="s">
        <v>48</v>
      </c>
      <c r="R766" s="4"/>
    </row>
    <row r="767" spans="1:18" ht="11.25" customHeight="1">
      <c r="A767" s="414" t="s">
        <v>776</v>
      </c>
      <c r="B767" s="415" t="s">
        <v>787</v>
      </c>
      <c r="C767" s="416" t="s">
        <v>788</v>
      </c>
      <c r="D767" s="414" t="s">
        <v>55</v>
      </c>
      <c r="E767" s="414" t="s">
        <v>125</v>
      </c>
      <c r="F767" s="414" t="s">
        <v>47</v>
      </c>
      <c r="G767" s="416">
        <v>1241</v>
      </c>
      <c r="H767" s="417">
        <v>417474880</v>
      </c>
      <c r="I767" s="415" t="s">
        <v>48</v>
      </c>
      <c r="J767" s="417">
        <v>841817971</v>
      </c>
      <c r="K767" s="415" t="s">
        <v>48</v>
      </c>
      <c r="L767" s="417">
        <v>83586312</v>
      </c>
      <c r="M767" s="415" t="s">
        <v>48</v>
      </c>
      <c r="N767" s="418">
        <v>5</v>
      </c>
      <c r="O767" s="415" t="s">
        <v>48</v>
      </c>
      <c r="P767" s="418">
        <v>49.6</v>
      </c>
      <c r="Q767" s="419" t="s">
        <v>48</v>
      </c>
      <c r="R767" s="4"/>
    </row>
    <row r="768" spans="1:18" ht="11.25" customHeight="1">
      <c r="A768" s="414" t="s">
        <v>776</v>
      </c>
      <c r="B768" s="415" t="s">
        <v>787</v>
      </c>
      <c r="C768" s="416" t="s">
        <v>788</v>
      </c>
      <c r="D768" s="414" t="s">
        <v>55</v>
      </c>
      <c r="E768" s="414" t="s">
        <v>51</v>
      </c>
      <c r="F768" s="414" t="s">
        <v>56</v>
      </c>
      <c r="G768" s="416">
        <v>943</v>
      </c>
      <c r="H768" s="417">
        <v>1872646</v>
      </c>
      <c r="I768" s="415" t="s">
        <v>48</v>
      </c>
      <c r="J768" s="417">
        <v>68916287</v>
      </c>
      <c r="K768" s="415" t="s">
        <v>48</v>
      </c>
      <c r="L768" s="417">
        <v>3971830</v>
      </c>
      <c r="M768" s="415" t="s">
        <v>48</v>
      </c>
      <c r="N768" s="418">
        <v>0.5</v>
      </c>
      <c r="O768" s="415" t="s">
        <v>48</v>
      </c>
      <c r="P768" s="418">
        <v>2.7</v>
      </c>
      <c r="Q768" s="419" t="s">
        <v>48</v>
      </c>
      <c r="R768" s="4"/>
    </row>
    <row r="769" spans="1:18" ht="11.25" customHeight="1">
      <c r="A769" s="414" t="s">
        <v>776</v>
      </c>
      <c r="B769" s="415" t="s">
        <v>787</v>
      </c>
      <c r="C769" s="416" t="s">
        <v>788</v>
      </c>
      <c r="D769" s="414" t="s">
        <v>55</v>
      </c>
      <c r="E769" s="414" t="s">
        <v>85</v>
      </c>
      <c r="F769" s="414" t="s">
        <v>47</v>
      </c>
      <c r="G769" s="416">
        <v>17</v>
      </c>
      <c r="H769" s="417">
        <v>4818669</v>
      </c>
      <c r="I769" s="415" t="s">
        <v>48</v>
      </c>
      <c r="J769" s="417">
        <v>20472335</v>
      </c>
      <c r="K769" s="415" t="s">
        <v>48</v>
      </c>
      <c r="L769" s="417">
        <v>6152598</v>
      </c>
      <c r="M769" s="415" t="s">
        <v>48</v>
      </c>
      <c r="N769" s="418">
        <v>0.8</v>
      </c>
      <c r="O769" s="415" t="s">
        <v>48</v>
      </c>
      <c r="P769" s="418">
        <v>23.5</v>
      </c>
      <c r="Q769" s="419" t="s">
        <v>48</v>
      </c>
      <c r="R769" s="4"/>
    </row>
    <row r="770" spans="1:18" ht="11.25" customHeight="1">
      <c r="A770" s="414" t="s">
        <v>776</v>
      </c>
      <c r="B770" s="415" t="s">
        <v>787</v>
      </c>
      <c r="C770" s="416" t="s">
        <v>788</v>
      </c>
      <c r="D770" s="414" t="s">
        <v>55</v>
      </c>
      <c r="E770" s="414" t="s">
        <v>85</v>
      </c>
      <c r="F770" s="414" t="s">
        <v>56</v>
      </c>
      <c r="G770" s="416">
        <v>58</v>
      </c>
      <c r="H770" s="417">
        <v>16524437</v>
      </c>
      <c r="I770" s="415" t="s">
        <v>48</v>
      </c>
      <c r="J770" s="417">
        <v>98327800</v>
      </c>
      <c r="K770" s="415" t="s">
        <v>48</v>
      </c>
      <c r="L770" s="417">
        <v>16176471</v>
      </c>
      <c r="M770" s="415" t="s">
        <v>48</v>
      </c>
      <c r="N770" s="418">
        <v>1</v>
      </c>
      <c r="O770" s="415" t="s">
        <v>48</v>
      </c>
      <c r="P770" s="418">
        <v>16.8</v>
      </c>
      <c r="Q770" s="419" t="s">
        <v>48</v>
      </c>
      <c r="R770" s="4"/>
    </row>
    <row r="771" spans="1:18" ht="11.25" customHeight="1">
      <c r="A771" s="414" t="s">
        <v>776</v>
      </c>
      <c r="B771" s="415" t="s">
        <v>787</v>
      </c>
      <c r="C771" s="416" t="s">
        <v>788</v>
      </c>
      <c r="D771" s="414" t="s">
        <v>55</v>
      </c>
      <c r="E771" s="414" t="s">
        <v>52</v>
      </c>
      <c r="F771" s="414" t="s">
        <v>47</v>
      </c>
      <c r="G771" s="416">
        <v>1819</v>
      </c>
      <c r="H771" s="417">
        <v>301717152</v>
      </c>
      <c r="I771" s="415" t="s">
        <v>48</v>
      </c>
      <c r="J771" s="417">
        <v>729689044</v>
      </c>
      <c r="K771" s="415" t="s">
        <v>48</v>
      </c>
      <c r="L771" s="417">
        <v>154906967</v>
      </c>
      <c r="M771" s="415" t="s">
        <v>48</v>
      </c>
      <c r="N771" s="418">
        <v>1.9</v>
      </c>
      <c r="O771" s="415" t="s">
        <v>48</v>
      </c>
      <c r="P771" s="418">
        <v>41.3</v>
      </c>
      <c r="Q771" s="419" t="s">
        <v>48</v>
      </c>
      <c r="R771" s="4"/>
    </row>
    <row r="772" spans="1:18" ht="11.25" customHeight="1">
      <c r="A772" s="414" t="s">
        <v>776</v>
      </c>
      <c r="B772" s="415" t="s">
        <v>787</v>
      </c>
      <c r="C772" s="416" t="s">
        <v>788</v>
      </c>
      <c r="D772" s="414" t="s">
        <v>55</v>
      </c>
      <c r="E772" s="414" t="s">
        <v>52</v>
      </c>
      <c r="F772" s="414" t="s">
        <v>56</v>
      </c>
      <c r="G772" s="416">
        <v>360</v>
      </c>
      <c r="H772" s="417">
        <v>12533661</v>
      </c>
      <c r="I772" s="415" t="s">
        <v>48</v>
      </c>
      <c r="J772" s="417">
        <v>80931457</v>
      </c>
      <c r="K772" s="415" t="s">
        <v>48</v>
      </c>
      <c r="L772" s="417">
        <v>15831635</v>
      </c>
      <c r="M772" s="415" t="s">
        <v>48</v>
      </c>
      <c r="N772" s="418">
        <v>0.8</v>
      </c>
      <c r="O772" s="415" t="s">
        <v>48</v>
      </c>
      <c r="P772" s="418">
        <v>15.5</v>
      </c>
      <c r="Q772" s="419" t="s">
        <v>48</v>
      </c>
      <c r="R772" s="4"/>
    </row>
    <row r="773" spans="1:18" ht="11.25" customHeight="1">
      <c r="A773" s="414" t="s">
        <v>776</v>
      </c>
      <c r="B773" s="415" t="s">
        <v>787</v>
      </c>
      <c r="C773" s="416" t="s">
        <v>788</v>
      </c>
      <c r="D773" s="414" t="s">
        <v>55</v>
      </c>
      <c r="E773" s="414" t="s">
        <v>60</v>
      </c>
      <c r="F773" s="414" t="s">
        <v>56</v>
      </c>
      <c r="G773" s="416">
        <v>192</v>
      </c>
      <c r="H773" s="417">
        <v>1971401</v>
      </c>
      <c r="I773" s="415" t="s">
        <v>48</v>
      </c>
      <c r="J773" s="417">
        <v>9709338</v>
      </c>
      <c r="K773" s="415" t="s">
        <v>48</v>
      </c>
      <c r="L773" s="417">
        <v>821828</v>
      </c>
      <c r="M773" s="415" t="s">
        <v>48</v>
      </c>
      <c r="N773" s="418">
        <v>2.4</v>
      </c>
      <c r="O773" s="415" t="s">
        <v>48</v>
      </c>
      <c r="P773" s="418">
        <v>20.3</v>
      </c>
      <c r="Q773" s="419" t="s">
        <v>48</v>
      </c>
      <c r="R773" s="4"/>
    </row>
    <row r="774" spans="1:18" ht="11.25" customHeight="1">
      <c r="A774" s="414" t="s">
        <v>776</v>
      </c>
      <c r="B774" s="415" t="s">
        <v>789</v>
      </c>
      <c r="C774" s="416" t="s">
        <v>790</v>
      </c>
      <c r="D774" s="414" t="s">
        <v>120</v>
      </c>
      <c r="E774" s="414" t="s">
        <v>52</v>
      </c>
      <c r="F774" s="414" t="s">
        <v>47</v>
      </c>
      <c r="G774" s="416">
        <v>43</v>
      </c>
      <c r="H774" s="417">
        <v>6862538</v>
      </c>
      <c r="I774" s="415" t="s">
        <v>48</v>
      </c>
      <c r="J774" s="417">
        <v>6776786</v>
      </c>
      <c r="K774" s="415" t="s">
        <v>48</v>
      </c>
      <c r="L774" s="417">
        <v>5030024</v>
      </c>
      <c r="M774" s="415" t="s">
        <v>48</v>
      </c>
      <c r="N774" s="418">
        <v>1.4</v>
      </c>
      <c r="O774" s="415" t="s">
        <v>48</v>
      </c>
      <c r="P774" s="418">
        <v>101.3</v>
      </c>
      <c r="Q774" s="419" t="s">
        <v>48</v>
      </c>
      <c r="R774" s="4"/>
    </row>
    <row r="775" spans="1:18" ht="11.25" customHeight="1">
      <c r="A775" s="414" t="s">
        <v>776</v>
      </c>
      <c r="B775" s="415" t="s">
        <v>791</v>
      </c>
      <c r="C775" s="416" t="s">
        <v>792</v>
      </c>
      <c r="D775" s="414" t="s">
        <v>59</v>
      </c>
      <c r="E775" s="414" t="s">
        <v>52</v>
      </c>
      <c r="F775" s="414" t="s">
        <v>47</v>
      </c>
      <c r="G775" s="416">
        <v>14</v>
      </c>
      <c r="H775" s="417">
        <v>6431824</v>
      </c>
      <c r="I775" s="415" t="s">
        <v>48</v>
      </c>
      <c r="J775" s="417">
        <v>8641233</v>
      </c>
      <c r="K775" s="415" t="s">
        <v>48</v>
      </c>
      <c r="L775" s="417">
        <v>639127</v>
      </c>
      <c r="M775" s="415" t="s">
        <v>48</v>
      </c>
      <c r="N775" s="418">
        <v>10.1</v>
      </c>
      <c r="O775" s="415" t="s">
        <v>48</v>
      </c>
      <c r="P775" s="418">
        <v>74.400000000000006</v>
      </c>
      <c r="Q775" s="419" t="s">
        <v>48</v>
      </c>
      <c r="R775" s="4"/>
    </row>
    <row r="776" spans="1:18" ht="11.25" customHeight="1">
      <c r="A776" s="414" t="s">
        <v>776</v>
      </c>
      <c r="B776" s="415" t="s">
        <v>793</v>
      </c>
      <c r="C776" s="416" t="s">
        <v>794</v>
      </c>
      <c r="D776" s="414" t="s">
        <v>59</v>
      </c>
      <c r="E776" s="414" t="s">
        <v>52</v>
      </c>
      <c r="F776" s="414" t="s">
        <v>47</v>
      </c>
      <c r="G776" s="416">
        <v>58</v>
      </c>
      <c r="H776" s="417">
        <v>13302542</v>
      </c>
      <c r="I776" s="415" t="s">
        <v>48</v>
      </c>
      <c r="J776" s="417">
        <v>10578340</v>
      </c>
      <c r="K776" s="415" t="s">
        <v>48</v>
      </c>
      <c r="L776" s="417">
        <v>11414882</v>
      </c>
      <c r="M776" s="415" t="s">
        <v>48</v>
      </c>
      <c r="N776" s="418">
        <v>1.2</v>
      </c>
      <c r="O776" s="415" t="s">
        <v>48</v>
      </c>
      <c r="P776" s="418">
        <v>125.8</v>
      </c>
      <c r="Q776" s="419" t="s">
        <v>48</v>
      </c>
      <c r="R776" s="4"/>
    </row>
    <row r="777" spans="1:18" ht="11.25" customHeight="1">
      <c r="A777" s="414" t="s">
        <v>776</v>
      </c>
      <c r="B777" s="415" t="s">
        <v>795</v>
      </c>
      <c r="C777" s="416" t="s">
        <v>796</v>
      </c>
      <c r="D777" s="414" t="s">
        <v>55</v>
      </c>
      <c r="E777" s="414" t="s">
        <v>138</v>
      </c>
      <c r="F777" s="414" t="s">
        <v>56</v>
      </c>
      <c r="G777" s="416">
        <v>6</v>
      </c>
      <c r="H777" s="417">
        <v>8177891</v>
      </c>
      <c r="I777" s="415" t="s">
        <v>48</v>
      </c>
      <c r="J777" s="417">
        <v>9687000</v>
      </c>
      <c r="K777" s="415" t="s">
        <v>48</v>
      </c>
      <c r="L777" s="417">
        <v>1498006</v>
      </c>
      <c r="M777" s="415" t="s">
        <v>48</v>
      </c>
      <c r="N777" s="418">
        <v>5.5</v>
      </c>
      <c r="O777" s="415" t="s">
        <v>48</v>
      </c>
      <c r="P777" s="418">
        <v>84.4</v>
      </c>
      <c r="Q777" s="419" t="s">
        <v>48</v>
      </c>
      <c r="R777" s="4"/>
    </row>
    <row r="778" spans="1:18" ht="11.25" customHeight="1">
      <c r="A778" s="414" t="s">
        <v>776</v>
      </c>
      <c r="B778" s="415" t="s">
        <v>795</v>
      </c>
      <c r="C778" s="416" t="s">
        <v>796</v>
      </c>
      <c r="D778" s="414" t="s">
        <v>55</v>
      </c>
      <c r="E778" s="414" t="s">
        <v>207</v>
      </c>
      <c r="F778" s="414" t="s">
        <v>47</v>
      </c>
      <c r="G778" s="416">
        <v>266</v>
      </c>
      <c r="H778" s="417">
        <v>100908000</v>
      </c>
      <c r="I778" s="415" t="s">
        <v>48</v>
      </c>
      <c r="J778" s="417">
        <v>233008703</v>
      </c>
      <c r="K778" s="415" t="s">
        <v>48</v>
      </c>
      <c r="L778" s="417">
        <v>80055192</v>
      </c>
      <c r="M778" s="415" t="s">
        <v>48</v>
      </c>
      <c r="N778" s="418">
        <v>1.3</v>
      </c>
      <c r="O778" s="415" t="s">
        <v>48</v>
      </c>
      <c r="P778" s="418">
        <v>43.3</v>
      </c>
      <c r="Q778" s="419" t="s">
        <v>48</v>
      </c>
      <c r="R778" s="4"/>
    </row>
    <row r="779" spans="1:18" ht="11.25" customHeight="1">
      <c r="A779" s="414" t="s">
        <v>776</v>
      </c>
      <c r="B779" s="415" t="s">
        <v>797</v>
      </c>
      <c r="C779" s="416" t="s">
        <v>798</v>
      </c>
      <c r="D779" s="414" t="s">
        <v>45</v>
      </c>
      <c r="E779" s="414" t="s">
        <v>207</v>
      </c>
      <c r="F779" s="414" t="s">
        <v>47</v>
      </c>
      <c r="G779" s="416">
        <v>84</v>
      </c>
      <c r="H779" s="417">
        <v>22075886</v>
      </c>
      <c r="I779" s="415" t="s">
        <v>48</v>
      </c>
      <c r="J779" s="417">
        <v>44322953</v>
      </c>
      <c r="K779" s="415" t="s">
        <v>48</v>
      </c>
      <c r="L779" s="417">
        <v>10022056</v>
      </c>
      <c r="M779" s="415" t="s">
        <v>48</v>
      </c>
      <c r="N779" s="418">
        <v>2.2000000000000002</v>
      </c>
      <c r="O779" s="415" t="s">
        <v>48</v>
      </c>
      <c r="P779" s="418">
        <v>49.8</v>
      </c>
      <c r="Q779" s="419" t="s">
        <v>48</v>
      </c>
      <c r="R779" s="4"/>
    </row>
    <row r="780" spans="1:18" ht="11.25" customHeight="1">
      <c r="A780" s="414" t="s">
        <v>776</v>
      </c>
      <c r="B780" s="415" t="s">
        <v>799</v>
      </c>
      <c r="C780" s="416" t="s">
        <v>800</v>
      </c>
      <c r="D780" s="414" t="s">
        <v>120</v>
      </c>
      <c r="E780" s="414" t="s">
        <v>138</v>
      </c>
      <c r="F780" s="414" t="s">
        <v>47</v>
      </c>
      <c r="G780" s="416">
        <v>11</v>
      </c>
      <c r="H780" s="417">
        <v>29006202</v>
      </c>
      <c r="I780" s="415" t="s">
        <v>48</v>
      </c>
      <c r="J780" s="417">
        <v>22152547</v>
      </c>
      <c r="K780" s="415" t="s">
        <v>48</v>
      </c>
      <c r="L780" s="417">
        <v>3793796</v>
      </c>
      <c r="M780" s="415" t="s">
        <v>48</v>
      </c>
      <c r="N780" s="418">
        <v>7.6</v>
      </c>
      <c r="O780" s="415" t="s">
        <v>48</v>
      </c>
      <c r="P780" s="418">
        <v>130.9</v>
      </c>
      <c r="Q780" s="419" t="s">
        <v>48</v>
      </c>
      <c r="R780" s="4"/>
    </row>
    <row r="781" spans="1:18" ht="11.25" customHeight="1">
      <c r="A781" s="414" t="s">
        <v>776</v>
      </c>
      <c r="B781" s="415" t="s">
        <v>801</v>
      </c>
      <c r="C781" s="416" t="s">
        <v>802</v>
      </c>
      <c r="D781" s="414" t="s">
        <v>59</v>
      </c>
      <c r="E781" s="414" t="s">
        <v>52</v>
      </c>
      <c r="F781" s="414" t="s">
        <v>47</v>
      </c>
      <c r="G781" s="416">
        <v>84</v>
      </c>
      <c r="H781" s="417">
        <v>16747654</v>
      </c>
      <c r="I781" s="415" t="s">
        <v>48</v>
      </c>
      <c r="J781" s="417">
        <v>19930987</v>
      </c>
      <c r="K781" s="415" t="s">
        <v>48</v>
      </c>
      <c r="L781" s="417">
        <v>3321706</v>
      </c>
      <c r="M781" s="415" t="s">
        <v>48</v>
      </c>
      <c r="N781" s="418">
        <v>5</v>
      </c>
      <c r="O781" s="415" t="s">
        <v>48</v>
      </c>
      <c r="P781" s="418">
        <v>84</v>
      </c>
      <c r="Q781" s="419" t="s">
        <v>48</v>
      </c>
      <c r="R781" s="4"/>
    </row>
    <row r="782" spans="1:18" ht="11.25" customHeight="1">
      <c r="A782" s="414" t="s">
        <v>776</v>
      </c>
      <c r="B782" s="415" t="s">
        <v>803</v>
      </c>
      <c r="C782" s="416" t="s">
        <v>804</v>
      </c>
      <c r="D782" s="414" t="s">
        <v>120</v>
      </c>
      <c r="E782" s="414" t="s">
        <v>52</v>
      </c>
      <c r="F782" s="414" t="s">
        <v>47</v>
      </c>
      <c r="G782" s="416">
        <v>142</v>
      </c>
      <c r="H782" s="417">
        <v>20676793</v>
      </c>
      <c r="I782" s="415" t="s">
        <v>48</v>
      </c>
      <c r="J782" s="417">
        <v>26122736</v>
      </c>
      <c r="K782" s="415" t="s">
        <v>48</v>
      </c>
      <c r="L782" s="417">
        <v>3629478</v>
      </c>
      <c r="M782" s="415" t="s">
        <v>48</v>
      </c>
      <c r="N782" s="418">
        <v>5.7</v>
      </c>
      <c r="O782" s="415" t="s">
        <v>48</v>
      </c>
      <c r="P782" s="418">
        <v>79.2</v>
      </c>
      <c r="Q782" s="419" t="s">
        <v>48</v>
      </c>
      <c r="R782" s="4"/>
    </row>
    <row r="783" spans="1:18" ht="11.25" customHeight="1">
      <c r="A783" s="414" t="s">
        <v>776</v>
      </c>
      <c r="B783" s="415" t="s">
        <v>805</v>
      </c>
      <c r="C783" s="416" t="s">
        <v>806</v>
      </c>
      <c r="D783" s="414" t="s">
        <v>59</v>
      </c>
      <c r="E783" s="414" t="s">
        <v>52</v>
      </c>
      <c r="F783" s="414" t="s">
        <v>47</v>
      </c>
      <c r="G783" s="416">
        <v>35</v>
      </c>
      <c r="H783" s="417">
        <v>9463895</v>
      </c>
      <c r="I783" s="415" t="s">
        <v>48</v>
      </c>
      <c r="J783" s="417">
        <v>5348139</v>
      </c>
      <c r="K783" s="415" t="s">
        <v>48</v>
      </c>
      <c r="L783" s="417">
        <v>3773594</v>
      </c>
      <c r="M783" s="415" t="s">
        <v>48</v>
      </c>
      <c r="N783" s="418">
        <v>2.5</v>
      </c>
      <c r="O783" s="415" t="s">
        <v>48</v>
      </c>
      <c r="P783" s="418">
        <v>177</v>
      </c>
      <c r="Q783" s="419" t="s">
        <v>48</v>
      </c>
      <c r="R783" s="4"/>
    </row>
    <row r="784" spans="1:18" ht="11.25" customHeight="1">
      <c r="A784" s="414" t="s">
        <v>807</v>
      </c>
      <c r="B784" s="415" t="s">
        <v>1315</v>
      </c>
      <c r="C784" s="416" t="s">
        <v>809</v>
      </c>
      <c r="D784" s="414" t="s">
        <v>45</v>
      </c>
      <c r="E784" s="414" t="s">
        <v>51</v>
      </c>
      <c r="F784" s="414" t="s">
        <v>47</v>
      </c>
      <c r="G784" s="416">
        <v>50</v>
      </c>
      <c r="H784" s="417">
        <v>372041</v>
      </c>
      <c r="I784" s="415" t="s">
        <v>48</v>
      </c>
      <c r="J784" s="417">
        <v>6664714</v>
      </c>
      <c r="K784" s="415" t="s">
        <v>48</v>
      </c>
      <c r="L784" s="417">
        <v>197547</v>
      </c>
      <c r="M784" s="415" t="s">
        <v>48</v>
      </c>
      <c r="N784" s="418">
        <v>1.9</v>
      </c>
      <c r="O784" s="415" t="s">
        <v>48</v>
      </c>
      <c r="P784" s="418">
        <v>5.6</v>
      </c>
      <c r="Q784" s="419" t="s">
        <v>48</v>
      </c>
      <c r="R784" s="4"/>
    </row>
    <row r="785" spans="1:18" ht="11.25" customHeight="1">
      <c r="A785" s="414" t="s">
        <v>807</v>
      </c>
      <c r="B785" s="415" t="s">
        <v>1315</v>
      </c>
      <c r="C785" s="416" t="s">
        <v>809</v>
      </c>
      <c r="D785" s="414" t="s">
        <v>45</v>
      </c>
      <c r="E785" s="414" t="s">
        <v>52</v>
      </c>
      <c r="F785" s="414" t="s">
        <v>47</v>
      </c>
      <c r="G785" s="416">
        <v>122</v>
      </c>
      <c r="H785" s="417">
        <v>4294880</v>
      </c>
      <c r="I785" s="415" t="s">
        <v>48</v>
      </c>
      <c r="J785" s="417">
        <v>33999283</v>
      </c>
      <c r="K785" s="415" t="s">
        <v>48</v>
      </c>
      <c r="L785" s="417">
        <v>10760389</v>
      </c>
      <c r="M785" s="415" t="s">
        <v>48</v>
      </c>
      <c r="N785" s="418">
        <v>0.4</v>
      </c>
      <c r="O785" s="415" t="s">
        <v>48</v>
      </c>
      <c r="P785" s="418">
        <v>12.6</v>
      </c>
      <c r="Q785" s="419" t="s">
        <v>48</v>
      </c>
      <c r="R785" s="4"/>
    </row>
    <row r="786" spans="1:18" ht="11.25" customHeight="1">
      <c r="A786" s="414" t="s">
        <v>807</v>
      </c>
      <c r="B786" s="415" t="s">
        <v>1316</v>
      </c>
      <c r="C786" s="416" t="s">
        <v>811</v>
      </c>
      <c r="D786" s="414" t="s">
        <v>45</v>
      </c>
      <c r="E786" s="414" t="s">
        <v>51</v>
      </c>
      <c r="F786" s="414" t="s">
        <v>47</v>
      </c>
      <c r="G786" s="416">
        <v>17</v>
      </c>
      <c r="H786" s="417">
        <v>25969</v>
      </c>
      <c r="I786" s="415" t="s">
        <v>48</v>
      </c>
      <c r="J786" s="417">
        <v>1169906</v>
      </c>
      <c r="K786" s="415" t="s">
        <v>48</v>
      </c>
      <c r="L786" s="417">
        <v>58211</v>
      </c>
      <c r="M786" s="415" t="s">
        <v>48</v>
      </c>
      <c r="N786" s="418">
        <v>0.4</v>
      </c>
      <c r="O786" s="415" t="s">
        <v>48</v>
      </c>
      <c r="P786" s="418">
        <v>2.2000000000000002</v>
      </c>
      <c r="Q786" s="419" t="s">
        <v>48</v>
      </c>
      <c r="R786" s="4"/>
    </row>
    <row r="787" spans="1:18" ht="11.25" customHeight="1">
      <c r="A787" s="414" t="s">
        <v>807</v>
      </c>
      <c r="B787" s="415" t="s">
        <v>1316</v>
      </c>
      <c r="C787" s="416" t="s">
        <v>811</v>
      </c>
      <c r="D787" s="414" t="s">
        <v>45</v>
      </c>
      <c r="E787" s="414" t="s">
        <v>52</v>
      </c>
      <c r="F787" s="414" t="s">
        <v>47</v>
      </c>
      <c r="G787" s="416">
        <v>12</v>
      </c>
      <c r="H787" s="417">
        <v>376746</v>
      </c>
      <c r="I787" s="415" t="s">
        <v>48</v>
      </c>
      <c r="J787" s="417">
        <v>2504683</v>
      </c>
      <c r="K787" s="415" t="s">
        <v>48</v>
      </c>
      <c r="L787" s="417">
        <v>656590</v>
      </c>
      <c r="M787" s="415" t="s">
        <v>48</v>
      </c>
      <c r="N787" s="418">
        <v>0.6</v>
      </c>
      <c r="O787" s="415" t="s">
        <v>48</v>
      </c>
      <c r="P787" s="418">
        <v>15</v>
      </c>
      <c r="Q787" s="419" t="s">
        <v>48</v>
      </c>
      <c r="R787" s="4"/>
    </row>
    <row r="788" spans="1:18" ht="11.25" customHeight="1">
      <c r="A788" s="414" t="s">
        <v>807</v>
      </c>
      <c r="B788" s="415" t="s">
        <v>1317</v>
      </c>
      <c r="C788" s="416" t="s">
        <v>1318</v>
      </c>
      <c r="D788" s="414" t="s">
        <v>55</v>
      </c>
      <c r="E788" s="414" t="s">
        <v>125</v>
      </c>
      <c r="F788" s="414" t="s">
        <v>56</v>
      </c>
      <c r="G788" s="416">
        <v>24</v>
      </c>
      <c r="H788" s="417">
        <v>2669729</v>
      </c>
      <c r="I788" s="415" t="s">
        <v>48</v>
      </c>
      <c r="J788" s="417">
        <v>19056806</v>
      </c>
      <c r="K788" s="415" t="s">
        <v>48</v>
      </c>
      <c r="L788" s="417">
        <v>1083003</v>
      </c>
      <c r="M788" s="415" t="s">
        <v>48</v>
      </c>
      <c r="N788" s="418">
        <v>2.5</v>
      </c>
      <c r="O788" s="415" t="s">
        <v>48</v>
      </c>
      <c r="P788" s="418">
        <v>14</v>
      </c>
      <c r="Q788" s="419" t="s">
        <v>48</v>
      </c>
      <c r="R788" s="4"/>
    </row>
    <row r="789" spans="1:18" ht="11.25" customHeight="1">
      <c r="A789" s="414" t="s">
        <v>807</v>
      </c>
      <c r="B789" s="415" t="s">
        <v>812</v>
      </c>
      <c r="C789" s="416" t="s">
        <v>813</v>
      </c>
      <c r="D789" s="414" t="s">
        <v>45</v>
      </c>
      <c r="E789" s="414" t="s">
        <v>51</v>
      </c>
      <c r="F789" s="414" t="s">
        <v>47</v>
      </c>
      <c r="G789" s="416">
        <v>14</v>
      </c>
      <c r="H789" s="417">
        <v>72617</v>
      </c>
      <c r="I789" s="415" t="s">
        <v>48</v>
      </c>
      <c r="J789" s="417">
        <v>897422</v>
      </c>
      <c r="K789" s="415" t="s">
        <v>48</v>
      </c>
      <c r="L789" s="417">
        <v>41805</v>
      </c>
      <c r="M789" s="415" t="s">
        <v>48</v>
      </c>
      <c r="N789" s="418">
        <v>1.7</v>
      </c>
      <c r="O789" s="415" t="s">
        <v>48</v>
      </c>
      <c r="P789" s="418">
        <v>8.1</v>
      </c>
      <c r="Q789" s="419" t="s">
        <v>48</v>
      </c>
      <c r="R789" s="4"/>
    </row>
    <row r="790" spans="1:18" ht="11.25" customHeight="1">
      <c r="A790" s="414" t="s">
        <v>807</v>
      </c>
      <c r="B790" s="415" t="s">
        <v>812</v>
      </c>
      <c r="C790" s="416" t="s">
        <v>813</v>
      </c>
      <c r="D790" s="414" t="s">
        <v>45</v>
      </c>
      <c r="E790" s="414" t="s">
        <v>52</v>
      </c>
      <c r="F790" s="414" t="s">
        <v>47</v>
      </c>
      <c r="G790" s="416">
        <v>26</v>
      </c>
      <c r="H790" s="417">
        <v>520624</v>
      </c>
      <c r="I790" s="415" t="s">
        <v>48</v>
      </c>
      <c r="J790" s="417">
        <v>5197820</v>
      </c>
      <c r="K790" s="415" t="s">
        <v>48</v>
      </c>
      <c r="L790" s="417">
        <v>790373</v>
      </c>
      <c r="M790" s="415" t="s">
        <v>48</v>
      </c>
      <c r="N790" s="418">
        <v>0.7</v>
      </c>
      <c r="O790" s="415" t="s">
        <v>48</v>
      </c>
      <c r="P790" s="418">
        <v>10</v>
      </c>
      <c r="Q790" s="419" t="s">
        <v>48</v>
      </c>
      <c r="R790" s="4"/>
    </row>
    <row r="791" spans="1:18" ht="11.25" customHeight="1">
      <c r="A791" s="414" t="s">
        <v>814</v>
      </c>
      <c r="B791" s="415" t="s">
        <v>815</v>
      </c>
      <c r="C791" s="416" t="s">
        <v>816</v>
      </c>
      <c r="D791" s="414" t="s">
        <v>55</v>
      </c>
      <c r="E791" s="414" t="s">
        <v>51</v>
      </c>
      <c r="F791" s="414" t="s">
        <v>56</v>
      </c>
      <c r="G791" s="416">
        <v>232</v>
      </c>
      <c r="H791" s="417">
        <v>1569857</v>
      </c>
      <c r="I791" s="415" t="s">
        <v>48</v>
      </c>
      <c r="J791" s="417">
        <v>37740613</v>
      </c>
      <c r="K791" s="415" t="s">
        <v>48</v>
      </c>
      <c r="L791" s="417">
        <v>1026178</v>
      </c>
      <c r="M791" s="415" t="s">
        <v>48</v>
      </c>
      <c r="N791" s="418">
        <v>1.5</v>
      </c>
      <c r="O791" s="415" t="s">
        <v>48</v>
      </c>
      <c r="P791" s="418">
        <v>4.2</v>
      </c>
      <c r="Q791" s="419" t="s">
        <v>48</v>
      </c>
      <c r="R791" s="4"/>
    </row>
    <row r="792" spans="1:18" ht="11.25" customHeight="1">
      <c r="A792" s="414" t="s">
        <v>814</v>
      </c>
      <c r="B792" s="415" t="s">
        <v>815</v>
      </c>
      <c r="C792" s="416" t="s">
        <v>816</v>
      </c>
      <c r="D792" s="414" t="s">
        <v>55</v>
      </c>
      <c r="E792" s="414" t="s">
        <v>52</v>
      </c>
      <c r="F792" s="414" t="s">
        <v>56</v>
      </c>
      <c r="G792" s="416">
        <v>274</v>
      </c>
      <c r="H792" s="417">
        <v>53794689</v>
      </c>
      <c r="I792" s="415" t="s">
        <v>48</v>
      </c>
      <c r="J792" s="417">
        <v>139357565</v>
      </c>
      <c r="K792" s="415" t="s">
        <v>48</v>
      </c>
      <c r="L792" s="417">
        <v>66100239</v>
      </c>
      <c r="M792" s="415" t="s">
        <v>48</v>
      </c>
      <c r="N792" s="418">
        <v>0.8</v>
      </c>
      <c r="O792" s="415" t="s">
        <v>48</v>
      </c>
      <c r="P792" s="418">
        <v>38.6</v>
      </c>
      <c r="Q792" s="419" t="s">
        <v>48</v>
      </c>
      <c r="R792" s="4"/>
    </row>
    <row r="793" spans="1:18" ht="11.25" customHeight="1">
      <c r="A793" s="414" t="s">
        <v>814</v>
      </c>
      <c r="B793" s="415" t="s">
        <v>817</v>
      </c>
      <c r="C793" s="416" t="s">
        <v>818</v>
      </c>
      <c r="D793" s="414" t="s">
        <v>55</v>
      </c>
      <c r="E793" s="414" t="s">
        <v>51</v>
      </c>
      <c r="F793" s="414" t="s">
        <v>56</v>
      </c>
      <c r="G793" s="416">
        <v>50</v>
      </c>
      <c r="H793" s="417">
        <v>616269</v>
      </c>
      <c r="I793" s="415" t="s">
        <v>48</v>
      </c>
      <c r="J793" s="417">
        <v>6604674</v>
      </c>
      <c r="K793" s="415" t="s">
        <v>48</v>
      </c>
      <c r="L793" s="417">
        <v>238242</v>
      </c>
      <c r="M793" s="415" t="s">
        <v>48</v>
      </c>
      <c r="N793" s="418">
        <v>2.6</v>
      </c>
      <c r="O793" s="415" t="s">
        <v>48</v>
      </c>
      <c r="P793" s="418">
        <v>9.3000000000000007</v>
      </c>
      <c r="Q793" s="419" t="s">
        <v>48</v>
      </c>
      <c r="R793" s="4"/>
    </row>
    <row r="794" spans="1:18" ht="11.25" customHeight="1">
      <c r="A794" s="414" t="s">
        <v>814</v>
      </c>
      <c r="B794" s="415" t="s">
        <v>817</v>
      </c>
      <c r="C794" s="416" t="s">
        <v>818</v>
      </c>
      <c r="D794" s="414" t="s">
        <v>55</v>
      </c>
      <c r="E794" s="414" t="s">
        <v>52</v>
      </c>
      <c r="F794" s="414" t="s">
        <v>47</v>
      </c>
      <c r="G794" s="416">
        <v>57</v>
      </c>
      <c r="H794" s="417">
        <v>7012490</v>
      </c>
      <c r="I794" s="415" t="s">
        <v>48</v>
      </c>
      <c r="J794" s="417">
        <v>27334223</v>
      </c>
      <c r="K794" s="415" t="s">
        <v>48</v>
      </c>
      <c r="L794" s="417">
        <v>8449134</v>
      </c>
      <c r="M794" s="415" t="s">
        <v>48</v>
      </c>
      <c r="N794" s="418">
        <v>0.8</v>
      </c>
      <c r="O794" s="415" t="s">
        <v>48</v>
      </c>
      <c r="P794" s="418">
        <v>25.7</v>
      </c>
      <c r="Q794" s="419" t="s">
        <v>48</v>
      </c>
      <c r="R794" s="4"/>
    </row>
    <row r="795" spans="1:18" ht="11.25" customHeight="1">
      <c r="A795" s="414" t="s">
        <v>819</v>
      </c>
      <c r="B795" s="415" t="s">
        <v>820</v>
      </c>
      <c r="C795" s="416" t="s">
        <v>821</v>
      </c>
      <c r="D795" s="414" t="s">
        <v>120</v>
      </c>
      <c r="E795" s="414" t="s">
        <v>52</v>
      </c>
      <c r="F795" s="414" t="s">
        <v>47</v>
      </c>
      <c r="G795" s="416">
        <v>24</v>
      </c>
      <c r="H795" s="417">
        <v>9190772</v>
      </c>
      <c r="I795" s="415" t="s">
        <v>48</v>
      </c>
      <c r="J795" s="417">
        <v>11925005</v>
      </c>
      <c r="K795" s="415" t="s">
        <v>48</v>
      </c>
      <c r="L795" s="417">
        <v>528894</v>
      </c>
      <c r="M795" s="415" t="s">
        <v>48</v>
      </c>
      <c r="N795" s="418">
        <v>17.399999999999999</v>
      </c>
      <c r="O795" s="415" t="s">
        <v>48</v>
      </c>
      <c r="P795" s="418">
        <v>77.099999999999994</v>
      </c>
      <c r="Q795" s="419" t="s">
        <v>48</v>
      </c>
      <c r="R795" s="4"/>
    </row>
    <row r="796" spans="1:18" ht="11.25" customHeight="1">
      <c r="A796" s="414" t="s">
        <v>819</v>
      </c>
      <c r="B796" s="415" t="s">
        <v>824</v>
      </c>
      <c r="C796" s="416" t="s">
        <v>825</v>
      </c>
      <c r="D796" s="414" t="s">
        <v>120</v>
      </c>
      <c r="E796" s="414" t="s">
        <v>138</v>
      </c>
      <c r="F796" s="414" t="s">
        <v>47</v>
      </c>
      <c r="G796" s="416">
        <v>7</v>
      </c>
      <c r="H796" s="417">
        <v>7691830</v>
      </c>
      <c r="I796" s="415" t="s">
        <v>48</v>
      </c>
      <c r="J796" s="417">
        <v>6730634</v>
      </c>
      <c r="K796" s="415" t="s">
        <v>48</v>
      </c>
      <c r="L796" s="417">
        <v>1463547</v>
      </c>
      <c r="M796" s="415" t="s">
        <v>48</v>
      </c>
      <c r="N796" s="418">
        <v>5.3</v>
      </c>
      <c r="O796" s="415" t="s">
        <v>48</v>
      </c>
      <c r="P796" s="418">
        <v>114.3</v>
      </c>
      <c r="Q796" s="419" t="s">
        <v>48</v>
      </c>
      <c r="R796" s="4"/>
    </row>
    <row r="797" spans="1:18" ht="11.25" customHeight="1">
      <c r="A797" s="414" t="s">
        <v>819</v>
      </c>
      <c r="B797" s="415" t="s">
        <v>826</v>
      </c>
      <c r="C797" s="416" t="s">
        <v>827</v>
      </c>
      <c r="D797" s="414" t="s">
        <v>55</v>
      </c>
      <c r="E797" s="414" t="s">
        <v>51</v>
      </c>
      <c r="F797" s="414" t="s">
        <v>47</v>
      </c>
      <c r="G797" s="416">
        <v>6</v>
      </c>
      <c r="H797" s="417">
        <v>89818</v>
      </c>
      <c r="I797" s="415" t="s">
        <v>48</v>
      </c>
      <c r="J797" s="417">
        <v>794452</v>
      </c>
      <c r="K797" s="415" t="s">
        <v>48</v>
      </c>
      <c r="L797" s="417">
        <v>29429</v>
      </c>
      <c r="M797" s="415" t="s">
        <v>48</v>
      </c>
      <c r="N797" s="418">
        <v>3.1</v>
      </c>
      <c r="O797" s="415" t="s">
        <v>48</v>
      </c>
      <c r="P797" s="418">
        <v>11.3</v>
      </c>
      <c r="Q797" s="419" t="s">
        <v>48</v>
      </c>
      <c r="R797" s="4"/>
    </row>
    <row r="798" spans="1:18" ht="11.25" customHeight="1">
      <c r="A798" s="414" t="s">
        <v>819</v>
      </c>
      <c r="B798" s="415" t="s">
        <v>826</v>
      </c>
      <c r="C798" s="416" t="s">
        <v>827</v>
      </c>
      <c r="D798" s="414" t="s">
        <v>55</v>
      </c>
      <c r="E798" s="414" t="s">
        <v>51</v>
      </c>
      <c r="F798" s="414" t="s">
        <v>56</v>
      </c>
      <c r="G798" s="416">
        <v>10</v>
      </c>
      <c r="H798" s="417">
        <v>265884</v>
      </c>
      <c r="I798" s="415" t="s">
        <v>48</v>
      </c>
      <c r="J798" s="417">
        <v>1623944</v>
      </c>
      <c r="K798" s="415" t="s">
        <v>48</v>
      </c>
      <c r="L798" s="417">
        <v>77988</v>
      </c>
      <c r="M798" s="415" t="s">
        <v>48</v>
      </c>
      <c r="N798" s="418">
        <v>3.4</v>
      </c>
      <c r="O798" s="415" t="s">
        <v>48</v>
      </c>
      <c r="P798" s="418">
        <v>16.399999999999999</v>
      </c>
      <c r="Q798" s="419" t="s">
        <v>48</v>
      </c>
      <c r="R798" s="4"/>
    </row>
    <row r="799" spans="1:18" ht="11.25" customHeight="1">
      <c r="A799" s="414" t="s">
        <v>819</v>
      </c>
      <c r="B799" s="415" t="s">
        <v>826</v>
      </c>
      <c r="C799" s="416" t="s">
        <v>827</v>
      </c>
      <c r="D799" s="414" t="s">
        <v>55</v>
      </c>
      <c r="E799" s="414" t="s">
        <v>52</v>
      </c>
      <c r="F799" s="414" t="s">
        <v>47</v>
      </c>
      <c r="G799" s="416">
        <v>38</v>
      </c>
      <c r="H799" s="417">
        <v>2822378</v>
      </c>
      <c r="I799" s="415" t="s">
        <v>48</v>
      </c>
      <c r="J799" s="417">
        <v>9698289</v>
      </c>
      <c r="K799" s="415" t="s">
        <v>48</v>
      </c>
      <c r="L799" s="417">
        <v>3003095</v>
      </c>
      <c r="M799" s="415" t="s">
        <v>48</v>
      </c>
      <c r="N799" s="418">
        <v>0.9</v>
      </c>
      <c r="O799" s="415" t="s">
        <v>48</v>
      </c>
      <c r="P799" s="418">
        <v>29.1</v>
      </c>
      <c r="Q799" s="419" t="s">
        <v>48</v>
      </c>
      <c r="R799" s="4"/>
    </row>
    <row r="800" spans="1:18" ht="11.25" customHeight="1">
      <c r="A800" s="414" t="s">
        <v>819</v>
      </c>
      <c r="B800" s="415" t="s">
        <v>828</v>
      </c>
      <c r="C800" s="416" t="s">
        <v>829</v>
      </c>
      <c r="D800" s="414" t="s">
        <v>55</v>
      </c>
      <c r="E800" s="414" t="s">
        <v>51</v>
      </c>
      <c r="F800" s="414" t="s">
        <v>47</v>
      </c>
      <c r="G800" s="416">
        <v>17</v>
      </c>
      <c r="H800" s="417">
        <v>172952</v>
      </c>
      <c r="I800" s="415" t="s">
        <v>48</v>
      </c>
      <c r="J800" s="417">
        <v>3041008</v>
      </c>
      <c r="K800" s="415" t="s">
        <v>48</v>
      </c>
      <c r="L800" s="417">
        <v>76016</v>
      </c>
      <c r="M800" s="415" t="s">
        <v>48</v>
      </c>
      <c r="N800" s="418">
        <v>2.2999999999999998</v>
      </c>
      <c r="O800" s="415" t="s">
        <v>48</v>
      </c>
      <c r="P800" s="418">
        <v>5.7</v>
      </c>
      <c r="Q800" s="419" t="s">
        <v>48</v>
      </c>
      <c r="R800" s="4"/>
    </row>
    <row r="801" spans="1:18" ht="11.25" customHeight="1">
      <c r="A801" s="414" t="s">
        <v>819</v>
      </c>
      <c r="B801" s="415" t="s">
        <v>828</v>
      </c>
      <c r="C801" s="416" t="s">
        <v>829</v>
      </c>
      <c r="D801" s="414" t="s">
        <v>55</v>
      </c>
      <c r="E801" s="414" t="s">
        <v>51</v>
      </c>
      <c r="F801" s="414" t="s">
        <v>56</v>
      </c>
      <c r="G801" s="416">
        <v>25</v>
      </c>
      <c r="H801" s="417">
        <v>78671</v>
      </c>
      <c r="I801" s="415" t="s">
        <v>48</v>
      </c>
      <c r="J801" s="417">
        <v>1674075</v>
      </c>
      <c r="K801" s="415" t="s">
        <v>48</v>
      </c>
      <c r="L801" s="417">
        <v>99292</v>
      </c>
      <c r="M801" s="415" t="s">
        <v>48</v>
      </c>
      <c r="N801" s="418">
        <v>0.8</v>
      </c>
      <c r="O801" s="415" t="s">
        <v>48</v>
      </c>
      <c r="P801" s="418">
        <v>4.7</v>
      </c>
      <c r="Q801" s="419" t="s">
        <v>48</v>
      </c>
      <c r="R801" s="4"/>
    </row>
    <row r="802" spans="1:18" ht="11.25" customHeight="1">
      <c r="A802" s="414" t="s">
        <v>819</v>
      </c>
      <c r="B802" s="415" t="s">
        <v>828</v>
      </c>
      <c r="C802" s="416" t="s">
        <v>829</v>
      </c>
      <c r="D802" s="414" t="s">
        <v>55</v>
      </c>
      <c r="E802" s="414" t="s">
        <v>52</v>
      </c>
      <c r="F802" s="414" t="s">
        <v>47</v>
      </c>
      <c r="G802" s="416">
        <v>133</v>
      </c>
      <c r="H802" s="417">
        <v>8981473</v>
      </c>
      <c r="I802" s="415" t="s">
        <v>48</v>
      </c>
      <c r="J802" s="417">
        <v>36322503</v>
      </c>
      <c r="K802" s="415" t="s">
        <v>48</v>
      </c>
      <c r="L802" s="417">
        <v>12298133</v>
      </c>
      <c r="M802" s="415" t="s">
        <v>48</v>
      </c>
      <c r="N802" s="418">
        <v>0.7</v>
      </c>
      <c r="O802" s="415" t="s">
        <v>48</v>
      </c>
      <c r="P802" s="418">
        <v>24.7</v>
      </c>
      <c r="Q802" s="419" t="s">
        <v>48</v>
      </c>
      <c r="R802" s="4"/>
    </row>
    <row r="803" spans="1:18" ht="11.25" customHeight="1">
      <c r="A803" s="414" t="s">
        <v>819</v>
      </c>
      <c r="B803" s="415" t="s">
        <v>830</v>
      </c>
      <c r="C803" s="416" t="s">
        <v>831</v>
      </c>
      <c r="D803" s="414" t="s">
        <v>55</v>
      </c>
      <c r="E803" s="414" t="s">
        <v>51</v>
      </c>
      <c r="F803" s="414" t="s">
        <v>47</v>
      </c>
      <c r="G803" s="416">
        <v>28</v>
      </c>
      <c r="H803" s="417">
        <v>260301</v>
      </c>
      <c r="I803" s="415" t="s">
        <v>48</v>
      </c>
      <c r="J803" s="417">
        <v>8898195</v>
      </c>
      <c r="K803" s="415" t="s">
        <v>48</v>
      </c>
      <c r="L803" s="417">
        <v>118793</v>
      </c>
      <c r="M803" s="415" t="s">
        <v>48</v>
      </c>
      <c r="N803" s="418">
        <v>2.2000000000000002</v>
      </c>
      <c r="O803" s="415" t="s">
        <v>48</v>
      </c>
      <c r="P803" s="418">
        <v>2.9</v>
      </c>
      <c r="Q803" s="419" t="s">
        <v>48</v>
      </c>
      <c r="R803" s="4"/>
    </row>
    <row r="804" spans="1:18" ht="11.25" customHeight="1">
      <c r="A804" s="414" t="s">
        <v>819</v>
      </c>
      <c r="B804" s="415" t="s">
        <v>830</v>
      </c>
      <c r="C804" s="416" t="s">
        <v>831</v>
      </c>
      <c r="D804" s="414" t="s">
        <v>55</v>
      </c>
      <c r="E804" s="414" t="s">
        <v>51</v>
      </c>
      <c r="F804" s="414" t="s">
        <v>56</v>
      </c>
      <c r="G804" s="416">
        <v>22</v>
      </c>
      <c r="H804" s="417">
        <v>181526</v>
      </c>
      <c r="I804" s="415" t="s">
        <v>48</v>
      </c>
      <c r="J804" s="417">
        <v>1757399</v>
      </c>
      <c r="K804" s="415" t="s">
        <v>48</v>
      </c>
      <c r="L804" s="417">
        <v>98679</v>
      </c>
      <c r="M804" s="415" t="s">
        <v>48</v>
      </c>
      <c r="N804" s="418">
        <v>1.8</v>
      </c>
      <c r="O804" s="415" t="s">
        <v>48</v>
      </c>
      <c r="P804" s="418">
        <v>10.3</v>
      </c>
      <c r="Q804" s="419" t="s">
        <v>48</v>
      </c>
      <c r="R804" s="4"/>
    </row>
    <row r="805" spans="1:18" ht="11.25" customHeight="1">
      <c r="A805" s="414" t="s">
        <v>819</v>
      </c>
      <c r="B805" s="415" t="s">
        <v>830</v>
      </c>
      <c r="C805" s="416" t="s">
        <v>831</v>
      </c>
      <c r="D805" s="414" t="s">
        <v>55</v>
      </c>
      <c r="E805" s="414" t="s">
        <v>52</v>
      </c>
      <c r="F805" s="414" t="s">
        <v>47</v>
      </c>
      <c r="G805" s="416">
        <v>199</v>
      </c>
      <c r="H805" s="417">
        <v>11861929</v>
      </c>
      <c r="I805" s="415" t="s">
        <v>48</v>
      </c>
      <c r="J805" s="417">
        <v>62995807</v>
      </c>
      <c r="K805" s="415" t="s">
        <v>48</v>
      </c>
      <c r="L805" s="417">
        <v>14970789</v>
      </c>
      <c r="M805" s="415" t="s">
        <v>48</v>
      </c>
      <c r="N805" s="418">
        <v>0.8</v>
      </c>
      <c r="O805" s="415" t="s">
        <v>48</v>
      </c>
      <c r="P805" s="418">
        <v>18.8</v>
      </c>
      <c r="Q805" s="419" t="s">
        <v>48</v>
      </c>
      <c r="R805" s="4"/>
    </row>
    <row r="806" spans="1:18" ht="11.25" customHeight="1">
      <c r="A806" s="414" t="s">
        <v>819</v>
      </c>
      <c r="B806" s="415" t="s">
        <v>830</v>
      </c>
      <c r="C806" s="416" t="s">
        <v>831</v>
      </c>
      <c r="D806" s="414" t="s">
        <v>55</v>
      </c>
      <c r="E806" s="414" t="s">
        <v>52</v>
      </c>
      <c r="F806" s="414" t="s">
        <v>56</v>
      </c>
      <c r="G806" s="416">
        <v>13</v>
      </c>
      <c r="H806" s="417">
        <v>823876</v>
      </c>
      <c r="I806" s="415" t="s">
        <v>48</v>
      </c>
      <c r="J806" s="417">
        <v>1742613</v>
      </c>
      <c r="K806" s="415" t="s">
        <v>48</v>
      </c>
      <c r="L806" s="417">
        <v>223488</v>
      </c>
      <c r="M806" s="415" t="s">
        <v>48</v>
      </c>
      <c r="N806" s="418">
        <v>3.7</v>
      </c>
      <c r="O806" s="415" t="s">
        <v>48</v>
      </c>
      <c r="P806" s="418">
        <v>47.3</v>
      </c>
      <c r="Q806" s="419" t="s">
        <v>48</v>
      </c>
      <c r="R806" s="4"/>
    </row>
    <row r="807" spans="1:18" ht="11.25" customHeight="1">
      <c r="A807" s="414" t="s">
        <v>819</v>
      </c>
      <c r="B807" s="415" t="s">
        <v>832</v>
      </c>
      <c r="C807" s="416" t="s">
        <v>833</v>
      </c>
      <c r="D807" s="414" t="s">
        <v>45</v>
      </c>
      <c r="E807" s="414" t="s">
        <v>52</v>
      </c>
      <c r="F807" s="414" t="s">
        <v>47</v>
      </c>
      <c r="G807" s="416">
        <v>13</v>
      </c>
      <c r="H807" s="417">
        <v>376390</v>
      </c>
      <c r="I807" s="415" t="s">
        <v>48</v>
      </c>
      <c r="J807" s="417">
        <v>3222493</v>
      </c>
      <c r="K807" s="415" t="s">
        <v>48</v>
      </c>
      <c r="L807" s="417">
        <v>502393</v>
      </c>
      <c r="M807" s="415" t="s">
        <v>48</v>
      </c>
      <c r="N807" s="418">
        <v>0.7</v>
      </c>
      <c r="O807" s="415" t="s">
        <v>48</v>
      </c>
      <c r="P807" s="418">
        <v>11.7</v>
      </c>
      <c r="Q807" s="419" t="s">
        <v>48</v>
      </c>
      <c r="R807" s="4"/>
    </row>
    <row r="808" spans="1:18" ht="11.25" customHeight="1">
      <c r="A808" s="414" t="s">
        <v>819</v>
      </c>
      <c r="B808" s="415" t="s">
        <v>834</v>
      </c>
      <c r="C808" s="416" t="s">
        <v>835</v>
      </c>
      <c r="D808" s="414" t="s">
        <v>45</v>
      </c>
      <c r="E808" s="414" t="s">
        <v>51</v>
      </c>
      <c r="F808" s="414" t="s">
        <v>47</v>
      </c>
      <c r="G808" s="416">
        <v>7</v>
      </c>
      <c r="H808" s="417">
        <v>52264</v>
      </c>
      <c r="I808" s="415" t="s">
        <v>48</v>
      </c>
      <c r="J808" s="417">
        <v>1059488</v>
      </c>
      <c r="K808" s="415" t="s">
        <v>48</v>
      </c>
      <c r="L808" s="417">
        <v>36287</v>
      </c>
      <c r="M808" s="415" t="s">
        <v>48</v>
      </c>
      <c r="N808" s="418">
        <v>1.4</v>
      </c>
      <c r="O808" s="415" t="s">
        <v>48</v>
      </c>
      <c r="P808" s="418">
        <v>4.9000000000000004</v>
      </c>
      <c r="Q808" s="419" t="s">
        <v>48</v>
      </c>
      <c r="R808" s="4"/>
    </row>
    <row r="809" spans="1:18" ht="11.25" customHeight="1">
      <c r="A809" s="414" t="s">
        <v>819</v>
      </c>
      <c r="B809" s="415" t="s">
        <v>834</v>
      </c>
      <c r="C809" s="416" t="s">
        <v>835</v>
      </c>
      <c r="D809" s="414" t="s">
        <v>45</v>
      </c>
      <c r="E809" s="414" t="s">
        <v>52</v>
      </c>
      <c r="F809" s="414" t="s">
        <v>47</v>
      </c>
      <c r="G809" s="416">
        <v>26</v>
      </c>
      <c r="H809" s="417">
        <v>1181792</v>
      </c>
      <c r="I809" s="415" t="s">
        <v>48</v>
      </c>
      <c r="J809" s="417">
        <v>7043028</v>
      </c>
      <c r="K809" s="415" t="s">
        <v>48</v>
      </c>
      <c r="L809" s="417">
        <v>1320991</v>
      </c>
      <c r="M809" s="415" t="s">
        <v>48</v>
      </c>
      <c r="N809" s="418">
        <v>0.9</v>
      </c>
      <c r="O809" s="415" t="s">
        <v>48</v>
      </c>
      <c r="P809" s="418">
        <v>16.8</v>
      </c>
      <c r="Q809" s="419" t="s">
        <v>48</v>
      </c>
      <c r="R809" s="4"/>
    </row>
    <row r="810" spans="1:18" ht="11.25" customHeight="1">
      <c r="A810" s="414" t="s">
        <v>819</v>
      </c>
      <c r="B810" s="415" t="s">
        <v>836</v>
      </c>
      <c r="C810" s="416" t="s">
        <v>837</v>
      </c>
      <c r="D810" s="414" t="s">
        <v>45</v>
      </c>
      <c r="E810" s="414" t="s">
        <v>52</v>
      </c>
      <c r="F810" s="414" t="s">
        <v>47</v>
      </c>
      <c r="G810" s="416">
        <v>15</v>
      </c>
      <c r="H810" s="417">
        <v>486437</v>
      </c>
      <c r="I810" s="415" t="s">
        <v>48</v>
      </c>
      <c r="J810" s="417">
        <v>3131279</v>
      </c>
      <c r="K810" s="415" t="s">
        <v>48</v>
      </c>
      <c r="L810" s="417">
        <v>405985</v>
      </c>
      <c r="M810" s="415" t="s">
        <v>48</v>
      </c>
      <c r="N810" s="418">
        <v>1.2</v>
      </c>
      <c r="O810" s="415" t="s">
        <v>48</v>
      </c>
      <c r="P810" s="418">
        <v>15.5</v>
      </c>
      <c r="Q810" s="419" t="s">
        <v>48</v>
      </c>
      <c r="R810" s="4"/>
    </row>
    <row r="811" spans="1:18" ht="11.25" customHeight="1">
      <c r="A811" s="414" t="s">
        <v>819</v>
      </c>
      <c r="B811" s="415" t="s">
        <v>838</v>
      </c>
      <c r="C811" s="416" t="s">
        <v>839</v>
      </c>
      <c r="D811" s="414" t="s">
        <v>55</v>
      </c>
      <c r="E811" s="414" t="s">
        <v>51</v>
      </c>
      <c r="F811" s="414" t="s">
        <v>56</v>
      </c>
      <c r="G811" s="416">
        <v>9</v>
      </c>
      <c r="H811" s="417">
        <v>301547</v>
      </c>
      <c r="I811" s="415" t="s">
        <v>48</v>
      </c>
      <c r="J811" s="417">
        <v>1780972</v>
      </c>
      <c r="K811" s="415" t="s">
        <v>48</v>
      </c>
      <c r="L811" s="417">
        <v>54395</v>
      </c>
      <c r="M811" s="415" t="s">
        <v>48</v>
      </c>
      <c r="N811" s="418">
        <v>5.5</v>
      </c>
      <c r="O811" s="415" t="s">
        <v>48</v>
      </c>
      <c r="P811" s="418">
        <v>16.899999999999999</v>
      </c>
      <c r="Q811" s="419" t="s">
        <v>48</v>
      </c>
      <c r="R811" s="4"/>
    </row>
    <row r="812" spans="1:18" ht="11.25" customHeight="1">
      <c r="A812" s="414" t="s">
        <v>819</v>
      </c>
      <c r="B812" s="415" t="s">
        <v>838</v>
      </c>
      <c r="C812" s="416" t="s">
        <v>839</v>
      </c>
      <c r="D812" s="414" t="s">
        <v>55</v>
      </c>
      <c r="E812" s="414" t="s">
        <v>52</v>
      </c>
      <c r="F812" s="414" t="s">
        <v>56</v>
      </c>
      <c r="G812" s="416">
        <v>18</v>
      </c>
      <c r="H812" s="417">
        <v>658795</v>
      </c>
      <c r="I812" s="415" t="s">
        <v>48</v>
      </c>
      <c r="J812" s="417">
        <v>3890914</v>
      </c>
      <c r="K812" s="415" t="s">
        <v>48</v>
      </c>
      <c r="L812" s="417">
        <v>640742</v>
      </c>
      <c r="M812" s="415" t="s">
        <v>48</v>
      </c>
      <c r="N812" s="418">
        <v>1</v>
      </c>
      <c r="O812" s="415" t="s">
        <v>48</v>
      </c>
      <c r="P812" s="418">
        <v>16.899999999999999</v>
      </c>
      <c r="Q812" s="419" t="s">
        <v>48</v>
      </c>
      <c r="R812" s="4"/>
    </row>
    <row r="813" spans="1:18" ht="11.25" customHeight="1">
      <c r="A813" s="414" t="s">
        <v>819</v>
      </c>
      <c r="B813" s="415" t="s">
        <v>840</v>
      </c>
      <c r="C813" s="416" t="s">
        <v>841</v>
      </c>
      <c r="D813" s="414" t="s">
        <v>45</v>
      </c>
      <c r="E813" s="414" t="s">
        <v>51</v>
      </c>
      <c r="F813" s="414" t="s">
        <v>47</v>
      </c>
      <c r="G813" s="416">
        <v>3</v>
      </c>
      <c r="H813" s="417">
        <v>8045</v>
      </c>
      <c r="I813" s="415" t="s">
        <v>48</v>
      </c>
      <c r="J813" s="417">
        <v>512294</v>
      </c>
      <c r="K813" s="415" t="s">
        <v>48</v>
      </c>
      <c r="L813" s="417">
        <v>21220</v>
      </c>
      <c r="M813" s="415" t="s">
        <v>48</v>
      </c>
      <c r="N813" s="418">
        <v>0.4</v>
      </c>
      <c r="O813" s="415" t="s">
        <v>48</v>
      </c>
      <c r="P813" s="418">
        <v>1.6</v>
      </c>
      <c r="Q813" s="419" t="s">
        <v>48</v>
      </c>
      <c r="R813" s="4"/>
    </row>
    <row r="814" spans="1:18" ht="11.25" customHeight="1">
      <c r="A814" s="414" t="s">
        <v>819</v>
      </c>
      <c r="B814" s="415" t="s">
        <v>840</v>
      </c>
      <c r="C814" s="416" t="s">
        <v>841</v>
      </c>
      <c r="D814" s="414" t="s">
        <v>45</v>
      </c>
      <c r="E814" s="414" t="s">
        <v>52</v>
      </c>
      <c r="F814" s="414" t="s">
        <v>47</v>
      </c>
      <c r="G814" s="416">
        <v>5</v>
      </c>
      <c r="H814" s="417">
        <v>444856</v>
      </c>
      <c r="I814" s="415" t="s">
        <v>48</v>
      </c>
      <c r="J814" s="417">
        <v>1556047</v>
      </c>
      <c r="K814" s="415" t="s">
        <v>48</v>
      </c>
      <c r="L814" s="417">
        <v>326453</v>
      </c>
      <c r="M814" s="415" t="s">
        <v>48</v>
      </c>
      <c r="N814" s="418">
        <v>1.4</v>
      </c>
      <c r="O814" s="415" t="s">
        <v>48</v>
      </c>
      <c r="P814" s="418">
        <v>28.6</v>
      </c>
      <c r="Q814" s="419" t="s">
        <v>48</v>
      </c>
      <c r="R814" s="4"/>
    </row>
    <row r="815" spans="1:18" ht="11.25" customHeight="1">
      <c r="A815" s="414" t="s">
        <v>819</v>
      </c>
      <c r="B815" s="415" t="s">
        <v>1319</v>
      </c>
      <c r="C815" s="416" t="s">
        <v>1320</v>
      </c>
      <c r="D815" s="414" t="s">
        <v>45</v>
      </c>
      <c r="E815" s="414" t="s">
        <v>52</v>
      </c>
      <c r="F815" s="414" t="s">
        <v>47</v>
      </c>
      <c r="G815" s="416">
        <v>6</v>
      </c>
      <c r="H815" s="417">
        <v>325320</v>
      </c>
      <c r="I815" s="415" t="s">
        <v>48</v>
      </c>
      <c r="J815" s="417">
        <v>1334442</v>
      </c>
      <c r="K815" s="415" t="s">
        <v>48</v>
      </c>
      <c r="L815" s="417">
        <v>427422</v>
      </c>
      <c r="M815" s="415" t="s">
        <v>48</v>
      </c>
      <c r="N815" s="418">
        <v>0.8</v>
      </c>
      <c r="O815" s="415" t="s">
        <v>48</v>
      </c>
      <c r="P815" s="418">
        <v>24.4</v>
      </c>
      <c r="Q815" s="419" t="s">
        <v>48</v>
      </c>
      <c r="R815" s="4"/>
    </row>
    <row r="816" spans="1:18" ht="11.25" customHeight="1">
      <c r="A816" s="414" t="s">
        <v>819</v>
      </c>
      <c r="B816" s="415" t="s">
        <v>842</v>
      </c>
      <c r="C816" s="416" t="s">
        <v>843</v>
      </c>
      <c r="D816" s="414" t="s">
        <v>45</v>
      </c>
      <c r="E816" s="414" t="s">
        <v>52</v>
      </c>
      <c r="F816" s="414" t="s">
        <v>47</v>
      </c>
      <c r="G816" s="416">
        <v>5</v>
      </c>
      <c r="H816" s="417">
        <v>63914</v>
      </c>
      <c r="I816" s="415" t="s">
        <v>48</v>
      </c>
      <c r="J816" s="417">
        <v>1652618</v>
      </c>
      <c r="K816" s="415" t="s">
        <v>48</v>
      </c>
      <c r="L816" s="417">
        <v>151290</v>
      </c>
      <c r="M816" s="415" t="s">
        <v>48</v>
      </c>
      <c r="N816" s="418">
        <v>0.4</v>
      </c>
      <c r="O816" s="415" t="s">
        <v>48</v>
      </c>
      <c r="P816" s="418">
        <v>3.9</v>
      </c>
      <c r="Q816" s="419" t="s">
        <v>48</v>
      </c>
      <c r="R816" s="4"/>
    </row>
    <row r="817" spans="1:18" ht="11.25" customHeight="1">
      <c r="A817" s="414" t="s">
        <v>819</v>
      </c>
      <c r="B817" s="415" t="s">
        <v>844</v>
      </c>
      <c r="C817" s="416" t="s">
        <v>845</v>
      </c>
      <c r="D817" s="414" t="s">
        <v>45</v>
      </c>
      <c r="E817" s="414" t="s">
        <v>51</v>
      </c>
      <c r="F817" s="414" t="s">
        <v>47</v>
      </c>
      <c r="G817" s="416">
        <v>18</v>
      </c>
      <c r="H817" s="417">
        <v>311171</v>
      </c>
      <c r="I817" s="415" t="s">
        <v>48</v>
      </c>
      <c r="J817" s="417">
        <v>2433899</v>
      </c>
      <c r="K817" s="415" t="s">
        <v>48</v>
      </c>
      <c r="L817" s="417">
        <v>70804</v>
      </c>
      <c r="M817" s="415" t="s">
        <v>48</v>
      </c>
      <c r="N817" s="418">
        <v>4.4000000000000004</v>
      </c>
      <c r="O817" s="415" t="s">
        <v>48</v>
      </c>
      <c r="P817" s="418">
        <v>12.8</v>
      </c>
      <c r="Q817" s="419" t="s">
        <v>48</v>
      </c>
      <c r="R817" s="4"/>
    </row>
    <row r="818" spans="1:18" ht="11.25" customHeight="1">
      <c r="A818" s="414" t="s">
        <v>819</v>
      </c>
      <c r="B818" s="415" t="s">
        <v>844</v>
      </c>
      <c r="C818" s="416" t="s">
        <v>845</v>
      </c>
      <c r="D818" s="414" t="s">
        <v>45</v>
      </c>
      <c r="E818" s="414" t="s">
        <v>52</v>
      </c>
      <c r="F818" s="414" t="s">
        <v>47</v>
      </c>
      <c r="G818" s="416">
        <v>26</v>
      </c>
      <c r="H818" s="417">
        <v>396037</v>
      </c>
      <c r="I818" s="415" t="s">
        <v>48</v>
      </c>
      <c r="J818" s="417">
        <v>3251379</v>
      </c>
      <c r="K818" s="415" t="s">
        <v>48</v>
      </c>
      <c r="L818" s="417">
        <v>521249</v>
      </c>
      <c r="M818" s="415" t="s">
        <v>48</v>
      </c>
      <c r="N818" s="418">
        <v>0.8</v>
      </c>
      <c r="O818" s="415" t="s">
        <v>48</v>
      </c>
      <c r="P818" s="418">
        <v>12.2</v>
      </c>
      <c r="Q818" s="419" t="s">
        <v>48</v>
      </c>
      <c r="R818" s="4"/>
    </row>
    <row r="819" spans="1:18" ht="11.25" customHeight="1">
      <c r="A819" s="414" t="s">
        <v>819</v>
      </c>
      <c r="B819" s="415" t="s">
        <v>846</v>
      </c>
      <c r="C819" s="416" t="s">
        <v>847</v>
      </c>
      <c r="D819" s="414" t="s">
        <v>45</v>
      </c>
      <c r="E819" s="414" t="s">
        <v>51</v>
      </c>
      <c r="F819" s="414" t="s">
        <v>47</v>
      </c>
      <c r="G819" s="416">
        <v>1</v>
      </c>
      <c r="H819" s="417">
        <v>6915</v>
      </c>
      <c r="I819" s="415" t="s">
        <v>48</v>
      </c>
      <c r="J819" s="417">
        <v>115625</v>
      </c>
      <c r="K819" s="415" t="s">
        <v>48</v>
      </c>
      <c r="L819" s="417">
        <v>2940</v>
      </c>
      <c r="M819" s="415" t="s">
        <v>48</v>
      </c>
      <c r="N819" s="418">
        <v>2.4</v>
      </c>
      <c r="O819" s="415" t="s">
        <v>48</v>
      </c>
      <c r="P819" s="418">
        <v>6</v>
      </c>
      <c r="Q819" s="419" t="s">
        <v>48</v>
      </c>
      <c r="R819" s="4"/>
    </row>
    <row r="820" spans="1:18" ht="11.25" customHeight="1">
      <c r="A820" s="414" t="s">
        <v>819</v>
      </c>
      <c r="B820" s="415" t="s">
        <v>846</v>
      </c>
      <c r="C820" s="416" t="s">
        <v>847</v>
      </c>
      <c r="D820" s="414" t="s">
        <v>45</v>
      </c>
      <c r="E820" s="414" t="s">
        <v>52</v>
      </c>
      <c r="F820" s="414" t="s">
        <v>47</v>
      </c>
      <c r="G820" s="416">
        <v>5</v>
      </c>
      <c r="H820" s="417">
        <v>257217</v>
      </c>
      <c r="I820" s="415" t="s">
        <v>48</v>
      </c>
      <c r="J820" s="417">
        <v>1131733</v>
      </c>
      <c r="K820" s="415" t="s">
        <v>48</v>
      </c>
      <c r="L820" s="417">
        <v>316535</v>
      </c>
      <c r="M820" s="415" t="s">
        <v>48</v>
      </c>
      <c r="N820" s="418">
        <v>0.8</v>
      </c>
      <c r="O820" s="415" t="s">
        <v>48</v>
      </c>
      <c r="P820" s="418">
        <v>22.7</v>
      </c>
      <c r="Q820" s="419" t="s">
        <v>48</v>
      </c>
      <c r="R820" s="4"/>
    </row>
    <row r="821" spans="1:18" ht="11.25" customHeight="1">
      <c r="A821" s="414" t="s">
        <v>819</v>
      </c>
      <c r="B821" s="415" t="s">
        <v>848</v>
      </c>
      <c r="C821" s="416" t="s">
        <v>849</v>
      </c>
      <c r="D821" s="414" t="s">
        <v>59</v>
      </c>
      <c r="E821" s="414" t="s">
        <v>52</v>
      </c>
      <c r="F821" s="414" t="s">
        <v>47</v>
      </c>
      <c r="G821" s="416">
        <v>6</v>
      </c>
      <c r="H821" s="417">
        <v>232788</v>
      </c>
      <c r="I821" s="415" t="s">
        <v>48</v>
      </c>
      <c r="J821" s="417">
        <v>1407089</v>
      </c>
      <c r="K821" s="415" t="s">
        <v>48</v>
      </c>
      <c r="L821" s="417">
        <v>48041</v>
      </c>
      <c r="M821" s="415" t="s">
        <v>48</v>
      </c>
      <c r="N821" s="418">
        <v>4.8</v>
      </c>
      <c r="O821" s="415" t="s">
        <v>48</v>
      </c>
      <c r="P821" s="418">
        <v>16.5</v>
      </c>
      <c r="Q821" s="419" t="s">
        <v>48</v>
      </c>
      <c r="R821" s="4"/>
    </row>
    <row r="822" spans="1:18" ht="11.25" customHeight="1">
      <c r="A822" s="414" t="s">
        <v>819</v>
      </c>
      <c r="B822" s="415" t="s">
        <v>850</v>
      </c>
      <c r="C822" s="416" t="s">
        <v>851</v>
      </c>
      <c r="D822" s="414" t="s">
        <v>45</v>
      </c>
      <c r="E822" s="414" t="s">
        <v>51</v>
      </c>
      <c r="F822" s="414" t="s">
        <v>47</v>
      </c>
      <c r="G822" s="416">
        <v>7</v>
      </c>
      <c r="H822" s="417">
        <v>22882</v>
      </c>
      <c r="I822" s="415" t="s">
        <v>48</v>
      </c>
      <c r="J822" s="417">
        <v>1304716</v>
      </c>
      <c r="K822" s="415" t="s">
        <v>48</v>
      </c>
      <c r="L822" s="417">
        <v>23662</v>
      </c>
      <c r="M822" s="415" t="s">
        <v>48</v>
      </c>
      <c r="N822" s="418">
        <v>1</v>
      </c>
      <c r="O822" s="415" t="s">
        <v>48</v>
      </c>
      <c r="P822" s="418">
        <v>1.8</v>
      </c>
      <c r="Q822" s="419" t="s">
        <v>48</v>
      </c>
      <c r="R822" s="4"/>
    </row>
    <row r="823" spans="1:18" ht="11.25" customHeight="1">
      <c r="A823" s="414" t="s">
        <v>819</v>
      </c>
      <c r="B823" s="415" t="s">
        <v>850</v>
      </c>
      <c r="C823" s="416" t="s">
        <v>851</v>
      </c>
      <c r="D823" s="414" t="s">
        <v>45</v>
      </c>
      <c r="E823" s="414" t="s">
        <v>52</v>
      </c>
      <c r="F823" s="414" t="s">
        <v>47</v>
      </c>
      <c r="G823" s="416">
        <v>10</v>
      </c>
      <c r="H823" s="417">
        <v>193149</v>
      </c>
      <c r="I823" s="415" t="s">
        <v>48</v>
      </c>
      <c r="J823" s="417">
        <v>2729890</v>
      </c>
      <c r="K823" s="415" t="s">
        <v>48</v>
      </c>
      <c r="L823" s="417">
        <v>251353</v>
      </c>
      <c r="M823" s="415" t="s">
        <v>48</v>
      </c>
      <c r="N823" s="418">
        <v>0.8</v>
      </c>
      <c r="O823" s="415" t="s">
        <v>48</v>
      </c>
      <c r="P823" s="418">
        <v>7.1</v>
      </c>
      <c r="Q823" s="419" t="s">
        <v>48</v>
      </c>
      <c r="R823" s="4"/>
    </row>
    <row r="824" spans="1:18" ht="11.25" customHeight="1">
      <c r="A824" s="414" t="s">
        <v>819</v>
      </c>
      <c r="B824" s="415" t="s">
        <v>852</v>
      </c>
      <c r="C824" s="416" t="s">
        <v>853</v>
      </c>
      <c r="D824" s="414" t="s">
        <v>45</v>
      </c>
      <c r="E824" s="414" t="s">
        <v>52</v>
      </c>
      <c r="F824" s="414" t="s">
        <v>47</v>
      </c>
      <c r="G824" s="416">
        <v>1144</v>
      </c>
      <c r="H824" s="417">
        <v>160016443</v>
      </c>
      <c r="I824" s="415" t="s">
        <v>48</v>
      </c>
      <c r="J824" s="417">
        <v>506992920</v>
      </c>
      <c r="K824" s="415" t="s">
        <v>48</v>
      </c>
      <c r="L824" s="417">
        <v>119975835</v>
      </c>
      <c r="M824" s="415" t="s">
        <v>48</v>
      </c>
      <c r="N824" s="418">
        <v>1.3</v>
      </c>
      <c r="O824" s="415" t="s">
        <v>48</v>
      </c>
      <c r="P824" s="418">
        <v>31.6</v>
      </c>
      <c r="Q824" s="419" t="s">
        <v>48</v>
      </c>
      <c r="R824" s="4"/>
    </row>
    <row r="825" spans="1:18" ht="11.25" customHeight="1">
      <c r="A825" s="414" t="s">
        <v>819</v>
      </c>
      <c r="B825" s="415" t="s">
        <v>854</v>
      </c>
      <c r="C825" s="416" t="s">
        <v>855</v>
      </c>
      <c r="D825" s="414" t="s">
        <v>45</v>
      </c>
      <c r="E825" s="414" t="s">
        <v>125</v>
      </c>
      <c r="F825" s="414" t="s">
        <v>47</v>
      </c>
      <c r="G825" s="416">
        <v>1016</v>
      </c>
      <c r="H825" s="417">
        <v>509332964</v>
      </c>
      <c r="I825" s="415" t="s">
        <v>48</v>
      </c>
      <c r="J825" s="417">
        <v>1104479277</v>
      </c>
      <c r="K825" s="415" t="s">
        <v>48</v>
      </c>
      <c r="L825" s="417">
        <v>97350595</v>
      </c>
      <c r="M825" s="415" t="s">
        <v>48</v>
      </c>
      <c r="N825" s="418">
        <v>5.2</v>
      </c>
      <c r="O825" s="415" t="s">
        <v>48</v>
      </c>
      <c r="P825" s="418">
        <v>46.1</v>
      </c>
      <c r="Q825" s="419" t="s">
        <v>48</v>
      </c>
      <c r="R825" s="4"/>
    </row>
    <row r="826" spans="1:18" ht="11.25" customHeight="1">
      <c r="A826" s="414" t="s">
        <v>819</v>
      </c>
      <c r="B826" s="415" t="s">
        <v>856</v>
      </c>
      <c r="C826" s="416" t="s">
        <v>857</v>
      </c>
      <c r="D826" s="414" t="s">
        <v>55</v>
      </c>
      <c r="E826" s="414" t="s">
        <v>51</v>
      </c>
      <c r="F826" s="414" t="s">
        <v>56</v>
      </c>
      <c r="G826" s="416">
        <v>2209</v>
      </c>
      <c r="H826" s="417">
        <v>12160564</v>
      </c>
      <c r="I826" s="415" t="s">
        <v>48</v>
      </c>
      <c r="J826" s="417">
        <v>440774480</v>
      </c>
      <c r="K826" s="415" t="s">
        <v>48</v>
      </c>
      <c r="L826" s="417">
        <v>5920164</v>
      </c>
      <c r="M826" s="415" t="s">
        <v>48</v>
      </c>
      <c r="N826" s="418">
        <v>2.1</v>
      </c>
      <c r="O826" s="415" t="s">
        <v>48</v>
      </c>
      <c r="P826" s="418">
        <v>2.8</v>
      </c>
      <c r="Q826" s="419" t="s">
        <v>48</v>
      </c>
      <c r="R826" s="4"/>
    </row>
    <row r="827" spans="1:18" ht="11.25" customHeight="1">
      <c r="A827" s="414" t="s">
        <v>819</v>
      </c>
      <c r="B827" s="415" t="s">
        <v>856</v>
      </c>
      <c r="C827" s="416" t="s">
        <v>857</v>
      </c>
      <c r="D827" s="414" t="s">
        <v>55</v>
      </c>
      <c r="E827" s="414" t="s">
        <v>207</v>
      </c>
      <c r="F827" s="414" t="s">
        <v>47</v>
      </c>
      <c r="G827" s="416">
        <v>5388</v>
      </c>
      <c r="H827" s="417">
        <v>2245620228</v>
      </c>
      <c r="I827" s="415" t="s">
        <v>48</v>
      </c>
      <c r="J827" s="417">
        <v>3313127436</v>
      </c>
      <c r="K827" s="415" t="s">
        <v>48</v>
      </c>
      <c r="L827" s="417">
        <v>2358313445</v>
      </c>
      <c r="M827" s="415" t="s">
        <v>48</v>
      </c>
      <c r="N827" s="418">
        <v>1</v>
      </c>
      <c r="O827" s="415" t="s">
        <v>48</v>
      </c>
      <c r="P827" s="418">
        <v>67.8</v>
      </c>
      <c r="Q827" s="419" t="s">
        <v>48</v>
      </c>
      <c r="R827" s="4"/>
    </row>
    <row r="828" spans="1:18" ht="11.25" customHeight="1">
      <c r="A828" s="414" t="s">
        <v>819</v>
      </c>
      <c r="B828" s="415" t="s">
        <v>856</v>
      </c>
      <c r="C828" s="416" t="s">
        <v>857</v>
      </c>
      <c r="D828" s="414" t="s">
        <v>55</v>
      </c>
      <c r="E828" s="414" t="s">
        <v>52</v>
      </c>
      <c r="F828" s="414" t="s">
        <v>47</v>
      </c>
      <c r="G828" s="416">
        <v>3924</v>
      </c>
      <c r="H828" s="417">
        <v>821110623</v>
      </c>
      <c r="I828" s="415" t="s">
        <v>48</v>
      </c>
      <c r="J828" s="417">
        <v>2289448330</v>
      </c>
      <c r="K828" s="415" t="s">
        <v>48</v>
      </c>
      <c r="L828" s="417">
        <v>842637587</v>
      </c>
      <c r="M828" s="415" t="s">
        <v>48</v>
      </c>
      <c r="N828" s="418">
        <v>1</v>
      </c>
      <c r="O828" s="415" t="s">
        <v>48</v>
      </c>
      <c r="P828" s="418">
        <v>35.9</v>
      </c>
      <c r="Q828" s="419" t="s">
        <v>48</v>
      </c>
      <c r="R828" s="4"/>
    </row>
    <row r="829" spans="1:18" ht="11.25" customHeight="1">
      <c r="A829" s="414" t="s">
        <v>819</v>
      </c>
      <c r="B829" s="415" t="s">
        <v>858</v>
      </c>
      <c r="C829" s="416" t="s">
        <v>859</v>
      </c>
      <c r="D829" s="414" t="s">
        <v>55</v>
      </c>
      <c r="E829" s="414" t="s">
        <v>125</v>
      </c>
      <c r="F829" s="414" t="s">
        <v>47</v>
      </c>
      <c r="G829" s="416">
        <v>1075</v>
      </c>
      <c r="H829" s="417">
        <v>501937095</v>
      </c>
      <c r="I829" s="415" t="s">
        <v>48</v>
      </c>
      <c r="J829" s="417">
        <v>858509601</v>
      </c>
      <c r="K829" s="415" t="s">
        <v>48</v>
      </c>
      <c r="L829" s="417">
        <v>79464160</v>
      </c>
      <c r="M829" s="415" t="s">
        <v>48</v>
      </c>
      <c r="N829" s="418">
        <v>6.3</v>
      </c>
      <c r="O829" s="415" t="s">
        <v>48</v>
      </c>
      <c r="P829" s="418">
        <v>58.5</v>
      </c>
      <c r="Q829" s="419" t="s">
        <v>48</v>
      </c>
      <c r="R829" s="4"/>
    </row>
    <row r="830" spans="1:18" ht="11.25" customHeight="1">
      <c r="A830" s="414" t="s">
        <v>819</v>
      </c>
      <c r="B830" s="415" t="s">
        <v>858</v>
      </c>
      <c r="C830" s="416" t="s">
        <v>859</v>
      </c>
      <c r="D830" s="414" t="s">
        <v>55</v>
      </c>
      <c r="E830" s="414" t="s">
        <v>138</v>
      </c>
      <c r="F830" s="414" t="s">
        <v>56</v>
      </c>
      <c r="G830" s="416">
        <v>2</v>
      </c>
      <c r="H830" s="417">
        <v>205895</v>
      </c>
      <c r="I830" s="415" t="s">
        <v>48</v>
      </c>
      <c r="J830" s="417">
        <v>3130673</v>
      </c>
      <c r="K830" s="415" t="s">
        <v>48</v>
      </c>
      <c r="L830" s="417">
        <v>196345</v>
      </c>
      <c r="M830" s="415" t="s">
        <v>48</v>
      </c>
      <c r="N830" s="418">
        <v>1</v>
      </c>
      <c r="O830" s="415" t="s">
        <v>48</v>
      </c>
      <c r="P830" s="418">
        <v>6.6</v>
      </c>
      <c r="Q830" s="419" t="s">
        <v>48</v>
      </c>
      <c r="R830" s="4"/>
    </row>
    <row r="831" spans="1:18" ht="11.25" customHeight="1">
      <c r="A831" s="414" t="s">
        <v>819</v>
      </c>
      <c r="B831" s="415" t="s">
        <v>858</v>
      </c>
      <c r="C831" s="416" t="s">
        <v>859</v>
      </c>
      <c r="D831" s="414" t="s">
        <v>55</v>
      </c>
      <c r="E831" s="414" t="s">
        <v>52</v>
      </c>
      <c r="F831" s="414" t="s">
        <v>56</v>
      </c>
      <c r="G831" s="416">
        <v>7</v>
      </c>
      <c r="H831" s="417">
        <v>413980</v>
      </c>
      <c r="I831" s="415" t="s">
        <v>48</v>
      </c>
      <c r="J831" s="417">
        <v>1409333</v>
      </c>
      <c r="K831" s="415" t="s">
        <v>48</v>
      </c>
      <c r="L831" s="417">
        <v>385419</v>
      </c>
      <c r="M831" s="415" t="s">
        <v>48</v>
      </c>
      <c r="N831" s="418">
        <v>1.1000000000000001</v>
      </c>
      <c r="O831" s="415" t="s">
        <v>48</v>
      </c>
      <c r="P831" s="418">
        <v>29.4</v>
      </c>
      <c r="Q831" s="419" t="s">
        <v>48</v>
      </c>
      <c r="R831" s="4"/>
    </row>
    <row r="832" spans="1:18" ht="11.25" customHeight="1">
      <c r="A832" s="414" t="s">
        <v>819</v>
      </c>
      <c r="B832" s="415" t="s">
        <v>860</v>
      </c>
      <c r="C832" s="416" t="s">
        <v>861</v>
      </c>
      <c r="D832" s="414" t="s">
        <v>45</v>
      </c>
      <c r="E832" s="414" t="s">
        <v>51</v>
      </c>
      <c r="F832" s="414" t="s">
        <v>47</v>
      </c>
      <c r="G832" s="416">
        <v>83</v>
      </c>
      <c r="H832" s="417">
        <v>1295085</v>
      </c>
      <c r="I832" s="415" t="s">
        <v>48</v>
      </c>
      <c r="J832" s="417">
        <v>12899009</v>
      </c>
      <c r="K832" s="415" t="s">
        <v>48</v>
      </c>
      <c r="L832" s="417">
        <v>394917</v>
      </c>
      <c r="M832" s="415" t="s">
        <v>48</v>
      </c>
      <c r="N832" s="418">
        <v>3.3</v>
      </c>
      <c r="O832" s="415" t="s">
        <v>48</v>
      </c>
      <c r="P832" s="418">
        <v>10</v>
      </c>
      <c r="Q832" s="419" t="s">
        <v>48</v>
      </c>
      <c r="R832" s="4"/>
    </row>
    <row r="833" spans="1:18" ht="11.25" customHeight="1">
      <c r="A833" s="414" t="s">
        <v>819</v>
      </c>
      <c r="B833" s="415" t="s">
        <v>860</v>
      </c>
      <c r="C833" s="416" t="s">
        <v>861</v>
      </c>
      <c r="D833" s="414" t="s">
        <v>45</v>
      </c>
      <c r="E833" s="414" t="s">
        <v>52</v>
      </c>
      <c r="F833" s="414" t="s">
        <v>47</v>
      </c>
      <c r="G833" s="416">
        <v>277</v>
      </c>
      <c r="H833" s="417">
        <v>41650265</v>
      </c>
      <c r="I833" s="415" t="s">
        <v>48</v>
      </c>
      <c r="J833" s="417">
        <v>115626698</v>
      </c>
      <c r="K833" s="415" t="s">
        <v>48</v>
      </c>
      <c r="L833" s="417">
        <v>30787665</v>
      </c>
      <c r="M833" s="415" t="s">
        <v>48</v>
      </c>
      <c r="N833" s="418">
        <v>1.4</v>
      </c>
      <c r="O833" s="415" t="s">
        <v>48</v>
      </c>
      <c r="P833" s="418">
        <v>36</v>
      </c>
      <c r="Q833" s="419" t="s">
        <v>48</v>
      </c>
      <c r="R833" s="4"/>
    </row>
    <row r="834" spans="1:18" ht="11.25" customHeight="1">
      <c r="A834" s="414" t="s">
        <v>819</v>
      </c>
      <c r="B834" s="415" t="s">
        <v>862</v>
      </c>
      <c r="C834" s="416" t="s">
        <v>863</v>
      </c>
      <c r="D834" s="414" t="s">
        <v>120</v>
      </c>
      <c r="E834" s="414" t="s">
        <v>52</v>
      </c>
      <c r="F834" s="414" t="s">
        <v>47</v>
      </c>
      <c r="G834" s="416">
        <v>12</v>
      </c>
      <c r="H834" s="417">
        <v>2094660</v>
      </c>
      <c r="I834" s="415" t="s">
        <v>48</v>
      </c>
      <c r="J834" s="417">
        <v>2601056</v>
      </c>
      <c r="K834" s="415" t="s">
        <v>48</v>
      </c>
      <c r="L834" s="417">
        <v>276191</v>
      </c>
      <c r="M834" s="415" t="s">
        <v>48</v>
      </c>
      <c r="N834" s="418">
        <v>7.6</v>
      </c>
      <c r="O834" s="415" t="s">
        <v>48</v>
      </c>
      <c r="P834" s="418">
        <v>80.5</v>
      </c>
      <c r="Q834" s="419" t="s">
        <v>48</v>
      </c>
      <c r="R834" s="4"/>
    </row>
    <row r="835" spans="1:18" ht="11.25" customHeight="1">
      <c r="A835" s="414" t="s">
        <v>819</v>
      </c>
      <c r="B835" s="415" t="s">
        <v>864</v>
      </c>
      <c r="C835" s="416" t="s">
        <v>865</v>
      </c>
      <c r="D835" s="414" t="s">
        <v>120</v>
      </c>
      <c r="E835" s="414" t="s">
        <v>52</v>
      </c>
      <c r="F835" s="414" t="s">
        <v>47</v>
      </c>
      <c r="G835" s="416">
        <v>32</v>
      </c>
      <c r="H835" s="417">
        <v>3172274</v>
      </c>
      <c r="I835" s="415" t="s">
        <v>48</v>
      </c>
      <c r="J835" s="417">
        <v>4102333</v>
      </c>
      <c r="K835" s="415" t="s">
        <v>48</v>
      </c>
      <c r="L835" s="417">
        <v>539478</v>
      </c>
      <c r="M835" s="415" t="s">
        <v>48</v>
      </c>
      <c r="N835" s="418">
        <v>5.9</v>
      </c>
      <c r="O835" s="415" t="s">
        <v>48</v>
      </c>
      <c r="P835" s="418">
        <v>77.3</v>
      </c>
      <c r="Q835" s="419" t="s">
        <v>48</v>
      </c>
      <c r="R835" s="4"/>
    </row>
    <row r="836" spans="1:18" ht="11.25" customHeight="1">
      <c r="A836" s="414" t="s">
        <v>819</v>
      </c>
      <c r="B836" s="415" t="s">
        <v>866</v>
      </c>
      <c r="C836" s="416" t="s">
        <v>867</v>
      </c>
      <c r="D836" s="414" t="s">
        <v>55</v>
      </c>
      <c r="E836" s="414" t="s">
        <v>138</v>
      </c>
      <c r="F836" s="414" t="s">
        <v>47</v>
      </c>
      <c r="G836" s="416">
        <v>4</v>
      </c>
      <c r="H836" s="417">
        <v>0</v>
      </c>
      <c r="I836" s="415" t="s">
        <v>48</v>
      </c>
      <c r="J836" s="417">
        <v>125204929</v>
      </c>
      <c r="K836" s="415" t="s">
        <v>48</v>
      </c>
      <c r="L836" s="417">
        <v>21193271</v>
      </c>
      <c r="M836" s="415" t="s">
        <v>48</v>
      </c>
      <c r="N836" s="418">
        <v>0</v>
      </c>
      <c r="O836" s="415" t="s">
        <v>48</v>
      </c>
      <c r="P836" s="418">
        <v>0</v>
      </c>
      <c r="Q836" s="419" t="s">
        <v>48</v>
      </c>
      <c r="R836" s="4"/>
    </row>
    <row r="837" spans="1:18" ht="11.25" customHeight="1">
      <c r="A837" s="414" t="s">
        <v>819</v>
      </c>
      <c r="B837" s="415" t="s">
        <v>866</v>
      </c>
      <c r="C837" s="416" t="s">
        <v>867</v>
      </c>
      <c r="D837" s="414" t="s">
        <v>55</v>
      </c>
      <c r="E837" s="414" t="s">
        <v>138</v>
      </c>
      <c r="F837" s="414" t="s">
        <v>56</v>
      </c>
      <c r="G837" s="416">
        <v>1</v>
      </c>
      <c r="H837" s="417">
        <v>254462</v>
      </c>
      <c r="I837" s="415" t="s">
        <v>48</v>
      </c>
      <c r="J837" s="417">
        <v>1222912</v>
      </c>
      <c r="K837" s="415" t="s">
        <v>48</v>
      </c>
      <c r="L837" s="417">
        <v>43756</v>
      </c>
      <c r="M837" s="415" t="s">
        <v>48</v>
      </c>
      <c r="N837" s="418">
        <v>5.8</v>
      </c>
      <c r="O837" s="415" t="s">
        <v>48</v>
      </c>
      <c r="P837" s="418">
        <v>20.8</v>
      </c>
      <c r="Q837" s="419" t="s">
        <v>48</v>
      </c>
      <c r="R837" s="4"/>
    </row>
    <row r="838" spans="1:18" ht="11.25" customHeight="1">
      <c r="A838" s="414" t="s">
        <v>819</v>
      </c>
      <c r="B838" s="415" t="s">
        <v>866</v>
      </c>
      <c r="C838" s="416" t="s">
        <v>867</v>
      </c>
      <c r="D838" s="414" t="s">
        <v>55</v>
      </c>
      <c r="E838" s="414" t="s">
        <v>52</v>
      </c>
      <c r="F838" s="414" t="s">
        <v>56</v>
      </c>
      <c r="G838" s="416">
        <v>24</v>
      </c>
      <c r="H838" s="417">
        <v>2796391</v>
      </c>
      <c r="I838" s="415" t="s">
        <v>48</v>
      </c>
      <c r="J838" s="417">
        <v>5221193</v>
      </c>
      <c r="K838" s="415" t="s">
        <v>48</v>
      </c>
      <c r="L838" s="417">
        <v>698796</v>
      </c>
      <c r="M838" s="415" t="s">
        <v>48</v>
      </c>
      <c r="N838" s="418">
        <v>4</v>
      </c>
      <c r="O838" s="415" t="s">
        <v>48</v>
      </c>
      <c r="P838" s="418">
        <v>53.6</v>
      </c>
      <c r="Q838" s="419" t="s">
        <v>48</v>
      </c>
      <c r="R838" s="4"/>
    </row>
    <row r="839" spans="1:18" ht="11.25" customHeight="1">
      <c r="A839" s="414" t="s">
        <v>819</v>
      </c>
      <c r="B839" s="415" t="s">
        <v>868</v>
      </c>
      <c r="C839" s="416" t="s">
        <v>869</v>
      </c>
      <c r="D839" s="414" t="s">
        <v>59</v>
      </c>
      <c r="E839" s="414" t="s">
        <v>51</v>
      </c>
      <c r="F839" s="414" t="s">
        <v>47</v>
      </c>
      <c r="G839" s="416">
        <v>3</v>
      </c>
      <c r="H839" s="417">
        <v>14179</v>
      </c>
      <c r="I839" s="415" t="s">
        <v>48</v>
      </c>
      <c r="J839" s="417">
        <v>202802</v>
      </c>
      <c r="K839" s="415" t="s">
        <v>48</v>
      </c>
      <c r="L839" s="417">
        <v>18788</v>
      </c>
      <c r="M839" s="415" t="s">
        <v>48</v>
      </c>
      <c r="N839" s="418">
        <v>0.8</v>
      </c>
      <c r="O839" s="415" t="s">
        <v>48</v>
      </c>
      <c r="P839" s="418">
        <v>7</v>
      </c>
      <c r="Q839" s="419" t="s">
        <v>48</v>
      </c>
      <c r="R839" s="4"/>
    </row>
    <row r="840" spans="1:18" ht="11.25" customHeight="1">
      <c r="A840" s="414" t="s">
        <v>819</v>
      </c>
      <c r="B840" s="415" t="s">
        <v>868</v>
      </c>
      <c r="C840" s="416" t="s">
        <v>869</v>
      </c>
      <c r="D840" s="414" t="s">
        <v>59</v>
      </c>
      <c r="E840" s="414" t="s">
        <v>52</v>
      </c>
      <c r="F840" s="414" t="s">
        <v>47</v>
      </c>
      <c r="G840" s="416">
        <v>6</v>
      </c>
      <c r="H840" s="417">
        <v>164129</v>
      </c>
      <c r="I840" s="415" t="s">
        <v>48</v>
      </c>
      <c r="J840" s="417">
        <v>1012753</v>
      </c>
      <c r="K840" s="415" t="s">
        <v>48</v>
      </c>
      <c r="L840" s="417">
        <v>123096</v>
      </c>
      <c r="M840" s="415" t="s">
        <v>48</v>
      </c>
      <c r="N840" s="418">
        <v>1.3</v>
      </c>
      <c r="O840" s="415" t="s">
        <v>48</v>
      </c>
      <c r="P840" s="418">
        <v>16.2</v>
      </c>
      <c r="Q840" s="419" t="s">
        <v>48</v>
      </c>
      <c r="R840" s="4"/>
    </row>
    <row r="841" spans="1:18" ht="11.25" customHeight="1">
      <c r="A841" s="414" t="s">
        <v>819</v>
      </c>
      <c r="B841" s="415" t="s">
        <v>870</v>
      </c>
      <c r="C841" s="416" t="s">
        <v>871</v>
      </c>
      <c r="D841" s="414" t="s">
        <v>45</v>
      </c>
      <c r="E841" s="414" t="s">
        <v>51</v>
      </c>
      <c r="F841" s="414" t="s">
        <v>47</v>
      </c>
      <c r="G841" s="416">
        <v>58</v>
      </c>
      <c r="H841" s="417">
        <v>364291</v>
      </c>
      <c r="I841" s="415" t="s">
        <v>48</v>
      </c>
      <c r="J841" s="417">
        <v>5558727</v>
      </c>
      <c r="K841" s="415" t="s">
        <v>48</v>
      </c>
      <c r="L841" s="417">
        <v>125192</v>
      </c>
      <c r="M841" s="415" t="s">
        <v>48</v>
      </c>
      <c r="N841" s="418">
        <v>2.9</v>
      </c>
      <c r="O841" s="415" t="s">
        <v>48</v>
      </c>
      <c r="P841" s="418">
        <v>6.6</v>
      </c>
      <c r="Q841" s="419" t="s">
        <v>48</v>
      </c>
      <c r="R841" s="4"/>
    </row>
    <row r="842" spans="1:18" ht="11.25" customHeight="1">
      <c r="A842" s="414" t="s">
        <v>819</v>
      </c>
      <c r="B842" s="415" t="s">
        <v>870</v>
      </c>
      <c r="C842" s="416" t="s">
        <v>871</v>
      </c>
      <c r="D842" s="414" t="s">
        <v>45</v>
      </c>
      <c r="E842" s="414" t="s">
        <v>85</v>
      </c>
      <c r="F842" s="414" t="s">
        <v>47</v>
      </c>
      <c r="G842" s="416">
        <v>23</v>
      </c>
      <c r="H842" s="417">
        <v>4519559</v>
      </c>
      <c r="I842" s="415" t="s">
        <v>48</v>
      </c>
      <c r="J842" s="417">
        <v>24209885</v>
      </c>
      <c r="K842" s="415" t="s">
        <v>48</v>
      </c>
      <c r="L842" s="417">
        <v>6805512</v>
      </c>
      <c r="M842" s="415" t="s">
        <v>48</v>
      </c>
      <c r="N842" s="418">
        <v>0.7</v>
      </c>
      <c r="O842" s="415" t="s">
        <v>48</v>
      </c>
      <c r="P842" s="418">
        <v>18.7</v>
      </c>
      <c r="Q842" s="419" t="s">
        <v>48</v>
      </c>
      <c r="R842" s="4"/>
    </row>
    <row r="843" spans="1:18" ht="11.25" customHeight="1">
      <c r="A843" s="414" t="s">
        <v>819</v>
      </c>
      <c r="B843" s="415" t="s">
        <v>870</v>
      </c>
      <c r="C843" s="416" t="s">
        <v>871</v>
      </c>
      <c r="D843" s="414" t="s">
        <v>45</v>
      </c>
      <c r="E843" s="414" t="s">
        <v>52</v>
      </c>
      <c r="F843" s="414" t="s">
        <v>47</v>
      </c>
      <c r="G843" s="416">
        <v>293</v>
      </c>
      <c r="H843" s="417">
        <v>23874838</v>
      </c>
      <c r="I843" s="415" t="s">
        <v>48</v>
      </c>
      <c r="J843" s="417">
        <v>94396052</v>
      </c>
      <c r="K843" s="415" t="s">
        <v>48</v>
      </c>
      <c r="L843" s="417">
        <v>21399200</v>
      </c>
      <c r="M843" s="415" t="s">
        <v>48</v>
      </c>
      <c r="N843" s="418">
        <v>1.1000000000000001</v>
      </c>
      <c r="O843" s="415" t="s">
        <v>48</v>
      </c>
      <c r="P843" s="418">
        <v>25.3</v>
      </c>
      <c r="Q843" s="419" t="s">
        <v>48</v>
      </c>
      <c r="R843" s="4"/>
    </row>
    <row r="844" spans="1:18" ht="11.25" customHeight="1">
      <c r="A844" s="414" t="s">
        <v>819</v>
      </c>
      <c r="B844" s="415" t="s">
        <v>872</v>
      </c>
      <c r="C844" s="416" t="s">
        <v>873</v>
      </c>
      <c r="D844" s="414" t="s">
        <v>59</v>
      </c>
      <c r="E844" s="414" t="s">
        <v>52</v>
      </c>
      <c r="F844" s="414" t="s">
        <v>56</v>
      </c>
      <c r="G844" s="416">
        <v>25</v>
      </c>
      <c r="H844" s="417">
        <v>11617771</v>
      </c>
      <c r="I844" s="415" t="s">
        <v>48</v>
      </c>
      <c r="J844" s="417">
        <v>11160491</v>
      </c>
      <c r="K844" s="415" t="s">
        <v>48</v>
      </c>
      <c r="L844" s="417">
        <v>880426</v>
      </c>
      <c r="M844" s="415" t="s">
        <v>48</v>
      </c>
      <c r="N844" s="418">
        <v>13.2</v>
      </c>
      <c r="O844" s="415" t="s">
        <v>48</v>
      </c>
      <c r="P844" s="418">
        <v>104.1</v>
      </c>
      <c r="Q844" s="419" t="s">
        <v>48</v>
      </c>
      <c r="R844" s="4"/>
    </row>
    <row r="845" spans="1:18" ht="11.25" customHeight="1">
      <c r="A845" s="414" t="s">
        <v>819</v>
      </c>
      <c r="B845" s="415" t="s">
        <v>874</v>
      </c>
      <c r="C845" s="416" t="s">
        <v>875</v>
      </c>
      <c r="D845" s="414" t="s">
        <v>59</v>
      </c>
      <c r="E845" s="414" t="s">
        <v>52</v>
      </c>
      <c r="F845" s="414" t="s">
        <v>56</v>
      </c>
      <c r="G845" s="416">
        <v>6</v>
      </c>
      <c r="H845" s="417">
        <v>1028724</v>
      </c>
      <c r="I845" s="415" t="s">
        <v>48</v>
      </c>
      <c r="J845" s="417">
        <v>1023552</v>
      </c>
      <c r="K845" s="415" t="s">
        <v>48</v>
      </c>
      <c r="L845" s="417">
        <v>556838</v>
      </c>
      <c r="M845" s="415" t="s">
        <v>48</v>
      </c>
      <c r="N845" s="418">
        <v>1.8</v>
      </c>
      <c r="O845" s="415" t="s">
        <v>48</v>
      </c>
      <c r="P845" s="418">
        <v>100.5</v>
      </c>
      <c r="Q845" s="419" t="s">
        <v>48</v>
      </c>
      <c r="R845" s="4"/>
    </row>
    <row r="846" spans="1:18" ht="11.25" customHeight="1">
      <c r="A846" s="414" t="s">
        <v>819</v>
      </c>
      <c r="B846" s="415" t="s">
        <v>876</v>
      </c>
      <c r="C846" s="416" t="s">
        <v>877</v>
      </c>
      <c r="D846" s="414" t="s">
        <v>55</v>
      </c>
      <c r="E846" s="414" t="s">
        <v>51</v>
      </c>
      <c r="F846" s="414" t="s">
        <v>56</v>
      </c>
      <c r="G846" s="416">
        <v>6</v>
      </c>
      <c r="H846" s="417">
        <v>56476</v>
      </c>
      <c r="I846" s="415" t="s">
        <v>48</v>
      </c>
      <c r="J846" s="417">
        <v>664503</v>
      </c>
      <c r="K846" s="415" t="s">
        <v>48</v>
      </c>
      <c r="L846" s="417">
        <v>18108</v>
      </c>
      <c r="M846" s="415" t="s">
        <v>48</v>
      </c>
      <c r="N846" s="418">
        <v>3.1</v>
      </c>
      <c r="O846" s="415" t="s">
        <v>48</v>
      </c>
      <c r="P846" s="418">
        <v>8.5</v>
      </c>
      <c r="Q846" s="419" t="s">
        <v>48</v>
      </c>
      <c r="R846" s="4"/>
    </row>
    <row r="847" spans="1:18" ht="11.25" customHeight="1">
      <c r="A847" s="414" t="s">
        <v>819</v>
      </c>
      <c r="B847" s="415" t="s">
        <v>876</v>
      </c>
      <c r="C847" s="416" t="s">
        <v>877</v>
      </c>
      <c r="D847" s="414" t="s">
        <v>55</v>
      </c>
      <c r="E847" s="414" t="s">
        <v>52</v>
      </c>
      <c r="F847" s="414" t="s">
        <v>56</v>
      </c>
      <c r="G847" s="416">
        <v>6</v>
      </c>
      <c r="H847" s="417">
        <v>217045</v>
      </c>
      <c r="I847" s="415" t="s">
        <v>48</v>
      </c>
      <c r="J847" s="417">
        <v>1379802</v>
      </c>
      <c r="K847" s="415" t="s">
        <v>48</v>
      </c>
      <c r="L847" s="417">
        <v>159445</v>
      </c>
      <c r="M847" s="415" t="s">
        <v>48</v>
      </c>
      <c r="N847" s="418">
        <v>1.4</v>
      </c>
      <c r="O847" s="415" t="s">
        <v>48</v>
      </c>
      <c r="P847" s="418">
        <v>15.7</v>
      </c>
      <c r="Q847" s="419" t="s">
        <v>48</v>
      </c>
      <c r="R847" s="4"/>
    </row>
    <row r="848" spans="1:18" ht="11.25" customHeight="1">
      <c r="A848" s="414" t="s">
        <v>819</v>
      </c>
      <c r="B848" s="415" t="s">
        <v>878</v>
      </c>
      <c r="C848" s="416" t="s">
        <v>879</v>
      </c>
      <c r="D848" s="414" t="s">
        <v>45</v>
      </c>
      <c r="E848" s="414" t="s">
        <v>51</v>
      </c>
      <c r="F848" s="414" t="s">
        <v>47</v>
      </c>
      <c r="G848" s="416">
        <v>36</v>
      </c>
      <c r="H848" s="417">
        <v>373082</v>
      </c>
      <c r="I848" s="415" t="s">
        <v>48</v>
      </c>
      <c r="J848" s="417">
        <v>6287778</v>
      </c>
      <c r="K848" s="415" t="s">
        <v>48</v>
      </c>
      <c r="L848" s="417">
        <v>181703</v>
      </c>
      <c r="M848" s="415" t="s">
        <v>48</v>
      </c>
      <c r="N848" s="418">
        <v>2.1</v>
      </c>
      <c r="O848" s="415" t="s">
        <v>48</v>
      </c>
      <c r="P848" s="418">
        <v>5.9</v>
      </c>
      <c r="Q848" s="419" t="s">
        <v>48</v>
      </c>
      <c r="R848" s="4"/>
    </row>
    <row r="849" spans="1:18" ht="11.25" customHeight="1">
      <c r="A849" s="414" t="s">
        <v>819</v>
      </c>
      <c r="B849" s="415" t="s">
        <v>878</v>
      </c>
      <c r="C849" s="416" t="s">
        <v>879</v>
      </c>
      <c r="D849" s="414" t="s">
        <v>45</v>
      </c>
      <c r="E849" s="414" t="s">
        <v>52</v>
      </c>
      <c r="F849" s="414" t="s">
        <v>47</v>
      </c>
      <c r="G849" s="416">
        <v>205</v>
      </c>
      <c r="H849" s="417">
        <v>12766744</v>
      </c>
      <c r="I849" s="415" t="s">
        <v>48</v>
      </c>
      <c r="J849" s="417">
        <v>56204869</v>
      </c>
      <c r="K849" s="415" t="s">
        <v>48</v>
      </c>
      <c r="L849" s="417">
        <v>16918131</v>
      </c>
      <c r="M849" s="415" t="s">
        <v>48</v>
      </c>
      <c r="N849" s="418">
        <v>0.8</v>
      </c>
      <c r="O849" s="415" t="s">
        <v>48</v>
      </c>
      <c r="P849" s="418">
        <v>22.7</v>
      </c>
      <c r="Q849" s="419" t="s">
        <v>48</v>
      </c>
      <c r="R849" s="4"/>
    </row>
    <row r="850" spans="1:18" ht="11.25" customHeight="1">
      <c r="A850" s="414" t="s">
        <v>819</v>
      </c>
      <c r="B850" s="415" t="s">
        <v>880</v>
      </c>
      <c r="C850" s="416" t="s">
        <v>881</v>
      </c>
      <c r="D850" s="414" t="s">
        <v>45</v>
      </c>
      <c r="E850" s="414" t="s">
        <v>207</v>
      </c>
      <c r="F850" s="414" t="s">
        <v>47</v>
      </c>
      <c r="G850" s="416">
        <v>46</v>
      </c>
      <c r="H850" s="417">
        <v>5798263</v>
      </c>
      <c r="I850" s="415" t="s">
        <v>48</v>
      </c>
      <c r="J850" s="417">
        <v>40503039</v>
      </c>
      <c r="K850" s="415" t="s">
        <v>48</v>
      </c>
      <c r="L850" s="417">
        <v>7218046</v>
      </c>
      <c r="M850" s="415" t="s">
        <v>48</v>
      </c>
      <c r="N850" s="418">
        <v>0.8</v>
      </c>
      <c r="O850" s="415" t="s">
        <v>48</v>
      </c>
      <c r="P850" s="418">
        <v>14.3</v>
      </c>
      <c r="Q850" s="419" t="s">
        <v>48</v>
      </c>
      <c r="R850" s="4"/>
    </row>
    <row r="851" spans="1:18" ht="11.25" customHeight="1">
      <c r="A851" s="414" t="s">
        <v>819</v>
      </c>
      <c r="B851" s="415" t="s">
        <v>882</v>
      </c>
      <c r="C851" s="416" t="s">
        <v>883</v>
      </c>
      <c r="D851" s="414" t="s">
        <v>55</v>
      </c>
      <c r="E851" s="414" t="s">
        <v>51</v>
      </c>
      <c r="F851" s="414" t="s">
        <v>56</v>
      </c>
      <c r="G851" s="416">
        <v>85</v>
      </c>
      <c r="H851" s="417">
        <v>1087794</v>
      </c>
      <c r="I851" s="415" t="s">
        <v>48</v>
      </c>
      <c r="J851" s="417">
        <v>15933080</v>
      </c>
      <c r="K851" s="415" t="s">
        <v>48</v>
      </c>
      <c r="L851" s="417">
        <v>409981</v>
      </c>
      <c r="M851" s="415" t="s">
        <v>48</v>
      </c>
      <c r="N851" s="418">
        <v>2.7</v>
      </c>
      <c r="O851" s="415" t="s">
        <v>48</v>
      </c>
      <c r="P851" s="418">
        <v>6.8</v>
      </c>
      <c r="Q851" s="419" t="s">
        <v>48</v>
      </c>
      <c r="R851" s="4"/>
    </row>
    <row r="852" spans="1:18" ht="11.25" customHeight="1">
      <c r="A852" s="414" t="s">
        <v>819</v>
      </c>
      <c r="B852" s="415" t="s">
        <v>882</v>
      </c>
      <c r="C852" s="416" t="s">
        <v>883</v>
      </c>
      <c r="D852" s="414" t="s">
        <v>55</v>
      </c>
      <c r="E852" s="414" t="s">
        <v>52</v>
      </c>
      <c r="F852" s="414" t="s">
        <v>56</v>
      </c>
      <c r="G852" s="416">
        <v>135</v>
      </c>
      <c r="H852" s="417">
        <v>6565305</v>
      </c>
      <c r="I852" s="415" t="s">
        <v>48</v>
      </c>
      <c r="J852" s="417">
        <v>36534953</v>
      </c>
      <c r="K852" s="415" t="s">
        <v>48</v>
      </c>
      <c r="L852" s="417">
        <v>6054403</v>
      </c>
      <c r="M852" s="415" t="s">
        <v>48</v>
      </c>
      <c r="N852" s="418">
        <v>1.1000000000000001</v>
      </c>
      <c r="O852" s="415" t="s">
        <v>48</v>
      </c>
      <c r="P852" s="418">
        <v>18</v>
      </c>
      <c r="Q852" s="419" t="s">
        <v>48</v>
      </c>
      <c r="R852" s="4"/>
    </row>
    <row r="853" spans="1:18" ht="11.25" customHeight="1">
      <c r="A853" s="414" t="s">
        <v>819</v>
      </c>
      <c r="B853" s="415" t="s">
        <v>884</v>
      </c>
      <c r="C853" s="416" t="s">
        <v>885</v>
      </c>
      <c r="D853" s="414" t="s">
        <v>55</v>
      </c>
      <c r="E853" s="414" t="s">
        <v>51</v>
      </c>
      <c r="F853" s="414" t="s">
        <v>56</v>
      </c>
      <c r="G853" s="416">
        <v>8</v>
      </c>
      <c r="H853" s="417">
        <v>101939</v>
      </c>
      <c r="I853" s="415" t="s">
        <v>48</v>
      </c>
      <c r="J853" s="417">
        <v>518289</v>
      </c>
      <c r="K853" s="415" t="s">
        <v>48</v>
      </c>
      <c r="L853" s="417">
        <v>20062</v>
      </c>
      <c r="M853" s="415" t="s">
        <v>48</v>
      </c>
      <c r="N853" s="418">
        <v>5.0999999999999996</v>
      </c>
      <c r="O853" s="415" t="s">
        <v>48</v>
      </c>
      <c r="P853" s="418">
        <v>19.7</v>
      </c>
      <c r="Q853" s="419" t="s">
        <v>48</v>
      </c>
      <c r="R853" s="4"/>
    </row>
    <row r="854" spans="1:18" ht="11.25" customHeight="1">
      <c r="A854" s="414" t="s">
        <v>819</v>
      </c>
      <c r="B854" s="415" t="s">
        <v>884</v>
      </c>
      <c r="C854" s="416" t="s">
        <v>885</v>
      </c>
      <c r="D854" s="414" t="s">
        <v>55</v>
      </c>
      <c r="E854" s="414" t="s">
        <v>52</v>
      </c>
      <c r="F854" s="414" t="s">
        <v>56</v>
      </c>
      <c r="G854" s="416">
        <v>6</v>
      </c>
      <c r="H854" s="417">
        <v>54890</v>
      </c>
      <c r="I854" s="415" t="s">
        <v>48</v>
      </c>
      <c r="J854" s="417">
        <v>591835</v>
      </c>
      <c r="K854" s="415" t="s">
        <v>48</v>
      </c>
      <c r="L854" s="417">
        <v>54825</v>
      </c>
      <c r="M854" s="415" t="s">
        <v>48</v>
      </c>
      <c r="N854" s="418">
        <v>1</v>
      </c>
      <c r="O854" s="415" t="s">
        <v>48</v>
      </c>
      <c r="P854" s="418">
        <v>9.3000000000000007</v>
      </c>
      <c r="Q854" s="419" t="s">
        <v>48</v>
      </c>
      <c r="R854" s="4"/>
    </row>
    <row r="855" spans="1:18" ht="11.25" customHeight="1">
      <c r="A855" s="414" t="s">
        <v>819</v>
      </c>
      <c r="B855" s="415" t="s">
        <v>886</v>
      </c>
      <c r="C855" s="416" t="s">
        <v>887</v>
      </c>
      <c r="D855" s="414" t="s">
        <v>120</v>
      </c>
      <c r="E855" s="414" t="s">
        <v>51</v>
      </c>
      <c r="F855" s="414" t="s">
        <v>56</v>
      </c>
      <c r="G855" s="416">
        <v>19</v>
      </c>
      <c r="H855" s="417">
        <v>46523</v>
      </c>
      <c r="I855" s="415" t="s">
        <v>48</v>
      </c>
      <c r="J855" s="417">
        <v>823025</v>
      </c>
      <c r="K855" s="415" t="s">
        <v>48</v>
      </c>
      <c r="L855" s="417">
        <v>62010</v>
      </c>
      <c r="M855" s="415" t="s">
        <v>48</v>
      </c>
      <c r="N855" s="418">
        <v>0.8</v>
      </c>
      <c r="O855" s="415" t="s">
        <v>48</v>
      </c>
      <c r="P855" s="418">
        <v>5.7</v>
      </c>
      <c r="Q855" s="419" t="s">
        <v>48</v>
      </c>
      <c r="R855" s="4"/>
    </row>
    <row r="856" spans="1:18" ht="11.25" customHeight="1">
      <c r="A856" s="414" t="s">
        <v>819</v>
      </c>
      <c r="B856" s="415" t="s">
        <v>886</v>
      </c>
      <c r="C856" s="416" t="s">
        <v>887</v>
      </c>
      <c r="D856" s="414" t="s">
        <v>120</v>
      </c>
      <c r="E856" s="414" t="s">
        <v>52</v>
      </c>
      <c r="F856" s="414" t="s">
        <v>47</v>
      </c>
      <c r="G856" s="416">
        <v>41</v>
      </c>
      <c r="H856" s="417">
        <v>3569965</v>
      </c>
      <c r="I856" s="415" t="s">
        <v>48</v>
      </c>
      <c r="J856" s="417">
        <v>10324469</v>
      </c>
      <c r="K856" s="415" t="s">
        <v>48</v>
      </c>
      <c r="L856" s="417">
        <v>3351817</v>
      </c>
      <c r="M856" s="415" t="s">
        <v>48</v>
      </c>
      <c r="N856" s="418">
        <v>1.1000000000000001</v>
      </c>
      <c r="O856" s="415" t="s">
        <v>48</v>
      </c>
      <c r="P856" s="418">
        <v>34.6</v>
      </c>
      <c r="Q856" s="419" t="s">
        <v>48</v>
      </c>
      <c r="R856" s="4"/>
    </row>
    <row r="857" spans="1:18" ht="11.25" customHeight="1">
      <c r="A857" s="414" t="s">
        <v>819</v>
      </c>
      <c r="B857" s="415" t="s">
        <v>888</v>
      </c>
      <c r="C857" s="416" t="s">
        <v>889</v>
      </c>
      <c r="D857" s="414" t="s">
        <v>45</v>
      </c>
      <c r="E857" s="414" t="s">
        <v>51</v>
      </c>
      <c r="F857" s="414" t="s">
        <v>47</v>
      </c>
      <c r="G857" s="416">
        <v>1</v>
      </c>
      <c r="H857" s="417">
        <v>1978</v>
      </c>
      <c r="I857" s="415" t="s">
        <v>48</v>
      </c>
      <c r="J857" s="417">
        <v>76433</v>
      </c>
      <c r="K857" s="415" t="s">
        <v>48</v>
      </c>
      <c r="L857" s="417">
        <v>3294</v>
      </c>
      <c r="M857" s="415" t="s">
        <v>48</v>
      </c>
      <c r="N857" s="418">
        <v>0.6</v>
      </c>
      <c r="O857" s="415" t="s">
        <v>48</v>
      </c>
      <c r="P857" s="418">
        <v>2.6</v>
      </c>
      <c r="Q857" s="419" t="s">
        <v>48</v>
      </c>
      <c r="R857" s="4"/>
    </row>
    <row r="858" spans="1:18" ht="11.25" customHeight="1">
      <c r="A858" s="414" t="s">
        <v>819</v>
      </c>
      <c r="B858" s="415" t="s">
        <v>890</v>
      </c>
      <c r="C858" s="416" t="s">
        <v>891</v>
      </c>
      <c r="D858" s="414" t="s">
        <v>45</v>
      </c>
      <c r="E858" s="414" t="s">
        <v>51</v>
      </c>
      <c r="F858" s="414" t="s">
        <v>47</v>
      </c>
      <c r="G858" s="416">
        <v>5</v>
      </c>
      <c r="H858" s="417">
        <v>19585</v>
      </c>
      <c r="I858" s="415" t="s">
        <v>48</v>
      </c>
      <c r="J858" s="417">
        <v>426034</v>
      </c>
      <c r="K858" s="415" t="s">
        <v>48</v>
      </c>
      <c r="L858" s="417">
        <v>28955</v>
      </c>
      <c r="M858" s="415" t="s">
        <v>48</v>
      </c>
      <c r="N858" s="418">
        <v>0.7</v>
      </c>
      <c r="O858" s="415" t="s">
        <v>48</v>
      </c>
      <c r="P858" s="418">
        <v>4.5999999999999996</v>
      </c>
      <c r="Q858" s="419" t="s">
        <v>48</v>
      </c>
      <c r="R858" s="4"/>
    </row>
    <row r="859" spans="1:18" ht="11.25" customHeight="1">
      <c r="A859" s="414" t="s">
        <v>819</v>
      </c>
      <c r="B859" s="415" t="s">
        <v>892</v>
      </c>
      <c r="C859" s="416" t="s">
        <v>893</v>
      </c>
      <c r="D859" s="414" t="s">
        <v>55</v>
      </c>
      <c r="E859" s="414" t="s">
        <v>138</v>
      </c>
      <c r="F859" s="414" t="s">
        <v>56</v>
      </c>
      <c r="G859" s="416">
        <v>3</v>
      </c>
      <c r="H859" s="417">
        <v>131833</v>
      </c>
      <c r="I859" s="415" t="s">
        <v>48</v>
      </c>
      <c r="J859" s="417">
        <v>1093189</v>
      </c>
      <c r="K859" s="415" t="s">
        <v>48</v>
      </c>
      <c r="L859" s="417">
        <v>7476</v>
      </c>
      <c r="M859" s="415" t="s">
        <v>48</v>
      </c>
      <c r="N859" s="418">
        <v>17.600000000000001</v>
      </c>
      <c r="O859" s="415" t="s">
        <v>48</v>
      </c>
      <c r="P859" s="418">
        <v>12.1</v>
      </c>
      <c r="Q859" s="419" t="s">
        <v>48</v>
      </c>
      <c r="R859" s="4"/>
    </row>
    <row r="860" spans="1:18" ht="11.25" customHeight="1">
      <c r="A860" s="414" t="s">
        <v>819</v>
      </c>
      <c r="B860" s="415" t="s">
        <v>892</v>
      </c>
      <c r="C860" s="416" t="s">
        <v>893</v>
      </c>
      <c r="D860" s="414" t="s">
        <v>55</v>
      </c>
      <c r="E860" s="414" t="s">
        <v>52</v>
      </c>
      <c r="F860" s="414" t="s">
        <v>56</v>
      </c>
      <c r="G860" s="416">
        <v>52</v>
      </c>
      <c r="H860" s="417">
        <v>3460742</v>
      </c>
      <c r="I860" s="415" t="s">
        <v>48</v>
      </c>
      <c r="J860" s="417">
        <v>15599956</v>
      </c>
      <c r="K860" s="415" t="s">
        <v>48</v>
      </c>
      <c r="L860" s="417">
        <v>3675390</v>
      </c>
      <c r="M860" s="415" t="s">
        <v>48</v>
      </c>
      <c r="N860" s="418">
        <v>0.9</v>
      </c>
      <c r="O860" s="415" t="s">
        <v>48</v>
      </c>
      <c r="P860" s="418">
        <v>22.2</v>
      </c>
      <c r="Q860" s="419" t="s">
        <v>48</v>
      </c>
      <c r="R860" s="4"/>
    </row>
    <row r="861" spans="1:18" ht="11.25" customHeight="1">
      <c r="A861" s="414" t="s">
        <v>819</v>
      </c>
      <c r="B861" s="415" t="s">
        <v>894</v>
      </c>
      <c r="C861" s="416" t="s">
        <v>895</v>
      </c>
      <c r="D861" s="414" t="s">
        <v>45</v>
      </c>
      <c r="E861" s="414" t="s">
        <v>51</v>
      </c>
      <c r="F861" s="414" t="s">
        <v>47</v>
      </c>
      <c r="G861" s="416">
        <v>23</v>
      </c>
      <c r="H861" s="417">
        <v>83860</v>
      </c>
      <c r="I861" s="415" t="s">
        <v>48</v>
      </c>
      <c r="J861" s="417">
        <v>2912564</v>
      </c>
      <c r="K861" s="415" t="s">
        <v>48</v>
      </c>
      <c r="L861" s="417">
        <v>78200</v>
      </c>
      <c r="M861" s="415" t="s">
        <v>48</v>
      </c>
      <c r="N861" s="418">
        <v>1.1000000000000001</v>
      </c>
      <c r="O861" s="415" t="s">
        <v>48</v>
      </c>
      <c r="P861" s="418">
        <v>2.9</v>
      </c>
      <c r="Q861" s="419" t="s">
        <v>48</v>
      </c>
      <c r="R861" s="4"/>
    </row>
    <row r="862" spans="1:18" ht="11.25" customHeight="1">
      <c r="A862" s="414" t="s">
        <v>819</v>
      </c>
      <c r="B862" s="415" t="s">
        <v>896</v>
      </c>
      <c r="C862" s="416" t="s">
        <v>897</v>
      </c>
      <c r="D862" s="414" t="s">
        <v>55</v>
      </c>
      <c r="E862" s="414" t="s">
        <v>52</v>
      </c>
      <c r="F862" s="414" t="s">
        <v>47</v>
      </c>
      <c r="G862" s="416">
        <v>17</v>
      </c>
      <c r="H862" s="417">
        <v>357783</v>
      </c>
      <c r="I862" s="415" t="s">
        <v>48</v>
      </c>
      <c r="J862" s="417">
        <v>4111915</v>
      </c>
      <c r="K862" s="415" t="s">
        <v>48</v>
      </c>
      <c r="L862" s="417">
        <v>307463</v>
      </c>
      <c r="M862" s="415" t="s">
        <v>48</v>
      </c>
      <c r="N862" s="418">
        <v>1.2</v>
      </c>
      <c r="O862" s="415" t="s">
        <v>48</v>
      </c>
      <c r="P862" s="418">
        <v>8.6999999999999993</v>
      </c>
      <c r="Q862" s="419" t="s">
        <v>48</v>
      </c>
      <c r="R862" s="4"/>
    </row>
    <row r="863" spans="1:18" ht="11.25" customHeight="1">
      <c r="A863" s="414" t="s">
        <v>819</v>
      </c>
      <c r="B863" s="415" t="s">
        <v>896</v>
      </c>
      <c r="C863" s="416" t="s">
        <v>897</v>
      </c>
      <c r="D863" s="414" t="s">
        <v>55</v>
      </c>
      <c r="E863" s="414" t="s">
        <v>52</v>
      </c>
      <c r="F863" s="414" t="s">
        <v>56</v>
      </c>
      <c r="G863" s="416">
        <v>1</v>
      </c>
      <c r="H863" s="417">
        <v>19933</v>
      </c>
      <c r="I863" s="415" t="s">
        <v>48</v>
      </c>
      <c r="J863" s="417">
        <v>132644</v>
      </c>
      <c r="K863" s="415" t="s">
        <v>48</v>
      </c>
      <c r="L863" s="417">
        <v>13963</v>
      </c>
      <c r="M863" s="415" t="s">
        <v>48</v>
      </c>
      <c r="N863" s="418">
        <v>1.4</v>
      </c>
      <c r="O863" s="415" t="s">
        <v>48</v>
      </c>
      <c r="P863" s="418">
        <v>15</v>
      </c>
      <c r="Q863" s="419" t="s">
        <v>48</v>
      </c>
      <c r="R863" s="4"/>
    </row>
    <row r="864" spans="1:18" ht="11.25" customHeight="1">
      <c r="A864" s="414" t="s">
        <v>819</v>
      </c>
      <c r="B864" s="415" t="s">
        <v>898</v>
      </c>
      <c r="C864" s="416" t="s">
        <v>899</v>
      </c>
      <c r="D864" s="414" t="s">
        <v>45</v>
      </c>
      <c r="E864" s="414" t="s">
        <v>52</v>
      </c>
      <c r="F864" s="414" t="s">
        <v>47</v>
      </c>
      <c r="G864" s="416">
        <v>4</v>
      </c>
      <c r="H864" s="417">
        <v>68465</v>
      </c>
      <c r="I864" s="415" t="s">
        <v>48</v>
      </c>
      <c r="J864" s="417">
        <v>486868</v>
      </c>
      <c r="K864" s="415" t="s">
        <v>48</v>
      </c>
      <c r="L864" s="417">
        <v>63928</v>
      </c>
      <c r="M864" s="415" t="s">
        <v>48</v>
      </c>
      <c r="N864" s="418">
        <v>1.1000000000000001</v>
      </c>
      <c r="O864" s="415" t="s">
        <v>48</v>
      </c>
      <c r="P864" s="418">
        <v>14.1</v>
      </c>
      <c r="Q864" s="419" t="s">
        <v>48</v>
      </c>
      <c r="R864" s="4"/>
    </row>
    <row r="865" spans="1:18" ht="11.25" customHeight="1">
      <c r="A865" s="414" t="s">
        <v>819</v>
      </c>
      <c r="B865" s="415" t="s">
        <v>900</v>
      </c>
      <c r="C865" s="416" t="s">
        <v>901</v>
      </c>
      <c r="D865" s="414" t="s">
        <v>45</v>
      </c>
      <c r="E865" s="414" t="s">
        <v>52</v>
      </c>
      <c r="F865" s="414" t="s">
        <v>47</v>
      </c>
      <c r="G865" s="416">
        <v>2</v>
      </c>
      <c r="H865" s="417">
        <v>23085</v>
      </c>
      <c r="I865" s="415" t="s">
        <v>48</v>
      </c>
      <c r="J865" s="417">
        <v>360905</v>
      </c>
      <c r="K865" s="415" t="s">
        <v>48</v>
      </c>
      <c r="L865" s="417">
        <v>34670</v>
      </c>
      <c r="M865" s="415" t="s">
        <v>48</v>
      </c>
      <c r="N865" s="418">
        <v>0.7</v>
      </c>
      <c r="O865" s="415" t="s">
        <v>48</v>
      </c>
      <c r="P865" s="418">
        <v>6.4</v>
      </c>
      <c r="Q865" s="419" t="s">
        <v>48</v>
      </c>
      <c r="R865" s="4"/>
    </row>
    <row r="866" spans="1:18" ht="11.25" customHeight="1">
      <c r="A866" s="414" t="s">
        <v>819</v>
      </c>
      <c r="B866" s="415" t="s">
        <v>902</v>
      </c>
      <c r="C866" s="416" t="s">
        <v>903</v>
      </c>
      <c r="D866" s="414" t="s">
        <v>120</v>
      </c>
      <c r="E866" s="414" t="s">
        <v>51</v>
      </c>
      <c r="F866" s="414" t="s">
        <v>47</v>
      </c>
      <c r="G866" s="416">
        <v>54</v>
      </c>
      <c r="H866" s="417">
        <v>818869</v>
      </c>
      <c r="I866" s="415" t="s">
        <v>48</v>
      </c>
      <c r="J866" s="417">
        <v>10057183</v>
      </c>
      <c r="K866" s="415" t="s">
        <v>48</v>
      </c>
      <c r="L866" s="417">
        <v>212909</v>
      </c>
      <c r="M866" s="415" t="s">
        <v>48</v>
      </c>
      <c r="N866" s="418">
        <v>3.8</v>
      </c>
      <c r="O866" s="415" t="s">
        <v>48</v>
      </c>
      <c r="P866" s="418">
        <v>8.1</v>
      </c>
      <c r="Q866" s="419" t="s">
        <v>48</v>
      </c>
      <c r="R866" s="4"/>
    </row>
    <row r="867" spans="1:18" ht="11.25" customHeight="1">
      <c r="A867" s="414" t="s">
        <v>819</v>
      </c>
      <c r="B867" s="415" t="s">
        <v>902</v>
      </c>
      <c r="C867" s="416" t="s">
        <v>903</v>
      </c>
      <c r="D867" s="414" t="s">
        <v>120</v>
      </c>
      <c r="E867" s="414" t="s">
        <v>52</v>
      </c>
      <c r="F867" s="414" t="s">
        <v>47</v>
      </c>
      <c r="G867" s="416">
        <v>287</v>
      </c>
      <c r="H867" s="417">
        <v>42201481</v>
      </c>
      <c r="I867" s="415" t="s">
        <v>48</v>
      </c>
      <c r="J867" s="417">
        <v>120927937</v>
      </c>
      <c r="K867" s="415" t="s">
        <v>48</v>
      </c>
      <c r="L867" s="417">
        <v>31953351</v>
      </c>
      <c r="M867" s="415" t="s">
        <v>48</v>
      </c>
      <c r="N867" s="418">
        <v>1.3</v>
      </c>
      <c r="O867" s="415" t="s">
        <v>48</v>
      </c>
      <c r="P867" s="418">
        <v>34.9</v>
      </c>
      <c r="Q867" s="419" t="s">
        <v>48</v>
      </c>
      <c r="R867" s="4"/>
    </row>
    <row r="868" spans="1:18" ht="11.25" customHeight="1">
      <c r="A868" s="414" t="s">
        <v>904</v>
      </c>
      <c r="B868" s="415" t="s">
        <v>905</v>
      </c>
      <c r="C868" s="416" t="s">
        <v>906</v>
      </c>
      <c r="D868" s="414" t="s">
        <v>55</v>
      </c>
      <c r="E868" s="414" t="s">
        <v>52</v>
      </c>
      <c r="F868" s="414" t="s">
        <v>56</v>
      </c>
      <c r="G868" s="416">
        <v>2</v>
      </c>
      <c r="H868" s="417">
        <v>9417</v>
      </c>
      <c r="I868" s="415" t="s">
        <v>48</v>
      </c>
      <c r="J868" s="417">
        <v>370762</v>
      </c>
      <c r="K868" s="415" t="s">
        <v>48</v>
      </c>
      <c r="L868" s="417">
        <v>28844</v>
      </c>
      <c r="M868" s="415" t="s">
        <v>48</v>
      </c>
      <c r="N868" s="418">
        <v>0.3</v>
      </c>
      <c r="O868" s="415" t="s">
        <v>48</v>
      </c>
      <c r="P868" s="418">
        <v>2.5</v>
      </c>
      <c r="Q868" s="419" t="s">
        <v>48</v>
      </c>
      <c r="R868" s="4"/>
    </row>
    <row r="869" spans="1:18" ht="11.25" customHeight="1">
      <c r="A869" s="414" t="s">
        <v>904</v>
      </c>
      <c r="B869" s="415" t="s">
        <v>907</v>
      </c>
      <c r="C869" s="416" t="s">
        <v>908</v>
      </c>
      <c r="D869" s="414" t="s">
        <v>55</v>
      </c>
      <c r="E869" s="414" t="s">
        <v>51</v>
      </c>
      <c r="F869" s="414" t="s">
        <v>47</v>
      </c>
      <c r="G869" s="416">
        <v>10</v>
      </c>
      <c r="H869" s="417">
        <v>202482</v>
      </c>
      <c r="I869" s="415" t="s">
        <v>48</v>
      </c>
      <c r="J869" s="417">
        <v>936351</v>
      </c>
      <c r="K869" s="415" t="s">
        <v>48</v>
      </c>
      <c r="L869" s="417">
        <v>24664</v>
      </c>
      <c r="M869" s="415" t="s">
        <v>48</v>
      </c>
      <c r="N869" s="418">
        <v>8.1999999999999993</v>
      </c>
      <c r="O869" s="415" t="s">
        <v>48</v>
      </c>
      <c r="P869" s="418">
        <v>21.6</v>
      </c>
      <c r="Q869" s="419" t="s">
        <v>48</v>
      </c>
      <c r="R869" s="4"/>
    </row>
    <row r="870" spans="1:18" ht="11.25" customHeight="1">
      <c r="A870" s="414" t="s">
        <v>904</v>
      </c>
      <c r="B870" s="415" t="s">
        <v>909</v>
      </c>
      <c r="C870" s="416" t="s">
        <v>910</v>
      </c>
      <c r="D870" s="414" t="s">
        <v>55</v>
      </c>
      <c r="E870" s="414" t="s">
        <v>51</v>
      </c>
      <c r="F870" s="414" t="s">
        <v>56</v>
      </c>
      <c r="G870" s="416">
        <v>56</v>
      </c>
      <c r="H870" s="417">
        <v>517589</v>
      </c>
      <c r="I870" s="415" t="s">
        <v>48</v>
      </c>
      <c r="J870" s="417">
        <v>7790536</v>
      </c>
      <c r="K870" s="415" t="s">
        <v>48</v>
      </c>
      <c r="L870" s="417">
        <v>237949</v>
      </c>
      <c r="M870" s="415" t="s">
        <v>48</v>
      </c>
      <c r="N870" s="418">
        <v>2.2000000000000002</v>
      </c>
      <c r="O870" s="415" t="s">
        <v>48</v>
      </c>
      <c r="P870" s="418">
        <v>6.6</v>
      </c>
      <c r="Q870" s="419" t="s">
        <v>48</v>
      </c>
      <c r="R870" s="4"/>
    </row>
    <row r="871" spans="1:18" ht="11.25" customHeight="1">
      <c r="A871" s="414" t="s">
        <v>904</v>
      </c>
      <c r="B871" s="415" t="s">
        <v>909</v>
      </c>
      <c r="C871" s="416" t="s">
        <v>910</v>
      </c>
      <c r="D871" s="414" t="s">
        <v>55</v>
      </c>
      <c r="E871" s="414" t="s">
        <v>52</v>
      </c>
      <c r="F871" s="414" t="s">
        <v>47</v>
      </c>
      <c r="G871" s="416">
        <v>235</v>
      </c>
      <c r="H871" s="417">
        <v>13300319</v>
      </c>
      <c r="I871" s="415" t="s">
        <v>48</v>
      </c>
      <c r="J871" s="417">
        <v>73250602</v>
      </c>
      <c r="K871" s="415" t="s">
        <v>48</v>
      </c>
      <c r="L871" s="417">
        <v>17208787</v>
      </c>
      <c r="M871" s="415" t="s">
        <v>48</v>
      </c>
      <c r="N871" s="418">
        <v>0.8</v>
      </c>
      <c r="O871" s="415" t="s">
        <v>48</v>
      </c>
      <c r="P871" s="418">
        <v>18.2</v>
      </c>
      <c r="Q871" s="419" t="s">
        <v>48</v>
      </c>
      <c r="R871" s="4"/>
    </row>
    <row r="872" spans="1:18" ht="11.25" customHeight="1">
      <c r="A872" s="414" t="s">
        <v>904</v>
      </c>
      <c r="B872" s="415" t="s">
        <v>911</v>
      </c>
      <c r="C872" s="416" t="s">
        <v>912</v>
      </c>
      <c r="D872" s="414" t="s">
        <v>55</v>
      </c>
      <c r="E872" s="414" t="s">
        <v>51</v>
      </c>
      <c r="F872" s="414" t="s">
        <v>47</v>
      </c>
      <c r="G872" s="416">
        <v>2</v>
      </c>
      <c r="H872" s="417">
        <v>20198</v>
      </c>
      <c r="I872" s="415" t="s">
        <v>48</v>
      </c>
      <c r="J872" s="417">
        <v>188514</v>
      </c>
      <c r="K872" s="415" t="s">
        <v>48</v>
      </c>
      <c r="L872" s="417">
        <v>8079</v>
      </c>
      <c r="M872" s="415" t="s">
        <v>48</v>
      </c>
      <c r="N872" s="418">
        <v>2.5</v>
      </c>
      <c r="O872" s="415" t="s">
        <v>48</v>
      </c>
      <c r="P872" s="418">
        <v>10.7</v>
      </c>
      <c r="Q872" s="419" t="s">
        <v>48</v>
      </c>
      <c r="R872" s="4"/>
    </row>
    <row r="873" spans="1:18" ht="11.25" customHeight="1">
      <c r="A873" s="414" t="s">
        <v>904</v>
      </c>
      <c r="B873" s="415" t="s">
        <v>911</v>
      </c>
      <c r="C873" s="416" t="s">
        <v>912</v>
      </c>
      <c r="D873" s="414" t="s">
        <v>55</v>
      </c>
      <c r="E873" s="414" t="s">
        <v>52</v>
      </c>
      <c r="F873" s="414" t="s">
        <v>47</v>
      </c>
      <c r="G873" s="416">
        <v>4</v>
      </c>
      <c r="H873" s="417">
        <v>134258</v>
      </c>
      <c r="I873" s="415" t="s">
        <v>48</v>
      </c>
      <c r="J873" s="417">
        <v>796554</v>
      </c>
      <c r="K873" s="415" t="s">
        <v>48</v>
      </c>
      <c r="L873" s="417">
        <v>190254</v>
      </c>
      <c r="M873" s="415" t="s">
        <v>48</v>
      </c>
      <c r="N873" s="418">
        <v>0.7</v>
      </c>
      <c r="O873" s="415" t="s">
        <v>48</v>
      </c>
      <c r="P873" s="418">
        <v>16.899999999999999</v>
      </c>
      <c r="Q873" s="419" t="s">
        <v>48</v>
      </c>
      <c r="R873" s="4"/>
    </row>
    <row r="874" spans="1:18" ht="11.25" customHeight="1">
      <c r="A874" s="414" t="s">
        <v>904</v>
      </c>
      <c r="B874" s="415" t="s">
        <v>1321</v>
      </c>
      <c r="C874" s="416" t="s">
        <v>914</v>
      </c>
      <c r="D874" s="414" t="s">
        <v>55</v>
      </c>
      <c r="E874" s="414" t="s">
        <v>51</v>
      </c>
      <c r="F874" s="414" t="s">
        <v>56</v>
      </c>
      <c r="G874" s="416">
        <v>13</v>
      </c>
      <c r="H874" s="417">
        <v>173022</v>
      </c>
      <c r="I874" s="415" t="s">
        <v>48</v>
      </c>
      <c r="J874" s="417">
        <v>887991</v>
      </c>
      <c r="K874" s="415" t="s">
        <v>48</v>
      </c>
      <c r="L874" s="417">
        <v>80434</v>
      </c>
      <c r="M874" s="415" t="s">
        <v>48</v>
      </c>
      <c r="N874" s="418">
        <v>2.2000000000000002</v>
      </c>
      <c r="O874" s="415" t="s">
        <v>48</v>
      </c>
      <c r="P874" s="418">
        <v>19.5</v>
      </c>
      <c r="Q874" s="419" t="s">
        <v>48</v>
      </c>
      <c r="R874" s="4"/>
    </row>
    <row r="875" spans="1:18" ht="11.25" customHeight="1">
      <c r="A875" s="414" t="s">
        <v>904</v>
      </c>
      <c r="B875" s="415" t="s">
        <v>915</v>
      </c>
      <c r="C875" s="416" t="s">
        <v>916</v>
      </c>
      <c r="D875" s="414" t="s">
        <v>55</v>
      </c>
      <c r="E875" s="414" t="s">
        <v>51</v>
      </c>
      <c r="F875" s="414" t="s">
        <v>47</v>
      </c>
      <c r="G875" s="416">
        <v>18</v>
      </c>
      <c r="H875" s="417">
        <v>82122</v>
      </c>
      <c r="I875" s="415" t="s">
        <v>48</v>
      </c>
      <c r="J875" s="417">
        <v>1083305</v>
      </c>
      <c r="K875" s="415" t="s">
        <v>48</v>
      </c>
      <c r="L875" s="417">
        <v>40269</v>
      </c>
      <c r="M875" s="415" t="s">
        <v>48</v>
      </c>
      <c r="N875" s="418">
        <v>2</v>
      </c>
      <c r="O875" s="415" t="s">
        <v>48</v>
      </c>
      <c r="P875" s="418">
        <v>7.6</v>
      </c>
      <c r="Q875" s="419" t="s">
        <v>48</v>
      </c>
      <c r="R875" s="4"/>
    </row>
    <row r="876" spans="1:18" ht="11.25" customHeight="1">
      <c r="A876" s="414" t="s">
        <v>904</v>
      </c>
      <c r="B876" s="415" t="s">
        <v>915</v>
      </c>
      <c r="C876" s="416" t="s">
        <v>916</v>
      </c>
      <c r="D876" s="414" t="s">
        <v>55</v>
      </c>
      <c r="E876" s="414" t="s">
        <v>51</v>
      </c>
      <c r="F876" s="414" t="s">
        <v>56</v>
      </c>
      <c r="G876" s="416">
        <v>21</v>
      </c>
      <c r="H876" s="417">
        <v>0</v>
      </c>
      <c r="I876" s="415" t="s">
        <v>48</v>
      </c>
      <c r="J876" s="417">
        <v>1089863</v>
      </c>
      <c r="K876" s="415" t="s">
        <v>48</v>
      </c>
      <c r="L876" s="417">
        <v>56054</v>
      </c>
      <c r="M876" s="415" t="s">
        <v>48</v>
      </c>
      <c r="N876" s="418">
        <v>0</v>
      </c>
      <c r="O876" s="415" t="s">
        <v>48</v>
      </c>
      <c r="P876" s="418">
        <v>0</v>
      </c>
      <c r="Q876" s="419" t="s">
        <v>48</v>
      </c>
      <c r="R876" s="4"/>
    </row>
    <row r="877" spans="1:18" ht="11.25" customHeight="1">
      <c r="A877" s="414" t="s">
        <v>904</v>
      </c>
      <c r="B877" s="415" t="s">
        <v>915</v>
      </c>
      <c r="C877" s="416" t="s">
        <v>916</v>
      </c>
      <c r="D877" s="414" t="s">
        <v>55</v>
      </c>
      <c r="E877" s="414" t="s">
        <v>52</v>
      </c>
      <c r="F877" s="414" t="s">
        <v>47</v>
      </c>
      <c r="G877" s="416">
        <v>9</v>
      </c>
      <c r="H877" s="417">
        <v>124596</v>
      </c>
      <c r="I877" s="415" t="s">
        <v>48</v>
      </c>
      <c r="J877" s="417">
        <v>544833</v>
      </c>
      <c r="K877" s="415" t="s">
        <v>48</v>
      </c>
      <c r="L877" s="417">
        <v>57011</v>
      </c>
      <c r="M877" s="415" t="s">
        <v>48</v>
      </c>
      <c r="N877" s="418">
        <v>2.2000000000000002</v>
      </c>
      <c r="O877" s="415" t="s">
        <v>48</v>
      </c>
      <c r="P877" s="418">
        <v>22.9</v>
      </c>
      <c r="Q877" s="419" t="s">
        <v>48</v>
      </c>
      <c r="R877" s="4"/>
    </row>
    <row r="878" spans="1:18" ht="11.25" customHeight="1">
      <c r="A878" s="414" t="s">
        <v>904</v>
      </c>
      <c r="B878" s="415" t="s">
        <v>917</v>
      </c>
      <c r="C878" s="416" t="s">
        <v>918</v>
      </c>
      <c r="D878" s="414" t="s">
        <v>45</v>
      </c>
      <c r="E878" s="414" t="s">
        <v>51</v>
      </c>
      <c r="F878" s="414" t="s">
        <v>47</v>
      </c>
      <c r="G878" s="416">
        <v>82</v>
      </c>
      <c r="H878" s="417">
        <v>726861</v>
      </c>
      <c r="I878" s="415" t="s">
        <v>48</v>
      </c>
      <c r="J878" s="417">
        <v>13524673</v>
      </c>
      <c r="K878" s="415" t="s">
        <v>48</v>
      </c>
      <c r="L878" s="417">
        <v>259144</v>
      </c>
      <c r="M878" s="415" t="s">
        <v>48</v>
      </c>
      <c r="N878" s="418">
        <v>2.8</v>
      </c>
      <c r="O878" s="415" t="s">
        <v>48</v>
      </c>
      <c r="P878" s="418">
        <v>5.4</v>
      </c>
      <c r="Q878" s="419" t="s">
        <v>48</v>
      </c>
      <c r="R878" s="4"/>
    </row>
    <row r="879" spans="1:18" ht="11.25" customHeight="1">
      <c r="A879" s="414" t="s">
        <v>904</v>
      </c>
      <c r="B879" s="415" t="s">
        <v>917</v>
      </c>
      <c r="C879" s="416" t="s">
        <v>918</v>
      </c>
      <c r="D879" s="414" t="s">
        <v>45</v>
      </c>
      <c r="E879" s="414" t="s">
        <v>52</v>
      </c>
      <c r="F879" s="414" t="s">
        <v>47</v>
      </c>
      <c r="G879" s="416">
        <v>95</v>
      </c>
      <c r="H879" s="417">
        <v>6716734</v>
      </c>
      <c r="I879" s="415" t="s">
        <v>48</v>
      </c>
      <c r="J879" s="417">
        <v>33551688</v>
      </c>
      <c r="K879" s="415" t="s">
        <v>48</v>
      </c>
      <c r="L879" s="417">
        <v>6960449</v>
      </c>
      <c r="M879" s="415" t="s">
        <v>48</v>
      </c>
      <c r="N879" s="418">
        <v>1</v>
      </c>
      <c r="O879" s="415" t="s">
        <v>48</v>
      </c>
      <c r="P879" s="418">
        <v>20</v>
      </c>
      <c r="Q879" s="419" t="s">
        <v>48</v>
      </c>
      <c r="R879" s="4"/>
    </row>
    <row r="880" spans="1:18" ht="11.25" customHeight="1">
      <c r="A880" s="414" t="s">
        <v>904</v>
      </c>
      <c r="B880" s="415" t="s">
        <v>917</v>
      </c>
      <c r="C880" s="416" t="s">
        <v>918</v>
      </c>
      <c r="D880" s="414" t="s">
        <v>45</v>
      </c>
      <c r="E880" s="414" t="s">
        <v>247</v>
      </c>
      <c r="F880" s="414" t="s">
        <v>47</v>
      </c>
      <c r="G880" s="416">
        <v>30</v>
      </c>
      <c r="H880" s="417">
        <v>1445052</v>
      </c>
      <c r="I880" s="415" t="s">
        <v>48</v>
      </c>
      <c r="J880" s="417">
        <v>8808547</v>
      </c>
      <c r="K880" s="415" t="s">
        <v>48</v>
      </c>
      <c r="L880" s="417">
        <v>3170510</v>
      </c>
      <c r="M880" s="415" t="s">
        <v>48</v>
      </c>
      <c r="N880" s="418">
        <v>0.5</v>
      </c>
      <c r="O880" s="415" t="s">
        <v>48</v>
      </c>
      <c r="P880" s="418">
        <v>16.399999999999999</v>
      </c>
      <c r="Q880" s="419" t="s">
        <v>48</v>
      </c>
      <c r="R880" s="4"/>
    </row>
    <row r="881" spans="1:18" ht="11.25" customHeight="1">
      <c r="A881" s="414" t="s">
        <v>904</v>
      </c>
      <c r="B881" s="415" t="s">
        <v>919</v>
      </c>
      <c r="C881" s="416" t="s">
        <v>920</v>
      </c>
      <c r="D881" s="414" t="s">
        <v>55</v>
      </c>
      <c r="E881" s="414" t="s">
        <v>51</v>
      </c>
      <c r="F881" s="414" t="s">
        <v>56</v>
      </c>
      <c r="G881" s="416">
        <v>26</v>
      </c>
      <c r="H881" s="417">
        <v>1845201</v>
      </c>
      <c r="I881" s="415" t="s">
        <v>48</v>
      </c>
      <c r="J881" s="417">
        <v>2383171</v>
      </c>
      <c r="K881" s="415" t="s">
        <v>48</v>
      </c>
      <c r="L881" s="417">
        <v>141459</v>
      </c>
      <c r="M881" s="415" t="s">
        <v>48</v>
      </c>
      <c r="N881" s="418">
        <v>13</v>
      </c>
      <c r="O881" s="415" t="s">
        <v>48</v>
      </c>
      <c r="P881" s="418">
        <v>77.400000000000006</v>
      </c>
      <c r="Q881" s="419" t="s">
        <v>48</v>
      </c>
      <c r="R881" s="4"/>
    </row>
    <row r="882" spans="1:18" ht="11.25" customHeight="1">
      <c r="A882" s="414" t="s">
        <v>904</v>
      </c>
      <c r="B882" s="415" t="s">
        <v>921</v>
      </c>
      <c r="C882" s="416" t="s">
        <v>922</v>
      </c>
      <c r="D882" s="414" t="s">
        <v>55</v>
      </c>
      <c r="E882" s="414" t="s">
        <v>51</v>
      </c>
      <c r="F882" s="414" t="s">
        <v>47</v>
      </c>
      <c r="G882" s="416">
        <v>71</v>
      </c>
      <c r="H882" s="417">
        <v>511081</v>
      </c>
      <c r="I882" s="415" t="s">
        <v>48</v>
      </c>
      <c r="J882" s="417">
        <v>7549568</v>
      </c>
      <c r="K882" s="415" t="s">
        <v>48</v>
      </c>
      <c r="L882" s="417">
        <v>258462</v>
      </c>
      <c r="M882" s="415" t="s">
        <v>48</v>
      </c>
      <c r="N882" s="418">
        <v>2</v>
      </c>
      <c r="O882" s="415" t="s">
        <v>48</v>
      </c>
      <c r="P882" s="418">
        <v>6.8</v>
      </c>
      <c r="Q882" s="419" t="s">
        <v>48</v>
      </c>
      <c r="R882" s="4"/>
    </row>
    <row r="883" spans="1:18" ht="11.25" customHeight="1">
      <c r="A883" s="414" t="s">
        <v>904</v>
      </c>
      <c r="B883" s="415" t="s">
        <v>921</v>
      </c>
      <c r="C883" s="416" t="s">
        <v>922</v>
      </c>
      <c r="D883" s="414" t="s">
        <v>55</v>
      </c>
      <c r="E883" s="414" t="s">
        <v>51</v>
      </c>
      <c r="F883" s="414" t="s">
        <v>56</v>
      </c>
      <c r="G883" s="416">
        <v>6</v>
      </c>
      <c r="H883" s="417">
        <v>8849</v>
      </c>
      <c r="I883" s="415" t="s">
        <v>48</v>
      </c>
      <c r="J883" s="417">
        <v>406328</v>
      </c>
      <c r="K883" s="415" t="s">
        <v>48</v>
      </c>
      <c r="L883" s="417">
        <v>24357</v>
      </c>
      <c r="M883" s="415" t="s">
        <v>48</v>
      </c>
      <c r="N883" s="418">
        <v>0.4</v>
      </c>
      <c r="O883" s="415" t="s">
        <v>48</v>
      </c>
      <c r="P883" s="418">
        <v>2.2000000000000002</v>
      </c>
      <c r="Q883" s="419" t="s">
        <v>48</v>
      </c>
      <c r="R883" s="4"/>
    </row>
    <row r="884" spans="1:18" ht="11.25" customHeight="1">
      <c r="A884" s="414" t="s">
        <v>904</v>
      </c>
      <c r="B884" s="415" t="s">
        <v>921</v>
      </c>
      <c r="C884" s="416" t="s">
        <v>922</v>
      </c>
      <c r="D884" s="414" t="s">
        <v>55</v>
      </c>
      <c r="E884" s="414" t="s">
        <v>52</v>
      </c>
      <c r="F884" s="414" t="s">
        <v>47</v>
      </c>
      <c r="G884" s="416">
        <v>24</v>
      </c>
      <c r="H884" s="417">
        <v>911606</v>
      </c>
      <c r="I884" s="415" t="s">
        <v>48</v>
      </c>
      <c r="J884" s="417">
        <v>4132531</v>
      </c>
      <c r="K884" s="415" t="s">
        <v>48</v>
      </c>
      <c r="L884" s="417">
        <v>533433</v>
      </c>
      <c r="M884" s="415" t="s">
        <v>48</v>
      </c>
      <c r="N884" s="418">
        <v>1.7</v>
      </c>
      <c r="O884" s="415" t="s">
        <v>48</v>
      </c>
      <c r="P884" s="418">
        <v>22.1</v>
      </c>
      <c r="Q884" s="419" t="s">
        <v>48</v>
      </c>
      <c r="R884" s="4"/>
    </row>
    <row r="885" spans="1:18" ht="11.25" customHeight="1">
      <c r="A885" s="414" t="s">
        <v>904</v>
      </c>
      <c r="B885" s="415" t="s">
        <v>1322</v>
      </c>
      <c r="C885" s="416" t="s">
        <v>1323</v>
      </c>
      <c r="D885" s="414" t="s">
        <v>55</v>
      </c>
      <c r="E885" s="414" t="s">
        <v>51</v>
      </c>
      <c r="F885" s="414" t="s">
        <v>56</v>
      </c>
      <c r="G885" s="416">
        <v>6</v>
      </c>
      <c r="H885" s="417">
        <v>145838</v>
      </c>
      <c r="I885" s="415" t="s">
        <v>48</v>
      </c>
      <c r="J885" s="417">
        <v>269341</v>
      </c>
      <c r="K885" s="415" t="s">
        <v>48</v>
      </c>
      <c r="L885" s="417">
        <v>5661</v>
      </c>
      <c r="M885" s="415" t="s">
        <v>48</v>
      </c>
      <c r="N885" s="418">
        <v>25.8</v>
      </c>
      <c r="O885" s="415" t="s">
        <v>48</v>
      </c>
      <c r="P885" s="418">
        <v>54.1</v>
      </c>
      <c r="Q885" s="419" t="s">
        <v>48</v>
      </c>
      <c r="R885" s="4"/>
    </row>
    <row r="886" spans="1:18" ht="11.25" customHeight="1">
      <c r="A886" s="414" t="s">
        <v>904</v>
      </c>
      <c r="B886" s="415" t="s">
        <v>923</v>
      </c>
      <c r="C886" s="416" t="s">
        <v>924</v>
      </c>
      <c r="D886" s="414" t="s">
        <v>55</v>
      </c>
      <c r="E886" s="414" t="s">
        <v>51</v>
      </c>
      <c r="F886" s="414" t="s">
        <v>56</v>
      </c>
      <c r="G886" s="416">
        <v>20</v>
      </c>
      <c r="H886" s="417">
        <v>898258</v>
      </c>
      <c r="I886" s="415" t="s">
        <v>48</v>
      </c>
      <c r="J886" s="417">
        <v>1345065</v>
      </c>
      <c r="K886" s="415" t="s">
        <v>48</v>
      </c>
      <c r="L886" s="417">
        <v>63964</v>
      </c>
      <c r="M886" s="415" t="s">
        <v>48</v>
      </c>
      <c r="N886" s="418">
        <v>14</v>
      </c>
      <c r="O886" s="415" t="s">
        <v>48</v>
      </c>
      <c r="P886" s="418">
        <v>66.8</v>
      </c>
      <c r="Q886" s="419" t="s">
        <v>48</v>
      </c>
      <c r="R886" s="4"/>
    </row>
    <row r="887" spans="1:18" ht="11.25" customHeight="1">
      <c r="A887" s="414" t="s">
        <v>904</v>
      </c>
      <c r="B887" s="415" t="s">
        <v>925</v>
      </c>
      <c r="C887" s="416" t="s">
        <v>926</v>
      </c>
      <c r="D887" s="414" t="s">
        <v>55</v>
      </c>
      <c r="E887" s="414" t="s">
        <v>51</v>
      </c>
      <c r="F887" s="414" t="s">
        <v>56</v>
      </c>
      <c r="G887" s="416">
        <v>12</v>
      </c>
      <c r="H887" s="417">
        <v>57192</v>
      </c>
      <c r="I887" s="415" t="s">
        <v>48</v>
      </c>
      <c r="J887" s="417">
        <v>606981</v>
      </c>
      <c r="K887" s="415" t="s">
        <v>48</v>
      </c>
      <c r="L887" s="417">
        <v>45538</v>
      </c>
      <c r="M887" s="415" t="s">
        <v>48</v>
      </c>
      <c r="N887" s="418">
        <v>1.3</v>
      </c>
      <c r="O887" s="415" t="s">
        <v>48</v>
      </c>
      <c r="P887" s="418">
        <v>9.4</v>
      </c>
      <c r="Q887" s="419" t="s">
        <v>48</v>
      </c>
      <c r="R887" s="4"/>
    </row>
    <row r="888" spans="1:18" ht="11.25" customHeight="1">
      <c r="A888" s="414" t="s">
        <v>904</v>
      </c>
      <c r="B888" s="415" t="s">
        <v>925</v>
      </c>
      <c r="C888" s="416" t="s">
        <v>926</v>
      </c>
      <c r="D888" s="414" t="s">
        <v>55</v>
      </c>
      <c r="E888" s="414" t="s">
        <v>52</v>
      </c>
      <c r="F888" s="414" t="s">
        <v>56</v>
      </c>
      <c r="G888" s="416">
        <v>16</v>
      </c>
      <c r="H888" s="417">
        <v>411137</v>
      </c>
      <c r="I888" s="415" t="s">
        <v>48</v>
      </c>
      <c r="J888" s="417">
        <v>3457695</v>
      </c>
      <c r="K888" s="415" t="s">
        <v>48</v>
      </c>
      <c r="L888" s="417">
        <v>556760</v>
      </c>
      <c r="M888" s="415" t="s">
        <v>48</v>
      </c>
      <c r="N888" s="418">
        <v>0.7</v>
      </c>
      <c r="O888" s="415" t="s">
        <v>48</v>
      </c>
      <c r="P888" s="418">
        <v>11.9</v>
      </c>
      <c r="Q888" s="419" t="s">
        <v>48</v>
      </c>
      <c r="R888" s="4"/>
    </row>
    <row r="889" spans="1:18" ht="11.25" customHeight="1">
      <c r="A889" s="414" t="s">
        <v>904</v>
      </c>
      <c r="B889" s="415" t="s">
        <v>927</v>
      </c>
      <c r="C889" s="416" t="s">
        <v>928</v>
      </c>
      <c r="D889" s="414" t="s">
        <v>55</v>
      </c>
      <c r="E889" s="414" t="s">
        <v>51</v>
      </c>
      <c r="F889" s="414" t="s">
        <v>47</v>
      </c>
      <c r="G889" s="416">
        <v>55</v>
      </c>
      <c r="H889" s="417">
        <v>503380</v>
      </c>
      <c r="I889" s="415" t="s">
        <v>48</v>
      </c>
      <c r="J889" s="417">
        <v>4578222</v>
      </c>
      <c r="K889" s="415" t="s">
        <v>48</v>
      </c>
      <c r="L889" s="417">
        <v>171461</v>
      </c>
      <c r="M889" s="415" t="s">
        <v>48</v>
      </c>
      <c r="N889" s="418">
        <v>2.9</v>
      </c>
      <c r="O889" s="415" t="s">
        <v>48</v>
      </c>
      <c r="P889" s="418">
        <v>11</v>
      </c>
      <c r="Q889" s="419" t="s">
        <v>48</v>
      </c>
      <c r="R889" s="4"/>
    </row>
    <row r="890" spans="1:18" ht="11.25" customHeight="1">
      <c r="A890" s="414" t="s">
        <v>904</v>
      </c>
      <c r="B890" s="415" t="s">
        <v>927</v>
      </c>
      <c r="C890" s="416" t="s">
        <v>928</v>
      </c>
      <c r="D890" s="414" t="s">
        <v>55</v>
      </c>
      <c r="E890" s="414" t="s">
        <v>51</v>
      </c>
      <c r="F890" s="414" t="s">
        <v>56</v>
      </c>
      <c r="G890" s="416">
        <v>50</v>
      </c>
      <c r="H890" s="417">
        <v>74025</v>
      </c>
      <c r="I890" s="415" t="s">
        <v>48</v>
      </c>
      <c r="J890" s="417">
        <v>1154529</v>
      </c>
      <c r="K890" s="415" t="s">
        <v>48</v>
      </c>
      <c r="L890" s="417">
        <v>59454</v>
      </c>
      <c r="M890" s="415" t="s">
        <v>48</v>
      </c>
      <c r="N890" s="418">
        <v>1.2</v>
      </c>
      <c r="O890" s="415" t="s">
        <v>48</v>
      </c>
      <c r="P890" s="418">
        <v>6.4</v>
      </c>
      <c r="Q890" s="419" t="s">
        <v>48</v>
      </c>
      <c r="R890" s="4"/>
    </row>
    <row r="891" spans="1:18" ht="11.25" customHeight="1">
      <c r="A891" s="414" t="s">
        <v>904</v>
      </c>
      <c r="B891" s="415" t="s">
        <v>927</v>
      </c>
      <c r="C891" s="416" t="s">
        <v>928</v>
      </c>
      <c r="D891" s="414" t="s">
        <v>55</v>
      </c>
      <c r="E891" s="414" t="s">
        <v>52</v>
      </c>
      <c r="F891" s="414" t="s">
        <v>47</v>
      </c>
      <c r="G891" s="416">
        <v>107</v>
      </c>
      <c r="H891" s="417">
        <v>3255262</v>
      </c>
      <c r="I891" s="415" t="s">
        <v>48</v>
      </c>
      <c r="J891" s="417">
        <v>28078346</v>
      </c>
      <c r="K891" s="415" t="s">
        <v>48</v>
      </c>
      <c r="L891" s="417">
        <v>4792127</v>
      </c>
      <c r="M891" s="415" t="s">
        <v>48</v>
      </c>
      <c r="N891" s="418">
        <v>0.7</v>
      </c>
      <c r="O891" s="415" t="s">
        <v>48</v>
      </c>
      <c r="P891" s="418">
        <v>11.6</v>
      </c>
      <c r="Q891" s="419" t="s">
        <v>48</v>
      </c>
      <c r="R891" s="4"/>
    </row>
    <row r="892" spans="1:18" ht="11.25" customHeight="1">
      <c r="A892" s="414" t="s">
        <v>904</v>
      </c>
      <c r="B892" s="415" t="s">
        <v>929</v>
      </c>
      <c r="C892" s="416" t="s">
        <v>930</v>
      </c>
      <c r="D892" s="414" t="s">
        <v>55</v>
      </c>
      <c r="E892" s="414" t="s">
        <v>51</v>
      </c>
      <c r="F892" s="414" t="s">
        <v>56</v>
      </c>
      <c r="G892" s="416">
        <v>17</v>
      </c>
      <c r="H892" s="417">
        <v>306342</v>
      </c>
      <c r="I892" s="415" t="s">
        <v>48</v>
      </c>
      <c r="J892" s="417">
        <v>1148232</v>
      </c>
      <c r="K892" s="415" t="s">
        <v>64</v>
      </c>
      <c r="L892" s="417">
        <v>51971</v>
      </c>
      <c r="M892" s="415" t="s">
        <v>48</v>
      </c>
      <c r="N892" s="418">
        <v>5.9</v>
      </c>
      <c r="O892" s="415" t="s">
        <v>48</v>
      </c>
      <c r="P892" s="418">
        <v>26.7</v>
      </c>
      <c r="Q892" s="419" t="s">
        <v>64</v>
      </c>
      <c r="R892" s="4"/>
    </row>
    <row r="893" spans="1:18" ht="11.25" customHeight="1">
      <c r="A893" s="414" t="s">
        <v>904</v>
      </c>
      <c r="B893" s="415" t="s">
        <v>931</v>
      </c>
      <c r="C893" s="416" t="s">
        <v>932</v>
      </c>
      <c r="D893" s="414" t="s">
        <v>55</v>
      </c>
      <c r="E893" s="414" t="s">
        <v>51</v>
      </c>
      <c r="F893" s="414" t="s">
        <v>56</v>
      </c>
      <c r="G893" s="416">
        <v>21</v>
      </c>
      <c r="H893" s="417">
        <v>85241</v>
      </c>
      <c r="I893" s="415" t="s">
        <v>48</v>
      </c>
      <c r="J893" s="417">
        <v>1865319</v>
      </c>
      <c r="K893" s="415" t="s">
        <v>48</v>
      </c>
      <c r="L893" s="417">
        <v>69733</v>
      </c>
      <c r="M893" s="415" t="s">
        <v>48</v>
      </c>
      <c r="N893" s="418">
        <v>1.2</v>
      </c>
      <c r="O893" s="415" t="s">
        <v>48</v>
      </c>
      <c r="P893" s="418">
        <v>4.5999999999999996</v>
      </c>
      <c r="Q893" s="419" t="s">
        <v>48</v>
      </c>
      <c r="R893" s="4"/>
    </row>
    <row r="894" spans="1:18" ht="11.25" customHeight="1">
      <c r="A894" s="414" t="s">
        <v>904</v>
      </c>
      <c r="B894" s="415" t="s">
        <v>933</v>
      </c>
      <c r="C894" s="416" t="s">
        <v>934</v>
      </c>
      <c r="D894" s="414" t="s">
        <v>45</v>
      </c>
      <c r="E894" s="414" t="s">
        <v>51</v>
      </c>
      <c r="F894" s="414" t="s">
        <v>47</v>
      </c>
      <c r="G894" s="416">
        <v>30</v>
      </c>
      <c r="H894" s="417">
        <v>97877</v>
      </c>
      <c r="I894" s="415" t="s">
        <v>48</v>
      </c>
      <c r="J894" s="417">
        <v>3664796</v>
      </c>
      <c r="K894" s="415" t="s">
        <v>48</v>
      </c>
      <c r="L894" s="417">
        <v>121613</v>
      </c>
      <c r="M894" s="415" t="s">
        <v>48</v>
      </c>
      <c r="N894" s="418">
        <v>0.8</v>
      </c>
      <c r="O894" s="415" t="s">
        <v>48</v>
      </c>
      <c r="P894" s="418">
        <v>2.7</v>
      </c>
      <c r="Q894" s="419" t="s">
        <v>48</v>
      </c>
      <c r="R894" s="4"/>
    </row>
    <row r="895" spans="1:18" ht="11.25" customHeight="1">
      <c r="A895" s="414" t="s">
        <v>904</v>
      </c>
      <c r="B895" s="415" t="s">
        <v>933</v>
      </c>
      <c r="C895" s="416" t="s">
        <v>934</v>
      </c>
      <c r="D895" s="414" t="s">
        <v>45</v>
      </c>
      <c r="E895" s="414" t="s">
        <v>52</v>
      </c>
      <c r="F895" s="414" t="s">
        <v>47</v>
      </c>
      <c r="G895" s="416">
        <v>22</v>
      </c>
      <c r="H895" s="417">
        <v>132228</v>
      </c>
      <c r="I895" s="415" t="s">
        <v>48</v>
      </c>
      <c r="J895" s="417">
        <v>3465158</v>
      </c>
      <c r="K895" s="415" t="s">
        <v>48</v>
      </c>
      <c r="L895" s="417">
        <v>1370151</v>
      </c>
      <c r="M895" s="415" t="s">
        <v>48</v>
      </c>
      <c r="N895" s="418">
        <v>0.1</v>
      </c>
      <c r="O895" s="415" t="s">
        <v>48</v>
      </c>
      <c r="P895" s="418">
        <v>3.8</v>
      </c>
      <c r="Q895" s="419" t="s">
        <v>48</v>
      </c>
      <c r="R895" s="4"/>
    </row>
    <row r="896" spans="1:18" ht="11.25" customHeight="1">
      <c r="A896" s="414" t="s">
        <v>904</v>
      </c>
      <c r="B896" s="415" t="s">
        <v>935</v>
      </c>
      <c r="C896" s="416" t="s">
        <v>936</v>
      </c>
      <c r="D896" s="414" t="s">
        <v>55</v>
      </c>
      <c r="E896" s="414" t="s">
        <v>51</v>
      </c>
      <c r="F896" s="414" t="s">
        <v>56</v>
      </c>
      <c r="G896" s="416">
        <v>5</v>
      </c>
      <c r="H896" s="417">
        <v>33846</v>
      </c>
      <c r="I896" s="415" t="s">
        <v>48</v>
      </c>
      <c r="J896" s="417">
        <v>404006</v>
      </c>
      <c r="K896" s="415" t="s">
        <v>48</v>
      </c>
      <c r="L896" s="417">
        <v>23565</v>
      </c>
      <c r="M896" s="415" t="s">
        <v>48</v>
      </c>
      <c r="N896" s="418">
        <v>1.4</v>
      </c>
      <c r="O896" s="415" t="s">
        <v>48</v>
      </c>
      <c r="P896" s="418">
        <v>8.4</v>
      </c>
      <c r="Q896" s="419" t="s">
        <v>48</v>
      </c>
      <c r="R896" s="4"/>
    </row>
    <row r="897" spans="1:18" ht="11.25" customHeight="1">
      <c r="A897" s="414" t="s">
        <v>904</v>
      </c>
      <c r="B897" s="415" t="s">
        <v>935</v>
      </c>
      <c r="C897" s="416" t="s">
        <v>936</v>
      </c>
      <c r="D897" s="414" t="s">
        <v>55</v>
      </c>
      <c r="E897" s="414" t="s">
        <v>52</v>
      </c>
      <c r="F897" s="414" t="s">
        <v>56</v>
      </c>
      <c r="G897" s="416">
        <v>7</v>
      </c>
      <c r="H897" s="417">
        <v>170977</v>
      </c>
      <c r="I897" s="415" t="s">
        <v>48</v>
      </c>
      <c r="J897" s="417">
        <v>1091943</v>
      </c>
      <c r="K897" s="415" t="s">
        <v>48</v>
      </c>
      <c r="L897" s="417">
        <v>263376</v>
      </c>
      <c r="M897" s="415" t="s">
        <v>48</v>
      </c>
      <c r="N897" s="418">
        <v>0.6</v>
      </c>
      <c r="O897" s="415" t="s">
        <v>48</v>
      </c>
      <c r="P897" s="418">
        <v>15.7</v>
      </c>
      <c r="Q897" s="419" t="s">
        <v>48</v>
      </c>
      <c r="R897" s="4"/>
    </row>
    <row r="898" spans="1:18" ht="11.25" customHeight="1">
      <c r="A898" s="414" t="s">
        <v>904</v>
      </c>
      <c r="B898" s="415" t="s">
        <v>937</v>
      </c>
      <c r="C898" s="416" t="s">
        <v>938</v>
      </c>
      <c r="D898" s="414" t="s">
        <v>55</v>
      </c>
      <c r="E898" s="414" t="s">
        <v>51</v>
      </c>
      <c r="F898" s="414" t="s">
        <v>56</v>
      </c>
      <c r="G898" s="416">
        <v>14</v>
      </c>
      <c r="H898" s="417">
        <v>111845</v>
      </c>
      <c r="I898" s="415" t="s">
        <v>48</v>
      </c>
      <c r="J898" s="417">
        <v>1154504</v>
      </c>
      <c r="K898" s="415" t="s">
        <v>48</v>
      </c>
      <c r="L898" s="417">
        <v>83444</v>
      </c>
      <c r="M898" s="415" t="s">
        <v>48</v>
      </c>
      <c r="N898" s="418">
        <v>1.3</v>
      </c>
      <c r="O898" s="415" t="s">
        <v>48</v>
      </c>
      <c r="P898" s="418">
        <v>9.6999999999999993</v>
      </c>
      <c r="Q898" s="419" t="s">
        <v>48</v>
      </c>
      <c r="R898" s="4"/>
    </row>
    <row r="899" spans="1:18" ht="11.25" customHeight="1">
      <c r="A899" s="414" t="s">
        <v>904</v>
      </c>
      <c r="B899" s="415" t="s">
        <v>939</v>
      </c>
      <c r="C899" s="416" t="s">
        <v>940</v>
      </c>
      <c r="D899" s="414" t="s">
        <v>55</v>
      </c>
      <c r="E899" s="414" t="s">
        <v>51</v>
      </c>
      <c r="F899" s="414" t="s">
        <v>56</v>
      </c>
      <c r="G899" s="416">
        <v>48</v>
      </c>
      <c r="H899" s="417">
        <v>438782</v>
      </c>
      <c r="I899" s="415" t="s">
        <v>48</v>
      </c>
      <c r="J899" s="417">
        <v>7833670</v>
      </c>
      <c r="K899" s="415" t="s">
        <v>48</v>
      </c>
      <c r="L899" s="417">
        <v>234507</v>
      </c>
      <c r="M899" s="415" t="s">
        <v>48</v>
      </c>
      <c r="N899" s="418">
        <v>1.9</v>
      </c>
      <c r="O899" s="415" t="s">
        <v>48</v>
      </c>
      <c r="P899" s="418">
        <v>5.6</v>
      </c>
      <c r="Q899" s="419" t="s">
        <v>48</v>
      </c>
      <c r="R899" s="4"/>
    </row>
    <row r="900" spans="1:18" ht="11.25" customHeight="1">
      <c r="A900" s="414" t="s">
        <v>904</v>
      </c>
      <c r="B900" s="415" t="s">
        <v>939</v>
      </c>
      <c r="C900" s="416" t="s">
        <v>940</v>
      </c>
      <c r="D900" s="414" t="s">
        <v>55</v>
      </c>
      <c r="E900" s="414" t="s">
        <v>52</v>
      </c>
      <c r="F900" s="414" t="s">
        <v>47</v>
      </c>
      <c r="G900" s="416">
        <v>324</v>
      </c>
      <c r="H900" s="417">
        <v>29411355</v>
      </c>
      <c r="I900" s="415" t="s">
        <v>48</v>
      </c>
      <c r="J900" s="417">
        <v>83701699</v>
      </c>
      <c r="K900" s="415" t="s">
        <v>48</v>
      </c>
      <c r="L900" s="417">
        <v>22886445</v>
      </c>
      <c r="M900" s="415" t="s">
        <v>48</v>
      </c>
      <c r="N900" s="418">
        <v>1.3</v>
      </c>
      <c r="O900" s="415" t="s">
        <v>48</v>
      </c>
      <c r="P900" s="418">
        <v>35.1</v>
      </c>
      <c r="Q900" s="419" t="s">
        <v>48</v>
      </c>
      <c r="R900" s="4"/>
    </row>
    <row r="901" spans="1:18" ht="11.25" customHeight="1">
      <c r="A901" s="414" t="s">
        <v>904</v>
      </c>
      <c r="B901" s="415" t="s">
        <v>941</v>
      </c>
      <c r="C901" s="416" t="s">
        <v>942</v>
      </c>
      <c r="D901" s="414" t="s">
        <v>55</v>
      </c>
      <c r="E901" s="414" t="s">
        <v>51</v>
      </c>
      <c r="F901" s="414" t="s">
        <v>56</v>
      </c>
      <c r="G901" s="416">
        <v>3</v>
      </c>
      <c r="H901" s="417">
        <v>42705</v>
      </c>
      <c r="I901" s="415" t="s">
        <v>48</v>
      </c>
      <c r="J901" s="417">
        <v>358438</v>
      </c>
      <c r="K901" s="415" t="s">
        <v>48</v>
      </c>
      <c r="L901" s="417">
        <v>11050</v>
      </c>
      <c r="M901" s="415" t="s">
        <v>48</v>
      </c>
      <c r="N901" s="418">
        <v>3.9</v>
      </c>
      <c r="O901" s="415" t="s">
        <v>48</v>
      </c>
      <c r="P901" s="418">
        <v>11.9</v>
      </c>
      <c r="Q901" s="419" t="s">
        <v>48</v>
      </c>
      <c r="R901" s="4"/>
    </row>
    <row r="902" spans="1:18" ht="11.25" customHeight="1">
      <c r="A902" s="414" t="s">
        <v>904</v>
      </c>
      <c r="B902" s="415" t="s">
        <v>941</v>
      </c>
      <c r="C902" s="416" t="s">
        <v>942</v>
      </c>
      <c r="D902" s="414" t="s">
        <v>55</v>
      </c>
      <c r="E902" s="414" t="s">
        <v>52</v>
      </c>
      <c r="F902" s="414" t="s">
        <v>56</v>
      </c>
      <c r="G902" s="416">
        <v>11</v>
      </c>
      <c r="H902" s="417">
        <v>208501</v>
      </c>
      <c r="I902" s="415" t="s">
        <v>48</v>
      </c>
      <c r="J902" s="417">
        <v>1426492</v>
      </c>
      <c r="K902" s="415" t="s">
        <v>48</v>
      </c>
      <c r="L902" s="417">
        <v>365904</v>
      </c>
      <c r="M902" s="415" t="s">
        <v>48</v>
      </c>
      <c r="N902" s="418">
        <v>0.6</v>
      </c>
      <c r="O902" s="415" t="s">
        <v>48</v>
      </c>
      <c r="P902" s="418">
        <v>14.6</v>
      </c>
      <c r="Q902" s="419" t="s">
        <v>48</v>
      </c>
      <c r="R902" s="4"/>
    </row>
    <row r="903" spans="1:18" ht="11.25" customHeight="1">
      <c r="A903" s="414" t="s">
        <v>904</v>
      </c>
      <c r="B903" s="415" t="s">
        <v>943</v>
      </c>
      <c r="C903" s="416" t="s">
        <v>944</v>
      </c>
      <c r="D903" s="414" t="s">
        <v>45</v>
      </c>
      <c r="E903" s="414" t="s">
        <v>51</v>
      </c>
      <c r="F903" s="414" t="s">
        <v>47</v>
      </c>
      <c r="G903" s="416">
        <v>23</v>
      </c>
      <c r="H903" s="417">
        <v>260817</v>
      </c>
      <c r="I903" s="415" t="s">
        <v>48</v>
      </c>
      <c r="J903" s="417">
        <v>4832267</v>
      </c>
      <c r="K903" s="415" t="s">
        <v>48</v>
      </c>
      <c r="L903" s="417">
        <v>139214</v>
      </c>
      <c r="M903" s="415" t="s">
        <v>48</v>
      </c>
      <c r="N903" s="418">
        <v>1.9</v>
      </c>
      <c r="O903" s="415" t="s">
        <v>48</v>
      </c>
      <c r="P903" s="418">
        <v>5.4</v>
      </c>
      <c r="Q903" s="419" t="s">
        <v>48</v>
      </c>
      <c r="R903" s="4"/>
    </row>
    <row r="904" spans="1:18" ht="11.25" customHeight="1">
      <c r="A904" s="414" t="s">
        <v>904</v>
      </c>
      <c r="B904" s="415" t="s">
        <v>943</v>
      </c>
      <c r="C904" s="416" t="s">
        <v>944</v>
      </c>
      <c r="D904" s="414" t="s">
        <v>45</v>
      </c>
      <c r="E904" s="414" t="s">
        <v>52</v>
      </c>
      <c r="F904" s="414" t="s">
        <v>47</v>
      </c>
      <c r="G904" s="416">
        <v>35</v>
      </c>
      <c r="H904" s="417">
        <v>1283417</v>
      </c>
      <c r="I904" s="415" t="s">
        <v>48</v>
      </c>
      <c r="J904" s="417">
        <v>9850295</v>
      </c>
      <c r="K904" s="415" t="s">
        <v>48</v>
      </c>
      <c r="L904" s="417">
        <v>2025920</v>
      </c>
      <c r="M904" s="415" t="s">
        <v>48</v>
      </c>
      <c r="N904" s="418">
        <v>0.6</v>
      </c>
      <c r="O904" s="415" t="s">
        <v>48</v>
      </c>
      <c r="P904" s="418">
        <v>13</v>
      </c>
      <c r="Q904" s="419" t="s">
        <v>48</v>
      </c>
      <c r="R904" s="4"/>
    </row>
    <row r="905" spans="1:18" ht="11.25" customHeight="1">
      <c r="A905" s="414" t="s">
        <v>904</v>
      </c>
      <c r="B905" s="415" t="s">
        <v>945</v>
      </c>
      <c r="C905" s="416" t="s">
        <v>946</v>
      </c>
      <c r="D905" s="414" t="s">
        <v>55</v>
      </c>
      <c r="E905" s="414" t="s">
        <v>51</v>
      </c>
      <c r="F905" s="414" t="s">
        <v>47</v>
      </c>
      <c r="G905" s="416">
        <v>87</v>
      </c>
      <c r="H905" s="417">
        <v>501277</v>
      </c>
      <c r="I905" s="415" t="s">
        <v>48</v>
      </c>
      <c r="J905" s="417">
        <v>20730357</v>
      </c>
      <c r="K905" s="415" t="s">
        <v>48</v>
      </c>
      <c r="L905" s="417">
        <v>381071</v>
      </c>
      <c r="M905" s="415" t="s">
        <v>48</v>
      </c>
      <c r="N905" s="418">
        <v>1.3</v>
      </c>
      <c r="O905" s="415" t="s">
        <v>48</v>
      </c>
      <c r="P905" s="418">
        <v>2.4</v>
      </c>
      <c r="Q905" s="419" t="s">
        <v>48</v>
      </c>
      <c r="R905" s="4"/>
    </row>
    <row r="906" spans="1:18" ht="11.25" customHeight="1">
      <c r="A906" s="414" t="s">
        <v>904</v>
      </c>
      <c r="B906" s="415" t="s">
        <v>945</v>
      </c>
      <c r="C906" s="416" t="s">
        <v>946</v>
      </c>
      <c r="D906" s="414" t="s">
        <v>55</v>
      </c>
      <c r="E906" s="414" t="s">
        <v>51</v>
      </c>
      <c r="F906" s="414" t="s">
        <v>56</v>
      </c>
      <c r="G906" s="416">
        <v>35</v>
      </c>
      <c r="H906" s="417">
        <v>204391</v>
      </c>
      <c r="I906" s="415" t="s">
        <v>48</v>
      </c>
      <c r="J906" s="417">
        <v>4038253</v>
      </c>
      <c r="K906" s="415" t="s">
        <v>48</v>
      </c>
      <c r="L906" s="417">
        <v>159668</v>
      </c>
      <c r="M906" s="415" t="s">
        <v>48</v>
      </c>
      <c r="N906" s="418">
        <v>1.3</v>
      </c>
      <c r="O906" s="415" t="s">
        <v>48</v>
      </c>
      <c r="P906" s="418">
        <v>5.0999999999999996</v>
      </c>
      <c r="Q906" s="419" t="s">
        <v>48</v>
      </c>
      <c r="R906" s="4"/>
    </row>
    <row r="907" spans="1:18" ht="11.25" customHeight="1">
      <c r="A907" s="414" t="s">
        <v>904</v>
      </c>
      <c r="B907" s="415" t="s">
        <v>945</v>
      </c>
      <c r="C907" s="416" t="s">
        <v>946</v>
      </c>
      <c r="D907" s="414" t="s">
        <v>55</v>
      </c>
      <c r="E907" s="414" t="s">
        <v>207</v>
      </c>
      <c r="F907" s="414" t="s">
        <v>47</v>
      </c>
      <c r="G907" s="416">
        <v>22</v>
      </c>
      <c r="H907" s="417">
        <v>5012774</v>
      </c>
      <c r="I907" s="415" t="s">
        <v>48</v>
      </c>
      <c r="J907" s="417">
        <v>24414172</v>
      </c>
      <c r="K907" s="415" t="s">
        <v>48</v>
      </c>
      <c r="L907" s="417">
        <v>4491119</v>
      </c>
      <c r="M907" s="415" t="s">
        <v>48</v>
      </c>
      <c r="N907" s="418">
        <v>1.1000000000000001</v>
      </c>
      <c r="O907" s="415" t="s">
        <v>48</v>
      </c>
      <c r="P907" s="418">
        <v>20.5</v>
      </c>
      <c r="Q907" s="419" t="s">
        <v>48</v>
      </c>
      <c r="R907" s="4"/>
    </row>
    <row r="908" spans="1:18" ht="11.25" customHeight="1">
      <c r="A908" s="414" t="s">
        <v>904</v>
      </c>
      <c r="B908" s="415" t="s">
        <v>945</v>
      </c>
      <c r="C908" s="416" t="s">
        <v>946</v>
      </c>
      <c r="D908" s="414" t="s">
        <v>55</v>
      </c>
      <c r="E908" s="414" t="s">
        <v>85</v>
      </c>
      <c r="F908" s="414" t="s">
        <v>47</v>
      </c>
      <c r="G908" s="416">
        <v>17</v>
      </c>
      <c r="H908" s="417">
        <v>2506387</v>
      </c>
      <c r="I908" s="415" t="s">
        <v>48</v>
      </c>
      <c r="J908" s="417">
        <v>13508202</v>
      </c>
      <c r="K908" s="415" t="s">
        <v>48</v>
      </c>
      <c r="L908" s="417">
        <v>2365801</v>
      </c>
      <c r="M908" s="415" t="s">
        <v>48</v>
      </c>
      <c r="N908" s="418">
        <v>1.1000000000000001</v>
      </c>
      <c r="O908" s="415" t="s">
        <v>48</v>
      </c>
      <c r="P908" s="418">
        <v>18.600000000000001</v>
      </c>
      <c r="Q908" s="419" t="s">
        <v>48</v>
      </c>
      <c r="R908" s="4"/>
    </row>
    <row r="909" spans="1:18" ht="11.25" customHeight="1">
      <c r="A909" s="414" t="s">
        <v>904</v>
      </c>
      <c r="B909" s="415" t="s">
        <v>945</v>
      </c>
      <c r="C909" s="416" t="s">
        <v>946</v>
      </c>
      <c r="D909" s="414" t="s">
        <v>55</v>
      </c>
      <c r="E909" s="414" t="s">
        <v>52</v>
      </c>
      <c r="F909" s="414" t="s">
        <v>47</v>
      </c>
      <c r="G909" s="416">
        <v>424</v>
      </c>
      <c r="H909" s="417">
        <v>42107298</v>
      </c>
      <c r="I909" s="415" t="s">
        <v>48</v>
      </c>
      <c r="J909" s="417">
        <v>166632316</v>
      </c>
      <c r="K909" s="415" t="s">
        <v>48</v>
      </c>
      <c r="L909" s="417">
        <v>38214394</v>
      </c>
      <c r="M909" s="415" t="s">
        <v>48</v>
      </c>
      <c r="N909" s="418">
        <v>1.1000000000000001</v>
      </c>
      <c r="O909" s="415" t="s">
        <v>48</v>
      </c>
      <c r="P909" s="418">
        <v>25.3</v>
      </c>
      <c r="Q909" s="419" t="s">
        <v>48</v>
      </c>
      <c r="R909" s="4"/>
    </row>
    <row r="910" spans="1:18" ht="11.25" customHeight="1">
      <c r="A910" s="414" t="s">
        <v>904</v>
      </c>
      <c r="B910" s="415" t="s">
        <v>947</v>
      </c>
      <c r="C910" s="416" t="s">
        <v>948</v>
      </c>
      <c r="D910" s="414" t="s">
        <v>45</v>
      </c>
      <c r="E910" s="414" t="s">
        <v>51</v>
      </c>
      <c r="F910" s="414" t="s">
        <v>47</v>
      </c>
      <c r="G910" s="416">
        <v>52</v>
      </c>
      <c r="H910" s="417">
        <v>363917</v>
      </c>
      <c r="I910" s="415" t="s">
        <v>48</v>
      </c>
      <c r="J910" s="417">
        <v>3598615</v>
      </c>
      <c r="K910" s="415" t="s">
        <v>48</v>
      </c>
      <c r="L910" s="417">
        <v>184550</v>
      </c>
      <c r="M910" s="415" t="s">
        <v>48</v>
      </c>
      <c r="N910" s="418">
        <v>2</v>
      </c>
      <c r="O910" s="415" t="s">
        <v>48</v>
      </c>
      <c r="P910" s="418">
        <v>10.1</v>
      </c>
      <c r="Q910" s="419" t="s">
        <v>48</v>
      </c>
      <c r="R910" s="4"/>
    </row>
    <row r="911" spans="1:18" ht="11.25" customHeight="1">
      <c r="A911" s="414" t="s">
        <v>904</v>
      </c>
      <c r="B911" s="415" t="s">
        <v>947</v>
      </c>
      <c r="C911" s="416" t="s">
        <v>948</v>
      </c>
      <c r="D911" s="414" t="s">
        <v>45</v>
      </c>
      <c r="E911" s="414" t="s">
        <v>52</v>
      </c>
      <c r="F911" s="414" t="s">
        <v>47</v>
      </c>
      <c r="G911" s="416">
        <v>140</v>
      </c>
      <c r="H911" s="417">
        <v>5814117</v>
      </c>
      <c r="I911" s="415" t="s">
        <v>48</v>
      </c>
      <c r="J911" s="417">
        <v>23942953</v>
      </c>
      <c r="K911" s="415" t="s">
        <v>48</v>
      </c>
      <c r="L911" s="417">
        <v>6984265</v>
      </c>
      <c r="M911" s="415" t="s">
        <v>48</v>
      </c>
      <c r="N911" s="418">
        <v>0.8</v>
      </c>
      <c r="O911" s="415" t="s">
        <v>48</v>
      </c>
      <c r="P911" s="418">
        <v>24.3</v>
      </c>
      <c r="Q911" s="419" t="s">
        <v>48</v>
      </c>
      <c r="R911" s="4"/>
    </row>
    <row r="912" spans="1:18" ht="11.25" customHeight="1">
      <c r="A912" s="414" t="s">
        <v>904</v>
      </c>
      <c r="B912" s="415" t="s">
        <v>949</v>
      </c>
      <c r="C912" s="416" t="s">
        <v>950</v>
      </c>
      <c r="D912" s="414" t="s">
        <v>45</v>
      </c>
      <c r="E912" s="414" t="s">
        <v>51</v>
      </c>
      <c r="F912" s="414" t="s">
        <v>47</v>
      </c>
      <c r="G912" s="416">
        <v>10</v>
      </c>
      <c r="H912" s="417">
        <v>38149</v>
      </c>
      <c r="I912" s="415" t="s">
        <v>48</v>
      </c>
      <c r="J912" s="417">
        <v>635465</v>
      </c>
      <c r="K912" s="415" t="s">
        <v>48</v>
      </c>
      <c r="L912" s="417">
        <v>19886</v>
      </c>
      <c r="M912" s="415" t="s">
        <v>48</v>
      </c>
      <c r="N912" s="418">
        <v>1.9</v>
      </c>
      <c r="O912" s="415" t="s">
        <v>48</v>
      </c>
      <c r="P912" s="418">
        <v>6</v>
      </c>
      <c r="Q912" s="419" t="s">
        <v>48</v>
      </c>
      <c r="R912" s="4"/>
    </row>
    <row r="913" spans="1:18" ht="11.25" customHeight="1">
      <c r="A913" s="414" t="s">
        <v>904</v>
      </c>
      <c r="B913" s="415" t="s">
        <v>949</v>
      </c>
      <c r="C913" s="416" t="s">
        <v>950</v>
      </c>
      <c r="D913" s="414" t="s">
        <v>45</v>
      </c>
      <c r="E913" s="414" t="s">
        <v>52</v>
      </c>
      <c r="F913" s="414" t="s">
        <v>47</v>
      </c>
      <c r="G913" s="416">
        <v>35</v>
      </c>
      <c r="H913" s="417">
        <v>675267</v>
      </c>
      <c r="I913" s="415" t="s">
        <v>48</v>
      </c>
      <c r="J913" s="417">
        <v>6199921</v>
      </c>
      <c r="K913" s="415" t="s">
        <v>48</v>
      </c>
      <c r="L913" s="417">
        <v>1687118</v>
      </c>
      <c r="M913" s="415" t="s">
        <v>48</v>
      </c>
      <c r="N913" s="418">
        <v>0.4</v>
      </c>
      <c r="O913" s="415" t="s">
        <v>48</v>
      </c>
      <c r="P913" s="418">
        <v>10.9</v>
      </c>
      <c r="Q913" s="419" t="s">
        <v>48</v>
      </c>
      <c r="R913" s="4"/>
    </row>
    <row r="914" spans="1:18" ht="11.25" customHeight="1">
      <c r="A914" s="414" t="s">
        <v>951</v>
      </c>
      <c r="B914" s="415" t="s">
        <v>952</v>
      </c>
      <c r="C914" s="416" t="s">
        <v>953</v>
      </c>
      <c r="D914" s="414" t="s">
        <v>55</v>
      </c>
      <c r="E914" s="414" t="s">
        <v>51</v>
      </c>
      <c r="F914" s="414" t="s">
        <v>47</v>
      </c>
      <c r="G914" s="416">
        <v>16</v>
      </c>
      <c r="H914" s="417">
        <v>74432</v>
      </c>
      <c r="I914" s="415" t="s">
        <v>48</v>
      </c>
      <c r="J914" s="417">
        <v>2700413</v>
      </c>
      <c r="K914" s="415" t="s">
        <v>48</v>
      </c>
      <c r="L914" s="417">
        <v>41714</v>
      </c>
      <c r="M914" s="415" t="s">
        <v>48</v>
      </c>
      <c r="N914" s="418">
        <v>1.8</v>
      </c>
      <c r="O914" s="415" t="s">
        <v>48</v>
      </c>
      <c r="P914" s="418">
        <v>2.8</v>
      </c>
      <c r="Q914" s="419" t="s">
        <v>48</v>
      </c>
      <c r="R914" s="4"/>
    </row>
    <row r="915" spans="1:18" ht="11.25" customHeight="1">
      <c r="A915" s="414" t="s">
        <v>951</v>
      </c>
      <c r="B915" s="415" t="s">
        <v>952</v>
      </c>
      <c r="C915" s="416" t="s">
        <v>953</v>
      </c>
      <c r="D915" s="414" t="s">
        <v>55</v>
      </c>
      <c r="E915" s="414" t="s">
        <v>51</v>
      </c>
      <c r="F915" s="414" t="s">
        <v>56</v>
      </c>
      <c r="G915" s="416">
        <v>4</v>
      </c>
      <c r="H915" s="417">
        <v>143534</v>
      </c>
      <c r="I915" s="415" t="s">
        <v>48</v>
      </c>
      <c r="J915" s="417">
        <v>228859</v>
      </c>
      <c r="K915" s="415" t="s">
        <v>48</v>
      </c>
      <c r="L915" s="417">
        <v>17874</v>
      </c>
      <c r="M915" s="415" t="s">
        <v>48</v>
      </c>
      <c r="N915" s="418">
        <v>8</v>
      </c>
      <c r="O915" s="415" t="s">
        <v>48</v>
      </c>
      <c r="P915" s="418">
        <v>62.7</v>
      </c>
      <c r="Q915" s="419" t="s">
        <v>48</v>
      </c>
      <c r="R915" s="4"/>
    </row>
    <row r="916" spans="1:18" ht="11.25" customHeight="1">
      <c r="A916" s="414" t="s">
        <v>951</v>
      </c>
      <c r="B916" s="415" t="s">
        <v>952</v>
      </c>
      <c r="C916" s="416" t="s">
        <v>953</v>
      </c>
      <c r="D916" s="414" t="s">
        <v>55</v>
      </c>
      <c r="E916" s="414" t="s">
        <v>52</v>
      </c>
      <c r="F916" s="414" t="s">
        <v>47</v>
      </c>
      <c r="G916" s="416">
        <v>48</v>
      </c>
      <c r="H916" s="417">
        <v>1886871</v>
      </c>
      <c r="I916" s="415" t="s">
        <v>48</v>
      </c>
      <c r="J916" s="417">
        <v>17464930</v>
      </c>
      <c r="K916" s="415" t="s">
        <v>48</v>
      </c>
      <c r="L916" s="417">
        <v>2649371</v>
      </c>
      <c r="M916" s="415" t="s">
        <v>48</v>
      </c>
      <c r="N916" s="418">
        <v>0.7</v>
      </c>
      <c r="O916" s="415" t="s">
        <v>48</v>
      </c>
      <c r="P916" s="418">
        <v>10.8</v>
      </c>
      <c r="Q916" s="419" t="s">
        <v>48</v>
      </c>
      <c r="R916" s="4"/>
    </row>
    <row r="917" spans="1:18" ht="11.25" customHeight="1">
      <c r="A917" s="414" t="s">
        <v>951</v>
      </c>
      <c r="B917" s="415" t="s">
        <v>952</v>
      </c>
      <c r="C917" s="416" t="s">
        <v>953</v>
      </c>
      <c r="D917" s="414" t="s">
        <v>55</v>
      </c>
      <c r="E917" s="414" t="s">
        <v>52</v>
      </c>
      <c r="F917" s="414" t="s">
        <v>56</v>
      </c>
      <c r="G917" s="416">
        <v>6</v>
      </c>
      <c r="H917" s="417">
        <v>13660</v>
      </c>
      <c r="I917" s="415" t="s">
        <v>48</v>
      </c>
      <c r="J917" s="417">
        <v>905325</v>
      </c>
      <c r="K917" s="415" t="s">
        <v>48</v>
      </c>
      <c r="L917" s="417">
        <v>34716</v>
      </c>
      <c r="M917" s="415" t="s">
        <v>48</v>
      </c>
      <c r="N917" s="418">
        <v>0.4</v>
      </c>
      <c r="O917" s="415" t="s">
        <v>48</v>
      </c>
      <c r="P917" s="418">
        <v>1.5</v>
      </c>
      <c r="Q917" s="419" t="s">
        <v>48</v>
      </c>
      <c r="R917" s="4"/>
    </row>
    <row r="918" spans="1:18" ht="11.25" customHeight="1">
      <c r="A918" s="414" t="s">
        <v>951</v>
      </c>
      <c r="B918" s="415" t="s">
        <v>954</v>
      </c>
      <c r="C918" s="416" t="s">
        <v>955</v>
      </c>
      <c r="D918" s="414" t="s">
        <v>45</v>
      </c>
      <c r="E918" s="414" t="s">
        <v>51</v>
      </c>
      <c r="F918" s="414" t="s">
        <v>47</v>
      </c>
      <c r="G918" s="416">
        <v>10</v>
      </c>
      <c r="H918" s="417">
        <v>44289</v>
      </c>
      <c r="I918" s="415" t="s">
        <v>48</v>
      </c>
      <c r="J918" s="417">
        <v>841104</v>
      </c>
      <c r="K918" s="415" t="s">
        <v>48</v>
      </c>
      <c r="L918" s="417">
        <v>35934</v>
      </c>
      <c r="M918" s="415" t="s">
        <v>48</v>
      </c>
      <c r="N918" s="418">
        <v>1.2</v>
      </c>
      <c r="O918" s="415" t="s">
        <v>48</v>
      </c>
      <c r="P918" s="418">
        <v>5.3</v>
      </c>
      <c r="Q918" s="419" t="s">
        <v>48</v>
      </c>
      <c r="R918" s="4"/>
    </row>
    <row r="919" spans="1:18" ht="11.25" customHeight="1">
      <c r="A919" s="414" t="s">
        <v>951</v>
      </c>
      <c r="B919" s="415" t="s">
        <v>954</v>
      </c>
      <c r="C919" s="416" t="s">
        <v>955</v>
      </c>
      <c r="D919" s="414" t="s">
        <v>45</v>
      </c>
      <c r="E919" s="414" t="s">
        <v>52</v>
      </c>
      <c r="F919" s="414" t="s">
        <v>47</v>
      </c>
      <c r="G919" s="416">
        <v>14</v>
      </c>
      <c r="H919" s="417">
        <v>72260</v>
      </c>
      <c r="I919" s="415" t="s">
        <v>48</v>
      </c>
      <c r="J919" s="417">
        <v>1764747</v>
      </c>
      <c r="K919" s="415" t="s">
        <v>48</v>
      </c>
      <c r="L919" s="417">
        <v>1284038</v>
      </c>
      <c r="M919" s="415" t="s">
        <v>48</v>
      </c>
      <c r="N919" s="418">
        <v>0.1</v>
      </c>
      <c r="O919" s="415" t="s">
        <v>48</v>
      </c>
      <c r="P919" s="418">
        <v>4.0999999999999996</v>
      </c>
      <c r="Q919" s="419" t="s">
        <v>48</v>
      </c>
      <c r="R919" s="4"/>
    </row>
    <row r="920" spans="1:18" ht="11.25" customHeight="1">
      <c r="A920" s="414" t="s">
        <v>951</v>
      </c>
      <c r="B920" s="415" t="s">
        <v>956</v>
      </c>
      <c r="C920" s="416" t="s">
        <v>957</v>
      </c>
      <c r="D920" s="414" t="s">
        <v>55</v>
      </c>
      <c r="E920" s="414" t="s">
        <v>51</v>
      </c>
      <c r="F920" s="414" t="s">
        <v>56</v>
      </c>
      <c r="G920" s="416">
        <v>65</v>
      </c>
      <c r="H920" s="417">
        <v>560862</v>
      </c>
      <c r="I920" s="415" t="s">
        <v>48</v>
      </c>
      <c r="J920" s="417">
        <v>5244565</v>
      </c>
      <c r="K920" s="415" t="s">
        <v>48</v>
      </c>
      <c r="L920" s="417">
        <v>231979</v>
      </c>
      <c r="M920" s="415" t="s">
        <v>48</v>
      </c>
      <c r="N920" s="418">
        <v>2.4</v>
      </c>
      <c r="O920" s="415" t="s">
        <v>48</v>
      </c>
      <c r="P920" s="418">
        <v>10.7</v>
      </c>
      <c r="Q920" s="419" t="s">
        <v>48</v>
      </c>
      <c r="R920" s="4"/>
    </row>
    <row r="921" spans="1:18" ht="11.25" customHeight="1">
      <c r="A921" s="414" t="s">
        <v>951</v>
      </c>
      <c r="B921" s="415" t="s">
        <v>956</v>
      </c>
      <c r="C921" s="416" t="s">
        <v>957</v>
      </c>
      <c r="D921" s="414" t="s">
        <v>55</v>
      </c>
      <c r="E921" s="414" t="s">
        <v>52</v>
      </c>
      <c r="F921" s="414" t="s">
        <v>47</v>
      </c>
      <c r="G921" s="416">
        <v>51</v>
      </c>
      <c r="H921" s="417">
        <v>1959741</v>
      </c>
      <c r="I921" s="415" t="s">
        <v>48</v>
      </c>
      <c r="J921" s="417">
        <v>12459518</v>
      </c>
      <c r="K921" s="415" t="s">
        <v>48</v>
      </c>
      <c r="L921" s="417">
        <v>2657071</v>
      </c>
      <c r="M921" s="415" t="s">
        <v>48</v>
      </c>
      <c r="N921" s="418">
        <v>0.7</v>
      </c>
      <c r="O921" s="415" t="s">
        <v>48</v>
      </c>
      <c r="P921" s="418">
        <v>15.7</v>
      </c>
      <c r="Q921" s="419" t="s">
        <v>48</v>
      </c>
      <c r="R921" s="4"/>
    </row>
    <row r="922" spans="1:18" ht="11.25" customHeight="1">
      <c r="A922" s="414" t="s">
        <v>951</v>
      </c>
      <c r="B922" s="415" t="s">
        <v>956</v>
      </c>
      <c r="C922" s="416" t="s">
        <v>957</v>
      </c>
      <c r="D922" s="414" t="s">
        <v>55</v>
      </c>
      <c r="E922" s="414" t="s">
        <v>52</v>
      </c>
      <c r="F922" s="414" t="s">
        <v>56</v>
      </c>
      <c r="G922" s="416">
        <v>6</v>
      </c>
      <c r="H922" s="417">
        <v>20486</v>
      </c>
      <c r="I922" s="415" t="s">
        <v>48</v>
      </c>
      <c r="J922" s="417">
        <v>272319</v>
      </c>
      <c r="K922" s="415" t="s">
        <v>48</v>
      </c>
      <c r="L922" s="417">
        <v>31896</v>
      </c>
      <c r="M922" s="415" t="s">
        <v>48</v>
      </c>
      <c r="N922" s="418">
        <v>0.6</v>
      </c>
      <c r="O922" s="415" t="s">
        <v>48</v>
      </c>
      <c r="P922" s="418">
        <v>7.5</v>
      </c>
      <c r="Q922" s="419" t="s">
        <v>48</v>
      </c>
      <c r="R922" s="4"/>
    </row>
    <row r="923" spans="1:18" ht="11.25" customHeight="1">
      <c r="A923" s="414" t="s">
        <v>951</v>
      </c>
      <c r="B923" s="415" t="s">
        <v>958</v>
      </c>
      <c r="C923" s="416" t="s">
        <v>959</v>
      </c>
      <c r="D923" s="414" t="s">
        <v>45</v>
      </c>
      <c r="E923" s="414" t="s">
        <v>51</v>
      </c>
      <c r="F923" s="414" t="s">
        <v>47</v>
      </c>
      <c r="G923" s="416">
        <v>5</v>
      </c>
      <c r="H923" s="417">
        <v>48187</v>
      </c>
      <c r="I923" s="415" t="s">
        <v>48</v>
      </c>
      <c r="J923" s="417">
        <v>221751</v>
      </c>
      <c r="K923" s="415" t="s">
        <v>48</v>
      </c>
      <c r="L923" s="417">
        <v>21420</v>
      </c>
      <c r="M923" s="415" t="s">
        <v>48</v>
      </c>
      <c r="N923" s="418">
        <v>2.2000000000000002</v>
      </c>
      <c r="O923" s="415" t="s">
        <v>48</v>
      </c>
      <c r="P923" s="418">
        <v>21.7</v>
      </c>
      <c r="Q923" s="419" t="s">
        <v>48</v>
      </c>
      <c r="R923" s="4"/>
    </row>
    <row r="924" spans="1:18" ht="11.25" customHeight="1">
      <c r="A924" s="414" t="s">
        <v>951</v>
      </c>
      <c r="B924" s="415" t="s">
        <v>958</v>
      </c>
      <c r="C924" s="416" t="s">
        <v>959</v>
      </c>
      <c r="D924" s="414" t="s">
        <v>45</v>
      </c>
      <c r="E924" s="414" t="s">
        <v>52</v>
      </c>
      <c r="F924" s="414" t="s">
        <v>47</v>
      </c>
      <c r="G924" s="416">
        <v>10</v>
      </c>
      <c r="H924" s="417">
        <v>230803</v>
      </c>
      <c r="I924" s="415" t="s">
        <v>48</v>
      </c>
      <c r="J924" s="417">
        <v>1993835</v>
      </c>
      <c r="K924" s="415" t="s">
        <v>48</v>
      </c>
      <c r="L924" s="417">
        <v>407988</v>
      </c>
      <c r="M924" s="415" t="s">
        <v>48</v>
      </c>
      <c r="N924" s="418">
        <v>0.6</v>
      </c>
      <c r="O924" s="415" t="s">
        <v>48</v>
      </c>
      <c r="P924" s="418">
        <v>11.6</v>
      </c>
      <c r="Q924" s="419" t="s">
        <v>48</v>
      </c>
      <c r="R924" s="4"/>
    </row>
    <row r="925" spans="1:18" ht="11.25" customHeight="1">
      <c r="A925" s="414" t="s">
        <v>960</v>
      </c>
      <c r="B925" s="415" t="s">
        <v>961</v>
      </c>
      <c r="C925" s="416" t="s">
        <v>962</v>
      </c>
      <c r="D925" s="414" t="s">
        <v>55</v>
      </c>
      <c r="E925" s="414" t="s">
        <v>51</v>
      </c>
      <c r="F925" s="414" t="s">
        <v>56</v>
      </c>
      <c r="G925" s="416">
        <v>10</v>
      </c>
      <c r="H925" s="417">
        <v>54425</v>
      </c>
      <c r="I925" s="415" t="s">
        <v>48</v>
      </c>
      <c r="J925" s="417">
        <v>1025646</v>
      </c>
      <c r="K925" s="415" t="s">
        <v>48</v>
      </c>
      <c r="L925" s="417">
        <v>51558</v>
      </c>
      <c r="M925" s="415" t="s">
        <v>48</v>
      </c>
      <c r="N925" s="418">
        <v>1.1000000000000001</v>
      </c>
      <c r="O925" s="415" t="s">
        <v>48</v>
      </c>
      <c r="P925" s="418">
        <v>5.3</v>
      </c>
      <c r="Q925" s="419" t="s">
        <v>48</v>
      </c>
      <c r="R925" s="4"/>
    </row>
    <row r="926" spans="1:18" ht="11.25" customHeight="1">
      <c r="A926" s="414" t="s">
        <v>960</v>
      </c>
      <c r="B926" s="415" t="s">
        <v>961</v>
      </c>
      <c r="C926" s="416" t="s">
        <v>962</v>
      </c>
      <c r="D926" s="414" t="s">
        <v>55</v>
      </c>
      <c r="E926" s="414" t="s">
        <v>52</v>
      </c>
      <c r="F926" s="414" t="s">
        <v>56</v>
      </c>
      <c r="G926" s="416">
        <v>7</v>
      </c>
      <c r="H926" s="417">
        <v>151217</v>
      </c>
      <c r="I926" s="415" t="s">
        <v>48</v>
      </c>
      <c r="J926" s="417">
        <v>1461465</v>
      </c>
      <c r="K926" s="415" t="s">
        <v>48</v>
      </c>
      <c r="L926" s="417">
        <v>274084</v>
      </c>
      <c r="M926" s="415" t="s">
        <v>48</v>
      </c>
      <c r="N926" s="418">
        <v>0.6</v>
      </c>
      <c r="O926" s="415" t="s">
        <v>48</v>
      </c>
      <c r="P926" s="418">
        <v>10.3</v>
      </c>
      <c r="Q926" s="419" t="s">
        <v>48</v>
      </c>
      <c r="R926" s="4"/>
    </row>
    <row r="927" spans="1:18" ht="11.25" customHeight="1">
      <c r="A927" s="414" t="s">
        <v>960</v>
      </c>
      <c r="B927" s="415" t="s">
        <v>1324</v>
      </c>
      <c r="C927" s="416" t="s">
        <v>1325</v>
      </c>
      <c r="D927" s="414" t="s">
        <v>55</v>
      </c>
      <c r="E927" s="414" t="s">
        <v>51</v>
      </c>
      <c r="F927" s="414" t="s">
        <v>56</v>
      </c>
      <c r="G927" s="416">
        <v>2</v>
      </c>
      <c r="H927" s="417">
        <v>11052</v>
      </c>
      <c r="I927" s="415" t="s">
        <v>48</v>
      </c>
      <c r="J927" s="417">
        <v>23460</v>
      </c>
      <c r="K927" s="415" t="s">
        <v>48</v>
      </c>
      <c r="L927" s="417">
        <v>7368</v>
      </c>
      <c r="M927" s="415" t="s">
        <v>48</v>
      </c>
      <c r="N927" s="418">
        <v>1.5</v>
      </c>
      <c r="O927" s="415" t="s">
        <v>48</v>
      </c>
      <c r="P927" s="418">
        <v>47.1</v>
      </c>
      <c r="Q927" s="419" t="s">
        <v>48</v>
      </c>
      <c r="R927" s="4"/>
    </row>
    <row r="928" spans="1:18" ht="11.25" customHeight="1">
      <c r="A928" s="414" t="s">
        <v>960</v>
      </c>
      <c r="B928" s="415" t="s">
        <v>1324</v>
      </c>
      <c r="C928" s="416" t="s">
        <v>1325</v>
      </c>
      <c r="D928" s="414" t="s">
        <v>55</v>
      </c>
      <c r="E928" s="414" t="s">
        <v>52</v>
      </c>
      <c r="F928" s="414" t="s">
        <v>56</v>
      </c>
      <c r="G928" s="416">
        <v>10</v>
      </c>
      <c r="H928" s="417">
        <v>434383</v>
      </c>
      <c r="I928" s="415" t="s">
        <v>48</v>
      </c>
      <c r="J928" s="417">
        <v>2207384</v>
      </c>
      <c r="K928" s="415" t="s">
        <v>48</v>
      </c>
      <c r="L928" s="417">
        <v>680402</v>
      </c>
      <c r="M928" s="415" t="s">
        <v>48</v>
      </c>
      <c r="N928" s="418">
        <v>0.6</v>
      </c>
      <c r="O928" s="415" t="s">
        <v>48</v>
      </c>
      <c r="P928" s="418">
        <v>19.7</v>
      </c>
      <c r="Q928" s="419" t="s">
        <v>48</v>
      </c>
      <c r="R928" s="4"/>
    </row>
    <row r="929" spans="1:18" ht="11.25" customHeight="1">
      <c r="A929" s="414" t="s">
        <v>960</v>
      </c>
      <c r="B929" s="415" t="s">
        <v>963</v>
      </c>
      <c r="C929" s="416" t="s">
        <v>964</v>
      </c>
      <c r="D929" s="414" t="s">
        <v>55</v>
      </c>
      <c r="E929" s="414" t="s">
        <v>51</v>
      </c>
      <c r="F929" s="414" t="s">
        <v>56</v>
      </c>
      <c r="G929" s="416">
        <v>38</v>
      </c>
      <c r="H929" s="417">
        <v>249538</v>
      </c>
      <c r="I929" s="415" t="s">
        <v>48</v>
      </c>
      <c r="J929" s="417">
        <v>3682680</v>
      </c>
      <c r="K929" s="415" t="s">
        <v>48</v>
      </c>
      <c r="L929" s="417">
        <v>162792</v>
      </c>
      <c r="M929" s="415" t="s">
        <v>48</v>
      </c>
      <c r="N929" s="418">
        <v>1.5</v>
      </c>
      <c r="O929" s="415" t="s">
        <v>48</v>
      </c>
      <c r="P929" s="418">
        <v>6.8</v>
      </c>
      <c r="Q929" s="419" t="s">
        <v>48</v>
      </c>
      <c r="R929" s="4"/>
    </row>
    <row r="930" spans="1:18" ht="11.25" customHeight="1">
      <c r="A930" s="414" t="s">
        <v>960</v>
      </c>
      <c r="B930" s="415" t="s">
        <v>963</v>
      </c>
      <c r="C930" s="416" t="s">
        <v>964</v>
      </c>
      <c r="D930" s="414" t="s">
        <v>55</v>
      </c>
      <c r="E930" s="414" t="s">
        <v>52</v>
      </c>
      <c r="F930" s="414" t="s">
        <v>47</v>
      </c>
      <c r="G930" s="416">
        <v>100</v>
      </c>
      <c r="H930" s="417">
        <v>6602497</v>
      </c>
      <c r="I930" s="415" t="s">
        <v>48</v>
      </c>
      <c r="J930" s="417">
        <v>33097049</v>
      </c>
      <c r="K930" s="415" t="s">
        <v>48</v>
      </c>
      <c r="L930" s="417">
        <v>11718289</v>
      </c>
      <c r="M930" s="415" t="s">
        <v>48</v>
      </c>
      <c r="N930" s="418">
        <v>0.6</v>
      </c>
      <c r="O930" s="415" t="s">
        <v>48</v>
      </c>
      <c r="P930" s="418">
        <v>19.899999999999999</v>
      </c>
      <c r="Q930" s="419" t="s">
        <v>48</v>
      </c>
      <c r="R930" s="4"/>
    </row>
    <row r="931" spans="1:18" ht="11.25" customHeight="1">
      <c r="A931" s="414" t="s">
        <v>960</v>
      </c>
      <c r="B931" s="415" t="s">
        <v>963</v>
      </c>
      <c r="C931" s="416" t="s">
        <v>964</v>
      </c>
      <c r="D931" s="414" t="s">
        <v>55</v>
      </c>
      <c r="E931" s="414" t="s">
        <v>52</v>
      </c>
      <c r="F931" s="414" t="s">
        <v>56</v>
      </c>
      <c r="G931" s="416">
        <v>1</v>
      </c>
      <c r="H931" s="417">
        <v>37427</v>
      </c>
      <c r="I931" s="415" t="s">
        <v>48</v>
      </c>
      <c r="J931" s="417">
        <v>135391</v>
      </c>
      <c r="K931" s="415" t="s">
        <v>48</v>
      </c>
      <c r="L931" s="417">
        <v>14361</v>
      </c>
      <c r="M931" s="415" t="s">
        <v>48</v>
      </c>
      <c r="N931" s="418">
        <v>2.6</v>
      </c>
      <c r="O931" s="415" t="s">
        <v>48</v>
      </c>
      <c r="P931" s="418">
        <v>27.6</v>
      </c>
      <c r="Q931" s="419" t="s">
        <v>48</v>
      </c>
      <c r="R931" s="4"/>
    </row>
    <row r="932" spans="1:18" ht="11.25" customHeight="1">
      <c r="A932" s="414" t="s">
        <v>960</v>
      </c>
      <c r="B932" s="415" t="s">
        <v>963</v>
      </c>
      <c r="C932" s="416" t="s">
        <v>964</v>
      </c>
      <c r="D932" s="414" t="s">
        <v>55</v>
      </c>
      <c r="E932" s="414" t="s">
        <v>60</v>
      </c>
      <c r="F932" s="414" t="s">
        <v>56</v>
      </c>
      <c r="G932" s="416">
        <v>9</v>
      </c>
      <c r="H932" s="417">
        <v>45677</v>
      </c>
      <c r="I932" s="415" t="s">
        <v>48</v>
      </c>
      <c r="J932" s="417">
        <v>97631</v>
      </c>
      <c r="K932" s="415" t="s">
        <v>48</v>
      </c>
      <c r="L932" s="417">
        <v>28568</v>
      </c>
      <c r="M932" s="415" t="s">
        <v>48</v>
      </c>
      <c r="N932" s="418">
        <v>1.6</v>
      </c>
      <c r="O932" s="415" t="s">
        <v>48</v>
      </c>
      <c r="P932" s="418">
        <v>46.8</v>
      </c>
      <c r="Q932" s="419" t="s">
        <v>48</v>
      </c>
      <c r="R932" s="4"/>
    </row>
    <row r="933" spans="1:18" ht="11.25" customHeight="1">
      <c r="A933" s="414" t="s">
        <v>960</v>
      </c>
      <c r="B933" s="415" t="s">
        <v>1326</v>
      </c>
      <c r="C933" s="416" t="s">
        <v>1327</v>
      </c>
      <c r="D933" s="414" t="s">
        <v>55</v>
      </c>
      <c r="E933" s="414" t="s">
        <v>60</v>
      </c>
      <c r="F933" s="414" t="s">
        <v>56</v>
      </c>
      <c r="G933" s="416">
        <v>32</v>
      </c>
      <c r="H933" s="417">
        <v>194405</v>
      </c>
      <c r="I933" s="415" t="s">
        <v>48</v>
      </c>
      <c r="J933" s="417">
        <v>416042</v>
      </c>
      <c r="K933" s="415" t="s">
        <v>48</v>
      </c>
      <c r="L933" s="417">
        <v>85260</v>
      </c>
      <c r="M933" s="415" t="s">
        <v>48</v>
      </c>
      <c r="N933" s="418">
        <v>2.2999999999999998</v>
      </c>
      <c r="O933" s="415" t="s">
        <v>48</v>
      </c>
      <c r="P933" s="418">
        <v>46.7</v>
      </c>
      <c r="Q933" s="419" t="s">
        <v>48</v>
      </c>
      <c r="R933" s="4"/>
    </row>
    <row r="934" spans="1:18" ht="11.25" customHeight="1">
      <c r="A934" s="414" t="s">
        <v>960</v>
      </c>
      <c r="B934" s="415" t="s">
        <v>965</v>
      </c>
      <c r="C934" s="416" t="s">
        <v>966</v>
      </c>
      <c r="D934" s="414" t="s">
        <v>55</v>
      </c>
      <c r="E934" s="414" t="s">
        <v>51</v>
      </c>
      <c r="F934" s="414" t="s">
        <v>56</v>
      </c>
      <c r="G934" s="416">
        <v>21</v>
      </c>
      <c r="H934" s="417">
        <v>117420</v>
      </c>
      <c r="I934" s="415" t="s">
        <v>48</v>
      </c>
      <c r="J934" s="417">
        <v>1654072</v>
      </c>
      <c r="K934" s="415" t="s">
        <v>48</v>
      </c>
      <c r="L934" s="417">
        <v>52785</v>
      </c>
      <c r="M934" s="415" t="s">
        <v>48</v>
      </c>
      <c r="N934" s="418">
        <v>2.2000000000000002</v>
      </c>
      <c r="O934" s="415" t="s">
        <v>48</v>
      </c>
      <c r="P934" s="418">
        <v>7.1</v>
      </c>
      <c r="Q934" s="419" t="s">
        <v>48</v>
      </c>
      <c r="R934" s="4"/>
    </row>
    <row r="935" spans="1:18" ht="11.25" customHeight="1">
      <c r="A935" s="414" t="s">
        <v>960</v>
      </c>
      <c r="B935" s="415" t="s">
        <v>965</v>
      </c>
      <c r="C935" s="416" t="s">
        <v>966</v>
      </c>
      <c r="D935" s="414" t="s">
        <v>55</v>
      </c>
      <c r="E935" s="414" t="s">
        <v>52</v>
      </c>
      <c r="F935" s="414" t="s">
        <v>47</v>
      </c>
      <c r="G935" s="416">
        <v>17</v>
      </c>
      <c r="H935" s="417">
        <v>1106141</v>
      </c>
      <c r="I935" s="415" t="s">
        <v>48</v>
      </c>
      <c r="J935" s="417">
        <v>4587226</v>
      </c>
      <c r="K935" s="415" t="s">
        <v>48</v>
      </c>
      <c r="L935" s="417">
        <v>1055445</v>
      </c>
      <c r="M935" s="415" t="s">
        <v>48</v>
      </c>
      <c r="N935" s="418">
        <v>1</v>
      </c>
      <c r="O935" s="415" t="s">
        <v>48</v>
      </c>
      <c r="P935" s="418">
        <v>24.1</v>
      </c>
      <c r="Q935" s="419" t="s">
        <v>48</v>
      </c>
      <c r="R935" s="4"/>
    </row>
    <row r="936" spans="1:18" ht="11.25" customHeight="1">
      <c r="A936" s="414" t="s">
        <v>960</v>
      </c>
      <c r="B936" s="415" t="s">
        <v>967</v>
      </c>
      <c r="C936" s="416" t="s">
        <v>968</v>
      </c>
      <c r="D936" s="414" t="s">
        <v>55</v>
      </c>
      <c r="E936" s="414" t="s">
        <v>51</v>
      </c>
      <c r="F936" s="414" t="s">
        <v>56</v>
      </c>
      <c r="G936" s="416">
        <v>119</v>
      </c>
      <c r="H936" s="417">
        <v>316694</v>
      </c>
      <c r="I936" s="415" t="s">
        <v>48</v>
      </c>
      <c r="J936" s="417">
        <v>11567019</v>
      </c>
      <c r="K936" s="415" t="s">
        <v>48</v>
      </c>
      <c r="L936" s="417">
        <v>440924</v>
      </c>
      <c r="M936" s="415" t="s">
        <v>48</v>
      </c>
      <c r="N936" s="418">
        <v>0.7</v>
      </c>
      <c r="O936" s="415" t="s">
        <v>48</v>
      </c>
      <c r="P936" s="418">
        <v>2.7</v>
      </c>
      <c r="Q936" s="419" t="s">
        <v>48</v>
      </c>
      <c r="R936" s="4"/>
    </row>
    <row r="937" spans="1:18" ht="11.25" customHeight="1">
      <c r="A937" s="414" t="s">
        <v>960</v>
      </c>
      <c r="B937" s="415" t="s">
        <v>967</v>
      </c>
      <c r="C937" s="416" t="s">
        <v>968</v>
      </c>
      <c r="D937" s="414" t="s">
        <v>55</v>
      </c>
      <c r="E937" s="414" t="s">
        <v>52</v>
      </c>
      <c r="F937" s="414" t="s">
        <v>47</v>
      </c>
      <c r="G937" s="416">
        <v>59</v>
      </c>
      <c r="H937" s="417">
        <v>3231769</v>
      </c>
      <c r="I937" s="415" t="s">
        <v>48</v>
      </c>
      <c r="J937" s="417">
        <v>17349035</v>
      </c>
      <c r="K937" s="415" t="s">
        <v>48</v>
      </c>
      <c r="L937" s="417">
        <v>4746944</v>
      </c>
      <c r="M937" s="415" t="s">
        <v>48</v>
      </c>
      <c r="N937" s="418">
        <v>0.7</v>
      </c>
      <c r="O937" s="415" t="s">
        <v>48</v>
      </c>
      <c r="P937" s="418">
        <v>18.600000000000001</v>
      </c>
      <c r="Q937" s="419" t="s">
        <v>48</v>
      </c>
      <c r="R937" s="4"/>
    </row>
    <row r="938" spans="1:18" ht="11.25" customHeight="1">
      <c r="A938" s="414" t="s">
        <v>960</v>
      </c>
      <c r="B938" s="415" t="s">
        <v>967</v>
      </c>
      <c r="C938" s="416" t="s">
        <v>968</v>
      </c>
      <c r="D938" s="414" t="s">
        <v>55</v>
      </c>
      <c r="E938" s="414" t="s">
        <v>60</v>
      </c>
      <c r="F938" s="414" t="s">
        <v>56</v>
      </c>
      <c r="G938" s="416">
        <v>13</v>
      </c>
      <c r="H938" s="417">
        <v>67246</v>
      </c>
      <c r="I938" s="415" t="s">
        <v>48</v>
      </c>
      <c r="J938" s="417">
        <v>150398</v>
      </c>
      <c r="K938" s="415" t="s">
        <v>48</v>
      </c>
      <c r="L938" s="417">
        <v>34466</v>
      </c>
      <c r="M938" s="415" t="s">
        <v>48</v>
      </c>
      <c r="N938" s="418">
        <v>2</v>
      </c>
      <c r="O938" s="415" t="s">
        <v>48</v>
      </c>
      <c r="P938" s="418">
        <v>44.7</v>
      </c>
      <c r="Q938" s="419" t="s">
        <v>48</v>
      </c>
      <c r="R938" s="4"/>
    </row>
    <row r="939" spans="1:18" ht="11.25" customHeight="1">
      <c r="A939" s="414" t="s">
        <v>960</v>
      </c>
      <c r="B939" s="415" t="s">
        <v>969</v>
      </c>
      <c r="C939" s="416" t="s">
        <v>970</v>
      </c>
      <c r="D939" s="414" t="s">
        <v>45</v>
      </c>
      <c r="E939" s="414" t="s">
        <v>51</v>
      </c>
      <c r="F939" s="414" t="s">
        <v>47</v>
      </c>
      <c r="G939" s="416">
        <v>5</v>
      </c>
      <c r="H939" s="417">
        <v>8756</v>
      </c>
      <c r="I939" s="415" t="s">
        <v>48</v>
      </c>
      <c r="J939" s="417">
        <v>494183</v>
      </c>
      <c r="K939" s="415" t="s">
        <v>48</v>
      </c>
      <c r="L939" s="417">
        <v>17443</v>
      </c>
      <c r="M939" s="415" t="s">
        <v>48</v>
      </c>
      <c r="N939" s="418">
        <v>0.5</v>
      </c>
      <c r="O939" s="415" t="s">
        <v>48</v>
      </c>
      <c r="P939" s="418">
        <v>1.8</v>
      </c>
      <c r="Q939" s="419" t="s">
        <v>48</v>
      </c>
      <c r="R939" s="4"/>
    </row>
    <row r="940" spans="1:18" ht="11.25" customHeight="1">
      <c r="A940" s="414" t="s">
        <v>960</v>
      </c>
      <c r="B940" s="415" t="s">
        <v>969</v>
      </c>
      <c r="C940" s="416" t="s">
        <v>970</v>
      </c>
      <c r="D940" s="414" t="s">
        <v>45</v>
      </c>
      <c r="E940" s="414" t="s">
        <v>52</v>
      </c>
      <c r="F940" s="414" t="s">
        <v>47</v>
      </c>
      <c r="G940" s="416">
        <v>14</v>
      </c>
      <c r="H940" s="417">
        <v>165657</v>
      </c>
      <c r="I940" s="415" t="s">
        <v>48</v>
      </c>
      <c r="J940" s="417">
        <v>3609257</v>
      </c>
      <c r="K940" s="415" t="s">
        <v>48</v>
      </c>
      <c r="L940" s="417">
        <v>294866</v>
      </c>
      <c r="M940" s="415" t="s">
        <v>48</v>
      </c>
      <c r="N940" s="418">
        <v>0.6</v>
      </c>
      <c r="O940" s="415" t="s">
        <v>48</v>
      </c>
      <c r="P940" s="418">
        <v>4.5999999999999996</v>
      </c>
      <c r="Q940" s="419" t="s">
        <v>48</v>
      </c>
      <c r="R940" s="4"/>
    </row>
    <row r="941" spans="1:18" ht="11.25" customHeight="1">
      <c r="A941" s="414" t="s">
        <v>960</v>
      </c>
      <c r="B941" s="415" t="s">
        <v>971</v>
      </c>
      <c r="C941" s="416" t="s">
        <v>972</v>
      </c>
      <c r="D941" s="414" t="s">
        <v>55</v>
      </c>
      <c r="E941" s="414" t="s">
        <v>125</v>
      </c>
      <c r="F941" s="414" t="s">
        <v>56</v>
      </c>
      <c r="G941" s="416">
        <v>4</v>
      </c>
      <c r="H941" s="417">
        <v>107831</v>
      </c>
      <c r="I941" s="415" t="s">
        <v>48</v>
      </c>
      <c r="J941" s="417">
        <v>3165285</v>
      </c>
      <c r="K941" s="415" t="s">
        <v>48</v>
      </c>
      <c r="L941" s="417">
        <v>123634</v>
      </c>
      <c r="M941" s="415" t="s">
        <v>48</v>
      </c>
      <c r="N941" s="418">
        <v>0.9</v>
      </c>
      <c r="O941" s="415" t="s">
        <v>48</v>
      </c>
      <c r="P941" s="418">
        <v>3.4</v>
      </c>
      <c r="Q941" s="419" t="s">
        <v>48</v>
      </c>
      <c r="R941" s="4"/>
    </row>
    <row r="942" spans="1:18" ht="11.25" customHeight="1">
      <c r="A942" s="414" t="s">
        <v>960</v>
      </c>
      <c r="B942" s="415" t="s">
        <v>971</v>
      </c>
      <c r="C942" s="416" t="s">
        <v>972</v>
      </c>
      <c r="D942" s="414" t="s">
        <v>55</v>
      </c>
      <c r="E942" s="414" t="s">
        <v>51</v>
      </c>
      <c r="F942" s="414" t="s">
        <v>56</v>
      </c>
      <c r="G942" s="416">
        <v>273</v>
      </c>
      <c r="H942" s="417">
        <v>5160538</v>
      </c>
      <c r="I942" s="415" t="s">
        <v>48</v>
      </c>
      <c r="J942" s="417">
        <v>34973480</v>
      </c>
      <c r="K942" s="415" t="s">
        <v>48</v>
      </c>
      <c r="L942" s="417">
        <v>1088446</v>
      </c>
      <c r="M942" s="415" t="s">
        <v>48</v>
      </c>
      <c r="N942" s="418">
        <v>4.7</v>
      </c>
      <c r="O942" s="415" t="s">
        <v>48</v>
      </c>
      <c r="P942" s="418">
        <v>14.8</v>
      </c>
      <c r="Q942" s="419" t="s">
        <v>48</v>
      </c>
      <c r="R942" s="4"/>
    </row>
    <row r="943" spans="1:18" ht="11.25" customHeight="1">
      <c r="A943" s="414" t="s">
        <v>960</v>
      </c>
      <c r="B943" s="415" t="s">
        <v>971</v>
      </c>
      <c r="C943" s="416" t="s">
        <v>972</v>
      </c>
      <c r="D943" s="414" t="s">
        <v>55</v>
      </c>
      <c r="E943" s="414" t="s">
        <v>85</v>
      </c>
      <c r="F943" s="414" t="s">
        <v>47</v>
      </c>
      <c r="G943" s="416">
        <v>85</v>
      </c>
      <c r="H943" s="417">
        <v>33868269</v>
      </c>
      <c r="I943" s="415" t="s">
        <v>48</v>
      </c>
      <c r="J943" s="417">
        <v>96777187</v>
      </c>
      <c r="K943" s="415" t="s">
        <v>48</v>
      </c>
      <c r="L943" s="417">
        <v>39306691</v>
      </c>
      <c r="M943" s="415" t="s">
        <v>48</v>
      </c>
      <c r="N943" s="418">
        <v>0.9</v>
      </c>
      <c r="O943" s="415" t="s">
        <v>48</v>
      </c>
      <c r="P943" s="418">
        <v>35</v>
      </c>
      <c r="Q943" s="419" t="s">
        <v>48</v>
      </c>
      <c r="R943" s="4"/>
    </row>
    <row r="944" spans="1:18" ht="11.25" customHeight="1">
      <c r="A944" s="414" t="s">
        <v>960</v>
      </c>
      <c r="B944" s="415" t="s">
        <v>971</v>
      </c>
      <c r="C944" s="416" t="s">
        <v>972</v>
      </c>
      <c r="D944" s="414" t="s">
        <v>55</v>
      </c>
      <c r="E944" s="414" t="s">
        <v>52</v>
      </c>
      <c r="F944" s="414" t="s">
        <v>47</v>
      </c>
      <c r="G944" s="416">
        <v>540</v>
      </c>
      <c r="H944" s="417">
        <v>54044751</v>
      </c>
      <c r="I944" s="415" t="s">
        <v>48</v>
      </c>
      <c r="J944" s="417">
        <v>230412162</v>
      </c>
      <c r="K944" s="415" t="s">
        <v>48</v>
      </c>
      <c r="L944" s="417">
        <v>68033035</v>
      </c>
      <c r="M944" s="415" t="s">
        <v>48</v>
      </c>
      <c r="N944" s="418">
        <v>0.8</v>
      </c>
      <c r="O944" s="415" t="s">
        <v>48</v>
      </c>
      <c r="P944" s="418">
        <v>23.5</v>
      </c>
      <c r="Q944" s="419" t="s">
        <v>48</v>
      </c>
      <c r="R944" s="4"/>
    </row>
    <row r="945" spans="1:18" ht="11.25" customHeight="1">
      <c r="A945" s="414" t="s">
        <v>973</v>
      </c>
      <c r="B945" s="415" t="s">
        <v>974</v>
      </c>
      <c r="C945" s="416" t="s">
        <v>975</v>
      </c>
      <c r="D945" s="414" t="s">
        <v>55</v>
      </c>
      <c r="E945" s="414" t="s">
        <v>51</v>
      </c>
      <c r="F945" s="414" t="s">
        <v>47</v>
      </c>
      <c r="G945" s="416">
        <v>1</v>
      </c>
      <c r="H945" s="417">
        <v>2537</v>
      </c>
      <c r="I945" s="415" t="s">
        <v>48</v>
      </c>
      <c r="J945" s="417">
        <v>22868</v>
      </c>
      <c r="K945" s="415" t="s">
        <v>48</v>
      </c>
      <c r="L945" s="417">
        <v>593</v>
      </c>
      <c r="M945" s="415" t="s">
        <v>48</v>
      </c>
      <c r="N945" s="418">
        <v>4.3</v>
      </c>
      <c r="O945" s="415" t="s">
        <v>48</v>
      </c>
      <c r="P945" s="418">
        <v>11.1</v>
      </c>
      <c r="Q945" s="419" t="s">
        <v>48</v>
      </c>
      <c r="R945" s="4"/>
    </row>
    <row r="946" spans="1:18" ht="11.25" customHeight="1">
      <c r="A946" s="414" t="s">
        <v>973</v>
      </c>
      <c r="B946" s="415" t="s">
        <v>974</v>
      </c>
      <c r="C946" s="416" t="s">
        <v>975</v>
      </c>
      <c r="D946" s="414" t="s">
        <v>55</v>
      </c>
      <c r="E946" s="414" t="s">
        <v>51</v>
      </c>
      <c r="F946" s="414" t="s">
        <v>56</v>
      </c>
      <c r="G946" s="416">
        <v>12</v>
      </c>
      <c r="H946" s="417">
        <v>30499</v>
      </c>
      <c r="I946" s="415" t="s">
        <v>48</v>
      </c>
      <c r="J946" s="417">
        <v>143752</v>
      </c>
      <c r="K946" s="415" t="s">
        <v>48</v>
      </c>
      <c r="L946" s="417">
        <v>11577</v>
      </c>
      <c r="M946" s="415" t="s">
        <v>48</v>
      </c>
      <c r="N946" s="418">
        <v>2.6</v>
      </c>
      <c r="O946" s="415" t="s">
        <v>48</v>
      </c>
      <c r="P946" s="418">
        <v>21.2</v>
      </c>
      <c r="Q946" s="419" t="s">
        <v>48</v>
      </c>
      <c r="R946" s="4"/>
    </row>
    <row r="947" spans="1:18" ht="11.25" customHeight="1">
      <c r="A947" s="414" t="s">
        <v>973</v>
      </c>
      <c r="B947" s="415" t="s">
        <v>974</v>
      </c>
      <c r="C947" s="416" t="s">
        <v>975</v>
      </c>
      <c r="D947" s="414" t="s">
        <v>55</v>
      </c>
      <c r="E947" s="414" t="s">
        <v>52</v>
      </c>
      <c r="F947" s="414" t="s">
        <v>47</v>
      </c>
      <c r="G947" s="416">
        <v>20</v>
      </c>
      <c r="H947" s="417">
        <v>656317</v>
      </c>
      <c r="I947" s="415" t="s">
        <v>48</v>
      </c>
      <c r="J947" s="417">
        <v>3475901</v>
      </c>
      <c r="K947" s="415" t="s">
        <v>48</v>
      </c>
      <c r="L947" s="417">
        <v>595098</v>
      </c>
      <c r="M947" s="415" t="s">
        <v>48</v>
      </c>
      <c r="N947" s="418">
        <v>1.1000000000000001</v>
      </c>
      <c r="O947" s="415" t="s">
        <v>48</v>
      </c>
      <c r="P947" s="418">
        <v>18.899999999999999</v>
      </c>
      <c r="Q947" s="419" t="s">
        <v>48</v>
      </c>
      <c r="R947" s="4"/>
    </row>
    <row r="948" spans="1:18" ht="11.25" customHeight="1">
      <c r="A948" s="414" t="s">
        <v>973</v>
      </c>
      <c r="B948" s="415" t="s">
        <v>976</v>
      </c>
      <c r="C948" s="416" t="s">
        <v>977</v>
      </c>
      <c r="D948" s="414" t="s">
        <v>45</v>
      </c>
      <c r="E948" s="414" t="s">
        <v>51</v>
      </c>
      <c r="F948" s="414" t="s">
        <v>47</v>
      </c>
      <c r="G948" s="416">
        <v>19</v>
      </c>
      <c r="H948" s="417">
        <v>839797</v>
      </c>
      <c r="I948" s="415" t="s">
        <v>48</v>
      </c>
      <c r="J948" s="417">
        <v>2065732</v>
      </c>
      <c r="K948" s="415" t="s">
        <v>48</v>
      </c>
      <c r="L948" s="417">
        <v>95152</v>
      </c>
      <c r="M948" s="415" t="s">
        <v>48</v>
      </c>
      <c r="N948" s="418">
        <v>8.8000000000000007</v>
      </c>
      <c r="O948" s="415" t="s">
        <v>48</v>
      </c>
      <c r="P948" s="418">
        <v>40.700000000000003</v>
      </c>
      <c r="Q948" s="419" t="s">
        <v>48</v>
      </c>
      <c r="R948" s="4"/>
    </row>
    <row r="949" spans="1:18" ht="11.25" customHeight="1">
      <c r="A949" s="414" t="s">
        <v>973</v>
      </c>
      <c r="B949" s="415" t="s">
        <v>976</v>
      </c>
      <c r="C949" s="416" t="s">
        <v>977</v>
      </c>
      <c r="D949" s="414" t="s">
        <v>45</v>
      </c>
      <c r="E949" s="414" t="s">
        <v>52</v>
      </c>
      <c r="F949" s="414" t="s">
        <v>47</v>
      </c>
      <c r="G949" s="416">
        <v>20</v>
      </c>
      <c r="H949" s="417">
        <v>1212680</v>
      </c>
      <c r="I949" s="415" t="s">
        <v>48</v>
      </c>
      <c r="J949" s="417">
        <v>3937719</v>
      </c>
      <c r="K949" s="415" t="s">
        <v>48</v>
      </c>
      <c r="L949" s="417">
        <v>809284</v>
      </c>
      <c r="M949" s="415" t="s">
        <v>48</v>
      </c>
      <c r="N949" s="418">
        <v>1.5</v>
      </c>
      <c r="O949" s="415" t="s">
        <v>48</v>
      </c>
      <c r="P949" s="418">
        <v>30.8</v>
      </c>
      <c r="Q949" s="419" t="s">
        <v>48</v>
      </c>
      <c r="R949" s="4"/>
    </row>
    <row r="950" spans="1:18" ht="11.25" customHeight="1">
      <c r="A950" s="414" t="s">
        <v>973</v>
      </c>
      <c r="B950" s="415" t="s">
        <v>978</v>
      </c>
      <c r="C950" s="416" t="s">
        <v>979</v>
      </c>
      <c r="D950" s="414" t="s">
        <v>55</v>
      </c>
      <c r="E950" s="414" t="s">
        <v>51</v>
      </c>
      <c r="F950" s="414" t="s">
        <v>47</v>
      </c>
      <c r="G950" s="416">
        <v>30</v>
      </c>
      <c r="H950" s="417">
        <v>540057</v>
      </c>
      <c r="I950" s="415" t="s">
        <v>48</v>
      </c>
      <c r="J950" s="417">
        <v>3564218</v>
      </c>
      <c r="K950" s="415" t="s">
        <v>48</v>
      </c>
      <c r="L950" s="417">
        <v>158936</v>
      </c>
      <c r="M950" s="415" t="s">
        <v>48</v>
      </c>
      <c r="N950" s="418">
        <v>3.4</v>
      </c>
      <c r="O950" s="415" t="s">
        <v>48</v>
      </c>
      <c r="P950" s="418">
        <v>15.2</v>
      </c>
      <c r="Q950" s="419" t="s">
        <v>48</v>
      </c>
      <c r="R950" s="4"/>
    </row>
    <row r="951" spans="1:18" ht="11.25" customHeight="1">
      <c r="A951" s="414" t="s">
        <v>973</v>
      </c>
      <c r="B951" s="415" t="s">
        <v>978</v>
      </c>
      <c r="C951" s="416" t="s">
        <v>979</v>
      </c>
      <c r="D951" s="414" t="s">
        <v>55</v>
      </c>
      <c r="E951" s="414" t="s">
        <v>51</v>
      </c>
      <c r="F951" s="414" t="s">
        <v>56</v>
      </c>
      <c r="G951" s="416">
        <v>20</v>
      </c>
      <c r="H951" s="417">
        <v>101168</v>
      </c>
      <c r="I951" s="415" t="s">
        <v>48</v>
      </c>
      <c r="J951" s="417">
        <v>1361492</v>
      </c>
      <c r="K951" s="415" t="s">
        <v>48</v>
      </c>
      <c r="L951" s="417">
        <v>44960</v>
      </c>
      <c r="M951" s="415" t="s">
        <v>48</v>
      </c>
      <c r="N951" s="418">
        <v>2.2999999999999998</v>
      </c>
      <c r="O951" s="415" t="s">
        <v>48</v>
      </c>
      <c r="P951" s="418">
        <v>7.4</v>
      </c>
      <c r="Q951" s="419" t="s">
        <v>48</v>
      </c>
      <c r="R951" s="4"/>
    </row>
    <row r="952" spans="1:18" ht="11.25" customHeight="1">
      <c r="A952" s="414" t="s">
        <v>973</v>
      </c>
      <c r="B952" s="415" t="s">
        <v>978</v>
      </c>
      <c r="C952" s="416" t="s">
        <v>979</v>
      </c>
      <c r="D952" s="414" t="s">
        <v>55</v>
      </c>
      <c r="E952" s="414" t="s">
        <v>52</v>
      </c>
      <c r="F952" s="414" t="s">
        <v>47</v>
      </c>
      <c r="G952" s="416">
        <v>42</v>
      </c>
      <c r="H952" s="417">
        <v>2439952</v>
      </c>
      <c r="I952" s="415" t="s">
        <v>48</v>
      </c>
      <c r="J952" s="417">
        <v>9309206</v>
      </c>
      <c r="K952" s="415" t="s">
        <v>48</v>
      </c>
      <c r="L952" s="417">
        <v>2916928</v>
      </c>
      <c r="M952" s="415" t="s">
        <v>48</v>
      </c>
      <c r="N952" s="418">
        <v>0.8</v>
      </c>
      <c r="O952" s="415" t="s">
        <v>48</v>
      </c>
      <c r="P952" s="418">
        <v>26.2</v>
      </c>
      <c r="Q952" s="419" t="s">
        <v>48</v>
      </c>
      <c r="R952" s="4"/>
    </row>
    <row r="953" spans="1:18" ht="11.25" customHeight="1">
      <c r="A953" s="414" t="s">
        <v>973</v>
      </c>
      <c r="B953" s="415" t="s">
        <v>980</v>
      </c>
      <c r="C953" s="416" t="s">
        <v>981</v>
      </c>
      <c r="D953" s="414" t="s">
        <v>45</v>
      </c>
      <c r="E953" s="414" t="s">
        <v>51</v>
      </c>
      <c r="F953" s="414" t="s">
        <v>47</v>
      </c>
      <c r="G953" s="416">
        <v>2</v>
      </c>
      <c r="H953" s="417">
        <v>10337</v>
      </c>
      <c r="I953" s="415" t="s">
        <v>48</v>
      </c>
      <c r="J953" s="417">
        <v>80439</v>
      </c>
      <c r="K953" s="415" t="s">
        <v>48</v>
      </c>
      <c r="L953" s="417">
        <v>3622</v>
      </c>
      <c r="M953" s="415" t="s">
        <v>48</v>
      </c>
      <c r="N953" s="418">
        <v>2.9</v>
      </c>
      <c r="O953" s="415" t="s">
        <v>48</v>
      </c>
      <c r="P953" s="418">
        <v>12.9</v>
      </c>
      <c r="Q953" s="419" t="s">
        <v>48</v>
      </c>
      <c r="R953" s="4"/>
    </row>
    <row r="954" spans="1:18" ht="11.25" customHeight="1">
      <c r="A954" s="414" t="s">
        <v>973</v>
      </c>
      <c r="B954" s="415" t="s">
        <v>980</v>
      </c>
      <c r="C954" s="416" t="s">
        <v>981</v>
      </c>
      <c r="D954" s="414" t="s">
        <v>45</v>
      </c>
      <c r="E954" s="414" t="s">
        <v>982</v>
      </c>
      <c r="F954" s="414" t="s">
        <v>47</v>
      </c>
      <c r="G954" s="416">
        <v>2</v>
      </c>
      <c r="H954" s="417">
        <v>154443</v>
      </c>
      <c r="I954" s="415" t="s">
        <v>48</v>
      </c>
      <c r="J954" s="417">
        <v>480049</v>
      </c>
      <c r="K954" s="415" t="s">
        <v>48</v>
      </c>
      <c r="L954" s="417">
        <v>102516</v>
      </c>
      <c r="M954" s="415" t="s">
        <v>48</v>
      </c>
      <c r="N954" s="418">
        <v>1.5</v>
      </c>
      <c r="O954" s="415" t="s">
        <v>48</v>
      </c>
      <c r="P954" s="418">
        <v>32.200000000000003</v>
      </c>
      <c r="Q954" s="419" t="s">
        <v>48</v>
      </c>
      <c r="R954" s="4"/>
    </row>
    <row r="955" spans="1:18" ht="11.25" customHeight="1">
      <c r="A955" s="414" t="s">
        <v>973</v>
      </c>
      <c r="B955" s="415" t="s">
        <v>980</v>
      </c>
      <c r="C955" s="416" t="s">
        <v>981</v>
      </c>
      <c r="D955" s="414" t="s">
        <v>45</v>
      </c>
      <c r="E955" s="414" t="s">
        <v>52</v>
      </c>
      <c r="F955" s="414" t="s">
        <v>47</v>
      </c>
      <c r="G955" s="416">
        <v>23</v>
      </c>
      <c r="H955" s="417">
        <v>688145</v>
      </c>
      <c r="I955" s="415" t="s">
        <v>48</v>
      </c>
      <c r="J955" s="417">
        <v>5117147</v>
      </c>
      <c r="K955" s="415" t="s">
        <v>48</v>
      </c>
      <c r="L955" s="417">
        <v>1098597</v>
      </c>
      <c r="M955" s="415" t="s">
        <v>48</v>
      </c>
      <c r="N955" s="418">
        <v>0.6</v>
      </c>
      <c r="O955" s="415" t="s">
        <v>48</v>
      </c>
      <c r="P955" s="418">
        <v>13.4</v>
      </c>
      <c r="Q955" s="419" t="s">
        <v>48</v>
      </c>
      <c r="R955" s="4"/>
    </row>
    <row r="956" spans="1:18" ht="11.25" customHeight="1">
      <c r="A956" s="414" t="s">
        <v>973</v>
      </c>
      <c r="B956" s="415" t="s">
        <v>735</v>
      </c>
      <c r="C956" s="416" t="s">
        <v>983</v>
      </c>
      <c r="D956" s="414" t="s">
        <v>55</v>
      </c>
      <c r="E956" s="414" t="s">
        <v>51</v>
      </c>
      <c r="F956" s="414" t="s">
        <v>47</v>
      </c>
      <c r="G956" s="416">
        <v>33</v>
      </c>
      <c r="H956" s="417">
        <v>1224946</v>
      </c>
      <c r="I956" s="415" t="s">
        <v>48</v>
      </c>
      <c r="J956" s="417">
        <v>3382912</v>
      </c>
      <c r="K956" s="415" t="s">
        <v>48</v>
      </c>
      <c r="L956" s="417">
        <v>137071</v>
      </c>
      <c r="M956" s="415" t="s">
        <v>48</v>
      </c>
      <c r="N956" s="418">
        <v>8.9</v>
      </c>
      <c r="O956" s="415" t="s">
        <v>48</v>
      </c>
      <c r="P956" s="418">
        <v>36.200000000000003</v>
      </c>
      <c r="Q956" s="419" t="s">
        <v>48</v>
      </c>
      <c r="R956" s="4"/>
    </row>
    <row r="957" spans="1:18" ht="11.25" customHeight="1">
      <c r="A957" s="414" t="s">
        <v>973</v>
      </c>
      <c r="B957" s="415" t="s">
        <v>735</v>
      </c>
      <c r="C957" s="416" t="s">
        <v>983</v>
      </c>
      <c r="D957" s="414" t="s">
        <v>55</v>
      </c>
      <c r="E957" s="414" t="s">
        <v>51</v>
      </c>
      <c r="F957" s="414" t="s">
        <v>56</v>
      </c>
      <c r="G957" s="416">
        <v>23</v>
      </c>
      <c r="H957" s="417">
        <v>20743</v>
      </c>
      <c r="I957" s="415" t="s">
        <v>48</v>
      </c>
      <c r="J957" s="417">
        <v>1280150</v>
      </c>
      <c r="K957" s="415" t="s">
        <v>48</v>
      </c>
      <c r="L957" s="417">
        <v>63465</v>
      </c>
      <c r="M957" s="415" t="s">
        <v>48</v>
      </c>
      <c r="N957" s="418">
        <v>0.3</v>
      </c>
      <c r="O957" s="415" t="s">
        <v>48</v>
      </c>
      <c r="P957" s="418">
        <v>1.6</v>
      </c>
      <c r="Q957" s="419" t="s">
        <v>48</v>
      </c>
      <c r="R957" s="4"/>
    </row>
    <row r="958" spans="1:18" ht="11.25" customHeight="1">
      <c r="A958" s="414" t="s">
        <v>973</v>
      </c>
      <c r="B958" s="415" t="s">
        <v>735</v>
      </c>
      <c r="C958" s="416" t="s">
        <v>983</v>
      </c>
      <c r="D958" s="414" t="s">
        <v>55</v>
      </c>
      <c r="E958" s="414" t="s">
        <v>52</v>
      </c>
      <c r="F958" s="414" t="s">
        <v>47</v>
      </c>
      <c r="G958" s="416">
        <v>62</v>
      </c>
      <c r="H958" s="417">
        <v>2809995</v>
      </c>
      <c r="I958" s="415" t="s">
        <v>48</v>
      </c>
      <c r="J958" s="417">
        <v>12699130</v>
      </c>
      <c r="K958" s="415" t="s">
        <v>64</v>
      </c>
      <c r="L958" s="417">
        <v>2631568</v>
      </c>
      <c r="M958" s="415" t="s">
        <v>48</v>
      </c>
      <c r="N958" s="418">
        <v>1.1000000000000001</v>
      </c>
      <c r="O958" s="415" t="s">
        <v>48</v>
      </c>
      <c r="P958" s="418">
        <v>22.1</v>
      </c>
      <c r="Q958" s="419" t="s">
        <v>64</v>
      </c>
      <c r="R958" s="4"/>
    </row>
    <row r="959" spans="1:18" ht="11.25" customHeight="1">
      <c r="A959" s="414" t="s">
        <v>973</v>
      </c>
      <c r="B959" s="415" t="s">
        <v>735</v>
      </c>
      <c r="C959" s="416" t="s">
        <v>983</v>
      </c>
      <c r="D959" s="414" t="s">
        <v>55</v>
      </c>
      <c r="E959" s="414" t="s">
        <v>52</v>
      </c>
      <c r="F959" s="414" t="s">
        <v>56</v>
      </c>
      <c r="G959" s="416">
        <v>2</v>
      </c>
      <c r="H959" s="417">
        <v>111670</v>
      </c>
      <c r="I959" s="415" t="s">
        <v>48</v>
      </c>
      <c r="J959" s="417">
        <v>191173</v>
      </c>
      <c r="K959" s="415" t="s">
        <v>48</v>
      </c>
      <c r="L959" s="417">
        <v>32582</v>
      </c>
      <c r="M959" s="415" t="s">
        <v>48</v>
      </c>
      <c r="N959" s="418">
        <v>3.4</v>
      </c>
      <c r="O959" s="415" t="s">
        <v>48</v>
      </c>
      <c r="P959" s="418">
        <v>58.4</v>
      </c>
      <c r="Q959" s="419" t="s">
        <v>48</v>
      </c>
      <c r="R959" s="4"/>
    </row>
    <row r="960" spans="1:18" ht="11.25" customHeight="1">
      <c r="A960" s="414" t="s">
        <v>973</v>
      </c>
      <c r="B960" s="415" t="s">
        <v>984</v>
      </c>
      <c r="C960" s="416" t="s">
        <v>985</v>
      </c>
      <c r="D960" s="414" t="s">
        <v>55</v>
      </c>
      <c r="E960" s="414" t="s">
        <v>51</v>
      </c>
      <c r="F960" s="414" t="s">
        <v>56</v>
      </c>
      <c r="G960" s="416">
        <v>7</v>
      </c>
      <c r="H960" s="417">
        <v>74671</v>
      </c>
      <c r="I960" s="415" t="s">
        <v>48</v>
      </c>
      <c r="J960" s="417">
        <v>496054</v>
      </c>
      <c r="K960" s="415" t="s">
        <v>48</v>
      </c>
      <c r="L960" s="417">
        <v>36319</v>
      </c>
      <c r="M960" s="415" t="s">
        <v>48</v>
      </c>
      <c r="N960" s="418">
        <v>2.1</v>
      </c>
      <c r="O960" s="415" t="s">
        <v>48</v>
      </c>
      <c r="P960" s="418">
        <v>15.1</v>
      </c>
      <c r="Q960" s="419" t="s">
        <v>48</v>
      </c>
      <c r="R960" s="4"/>
    </row>
    <row r="961" spans="1:18" ht="11.25" customHeight="1">
      <c r="A961" s="414" t="s">
        <v>973</v>
      </c>
      <c r="B961" s="415" t="s">
        <v>984</v>
      </c>
      <c r="C961" s="416" t="s">
        <v>985</v>
      </c>
      <c r="D961" s="414" t="s">
        <v>55</v>
      </c>
      <c r="E961" s="414" t="s">
        <v>52</v>
      </c>
      <c r="F961" s="414" t="s">
        <v>47</v>
      </c>
      <c r="G961" s="416">
        <v>51</v>
      </c>
      <c r="H961" s="417">
        <v>4579383</v>
      </c>
      <c r="I961" s="415" t="s">
        <v>48</v>
      </c>
      <c r="J961" s="417">
        <v>9667228</v>
      </c>
      <c r="K961" s="415" t="s">
        <v>48</v>
      </c>
      <c r="L961" s="417">
        <v>7001149</v>
      </c>
      <c r="M961" s="415" t="s">
        <v>48</v>
      </c>
      <c r="N961" s="418">
        <v>0.7</v>
      </c>
      <c r="O961" s="415" t="s">
        <v>48</v>
      </c>
      <c r="P961" s="418">
        <v>47.4</v>
      </c>
      <c r="Q961" s="419" t="s">
        <v>48</v>
      </c>
      <c r="R961" s="4"/>
    </row>
    <row r="962" spans="1:18" ht="11.25" customHeight="1">
      <c r="A962" s="414" t="s">
        <v>973</v>
      </c>
      <c r="B962" s="415" t="s">
        <v>984</v>
      </c>
      <c r="C962" s="416" t="s">
        <v>985</v>
      </c>
      <c r="D962" s="414" t="s">
        <v>55</v>
      </c>
      <c r="E962" s="414" t="s">
        <v>60</v>
      </c>
      <c r="F962" s="414" t="s">
        <v>47</v>
      </c>
      <c r="G962" s="416">
        <v>14</v>
      </c>
      <c r="H962" s="417">
        <v>132500</v>
      </c>
      <c r="I962" s="415" t="s">
        <v>48</v>
      </c>
      <c r="J962" s="417">
        <v>159616</v>
      </c>
      <c r="K962" s="415" t="s">
        <v>48</v>
      </c>
      <c r="L962" s="417">
        <v>61144</v>
      </c>
      <c r="M962" s="415" t="s">
        <v>48</v>
      </c>
      <c r="N962" s="418">
        <v>2.2000000000000002</v>
      </c>
      <c r="O962" s="415" t="s">
        <v>48</v>
      </c>
      <c r="P962" s="418">
        <v>83</v>
      </c>
      <c r="Q962" s="419" t="s">
        <v>48</v>
      </c>
      <c r="R962" s="4"/>
    </row>
    <row r="963" spans="1:18" ht="11.25" customHeight="1">
      <c r="A963" s="414" t="s">
        <v>973</v>
      </c>
      <c r="B963" s="415" t="s">
        <v>986</v>
      </c>
      <c r="C963" s="416" t="s">
        <v>987</v>
      </c>
      <c r="D963" s="414" t="s">
        <v>55</v>
      </c>
      <c r="E963" s="414" t="s">
        <v>51</v>
      </c>
      <c r="F963" s="414" t="s">
        <v>56</v>
      </c>
      <c r="G963" s="416">
        <v>2</v>
      </c>
      <c r="H963" s="417">
        <v>8766</v>
      </c>
      <c r="I963" s="415" t="s">
        <v>48</v>
      </c>
      <c r="J963" s="417">
        <v>111675</v>
      </c>
      <c r="K963" s="415" t="s">
        <v>48</v>
      </c>
      <c r="L963" s="417">
        <v>4589</v>
      </c>
      <c r="M963" s="415" t="s">
        <v>48</v>
      </c>
      <c r="N963" s="418">
        <v>1.9</v>
      </c>
      <c r="O963" s="415" t="s">
        <v>48</v>
      </c>
      <c r="P963" s="418">
        <v>7.8</v>
      </c>
      <c r="Q963" s="419" t="s">
        <v>48</v>
      </c>
      <c r="R963" s="4"/>
    </row>
    <row r="964" spans="1:18" ht="11.25" customHeight="1">
      <c r="A964" s="414" t="s">
        <v>973</v>
      </c>
      <c r="B964" s="415" t="s">
        <v>986</v>
      </c>
      <c r="C964" s="416" t="s">
        <v>987</v>
      </c>
      <c r="D964" s="414" t="s">
        <v>55</v>
      </c>
      <c r="E964" s="414" t="s">
        <v>52</v>
      </c>
      <c r="F964" s="414" t="s">
        <v>56</v>
      </c>
      <c r="G964" s="416">
        <v>5</v>
      </c>
      <c r="H964" s="417">
        <v>68936</v>
      </c>
      <c r="I964" s="415" t="s">
        <v>48</v>
      </c>
      <c r="J964" s="417">
        <v>886638</v>
      </c>
      <c r="K964" s="415" t="s">
        <v>48</v>
      </c>
      <c r="L964" s="417">
        <v>41566</v>
      </c>
      <c r="M964" s="415" t="s">
        <v>48</v>
      </c>
      <c r="N964" s="418">
        <v>1.7</v>
      </c>
      <c r="O964" s="415" t="s">
        <v>48</v>
      </c>
      <c r="P964" s="418">
        <v>7.8</v>
      </c>
      <c r="Q964" s="419" t="s">
        <v>48</v>
      </c>
      <c r="R964" s="4"/>
    </row>
    <row r="965" spans="1:18" ht="11.25" customHeight="1">
      <c r="A965" s="414" t="s">
        <v>973</v>
      </c>
      <c r="B965" s="415" t="s">
        <v>988</v>
      </c>
      <c r="C965" s="416" t="s">
        <v>989</v>
      </c>
      <c r="D965" s="414" t="s">
        <v>55</v>
      </c>
      <c r="E965" s="414" t="s">
        <v>51</v>
      </c>
      <c r="F965" s="414" t="s">
        <v>56</v>
      </c>
      <c r="G965" s="416">
        <v>5</v>
      </c>
      <c r="H965" s="417">
        <v>10800</v>
      </c>
      <c r="I965" s="415" t="s">
        <v>48</v>
      </c>
      <c r="J965" s="417">
        <v>162962</v>
      </c>
      <c r="K965" s="415" t="s">
        <v>48</v>
      </c>
      <c r="L965" s="417">
        <v>8321</v>
      </c>
      <c r="M965" s="415" t="s">
        <v>48</v>
      </c>
      <c r="N965" s="418">
        <v>1.3</v>
      </c>
      <c r="O965" s="415" t="s">
        <v>48</v>
      </c>
      <c r="P965" s="418">
        <v>6.6</v>
      </c>
      <c r="Q965" s="419" t="s">
        <v>48</v>
      </c>
      <c r="R965" s="4"/>
    </row>
    <row r="966" spans="1:18" ht="11.25" customHeight="1">
      <c r="A966" s="414" t="s">
        <v>973</v>
      </c>
      <c r="B966" s="415" t="s">
        <v>988</v>
      </c>
      <c r="C966" s="416" t="s">
        <v>989</v>
      </c>
      <c r="D966" s="414" t="s">
        <v>55</v>
      </c>
      <c r="E966" s="414" t="s">
        <v>52</v>
      </c>
      <c r="F966" s="414" t="s">
        <v>47</v>
      </c>
      <c r="G966" s="416">
        <v>24</v>
      </c>
      <c r="H966" s="417">
        <v>928474</v>
      </c>
      <c r="I966" s="415" t="s">
        <v>48</v>
      </c>
      <c r="J966" s="417">
        <v>6186023</v>
      </c>
      <c r="K966" s="415" t="s">
        <v>48</v>
      </c>
      <c r="L966" s="417">
        <v>1902682</v>
      </c>
      <c r="M966" s="415" t="s">
        <v>48</v>
      </c>
      <c r="N966" s="418">
        <v>0.5</v>
      </c>
      <c r="O966" s="415" t="s">
        <v>48</v>
      </c>
      <c r="P966" s="418">
        <v>15</v>
      </c>
      <c r="Q966" s="419" t="s">
        <v>48</v>
      </c>
      <c r="R966" s="4"/>
    </row>
    <row r="967" spans="1:18" ht="11.25" customHeight="1">
      <c r="A967" s="414" t="s">
        <v>973</v>
      </c>
      <c r="B967" s="415" t="s">
        <v>988</v>
      </c>
      <c r="C967" s="416" t="s">
        <v>989</v>
      </c>
      <c r="D967" s="414" t="s">
        <v>55</v>
      </c>
      <c r="E967" s="414" t="s">
        <v>52</v>
      </c>
      <c r="F967" s="414" t="s">
        <v>56</v>
      </c>
      <c r="G967" s="416">
        <v>3</v>
      </c>
      <c r="H967" s="417">
        <v>6417</v>
      </c>
      <c r="I967" s="415" t="s">
        <v>48</v>
      </c>
      <c r="J967" s="417">
        <v>399359</v>
      </c>
      <c r="K967" s="415" t="s">
        <v>48</v>
      </c>
      <c r="L967" s="417">
        <v>58221</v>
      </c>
      <c r="M967" s="415" t="s">
        <v>48</v>
      </c>
      <c r="N967" s="418">
        <v>0.1</v>
      </c>
      <c r="O967" s="415" t="s">
        <v>48</v>
      </c>
      <c r="P967" s="418">
        <v>1.6</v>
      </c>
      <c r="Q967" s="419" t="s">
        <v>48</v>
      </c>
      <c r="R967" s="4"/>
    </row>
    <row r="968" spans="1:18" ht="11.25" customHeight="1">
      <c r="A968" s="414" t="s">
        <v>973</v>
      </c>
      <c r="B968" s="415" t="s">
        <v>990</v>
      </c>
      <c r="C968" s="416" t="s">
        <v>991</v>
      </c>
      <c r="D968" s="414" t="s">
        <v>45</v>
      </c>
      <c r="E968" s="414" t="s">
        <v>51</v>
      </c>
      <c r="F968" s="414" t="s">
        <v>47</v>
      </c>
      <c r="G968" s="416">
        <v>13</v>
      </c>
      <c r="H968" s="417">
        <v>966168</v>
      </c>
      <c r="I968" s="415" t="s">
        <v>48</v>
      </c>
      <c r="J968" s="417">
        <v>1128148</v>
      </c>
      <c r="K968" s="415" t="s">
        <v>48</v>
      </c>
      <c r="L968" s="417">
        <v>61186</v>
      </c>
      <c r="M968" s="415" t="s">
        <v>48</v>
      </c>
      <c r="N968" s="418">
        <v>15.8</v>
      </c>
      <c r="O968" s="415" t="s">
        <v>48</v>
      </c>
      <c r="P968" s="418">
        <v>85.6</v>
      </c>
      <c r="Q968" s="419" t="s">
        <v>48</v>
      </c>
      <c r="R968" s="4"/>
    </row>
    <row r="969" spans="1:18" ht="11.25" customHeight="1">
      <c r="A969" s="414" t="s">
        <v>973</v>
      </c>
      <c r="B969" s="415" t="s">
        <v>990</v>
      </c>
      <c r="C969" s="416" t="s">
        <v>991</v>
      </c>
      <c r="D969" s="414" t="s">
        <v>45</v>
      </c>
      <c r="E969" s="414" t="s">
        <v>52</v>
      </c>
      <c r="F969" s="414" t="s">
        <v>47</v>
      </c>
      <c r="G969" s="416">
        <v>13</v>
      </c>
      <c r="H969" s="417">
        <v>329145</v>
      </c>
      <c r="I969" s="415" t="s">
        <v>48</v>
      </c>
      <c r="J969" s="417">
        <v>2541242</v>
      </c>
      <c r="K969" s="415" t="s">
        <v>48</v>
      </c>
      <c r="L969" s="417">
        <v>308274</v>
      </c>
      <c r="M969" s="415" t="s">
        <v>48</v>
      </c>
      <c r="N969" s="418">
        <v>1.1000000000000001</v>
      </c>
      <c r="O969" s="415" t="s">
        <v>48</v>
      </c>
      <c r="P969" s="418">
        <v>13</v>
      </c>
      <c r="Q969" s="419" t="s">
        <v>48</v>
      </c>
      <c r="R969" s="4"/>
    </row>
    <row r="970" spans="1:18" ht="11.25" customHeight="1">
      <c r="A970" s="414" t="s">
        <v>973</v>
      </c>
      <c r="B970" s="415" t="s">
        <v>992</v>
      </c>
      <c r="C970" s="416" t="s">
        <v>993</v>
      </c>
      <c r="D970" s="414" t="s">
        <v>45</v>
      </c>
      <c r="E970" s="414" t="s">
        <v>51</v>
      </c>
      <c r="F970" s="414" t="s">
        <v>47</v>
      </c>
      <c r="G970" s="416">
        <v>59</v>
      </c>
      <c r="H970" s="417">
        <v>3722955</v>
      </c>
      <c r="I970" s="415" t="s">
        <v>48</v>
      </c>
      <c r="J970" s="417">
        <v>4904595</v>
      </c>
      <c r="K970" s="415" t="s">
        <v>48</v>
      </c>
      <c r="L970" s="417">
        <v>250655</v>
      </c>
      <c r="M970" s="415" t="s">
        <v>48</v>
      </c>
      <c r="N970" s="418">
        <v>14.9</v>
      </c>
      <c r="O970" s="415" t="s">
        <v>48</v>
      </c>
      <c r="P970" s="418">
        <v>75.900000000000006</v>
      </c>
      <c r="Q970" s="419" t="s">
        <v>48</v>
      </c>
      <c r="R970" s="4"/>
    </row>
    <row r="971" spans="1:18" ht="11.25" customHeight="1">
      <c r="A971" s="414" t="s">
        <v>973</v>
      </c>
      <c r="B971" s="415" t="s">
        <v>992</v>
      </c>
      <c r="C971" s="416" t="s">
        <v>993</v>
      </c>
      <c r="D971" s="414" t="s">
        <v>45</v>
      </c>
      <c r="E971" s="414" t="s">
        <v>52</v>
      </c>
      <c r="F971" s="414" t="s">
        <v>47</v>
      </c>
      <c r="G971" s="416">
        <v>62</v>
      </c>
      <c r="H971" s="417">
        <v>2234655</v>
      </c>
      <c r="I971" s="415" t="s">
        <v>48</v>
      </c>
      <c r="J971" s="417">
        <v>11670160</v>
      </c>
      <c r="K971" s="415" t="s">
        <v>48</v>
      </c>
      <c r="L971" s="417">
        <v>3025785</v>
      </c>
      <c r="M971" s="415" t="s">
        <v>48</v>
      </c>
      <c r="N971" s="418">
        <v>0.7</v>
      </c>
      <c r="O971" s="415" t="s">
        <v>48</v>
      </c>
      <c r="P971" s="418">
        <v>19.100000000000001</v>
      </c>
      <c r="Q971" s="419" t="s">
        <v>48</v>
      </c>
      <c r="R971" s="4"/>
    </row>
    <row r="972" spans="1:18" ht="11.25" customHeight="1">
      <c r="A972" s="414" t="s">
        <v>973</v>
      </c>
      <c r="B972" s="415" t="s">
        <v>994</v>
      </c>
      <c r="C972" s="416" t="s">
        <v>995</v>
      </c>
      <c r="D972" s="414" t="s">
        <v>55</v>
      </c>
      <c r="E972" s="414" t="s">
        <v>51</v>
      </c>
      <c r="F972" s="414" t="s">
        <v>47</v>
      </c>
      <c r="G972" s="416">
        <v>8</v>
      </c>
      <c r="H972" s="417">
        <v>18009</v>
      </c>
      <c r="I972" s="415" t="s">
        <v>48</v>
      </c>
      <c r="J972" s="417">
        <v>659672</v>
      </c>
      <c r="K972" s="415" t="s">
        <v>48</v>
      </c>
      <c r="L972" s="417">
        <v>34044</v>
      </c>
      <c r="M972" s="415" t="s">
        <v>48</v>
      </c>
      <c r="N972" s="418">
        <v>0.5</v>
      </c>
      <c r="O972" s="415" t="s">
        <v>48</v>
      </c>
      <c r="P972" s="418">
        <v>2.7</v>
      </c>
      <c r="Q972" s="419" t="s">
        <v>48</v>
      </c>
      <c r="R972" s="4"/>
    </row>
    <row r="973" spans="1:18" ht="11.25" customHeight="1">
      <c r="A973" s="414" t="s">
        <v>973</v>
      </c>
      <c r="B973" s="415" t="s">
        <v>994</v>
      </c>
      <c r="C973" s="416" t="s">
        <v>995</v>
      </c>
      <c r="D973" s="414" t="s">
        <v>55</v>
      </c>
      <c r="E973" s="414" t="s">
        <v>51</v>
      </c>
      <c r="F973" s="414" t="s">
        <v>56</v>
      </c>
      <c r="G973" s="416">
        <v>23</v>
      </c>
      <c r="H973" s="417">
        <v>24158</v>
      </c>
      <c r="I973" s="415" t="s">
        <v>48</v>
      </c>
      <c r="J973" s="417">
        <v>1726377</v>
      </c>
      <c r="K973" s="415" t="s">
        <v>48</v>
      </c>
      <c r="L973" s="417">
        <v>85792</v>
      </c>
      <c r="M973" s="415" t="s">
        <v>48</v>
      </c>
      <c r="N973" s="418">
        <v>0.3</v>
      </c>
      <c r="O973" s="415" t="s">
        <v>48</v>
      </c>
      <c r="P973" s="418">
        <v>1.4</v>
      </c>
      <c r="Q973" s="419" t="s">
        <v>48</v>
      </c>
      <c r="R973" s="4"/>
    </row>
    <row r="974" spans="1:18" ht="11.25" customHeight="1">
      <c r="A974" s="414" t="s">
        <v>973</v>
      </c>
      <c r="B974" s="415" t="s">
        <v>994</v>
      </c>
      <c r="C974" s="416" t="s">
        <v>995</v>
      </c>
      <c r="D974" s="414" t="s">
        <v>55</v>
      </c>
      <c r="E974" s="414" t="s">
        <v>52</v>
      </c>
      <c r="F974" s="414" t="s">
        <v>47</v>
      </c>
      <c r="G974" s="416">
        <v>2</v>
      </c>
      <c r="H974" s="417">
        <v>69216</v>
      </c>
      <c r="I974" s="415" t="s">
        <v>48</v>
      </c>
      <c r="J974" s="417">
        <v>291018</v>
      </c>
      <c r="K974" s="415" t="s">
        <v>48</v>
      </c>
      <c r="L974" s="417">
        <v>7982</v>
      </c>
      <c r="M974" s="415" t="s">
        <v>48</v>
      </c>
      <c r="N974" s="418">
        <v>8.6999999999999993</v>
      </c>
      <c r="O974" s="415" t="s">
        <v>48</v>
      </c>
      <c r="P974" s="418">
        <v>23.8</v>
      </c>
      <c r="Q974" s="419" t="s">
        <v>48</v>
      </c>
      <c r="R974" s="4"/>
    </row>
    <row r="975" spans="1:18" ht="11.25" customHeight="1">
      <c r="A975" s="414" t="s">
        <v>973</v>
      </c>
      <c r="B975" s="415" t="s">
        <v>994</v>
      </c>
      <c r="C975" s="416" t="s">
        <v>995</v>
      </c>
      <c r="D975" s="414" t="s">
        <v>55</v>
      </c>
      <c r="E975" s="414" t="s">
        <v>52</v>
      </c>
      <c r="F975" s="414" t="s">
        <v>56</v>
      </c>
      <c r="G975" s="416">
        <v>7</v>
      </c>
      <c r="H975" s="417">
        <v>122176</v>
      </c>
      <c r="I975" s="415" t="s">
        <v>48</v>
      </c>
      <c r="J975" s="417">
        <v>1493180</v>
      </c>
      <c r="K975" s="415" t="s">
        <v>48</v>
      </c>
      <c r="L975" s="417">
        <v>124183</v>
      </c>
      <c r="M975" s="415" t="s">
        <v>48</v>
      </c>
      <c r="N975" s="418">
        <v>1</v>
      </c>
      <c r="O975" s="415" t="s">
        <v>48</v>
      </c>
      <c r="P975" s="418">
        <v>8.1999999999999993</v>
      </c>
      <c r="Q975" s="419" t="s">
        <v>48</v>
      </c>
      <c r="R975" s="4"/>
    </row>
    <row r="976" spans="1:18" ht="11.25" customHeight="1">
      <c r="A976" s="414" t="s">
        <v>973</v>
      </c>
      <c r="B976" s="415" t="s">
        <v>996</v>
      </c>
      <c r="C976" s="416" t="s">
        <v>997</v>
      </c>
      <c r="D976" s="414" t="s">
        <v>55</v>
      </c>
      <c r="E976" s="414" t="s">
        <v>51</v>
      </c>
      <c r="F976" s="414" t="s">
        <v>56</v>
      </c>
      <c r="G976" s="416">
        <v>95</v>
      </c>
      <c r="H976" s="417">
        <v>532891</v>
      </c>
      <c r="I976" s="415" t="s">
        <v>48</v>
      </c>
      <c r="J976" s="417">
        <v>10143845</v>
      </c>
      <c r="K976" s="415" t="s">
        <v>48</v>
      </c>
      <c r="L976" s="417">
        <v>454331</v>
      </c>
      <c r="M976" s="415" t="s">
        <v>48</v>
      </c>
      <c r="N976" s="418">
        <v>1.2</v>
      </c>
      <c r="O976" s="415" t="s">
        <v>48</v>
      </c>
      <c r="P976" s="418">
        <v>5.3</v>
      </c>
      <c r="Q976" s="419" t="s">
        <v>48</v>
      </c>
      <c r="R976" s="4"/>
    </row>
    <row r="977" spans="1:18" ht="11.25" customHeight="1">
      <c r="A977" s="414" t="s">
        <v>973</v>
      </c>
      <c r="B977" s="415" t="s">
        <v>996</v>
      </c>
      <c r="C977" s="416" t="s">
        <v>997</v>
      </c>
      <c r="D977" s="414" t="s">
        <v>55</v>
      </c>
      <c r="E977" s="414" t="s">
        <v>52</v>
      </c>
      <c r="F977" s="414" t="s">
        <v>47</v>
      </c>
      <c r="G977" s="416">
        <v>66</v>
      </c>
      <c r="H977" s="417">
        <v>3646595</v>
      </c>
      <c r="I977" s="415" t="s">
        <v>48</v>
      </c>
      <c r="J977" s="417">
        <v>17748334</v>
      </c>
      <c r="K977" s="415" t="s">
        <v>48</v>
      </c>
      <c r="L977" s="417">
        <v>5505748</v>
      </c>
      <c r="M977" s="415" t="s">
        <v>48</v>
      </c>
      <c r="N977" s="418">
        <v>0.7</v>
      </c>
      <c r="O977" s="415" t="s">
        <v>48</v>
      </c>
      <c r="P977" s="418">
        <v>20.5</v>
      </c>
      <c r="Q977" s="419" t="s">
        <v>48</v>
      </c>
      <c r="R977" s="4"/>
    </row>
    <row r="978" spans="1:18" ht="11.25" customHeight="1">
      <c r="A978" s="414" t="s">
        <v>973</v>
      </c>
      <c r="B978" s="415" t="s">
        <v>998</v>
      </c>
      <c r="C978" s="416" t="s">
        <v>999</v>
      </c>
      <c r="D978" s="414" t="s">
        <v>55</v>
      </c>
      <c r="E978" s="414" t="s">
        <v>51</v>
      </c>
      <c r="F978" s="414" t="s">
        <v>56</v>
      </c>
      <c r="G978" s="416">
        <v>12</v>
      </c>
      <c r="H978" s="417">
        <v>62199</v>
      </c>
      <c r="I978" s="415" t="s">
        <v>48</v>
      </c>
      <c r="J978" s="417">
        <v>326310</v>
      </c>
      <c r="K978" s="415" t="s">
        <v>48</v>
      </c>
      <c r="L978" s="417">
        <v>20754</v>
      </c>
      <c r="M978" s="415" t="s">
        <v>48</v>
      </c>
      <c r="N978" s="418">
        <v>3</v>
      </c>
      <c r="O978" s="415" t="s">
        <v>48</v>
      </c>
      <c r="P978" s="418">
        <v>19.100000000000001</v>
      </c>
      <c r="Q978" s="419" t="s">
        <v>48</v>
      </c>
      <c r="R978" s="4"/>
    </row>
    <row r="979" spans="1:18" ht="11.25" customHeight="1">
      <c r="A979" s="414" t="s">
        <v>973</v>
      </c>
      <c r="B979" s="415" t="s">
        <v>998</v>
      </c>
      <c r="C979" s="416" t="s">
        <v>999</v>
      </c>
      <c r="D979" s="414" t="s">
        <v>55</v>
      </c>
      <c r="E979" s="414" t="s">
        <v>52</v>
      </c>
      <c r="F979" s="414" t="s">
        <v>47</v>
      </c>
      <c r="G979" s="416">
        <v>31</v>
      </c>
      <c r="H979" s="417">
        <v>976114</v>
      </c>
      <c r="I979" s="415" t="s">
        <v>48</v>
      </c>
      <c r="J979" s="417">
        <v>6162919</v>
      </c>
      <c r="K979" s="415" t="s">
        <v>48</v>
      </c>
      <c r="L979" s="417">
        <v>1639692</v>
      </c>
      <c r="M979" s="415" t="s">
        <v>48</v>
      </c>
      <c r="N979" s="418">
        <v>0.6</v>
      </c>
      <c r="O979" s="415" t="s">
        <v>48</v>
      </c>
      <c r="P979" s="418">
        <v>15.8</v>
      </c>
      <c r="Q979" s="419" t="s">
        <v>48</v>
      </c>
      <c r="R979" s="4"/>
    </row>
    <row r="980" spans="1:18" ht="11.25" customHeight="1">
      <c r="A980" s="414" t="s">
        <v>973</v>
      </c>
      <c r="B980" s="415" t="s">
        <v>1000</v>
      </c>
      <c r="C980" s="416" t="s">
        <v>1001</v>
      </c>
      <c r="D980" s="414" t="s">
        <v>55</v>
      </c>
      <c r="E980" s="414" t="s">
        <v>51</v>
      </c>
      <c r="F980" s="414" t="s">
        <v>56</v>
      </c>
      <c r="G980" s="416">
        <v>2</v>
      </c>
      <c r="H980" s="417">
        <v>632</v>
      </c>
      <c r="I980" s="415" t="s">
        <v>48</v>
      </c>
      <c r="J980" s="417">
        <v>6370</v>
      </c>
      <c r="K980" s="415" t="s">
        <v>48</v>
      </c>
      <c r="L980" s="417">
        <v>155</v>
      </c>
      <c r="M980" s="415" t="s">
        <v>48</v>
      </c>
      <c r="N980" s="418">
        <v>4.0999999999999996</v>
      </c>
      <c r="O980" s="415" t="s">
        <v>48</v>
      </c>
      <c r="P980" s="418">
        <v>9.9</v>
      </c>
      <c r="Q980" s="419" t="s">
        <v>48</v>
      </c>
      <c r="R980" s="4"/>
    </row>
    <row r="981" spans="1:18" ht="11.25" customHeight="1">
      <c r="A981" s="414" t="s">
        <v>973</v>
      </c>
      <c r="B981" s="415" t="s">
        <v>1000</v>
      </c>
      <c r="C981" s="416" t="s">
        <v>1001</v>
      </c>
      <c r="D981" s="414" t="s">
        <v>55</v>
      </c>
      <c r="E981" s="414" t="s">
        <v>52</v>
      </c>
      <c r="F981" s="414" t="s">
        <v>56</v>
      </c>
      <c r="G981" s="416">
        <v>24</v>
      </c>
      <c r="H981" s="417">
        <v>634322</v>
      </c>
      <c r="I981" s="415" t="s">
        <v>48</v>
      </c>
      <c r="J981" s="417">
        <v>3553291</v>
      </c>
      <c r="K981" s="415" t="s">
        <v>48</v>
      </c>
      <c r="L981" s="417">
        <v>374116</v>
      </c>
      <c r="M981" s="415" t="s">
        <v>48</v>
      </c>
      <c r="N981" s="418">
        <v>1.7</v>
      </c>
      <c r="O981" s="415" t="s">
        <v>48</v>
      </c>
      <c r="P981" s="418">
        <v>17.899999999999999</v>
      </c>
      <c r="Q981" s="419" t="s">
        <v>48</v>
      </c>
      <c r="R981" s="4"/>
    </row>
    <row r="982" spans="1:18" ht="11.25" customHeight="1">
      <c r="A982" s="414" t="s">
        <v>973</v>
      </c>
      <c r="B982" s="415" t="s">
        <v>1002</v>
      </c>
      <c r="C982" s="416" t="s">
        <v>1003</v>
      </c>
      <c r="D982" s="414" t="s">
        <v>313</v>
      </c>
      <c r="E982" s="414" t="s">
        <v>125</v>
      </c>
      <c r="F982" s="414" t="s">
        <v>56</v>
      </c>
      <c r="G982" s="416">
        <v>20</v>
      </c>
      <c r="H982" s="417">
        <v>7988939</v>
      </c>
      <c r="I982" s="415" t="s">
        <v>48</v>
      </c>
      <c r="J982" s="417">
        <v>16271442</v>
      </c>
      <c r="K982" s="415" t="s">
        <v>48</v>
      </c>
      <c r="L982" s="417">
        <v>518597</v>
      </c>
      <c r="M982" s="415" t="s">
        <v>48</v>
      </c>
      <c r="N982" s="418">
        <v>15.4</v>
      </c>
      <c r="O982" s="415" t="s">
        <v>48</v>
      </c>
      <c r="P982" s="418">
        <v>49.1</v>
      </c>
      <c r="Q982" s="419" t="s">
        <v>48</v>
      </c>
      <c r="R982" s="4"/>
    </row>
    <row r="983" spans="1:18" ht="11.25" customHeight="1">
      <c r="A983" s="414" t="s">
        <v>973</v>
      </c>
      <c r="B983" s="415" t="s">
        <v>1004</v>
      </c>
      <c r="C983" s="416" t="s">
        <v>1005</v>
      </c>
      <c r="D983" s="414" t="s">
        <v>55</v>
      </c>
      <c r="E983" s="414" t="s">
        <v>51</v>
      </c>
      <c r="F983" s="414" t="s">
        <v>56</v>
      </c>
      <c r="G983" s="416">
        <v>390</v>
      </c>
      <c r="H983" s="417">
        <v>9612560</v>
      </c>
      <c r="I983" s="415" t="s">
        <v>48</v>
      </c>
      <c r="J983" s="417">
        <v>33878973</v>
      </c>
      <c r="K983" s="415" t="s">
        <v>48</v>
      </c>
      <c r="L983" s="417">
        <v>1699537</v>
      </c>
      <c r="M983" s="415" t="s">
        <v>48</v>
      </c>
      <c r="N983" s="418">
        <v>5.7</v>
      </c>
      <c r="O983" s="415" t="s">
        <v>48</v>
      </c>
      <c r="P983" s="418">
        <v>28.4</v>
      </c>
      <c r="Q983" s="419" t="s">
        <v>48</v>
      </c>
      <c r="R983" s="4"/>
    </row>
    <row r="984" spans="1:18" ht="11.25" customHeight="1">
      <c r="A984" s="414" t="s">
        <v>973</v>
      </c>
      <c r="B984" s="415" t="s">
        <v>1004</v>
      </c>
      <c r="C984" s="416" t="s">
        <v>1005</v>
      </c>
      <c r="D984" s="414" t="s">
        <v>55</v>
      </c>
      <c r="E984" s="414" t="s">
        <v>982</v>
      </c>
      <c r="F984" s="414" t="s">
        <v>47</v>
      </c>
      <c r="G984" s="416">
        <v>2</v>
      </c>
      <c r="H984" s="417">
        <v>688283</v>
      </c>
      <c r="I984" s="415" t="s">
        <v>48</v>
      </c>
      <c r="J984" s="417">
        <v>578112</v>
      </c>
      <c r="K984" s="415" t="s">
        <v>48</v>
      </c>
      <c r="L984" s="417">
        <v>718894</v>
      </c>
      <c r="M984" s="415" t="s">
        <v>48</v>
      </c>
      <c r="N984" s="418">
        <v>1</v>
      </c>
      <c r="O984" s="415" t="s">
        <v>48</v>
      </c>
      <c r="P984" s="418">
        <v>119.1</v>
      </c>
      <c r="Q984" s="419" t="s">
        <v>48</v>
      </c>
      <c r="R984" s="4"/>
    </row>
    <row r="985" spans="1:18" ht="11.25" customHeight="1">
      <c r="A985" s="414" t="s">
        <v>973</v>
      </c>
      <c r="B985" s="415" t="s">
        <v>1004</v>
      </c>
      <c r="C985" s="416" t="s">
        <v>1005</v>
      </c>
      <c r="D985" s="414" t="s">
        <v>55</v>
      </c>
      <c r="E985" s="414" t="s">
        <v>982</v>
      </c>
      <c r="F985" s="414" t="s">
        <v>56</v>
      </c>
      <c r="G985" s="416">
        <v>2</v>
      </c>
      <c r="H985" s="417">
        <v>710627</v>
      </c>
      <c r="I985" s="415" t="s">
        <v>48</v>
      </c>
      <c r="J985" s="417">
        <v>52253</v>
      </c>
      <c r="K985" s="415" t="s">
        <v>48</v>
      </c>
      <c r="L985" s="417">
        <v>446393</v>
      </c>
      <c r="M985" s="415" t="s">
        <v>48</v>
      </c>
      <c r="N985" s="418">
        <v>1.6</v>
      </c>
      <c r="O985" s="415" t="s">
        <v>48</v>
      </c>
      <c r="P985" s="418">
        <v>1360</v>
      </c>
      <c r="Q985" s="419" t="s">
        <v>48</v>
      </c>
      <c r="R985" s="4"/>
    </row>
    <row r="986" spans="1:18" ht="11.25" customHeight="1">
      <c r="A986" s="414" t="s">
        <v>973</v>
      </c>
      <c r="B986" s="415" t="s">
        <v>1004</v>
      </c>
      <c r="C986" s="416" t="s">
        <v>1005</v>
      </c>
      <c r="D986" s="414" t="s">
        <v>55</v>
      </c>
      <c r="E986" s="414" t="s">
        <v>85</v>
      </c>
      <c r="F986" s="414" t="s">
        <v>47</v>
      </c>
      <c r="G986" s="416">
        <v>51</v>
      </c>
      <c r="H986" s="417">
        <v>7858463</v>
      </c>
      <c r="I986" s="415" t="s">
        <v>48</v>
      </c>
      <c r="J986" s="417">
        <v>51745053</v>
      </c>
      <c r="K986" s="415" t="s">
        <v>48</v>
      </c>
      <c r="L986" s="417">
        <v>7326957</v>
      </c>
      <c r="M986" s="415" t="s">
        <v>48</v>
      </c>
      <c r="N986" s="418">
        <v>1.1000000000000001</v>
      </c>
      <c r="O986" s="415" t="s">
        <v>48</v>
      </c>
      <c r="P986" s="418">
        <v>15.2</v>
      </c>
      <c r="Q986" s="419" t="s">
        <v>48</v>
      </c>
      <c r="R986" s="4"/>
    </row>
    <row r="987" spans="1:18" ht="11.25" customHeight="1">
      <c r="A987" s="414" t="s">
        <v>973</v>
      </c>
      <c r="B987" s="415" t="s">
        <v>1004</v>
      </c>
      <c r="C987" s="416" t="s">
        <v>1005</v>
      </c>
      <c r="D987" s="414" t="s">
        <v>55</v>
      </c>
      <c r="E987" s="414" t="s">
        <v>52</v>
      </c>
      <c r="F987" s="414" t="s">
        <v>47</v>
      </c>
      <c r="G987" s="416">
        <v>711</v>
      </c>
      <c r="H987" s="417">
        <v>69089599</v>
      </c>
      <c r="I987" s="415" t="s">
        <v>48</v>
      </c>
      <c r="J987" s="417">
        <v>259893237</v>
      </c>
      <c r="K987" s="415" t="s">
        <v>48</v>
      </c>
      <c r="L987" s="417">
        <v>58485434</v>
      </c>
      <c r="M987" s="415" t="s">
        <v>48</v>
      </c>
      <c r="N987" s="418">
        <v>1.2</v>
      </c>
      <c r="O987" s="415" t="s">
        <v>48</v>
      </c>
      <c r="P987" s="418">
        <v>26.6</v>
      </c>
      <c r="Q987" s="419" t="s">
        <v>48</v>
      </c>
      <c r="R987" s="4"/>
    </row>
    <row r="988" spans="1:18" ht="11.25" customHeight="1">
      <c r="A988" s="414" t="s">
        <v>973</v>
      </c>
      <c r="B988" s="415" t="s">
        <v>1006</v>
      </c>
      <c r="C988" s="416" t="s">
        <v>1007</v>
      </c>
      <c r="D988" s="414" t="s">
        <v>55</v>
      </c>
      <c r="E988" s="414" t="s">
        <v>51</v>
      </c>
      <c r="F988" s="414" t="s">
        <v>56</v>
      </c>
      <c r="G988" s="416">
        <v>62</v>
      </c>
      <c r="H988" s="417">
        <v>226586</v>
      </c>
      <c r="I988" s="415" t="s">
        <v>48</v>
      </c>
      <c r="J988" s="417">
        <v>5951219</v>
      </c>
      <c r="K988" s="415" t="s">
        <v>48</v>
      </c>
      <c r="L988" s="417">
        <v>324303</v>
      </c>
      <c r="M988" s="415" t="s">
        <v>48</v>
      </c>
      <c r="N988" s="418">
        <v>0.7</v>
      </c>
      <c r="O988" s="415" t="s">
        <v>48</v>
      </c>
      <c r="P988" s="418">
        <v>3.8</v>
      </c>
      <c r="Q988" s="419" t="s">
        <v>48</v>
      </c>
      <c r="R988" s="4"/>
    </row>
    <row r="989" spans="1:18" ht="11.25" customHeight="1">
      <c r="A989" s="414" t="s">
        <v>973</v>
      </c>
      <c r="B989" s="415" t="s">
        <v>1006</v>
      </c>
      <c r="C989" s="416" t="s">
        <v>1007</v>
      </c>
      <c r="D989" s="414" t="s">
        <v>55</v>
      </c>
      <c r="E989" s="414" t="s">
        <v>52</v>
      </c>
      <c r="F989" s="414" t="s">
        <v>47</v>
      </c>
      <c r="G989" s="416">
        <v>35</v>
      </c>
      <c r="H989" s="417">
        <v>2168936</v>
      </c>
      <c r="I989" s="415" t="s">
        <v>48</v>
      </c>
      <c r="J989" s="417">
        <v>8442447</v>
      </c>
      <c r="K989" s="415" t="s">
        <v>48</v>
      </c>
      <c r="L989" s="417">
        <v>2043029</v>
      </c>
      <c r="M989" s="415" t="s">
        <v>48</v>
      </c>
      <c r="N989" s="418">
        <v>1.1000000000000001</v>
      </c>
      <c r="O989" s="415" t="s">
        <v>48</v>
      </c>
      <c r="P989" s="418">
        <v>25.7</v>
      </c>
      <c r="Q989" s="419" t="s">
        <v>48</v>
      </c>
      <c r="R989" s="4"/>
    </row>
    <row r="990" spans="1:18" ht="11.25" customHeight="1">
      <c r="A990" s="414" t="s">
        <v>973</v>
      </c>
      <c r="B990" s="415" t="s">
        <v>1008</v>
      </c>
      <c r="C990" s="416" t="s">
        <v>1009</v>
      </c>
      <c r="D990" s="414" t="s">
        <v>45</v>
      </c>
      <c r="E990" s="414" t="s">
        <v>51</v>
      </c>
      <c r="F990" s="414" t="s">
        <v>47</v>
      </c>
      <c r="G990" s="416">
        <v>17</v>
      </c>
      <c r="H990" s="417">
        <v>115073</v>
      </c>
      <c r="I990" s="415" t="s">
        <v>48</v>
      </c>
      <c r="J990" s="417">
        <v>1355902</v>
      </c>
      <c r="K990" s="415" t="s">
        <v>48</v>
      </c>
      <c r="L990" s="417">
        <v>89926</v>
      </c>
      <c r="M990" s="415" t="s">
        <v>48</v>
      </c>
      <c r="N990" s="418">
        <v>1.3</v>
      </c>
      <c r="O990" s="415" t="s">
        <v>48</v>
      </c>
      <c r="P990" s="418">
        <v>8.5</v>
      </c>
      <c r="Q990" s="419" t="s">
        <v>48</v>
      </c>
      <c r="R990" s="4"/>
    </row>
    <row r="991" spans="1:18" ht="11.25" customHeight="1">
      <c r="A991" s="414" t="s">
        <v>973</v>
      </c>
      <c r="B991" s="415" t="s">
        <v>1008</v>
      </c>
      <c r="C991" s="416" t="s">
        <v>1009</v>
      </c>
      <c r="D991" s="414" t="s">
        <v>45</v>
      </c>
      <c r="E991" s="414" t="s">
        <v>52</v>
      </c>
      <c r="F991" s="414" t="s">
        <v>47</v>
      </c>
      <c r="G991" s="416">
        <v>4</v>
      </c>
      <c r="H991" s="417">
        <v>38499</v>
      </c>
      <c r="I991" s="415" t="s">
        <v>48</v>
      </c>
      <c r="J991" s="417">
        <v>715558</v>
      </c>
      <c r="K991" s="415" t="s">
        <v>48</v>
      </c>
      <c r="L991" s="417">
        <v>100383</v>
      </c>
      <c r="M991" s="415" t="s">
        <v>48</v>
      </c>
      <c r="N991" s="418">
        <v>0.4</v>
      </c>
      <c r="O991" s="415" t="s">
        <v>48</v>
      </c>
      <c r="P991" s="418">
        <v>5.4</v>
      </c>
      <c r="Q991" s="419" t="s">
        <v>48</v>
      </c>
      <c r="R991" s="4"/>
    </row>
    <row r="992" spans="1:18" ht="11.25" customHeight="1">
      <c r="A992" s="414" t="s">
        <v>973</v>
      </c>
      <c r="B992" s="415" t="s">
        <v>1010</v>
      </c>
      <c r="C992" s="416" t="s">
        <v>1011</v>
      </c>
      <c r="D992" s="414" t="s">
        <v>55</v>
      </c>
      <c r="E992" s="414" t="s">
        <v>125</v>
      </c>
      <c r="F992" s="414" t="s">
        <v>47</v>
      </c>
      <c r="G992" s="416">
        <v>324</v>
      </c>
      <c r="H992" s="417">
        <v>123337758</v>
      </c>
      <c r="I992" s="415" t="s">
        <v>48</v>
      </c>
      <c r="J992" s="417">
        <v>219782314</v>
      </c>
      <c r="K992" s="415" t="s">
        <v>48</v>
      </c>
      <c r="L992" s="417">
        <v>35653018</v>
      </c>
      <c r="M992" s="415" t="s">
        <v>48</v>
      </c>
      <c r="N992" s="418">
        <v>3.5</v>
      </c>
      <c r="O992" s="415" t="s">
        <v>48</v>
      </c>
      <c r="P992" s="418">
        <v>56.1</v>
      </c>
      <c r="Q992" s="419" t="s">
        <v>48</v>
      </c>
      <c r="R992" s="4"/>
    </row>
    <row r="993" spans="1:18" ht="11.25" customHeight="1">
      <c r="A993" s="414" t="s">
        <v>973</v>
      </c>
      <c r="B993" s="415" t="s">
        <v>1010</v>
      </c>
      <c r="C993" s="416" t="s">
        <v>1011</v>
      </c>
      <c r="D993" s="414" t="s">
        <v>55</v>
      </c>
      <c r="E993" s="414" t="s">
        <v>51</v>
      </c>
      <c r="F993" s="414" t="s">
        <v>56</v>
      </c>
      <c r="G993" s="416">
        <v>349</v>
      </c>
      <c r="H993" s="417">
        <v>6283963</v>
      </c>
      <c r="I993" s="415" t="s">
        <v>48</v>
      </c>
      <c r="J993" s="417">
        <v>49469779</v>
      </c>
      <c r="K993" s="415" t="s">
        <v>48</v>
      </c>
      <c r="L993" s="417">
        <v>1798211</v>
      </c>
      <c r="M993" s="415" t="s">
        <v>48</v>
      </c>
      <c r="N993" s="418">
        <v>3.5</v>
      </c>
      <c r="O993" s="415" t="s">
        <v>48</v>
      </c>
      <c r="P993" s="418">
        <v>12.7</v>
      </c>
      <c r="Q993" s="419" t="s">
        <v>48</v>
      </c>
      <c r="R993" s="4"/>
    </row>
    <row r="994" spans="1:18" ht="11.25" customHeight="1">
      <c r="A994" s="414" t="s">
        <v>973</v>
      </c>
      <c r="B994" s="415" t="s">
        <v>1010</v>
      </c>
      <c r="C994" s="416" t="s">
        <v>1011</v>
      </c>
      <c r="D994" s="414" t="s">
        <v>55</v>
      </c>
      <c r="E994" s="414" t="s">
        <v>207</v>
      </c>
      <c r="F994" s="414" t="s">
        <v>47</v>
      </c>
      <c r="G994" s="416">
        <v>278</v>
      </c>
      <c r="H994" s="417">
        <v>83946647</v>
      </c>
      <c r="I994" s="415" t="s">
        <v>48</v>
      </c>
      <c r="J994" s="417">
        <v>158029363</v>
      </c>
      <c r="K994" s="415" t="s">
        <v>48</v>
      </c>
      <c r="L994" s="417">
        <v>95110125</v>
      </c>
      <c r="M994" s="415" t="s">
        <v>48</v>
      </c>
      <c r="N994" s="418">
        <v>0.9</v>
      </c>
      <c r="O994" s="415" t="s">
        <v>48</v>
      </c>
      <c r="P994" s="418">
        <v>53.1</v>
      </c>
      <c r="Q994" s="419" t="s">
        <v>48</v>
      </c>
      <c r="R994" s="4"/>
    </row>
    <row r="995" spans="1:18" ht="11.25" customHeight="1">
      <c r="A995" s="414" t="s">
        <v>973</v>
      </c>
      <c r="B995" s="415" t="s">
        <v>1010</v>
      </c>
      <c r="C995" s="416" t="s">
        <v>1011</v>
      </c>
      <c r="D995" s="414" t="s">
        <v>55</v>
      </c>
      <c r="E995" s="414" t="s">
        <v>85</v>
      </c>
      <c r="F995" s="414" t="s">
        <v>47</v>
      </c>
      <c r="G995" s="416">
        <v>125</v>
      </c>
      <c r="H995" s="417">
        <v>26554588</v>
      </c>
      <c r="I995" s="415" t="s">
        <v>48</v>
      </c>
      <c r="J995" s="417">
        <v>60281517</v>
      </c>
      <c r="K995" s="415" t="s">
        <v>48</v>
      </c>
      <c r="L995" s="417">
        <v>29588034</v>
      </c>
      <c r="M995" s="415" t="s">
        <v>48</v>
      </c>
      <c r="N995" s="418">
        <v>0.9</v>
      </c>
      <c r="O995" s="415" t="s">
        <v>48</v>
      </c>
      <c r="P995" s="418">
        <v>44.1</v>
      </c>
      <c r="Q995" s="419" t="s">
        <v>48</v>
      </c>
      <c r="R995" s="4"/>
    </row>
    <row r="996" spans="1:18" ht="11.25" customHeight="1">
      <c r="A996" s="414" t="s">
        <v>973</v>
      </c>
      <c r="B996" s="415" t="s">
        <v>1010</v>
      </c>
      <c r="C996" s="416" t="s">
        <v>1011</v>
      </c>
      <c r="D996" s="414" t="s">
        <v>55</v>
      </c>
      <c r="E996" s="414" t="s">
        <v>52</v>
      </c>
      <c r="F996" s="414" t="s">
        <v>47</v>
      </c>
      <c r="G996" s="416">
        <v>1192</v>
      </c>
      <c r="H996" s="417">
        <v>163669307</v>
      </c>
      <c r="I996" s="415" t="s">
        <v>48</v>
      </c>
      <c r="J996" s="417">
        <v>533823570</v>
      </c>
      <c r="K996" s="415" t="s">
        <v>48</v>
      </c>
      <c r="L996" s="417">
        <v>180654500</v>
      </c>
      <c r="M996" s="415" t="s">
        <v>48</v>
      </c>
      <c r="N996" s="418">
        <v>0.9</v>
      </c>
      <c r="O996" s="415" t="s">
        <v>48</v>
      </c>
      <c r="P996" s="418">
        <v>30.7</v>
      </c>
      <c r="Q996" s="419" t="s">
        <v>48</v>
      </c>
      <c r="R996" s="4"/>
    </row>
    <row r="997" spans="1:18" ht="11.25" customHeight="1">
      <c r="A997" s="414" t="s">
        <v>973</v>
      </c>
      <c r="B997" s="415" t="s">
        <v>1010</v>
      </c>
      <c r="C997" s="416" t="s">
        <v>1011</v>
      </c>
      <c r="D997" s="414" t="s">
        <v>55</v>
      </c>
      <c r="E997" s="414" t="s">
        <v>247</v>
      </c>
      <c r="F997" s="414" t="s">
        <v>47</v>
      </c>
      <c r="G997" s="416">
        <v>30</v>
      </c>
      <c r="H997" s="417">
        <v>4960826</v>
      </c>
      <c r="I997" s="415" t="s">
        <v>48</v>
      </c>
      <c r="J997" s="417">
        <v>11482268</v>
      </c>
      <c r="K997" s="415" t="s">
        <v>48</v>
      </c>
      <c r="L997" s="417">
        <v>5510768</v>
      </c>
      <c r="M997" s="415" t="s">
        <v>48</v>
      </c>
      <c r="N997" s="418">
        <v>0.9</v>
      </c>
      <c r="O997" s="415" t="s">
        <v>48</v>
      </c>
      <c r="P997" s="418">
        <v>43.2</v>
      </c>
      <c r="Q997" s="419" t="s">
        <v>48</v>
      </c>
      <c r="R997" s="4"/>
    </row>
    <row r="998" spans="1:18" ht="11.25" customHeight="1">
      <c r="A998" s="414" t="s">
        <v>973</v>
      </c>
      <c r="B998" s="415" t="s">
        <v>1012</v>
      </c>
      <c r="C998" s="416" t="s">
        <v>1013</v>
      </c>
      <c r="D998" s="414" t="s">
        <v>55</v>
      </c>
      <c r="E998" s="414" t="s">
        <v>60</v>
      </c>
      <c r="F998" s="414" t="s">
        <v>56</v>
      </c>
      <c r="G998" s="416">
        <v>46</v>
      </c>
      <c r="H998" s="417">
        <v>481516</v>
      </c>
      <c r="I998" s="415" t="s">
        <v>48</v>
      </c>
      <c r="J998" s="417">
        <v>1261382</v>
      </c>
      <c r="K998" s="415" t="s">
        <v>48</v>
      </c>
      <c r="L998" s="417">
        <v>215109</v>
      </c>
      <c r="M998" s="415" t="s">
        <v>48</v>
      </c>
      <c r="N998" s="418">
        <v>2.2000000000000002</v>
      </c>
      <c r="O998" s="415" t="s">
        <v>48</v>
      </c>
      <c r="P998" s="418">
        <v>38.200000000000003</v>
      </c>
      <c r="Q998" s="419" t="s">
        <v>48</v>
      </c>
      <c r="R998" s="4"/>
    </row>
    <row r="999" spans="1:18" ht="11.25" customHeight="1">
      <c r="A999" s="414" t="s">
        <v>973</v>
      </c>
      <c r="B999" s="415" t="s">
        <v>1014</v>
      </c>
      <c r="C999" s="416" t="s">
        <v>1015</v>
      </c>
      <c r="D999" s="414" t="s">
        <v>59</v>
      </c>
      <c r="E999" s="414" t="s">
        <v>52</v>
      </c>
      <c r="F999" s="414" t="s">
        <v>47</v>
      </c>
      <c r="G999" s="416">
        <v>46</v>
      </c>
      <c r="H999" s="417">
        <v>15890854</v>
      </c>
      <c r="I999" s="415" t="s">
        <v>48</v>
      </c>
      <c r="J999" s="417">
        <v>12334401</v>
      </c>
      <c r="K999" s="415" t="s">
        <v>48</v>
      </c>
      <c r="L999" s="417">
        <v>1056532</v>
      </c>
      <c r="M999" s="415" t="s">
        <v>48</v>
      </c>
      <c r="N999" s="418">
        <v>15</v>
      </c>
      <c r="O999" s="415" t="s">
        <v>48</v>
      </c>
      <c r="P999" s="418">
        <v>128.80000000000001</v>
      </c>
      <c r="Q999" s="419" t="s">
        <v>48</v>
      </c>
      <c r="R999" s="4"/>
    </row>
    <row r="1000" spans="1:18" ht="11.25" customHeight="1">
      <c r="A1000" s="414" t="s">
        <v>973</v>
      </c>
      <c r="B1000" s="415" t="s">
        <v>1016</v>
      </c>
      <c r="C1000" s="416" t="s">
        <v>1017</v>
      </c>
      <c r="D1000" s="414" t="s">
        <v>55</v>
      </c>
      <c r="E1000" s="414" t="s">
        <v>51</v>
      </c>
      <c r="F1000" s="414" t="s">
        <v>56</v>
      </c>
      <c r="G1000" s="416">
        <v>18</v>
      </c>
      <c r="H1000" s="417">
        <v>31740</v>
      </c>
      <c r="I1000" s="415" t="s">
        <v>48</v>
      </c>
      <c r="J1000" s="417">
        <v>341764</v>
      </c>
      <c r="K1000" s="415" t="s">
        <v>48</v>
      </c>
      <c r="L1000" s="417">
        <v>8170</v>
      </c>
      <c r="M1000" s="415" t="s">
        <v>48</v>
      </c>
      <c r="N1000" s="418">
        <v>3.9</v>
      </c>
      <c r="O1000" s="415" t="s">
        <v>48</v>
      </c>
      <c r="P1000" s="418">
        <v>9.3000000000000007</v>
      </c>
      <c r="Q1000" s="419" t="s">
        <v>48</v>
      </c>
      <c r="R1000" s="4"/>
    </row>
    <row r="1001" spans="1:18" ht="11.25" customHeight="1">
      <c r="A1001" s="414" t="s">
        <v>973</v>
      </c>
      <c r="B1001" s="415" t="s">
        <v>1016</v>
      </c>
      <c r="C1001" s="416" t="s">
        <v>1017</v>
      </c>
      <c r="D1001" s="414" t="s">
        <v>55</v>
      </c>
      <c r="E1001" s="414" t="s">
        <v>52</v>
      </c>
      <c r="F1001" s="414" t="s">
        <v>56</v>
      </c>
      <c r="G1001" s="416">
        <v>26</v>
      </c>
      <c r="H1001" s="417">
        <v>841731</v>
      </c>
      <c r="I1001" s="415" t="s">
        <v>48</v>
      </c>
      <c r="J1001" s="417">
        <v>4617675</v>
      </c>
      <c r="K1001" s="415" t="s">
        <v>48</v>
      </c>
      <c r="L1001" s="417">
        <v>457730</v>
      </c>
      <c r="M1001" s="415" t="s">
        <v>48</v>
      </c>
      <c r="N1001" s="418">
        <v>1.8</v>
      </c>
      <c r="O1001" s="415" t="s">
        <v>48</v>
      </c>
      <c r="P1001" s="418">
        <v>18.2</v>
      </c>
      <c r="Q1001" s="419" t="s">
        <v>48</v>
      </c>
      <c r="R1001" s="4"/>
    </row>
    <row r="1002" spans="1:18" ht="11.25" customHeight="1">
      <c r="A1002" s="414" t="s">
        <v>973</v>
      </c>
      <c r="B1002" s="415" t="s">
        <v>1018</v>
      </c>
      <c r="C1002" s="416" t="s">
        <v>1019</v>
      </c>
      <c r="D1002" s="414" t="s">
        <v>55</v>
      </c>
      <c r="E1002" s="414" t="s">
        <v>51</v>
      </c>
      <c r="F1002" s="414" t="s">
        <v>56</v>
      </c>
      <c r="G1002" s="416">
        <v>2</v>
      </c>
      <c r="H1002" s="417">
        <v>6988</v>
      </c>
      <c r="I1002" s="415" t="s">
        <v>48</v>
      </c>
      <c r="J1002" s="417">
        <v>25909</v>
      </c>
      <c r="K1002" s="415" t="s">
        <v>48</v>
      </c>
      <c r="L1002" s="417">
        <v>1747</v>
      </c>
      <c r="M1002" s="415" t="s">
        <v>48</v>
      </c>
      <c r="N1002" s="418">
        <v>4</v>
      </c>
      <c r="O1002" s="415" t="s">
        <v>48</v>
      </c>
      <c r="P1002" s="418">
        <v>27</v>
      </c>
      <c r="Q1002" s="419" t="s">
        <v>48</v>
      </c>
      <c r="R1002" s="4"/>
    </row>
    <row r="1003" spans="1:18" ht="11.25" customHeight="1">
      <c r="A1003" s="414" t="s">
        <v>973</v>
      </c>
      <c r="B1003" s="415" t="s">
        <v>1018</v>
      </c>
      <c r="C1003" s="416" t="s">
        <v>1019</v>
      </c>
      <c r="D1003" s="414" t="s">
        <v>55</v>
      </c>
      <c r="E1003" s="414" t="s">
        <v>52</v>
      </c>
      <c r="F1003" s="414" t="s">
        <v>47</v>
      </c>
      <c r="G1003" s="416">
        <v>23</v>
      </c>
      <c r="H1003" s="417">
        <v>793966</v>
      </c>
      <c r="I1003" s="415" t="s">
        <v>48</v>
      </c>
      <c r="J1003" s="417">
        <v>4624152</v>
      </c>
      <c r="K1003" s="415" t="s">
        <v>48</v>
      </c>
      <c r="L1003" s="417">
        <v>1295620</v>
      </c>
      <c r="M1003" s="415" t="s">
        <v>48</v>
      </c>
      <c r="N1003" s="418">
        <v>0.6</v>
      </c>
      <c r="O1003" s="415" t="s">
        <v>48</v>
      </c>
      <c r="P1003" s="418">
        <v>17.2</v>
      </c>
      <c r="Q1003" s="419" t="s">
        <v>48</v>
      </c>
      <c r="R1003" s="4"/>
    </row>
    <row r="1004" spans="1:18" ht="11.25" customHeight="1">
      <c r="A1004" s="414" t="s">
        <v>973</v>
      </c>
      <c r="B1004" s="415" t="s">
        <v>1020</v>
      </c>
      <c r="C1004" s="416" t="s">
        <v>1021</v>
      </c>
      <c r="D1004" s="414" t="s">
        <v>55</v>
      </c>
      <c r="E1004" s="414" t="s">
        <v>51</v>
      </c>
      <c r="F1004" s="414" t="s">
        <v>47</v>
      </c>
      <c r="G1004" s="416">
        <v>39</v>
      </c>
      <c r="H1004" s="417">
        <v>2933034</v>
      </c>
      <c r="I1004" s="415" t="s">
        <v>48</v>
      </c>
      <c r="J1004" s="417">
        <v>3769162</v>
      </c>
      <c r="K1004" s="415" t="s">
        <v>48</v>
      </c>
      <c r="L1004" s="417">
        <v>174827</v>
      </c>
      <c r="M1004" s="415" t="s">
        <v>48</v>
      </c>
      <c r="N1004" s="418">
        <v>16.8</v>
      </c>
      <c r="O1004" s="415" t="s">
        <v>48</v>
      </c>
      <c r="P1004" s="418">
        <v>77.8</v>
      </c>
      <c r="Q1004" s="419" t="s">
        <v>48</v>
      </c>
      <c r="R1004" s="4"/>
    </row>
    <row r="1005" spans="1:18" ht="11.25" customHeight="1">
      <c r="A1005" s="414" t="s">
        <v>973</v>
      </c>
      <c r="B1005" s="415" t="s">
        <v>1020</v>
      </c>
      <c r="C1005" s="416" t="s">
        <v>1021</v>
      </c>
      <c r="D1005" s="414" t="s">
        <v>55</v>
      </c>
      <c r="E1005" s="414" t="s">
        <v>51</v>
      </c>
      <c r="F1005" s="414" t="s">
        <v>56</v>
      </c>
      <c r="G1005" s="416">
        <v>38</v>
      </c>
      <c r="H1005" s="417">
        <v>783560</v>
      </c>
      <c r="I1005" s="415" t="s">
        <v>48</v>
      </c>
      <c r="J1005" s="417">
        <v>885034</v>
      </c>
      <c r="K1005" s="415" t="s">
        <v>48</v>
      </c>
      <c r="L1005" s="417">
        <v>27180</v>
      </c>
      <c r="M1005" s="415" t="s">
        <v>48</v>
      </c>
      <c r="N1005" s="418">
        <v>28.8</v>
      </c>
      <c r="O1005" s="415" t="s">
        <v>48</v>
      </c>
      <c r="P1005" s="418">
        <v>88.5</v>
      </c>
      <c r="Q1005" s="419" t="s">
        <v>48</v>
      </c>
      <c r="R1005" s="4"/>
    </row>
    <row r="1006" spans="1:18" ht="11.25" customHeight="1">
      <c r="A1006" s="414" t="s">
        <v>973</v>
      </c>
      <c r="B1006" s="415" t="s">
        <v>1020</v>
      </c>
      <c r="C1006" s="416" t="s">
        <v>1021</v>
      </c>
      <c r="D1006" s="414" t="s">
        <v>55</v>
      </c>
      <c r="E1006" s="414" t="s">
        <v>52</v>
      </c>
      <c r="F1006" s="414" t="s">
        <v>47</v>
      </c>
      <c r="G1006" s="416">
        <v>26</v>
      </c>
      <c r="H1006" s="417">
        <v>1288316</v>
      </c>
      <c r="I1006" s="415" t="s">
        <v>48</v>
      </c>
      <c r="J1006" s="417">
        <v>6828972</v>
      </c>
      <c r="K1006" s="415" t="s">
        <v>48</v>
      </c>
      <c r="L1006" s="417">
        <v>1355378</v>
      </c>
      <c r="M1006" s="415" t="s">
        <v>48</v>
      </c>
      <c r="N1006" s="418">
        <v>1</v>
      </c>
      <c r="O1006" s="415" t="s">
        <v>48</v>
      </c>
      <c r="P1006" s="418">
        <v>18.899999999999999</v>
      </c>
      <c r="Q1006" s="419" t="s">
        <v>48</v>
      </c>
      <c r="R1006" s="4"/>
    </row>
    <row r="1007" spans="1:18" ht="11.25" customHeight="1">
      <c r="A1007" s="414" t="s">
        <v>973</v>
      </c>
      <c r="B1007" s="415" t="s">
        <v>1020</v>
      </c>
      <c r="C1007" s="416" t="s">
        <v>1021</v>
      </c>
      <c r="D1007" s="414" t="s">
        <v>55</v>
      </c>
      <c r="E1007" s="414" t="s">
        <v>52</v>
      </c>
      <c r="F1007" s="414" t="s">
        <v>56</v>
      </c>
      <c r="G1007" s="416">
        <v>7</v>
      </c>
      <c r="H1007" s="417">
        <v>154864</v>
      </c>
      <c r="I1007" s="415" t="s">
        <v>48</v>
      </c>
      <c r="J1007" s="417">
        <v>633327</v>
      </c>
      <c r="K1007" s="415" t="s">
        <v>48</v>
      </c>
      <c r="L1007" s="417">
        <v>54900</v>
      </c>
      <c r="M1007" s="415" t="s">
        <v>48</v>
      </c>
      <c r="N1007" s="418">
        <v>2.8</v>
      </c>
      <c r="O1007" s="415" t="s">
        <v>48</v>
      </c>
      <c r="P1007" s="418">
        <v>24.5</v>
      </c>
      <c r="Q1007" s="419" t="s">
        <v>48</v>
      </c>
      <c r="R1007" s="4"/>
    </row>
    <row r="1008" spans="1:18" ht="11.25" customHeight="1">
      <c r="A1008" s="414" t="s">
        <v>973</v>
      </c>
      <c r="B1008" s="415" t="s">
        <v>1020</v>
      </c>
      <c r="C1008" s="416" t="s">
        <v>1021</v>
      </c>
      <c r="D1008" s="414" t="s">
        <v>55</v>
      </c>
      <c r="E1008" s="414" t="s">
        <v>60</v>
      </c>
      <c r="F1008" s="414" t="s">
        <v>56</v>
      </c>
      <c r="G1008" s="416">
        <v>2</v>
      </c>
      <c r="H1008" s="417">
        <v>29281</v>
      </c>
      <c r="I1008" s="415" t="s">
        <v>48</v>
      </c>
      <c r="J1008" s="417">
        <v>34177</v>
      </c>
      <c r="K1008" s="415" t="s">
        <v>48</v>
      </c>
      <c r="L1008" s="417">
        <v>10153</v>
      </c>
      <c r="M1008" s="415" t="s">
        <v>48</v>
      </c>
      <c r="N1008" s="418">
        <v>2.9</v>
      </c>
      <c r="O1008" s="415" t="s">
        <v>48</v>
      </c>
      <c r="P1008" s="418">
        <v>85.7</v>
      </c>
      <c r="Q1008" s="419" t="s">
        <v>48</v>
      </c>
      <c r="R1008" s="4"/>
    </row>
    <row r="1009" spans="1:18" ht="11.25" customHeight="1">
      <c r="A1009" s="414" t="s">
        <v>1022</v>
      </c>
      <c r="B1009" s="415" t="s">
        <v>1328</v>
      </c>
      <c r="C1009" s="416" t="s">
        <v>1329</v>
      </c>
      <c r="D1009" s="414" t="s">
        <v>55</v>
      </c>
      <c r="E1009" s="414" t="s">
        <v>51</v>
      </c>
      <c r="F1009" s="414" t="s">
        <v>47</v>
      </c>
      <c r="G1009" s="416">
        <v>1</v>
      </c>
      <c r="H1009" s="417">
        <v>0</v>
      </c>
      <c r="I1009" s="415" t="s">
        <v>48</v>
      </c>
      <c r="J1009" s="417">
        <v>159319</v>
      </c>
      <c r="K1009" s="415" t="s">
        <v>48</v>
      </c>
      <c r="L1009" s="417">
        <v>6042</v>
      </c>
      <c r="M1009" s="415" t="s">
        <v>48</v>
      </c>
      <c r="N1009" s="418">
        <v>0</v>
      </c>
      <c r="O1009" s="415" t="s">
        <v>48</v>
      </c>
      <c r="P1009" s="418">
        <v>0</v>
      </c>
      <c r="Q1009" s="419" t="s">
        <v>48</v>
      </c>
      <c r="R1009" s="4"/>
    </row>
    <row r="1010" spans="1:18" ht="11.25" customHeight="1">
      <c r="A1010" s="414" t="s">
        <v>1022</v>
      </c>
      <c r="B1010" s="415" t="s">
        <v>1328</v>
      </c>
      <c r="C1010" s="416" t="s">
        <v>1329</v>
      </c>
      <c r="D1010" s="414" t="s">
        <v>55</v>
      </c>
      <c r="E1010" s="414" t="s">
        <v>52</v>
      </c>
      <c r="F1010" s="414" t="s">
        <v>47</v>
      </c>
      <c r="G1010" s="416">
        <v>19</v>
      </c>
      <c r="H1010" s="417">
        <v>0</v>
      </c>
      <c r="I1010" s="415" t="s">
        <v>48</v>
      </c>
      <c r="J1010" s="417">
        <v>1516666</v>
      </c>
      <c r="K1010" s="415" t="s">
        <v>48</v>
      </c>
      <c r="L1010" s="417">
        <v>607871</v>
      </c>
      <c r="M1010" s="415" t="s">
        <v>48</v>
      </c>
      <c r="N1010" s="418">
        <v>0</v>
      </c>
      <c r="O1010" s="415" t="s">
        <v>48</v>
      </c>
      <c r="P1010" s="418">
        <v>0</v>
      </c>
      <c r="Q1010" s="419" t="s">
        <v>48</v>
      </c>
      <c r="R1010" s="4"/>
    </row>
    <row r="1011" spans="1:18" ht="11.25" customHeight="1">
      <c r="A1011" s="414" t="s">
        <v>1022</v>
      </c>
      <c r="B1011" s="415" t="s">
        <v>1023</v>
      </c>
      <c r="C1011" s="416" t="s">
        <v>1024</v>
      </c>
      <c r="D1011" s="414" t="s">
        <v>313</v>
      </c>
      <c r="E1011" s="414" t="s">
        <v>1025</v>
      </c>
      <c r="F1011" s="414" t="s">
        <v>56</v>
      </c>
      <c r="G1011" s="416">
        <v>4557</v>
      </c>
      <c r="H1011" s="417">
        <v>53053352</v>
      </c>
      <c r="I1011" s="415" t="s">
        <v>48</v>
      </c>
      <c r="J1011" s="417">
        <v>54022477</v>
      </c>
      <c r="K1011" s="415" t="s">
        <v>48</v>
      </c>
      <c r="L1011" s="417">
        <v>40059188</v>
      </c>
      <c r="M1011" s="415" t="s">
        <v>48</v>
      </c>
      <c r="N1011" s="418">
        <v>1.3</v>
      </c>
      <c r="O1011" s="415" t="s">
        <v>48</v>
      </c>
      <c r="P1011" s="418">
        <v>98.2</v>
      </c>
      <c r="Q1011" s="419" t="s">
        <v>48</v>
      </c>
      <c r="R1011" s="4"/>
    </row>
    <row r="1012" spans="1:18" ht="11.25" customHeight="1">
      <c r="A1012" s="414" t="s">
        <v>1022</v>
      </c>
      <c r="B1012" s="415" t="s">
        <v>1026</v>
      </c>
      <c r="C1012" s="416" t="s">
        <v>1027</v>
      </c>
      <c r="D1012" s="414" t="s">
        <v>45</v>
      </c>
      <c r="E1012" s="414" t="s">
        <v>138</v>
      </c>
      <c r="F1012" s="414" t="s">
        <v>47</v>
      </c>
      <c r="G1012" s="416">
        <v>10</v>
      </c>
      <c r="H1012" s="417">
        <v>4028056</v>
      </c>
      <c r="I1012" s="415" t="s">
        <v>48</v>
      </c>
      <c r="J1012" s="417">
        <v>33313548</v>
      </c>
      <c r="K1012" s="415" t="s">
        <v>48</v>
      </c>
      <c r="L1012" s="417">
        <v>41656</v>
      </c>
      <c r="M1012" s="415" t="s">
        <v>48</v>
      </c>
      <c r="N1012" s="418">
        <v>96.7</v>
      </c>
      <c r="O1012" s="415" t="s">
        <v>48</v>
      </c>
      <c r="P1012" s="418">
        <v>12.1</v>
      </c>
      <c r="Q1012" s="419" t="s">
        <v>48</v>
      </c>
      <c r="R1012" s="4"/>
    </row>
    <row r="1013" spans="1:18" ht="11.25" customHeight="1">
      <c r="A1013" s="414" t="s">
        <v>1022</v>
      </c>
      <c r="B1013" s="415" t="s">
        <v>1028</v>
      </c>
      <c r="C1013" s="416" t="s">
        <v>1029</v>
      </c>
      <c r="D1013" s="414" t="s">
        <v>45</v>
      </c>
      <c r="E1013" s="414" t="s">
        <v>51</v>
      </c>
      <c r="F1013" s="414" t="s">
        <v>47</v>
      </c>
      <c r="G1013" s="416">
        <v>33</v>
      </c>
      <c r="H1013" s="417">
        <v>124186</v>
      </c>
      <c r="I1013" s="415" t="s">
        <v>48</v>
      </c>
      <c r="J1013" s="417">
        <v>5843100</v>
      </c>
      <c r="K1013" s="415" t="s">
        <v>48</v>
      </c>
      <c r="L1013" s="417">
        <v>124186</v>
      </c>
      <c r="M1013" s="415" t="s">
        <v>64</v>
      </c>
      <c r="N1013" s="418">
        <v>1</v>
      </c>
      <c r="O1013" s="415" t="s">
        <v>64</v>
      </c>
      <c r="P1013" s="418">
        <v>2.1</v>
      </c>
      <c r="Q1013" s="419" t="s">
        <v>48</v>
      </c>
      <c r="R1013" s="4"/>
    </row>
    <row r="1014" spans="1:18" ht="11.25" customHeight="1">
      <c r="A1014" s="414" t="s">
        <v>1022</v>
      </c>
      <c r="B1014" s="415" t="s">
        <v>1028</v>
      </c>
      <c r="C1014" s="416" t="s">
        <v>1029</v>
      </c>
      <c r="D1014" s="414" t="s">
        <v>45</v>
      </c>
      <c r="E1014" s="414" t="s">
        <v>52</v>
      </c>
      <c r="F1014" s="414" t="s">
        <v>47</v>
      </c>
      <c r="G1014" s="416">
        <v>192</v>
      </c>
      <c r="H1014" s="417">
        <v>9996428</v>
      </c>
      <c r="I1014" s="415" t="s">
        <v>48</v>
      </c>
      <c r="J1014" s="417">
        <v>67742780</v>
      </c>
      <c r="K1014" s="415" t="s">
        <v>48</v>
      </c>
      <c r="L1014" s="417">
        <v>18768741</v>
      </c>
      <c r="M1014" s="415" t="s">
        <v>64</v>
      </c>
      <c r="N1014" s="418">
        <v>0.5</v>
      </c>
      <c r="O1014" s="415" t="s">
        <v>64</v>
      </c>
      <c r="P1014" s="418">
        <v>14.8</v>
      </c>
      <c r="Q1014" s="419" t="s">
        <v>48</v>
      </c>
      <c r="R1014" s="4"/>
    </row>
    <row r="1015" spans="1:18" ht="11.25" customHeight="1">
      <c r="A1015" s="414" t="s">
        <v>1022</v>
      </c>
      <c r="B1015" s="415" t="s">
        <v>1030</v>
      </c>
      <c r="C1015" s="416" t="s">
        <v>1031</v>
      </c>
      <c r="D1015" s="414" t="s">
        <v>55</v>
      </c>
      <c r="E1015" s="414" t="s">
        <v>207</v>
      </c>
      <c r="F1015" s="414" t="s">
        <v>56</v>
      </c>
      <c r="G1015" s="416">
        <v>40</v>
      </c>
      <c r="H1015" s="417">
        <v>10967866</v>
      </c>
      <c r="I1015" s="415" t="s">
        <v>48</v>
      </c>
      <c r="J1015" s="417">
        <v>61251496</v>
      </c>
      <c r="K1015" s="415" t="s">
        <v>48</v>
      </c>
      <c r="L1015" s="417">
        <v>9523736</v>
      </c>
      <c r="M1015" s="415" t="s">
        <v>48</v>
      </c>
      <c r="N1015" s="418">
        <v>1.2</v>
      </c>
      <c r="O1015" s="415" t="s">
        <v>48</v>
      </c>
      <c r="P1015" s="418">
        <v>17.899999999999999</v>
      </c>
      <c r="Q1015" s="419" t="s">
        <v>48</v>
      </c>
      <c r="R1015" s="4"/>
    </row>
    <row r="1016" spans="1:18" ht="11.25" customHeight="1">
      <c r="A1016" s="414" t="s">
        <v>1022</v>
      </c>
      <c r="B1016" s="415" t="s">
        <v>1030</v>
      </c>
      <c r="C1016" s="416" t="s">
        <v>1031</v>
      </c>
      <c r="D1016" s="414" t="s">
        <v>55</v>
      </c>
      <c r="E1016" s="414" t="s">
        <v>52</v>
      </c>
      <c r="F1016" s="414" t="s">
        <v>56</v>
      </c>
      <c r="G1016" s="416">
        <v>24</v>
      </c>
      <c r="H1016" s="417">
        <v>996501</v>
      </c>
      <c r="I1016" s="415" t="s">
        <v>48</v>
      </c>
      <c r="J1016" s="417">
        <v>8776036</v>
      </c>
      <c r="K1016" s="415" t="s">
        <v>48</v>
      </c>
      <c r="L1016" s="417">
        <v>1993001</v>
      </c>
      <c r="M1016" s="415" t="s">
        <v>48</v>
      </c>
      <c r="N1016" s="418">
        <v>0.5</v>
      </c>
      <c r="O1016" s="415" t="s">
        <v>48</v>
      </c>
      <c r="P1016" s="418">
        <v>11.4</v>
      </c>
      <c r="Q1016" s="419" t="s">
        <v>48</v>
      </c>
      <c r="R1016" s="4"/>
    </row>
    <row r="1017" spans="1:18" ht="11.25" customHeight="1">
      <c r="A1017" s="414" t="s">
        <v>1032</v>
      </c>
      <c r="B1017" s="415" t="s">
        <v>1033</v>
      </c>
      <c r="C1017" s="416" t="s">
        <v>1034</v>
      </c>
      <c r="D1017" s="414" t="s">
        <v>120</v>
      </c>
      <c r="E1017" s="414" t="s">
        <v>52</v>
      </c>
      <c r="F1017" s="414" t="s">
        <v>47</v>
      </c>
      <c r="G1017" s="416">
        <v>5</v>
      </c>
      <c r="H1017" s="417">
        <v>2095633</v>
      </c>
      <c r="I1017" s="415" t="s">
        <v>48</v>
      </c>
      <c r="J1017" s="417">
        <v>1757030</v>
      </c>
      <c r="K1017" s="415" t="s">
        <v>48</v>
      </c>
      <c r="L1017" s="417">
        <v>151510</v>
      </c>
      <c r="M1017" s="415" t="s">
        <v>48</v>
      </c>
      <c r="N1017" s="418">
        <v>13.8</v>
      </c>
      <c r="O1017" s="415" t="s">
        <v>48</v>
      </c>
      <c r="P1017" s="418">
        <v>119.3</v>
      </c>
      <c r="Q1017" s="419" t="s">
        <v>48</v>
      </c>
      <c r="R1017" s="4"/>
    </row>
    <row r="1018" spans="1:18" ht="11.25" customHeight="1">
      <c r="A1018" s="414" t="s">
        <v>1032</v>
      </c>
      <c r="B1018" s="415" t="s">
        <v>1035</v>
      </c>
      <c r="C1018" s="416" t="s">
        <v>1036</v>
      </c>
      <c r="D1018" s="414" t="s">
        <v>55</v>
      </c>
      <c r="E1018" s="414" t="s">
        <v>51</v>
      </c>
      <c r="F1018" s="414" t="s">
        <v>47</v>
      </c>
      <c r="G1018" s="416">
        <v>89</v>
      </c>
      <c r="H1018" s="417">
        <v>530262</v>
      </c>
      <c r="I1018" s="415" t="s">
        <v>48</v>
      </c>
      <c r="J1018" s="417">
        <v>10715000</v>
      </c>
      <c r="K1018" s="415" t="s">
        <v>48</v>
      </c>
      <c r="L1018" s="417">
        <v>441090</v>
      </c>
      <c r="M1018" s="415" t="s">
        <v>48</v>
      </c>
      <c r="N1018" s="418">
        <v>1.2</v>
      </c>
      <c r="O1018" s="415" t="s">
        <v>48</v>
      </c>
      <c r="P1018" s="418">
        <v>4.9000000000000004</v>
      </c>
      <c r="Q1018" s="419" t="s">
        <v>48</v>
      </c>
      <c r="R1018" s="4"/>
    </row>
    <row r="1019" spans="1:18" ht="11.25" customHeight="1">
      <c r="A1019" s="414" t="s">
        <v>1032</v>
      </c>
      <c r="B1019" s="415" t="s">
        <v>1035</v>
      </c>
      <c r="C1019" s="416" t="s">
        <v>1036</v>
      </c>
      <c r="D1019" s="414" t="s">
        <v>55</v>
      </c>
      <c r="E1019" s="414" t="s">
        <v>51</v>
      </c>
      <c r="F1019" s="414" t="s">
        <v>56</v>
      </c>
      <c r="G1019" s="416">
        <v>34</v>
      </c>
      <c r="H1019" s="417">
        <v>190637</v>
      </c>
      <c r="I1019" s="415" t="s">
        <v>48</v>
      </c>
      <c r="J1019" s="417">
        <v>4592155</v>
      </c>
      <c r="K1019" s="415" t="s">
        <v>48</v>
      </c>
      <c r="L1019" s="417">
        <v>149773</v>
      </c>
      <c r="M1019" s="415" t="s">
        <v>48</v>
      </c>
      <c r="N1019" s="418">
        <v>1.3</v>
      </c>
      <c r="O1019" s="415" t="s">
        <v>48</v>
      </c>
      <c r="P1019" s="418">
        <v>4.2</v>
      </c>
      <c r="Q1019" s="419" t="s">
        <v>48</v>
      </c>
      <c r="R1019" s="4"/>
    </row>
    <row r="1020" spans="1:18" ht="11.25" customHeight="1">
      <c r="A1020" s="414" t="s">
        <v>1032</v>
      </c>
      <c r="B1020" s="415" t="s">
        <v>1035</v>
      </c>
      <c r="C1020" s="416" t="s">
        <v>1036</v>
      </c>
      <c r="D1020" s="414" t="s">
        <v>55</v>
      </c>
      <c r="E1020" s="414" t="s">
        <v>52</v>
      </c>
      <c r="F1020" s="414" t="s">
        <v>47</v>
      </c>
      <c r="G1020" s="416">
        <v>199</v>
      </c>
      <c r="H1020" s="417">
        <v>24044176</v>
      </c>
      <c r="I1020" s="415" t="s">
        <v>48</v>
      </c>
      <c r="J1020" s="417">
        <v>81101095</v>
      </c>
      <c r="K1020" s="415" t="s">
        <v>48</v>
      </c>
      <c r="L1020" s="417">
        <v>19819547</v>
      </c>
      <c r="M1020" s="415" t="s">
        <v>48</v>
      </c>
      <c r="N1020" s="418">
        <v>1.2</v>
      </c>
      <c r="O1020" s="415" t="s">
        <v>48</v>
      </c>
      <c r="P1020" s="418">
        <v>29.6</v>
      </c>
      <c r="Q1020" s="419" t="s">
        <v>48</v>
      </c>
      <c r="R1020" s="4"/>
    </row>
    <row r="1021" spans="1:18" ht="11.25" customHeight="1">
      <c r="A1021" s="414" t="s">
        <v>1037</v>
      </c>
      <c r="B1021" s="415" t="s">
        <v>1038</v>
      </c>
      <c r="C1021" s="416" t="s">
        <v>1039</v>
      </c>
      <c r="D1021" s="414" t="s">
        <v>55</v>
      </c>
      <c r="E1021" s="414" t="s">
        <v>51</v>
      </c>
      <c r="F1021" s="414" t="s">
        <v>56</v>
      </c>
      <c r="G1021" s="416">
        <v>21</v>
      </c>
      <c r="H1021" s="417">
        <v>189079</v>
      </c>
      <c r="I1021" s="415" t="s">
        <v>48</v>
      </c>
      <c r="J1021" s="417">
        <v>2021741</v>
      </c>
      <c r="K1021" s="415" t="s">
        <v>48</v>
      </c>
      <c r="L1021" s="417">
        <v>78204</v>
      </c>
      <c r="M1021" s="415" t="s">
        <v>48</v>
      </c>
      <c r="N1021" s="418">
        <v>2.4</v>
      </c>
      <c r="O1021" s="415" t="s">
        <v>48</v>
      </c>
      <c r="P1021" s="418">
        <v>9.4</v>
      </c>
      <c r="Q1021" s="419" t="s">
        <v>48</v>
      </c>
      <c r="R1021" s="4"/>
    </row>
    <row r="1022" spans="1:18" ht="11.25" customHeight="1">
      <c r="A1022" s="414" t="s">
        <v>1037</v>
      </c>
      <c r="B1022" s="415" t="s">
        <v>1038</v>
      </c>
      <c r="C1022" s="416" t="s">
        <v>1039</v>
      </c>
      <c r="D1022" s="414" t="s">
        <v>55</v>
      </c>
      <c r="E1022" s="414" t="s">
        <v>52</v>
      </c>
      <c r="F1022" s="414" t="s">
        <v>56</v>
      </c>
      <c r="G1022" s="416">
        <v>38</v>
      </c>
      <c r="H1022" s="417">
        <v>1808479</v>
      </c>
      <c r="I1022" s="415" t="s">
        <v>48</v>
      </c>
      <c r="J1022" s="417">
        <v>8757587</v>
      </c>
      <c r="K1022" s="415" t="s">
        <v>48</v>
      </c>
      <c r="L1022" s="417">
        <v>2019912</v>
      </c>
      <c r="M1022" s="415" t="s">
        <v>48</v>
      </c>
      <c r="N1022" s="418">
        <v>0.9</v>
      </c>
      <c r="O1022" s="415" t="s">
        <v>48</v>
      </c>
      <c r="P1022" s="418">
        <v>20.7</v>
      </c>
      <c r="Q1022" s="419" t="s">
        <v>48</v>
      </c>
      <c r="R1022" s="4"/>
    </row>
    <row r="1023" spans="1:18" ht="11.25" customHeight="1">
      <c r="A1023" s="414" t="s">
        <v>1037</v>
      </c>
      <c r="B1023" s="415" t="s">
        <v>1040</v>
      </c>
      <c r="C1023" s="416" t="s">
        <v>1041</v>
      </c>
      <c r="D1023" s="414" t="s">
        <v>55</v>
      </c>
      <c r="E1023" s="414" t="s">
        <v>51</v>
      </c>
      <c r="F1023" s="414" t="s">
        <v>56</v>
      </c>
      <c r="G1023" s="416">
        <v>17</v>
      </c>
      <c r="H1023" s="417">
        <v>220641</v>
      </c>
      <c r="I1023" s="415" t="s">
        <v>48</v>
      </c>
      <c r="J1023" s="417">
        <v>2980856</v>
      </c>
      <c r="K1023" s="415" t="s">
        <v>48</v>
      </c>
      <c r="L1023" s="417">
        <v>73547</v>
      </c>
      <c r="M1023" s="415" t="s">
        <v>48</v>
      </c>
      <c r="N1023" s="418">
        <v>3</v>
      </c>
      <c r="O1023" s="415" t="s">
        <v>48</v>
      </c>
      <c r="P1023" s="418">
        <v>7.4</v>
      </c>
      <c r="Q1023" s="419" t="s">
        <v>48</v>
      </c>
      <c r="R1023" s="4"/>
    </row>
    <row r="1024" spans="1:18" ht="11.25" customHeight="1">
      <c r="A1024" s="414" t="s">
        <v>1037</v>
      </c>
      <c r="B1024" s="415" t="s">
        <v>1040</v>
      </c>
      <c r="C1024" s="416" t="s">
        <v>1041</v>
      </c>
      <c r="D1024" s="414" t="s">
        <v>55</v>
      </c>
      <c r="E1024" s="414" t="s">
        <v>52</v>
      </c>
      <c r="F1024" s="414" t="s">
        <v>56</v>
      </c>
      <c r="G1024" s="416">
        <v>66</v>
      </c>
      <c r="H1024" s="417">
        <v>2839704</v>
      </c>
      <c r="I1024" s="415" t="s">
        <v>48</v>
      </c>
      <c r="J1024" s="417">
        <v>13841930</v>
      </c>
      <c r="K1024" s="415" t="s">
        <v>48</v>
      </c>
      <c r="L1024" s="417">
        <v>3990364</v>
      </c>
      <c r="M1024" s="415" t="s">
        <v>48</v>
      </c>
      <c r="N1024" s="418">
        <v>0.7</v>
      </c>
      <c r="O1024" s="415" t="s">
        <v>48</v>
      </c>
      <c r="P1024" s="418">
        <v>20.5</v>
      </c>
      <c r="Q1024" s="419" t="s">
        <v>48</v>
      </c>
      <c r="R1024" s="4"/>
    </row>
    <row r="1025" spans="1:18" ht="11.25" customHeight="1">
      <c r="A1025" s="414" t="s">
        <v>1037</v>
      </c>
      <c r="B1025" s="415" t="s">
        <v>1042</v>
      </c>
      <c r="C1025" s="416" t="s">
        <v>1043</v>
      </c>
      <c r="D1025" s="414" t="s">
        <v>45</v>
      </c>
      <c r="E1025" s="414" t="s">
        <v>51</v>
      </c>
      <c r="F1025" s="414" t="s">
        <v>47</v>
      </c>
      <c r="G1025" s="416">
        <v>4</v>
      </c>
      <c r="H1025" s="417">
        <v>5843</v>
      </c>
      <c r="I1025" s="415" t="s">
        <v>48</v>
      </c>
      <c r="J1025" s="417">
        <v>298630</v>
      </c>
      <c r="K1025" s="415" t="s">
        <v>48</v>
      </c>
      <c r="L1025" s="417">
        <v>7666</v>
      </c>
      <c r="M1025" s="415" t="s">
        <v>48</v>
      </c>
      <c r="N1025" s="418">
        <v>0.8</v>
      </c>
      <c r="O1025" s="415" t="s">
        <v>48</v>
      </c>
      <c r="P1025" s="418">
        <v>2</v>
      </c>
      <c r="Q1025" s="419" t="s">
        <v>48</v>
      </c>
      <c r="R1025" s="4"/>
    </row>
    <row r="1026" spans="1:18" ht="11.25" customHeight="1">
      <c r="A1026" s="414" t="s">
        <v>1037</v>
      </c>
      <c r="B1026" s="415" t="s">
        <v>1042</v>
      </c>
      <c r="C1026" s="416" t="s">
        <v>1043</v>
      </c>
      <c r="D1026" s="414" t="s">
        <v>45</v>
      </c>
      <c r="E1026" s="414" t="s">
        <v>52</v>
      </c>
      <c r="F1026" s="414" t="s">
        <v>47</v>
      </c>
      <c r="G1026" s="416">
        <v>16</v>
      </c>
      <c r="H1026" s="417">
        <v>482795</v>
      </c>
      <c r="I1026" s="415" t="s">
        <v>48</v>
      </c>
      <c r="J1026" s="417">
        <v>2504775</v>
      </c>
      <c r="K1026" s="415" t="s">
        <v>48</v>
      </c>
      <c r="L1026" s="417">
        <v>742100</v>
      </c>
      <c r="M1026" s="415" t="s">
        <v>48</v>
      </c>
      <c r="N1026" s="418">
        <v>0.7</v>
      </c>
      <c r="O1026" s="415" t="s">
        <v>48</v>
      </c>
      <c r="P1026" s="418">
        <v>19.3</v>
      </c>
      <c r="Q1026" s="419" t="s">
        <v>48</v>
      </c>
      <c r="R1026" s="4"/>
    </row>
    <row r="1027" spans="1:18" ht="11.25" customHeight="1">
      <c r="A1027" s="414" t="s">
        <v>1037</v>
      </c>
      <c r="B1027" s="415" t="s">
        <v>1044</v>
      </c>
      <c r="C1027" s="416" t="s">
        <v>1045</v>
      </c>
      <c r="D1027" s="414" t="s">
        <v>45</v>
      </c>
      <c r="E1027" s="414" t="s">
        <v>51</v>
      </c>
      <c r="F1027" s="414" t="s">
        <v>47</v>
      </c>
      <c r="G1027" s="416">
        <v>86</v>
      </c>
      <c r="H1027" s="417">
        <v>3106553</v>
      </c>
      <c r="I1027" s="415" t="s">
        <v>48</v>
      </c>
      <c r="J1027" s="417">
        <v>4123911</v>
      </c>
      <c r="K1027" s="415" t="s">
        <v>48</v>
      </c>
      <c r="L1027" s="417">
        <v>218713</v>
      </c>
      <c r="M1027" s="415" t="s">
        <v>48</v>
      </c>
      <c r="N1027" s="418">
        <v>14.2</v>
      </c>
      <c r="O1027" s="415" t="s">
        <v>48</v>
      </c>
      <c r="P1027" s="418">
        <v>75.3</v>
      </c>
      <c r="Q1027" s="419" t="s">
        <v>48</v>
      </c>
      <c r="R1027" s="4"/>
    </row>
    <row r="1028" spans="1:18" ht="11.25" customHeight="1">
      <c r="A1028" s="414" t="s">
        <v>1037</v>
      </c>
      <c r="B1028" s="415" t="s">
        <v>1044</v>
      </c>
      <c r="C1028" s="416" t="s">
        <v>1045</v>
      </c>
      <c r="D1028" s="414" t="s">
        <v>45</v>
      </c>
      <c r="E1028" s="414" t="s">
        <v>52</v>
      </c>
      <c r="F1028" s="414" t="s">
        <v>47</v>
      </c>
      <c r="G1028" s="416">
        <v>19</v>
      </c>
      <c r="H1028" s="417">
        <v>1219534</v>
      </c>
      <c r="I1028" s="415" t="s">
        <v>48</v>
      </c>
      <c r="J1028" s="417">
        <v>1697552</v>
      </c>
      <c r="K1028" s="415" t="s">
        <v>48</v>
      </c>
      <c r="L1028" s="417">
        <v>104968</v>
      </c>
      <c r="M1028" s="415" t="s">
        <v>48</v>
      </c>
      <c r="N1028" s="418">
        <v>11.6</v>
      </c>
      <c r="O1028" s="415" t="s">
        <v>48</v>
      </c>
      <c r="P1028" s="418">
        <v>71.8</v>
      </c>
      <c r="Q1028" s="419" t="s">
        <v>48</v>
      </c>
      <c r="R1028" s="4"/>
    </row>
    <row r="1029" spans="1:18" ht="11.25" customHeight="1">
      <c r="A1029" s="414" t="s">
        <v>1037</v>
      </c>
      <c r="B1029" s="415" t="s">
        <v>1046</v>
      </c>
      <c r="C1029" s="416" t="s">
        <v>1047</v>
      </c>
      <c r="D1029" s="414" t="s">
        <v>45</v>
      </c>
      <c r="E1029" s="414" t="s">
        <v>51</v>
      </c>
      <c r="F1029" s="414" t="s">
        <v>47</v>
      </c>
      <c r="G1029" s="416">
        <v>50</v>
      </c>
      <c r="H1029" s="417">
        <v>82161</v>
      </c>
      <c r="I1029" s="415" t="s">
        <v>48</v>
      </c>
      <c r="J1029" s="417">
        <v>2969932</v>
      </c>
      <c r="K1029" s="415" t="s">
        <v>48</v>
      </c>
      <c r="L1029" s="417">
        <v>202585</v>
      </c>
      <c r="M1029" s="415" t="s">
        <v>48</v>
      </c>
      <c r="N1029" s="418">
        <v>0.4</v>
      </c>
      <c r="O1029" s="415" t="s">
        <v>48</v>
      </c>
      <c r="P1029" s="418">
        <v>2.8</v>
      </c>
      <c r="Q1029" s="419" t="s">
        <v>48</v>
      </c>
      <c r="R1029" s="4"/>
    </row>
    <row r="1030" spans="1:18" ht="11.25" customHeight="1">
      <c r="A1030" s="414" t="s">
        <v>1037</v>
      </c>
      <c r="B1030" s="415" t="s">
        <v>1046</v>
      </c>
      <c r="C1030" s="416" t="s">
        <v>1047</v>
      </c>
      <c r="D1030" s="414" t="s">
        <v>45</v>
      </c>
      <c r="E1030" s="414" t="s">
        <v>52</v>
      </c>
      <c r="F1030" s="414" t="s">
        <v>47</v>
      </c>
      <c r="G1030" s="416">
        <v>22</v>
      </c>
      <c r="H1030" s="417">
        <v>186577</v>
      </c>
      <c r="I1030" s="415" t="s">
        <v>48</v>
      </c>
      <c r="J1030" s="417">
        <v>2070415</v>
      </c>
      <c r="K1030" s="415" t="s">
        <v>48</v>
      </c>
      <c r="L1030" s="417">
        <v>165928</v>
      </c>
      <c r="M1030" s="415" t="s">
        <v>48</v>
      </c>
      <c r="N1030" s="418">
        <v>1.1000000000000001</v>
      </c>
      <c r="O1030" s="415" t="s">
        <v>48</v>
      </c>
      <c r="P1030" s="418">
        <v>9</v>
      </c>
      <c r="Q1030" s="419" t="s">
        <v>48</v>
      </c>
      <c r="R1030" s="4"/>
    </row>
    <row r="1031" spans="1:18" ht="11.25" customHeight="1">
      <c r="A1031" s="414" t="s">
        <v>1037</v>
      </c>
      <c r="B1031" s="415" t="s">
        <v>1046</v>
      </c>
      <c r="C1031" s="416" t="s">
        <v>1047</v>
      </c>
      <c r="D1031" s="414" t="s">
        <v>45</v>
      </c>
      <c r="E1031" s="414" t="s">
        <v>60</v>
      </c>
      <c r="F1031" s="414" t="s">
        <v>47</v>
      </c>
      <c r="G1031" s="416">
        <v>1</v>
      </c>
      <c r="H1031" s="417">
        <v>15158</v>
      </c>
      <c r="I1031" s="415" t="s">
        <v>48</v>
      </c>
      <c r="J1031" s="417">
        <v>33126</v>
      </c>
      <c r="K1031" s="415" t="s">
        <v>48</v>
      </c>
      <c r="L1031" s="417">
        <v>9001</v>
      </c>
      <c r="M1031" s="415" t="s">
        <v>48</v>
      </c>
      <c r="N1031" s="418">
        <v>1.7</v>
      </c>
      <c r="O1031" s="415" t="s">
        <v>48</v>
      </c>
      <c r="P1031" s="418">
        <v>45.8</v>
      </c>
      <c r="Q1031" s="419" t="s">
        <v>48</v>
      </c>
      <c r="R1031" s="4"/>
    </row>
    <row r="1032" spans="1:18" ht="11.25" customHeight="1">
      <c r="A1032" s="414" t="s">
        <v>1037</v>
      </c>
      <c r="B1032" s="415" t="s">
        <v>1048</v>
      </c>
      <c r="C1032" s="416" t="s">
        <v>1049</v>
      </c>
      <c r="D1032" s="414" t="s">
        <v>55</v>
      </c>
      <c r="E1032" s="414" t="s">
        <v>51</v>
      </c>
      <c r="F1032" s="414" t="s">
        <v>56</v>
      </c>
      <c r="G1032" s="416">
        <v>41</v>
      </c>
      <c r="H1032" s="417">
        <v>1048537</v>
      </c>
      <c r="I1032" s="415" t="s">
        <v>48</v>
      </c>
      <c r="J1032" s="417">
        <v>3045025</v>
      </c>
      <c r="K1032" s="415" t="s">
        <v>64</v>
      </c>
      <c r="L1032" s="417">
        <v>20354</v>
      </c>
      <c r="M1032" s="415" t="s">
        <v>64</v>
      </c>
      <c r="N1032" s="418">
        <v>51.5</v>
      </c>
      <c r="O1032" s="415" t="s">
        <v>64</v>
      </c>
      <c r="P1032" s="418">
        <v>34.4</v>
      </c>
      <c r="Q1032" s="419" t="s">
        <v>64</v>
      </c>
      <c r="R1032" s="4"/>
    </row>
    <row r="1033" spans="1:18" ht="11.25" customHeight="1">
      <c r="A1033" s="414" t="s">
        <v>1037</v>
      </c>
      <c r="B1033" s="415" t="s">
        <v>1050</v>
      </c>
      <c r="C1033" s="416" t="s">
        <v>1051</v>
      </c>
      <c r="D1033" s="414" t="s">
        <v>45</v>
      </c>
      <c r="E1033" s="414" t="s">
        <v>52</v>
      </c>
      <c r="F1033" s="414" t="s">
        <v>47</v>
      </c>
      <c r="G1033" s="416">
        <v>8</v>
      </c>
      <c r="H1033" s="417">
        <v>222132</v>
      </c>
      <c r="I1033" s="415" t="s">
        <v>48</v>
      </c>
      <c r="J1033" s="417">
        <v>1739230</v>
      </c>
      <c r="K1033" s="415" t="s">
        <v>48</v>
      </c>
      <c r="L1033" s="417">
        <v>534599</v>
      </c>
      <c r="M1033" s="415" t="s">
        <v>48</v>
      </c>
      <c r="N1033" s="418">
        <v>0.4</v>
      </c>
      <c r="O1033" s="415" t="s">
        <v>48</v>
      </c>
      <c r="P1033" s="418">
        <v>12.8</v>
      </c>
      <c r="Q1033" s="419" t="s">
        <v>48</v>
      </c>
      <c r="R1033" s="4"/>
    </row>
    <row r="1034" spans="1:18" ht="11.25" customHeight="1">
      <c r="A1034" s="414" t="s">
        <v>1037</v>
      </c>
      <c r="B1034" s="415" t="s">
        <v>1052</v>
      </c>
      <c r="C1034" s="416" t="s">
        <v>1053</v>
      </c>
      <c r="D1034" s="414" t="s">
        <v>45</v>
      </c>
      <c r="E1034" s="414" t="s">
        <v>51</v>
      </c>
      <c r="F1034" s="414" t="s">
        <v>47</v>
      </c>
      <c r="G1034" s="416">
        <v>5</v>
      </c>
      <c r="H1034" s="417">
        <v>62653</v>
      </c>
      <c r="I1034" s="415" t="s">
        <v>48</v>
      </c>
      <c r="J1034" s="417">
        <v>201947</v>
      </c>
      <c r="K1034" s="415" t="s">
        <v>48</v>
      </c>
      <c r="L1034" s="417">
        <v>13890</v>
      </c>
      <c r="M1034" s="415" t="s">
        <v>48</v>
      </c>
      <c r="N1034" s="418">
        <v>4.5</v>
      </c>
      <c r="O1034" s="415" t="s">
        <v>48</v>
      </c>
      <c r="P1034" s="418">
        <v>31</v>
      </c>
      <c r="Q1034" s="419" t="s">
        <v>48</v>
      </c>
      <c r="R1034" s="4"/>
    </row>
    <row r="1035" spans="1:18" ht="11.25" customHeight="1">
      <c r="A1035" s="414" t="s">
        <v>1037</v>
      </c>
      <c r="B1035" s="415" t="s">
        <v>1052</v>
      </c>
      <c r="C1035" s="416" t="s">
        <v>1053</v>
      </c>
      <c r="D1035" s="414" t="s">
        <v>45</v>
      </c>
      <c r="E1035" s="414" t="s">
        <v>52</v>
      </c>
      <c r="F1035" s="414" t="s">
        <v>47</v>
      </c>
      <c r="G1035" s="416">
        <v>22</v>
      </c>
      <c r="H1035" s="417">
        <v>218087</v>
      </c>
      <c r="I1035" s="415" t="s">
        <v>48</v>
      </c>
      <c r="J1035" s="417">
        <v>2282264</v>
      </c>
      <c r="K1035" s="415" t="s">
        <v>48</v>
      </c>
      <c r="L1035" s="417">
        <v>384585</v>
      </c>
      <c r="M1035" s="415" t="s">
        <v>48</v>
      </c>
      <c r="N1035" s="418">
        <v>0.6</v>
      </c>
      <c r="O1035" s="415" t="s">
        <v>48</v>
      </c>
      <c r="P1035" s="418">
        <v>9.6</v>
      </c>
      <c r="Q1035" s="419" t="s">
        <v>48</v>
      </c>
      <c r="R1035" s="4"/>
    </row>
    <row r="1036" spans="1:18" ht="11.25" customHeight="1">
      <c r="A1036" s="414" t="s">
        <v>1054</v>
      </c>
      <c r="B1036" s="415" t="s">
        <v>1055</v>
      </c>
      <c r="C1036" s="416" t="s">
        <v>1056</v>
      </c>
      <c r="D1036" s="414" t="s">
        <v>45</v>
      </c>
      <c r="E1036" s="414" t="s">
        <v>51</v>
      </c>
      <c r="F1036" s="414" t="s">
        <v>47</v>
      </c>
      <c r="G1036" s="416">
        <v>12</v>
      </c>
      <c r="H1036" s="417">
        <v>110888</v>
      </c>
      <c r="I1036" s="415" t="s">
        <v>48</v>
      </c>
      <c r="J1036" s="417">
        <v>942360</v>
      </c>
      <c r="K1036" s="415" t="s">
        <v>48</v>
      </c>
      <c r="L1036" s="417">
        <v>71780</v>
      </c>
      <c r="M1036" s="415" t="s">
        <v>48</v>
      </c>
      <c r="N1036" s="418">
        <v>1.5</v>
      </c>
      <c r="O1036" s="415" t="s">
        <v>48</v>
      </c>
      <c r="P1036" s="418">
        <v>11.8</v>
      </c>
      <c r="Q1036" s="419" t="s">
        <v>48</v>
      </c>
      <c r="R1036" s="4"/>
    </row>
    <row r="1037" spans="1:18" ht="11.25" customHeight="1">
      <c r="A1037" s="414" t="s">
        <v>1054</v>
      </c>
      <c r="B1037" s="415" t="s">
        <v>1055</v>
      </c>
      <c r="C1037" s="416" t="s">
        <v>1056</v>
      </c>
      <c r="D1037" s="414" t="s">
        <v>45</v>
      </c>
      <c r="E1037" s="414" t="s">
        <v>52</v>
      </c>
      <c r="F1037" s="414" t="s">
        <v>47</v>
      </c>
      <c r="G1037" s="416">
        <v>7</v>
      </c>
      <c r="H1037" s="417">
        <v>250349</v>
      </c>
      <c r="I1037" s="415" t="s">
        <v>48</v>
      </c>
      <c r="J1037" s="417">
        <v>671387</v>
      </c>
      <c r="K1037" s="415" t="s">
        <v>48</v>
      </c>
      <c r="L1037" s="417">
        <v>231150</v>
      </c>
      <c r="M1037" s="415" t="s">
        <v>48</v>
      </c>
      <c r="N1037" s="418">
        <v>1.1000000000000001</v>
      </c>
      <c r="O1037" s="415" t="s">
        <v>48</v>
      </c>
      <c r="P1037" s="418">
        <v>37.299999999999997</v>
      </c>
      <c r="Q1037" s="419" t="s">
        <v>48</v>
      </c>
      <c r="R1037" s="4"/>
    </row>
    <row r="1038" spans="1:18" ht="11.25" customHeight="1">
      <c r="A1038" s="414" t="s">
        <v>1054</v>
      </c>
      <c r="B1038" s="415" t="s">
        <v>1330</v>
      </c>
      <c r="C1038" s="416" t="s">
        <v>1058</v>
      </c>
      <c r="D1038" s="414" t="s">
        <v>45</v>
      </c>
      <c r="E1038" s="414" t="s">
        <v>51</v>
      </c>
      <c r="F1038" s="414" t="s">
        <v>47</v>
      </c>
      <c r="G1038" s="416">
        <v>21</v>
      </c>
      <c r="H1038" s="417">
        <v>240717</v>
      </c>
      <c r="I1038" s="415" t="s">
        <v>48</v>
      </c>
      <c r="J1038" s="417">
        <v>3017807</v>
      </c>
      <c r="K1038" s="415" t="s">
        <v>48</v>
      </c>
      <c r="L1038" s="417">
        <v>127075</v>
      </c>
      <c r="M1038" s="415" t="s">
        <v>48</v>
      </c>
      <c r="N1038" s="418">
        <v>1.9</v>
      </c>
      <c r="O1038" s="415" t="s">
        <v>48</v>
      </c>
      <c r="P1038" s="418">
        <v>8</v>
      </c>
      <c r="Q1038" s="419" t="s">
        <v>48</v>
      </c>
      <c r="R1038" s="4"/>
    </row>
    <row r="1039" spans="1:18" ht="11.25" customHeight="1">
      <c r="A1039" s="414" t="s">
        <v>1054</v>
      </c>
      <c r="B1039" s="415" t="s">
        <v>1330</v>
      </c>
      <c r="C1039" s="416" t="s">
        <v>1058</v>
      </c>
      <c r="D1039" s="414" t="s">
        <v>45</v>
      </c>
      <c r="E1039" s="414" t="s">
        <v>52</v>
      </c>
      <c r="F1039" s="414" t="s">
        <v>47</v>
      </c>
      <c r="G1039" s="416">
        <v>30</v>
      </c>
      <c r="H1039" s="417">
        <v>489185</v>
      </c>
      <c r="I1039" s="415" t="s">
        <v>48</v>
      </c>
      <c r="J1039" s="417">
        <v>3408020</v>
      </c>
      <c r="K1039" s="415" t="s">
        <v>48</v>
      </c>
      <c r="L1039" s="417">
        <v>927282</v>
      </c>
      <c r="M1039" s="415" t="s">
        <v>48</v>
      </c>
      <c r="N1039" s="418">
        <v>0.5</v>
      </c>
      <c r="O1039" s="415" t="s">
        <v>48</v>
      </c>
      <c r="P1039" s="418">
        <v>14.4</v>
      </c>
      <c r="Q1039" s="419" t="s">
        <v>48</v>
      </c>
      <c r="R1039" s="4"/>
    </row>
    <row r="1040" spans="1:18" ht="11.25" customHeight="1">
      <c r="A1040" s="414" t="s">
        <v>1059</v>
      </c>
      <c r="B1040" s="415" t="s">
        <v>1060</v>
      </c>
      <c r="C1040" s="416" t="s">
        <v>1061</v>
      </c>
      <c r="D1040" s="414" t="s">
        <v>55</v>
      </c>
      <c r="E1040" s="414" t="s">
        <v>51</v>
      </c>
      <c r="F1040" s="414" t="s">
        <v>47</v>
      </c>
      <c r="G1040" s="416">
        <v>12</v>
      </c>
      <c r="H1040" s="417">
        <v>120625</v>
      </c>
      <c r="I1040" s="415" t="s">
        <v>48</v>
      </c>
      <c r="J1040" s="417">
        <v>934349</v>
      </c>
      <c r="K1040" s="415" t="s">
        <v>48</v>
      </c>
      <c r="L1040" s="417">
        <v>43556</v>
      </c>
      <c r="M1040" s="415" t="s">
        <v>48</v>
      </c>
      <c r="N1040" s="418">
        <v>2.8</v>
      </c>
      <c r="O1040" s="415" t="s">
        <v>48</v>
      </c>
      <c r="P1040" s="418">
        <v>12.9</v>
      </c>
      <c r="Q1040" s="419" t="s">
        <v>48</v>
      </c>
      <c r="R1040" s="4"/>
    </row>
    <row r="1041" spans="1:18" ht="11.25" customHeight="1">
      <c r="A1041" s="414" t="s">
        <v>1059</v>
      </c>
      <c r="B1041" s="415" t="s">
        <v>1060</v>
      </c>
      <c r="C1041" s="416" t="s">
        <v>1061</v>
      </c>
      <c r="D1041" s="414" t="s">
        <v>55</v>
      </c>
      <c r="E1041" s="414" t="s">
        <v>51</v>
      </c>
      <c r="F1041" s="414" t="s">
        <v>56</v>
      </c>
      <c r="G1041" s="416">
        <v>7</v>
      </c>
      <c r="H1041" s="417">
        <v>34000</v>
      </c>
      <c r="I1041" s="415" t="s">
        <v>48</v>
      </c>
      <c r="J1041" s="417">
        <v>320137</v>
      </c>
      <c r="K1041" s="415" t="s">
        <v>48</v>
      </c>
      <c r="L1041" s="417">
        <v>25544</v>
      </c>
      <c r="M1041" s="415" t="s">
        <v>48</v>
      </c>
      <c r="N1041" s="418">
        <v>1.3</v>
      </c>
      <c r="O1041" s="415" t="s">
        <v>48</v>
      </c>
      <c r="P1041" s="418">
        <v>10.6</v>
      </c>
      <c r="Q1041" s="419" t="s">
        <v>48</v>
      </c>
      <c r="R1041" s="4"/>
    </row>
    <row r="1042" spans="1:18" ht="11.25" customHeight="1">
      <c r="A1042" s="414" t="s">
        <v>1059</v>
      </c>
      <c r="B1042" s="415" t="s">
        <v>1060</v>
      </c>
      <c r="C1042" s="416" t="s">
        <v>1061</v>
      </c>
      <c r="D1042" s="414" t="s">
        <v>55</v>
      </c>
      <c r="E1042" s="414" t="s">
        <v>982</v>
      </c>
      <c r="F1042" s="414" t="s">
        <v>47</v>
      </c>
      <c r="G1042" s="416">
        <v>2</v>
      </c>
      <c r="H1042" s="417">
        <v>2159401</v>
      </c>
      <c r="I1042" s="415" t="s">
        <v>48</v>
      </c>
      <c r="J1042" s="417">
        <v>1004730</v>
      </c>
      <c r="K1042" s="415" t="s">
        <v>48</v>
      </c>
      <c r="L1042" s="417">
        <v>374612</v>
      </c>
      <c r="M1042" s="415" t="s">
        <v>48</v>
      </c>
      <c r="N1042" s="418">
        <v>5.8</v>
      </c>
      <c r="O1042" s="415" t="s">
        <v>48</v>
      </c>
      <c r="P1042" s="418">
        <v>214.9</v>
      </c>
      <c r="Q1042" s="419" t="s">
        <v>48</v>
      </c>
      <c r="R1042" s="4"/>
    </row>
    <row r="1043" spans="1:18" ht="11.25" customHeight="1">
      <c r="A1043" s="414" t="s">
        <v>1059</v>
      </c>
      <c r="B1043" s="415" t="s">
        <v>1060</v>
      </c>
      <c r="C1043" s="416" t="s">
        <v>1061</v>
      </c>
      <c r="D1043" s="414" t="s">
        <v>55</v>
      </c>
      <c r="E1043" s="414" t="s">
        <v>52</v>
      </c>
      <c r="F1043" s="414" t="s">
        <v>47</v>
      </c>
      <c r="G1043" s="416">
        <v>49</v>
      </c>
      <c r="H1043" s="417">
        <v>1619350</v>
      </c>
      <c r="I1043" s="415" t="s">
        <v>48</v>
      </c>
      <c r="J1043" s="417">
        <v>12992319</v>
      </c>
      <c r="K1043" s="415" t="s">
        <v>48</v>
      </c>
      <c r="L1043" s="417">
        <v>2698366</v>
      </c>
      <c r="M1043" s="415" t="s">
        <v>48</v>
      </c>
      <c r="N1043" s="418">
        <v>0.6</v>
      </c>
      <c r="O1043" s="415" t="s">
        <v>48</v>
      </c>
      <c r="P1043" s="418">
        <v>12.5</v>
      </c>
      <c r="Q1043" s="419" t="s">
        <v>48</v>
      </c>
      <c r="R1043" s="4"/>
    </row>
    <row r="1044" spans="1:18" ht="11.25" customHeight="1">
      <c r="A1044" s="414" t="s">
        <v>1059</v>
      </c>
      <c r="B1044" s="415" t="s">
        <v>1331</v>
      </c>
      <c r="C1044" s="416" t="s">
        <v>1332</v>
      </c>
      <c r="D1044" s="414" t="s">
        <v>55</v>
      </c>
      <c r="E1044" s="414" t="s">
        <v>51</v>
      </c>
      <c r="F1044" s="414" t="s">
        <v>56</v>
      </c>
      <c r="G1044" s="416">
        <v>13</v>
      </c>
      <c r="H1044" s="417">
        <v>8934</v>
      </c>
      <c r="I1044" s="415" t="s">
        <v>48</v>
      </c>
      <c r="J1044" s="417">
        <v>109077</v>
      </c>
      <c r="K1044" s="415" t="s">
        <v>64</v>
      </c>
      <c r="L1044" s="417">
        <v>6233</v>
      </c>
      <c r="M1044" s="415" t="s">
        <v>64</v>
      </c>
      <c r="N1044" s="418">
        <v>1.4</v>
      </c>
      <c r="O1044" s="415" t="s">
        <v>64</v>
      </c>
      <c r="P1044" s="418">
        <v>8.1999999999999993</v>
      </c>
      <c r="Q1044" s="419" t="s">
        <v>64</v>
      </c>
      <c r="R1044" s="4"/>
    </row>
    <row r="1045" spans="1:18" ht="11.25" customHeight="1">
      <c r="A1045" s="414" t="s">
        <v>1059</v>
      </c>
      <c r="B1045" s="415" t="s">
        <v>1331</v>
      </c>
      <c r="C1045" s="416" t="s">
        <v>1332</v>
      </c>
      <c r="D1045" s="414" t="s">
        <v>55</v>
      </c>
      <c r="E1045" s="414" t="s">
        <v>52</v>
      </c>
      <c r="F1045" s="414" t="s">
        <v>47</v>
      </c>
      <c r="G1045" s="416">
        <v>6</v>
      </c>
      <c r="H1045" s="417">
        <v>79536</v>
      </c>
      <c r="I1045" s="415" t="s">
        <v>48</v>
      </c>
      <c r="J1045" s="417">
        <v>939285</v>
      </c>
      <c r="K1045" s="415" t="s">
        <v>64</v>
      </c>
      <c r="L1045" s="417">
        <v>169423</v>
      </c>
      <c r="M1045" s="415" t="s">
        <v>48</v>
      </c>
      <c r="N1045" s="418">
        <v>0.5</v>
      </c>
      <c r="O1045" s="415" t="s">
        <v>48</v>
      </c>
      <c r="P1045" s="418">
        <v>8.5</v>
      </c>
      <c r="Q1045" s="419" t="s">
        <v>64</v>
      </c>
      <c r="R1045" s="4"/>
    </row>
    <row r="1046" spans="1:18" ht="11.25" customHeight="1">
      <c r="A1046" s="414" t="s">
        <v>1059</v>
      </c>
      <c r="B1046" s="415" t="s">
        <v>1062</v>
      </c>
      <c r="C1046" s="416" t="s">
        <v>1063</v>
      </c>
      <c r="D1046" s="414" t="s">
        <v>45</v>
      </c>
      <c r="E1046" s="414" t="s">
        <v>51</v>
      </c>
      <c r="F1046" s="414" t="s">
        <v>47</v>
      </c>
      <c r="G1046" s="416">
        <v>8</v>
      </c>
      <c r="H1046" s="417">
        <v>80310</v>
      </c>
      <c r="I1046" s="415" t="s">
        <v>48</v>
      </c>
      <c r="J1046" s="417">
        <v>1099063</v>
      </c>
      <c r="K1046" s="415" t="s">
        <v>48</v>
      </c>
      <c r="L1046" s="417">
        <v>35194</v>
      </c>
      <c r="M1046" s="415" t="s">
        <v>48</v>
      </c>
      <c r="N1046" s="418">
        <v>2.2999999999999998</v>
      </c>
      <c r="O1046" s="415" t="s">
        <v>48</v>
      </c>
      <c r="P1046" s="418">
        <v>7.3</v>
      </c>
      <c r="Q1046" s="419" t="s">
        <v>48</v>
      </c>
      <c r="R1046" s="4"/>
    </row>
    <row r="1047" spans="1:18" ht="11.25" customHeight="1">
      <c r="A1047" s="414" t="s">
        <v>1059</v>
      </c>
      <c r="B1047" s="415" t="s">
        <v>1062</v>
      </c>
      <c r="C1047" s="416" t="s">
        <v>1063</v>
      </c>
      <c r="D1047" s="414" t="s">
        <v>45</v>
      </c>
      <c r="E1047" s="414" t="s">
        <v>52</v>
      </c>
      <c r="F1047" s="414" t="s">
        <v>47</v>
      </c>
      <c r="G1047" s="416">
        <v>15</v>
      </c>
      <c r="H1047" s="417">
        <v>531390</v>
      </c>
      <c r="I1047" s="415" t="s">
        <v>48</v>
      </c>
      <c r="J1047" s="417">
        <v>3239510</v>
      </c>
      <c r="K1047" s="415" t="s">
        <v>48</v>
      </c>
      <c r="L1047" s="417">
        <v>710983</v>
      </c>
      <c r="M1047" s="415" t="s">
        <v>48</v>
      </c>
      <c r="N1047" s="418">
        <v>0.7</v>
      </c>
      <c r="O1047" s="415" t="s">
        <v>48</v>
      </c>
      <c r="P1047" s="418">
        <v>16.399999999999999</v>
      </c>
      <c r="Q1047" s="419" t="s">
        <v>48</v>
      </c>
      <c r="R1047" s="4"/>
    </row>
    <row r="1048" spans="1:18" ht="11.25" customHeight="1">
      <c r="A1048" s="414" t="s">
        <v>1059</v>
      </c>
      <c r="B1048" s="415" t="s">
        <v>1064</v>
      </c>
      <c r="C1048" s="416" t="s">
        <v>1065</v>
      </c>
      <c r="D1048" s="414" t="s">
        <v>45</v>
      </c>
      <c r="E1048" s="414" t="s">
        <v>51</v>
      </c>
      <c r="F1048" s="414" t="s">
        <v>47</v>
      </c>
      <c r="G1048" s="416">
        <v>5</v>
      </c>
      <c r="H1048" s="417">
        <v>444876</v>
      </c>
      <c r="I1048" s="415" t="s">
        <v>48</v>
      </c>
      <c r="J1048" s="417">
        <v>812393</v>
      </c>
      <c r="K1048" s="415" t="s">
        <v>48</v>
      </c>
      <c r="L1048" s="417">
        <v>40309</v>
      </c>
      <c r="M1048" s="415" t="s">
        <v>48</v>
      </c>
      <c r="N1048" s="418">
        <v>11</v>
      </c>
      <c r="O1048" s="415" t="s">
        <v>48</v>
      </c>
      <c r="P1048" s="418">
        <v>54.8</v>
      </c>
      <c r="Q1048" s="419" t="s">
        <v>48</v>
      </c>
      <c r="R1048" s="4"/>
    </row>
    <row r="1049" spans="1:18" ht="11.25" customHeight="1">
      <c r="A1049" s="414" t="s">
        <v>1059</v>
      </c>
      <c r="B1049" s="415" t="s">
        <v>1064</v>
      </c>
      <c r="C1049" s="416" t="s">
        <v>1065</v>
      </c>
      <c r="D1049" s="414" t="s">
        <v>45</v>
      </c>
      <c r="E1049" s="414" t="s">
        <v>52</v>
      </c>
      <c r="F1049" s="414" t="s">
        <v>47</v>
      </c>
      <c r="G1049" s="416">
        <v>8</v>
      </c>
      <c r="H1049" s="417">
        <v>300384</v>
      </c>
      <c r="I1049" s="415" t="s">
        <v>48</v>
      </c>
      <c r="J1049" s="417">
        <v>2144030</v>
      </c>
      <c r="K1049" s="415" t="s">
        <v>48</v>
      </c>
      <c r="L1049" s="417">
        <v>535903</v>
      </c>
      <c r="M1049" s="415" t="s">
        <v>48</v>
      </c>
      <c r="N1049" s="418">
        <v>0.6</v>
      </c>
      <c r="O1049" s="415" t="s">
        <v>48</v>
      </c>
      <c r="P1049" s="418">
        <v>14</v>
      </c>
      <c r="Q1049" s="419" t="s">
        <v>48</v>
      </c>
      <c r="R1049" s="4"/>
    </row>
    <row r="1050" spans="1:18" ht="11.25" customHeight="1">
      <c r="A1050" s="414" t="s">
        <v>1059</v>
      </c>
      <c r="B1050" s="415" t="s">
        <v>1066</v>
      </c>
      <c r="C1050" s="416" t="s">
        <v>1067</v>
      </c>
      <c r="D1050" s="414" t="s">
        <v>45</v>
      </c>
      <c r="E1050" s="414" t="s">
        <v>51</v>
      </c>
      <c r="F1050" s="414" t="s">
        <v>47</v>
      </c>
      <c r="G1050" s="416">
        <v>11</v>
      </c>
      <c r="H1050" s="417">
        <v>62192</v>
      </c>
      <c r="I1050" s="415" t="s">
        <v>48</v>
      </c>
      <c r="J1050" s="417">
        <v>1161350</v>
      </c>
      <c r="K1050" s="415" t="s">
        <v>48</v>
      </c>
      <c r="L1050" s="417">
        <v>42539</v>
      </c>
      <c r="M1050" s="415" t="s">
        <v>48</v>
      </c>
      <c r="N1050" s="418">
        <v>1.5</v>
      </c>
      <c r="O1050" s="415" t="s">
        <v>48</v>
      </c>
      <c r="P1050" s="418">
        <v>5.4</v>
      </c>
      <c r="Q1050" s="419" t="s">
        <v>48</v>
      </c>
      <c r="R1050" s="4"/>
    </row>
    <row r="1051" spans="1:18" ht="11.25" customHeight="1">
      <c r="A1051" s="414" t="s">
        <v>1059</v>
      </c>
      <c r="B1051" s="415" t="s">
        <v>1066</v>
      </c>
      <c r="C1051" s="416" t="s">
        <v>1067</v>
      </c>
      <c r="D1051" s="414" t="s">
        <v>45</v>
      </c>
      <c r="E1051" s="414" t="s">
        <v>52</v>
      </c>
      <c r="F1051" s="414" t="s">
        <v>47</v>
      </c>
      <c r="G1051" s="416">
        <v>11</v>
      </c>
      <c r="H1051" s="417">
        <v>128017</v>
      </c>
      <c r="I1051" s="415" t="s">
        <v>48</v>
      </c>
      <c r="J1051" s="417">
        <v>1456195</v>
      </c>
      <c r="K1051" s="415" t="s">
        <v>48</v>
      </c>
      <c r="L1051" s="417">
        <v>541762</v>
      </c>
      <c r="M1051" s="415" t="s">
        <v>48</v>
      </c>
      <c r="N1051" s="418">
        <v>0.2</v>
      </c>
      <c r="O1051" s="415" t="s">
        <v>48</v>
      </c>
      <c r="P1051" s="418">
        <v>8.8000000000000007</v>
      </c>
      <c r="Q1051" s="419" t="s">
        <v>48</v>
      </c>
      <c r="R1051" s="4"/>
    </row>
    <row r="1052" spans="1:18" ht="11.25" customHeight="1">
      <c r="A1052" s="414" t="s">
        <v>1059</v>
      </c>
      <c r="B1052" s="415" t="s">
        <v>1068</v>
      </c>
      <c r="C1052" s="416" t="s">
        <v>1069</v>
      </c>
      <c r="D1052" s="414" t="s">
        <v>45</v>
      </c>
      <c r="E1052" s="414" t="s">
        <v>51</v>
      </c>
      <c r="F1052" s="414" t="s">
        <v>47</v>
      </c>
      <c r="G1052" s="416">
        <v>18</v>
      </c>
      <c r="H1052" s="417">
        <v>100285</v>
      </c>
      <c r="I1052" s="415" t="s">
        <v>48</v>
      </c>
      <c r="J1052" s="417">
        <v>1514645</v>
      </c>
      <c r="K1052" s="415" t="s">
        <v>48</v>
      </c>
      <c r="L1052" s="417">
        <v>49882</v>
      </c>
      <c r="M1052" s="415" t="s">
        <v>48</v>
      </c>
      <c r="N1052" s="418">
        <v>2</v>
      </c>
      <c r="O1052" s="415" t="s">
        <v>48</v>
      </c>
      <c r="P1052" s="418">
        <v>6.6</v>
      </c>
      <c r="Q1052" s="419" t="s">
        <v>48</v>
      </c>
      <c r="R1052" s="4"/>
    </row>
    <row r="1053" spans="1:18" ht="11.25" customHeight="1">
      <c r="A1053" s="414" t="s">
        <v>1059</v>
      </c>
      <c r="B1053" s="415" t="s">
        <v>1068</v>
      </c>
      <c r="C1053" s="416" t="s">
        <v>1069</v>
      </c>
      <c r="D1053" s="414" t="s">
        <v>45</v>
      </c>
      <c r="E1053" s="414" t="s">
        <v>52</v>
      </c>
      <c r="F1053" s="414" t="s">
        <v>47</v>
      </c>
      <c r="G1053" s="416">
        <v>76</v>
      </c>
      <c r="H1053" s="417">
        <v>1306783</v>
      </c>
      <c r="I1053" s="415" t="s">
        <v>48</v>
      </c>
      <c r="J1053" s="417">
        <v>13959934</v>
      </c>
      <c r="K1053" s="415" t="s">
        <v>48</v>
      </c>
      <c r="L1053" s="417">
        <v>3454995</v>
      </c>
      <c r="M1053" s="415" t="s">
        <v>48</v>
      </c>
      <c r="N1053" s="418">
        <v>0.4</v>
      </c>
      <c r="O1053" s="415" t="s">
        <v>48</v>
      </c>
      <c r="P1053" s="418">
        <v>9.4</v>
      </c>
      <c r="Q1053" s="419" t="s">
        <v>48</v>
      </c>
      <c r="R1053" s="4"/>
    </row>
    <row r="1054" spans="1:18" ht="11.25" customHeight="1">
      <c r="A1054" s="414" t="s">
        <v>1059</v>
      </c>
      <c r="B1054" s="415" t="s">
        <v>1333</v>
      </c>
      <c r="C1054" s="416" t="s">
        <v>1334</v>
      </c>
      <c r="D1054" s="414" t="s">
        <v>45</v>
      </c>
      <c r="E1054" s="414" t="s">
        <v>51</v>
      </c>
      <c r="F1054" s="414" t="s">
        <v>47</v>
      </c>
      <c r="G1054" s="416">
        <v>45</v>
      </c>
      <c r="H1054" s="417">
        <v>12521</v>
      </c>
      <c r="I1054" s="415" t="s">
        <v>48</v>
      </c>
      <c r="J1054" s="417">
        <v>2679867</v>
      </c>
      <c r="K1054" s="415" t="s">
        <v>48</v>
      </c>
      <c r="L1054" s="417">
        <v>178189</v>
      </c>
      <c r="M1054" s="415" t="s">
        <v>48</v>
      </c>
      <c r="N1054" s="418">
        <v>0.1</v>
      </c>
      <c r="O1054" s="415" t="s">
        <v>48</v>
      </c>
      <c r="P1054" s="418">
        <v>0.5</v>
      </c>
      <c r="Q1054" s="419" t="s">
        <v>48</v>
      </c>
      <c r="R1054" s="4"/>
    </row>
    <row r="1055" spans="1:18" ht="11.25" customHeight="1">
      <c r="A1055" s="414" t="s">
        <v>1059</v>
      </c>
      <c r="B1055" s="415" t="s">
        <v>1070</v>
      </c>
      <c r="C1055" s="416" t="s">
        <v>1071</v>
      </c>
      <c r="D1055" s="414" t="s">
        <v>45</v>
      </c>
      <c r="E1055" s="414" t="s">
        <v>51</v>
      </c>
      <c r="F1055" s="414" t="s">
        <v>47</v>
      </c>
      <c r="G1055" s="416">
        <v>44</v>
      </c>
      <c r="H1055" s="417">
        <v>496379</v>
      </c>
      <c r="I1055" s="415" t="s">
        <v>48</v>
      </c>
      <c r="J1055" s="417">
        <v>6602770</v>
      </c>
      <c r="K1055" s="415" t="s">
        <v>48</v>
      </c>
      <c r="L1055" s="417">
        <v>244766</v>
      </c>
      <c r="M1055" s="415" t="s">
        <v>48</v>
      </c>
      <c r="N1055" s="418">
        <v>2</v>
      </c>
      <c r="O1055" s="415" t="s">
        <v>48</v>
      </c>
      <c r="P1055" s="418">
        <v>7.5</v>
      </c>
      <c r="Q1055" s="419" t="s">
        <v>48</v>
      </c>
      <c r="R1055" s="4"/>
    </row>
    <row r="1056" spans="1:18" ht="11.25" customHeight="1">
      <c r="A1056" s="414" t="s">
        <v>1059</v>
      </c>
      <c r="B1056" s="415" t="s">
        <v>1070</v>
      </c>
      <c r="C1056" s="416" t="s">
        <v>1071</v>
      </c>
      <c r="D1056" s="414" t="s">
        <v>45</v>
      </c>
      <c r="E1056" s="414" t="s">
        <v>85</v>
      </c>
      <c r="F1056" s="414" t="s">
        <v>47</v>
      </c>
      <c r="G1056" s="416">
        <v>12</v>
      </c>
      <c r="H1056" s="417">
        <v>769193</v>
      </c>
      <c r="I1056" s="415" t="s">
        <v>48</v>
      </c>
      <c r="J1056" s="417">
        <v>4088540</v>
      </c>
      <c r="K1056" s="415" t="s">
        <v>48</v>
      </c>
      <c r="L1056" s="417">
        <v>1113809</v>
      </c>
      <c r="M1056" s="415" t="s">
        <v>48</v>
      </c>
      <c r="N1056" s="418">
        <v>0.7</v>
      </c>
      <c r="O1056" s="415" t="s">
        <v>48</v>
      </c>
      <c r="P1056" s="418">
        <v>18.8</v>
      </c>
      <c r="Q1056" s="419" t="s">
        <v>48</v>
      </c>
      <c r="R1056" s="4"/>
    </row>
    <row r="1057" spans="1:18" ht="11.25" customHeight="1">
      <c r="A1057" s="414" t="s">
        <v>1059</v>
      </c>
      <c r="B1057" s="415" t="s">
        <v>1070</v>
      </c>
      <c r="C1057" s="416" t="s">
        <v>1071</v>
      </c>
      <c r="D1057" s="414" t="s">
        <v>45</v>
      </c>
      <c r="E1057" s="414" t="s">
        <v>52</v>
      </c>
      <c r="F1057" s="414" t="s">
        <v>47</v>
      </c>
      <c r="G1057" s="416">
        <v>135</v>
      </c>
      <c r="H1057" s="417">
        <v>8350435</v>
      </c>
      <c r="I1057" s="415" t="s">
        <v>48</v>
      </c>
      <c r="J1057" s="417">
        <v>41981656</v>
      </c>
      <c r="K1057" s="415" t="s">
        <v>48</v>
      </c>
      <c r="L1057" s="417">
        <v>10358212</v>
      </c>
      <c r="M1057" s="415" t="s">
        <v>48</v>
      </c>
      <c r="N1057" s="418">
        <v>0.8</v>
      </c>
      <c r="O1057" s="415" t="s">
        <v>48</v>
      </c>
      <c r="P1057" s="418">
        <v>19.899999999999999</v>
      </c>
      <c r="Q1057" s="419" t="s">
        <v>48</v>
      </c>
      <c r="R1057" s="4"/>
    </row>
    <row r="1058" spans="1:18" ht="11.25" customHeight="1">
      <c r="A1058" s="414" t="s">
        <v>1059</v>
      </c>
      <c r="B1058" s="415" t="s">
        <v>1072</v>
      </c>
      <c r="C1058" s="416" t="s">
        <v>1073</v>
      </c>
      <c r="D1058" s="414" t="s">
        <v>55</v>
      </c>
      <c r="E1058" s="414" t="s">
        <v>51</v>
      </c>
      <c r="F1058" s="414" t="s">
        <v>47</v>
      </c>
      <c r="G1058" s="416">
        <v>49</v>
      </c>
      <c r="H1058" s="417">
        <v>712121</v>
      </c>
      <c r="I1058" s="415" t="s">
        <v>48</v>
      </c>
      <c r="J1058" s="417">
        <v>11231176</v>
      </c>
      <c r="K1058" s="415" t="s">
        <v>48</v>
      </c>
      <c r="L1058" s="417">
        <v>267568</v>
      </c>
      <c r="M1058" s="415" t="s">
        <v>48</v>
      </c>
      <c r="N1058" s="418">
        <v>2.7</v>
      </c>
      <c r="O1058" s="415" t="s">
        <v>48</v>
      </c>
      <c r="P1058" s="418">
        <v>6.3</v>
      </c>
      <c r="Q1058" s="419" t="s">
        <v>48</v>
      </c>
      <c r="R1058" s="4"/>
    </row>
    <row r="1059" spans="1:18" ht="11.25" customHeight="1">
      <c r="A1059" s="414" t="s">
        <v>1059</v>
      </c>
      <c r="B1059" s="415" t="s">
        <v>1072</v>
      </c>
      <c r="C1059" s="416" t="s">
        <v>1073</v>
      </c>
      <c r="D1059" s="414" t="s">
        <v>55</v>
      </c>
      <c r="E1059" s="414" t="s">
        <v>51</v>
      </c>
      <c r="F1059" s="414" t="s">
        <v>56</v>
      </c>
      <c r="G1059" s="416">
        <v>83</v>
      </c>
      <c r="H1059" s="417">
        <v>954146</v>
      </c>
      <c r="I1059" s="415" t="s">
        <v>48</v>
      </c>
      <c r="J1059" s="417">
        <v>2297662</v>
      </c>
      <c r="K1059" s="415" t="s">
        <v>48</v>
      </c>
      <c r="L1059" s="417">
        <v>68585</v>
      </c>
      <c r="M1059" s="415" t="s">
        <v>48</v>
      </c>
      <c r="N1059" s="418">
        <v>13.9</v>
      </c>
      <c r="O1059" s="415" t="s">
        <v>48</v>
      </c>
      <c r="P1059" s="418">
        <v>41.5</v>
      </c>
      <c r="Q1059" s="419" t="s">
        <v>48</v>
      </c>
      <c r="R1059" s="4"/>
    </row>
    <row r="1060" spans="1:18" ht="11.25" customHeight="1">
      <c r="A1060" s="414" t="s">
        <v>1059</v>
      </c>
      <c r="B1060" s="415" t="s">
        <v>1072</v>
      </c>
      <c r="C1060" s="416" t="s">
        <v>1073</v>
      </c>
      <c r="D1060" s="414" t="s">
        <v>55</v>
      </c>
      <c r="E1060" s="414" t="s">
        <v>52</v>
      </c>
      <c r="F1060" s="414" t="s">
        <v>47</v>
      </c>
      <c r="G1060" s="416">
        <v>108</v>
      </c>
      <c r="H1060" s="417">
        <v>8847041</v>
      </c>
      <c r="I1060" s="415" t="s">
        <v>48</v>
      </c>
      <c r="J1060" s="417">
        <v>30640991</v>
      </c>
      <c r="K1060" s="415" t="s">
        <v>48</v>
      </c>
      <c r="L1060" s="417">
        <v>10236540</v>
      </c>
      <c r="M1060" s="415" t="s">
        <v>48</v>
      </c>
      <c r="N1060" s="418">
        <v>0.9</v>
      </c>
      <c r="O1060" s="415" t="s">
        <v>48</v>
      </c>
      <c r="P1060" s="418">
        <v>28.9</v>
      </c>
      <c r="Q1060" s="419" t="s">
        <v>48</v>
      </c>
      <c r="R1060" s="4"/>
    </row>
    <row r="1061" spans="1:18" ht="11.25" customHeight="1">
      <c r="A1061" s="414" t="s">
        <v>1059</v>
      </c>
      <c r="B1061" s="415" t="s">
        <v>1074</v>
      </c>
      <c r="C1061" s="416" t="s">
        <v>1075</v>
      </c>
      <c r="D1061" s="414" t="s">
        <v>55</v>
      </c>
      <c r="E1061" s="414" t="s">
        <v>125</v>
      </c>
      <c r="F1061" s="414" t="s">
        <v>56</v>
      </c>
      <c r="G1061" s="416">
        <v>4</v>
      </c>
      <c r="H1061" s="417">
        <v>748902</v>
      </c>
      <c r="I1061" s="415" t="s">
        <v>48</v>
      </c>
      <c r="J1061" s="417">
        <v>4072168</v>
      </c>
      <c r="K1061" s="415" t="s">
        <v>48</v>
      </c>
      <c r="L1061" s="417">
        <v>181356</v>
      </c>
      <c r="M1061" s="415" t="s">
        <v>48</v>
      </c>
      <c r="N1061" s="418">
        <v>4.0999999999999996</v>
      </c>
      <c r="O1061" s="415" t="s">
        <v>48</v>
      </c>
      <c r="P1061" s="418">
        <v>18.399999999999999</v>
      </c>
      <c r="Q1061" s="419" t="s">
        <v>48</v>
      </c>
      <c r="R1061" s="4"/>
    </row>
    <row r="1062" spans="1:18" ht="11.25" customHeight="1">
      <c r="A1062" s="414" t="s">
        <v>1059</v>
      </c>
      <c r="B1062" s="415" t="s">
        <v>1074</v>
      </c>
      <c r="C1062" s="416" t="s">
        <v>1075</v>
      </c>
      <c r="D1062" s="414" t="s">
        <v>55</v>
      </c>
      <c r="E1062" s="414" t="s">
        <v>52</v>
      </c>
      <c r="F1062" s="414" t="s">
        <v>56</v>
      </c>
      <c r="G1062" s="416">
        <v>3</v>
      </c>
      <c r="H1062" s="417">
        <v>244870</v>
      </c>
      <c r="I1062" s="415" t="s">
        <v>48</v>
      </c>
      <c r="J1062" s="417">
        <v>1115306</v>
      </c>
      <c r="K1062" s="415" t="s">
        <v>64</v>
      </c>
      <c r="L1062" s="417">
        <v>23114</v>
      </c>
      <c r="M1062" s="415" t="s">
        <v>48</v>
      </c>
      <c r="N1062" s="418">
        <v>10.6</v>
      </c>
      <c r="O1062" s="415" t="s">
        <v>48</v>
      </c>
      <c r="P1062" s="418">
        <v>22</v>
      </c>
      <c r="Q1062" s="419" t="s">
        <v>64</v>
      </c>
      <c r="R1062" s="4"/>
    </row>
    <row r="1063" spans="1:18" ht="11.25" customHeight="1">
      <c r="A1063" s="414" t="s">
        <v>1059</v>
      </c>
      <c r="B1063" s="415" t="s">
        <v>1074</v>
      </c>
      <c r="C1063" s="416" t="s">
        <v>1075</v>
      </c>
      <c r="D1063" s="414" t="s">
        <v>55</v>
      </c>
      <c r="E1063" s="414" t="s">
        <v>60</v>
      </c>
      <c r="F1063" s="414" t="s">
        <v>47</v>
      </c>
      <c r="G1063" s="416">
        <v>45</v>
      </c>
      <c r="H1063" s="417">
        <v>438127</v>
      </c>
      <c r="I1063" s="415" t="s">
        <v>48</v>
      </c>
      <c r="J1063" s="417">
        <v>438128</v>
      </c>
      <c r="K1063" s="415" t="s">
        <v>48</v>
      </c>
      <c r="L1063" s="417">
        <v>154349</v>
      </c>
      <c r="M1063" s="415" t="s">
        <v>48</v>
      </c>
      <c r="N1063" s="418">
        <v>2.8</v>
      </c>
      <c r="O1063" s="415" t="s">
        <v>48</v>
      </c>
      <c r="P1063" s="418">
        <v>100</v>
      </c>
      <c r="Q1063" s="419" t="s">
        <v>48</v>
      </c>
      <c r="R1063" s="4"/>
    </row>
    <row r="1064" spans="1:18" ht="11.25" customHeight="1">
      <c r="A1064" s="414" t="s">
        <v>1059</v>
      </c>
      <c r="B1064" s="415" t="s">
        <v>1335</v>
      </c>
      <c r="C1064" s="416" t="s">
        <v>1336</v>
      </c>
      <c r="D1064" s="414" t="s">
        <v>45</v>
      </c>
      <c r="E1064" s="414" t="s">
        <v>51</v>
      </c>
      <c r="F1064" s="414" t="s">
        <v>47</v>
      </c>
      <c r="G1064" s="416">
        <v>5</v>
      </c>
      <c r="H1064" s="417">
        <v>6356</v>
      </c>
      <c r="I1064" s="415" t="s">
        <v>48</v>
      </c>
      <c r="J1064" s="417">
        <v>376951</v>
      </c>
      <c r="K1064" s="415" t="s">
        <v>48</v>
      </c>
      <c r="L1064" s="417">
        <v>19264</v>
      </c>
      <c r="M1064" s="415" t="s">
        <v>48</v>
      </c>
      <c r="N1064" s="418">
        <v>0.3</v>
      </c>
      <c r="O1064" s="415" t="s">
        <v>48</v>
      </c>
      <c r="P1064" s="418">
        <v>1.7</v>
      </c>
      <c r="Q1064" s="419" t="s">
        <v>48</v>
      </c>
      <c r="R1064" s="4"/>
    </row>
    <row r="1065" spans="1:18" ht="11.25" customHeight="1">
      <c r="A1065" s="414" t="s">
        <v>1059</v>
      </c>
      <c r="B1065" s="415" t="s">
        <v>1335</v>
      </c>
      <c r="C1065" s="416" t="s">
        <v>1336</v>
      </c>
      <c r="D1065" s="414" t="s">
        <v>45</v>
      </c>
      <c r="E1065" s="414" t="s">
        <v>52</v>
      </c>
      <c r="F1065" s="414" t="s">
        <v>47</v>
      </c>
      <c r="G1065" s="416">
        <v>5</v>
      </c>
      <c r="H1065" s="417">
        <v>6356</v>
      </c>
      <c r="I1065" s="415" t="s">
        <v>48</v>
      </c>
      <c r="J1065" s="417">
        <v>582057</v>
      </c>
      <c r="K1065" s="415" t="s">
        <v>48</v>
      </c>
      <c r="L1065" s="417">
        <v>38976</v>
      </c>
      <c r="M1065" s="415" t="s">
        <v>48</v>
      </c>
      <c r="N1065" s="418">
        <v>0.2</v>
      </c>
      <c r="O1065" s="415" t="s">
        <v>48</v>
      </c>
      <c r="P1065" s="418">
        <v>1.1000000000000001</v>
      </c>
      <c r="Q1065" s="419" t="s">
        <v>48</v>
      </c>
      <c r="R1065" s="4"/>
    </row>
    <row r="1066" spans="1:18" ht="11.25" customHeight="1">
      <c r="A1066" s="414" t="s">
        <v>1059</v>
      </c>
      <c r="B1066" s="415" t="s">
        <v>1337</v>
      </c>
      <c r="C1066" s="416" t="s">
        <v>1338</v>
      </c>
      <c r="D1066" s="414" t="s">
        <v>59</v>
      </c>
      <c r="E1066" s="414" t="s">
        <v>60</v>
      </c>
      <c r="F1066" s="414" t="s">
        <v>47</v>
      </c>
      <c r="G1066" s="416">
        <v>25</v>
      </c>
      <c r="H1066" s="417">
        <v>99023</v>
      </c>
      <c r="I1066" s="415" t="s">
        <v>48</v>
      </c>
      <c r="J1066" s="417">
        <v>296166</v>
      </c>
      <c r="K1066" s="415" t="s">
        <v>48</v>
      </c>
      <c r="L1066" s="417">
        <v>58275</v>
      </c>
      <c r="M1066" s="415" t="s">
        <v>48</v>
      </c>
      <c r="N1066" s="418">
        <v>1.7</v>
      </c>
      <c r="O1066" s="415" t="s">
        <v>48</v>
      </c>
      <c r="P1066" s="418">
        <v>33.4</v>
      </c>
      <c r="Q1066" s="419" t="s">
        <v>48</v>
      </c>
      <c r="R1066" s="4"/>
    </row>
    <row r="1067" spans="1:18" ht="11.25" customHeight="1">
      <c r="A1067" s="414" t="s">
        <v>1076</v>
      </c>
      <c r="B1067" s="415" t="s">
        <v>1077</v>
      </c>
      <c r="C1067" s="416" t="s">
        <v>1078</v>
      </c>
      <c r="D1067" s="414" t="s">
        <v>45</v>
      </c>
      <c r="E1067" s="414" t="s">
        <v>51</v>
      </c>
      <c r="F1067" s="414" t="s">
        <v>47</v>
      </c>
      <c r="G1067" s="416">
        <v>17</v>
      </c>
      <c r="H1067" s="417">
        <v>101458</v>
      </c>
      <c r="I1067" s="415" t="s">
        <v>48</v>
      </c>
      <c r="J1067" s="417">
        <v>1825844</v>
      </c>
      <c r="K1067" s="415" t="s">
        <v>48</v>
      </c>
      <c r="L1067" s="417">
        <v>104497</v>
      </c>
      <c r="M1067" s="415" t="s">
        <v>48</v>
      </c>
      <c r="N1067" s="418">
        <v>1</v>
      </c>
      <c r="O1067" s="415" t="s">
        <v>48</v>
      </c>
      <c r="P1067" s="418">
        <v>5.6</v>
      </c>
      <c r="Q1067" s="419" t="s">
        <v>48</v>
      </c>
      <c r="R1067" s="4"/>
    </row>
    <row r="1068" spans="1:18" ht="11.25" customHeight="1">
      <c r="A1068" s="414" t="s">
        <v>1076</v>
      </c>
      <c r="B1068" s="415" t="s">
        <v>1077</v>
      </c>
      <c r="C1068" s="416" t="s">
        <v>1078</v>
      </c>
      <c r="D1068" s="414" t="s">
        <v>45</v>
      </c>
      <c r="E1068" s="414" t="s">
        <v>52</v>
      </c>
      <c r="F1068" s="414" t="s">
        <v>47</v>
      </c>
      <c r="G1068" s="416">
        <v>15</v>
      </c>
      <c r="H1068" s="417">
        <v>248600</v>
      </c>
      <c r="I1068" s="415" t="s">
        <v>48</v>
      </c>
      <c r="J1068" s="417">
        <v>1089817</v>
      </c>
      <c r="K1068" s="415" t="s">
        <v>48</v>
      </c>
      <c r="L1068" s="417">
        <v>476924</v>
      </c>
      <c r="M1068" s="415" t="s">
        <v>48</v>
      </c>
      <c r="N1068" s="418">
        <v>0.5</v>
      </c>
      <c r="O1068" s="415" t="s">
        <v>48</v>
      </c>
      <c r="P1068" s="418">
        <v>22.8</v>
      </c>
      <c r="Q1068" s="419" t="s">
        <v>48</v>
      </c>
      <c r="R1068" s="4"/>
    </row>
    <row r="1069" spans="1:18" ht="11.25" customHeight="1">
      <c r="A1069" s="414" t="s">
        <v>1076</v>
      </c>
      <c r="B1069" s="415" t="s">
        <v>1079</v>
      </c>
      <c r="C1069" s="416" t="s">
        <v>1080</v>
      </c>
      <c r="D1069" s="414" t="s">
        <v>45</v>
      </c>
      <c r="E1069" s="414" t="s">
        <v>51</v>
      </c>
      <c r="F1069" s="414" t="s">
        <v>47</v>
      </c>
      <c r="G1069" s="416">
        <v>6</v>
      </c>
      <c r="H1069" s="417">
        <v>38659</v>
      </c>
      <c r="I1069" s="415" t="s">
        <v>48</v>
      </c>
      <c r="J1069" s="417">
        <v>1056042</v>
      </c>
      <c r="K1069" s="415" t="s">
        <v>48</v>
      </c>
      <c r="L1069" s="417">
        <v>28324</v>
      </c>
      <c r="M1069" s="415" t="s">
        <v>48</v>
      </c>
      <c r="N1069" s="418">
        <v>1.4</v>
      </c>
      <c r="O1069" s="415" t="s">
        <v>48</v>
      </c>
      <c r="P1069" s="418">
        <v>3.7</v>
      </c>
      <c r="Q1069" s="419" t="s">
        <v>48</v>
      </c>
      <c r="R1069" s="4"/>
    </row>
    <row r="1070" spans="1:18" ht="11.25" customHeight="1">
      <c r="A1070" s="414" t="s">
        <v>1076</v>
      </c>
      <c r="B1070" s="415" t="s">
        <v>1079</v>
      </c>
      <c r="C1070" s="416" t="s">
        <v>1080</v>
      </c>
      <c r="D1070" s="414" t="s">
        <v>45</v>
      </c>
      <c r="E1070" s="414" t="s">
        <v>52</v>
      </c>
      <c r="F1070" s="414" t="s">
        <v>47</v>
      </c>
      <c r="G1070" s="416">
        <v>12</v>
      </c>
      <c r="H1070" s="417">
        <v>127417</v>
      </c>
      <c r="I1070" s="415" t="s">
        <v>48</v>
      </c>
      <c r="J1070" s="417">
        <v>3007449</v>
      </c>
      <c r="K1070" s="415" t="s">
        <v>48</v>
      </c>
      <c r="L1070" s="417">
        <v>328602</v>
      </c>
      <c r="M1070" s="415" t="s">
        <v>48</v>
      </c>
      <c r="N1070" s="418">
        <v>0.4</v>
      </c>
      <c r="O1070" s="415" t="s">
        <v>48</v>
      </c>
      <c r="P1070" s="418">
        <v>4.2</v>
      </c>
      <c r="Q1070" s="419" t="s">
        <v>48</v>
      </c>
      <c r="R1070" s="4"/>
    </row>
    <row r="1071" spans="1:18" ht="11.25" customHeight="1">
      <c r="A1071" s="414" t="s">
        <v>1076</v>
      </c>
      <c r="B1071" s="415" t="s">
        <v>1081</v>
      </c>
      <c r="C1071" s="416" t="s">
        <v>1082</v>
      </c>
      <c r="D1071" s="414" t="s">
        <v>120</v>
      </c>
      <c r="E1071" s="414" t="s">
        <v>51</v>
      </c>
      <c r="F1071" s="414" t="s">
        <v>47</v>
      </c>
      <c r="G1071" s="416">
        <v>5</v>
      </c>
      <c r="H1071" s="417">
        <v>70327</v>
      </c>
      <c r="I1071" s="415" t="s">
        <v>48</v>
      </c>
      <c r="J1071" s="417">
        <v>1025646</v>
      </c>
      <c r="K1071" s="415" t="s">
        <v>48</v>
      </c>
      <c r="L1071" s="417">
        <v>21801</v>
      </c>
      <c r="M1071" s="415" t="s">
        <v>48</v>
      </c>
      <c r="N1071" s="418">
        <v>3.2</v>
      </c>
      <c r="O1071" s="415" t="s">
        <v>48</v>
      </c>
      <c r="P1071" s="418">
        <v>6.9</v>
      </c>
      <c r="Q1071" s="419" t="s">
        <v>48</v>
      </c>
      <c r="R1071" s="4"/>
    </row>
    <row r="1072" spans="1:18" ht="11.25" customHeight="1">
      <c r="A1072" s="414" t="s">
        <v>1076</v>
      </c>
      <c r="B1072" s="415" t="s">
        <v>1081</v>
      </c>
      <c r="C1072" s="416" t="s">
        <v>1082</v>
      </c>
      <c r="D1072" s="414" t="s">
        <v>120</v>
      </c>
      <c r="E1072" s="414" t="s">
        <v>52</v>
      </c>
      <c r="F1072" s="414" t="s">
        <v>47</v>
      </c>
      <c r="G1072" s="416">
        <v>12</v>
      </c>
      <c r="H1072" s="417">
        <v>497682</v>
      </c>
      <c r="I1072" s="415" t="s">
        <v>48</v>
      </c>
      <c r="J1072" s="417">
        <v>3516028</v>
      </c>
      <c r="K1072" s="415" t="s">
        <v>48</v>
      </c>
      <c r="L1072" s="417">
        <v>629836</v>
      </c>
      <c r="M1072" s="415" t="s">
        <v>48</v>
      </c>
      <c r="N1072" s="418">
        <v>0.8</v>
      </c>
      <c r="O1072" s="415" t="s">
        <v>48</v>
      </c>
      <c r="P1072" s="418">
        <v>14.2</v>
      </c>
      <c r="Q1072" s="419" t="s">
        <v>48</v>
      </c>
      <c r="R1072" s="4"/>
    </row>
    <row r="1073" spans="1:18" ht="11.25" customHeight="1">
      <c r="A1073" s="414" t="s">
        <v>1076</v>
      </c>
      <c r="B1073" s="415" t="s">
        <v>1083</v>
      </c>
      <c r="C1073" s="416" t="s">
        <v>1084</v>
      </c>
      <c r="D1073" s="414" t="s">
        <v>55</v>
      </c>
      <c r="E1073" s="414" t="s">
        <v>51</v>
      </c>
      <c r="F1073" s="414" t="s">
        <v>47</v>
      </c>
      <c r="G1073" s="416">
        <v>50</v>
      </c>
      <c r="H1073" s="417">
        <v>336583</v>
      </c>
      <c r="I1073" s="415" t="s">
        <v>48</v>
      </c>
      <c r="J1073" s="417">
        <v>5963888</v>
      </c>
      <c r="K1073" s="415" t="s">
        <v>48</v>
      </c>
      <c r="L1073" s="417">
        <v>90645</v>
      </c>
      <c r="M1073" s="415" t="s">
        <v>48</v>
      </c>
      <c r="N1073" s="418">
        <v>3.7</v>
      </c>
      <c r="O1073" s="415" t="s">
        <v>48</v>
      </c>
      <c r="P1073" s="418">
        <v>5.6</v>
      </c>
      <c r="Q1073" s="419" t="s">
        <v>48</v>
      </c>
      <c r="R1073" s="4"/>
    </row>
    <row r="1074" spans="1:18" ht="11.25" customHeight="1">
      <c r="A1074" s="414" t="s">
        <v>1076</v>
      </c>
      <c r="B1074" s="415" t="s">
        <v>1083</v>
      </c>
      <c r="C1074" s="416" t="s">
        <v>1084</v>
      </c>
      <c r="D1074" s="414" t="s">
        <v>55</v>
      </c>
      <c r="E1074" s="414" t="s">
        <v>52</v>
      </c>
      <c r="F1074" s="414" t="s">
        <v>47</v>
      </c>
      <c r="G1074" s="416">
        <v>40</v>
      </c>
      <c r="H1074" s="417">
        <v>253913</v>
      </c>
      <c r="I1074" s="415" t="s">
        <v>48</v>
      </c>
      <c r="J1074" s="417">
        <v>3630060</v>
      </c>
      <c r="K1074" s="415" t="s">
        <v>48</v>
      </c>
      <c r="L1074" s="417">
        <v>571299</v>
      </c>
      <c r="M1074" s="415" t="s">
        <v>48</v>
      </c>
      <c r="N1074" s="418">
        <v>0.4</v>
      </c>
      <c r="O1074" s="415" t="s">
        <v>48</v>
      </c>
      <c r="P1074" s="418">
        <v>7</v>
      </c>
      <c r="Q1074" s="419" t="s">
        <v>48</v>
      </c>
      <c r="R1074" s="4"/>
    </row>
    <row r="1075" spans="1:18" ht="11.25" customHeight="1">
      <c r="A1075" s="414" t="s">
        <v>1076</v>
      </c>
      <c r="B1075" s="415" t="s">
        <v>1083</v>
      </c>
      <c r="C1075" s="416" t="s">
        <v>1084</v>
      </c>
      <c r="D1075" s="414" t="s">
        <v>55</v>
      </c>
      <c r="E1075" s="414" t="s">
        <v>52</v>
      </c>
      <c r="F1075" s="414" t="s">
        <v>56</v>
      </c>
      <c r="G1075" s="416">
        <v>32</v>
      </c>
      <c r="H1075" s="417">
        <v>3437036</v>
      </c>
      <c r="I1075" s="415" t="s">
        <v>48</v>
      </c>
      <c r="J1075" s="417">
        <v>4799347</v>
      </c>
      <c r="K1075" s="415" t="s">
        <v>48</v>
      </c>
      <c r="L1075" s="417">
        <v>719440</v>
      </c>
      <c r="M1075" s="415" t="s">
        <v>48</v>
      </c>
      <c r="N1075" s="418">
        <v>4.8</v>
      </c>
      <c r="O1075" s="415" t="s">
        <v>48</v>
      </c>
      <c r="P1075" s="418">
        <v>71.599999999999994</v>
      </c>
      <c r="Q1075" s="419" t="s">
        <v>48</v>
      </c>
      <c r="R1075" s="4"/>
    </row>
    <row r="1076" spans="1:18" ht="11.25" customHeight="1">
      <c r="A1076" s="414" t="s">
        <v>1076</v>
      </c>
      <c r="B1076" s="415" t="s">
        <v>1085</v>
      </c>
      <c r="C1076" s="416" t="s">
        <v>1086</v>
      </c>
      <c r="D1076" s="414" t="s">
        <v>55</v>
      </c>
      <c r="E1076" s="414" t="s">
        <v>51</v>
      </c>
      <c r="F1076" s="414" t="s">
        <v>47</v>
      </c>
      <c r="G1076" s="416">
        <v>94</v>
      </c>
      <c r="H1076" s="417">
        <v>349210</v>
      </c>
      <c r="I1076" s="415" t="s">
        <v>48</v>
      </c>
      <c r="J1076" s="417">
        <v>24154990</v>
      </c>
      <c r="K1076" s="415" t="s">
        <v>48</v>
      </c>
      <c r="L1076" s="417">
        <v>445060</v>
      </c>
      <c r="M1076" s="415" t="s">
        <v>48</v>
      </c>
      <c r="N1076" s="418">
        <v>0.8</v>
      </c>
      <c r="O1076" s="415" t="s">
        <v>48</v>
      </c>
      <c r="P1076" s="418">
        <v>1.4</v>
      </c>
      <c r="Q1076" s="419" t="s">
        <v>48</v>
      </c>
      <c r="R1076" s="4"/>
    </row>
    <row r="1077" spans="1:18" ht="11.25" customHeight="1">
      <c r="A1077" s="414" t="s">
        <v>1076</v>
      </c>
      <c r="B1077" s="415" t="s">
        <v>1085</v>
      </c>
      <c r="C1077" s="416" t="s">
        <v>1086</v>
      </c>
      <c r="D1077" s="414" t="s">
        <v>55</v>
      </c>
      <c r="E1077" s="414" t="s">
        <v>51</v>
      </c>
      <c r="F1077" s="414" t="s">
        <v>56</v>
      </c>
      <c r="G1077" s="416">
        <v>408</v>
      </c>
      <c r="H1077" s="417">
        <v>90368</v>
      </c>
      <c r="I1077" s="415" t="s">
        <v>48</v>
      </c>
      <c r="J1077" s="417">
        <v>4157686</v>
      </c>
      <c r="K1077" s="415" t="s">
        <v>48</v>
      </c>
      <c r="L1077" s="417">
        <v>257750</v>
      </c>
      <c r="M1077" s="415" t="s">
        <v>48</v>
      </c>
      <c r="N1077" s="418">
        <v>0.4</v>
      </c>
      <c r="O1077" s="415" t="s">
        <v>48</v>
      </c>
      <c r="P1077" s="418">
        <v>2.2000000000000002</v>
      </c>
      <c r="Q1077" s="419" t="s">
        <v>48</v>
      </c>
      <c r="R1077" s="4"/>
    </row>
    <row r="1078" spans="1:18" ht="11.25" customHeight="1">
      <c r="A1078" s="414" t="s">
        <v>1076</v>
      </c>
      <c r="B1078" s="415" t="s">
        <v>1085</v>
      </c>
      <c r="C1078" s="416" t="s">
        <v>1086</v>
      </c>
      <c r="D1078" s="414" t="s">
        <v>55</v>
      </c>
      <c r="E1078" s="414" t="s">
        <v>52</v>
      </c>
      <c r="F1078" s="414" t="s">
        <v>47</v>
      </c>
      <c r="G1078" s="416">
        <v>211</v>
      </c>
      <c r="H1078" s="417">
        <v>6400919</v>
      </c>
      <c r="I1078" s="415" t="s">
        <v>48</v>
      </c>
      <c r="J1078" s="417">
        <v>84051692</v>
      </c>
      <c r="K1078" s="415" t="s">
        <v>48</v>
      </c>
      <c r="L1078" s="417">
        <v>25686673</v>
      </c>
      <c r="M1078" s="415" t="s">
        <v>48</v>
      </c>
      <c r="N1078" s="418">
        <v>0.2</v>
      </c>
      <c r="O1078" s="415" t="s">
        <v>48</v>
      </c>
      <c r="P1078" s="418">
        <v>7.6</v>
      </c>
      <c r="Q1078" s="419" t="s">
        <v>48</v>
      </c>
      <c r="R1078" s="4"/>
    </row>
    <row r="1079" spans="1:18" ht="11.25" customHeight="1">
      <c r="A1079" s="414" t="s">
        <v>1076</v>
      </c>
      <c r="B1079" s="415" t="s">
        <v>1085</v>
      </c>
      <c r="C1079" s="416" t="s">
        <v>1086</v>
      </c>
      <c r="D1079" s="414" t="s">
        <v>55</v>
      </c>
      <c r="E1079" s="414" t="s">
        <v>52</v>
      </c>
      <c r="F1079" s="414" t="s">
        <v>56</v>
      </c>
      <c r="G1079" s="416">
        <v>133</v>
      </c>
      <c r="H1079" s="417">
        <v>6767582</v>
      </c>
      <c r="I1079" s="415" t="s">
        <v>48</v>
      </c>
      <c r="J1079" s="417">
        <v>30997088</v>
      </c>
      <c r="K1079" s="415" t="s">
        <v>48</v>
      </c>
      <c r="L1079" s="417">
        <v>12730812</v>
      </c>
      <c r="M1079" s="415" t="s">
        <v>48</v>
      </c>
      <c r="N1079" s="418">
        <v>0.5</v>
      </c>
      <c r="O1079" s="415" t="s">
        <v>48</v>
      </c>
      <c r="P1079" s="418">
        <v>21.8</v>
      </c>
      <c r="Q1079" s="419" t="s">
        <v>48</v>
      </c>
      <c r="R1079" s="4"/>
    </row>
    <row r="1080" spans="1:18" ht="11.25" customHeight="1">
      <c r="A1080" s="414" t="s">
        <v>1076</v>
      </c>
      <c r="B1080" s="415" t="s">
        <v>1085</v>
      </c>
      <c r="C1080" s="416" t="s">
        <v>1086</v>
      </c>
      <c r="D1080" s="414" t="s">
        <v>55</v>
      </c>
      <c r="E1080" s="414" t="s">
        <v>60</v>
      </c>
      <c r="F1080" s="414" t="s">
        <v>47</v>
      </c>
      <c r="G1080" s="416">
        <v>140</v>
      </c>
      <c r="H1080" s="417">
        <v>540932</v>
      </c>
      <c r="I1080" s="415" t="s">
        <v>48</v>
      </c>
      <c r="J1080" s="417">
        <v>1476802</v>
      </c>
      <c r="K1080" s="415" t="s">
        <v>48</v>
      </c>
      <c r="L1080" s="417">
        <v>318274</v>
      </c>
      <c r="M1080" s="415" t="s">
        <v>64</v>
      </c>
      <c r="N1080" s="418">
        <v>1.7</v>
      </c>
      <c r="O1080" s="415" t="s">
        <v>64</v>
      </c>
      <c r="P1080" s="418">
        <v>36.6</v>
      </c>
      <c r="Q1080" s="419" t="s">
        <v>48</v>
      </c>
      <c r="R1080" s="4"/>
    </row>
    <row r="1081" spans="1:18" ht="11.25" customHeight="1">
      <c r="A1081" s="414" t="s">
        <v>1076</v>
      </c>
      <c r="B1081" s="415" t="s">
        <v>1087</v>
      </c>
      <c r="C1081" s="416" t="s">
        <v>1088</v>
      </c>
      <c r="D1081" s="414" t="s">
        <v>45</v>
      </c>
      <c r="E1081" s="414" t="s">
        <v>51</v>
      </c>
      <c r="F1081" s="414" t="s">
        <v>47</v>
      </c>
      <c r="G1081" s="416">
        <v>32</v>
      </c>
      <c r="H1081" s="417">
        <v>1038000</v>
      </c>
      <c r="I1081" s="415" t="s">
        <v>48</v>
      </c>
      <c r="J1081" s="417">
        <v>2793071</v>
      </c>
      <c r="K1081" s="415" t="s">
        <v>48</v>
      </c>
      <c r="L1081" s="417">
        <v>107611</v>
      </c>
      <c r="M1081" s="415" t="s">
        <v>48</v>
      </c>
      <c r="N1081" s="418">
        <v>9.6</v>
      </c>
      <c r="O1081" s="415" t="s">
        <v>48</v>
      </c>
      <c r="P1081" s="418">
        <v>37.200000000000003</v>
      </c>
      <c r="Q1081" s="419" t="s">
        <v>48</v>
      </c>
      <c r="R1081" s="4"/>
    </row>
    <row r="1082" spans="1:18" ht="11.25" customHeight="1">
      <c r="A1082" s="414" t="s">
        <v>1076</v>
      </c>
      <c r="B1082" s="415" t="s">
        <v>1087</v>
      </c>
      <c r="C1082" s="416" t="s">
        <v>1088</v>
      </c>
      <c r="D1082" s="414" t="s">
        <v>45</v>
      </c>
      <c r="E1082" s="414" t="s">
        <v>52</v>
      </c>
      <c r="F1082" s="414" t="s">
        <v>47</v>
      </c>
      <c r="G1082" s="416">
        <v>52</v>
      </c>
      <c r="H1082" s="417">
        <v>2762000</v>
      </c>
      <c r="I1082" s="415" t="s">
        <v>48</v>
      </c>
      <c r="J1082" s="417">
        <v>7046567</v>
      </c>
      <c r="K1082" s="415" t="s">
        <v>48</v>
      </c>
      <c r="L1082" s="417">
        <v>2674171</v>
      </c>
      <c r="M1082" s="415" t="s">
        <v>48</v>
      </c>
      <c r="N1082" s="418">
        <v>1</v>
      </c>
      <c r="O1082" s="415" t="s">
        <v>48</v>
      </c>
      <c r="P1082" s="418">
        <v>39.200000000000003</v>
      </c>
      <c r="Q1082" s="419" t="s">
        <v>48</v>
      </c>
      <c r="R1082" s="4"/>
    </row>
    <row r="1083" spans="1:18" ht="11.25" customHeight="1">
      <c r="A1083" s="414" t="s">
        <v>1076</v>
      </c>
      <c r="B1083" s="415" t="s">
        <v>1089</v>
      </c>
      <c r="C1083" s="416" t="s">
        <v>1090</v>
      </c>
      <c r="D1083" s="414" t="s">
        <v>45</v>
      </c>
      <c r="E1083" s="414" t="s">
        <v>51</v>
      </c>
      <c r="F1083" s="414" t="s">
        <v>47</v>
      </c>
      <c r="G1083" s="416">
        <v>8</v>
      </c>
      <c r="H1083" s="417">
        <v>39517</v>
      </c>
      <c r="I1083" s="415" t="s">
        <v>48</v>
      </c>
      <c r="J1083" s="417">
        <v>1107859</v>
      </c>
      <c r="K1083" s="415" t="s">
        <v>48</v>
      </c>
      <c r="L1083" s="417">
        <v>39286</v>
      </c>
      <c r="M1083" s="415" t="s">
        <v>48</v>
      </c>
      <c r="N1083" s="418">
        <v>1</v>
      </c>
      <c r="O1083" s="415" t="s">
        <v>48</v>
      </c>
      <c r="P1083" s="418">
        <v>3.6</v>
      </c>
      <c r="Q1083" s="419" t="s">
        <v>48</v>
      </c>
      <c r="R1083" s="4"/>
    </row>
    <row r="1084" spans="1:18" ht="11.25" customHeight="1">
      <c r="A1084" s="414" t="s">
        <v>1076</v>
      </c>
      <c r="B1084" s="415" t="s">
        <v>1089</v>
      </c>
      <c r="C1084" s="416" t="s">
        <v>1090</v>
      </c>
      <c r="D1084" s="414" t="s">
        <v>45</v>
      </c>
      <c r="E1084" s="414" t="s">
        <v>52</v>
      </c>
      <c r="F1084" s="414" t="s">
        <v>47</v>
      </c>
      <c r="G1084" s="416">
        <v>18</v>
      </c>
      <c r="H1084" s="417">
        <v>1069971</v>
      </c>
      <c r="I1084" s="415" t="s">
        <v>48</v>
      </c>
      <c r="J1084" s="417">
        <v>5504519</v>
      </c>
      <c r="K1084" s="415" t="s">
        <v>48</v>
      </c>
      <c r="L1084" s="417">
        <v>1610151</v>
      </c>
      <c r="M1084" s="415" t="s">
        <v>48</v>
      </c>
      <c r="N1084" s="418">
        <v>0.7</v>
      </c>
      <c r="O1084" s="415" t="s">
        <v>48</v>
      </c>
      <c r="P1084" s="418">
        <v>19.399999999999999</v>
      </c>
      <c r="Q1084" s="419" t="s">
        <v>48</v>
      </c>
      <c r="R1084" s="4"/>
    </row>
    <row r="1085" spans="1:18" ht="11.25" customHeight="1">
      <c r="A1085" s="414" t="s">
        <v>1076</v>
      </c>
      <c r="B1085" s="415" t="s">
        <v>1091</v>
      </c>
      <c r="C1085" s="416" t="s">
        <v>1092</v>
      </c>
      <c r="D1085" s="414" t="s">
        <v>45</v>
      </c>
      <c r="E1085" s="414" t="s">
        <v>51</v>
      </c>
      <c r="F1085" s="414" t="s">
        <v>47</v>
      </c>
      <c r="G1085" s="416">
        <v>8</v>
      </c>
      <c r="H1085" s="417">
        <v>2579</v>
      </c>
      <c r="I1085" s="415" t="s">
        <v>48</v>
      </c>
      <c r="J1085" s="417">
        <v>564985</v>
      </c>
      <c r="K1085" s="415" t="s">
        <v>48</v>
      </c>
      <c r="L1085" s="417">
        <v>40915</v>
      </c>
      <c r="M1085" s="415" t="s">
        <v>48</v>
      </c>
      <c r="N1085" s="418">
        <v>0.1</v>
      </c>
      <c r="O1085" s="415" t="s">
        <v>48</v>
      </c>
      <c r="P1085" s="418">
        <v>0.5</v>
      </c>
      <c r="Q1085" s="419" t="s">
        <v>48</v>
      </c>
      <c r="R1085" s="4"/>
    </row>
    <row r="1086" spans="1:18" ht="11.25" customHeight="1">
      <c r="A1086" s="414" t="s">
        <v>1076</v>
      </c>
      <c r="B1086" s="415" t="s">
        <v>1093</v>
      </c>
      <c r="C1086" s="416" t="s">
        <v>1094</v>
      </c>
      <c r="D1086" s="414" t="s">
        <v>45</v>
      </c>
      <c r="E1086" s="414" t="s">
        <v>51</v>
      </c>
      <c r="F1086" s="414" t="s">
        <v>47</v>
      </c>
      <c r="G1086" s="416">
        <v>12</v>
      </c>
      <c r="H1086" s="417">
        <v>27773</v>
      </c>
      <c r="I1086" s="415" t="s">
        <v>48</v>
      </c>
      <c r="J1086" s="417">
        <v>717433</v>
      </c>
      <c r="K1086" s="415" t="s">
        <v>48</v>
      </c>
      <c r="L1086" s="417">
        <v>40239</v>
      </c>
      <c r="M1086" s="415" t="s">
        <v>48</v>
      </c>
      <c r="N1086" s="418">
        <v>0.7</v>
      </c>
      <c r="O1086" s="415" t="s">
        <v>48</v>
      </c>
      <c r="P1086" s="418">
        <v>3.9</v>
      </c>
      <c r="Q1086" s="419" t="s">
        <v>48</v>
      </c>
      <c r="R1086" s="4"/>
    </row>
    <row r="1087" spans="1:18" ht="11.25" customHeight="1">
      <c r="A1087" s="414" t="s">
        <v>1076</v>
      </c>
      <c r="B1087" s="415" t="s">
        <v>1339</v>
      </c>
      <c r="C1087" s="416" t="s">
        <v>1340</v>
      </c>
      <c r="D1087" s="414" t="s">
        <v>45</v>
      </c>
      <c r="E1087" s="414" t="s">
        <v>51</v>
      </c>
      <c r="F1087" s="414" t="s">
        <v>47</v>
      </c>
      <c r="G1087" s="416">
        <v>48</v>
      </c>
      <c r="H1087" s="417">
        <v>60857</v>
      </c>
      <c r="I1087" s="415" t="s">
        <v>48</v>
      </c>
      <c r="J1087" s="417">
        <v>869005</v>
      </c>
      <c r="K1087" s="415" t="s">
        <v>64</v>
      </c>
      <c r="L1087" s="417">
        <v>49181</v>
      </c>
      <c r="M1087" s="415" t="s">
        <v>48</v>
      </c>
      <c r="N1087" s="418">
        <v>1.2</v>
      </c>
      <c r="O1087" s="415" t="s">
        <v>48</v>
      </c>
      <c r="P1087" s="418">
        <v>7</v>
      </c>
      <c r="Q1087" s="419" t="s">
        <v>64</v>
      </c>
      <c r="R1087" s="4"/>
    </row>
    <row r="1088" spans="1:18" ht="11.25" customHeight="1">
      <c r="A1088" s="414" t="s">
        <v>1076</v>
      </c>
      <c r="B1088" s="415" t="s">
        <v>1339</v>
      </c>
      <c r="C1088" s="416" t="s">
        <v>1340</v>
      </c>
      <c r="D1088" s="414" t="s">
        <v>45</v>
      </c>
      <c r="E1088" s="414" t="s">
        <v>52</v>
      </c>
      <c r="F1088" s="414" t="s">
        <v>47</v>
      </c>
      <c r="G1088" s="416">
        <v>9</v>
      </c>
      <c r="H1088" s="417">
        <v>7843</v>
      </c>
      <c r="I1088" s="415" t="s">
        <v>48</v>
      </c>
      <c r="J1088" s="417">
        <v>1249787</v>
      </c>
      <c r="K1088" s="415" t="s">
        <v>64</v>
      </c>
      <c r="L1088" s="417">
        <v>76660</v>
      </c>
      <c r="M1088" s="415" t="s">
        <v>48</v>
      </c>
      <c r="N1088" s="418">
        <v>0.1</v>
      </c>
      <c r="O1088" s="415" t="s">
        <v>48</v>
      </c>
      <c r="P1088" s="418">
        <v>0.6</v>
      </c>
      <c r="Q1088" s="419" t="s">
        <v>64</v>
      </c>
      <c r="R1088" s="4"/>
    </row>
    <row r="1089" spans="1:18" ht="11.25" customHeight="1">
      <c r="A1089" s="414" t="s">
        <v>1076</v>
      </c>
      <c r="B1089" s="415" t="s">
        <v>1095</v>
      </c>
      <c r="C1089" s="416" t="s">
        <v>1096</v>
      </c>
      <c r="D1089" s="414" t="s">
        <v>45</v>
      </c>
      <c r="E1089" s="414" t="s">
        <v>51</v>
      </c>
      <c r="F1089" s="414" t="s">
        <v>47</v>
      </c>
      <c r="G1089" s="416">
        <v>48</v>
      </c>
      <c r="H1089" s="417">
        <v>106659</v>
      </c>
      <c r="I1089" s="415" t="s">
        <v>48</v>
      </c>
      <c r="J1089" s="417">
        <v>2510950</v>
      </c>
      <c r="K1089" s="415" t="s">
        <v>48</v>
      </c>
      <c r="L1089" s="417">
        <v>144535</v>
      </c>
      <c r="M1089" s="415" t="s">
        <v>48</v>
      </c>
      <c r="N1089" s="418">
        <v>0.7</v>
      </c>
      <c r="O1089" s="415" t="s">
        <v>48</v>
      </c>
      <c r="P1089" s="418">
        <v>4.2</v>
      </c>
      <c r="Q1089" s="419" t="s">
        <v>48</v>
      </c>
      <c r="R1089" s="4"/>
    </row>
    <row r="1090" spans="1:18" ht="11.25" customHeight="1">
      <c r="A1090" s="414" t="s">
        <v>1076</v>
      </c>
      <c r="B1090" s="415" t="s">
        <v>1095</v>
      </c>
      <c r="C1090" s="416" t="s">
        <v>1096</v>
      </c>
      <c r="D1090" s="414" t="s">
        <v>45</v>
      </c>
      <c r="E1090" s="414" t="s">
        <v>52</v>
      </c>
      <c r="F1090" s="414" t="s">
        <v>47</v>
      </c>
      <c r="G1090" s="416">
        <v>5</v>
      </c>
      <c r="H1090" s="417">
        <v>92972</v>
      </c>
      <c r="I1090" s="415" t="s">
        <v>48</v>
      </c>
      <c r="J1090" s="417">
        <v>1001932</v>
      </c>
      <c r="K1090" s="415" t="s">
        <v>48</v>
      </c>
      <c r="L1090" s="417">
        <v>168647</v>
      </c>
      <c r="M1090" s="415" t="s">
        <v>48</v>
      </c>
      <c r="N1090" s="418">
        <v>0.6</v>
      </c>
      <c r="O1090" s="415" t="s">
        <v>48</v>
      </c>
      <c r="P1090" s="418">
        <v>9.3000000000000007</v>
      </c>
      <c r="Q1090" s="419" t="s">
        <v>48</v>
      </c>
      <c r="R1090" s="4"/>
    </row>
    <row r="1091" spans="1:18" ht="11.25" customHeight="1">
      <c r="A1091" s="414" t="s">
        <v>1076</v>
      </c>
      <c r="B1091" s="415" t="s">
        <v>1097</v>
      </c>
      <c r="C1091" s="416" t="s">
        <v>1098</v>
      </c>
      <c r="D1091" s="414" t="s">
        <v>55</v>
      </c>
      <c r="E1091" s="414" t="s">
        <v>51</v>
      </c>
      <c r="F1091" s="414" t="s">
        <v>47</v>
      </c>
      <c r="G1091" s="416">
        <v>1</v>
      </c>
      <c r="H1091" s="417">
        <v>1063</v>
      </c>
      <c r="I1091" s="415" t="s">
        <v>48</v>
      </c>
      <c r="J1091" s="417">
        <v>130046</v>
      </c>
      <c r="K1091" s="415" t="s">
        <v>48</v>
      </c>
      <c r="L1091" s="417">
        <v>4043</v>
      </c>
      <c r="M1091" s="415" t="s">
        <v>48</v>
      </c>
      <c r="N1091" s="418">
        <v>0.3</v>
      </c>
      <c r="O1091" s="415" t="s">
        <v>48</v>
      </c>
      <c r="P1091" s="418">
        <v>0.8</v>
      </c>
      <c r="Q1091" s="419" t="s">
        <v>48</v>
      </c>
      <c r="R1091" s="4"/>
    </row>
    <row r="1092" spans="1:18" ht="11.25" customHeight="1">
      <c r="A1092" s="414" t="s">
        <v>1076</v>
      </c>
      <c r="B1092" s="415" t="s">
        <v>1097</v>
      </c>
      <c r="C1092" s="416" t="s">
        <v>1098</v>
      </c>
      <c r="D1092" s="414" t="s">
        <v>55</v>
      </c>
      <c r="E1092" s="414" t="s">
        <v>51</v>
      </c>
      <c r="F1092" s="414" t="s">
        <v>56</v>
      </c>
      <c r="G1092" s="416">
        <v>29</v>
      </c>
      <c r="H1092" s="417">
        <v>201264</v>
      </c>
      <c r="I1092" s="415" t="s">
        <v>48</v>
      </c>
      <c r="J1092" s="417">
        <v>4295030</v>
      </c>
      <c r="K1092" s="415" t="s">
        <v>48</v>
      </c>
      <c r="L1092" s="417">
        <v>192574</v>
      </c>
      <c r="M1092" s="415" t="s">
        <v>48</v>
      </c>
      <c r="N1092" s="418">
        <v>1</v>
      </c>
      <c r="O1092" s="415" t="s">
        <v>48</v>
      </c>
      <c r="P1092" s="418">
        <v>4.7</v>
      </c>
      <c r="Q1092" s="419" t="s">
        <v>48</v>
      </c>
      <c r="R1092" s="4"/>
    </row>
    <row r="1093" spans="1:18" ht="11.25" customHeight="1">
      <c r="A1093" s="414" t="s">
        <v>1076</v>
      </c>
      <c r="B1093" s="415" t="s">
        <v>1097</v>
      </c>
      <c r="C1093" s="416" t="s">
        <v>1098</v>
      </c>
      <c r="D1093" s="414" t="s">
        <v>55</v>
      </c>
      <c r="E1093" s="414" t="s">
        <v>138</v>
      </c>
      <c r="F1093" s="414" t="s">
        <v>56</v>
      </c>
      <c r="G1093" s="416">
        <v>1</v>
      </c>
      <c r="H1093" s="417">
        <v>24739</v>
      </c>
      <c r="I1093" s="415" t="s">
        <v>48</v>
      </c>
      <c r="J1093" s="417">
        <v>182925</v>
      </c>
      <c r="K1093" s="415" t="s">
        <v>48</v>
      </c>
      <c r="L1093" s="417">
        <v>11683</v>
      </c>
      <c r="M1093" s="415" t="s">
        <v>48</v>
      </c>
      <c r="N1093" s="418">
        <v>2.1</v>
      </c>
      <c r="O1093" s="415" t="s">
        <v>48</v>
      </c>
      <c r="P1093" s="418">
        <v>13.5</v>
      </c>
      <c r="Q1093" s="419" t="s">
        <v>48</v>
      </c>
      <c r="R1093" s="4"/>
    </row>
    <row r="1094" spans="1:18" ht="11.25" customHeight="1">
      <c r="A1094" s="414" t="s">
        <v>1076</v>
      </c>
      <c r="B1094" s="415" t="s">
        <v>1097</v>
      </c>
      <c r="C1094" s="416" t="s">
        <v>1098</v>
      </c>
      <c r="D1094" s="414" t="s">
        <v>55</v>
      </c>
      <c r="E1094" s="414" t="s">
        <v>52</v>
      </c>
      <c r="F1094" s="414" t="s">
        <v>47</v>
      </c>
      <c r="G1094" s="416">
        <v>48</v>
      </c>
      <c r="H1094" s="417">
        <v>1192513</v>
      </c>
      <c r="I1094" s="415" t="s">
        <v>48</v>
      </c>
      <c r="J1094" s="417">
        <v>13599817</v>
      </c>
      <c r="K1094" s="415" t="s">
        <v>48</v>
      </c>
      <c r="L1094" s="417">
        <v>4535012</v>
      </c>
      <c r="M1094" s="415" t="s">
        <v>48</v>
      </c>
      <c r="N1094" s="418">
        <v>0.3</v>
      </c>
      <c r="O1094" s="415" t="s">
        <v>48</v>
      </c>
      <c r="P1094" s="418">
        <v>8.8000000000000007</v>
      </c>
      <c r="Q1094" s="419" t="s">
        <v>48</v>
      </c>
      <c r="R1094" s="4"/>
    </row>
    <row r="1095" spans="1:18" ht="11.25" customHeight="1">
      <c r="A1095" s="414" t="s">
        <v>1076</v>
      </c>
      <c r="B1095" s="415" t="s">
        <v>1097</v>
      </c>
      <c r="C1095" s="416" t="s">
        <v>1098</v>
      </c>
      <c r="D1095" s="414" t="s">
        <v>55</v>
      </c>
      <c r="E1095" s="414" t="s">
        <v>52</v>
      </c>
      <c r="F1095" s="414" t="s">
        <v>56</v>
      </c>
      <c r="G1095" s="416">
        <v>13</v>
      </c>
      <c r="H1095" s="417">
        <v>139284</v>
      </c>
      <c r="I1095" s="415" t="s">
        <v>48</v>
      </c>
      <c r="J1095" s="417">
        <v>2919338</v>
      </c>
      <c r="K1095" s="415" t="s">
        <v>48</v>
      </c>
      <c r="L1095" s="417">
        <v>529684</v>
      </c>
      <c r="M1095" s="415" t="s">
        <v>48</v>
      </c>
      <c r="N1095" s="418">
        <v>0.3</v>
      </c>
      <c r="O1095" s="415" t="s">
        <v>48</v>
      </c>
      <c r="P1095" s="418">
        <v>4.8</v>
      </c>
      <c r="Q1095" s="419" t="s">
        <v>48</v>
      </c>
      <c r="R1095" s="4"/>
    </row>
    <row r="1096" spans="1:18" ht="11.25" customHeight="1">
      <c r="A1096" s="414" t="s">
        <v>1076</v>
      </c>
      <c r="B1096" s="415" t="s">
        <v>1097</v>
      </c>
      <c r="C1096" s="416" t="s">
        <v>1098</v>
      </c>
      <c r="D1096" s="414" t="s">
        <v>55</v>
      </c>
      <c r="E1096" s="414" t="s">
        <v>60</v>
      </c>
      <c r="F1096" s="414" t="s">
        <v>47</v>
      </c>
      <c r="G1096" s="416">
        <v>2</v>
      </c>
      <c r="H1096" s="417">
        <v>18368</v>
      </c>
      <c r="I1096" s="415" t="s">
        <v>48</v>
      </c>
      <c r="J1096" s="417">
        <v>69857</v>
      </c>
      <c r="K1096" s="415" t="s">
        <v>48</v>
      </c>
      <c r="L1096" s="417">
        <v>10178</v>
      </c>
      <c r="M1096" s="415" t="s">
        <v>48</v>
      </c>
      <c r="N1096" s="418">
        <v>1.8</v>
      </c>
      <c r="O1096" s="415" t="s">
        <v>48</v>
      </c>
      <c r="P1096" s="418">
        <v>26.3</v>
      </c>
      <c r="Q1096" s="419" t="s">
        <v>48</v>
      </c>
      <c r="R1096" s="4"/>
    </row>
    <row r="1097" spans="1:18" ht="11.25" customHeight="1">
      <c r="A1097" s="414" t="s">
        <v>1076</v>
      </c>
      <c r="B1097" s="415" t="s">
        <v>1099</v>
      </c>
      <c r="C1097" s="416" t="s">
        <v>1100</v>
      </c>
      <c r="D1097" s="414" t="s">
        <v>59</v>
      </c>
      <c r="E1097" s="414" t="s">
        <v>60</v>
      </c>
      <c r="F1097" s="414" t="s">
        <v>47</v>
      </c>
      <c r="G1097" s="416">
        <v>187</v>
      </c>
      <c r="H1097" s="417">
        <v>1103131</v>
      </c>
      <c r="I1097" s="415" t="s">
        <v>48</v>
      </c>
      <c r="J1097" s="417">
        <v>2183472</v>
      </c>
      <c r="K1097" s="415" t="s">
        <v>48</v>
      </c>
      <c r="L1097" s="417">
        <v>535261</v>
      </c>
      <c r="M1097" s="415" t="s">
        <v>48</v>
      </c>
      <c r="N1097" s="418">
        <v>2.1</v>
      </c>
      <c r="O1097" s="415" t="s">
        <v>48</v>
      </c>
      <c r="P1097" s="418">
        <v>50.5</v>
      </c>
      <c r="Q1097" s="419" t="s">
        <v>48</v>
      </c>
      <c r="R1097" s="4"/>
    </row>
    <row r="1098" spans="1:18" ht="11.25" customHeight="1">
      <c r="A1098" s="414" t="s">
        <v>1076</v>
      </c>
      <c r="B1098" s="415" t="s">
        <v>1101</v>
      </c>
      <c r="C1098" s="416" t="s">
        <v>1102</v>
      </c>
      <c r="D1098" s="414" t="s">
        <v>55</v>
      </c>
      <c r="E1098" s="414" t="s">
        <v>125</v>
      </c>
      <c r="F1098" s="414" t="s">
        <v>56</v>
      </c>
      <c r="G1098" s="416">
        <v>21</v>
      </c>
      <c r="H1098" s="417">
        <v>1925859</v>
      </c>
      <c r="I1098" s="415" t="s">
        <v>48</v>
      </c>
      <c r="J1098" s="417">
        <v>14441759</v>
      </c>
      <c r="K1098" s="415" t="s">
        <v>48</v>
      </c>
      <c r="L1098" s="417">
        <v>1607238</v>
      </c>
      <c r="M1098" s="415" t="s">
        <v>48</v>
      </c>
      <c r="N1098" s="418">
        <v>1.2</v>
      </c>
      <c r="O1098" s="415" t="s">
        <v>48</v>
      </c>
      <c r="P1098" s="418">
        <v>13.3</v>
      </c>
      <c r="Q1098" s="419" t="s">
        <v>48</v>
      </c>
      <c r="R1098" s="4"/>
    </row>
    <row r="1099" spans="1:18" ht="11.25" customHeight="1">
      <c r="A1099" s="414" t="s">
        <v>1076</v>
      </c>
      <c r="B1099" s="415" t="s">
        <v>1101</v>
      </c>
      <c r="C1099" s="416" t="s">
        <v>1102</v>
      </c>
      <c r="D1099" s="414" t="s">
        <v>55</v>
      </c>
      <c r="E1099" s="414" t="s">
        <v>51</v>
      </c>
      <c r="F1099" s="414" t="s">
        <v>56</v>
      </c>
      <c r="G1099" s="416">
        <v>207</v>
      </c>
      <c r="H1099" s="417">
        <v>1976131</v>
      </c>
      <c r="I1099" s="415" t="s">
        <v>48</v>
      </c>
      <c r="J1099" s="417">
        <v>38963930</v>
      </c>
      <c r="K1099" s="415" t="s">
        <v>48</v>
      </c>
      <c r="L1099" s="417">
        <v>1038686</v>
      </c>
      <c r="M1099" s="415" t="s">
        <v>48</v>
      </c>
      <c r="N1099" s="418">
        <v>1.9</v>
      </c>
      <c r="O1099" s="415" t="s">
        <v>48</v>
      </c>
      <c r="P1099" s="418">
        <v>5.0999999999999996</v>
      </c>
      <c r="Q1099" s="419" t="s">
        <v>48</v>
      </c>
      <c r="R1099" s="4"/>
    </row>
    <row r="1100" spans="1:18" ht="11.25" customHeight="1">
      <c r="A1100" s="414" t="s">
        <v>1076</v>
      </c>
      <c r="B1100" s="415" t="s">
        <v>1101</v>
      </c>
      <c r="C1100" s="416" t="s">
        <v>1102</v>
      </c>
      <c r="D1100" s="414" t="s">
        <v>55</v>
      </c>
      <c r="E1100" s="414" t="s">
        <v>85</v>
      </c>
      <c r="F1100" s="414" t="s">
        <v>47</v>
      </c>
      <c r="G1100" s="416">
        <v>85</v>
      </c>
      <c r="H1100" s="417">
        <v>13418241</v>
      </c>
      <c r="I1100" s="415" t="s">
        <v>48</v>
      </c>
      <c r="J1100" s="417">
        <v>103724052</v>
      </c>
      <c r="K1100" s="415" t="s">
        <v>48</v>
      </c>
      <c r="L1100" s="417">
        <v>18965249</v>
      </c>
      <c r="M1100" s="415" t="s">
        <v>48</v>
      </c>
      <c r="N1100" s="418">
        <v>0.7</v>
      </c>
      <c r="O1100" s="415" t="s">
        <v>48</v>
      </c>
      <c r="P1100" s="418">
        <v>12.9</v>
      </c>
      <c r="Q1100" s="419" t="s">
        <v>48</v>
      </c>
      <c r="R1100" s="4"/>
    </row>
    <row r="1101" spans="1:18" ht="11.25" customHeight="1">
      <c r="A1101" s="414" t="s">
        <v>1076</v>
      </c>
      <c r="B1101" s="415" t="s">
        <v>1101</v>
      </c>
      <c r="C1101" s="416" t="s">
        <v>1102</v>
      </c>
      <c r="D1101" s="414" t="s">
        <v>55</v>
      </c>
      <c r="E1101" s="414" t="s">
        <v>52</v>
      </c>
      <c r="F1101" s="414" t="s">
        <v>47</v>
      </c>
      <c r="G1101" s="416">
        <v>564</v>
      </c>
      <c r="H1101" s="417">
        <v>29058955</v>
      </c>
      <c r="I1101" s="415" t="s">
        <v>48</v>
      </c>
      <c r="J1101" s="417">
        <v>231682381</v>
      </c>
      <c r="K1101" s="415" t="s">
        <v>48</v>
      </c>
      <c r="L1101" s="417">
        <v>42517272</v>
      </c>
      <c r="M1101" s="415" t="s">
        <v>48</v>
      </c>
      <c r="N1101" s="418">
        <v>0.7</v>
      </c>
      <c r="O1101" s="415" t="s">
        <v>48</v>
      </c>
      <c r="P1101" s="418">
        <v>12.5</v>
      </c>
      <c r="Q1101" s="419" t="s">
        <v>48</v>
      </c>
      <c r="R1101" s="4"/>
    </row>
    <row r="1102" spans="1:18" ht="11.25" customHeight="1">
      <c r="A1102" s="414" t="s">
        <v>1076</v>
      </c>
      <c r="B1102" s="415" t="s">
        <v>1101</v>
      </c>
      <c r="C1102" s="416" t="s">
        <v>1102</v>
      </c>
      <c r="D1102" s="414" t="s">
        <v>55</v>
      </c>
      <c r="E1102" s="414" t="s">
        <v>60</v>
      </c>
      <c r="F1102" s="414" t="s">
        <v>47</v>
      </c>
      <c r="G1102" s="416">
        <v>162</v>
      </c>
      <c r="H1102" s="417">
        <v>533170</v>
      </c>
      <c r="I1102" s="415" t="s">
        <v>48</v>
      </c>
      <c r="J1102" s="417">
        <v>2111729</v>
      </c>
      <c r="K1102" s="415" t="s">
        <v>48</v>
      </c>
      <c r="L1102" s="417">
        <v>880678</v>
      </c>
      <c r="M1102" s="415" t="s">
        <v>48</v>
      </c>
      <c r="N1102" s="418">
        <v>0.6</v>
      </c>
      <c r="O1102" s="415" t="s">
        <v>48</v>
      </c>
      <c r="P1102" s="418">
        <v>25.2</v>
      </c>
      <c r="Q1102" s="419" t="s">
        <v>48</v>
      </c>
      <c r="R1102" s="4"/>
    </row>
    <row r="1103" spans="1:18" ht="11.25" customHeight="1">
      <c r="A1103" s="414" t="s">
        <v>1076</v>
      </c>
      <c r="B1103" s="415" t="s">
        <v>1103</v>
      </c>
      <c r="C1103" s="416" t="s">
        <v>1104</v>
      </c>
      <c r="D1103" s="414" t="s">
        <v>45</v>
      </c>
      <c r="E1103" s="414" t="s">
        <v>51</v>
      </c>
      <c r="F1103" s="414" t="s">
        <v>47</v>
      </c>
      <c r="G1103" s="416">
        <v>10</v>
      </c>
      <c r="H1103" s="417">
        <v>130840</v>
      </c>
      <c r="I1103" s="415" t="s">
        <v>48</v>
      </c>
      <c r="J1103" s="417">
        <v>1697824</v>
      </c>
      <c r="K1103" s="415" t="s">
        <v>48</v>
      </c>
      <c r="L1103" s="417">
        <v>45848</v>
      </c>
      <c r="M1103" s="415" t="s">
        <v>48</v>
      </c>
      <c r="N1103" s="418">
        <v>2.9</v>
      </c>
      <c r="O1103" s="415" t="s">
        <v>48</v>
      </c>
      <c r="P1103" s="418">
        <v>7.7</v>
      </c>
      <c r="Q1103" s="419" t="s">
        <v>48</v>
      </c>
      <c r="R1103" s="4"/>
    </row>
    <row r="1104" spans="1:18" ht="11.25" customHeight="1">
      <c r="A1104" s="414" t="s">
        <v>1076</v>
      </c>
      <c r="B1104" s="415" t="s">
        <v>1103</v>
      </c>
      <c r="C1104" s="416" t="s">
        <v>1104</v>
      </c>
      <c r="D1104" s="414" t="s">
        <v>45</v>
      </c>
      <c r="E1104" s="414" t="s">
        <v>52</v>
      </c>
      <c r="F1104" s="414" t="s">
        <v>47</v>
      </c>
      <c r="G1104" s="416">
        <v>52</v>
      </c>
      <c r="H1104" s="417">
        <v>2470506</v>
      </c>
      <c r="I1104" s="415" t="s">
        <v>48</v>
      </c>
      <c r="J1104" s="417">
        <v>6797673</v>
      </c>
      <c r="K1104" s="415" t="s">
        <v>48</v>
      </c>
      <c r="L1104" s="417">
        <v>2060146</v>
      </c>
      <c r="M1104" s="415" t="s">
        <v>48</v>
      </c>
      <c r="N1104" s="418">
        <v>1.2</v>
      </c>
      <c r="O1104" s="415" t="s">
        <v>48</v>
      </c>
      <c r="P1104" s="418">
        <v>36.299999999999997</v>
      </c>
      <c r="Q1104" s="419" t="s">
        <v>48</v>
      </c>
      <c r="R1104" s="4"/>
    </row>
    <row r="1105" spans="1:18" ht="11.25" customHeight="1">
      <c r="A1105" s="414" t="s">
        <v>1076</v>
      </c>
      <c r="B1105" s="415" t="s">
        <v>1105</v>
      </c>
      <c r="C1105" s="416" t="s">
        <v>1106</v>
      </c>
      <c r="D1105" s="414" t="s">
        <v>55</v>
      </c>
      <c r="E1105" s="414" t="s">
        <v>51</v>
      </c>
      <c r="F1105" s="414" t="s">
        <v>56</v>
      </c>
      <c r="G1105" s="416">
        <v>18</v>
      </c>
      <c r="H1105" s="417">
        <v>26709</v>
      </c>
      <c r="I1105" s="415" t="s">
        <v>48</v>
      </c>
      <c r="J1105" s="417">
        <v>1839410</v>
      </c>
      <c r="K1105" s="415" t="s">
        <v>48</v>
      </c>
      <c r="L1105" s="417">
        <v>66793</v>
      </c>
      <c r="M1105" s="415" t="s">
        <v>48</v>
      </c>
      <c r="N1105" s="418">
        <v>0.4</v>
      </c>
      <c r="O1105" s="415" t="s">
        <v>48</v>
      </c>
      <c r="P1105" s="418">
        <v>1.5</v>
      </c>
      <c r="Q1105" s="419" t="s">
        <v>48</v>
      </c>
      <c r="R1105" s="4"/>
    </row>
    <row r="1106" spans="1:18" ht="11.25" customHeight="1">
      <c r="A1106" s="414" t="s">
        <v>1076</v>
      </c>
      <c r="B1106" s="415" t="s">
        <v>1105</v>
      </c>
      <c r="C1106" s="416" t="s">
        <v>1106</v>
      </c>
      <c r="D1106" s="414" t="s">
        <v>55</v>
      </c>
      <c r="E1106" s="414" t="s">
        <v>52</v>
      </c>
      <c r="F1106" s="414" t="s">
        <v>56</v>
      </c>
      <c r="G1106" s="416">
        <v>16</v>
      </c>
      <c r="H1106" s="417">
        <v>199124</v>
      </c>
      <c r="I1106" s="415" t="s">
        <v>48</v>
      </c>
      <c r="J1106" s="417">
        <v>1261806</v>
      </c>
      <c r="K1106" s="415" t="s">
        <v>48</v>
      </c>
      <c r="L1106" s="417">
        <v>126302</v>
      </c>
      <c r="M1106" s="415" t="s">
        <v>48</v>
      </c>
      <c r="N1106" s="418">
        <v>1.6</v>
      </c>
      <c r="O1106" s="415" t="s">
        <v>48</v>
      </c>
      <c r="P1106" s="418">
        <v>15.8</v>
      </c>
      <c r="Q1106" s="419" t="s">
        <v>48</v>
      </c>
      <c r="R1106" s="4"/>
    </row>
    <row r="1107" spans="1:18" ht="11.25" customHeight="1">
      <c r="A1107" s="414" t="s">
        <v>1076</v>
      </c>
      <c r="B1107" s="415" t="s">
        <v>1107</v>
      </c>
      <c r="C1107" s="416" t="s">
        <v>1108</v>
      </c>
      <c r="D1107" s="414" t="s">
        <v>55</v>
      </c>
      <c r="E1107" s="414" t="s">
        <v>125</v>
      </c>
      <c r="F1107" s="414" t="s">
        <v>56</v>
      </c>
      <c r="G1107" s="416">
        <v>15</v>
      </c>
      <c r="H1107" s="417">
        <v>984420</v>
      </c>
      <c r="I1107" s="415" t="s">
        <v>48</v>
      </c>
      <c r="J1107" s="417">
        <v>9836429</v>
      </c>
      <c r="K1107" s="415" t="s">
        <v>48</v>
      </c>
      <c r="L1107" s="417">
        <v>1131618</v>
      </c>
      <c r="M1107" s="415" t="s">
        <v>48</v>
      </c>
      <c r="N1107" s="418">
        <v>0.9</v>
      </c>
      <c r="O1107" s="415" t="s">
        <v>48</v>
      </c>
      <c r="P1107" s="418">
        <v>10</v>
      </c>
      <c r="Q1107" s="419" t="s">
        <v>48</v>
      </c>
      <c r="R1107" s="4"/>
    </row>
    <row r="1108" spans="1:18" ht="11.25" customHeight="1">
      <c r="A1108" s="414" t="s">
        <v>1076</v>
      </c>
      <c r="B1108" s="415" t="s">
        <v>1107</v>
      </c>
      <c r="C1108" s="416" t="s">
        <v>1108</v>
      </c>
      <c r="D1108" s="414" t="s">
        <v>55</v>
      </c>
      <c r="E1108" s="414" t="s">
        <v>51</v>
      </c>
      <c r="F1108" s="414" t="s">
        <v>47</v>
      </c>
      <c r="G1108" s="416">
        <v>35</v>
      </c>
      <c r="H1108" s="417">
        <v>829328</v>
      </c>
      <c r="I1108" s="415" t="s">
        <v>48</v>
      </c>
      <c r="J1108" s="417">
        <v>6071520</v>
      </c>
      <c r="K1108" s="415" t="s">
        <v>48</v>
      </c>
      <c r="L1108" s="417">
        <v>153599</v>
      </c>
      <c r="M1108" s="415" t="s">
        <v>48</v>
      </c>
      <c r="N1108" s="418">
        <v>5.4</v>
      </c>
      <c r="O1108" s="415" t="s">
        <v>48</v>
      </c>
      <c r="P1108" s="418">
        <v>13.7</v>
      </c>
      <c r="Q1108" s="419" t="s">
        <v>48</v>
      </c>
      <c r="R1108" s="4"/>
    </row>
    <row r="1109" spans="1:18" ht="11.25" customHeight="1">
      <c r="A1109" s="414" t="s">
        <v>1076</v>
      </c>
      <c r="B1109" s="415" t="s">
        <v>1107</v>
      </c>
      <c r="C1109" s="416" t="s">
        <v>1108</v>
      </c>
      <c r="D1109" s="414" t="s">
        <v>55</v>
      </c>
      <c r="E1109" s="414" t="s">
        <v>51</v>
      </c>
      <c r="F1109" s="414" t="s">
        <v>56</v>
      </c>
      <c r="G1109" s="416">
        <v>53</v>
      </c>
      <c r="H1109" s="417">
        <v>155092</v>
      </c>
      <c r="I1109" s="415" t="s">
        <v>48</v>
      </c>
      <c r="J1109" s="417">
        <v>5929378</v>
      </c>
      <c r="K1109" s="415" t="s">
        <v>48</v>
      </c>
      <c r="L1109" s="417">
        <v>241983</v>
      </c>
      <c r="M1109" s="415" t="s">
        <v>48</v>
      </c>
      <c r="N1109" s="418">
        <v>0.6</v>
      </c>
      <c r="O1109" s="415" t="s">
        <v>48</v>
      </c>
      <c r="P1109" s="418">
        <v>2.6</v>
      </c>
      <c r="Q1109" s="419" t="s">
        <v>48</v>
      </c>
      <c r="R1109" s="4"/>
    </row>
    <row r="1110" spans="1:18" ht="11.25" customHeight="1">
      <c r="A1110" s="414" t="s">
        <v>1076</v>
      </c>
      <c r="B1110" s="415" t="s">
        <v>1107</v>
      </c>
      <c r="C1110" s="416" t="s">
        <v>1108</v>
      </c>
      <c r="D1110" s="414" t="s">
        <v>55</v>
      </c>
      <c r="E1110" s="414" t="s">
        <v>52</v>
      </c>
      <c r="F1110" s="414" t="s">
        <v>47</v>
      </c>
      <c r="G1110" s="416">
        <v>126</v>
      </c>
      <c r="H1110" s="417">
        <v>4041529</v>
      </c>
      <c r="I1110" s="415" t="s">
        <v>48</v>
      </c>
      <c r="J1110" s="417">
        <v>33075716</v>
      </c>
      <c r="K1110" s="415" t="s">
        <v>48</v>
      </c>
      <c r="L1110" s="417">
        <v>6292432</v>
      </c>
      <c r="M1110" s="415" t="s">
        <v>48</v>
      </c>
      <c r="N1110" s="418">
        <v>0.6</v>
      </c>
      <c r="O1110" s="415" t="s">
        <v>48</v>
      </c>
      <c r="P1110" s="418">
        <v>12.2</v>
      </c>
      <c r="Q1110" s="419" t="s">
        <v>48</v>
      </c>
      <c r="R1110" s="4"/>
    </row>
    <row r="1111" spans="1:18" ht="11.25" customHeight="1">
      <c r="A1111" s="414" t="s">
        <v>1076</v>
      </c>
      <c r="B1111" s="415" t="s">
        <v>1107</v>
      </c>
      <c r="C1111" s="416" t="s">
        <v>1108</v>
      </c>
      <c r="D1111" s="414" t="s">
        <v>55</v>
      </c>
      <c r="E1111" s="414" t="s">
        <v>52</v>
      </c>
      <c r="F1111" s="414" t="s">
        <v>56</v>
      </c>
      <c r="G1111" s="416">
        <v>3</v>
      </c>
      <c r="H1111" s="417">
        <v>0</v>
      </c>
      <c r="I1111" s="415" t="s">
        <v>48</v>
      </c>
      <c r="J1111" s="417">
        <v>395813</v>
      </c>
      <c r="K1111" s="415" t="s">
        <v>48</v>
      </c>
      <c r="L1111" s="417">
        <v>72333</v>
      </c>
      <c r="M1111" s="415" t="s">
        <v>48</v>
      </c>
      <c r="N1111" s="418">
        <v>0</v>
      </c>
      <c r="O1111" s="415" t="s">
        <v>48</v>
      </c>
      <c r="P1111" s="418">
        <v>0</v>
      </c>
      <c r="Q1111" s="419" t="s">
        <v>48</v>
      </c>
      <c r="R1111" s="4"/>
    </row>
    <row r="1112" spans="1:18" ht="11.25" customHeight="1">
      <c r="A1112" s="414" t="s">
        <v>1076</v>
      </c>
      <c r="B1112" s="415" t="s">
        <v>1109</v>
      </c>
      <c r="C1112" s="416" t="s">
        <v>1110</v>
      </c>
      <c r="D1112" s="414" t="s">
        <v>45</v>
      </c>
      <c r="E1112" s="414" t="s">
        <v>51</v>
      </c>
      <c r="F1112" s="414" t="s">
        <v>47</v>
      </c>
      <c r="G1112" s="416">
        <v>54</v>
      </c>
      <c r="H1112" s="417">
        <v>94132</v>
      </c>
      <c r="I1112" s="415" t="s">
        <v>48</v>
      </c>
      <c r="J1112" s="417">
        <v>2411789</v>
      </c>
      <c r="K1112" s="415" t="s">
        <v>48</v>
      </c>
      <c r="L1112" s="417">
        <v>159312</v>
      </c>
      <c r="M1112" s="415" t="s">
        <v>48</v>
      </c>
      <c r="N1112" s="418">
        <v>0.6</v>
      </c>
      <c r="O1112" s="415" t="s">
        <v>48</v>
      </c>
      <c r="P1112" s="418">
        <v>3.9</v>
      </c>
      <c r="Q1112" s="419" t="s">
        <v>48</v>
      </c>
      <c r="R1112" s="4"/>
    </row>
    <row r="1113" spans="1:18" ht="11.25" customHeight="1">
      <c r="A1113" s="414" t="s">
        <v>1076</v>
      </c>
      <c r="B1113" s="415" t="s">
        <v>1109</v>
      </c>
      <c r="C1113" s="416" t="s">
        <v>1110</v>
      </c>
      <c r="D1113" s="414" t="s">
        <v>45</v>
      </c>
      <c r="E1113" s="414" t="s">
        <v>52</v>
      </c>
      <c r="F1113" s="414" t="s">
        <v>47</v>
      </c>
      <c r="G1113" s="416">
        <v>11</v>
      </c>
      <c r="H1113" s="417">
        <v>94218</v>
      </c>
      <c r="I1113" s="415" t="s">
        <v>48</v>
      </c>
      <c r="J1113" s="417">
        <v>1048619</v>
      </c>
      <c r="K1113" s="415" t="s">
        <v>48</v>
      </c>
      <c r="L1113" s="417">
        <v>261170</v>
      </c>
      <c r="M1113" s="415" t="s">
        <v>48</v>
      </c>
      <c r="N1113" s="418">
        <v>0.4</v>
      </c>
      <c r="O1113" s="415" t="s">
        <v>48</v>
      </c>
      <c r="P1113" s="418">
        <v>9</v>
      </c>
      <c r="Q1113" s="419" t="s">
        <v>48</v>
      </c>
      <c r="R1113" s="4"/>
    </row>
    <row r="1114" spans="1:18" ht="11.25" customHeight="1">
      <c r="A1114" s="414" t="s">
        <v>1076</v>
      </c>
      <c r="B1114" s="415" t="s">
        <v>1111</v>
      </c>
      <c r="C1114" s="416" t="s">
        <v>1112</v>
      </c>
      <c r="D1114" s="414" t="s">
        <v>55</v>
      </c>
      <c r="E1114" s="414" t="s">
        <v>51</v>
      </c>
      <c r="F1114" s="414" t="s">
        <v>47</v>
      </c>
      <c r="G1114" s="416">
        <v>13</v>
      </c>
      <c r="H1114" s="417">
        <v>86481</v>
      </c>
      <c r="I1114" s="415" t="s">
        <v>48</v>
      </c>
      <c r="J1114" s="417">
        <v>1335532</v>
      </c>
      <c r="K1114" s="415" t="s">
        <v>48</v>
      </c>
      <c r="L1114" s="417">
        <v>53655</v>
      </c>
      <c r="M1114" s="415" t="s">
        <v>48</v>
      </c>
      <c r="N1114" s="418">
        <v>1.6</v>
      </c>
      <c r="O1114" s="415" t="s">
        <v>48</v>
      </c>
      <c r="P1114" s="418">
        <v>6.5</v>
      </c>
      <c r="Q1114" s="419" t="s">
        <v>48</v>
      </c>
      <c r="R1114" s="4"/>
    </row>
    <row r="1115" spans="1:18" ht="11.25" customHeight="1">
      <c r="A1115" s="414" t="s">
        <v>1076</v>
      </c>
      <c r="B1115" s="415" t="s">
        <v>1111</v>
      </c>
      <c r="C1115" s="416" t="s">
        <v>1112</v>
      </c>
      <c r="D1115" s="414" t="s">
        <v>55</v>
      </c>
      <c r="E1115" s="414" t="s">
        <v>51</v>
      </c>
      <c r="F1115" s="414" t="s">
        <v>56</v>
      </c>
      <c r="G1115" s="416">
        <v>9</v>
      </c>
      <c r="H1115" s="417">
        <v>88374</v>
      </c>
      <c r="I1115" s="415" t="s">
        <v>48</v>
      </c>
      <c r="J1115" s="417">
        <v>974243</v>
      </c>
      <c r="K1115" s="415" t="s">
        <v>48</v>
      </c>
      <c r="L1115" s="417">
        <v>44442</v>
      </c>
      <c r="M1115" s="415" t="s">
        <v>48</v>
      </c>
      <c r="N1115" s="418">
        <v>2</v>
      </c>
      <c r="O1115" s="415" t="s">
        <v>48</v>
      </c>
      <c r="P1115" s="418">
        <v>9.1</v>
      </c>
      <c r="Q1115" s="419" t="s">
        <v>48</v>
      </c>
      <c r="R1115" s="4"/>
    </row>
    <row r="1116" spans="1:18" ht="11.25" customHeight="1">
      <c r="A1116" s="414" t="s">
        <v>1076</v>
      </c>
      <c r="B1116" s="415" t="s">
        <v>1341</v>
      </c>
      <c r="C1116" s="416" t="s">
        <v>1342</v>
      </c>
      <c r="D1116" s="414" t="s">
        <v>55</v>
      </c>
      <c r="E1116" s="414" t="s">
        <v>51</v>
      </c>
      <c r="F1116" s="414" t="s">
        <v>56</v>
      </c>
      <c r="G1116" s="416">
        <v>6</v>
      </c>
      <c r="H1116" s="417">
        <v>0</v>
      </c>
      <c r="I1116" s="415" t="s">
        <v>48</v>
      </c>
      <c r="J1116" s="417">
        <v>304152</v>
      </c>
      <c r="K1116" s="415" t="s">
        <v>64</v>
      </c>
      <c r="L1116" s="417">
        <v>13500</v>
      </c>
      <c r="M1116" s="415" t="s">
        <v>48</v>
      </c>
      <c r="N1116" s="418">
        <v>0</v>
      </c>
      <c r="O1116" s="415" t="s">
        <v>48</v>
      </c>
      <c r="P1116" s="418">
        <v>0</v>
      </c>
      <c r="Q1116" s="419" t="s">
        <v>64</v>
      </c>
      <c r="R1116" s="4"/>
    </row>
    <row r="1117" spans="1:18" ht="11.25" customHeight="1">
      <c r="A1117" s="414" t="s">
        <v>1076</v>
      </c>
      <c r="B1117" s="415" t="s">
        <v>1341</v>
      </c>
      <c r="C1117" s="416" t="s">
        <v>1342</v>
      </c>
      <c r="D1117" s="414" t="s">
        <v>55</v>
      </c>
      <c r="E1117" s="414" t="s">
        <v>52</v>
      </c>
      <c r="F1117" s="414" t="s">
        <v>56</v>
      </c>
      <c r="G1117" s="416">
        <v>2</v>
      </c>
      <c r="H1117" s="417">
        <v>4019</v>
      </c>
      <c r="I1117" s="415" t="s">
        <v>48</v>
      </c>
      <c r="J1117" s="417">
        <v>301378</v>
      </c>
      <c r="K1117" s="415" t="s">
        <v>48</v>
      </c>
      <c r="L1117" s="417">
        <v>16352</v>
      </c>
      <c r="M1117" s="415" t="s">
        <v>48</v>
      </c>
      <c r="N1117" s="418">
        <v>0.2</v>
      </c>
      <c r="O1117" s="415" t="s">
        <v>48</v>
      </c>
      <c r="P1117" s="418">
        <v>1.3</v>
      </c>
      <c r="Q1117" s="419" t="s">
        <v>48</v>
      </c>
      <c r="R1117" s="4"/>
    </row>
    <row r="1118" spans="1:18" ht="11.25" customHeight="1">
      <c r="A1118" s="414" t="s">
        <v>1076</v>
      </c>
      <c r="B1118" s="415" t="s">
        <v>1113</v>
      </c>
      <c r="C1118" s="416" t="s">
        <v>1114</v>
      </c>
      <c r="D1118" s="414" t="s">
        <v>45</v>
      </c>
      <c r="E1118" s="414" t="s">
        <v>51</v>
      </c>
      <c r="F1118" s="414" t="s">
        <v>47</v>
      </c>
      <c r="G1118" s="416">
        <v>90</v>
      </c>
      <c r="H1118" s="417">
        <v>142025</v>
      </c>
      <c r="I1118" s="415" t="s">
        <v>48</v>
      </c>
      <c r="J1118" s="417">
        <v>5005696</v>
      </c>
      <c r="K1118" s="415" t="s">
        <v>48</v>
      </c>
      <c r="L1118" s="417">
        <v>263083</v>
      </c>
      <c r="M1118" s="415" t="s">
        <v>48</v>
      </c>
      <c r="N1118" s="418">
        <v>0.5</v>
      </c>
      <c r="O1118" s="415" t="s">
        <v>48</v>
      </c>
      <c r="P1118" s="418">
        <v>2.8</v>
      </c>
      <c r="Q1118" s="419" t="s">
        <v>48</v>
      </c>
      <c r="R1118" s="4"/>
    </row>
    <row r="1119" spans="1:18" ht="11.25" customHeight="1">
      <c r="A1119" s="414" t="s">
        <v>1076</v>
      </c>
      <c r="B1119" s="415" t="s">
        <v>1113</v>
      </c>
      <c r="C1119" s="416" t="s">
        <v>1114</v>
      </c>
      <c r="D1119" s="414" t="s">
        <v>45</v>
      </c>
      <c r="E1119" s="414" t="s">
        <v>52</v>
      </c>
      <c r="F1119" s="414" t="s">
        <v>47</v>
      </c>
      <c r="G1119" s="416">
        <v>11</v>
      </c>
      <c r="H1119" s="417">
        <v>171838</v>
      </c>
      <c r="I1119" s="415" t="s">
        <v>48</v>
      </c>
      <c r="J1119" s="417">
        <v>1855664</v>
      </c>
      <c r="K1119" s="415" t="s">
        <v>48</v>
      </c>
      <c r="L1119" s="417">
        <v>341556</v>
      </c>
      <c r="M1119" s="415" t="s">
        <v>48</v>
      </c>
      <c r="N1119" s="418">
        <v>0.5</v>
      </c>
      <c r="O1119" s="415" t="s">
        <v>48</v>
      </c>
      <c r="P1119" s="418">
        <v>9.3000000000000007</v>
      </c>
      <c r="Q1119" s="419" t="s">
        <v>48</v>
      </c>
      <c r="R1119" s="4"/>
    </row>
    <row r="1120" spans="1:18" ht="11.25" customHeight="1">
      <c r="A1120" s="414" t="s">
        <v>1076</v>
      </c>
      <c r="B1120" s="415" t="s">
        <v>1343</v>
      </c>
      <c r="C1120" s="416" t="s">
        <v>1344</v>
      </c>
      <c r="D1120" s="414" t="s">
        <v>45</v>
      </c>
      <c r="E1120" s="414" t="s">
        <v>51</v>
      </c>
      <c r="F1120" s="414" t="s">
        <v>47</v>
      </c>
      <c r="G1120" s="416">
        <v>2</v>
      </c>
      <c r="H1120" s="417">
        <v>7575</v>
      </c>
      <c r="I1120" s="415" t="s">
        <v>48</v>
      </c>
      <c r="J1120" s="417">
        <v>411709</v>
      </c>
      <c r="K1120" s="415" t="s">
        <v>48</v>
      </c>
      <c r="L1120" s="417">
        <v>11420</v>
      </c>
      <c r="M1120" s="415" t="s">
        <v>48</v>
      </c>
      <c r="N1120" s="418">
        <v>0.7</v>
      </c>
      <c r="O1120" s="415" t="s">
        <v>48</v>
      </c>
      <c r="P1120" s="418">
        <v>1.8</v>
      </c>
      <c r="Q1120" s="419" t="s">
        <v>48</v>
      </c>
      <c r="R1120" s="4"/>
    </row>
    <row r="1121" spans="1:18" ht="11.25" customHeight="1">
      <c r="A1121" s="414" t="s">
        <v>1076</v>
      </c>
      <c r="B1121" s="415" t="s">
        <v>1343</v>
      </c>
      <c r="C1121" s="416" t="s">
        <v>1344</v>
      </c>
      <c r="D1121" s="414" t="s">
        <v>45</v>
      </c>
      <c r="E1121" s="414" t="s">
        <v>52</v>
      </c>
      <c r="F1121" s="414" t="s">
        <v>47</v>
      </c>
      <c r="G1121" s="416">
        <v>6</v>
      </c>
      <c r="H1121" s="417">
        <v>201151</v>
      </c>
      <c r="I1121" s="415" t="s">
        <v>48</v>
      </c>
      <c r="J1121" s="417">
        <v>2519392</v>
      </c>
      <c r="K1121" s="415" t="s">
        <v>48</v>
      </c>
      <c r="L1121" s="417">
        <v>488500</v>
      </c>
      <c r="M1121" s="415" t="s">
        <v>48</v>
      </c>
      <c r="N1121" s="418">
        <v>0.4</v>
      </c>
      <c r="O1121" s="415" t="s">
        <v>48</v>
      </c>
      <c r="P1121" s="418">
        <v>8</v>
      </c>
      <c r="Q1121" s="419" t="s">
        <v>48</v>
      </c>
      <c r="R1121" s="4"/>
    </row>
    <row r="1122" spans="1:18" ht="11.25" customHeight="1">
      <c r="A1122" s="414" t="s">
        <v>1076</v>
      </c>
      <c r="B1122" s="415" t="s">
        <v>1115</v>
      </c>
      <c r="C1122" s="416" t="s">
        <v>1116</v>
      </c>
      <c r="D1122" s="414" t="s">
        <v>45</v>
      </c>
      <c r="E1122" s="414" t="s">
        <v>51</v>
      </c>
      <c r="F1122" s="414" t="s">
        <v>47</v>
      </c>
      <c r="G1122" s="416">
        <v>15</v>
      </c>
      <c r="H1122" s="417">
        <v>34007</v>
      </c>
      <c r="I1122" s="415" t="s">
        <v>48</v>
      </c>
      <c r="J1122" s="417">
        <v>2106073</v>
      </c>
      <c r="K1122" s="415" t="s">
        <v>48</v>
      </c>
      <c r="L1122" s="417">
        <v>48403</v>
      </c>
      <c r="M1122" s="415" t="s">
        <v>48</v>
      </c>
      <c r="N1122" s="418">
        <v>0.7</v>
      </c>
      <c r="O1122" s="415" t="s">
        <v>48</v>
      </c>
      <c r="P1122" s="418">
        <v>1.6</v>
      </c>
      <c r="Q1122" s="419" t="s">
        <v>48</v>
      </c>
      <c r="R1122" s="4"/>
    </row>
    <row r="1123" spans="1:18" ht="11.25" customHeight="1">
      <c r="A1123" s="414" t="s">
        <v>1076</v>
      </c>
      <c r="B1123" s="415" t="s">
        <v>1115</v>
      </c>
      <c r="C1123" s="416" t="s">
        <v>1116</v>
      </c>
      <c r="D1123" s="414" t="s">
        <v>45</v>
      </c>
      <c r="E1123" s="414" t="s">
        <v>52</v>
      </c>
      <c r="F1123" s="414" t="s">
        <v>47</v>
      </c>
      <c r="G1123" s="416">
        <v>35</v>
      </c>
      <c r="H1123" s="417">
        <v>3201037</v>
      </c>
      <c r="I1123" s="415" t="s">
        <v>48</v>
      </c>
      <c r="J1123" s="417">
        <v>10533594</v>
      </c>
      <c r="K1123" s="415" t="s">
        <v>48</v>
      </c>
      <c r="L1123" s="417">
        <v>3987845</v>
      </c>
      <c r="M1123" s="415" t="s">
        <v>48</v>
      </c>
      <c r="N1123" s="418">
        <v>0.8</v>
      </c>
      <c r="O1123" s="415" t="s">
        <v>48</v>
      </c>
      <c r="P1123" s="418">
        <v>30.4</v>
      </c>
      <c r="Q1123" s="419" t="s">
        <v>48</v>
      </c>
      <c r="R1123" s="4"/>
    </row>
    <row r="1124" spans="1:18" ht="11.25" customHeight="1">
      <c r="A1124" s="414" t="s">
        <v>1076</v>
      </c>
      <c r="B1124" s="415" t="s">
        <v>1117</v>
      </c>
      <c r="C1124" s="416" t="s">
        <v>1118</v>
      </c>
      <c r="D1124" s="414" t="s">
        <v>45</v>
      </c>
      <c r="E1124" s="414" t="s">
        <v>51</v>
      </c>
      <c r="F1124" s="414" t="s">
        <v>47</v>
      </c>
      <c r="G1124" s="416">
        <v>5</v>
      </c>
      <c r="H1124" s="417">
        <v>139730</v>
      </c>
      <c r="I1124" s="415" t="s">
        <v>48</v>
      </c>
      <c r="J1124" s="417">
        <v>509943</v>
      </c>
      <c r="K1124" s="415" t="s">
        <v>48</v>
      </c>
      <c r="L1124" s="417">
        <v>19152</v>
      </c>
      <c r="M1124" s="415" t="s">
        <v>48</v>
      </c>
      <c r="N1124" s="418">
        <v>7.3</v>
      </c>
      <c r="O1124" s="415" t="s">
        <v>48</v>
      </c>
      <c r="P1124" s="418">
        <v>27.4</v>
      </c>
      <c r="Q1124" s="419" t="s">
        <v>48</v>
      </c>
      <c r="R1124" s="4"/>
    </row>
    <row r="1125" spans="1:18" ht="11.25" customHeight="1">
      <c r="A1125" s="414" t="s">
        <v>1076</v>
      </c>
      <c r="B1125" s="415" t="s">
        <v>1117</v>
      </c>
      <c r="C1125" s="416" t="s">
        <v>1118</v>
      </c>
      <c r="D1125" s="414" t="s">
        <v>45</v>
      </c>
      <c r="E1125" s="414" t="s">
        <v>52</v>
      </c>
      <c r="F1125" s="414" t="s">
        <v>47</v>
      </c>
      <c r="G1125" s="416">
        <v>14</v>
      </c>
      <c r="H1125" s="417">
        <v>101202</v>
      </c>
      <c r="I1125" s="415" t="s">
        <v>48</v>
      </c>
      <c r="J1125" s="417">
        <v>1944617</v>
      </c>
      <c r="K1125" s="415" t="s">
        <v>48</v>
      </c>
      <c r="L1125" s="417">
        <v>81441</v>
      </c>
      <c r="M1125" s="415" t="s">
        <v>48</v>
      </c>
      <c r="N1125" s="418">
        <v>1.2</v>
      </c>
      <c r="O1125" s="415" t="s">
        <v>48</v>
      </c>
      <c r="P1125" s="418">
        <v>5.2</v>
      </c>
      <c r="Q1125" s="419" t="s">
        <v>48</v>
      </c>
      <c r="R1125" s="4"/>
    </row>
    <row r="1126" spans="1:18" ht="11.25" customHeight="1">
      <c r="A1126" s="414" t="s">
        <v>1076</v>
      </c>
      <c r="B1126" s="415" t="s">
        <v>1119</v>
      </c>
      <c r="C1126" s="416" t="s">
        <v>1120</v>
      </c>
      <c r="D1126" s="414" t="s">
        <v>55</v>
      </c>
      <c r="E1126" s="414" t="s">
        <v>51</v>
      </c>
      <c r="F1126" s="414" t="s">
        <v>47</v>
      </c>
      <c r="G1126" s="416">
        <v>47</v>
      </c>
      <c r="H1126" s="417">
        <v>499718</v>
      </c>
      <c r="I1126" s="415" t="s">
        <v>48</v>
      </c>
      <c r="J1126" s="417">
        <v>7271725</v>
      </c>
      <c r="K1126" s="415" t="s">
        <v>48</v>
      </c>
      <c r="L1126" s="417">
        <v>225202</v>
      </c>
      <c r="M1126" s="415" t="s">
        <v>48</v>
      </c>
      <c r="N1126" s="418">
        <v>2.2000000000000002</v>
      </c>
      <c r="O1126" s="415" t="s">
        <v>48</v>
      </c>
      <c r="P1126" s="418">
        <v>6.9</v>
      </c>
      <c r="Q1126" s="419" t="s">
        <v>48</v>
      </c>
      <c r="R1126" s="4"/>
    </row>
    <row r="1127" spans="1:18" ht="11.25" customHeight="1">
      <c r="A1127" s="414" t="s">
        <v>1076</v>
      </c>
      <c r="B1127" s="415" t="s">
        <v>1119</v>
      </c>
      <c r="C1127" s="416" t="s">
        <v>1120</v>
      </c>
      <c r="D1127" s="414" t="s">
        <v>55</v>
      </c>
      <c r="E1127" s="414" t="s">
        <v>51</v>
      </c>
      <c r="F1127" s="414" t="s">
        <v>56</v>
      </c>
      <c r="G1127" s="416">
        <v>20</v>
      </c>
      <c r="H1127" s="417">
        <v>47582</v>
      </c>
      <c r="I1127" s="415" t="s">
        <v>48</v>
      </c>
      <c r="J1127" s="417">
        <v>212288</v>
      </c>
      <c r="K1127" s="415" t="s">
        <v>48</v>
      </c>
      <c r="L1127" s="417">
        <v>19035</v>
      </c>
      <c r="M1127" s="415" t="s">
        <v>48</v>
      </c>
      <c r="N1127" s="418">
        <v>2.5</v>
      </c>
      <c r="O1127" s="415" t="s">
        <v>48</v>
      </c>
      <c r="P1127" s="418">
        <v>22.4</v>
      </c>
      <c r="Q1127" s="419" t="s">
        <v>48</v>
      </c>
      <c r="R1127" s="4"/>
    </row>
    <row r="1128" spans="1:18" ht="11.25" customHeight="1">
      <c r="A1128" s="414" t="s">
        <v>1076</v>
      </c>
      <c r="B1128" s="415" t="s">
        <v>1119</v>
      </c>
      <c r="C1128" s="416" t="s">
        <v>1120</v>
      </c>
      <c r="D1128" s="414" t="s">
        <v>55</v>
      </c>
      <c r="E1128" s="414" t="s">
        <v>52</v>
      </c>
      <c r="F1128" s="414" t="s">
        <v>47</v>
      </c>
      <c r="G1128" s="416">
        <v>118</v>
      </c>
      <c r="H1128" s="417">
        <v>8147525</v>
      </c>
      <c r="I1128" s="415" t="s">
        <v>48</v>
      </c>
      <c r="J1128" s="417">
        <v>39049060</v>
      </c>
      <c r="K1128" s="415" t="s">
        <v>64</v>
      </c>
      <c r="L1128" s="417">
        <v>12179796</v>
      </c>
      <c r="M1128" s="415" t="s">
        <v>48</v>
      </c>
      <c r="N1128" s="418">
        <v>0.7</v>
      </c>
      <c r="O1128" s="415" t="s">
        <v>48</v>
      </c>
      <c r="P1128" s="418">
        <v>20.9</v>
      </c>
      <c r="Q1128" s="419" t="s">
        <v>64</v>
      </c>
      <c r="R1128" s="4"/>
    </row>
    <row r="1129" spans="1:18" ht="11.25" customHeight="1">
      <c r="A1129" s="414" t="s">
        <v>1076</v>
      </c>
      <c r="B1129" s="415" t="s">
        <v>1121</v>
      </c>
      <c r="C1129" s="416" t="s">
        <v>1122</v>
      </c>
      <c r="D1129" s="414" t="s">
        <v>55</v>
      </c>
      <c r="E1129" s="414" t="s">
        <v>51</v>
      </c>
      <c r="F1129" s="414" t="s">
        <v>56</v>
      </c>
      <c r="G1129" s="416">
        <v>415</v>
      </c>
      <c r="H1129" s="417">
        <v>1335118</v>
      </c>
      <c r="I1129" s="415" t="s">
        <v>48</v>
      </c>
      <c r="J1129" s="417">
        <v>35353222</v>
      </c>
      <c r="K1129" s="415" t="s">
        <v>48</v>
      </c>
      <c r="L1129" s="417">
        <v>1482718</v>
      </c>
      <c r="M1129" s="415" t="s">
        <v>48</v>
      </c>
      <c r="N1129" s="418">
        <v>0.9</v>
      </c>
      <c r="O1129" s="415" t="s">
        <v>48</v>
      </c>
      <c r="P1129" s="418">
        <v>3.8</v>
      </c>
      <c r="Q1129" s="419" t="s">
        <v>48</v>
      </c>
      <c r="R1129" s="4"/>
    </row>
    <row r="1130" spans="1:18" ht="11.25" customHeight="1">
      <c r="A1130" s="414" t="s">
        <v>1076</v>
      </c>
      <c r="B1130" s="415" t="s">
        <v>1121</v>
      </c>
      <c r="C1130" s="416" t="s">
        <v>1122</v>
      </c>
      <c r="D1130" s="414" t="s">
        <v>55</v>
      </c>
      <c r="E1130" s="414" t="s">
        <v>85</v>
      </c>
      <c r="F1130" s="414" t="s">
        <v>47</v>
      </c>
      <c r="G1130" s="416">
        <v>17</v>
      </c>
      <c r="H1130" s="417">
        <v>7006821</v>
      </c>
      <c r="I1130" s="415" t="s">
        <v>48</v>
      </c>
      <c r="J1130" s="417">
        <v>15770959</v>
      </c>
      <c r="K1130" s="415" t="s">
        <v>48</v>
      </c>
      <c r="L1130" s="417">
        <v>11613720</v>
      </c>
      <c r="M1130" s="415" t="s">
        <v>48</v>
      </c>
      <c r="N1130" s="418">
        <v>0.6</v>
      </c>
      <c r="O1130" s="415" t="s">
        <v>48</v>
      </c>
      <c r="P1130" s="418">
        <v>44.4</v>
      </c>
      <c r="Q1130" s="419" t="s">
        <v>48</v>
      </c>
      <c r="R1130" s="4"/>
    </row>
    <row r="1131" spans="1:18" ht="11.25" customHeight="1">
      <c r="A1131" s="414" t="s">
        <v>1076</v>
      </c>
      <c r="B1131" s="415" t="s">
        <v>1121</v>
      </c>
      <c r="C1131" s="416" t="s">
        <v>1122</v>
      </c>
      <c r="D1131" s="414" t="s">
        <v>55</v>
      </c>
      <c r="E1131" s="414" t="s">
        <v>52</v>
      </c>
      <c r="F1131" s="414" t="s">
        <v>47</v>
      </c>
      <c r="G1131" s="416">
        <v>846</v>
      </c>
      <c r="H1131" s="417">
        <v>52533347</v>
      </c>
      <c r="I1131" s="415" t="s">
        <v>48</v>
      </c>
      <c r="J1131" s="417">
        <v>271282177</v>
      </c>
      <c r="K1131" s="415" t="s">
        <v>48</v>
      </c>
      <c r="L1131" s="417">
        <v>58947679</v>
      </c>
      <c r="M1131" s="415" t="s">
        <v>48</v>
      </c>
      <c r="N1131" s="418">
        <v>0.9</v>
      </c>
      <c r="O1131" s="415" t="s">
        <v>48</v>
      </c>
      <c r="P1131" s="418">
        <v>19.399999999999999</v>
      </c>
      <c r="Q1131" s="419" t="s">
        <v>48</v>
      </c>
      <c r="R1131" s="4"/>
    </row>
    <row r="1132" spans="1:18" ht="11.25" customHeight="1">
      <c r="A1132" s="414" t="s">
        <v>1076</v>
      </c>
      <c r="B1132" s="415" t="s">
        <v>1121</v>
      </c>
      <c r="C1132" s="416" t="s">
        <v>1122</v>
      </c>
      <c r="D1132" s="414" t="s">
        <v>55</v>
      </c>
      <c r="E1132" s="414" t="s">
        <v>52</v>
      </c>
      <c r="F1132" s="414" t="s">
        <v>56</v>
      </c>
      <c r="G1132" s="416">
        <v>180</v>
      </c>
      <c r="H1132" s="417">
        <v>6427367</v>
      </c>
      <c r="I1132" s="415" t="s">
        <v>48</v>
      </c>
      <c r="J1132" s="417">
        <v>50119023</v>
      </c>
      <c r="K1132" s="415" t="s">
        <v>48</v>
      </c>
      <c r="L1132" s="417">
        <v>13847520</v>
      </c>
      <c r="M1132" s="415" t="s">
        <v>48</v>
      </c>
      <c r="N1132" s="418">
        <v>0.5</v>
      </c>
      <c r="O1132" s="415" t="s">
        <v>48</v>
      </c>
      <c r="P1132" s="418">
        <v>12.8</v>
      </c>
      <c r="Q1132" s="419" t="s">
        <v>48</v>
      </c>
      <c r="R1132" s="4"/>
    </row>
    <row r="1133" spans="1:18" ht="11.25" customHeight="1">
      <c r="A1133" s="414" t="s">
        <v>1076</v>
      </c>
      <c r="B1133" s="415" t="s">
        <v>1121</v>
      </c>
      <c r="C1133" s="416" t="s">
        <v>1122</v>
      </c>
      <c r="D1133" s="414" t="s">
        <v>55</v>
      </c>
      <c r="E1133" s="414" t="s">
        <v>60</v>
      </c>
      <c r="F1133" s="414" t="s">
        <v>56</v>
      </c>
      <c r="G1133" s="416">
        <v>766</v>
      </c>
      <c r="H1133" s="417">
        <v>8175852</v>
      </c>
      <c r="I1133" s="415" t="s">
        <v>48</v>
      </c>
      <c r="J1133" s="417">
        <v>14424036</v>
      </c>
      <c r="K1133" s="415" t="s">
        <v>48</v>
      </c>
      <c r="L1133" s="417">
        <v>2619075</v>
      </c>
      <c r="M1133" s="415" t="s">
        <v>48</v>
      </c>
      <c r="N1133" s="418">
        <v>3.1</v>
      </c>
      <c r="O1133" s="415" t="s">
        <v>48</v>
      </c>
      <c r="P1133" s="418">
        <v>56.7</v>
      </c>
      <c r="Q1133" s="419" t="s">
        <v>48</v>
      </c>
      <c r="R1133" s="4"/>
    </row>
    <row r="1134" spans="1:18" ht="11.25" customHeight="1">
      <c r="A1134" s="414" t="s">
        <v>1076</v>
      </c>
      <c r="B1134" s="415" t="s">
        <v>1123</v>
      </c>
      <c r="C1134" s="416" t="s">
        <v>1124</v>
      </c>
      <c r="D1134" s="414" t="s">
        <v>45</v>
      </c>
      <c r="E1134" s="414" t="s">
        <v>51</v>
      </c>
      <c r="F1134" s="414" t="s">
        <v>47</v>
      </c>
      <c r="G1134" s="416">
        <v>6</v>
      </c>
      <c r="H1134" s="417">
        <v>60201</v>
      </c>
      <c r="I1134" s="415" t="s">
        <v>48</v>
      </c>
      <c r="J1134" s="417">
        <v>703238</v>
      </c>
      <c r="K1134" s="415" t="s">
        <v>48</v>
      </c>
      <c r="L1134" s="417">
        <v>23875</v>
      </c>
      <c r="M1134" s="415" t="s">
        <v>48</v>
      </c>
      <c r="N1134" s="418">
        <v>2.5</v>
      </c>
      <c r="O1134" s="415" t="s">
        <v>48</v>
      </c>
      <c r="P1134" s="418">
        <v>8.6</v>
      </c>
      <c r="Q1134" s="419" t="s">
        <v>48</v>
      </c>
      <c r="R1134" s="4"/>
    </row>
    <row r="1135" spans="1:18" ht="11.25" customHeight="1">
      <c r="A1135" s="414" t="s">
        <v>1076</v>
      </c>
      <c r="B1135" s="415" t="s">
        <v>1123</v>
      </c>
      <c r="C1135" s="416" t="s">
        <v>1124</v>
      </c>
      <c r="D1135" s="414" t="s">
        <v>45</v>
      </c>
      <c r="E1135" s="414" t="s">
        <v>52</v>
      </c>
      <c r="F1135" s="414" t="s">
        <v>47</v>
      </c>
      <c r="G1135" s="416">
        <v>12</v>
      </c>
      <c r="H1135" s="417">
        <v>246958</v>
      </c>
      <c r="I1135" s="415" t="s">
        <v>48</v>
      </c>
      <c r="J1135" s="417">
        <v>2295517</v>
      </c>
      <c r="K1135" s="415" t="s">
        <v>48</v>
      </c>
      <c r="L1135" s="417">
        <v>399482</v>
      </c>
      <c r="M1135" s="415" t="s">
        <v>48</v>
      </c>
      <c r="N1135" s="418">
        <v>0.6</v>
      </c>
      <c r="O1135" s="415" t="s">
        <v>48</v>
      </c>
      <c r="P1135" s="418">
        <v>10.8</v>
      </c>
      <c r="Q1135" s="419" t="s">
        <v>48</v>
      </c>
      <c r="R1135" s="4"/>
    </row>
    <row r="1136" spans="1:18" ht="11.25" customHeight="1">
      <c r="A1136" s="414" t="s">
        <v>1076</v>
      </c>
      <c r="B1136" s="415" t="s">
        <v>1125</v>
      </c>
      <c r="C1136" s="416" t="s">
        <v>1126</v>
      </c>
      <c r="D1136" s="414" t="s">
        <v>45</v>
      </c>
      <c r="E1136" s="414" t="s">
        <v>51</v>
      </c>
      <c r="F1136" s="414" t="s">
        <v>47</v>
      </c>
      <c r="G1136" s="416">
        <v>5</v>
      </c>
      <c r="H1136" s="417">
        <v>42258</v>
      </c>
      <c r="I1136" s="415" t="s">
        <v>48</v>
      </c>
      <c r="J1136" s="417">
        <v>545136</v>
      </c>
      <c r="K1136" s="415" t="s">
        <v>48</v>
      </c>
      <c r="L1136" s="417">
        <v>22202</v>
      </c>
      <c r="M1136" s="415" t="s">
        <v>48</v>
      </c>
      <c r="N1136" s="418">
        <v>1.9</v>
      </c>
      <c r="O1136" s="415" t="s">
        <v>48</v>
      </c>
      <c r="P1136" s="418">
        <v>7.8</v>
      </c>
      <c r="Q1136" s="419" t="s">
        <v>48</v>
      </c>
      <c r="R1136" s="4"/>
    </row>
    <row r="1137" spans="1:18" ht="11.25" customHeight="1">
      <c r="A1137" s="414" t="s">
        <v>1076</v>
      </c>
      <c r="B1137" s="415" t="s">
        <v>1125</v>
      </c>
      <c r="C1137" s="416" t="s">
        <v>1126</v>
      </c>
      <c r="D1137" s="414" t="s">
        <v>45</v>
      </c>
      <c r="E1137" s="414" t="s">
        <v>52</v>
      </c>
      <c r="F1137" s="414" t="s">
        <v>47</v>
      </c>
      <c r="G1137" s="416">
        <v>5</v>
      </c>
      <c r="H1137" s="417">
        <v>78225</v>
      </c>
      <c r="I1137" s="415" t="s">
        <v>48</v>
      </c>
      <c r="J1137" s="417">
        <v>1209584</v>
      </c>
      <c r="K1137" s="415" t="s">
        <v>48</v>
      </c>
      <c r="L1137" s="417">
        <v>126487</v>
      </c>
      <c r="M1137" s="415" t="s">
        <v>48</v>
      </c>
      <c r="N1137" s="418">
        <v>0.6</v>
      </c>
      <c r="O1137" s="415" t="s">
        <v>48</v>
      </c>
      <c r="P1137" s="418">
        <v>6.5</v>
      </c>
      <c r="Q1137" s="419" t="s">
        <v>48</v>
      </c>
      <c r="R1137" s="4"/>
    </row>
    <row r="1138" spans="1:18" ht="11.25" customHeight="1">
      <c r="A1138" s="414" t="s">
        <v>1076</v>
      </c>
      <c r="B1138" s="415" t="s">
        <v>1127</v>
      </c>
      <c r="C1138" s="416" t="s">
        <v>1128</v>
      </c>
      <c r="D1138" s="414" t="s">
        <v>55</v>
      </c>
      <c r="E1138" s="414" t="s">
        <v>51</v>
      </c>
      <c r="F1138" s="414" t="s">
        <v>47</v>
      </c>
      <c r="G1138" s="416">
        <v>65</v>
      </c>
      <c r="H1138" s="417">
        <v>170753</v>
      </c>
      <c r="I1138" s="415" t="s">
        <v>48</v>
      </c>
      <c r="J1138" s="417">
        <v>2356660</v>
      </c>
      <c r="K1138" s="415" t="s">
        <v>48</v>
      </c>
      <c r="L1138" s="417">
        <v>165392</v>
      </c>
      <c r="M1138" s="415" t="s">
        <v>48</v>
      </c>
      <c r="N1138" s="418">
        <v>1</v>
      </c>
      <c r="O1138" s="415" t="s">
        <v>48</v>
      </c>
      <c r="P1138" s="418">
        <v>7.2</v>
      </c>
      <c r="Q1138" s="419" t="s">
        <v>48</v>
      </c>
      <c r="R1138" s="4"/>
    </row>
    <row r="1139" spans="1:18" ht="11.25" customHeight="1">
      <c r="A1139" s="414" t="s">
        <v>1076</v>
      </c>
      <c r="B1139" s="415" t="s">
        <v>1127</v>
      </c>
      <c r="C1139" s="416" t="s">
        <v>1128</v>
      </c>
      <c r="D1139" s="414" t="s">
        <v>55</v>
      </c>
      <c r="E1139" s="414" t="s">
        <v>52</v>
      </c>
      <c r="F1139" s="414" t="s">
        <v>47</v>
      </c>
      <c r="G1139" s="416">
        <v>8</v>
      </c>
      <c r="H1139" s="417">
        <v>42612</v>
      </c>
      <c r="I1139" s="415" t="s">
        <v>48</v>
      </c>
      <c r="J1139" s="417">
        <v>157479</v>
      </c>
      <c r="K1139" s="415" t="s">
        <v>48</v>
      </c>
      <c r="L1139" s="417">
        <v>18967</v>
      </c>
      <c r="M1139" s="415" t="s">
        <v>48</v>
      </c>
      <c r="N1139" s="418">
        <v>2.2000000000000002</v>
      </c>
      <c r="O1139" s="415" t="s">
        <v>48</v>
      </c>
      <c r="P1139" s="418">
        <v>27.1</v>
      </c>
      <c r="Q1139" s="419" t="s">
        <v>48</v>
      </c>
      <c r="R1139" s="4"/>
    </row>
    <row r="1140" spans="1:18" ht="11.25" customHeight="1">
      <c r="A1140" s="414" t="s">
        <v>1076</v>
      </c>
      <c r="B1140" s="415" t="s">
        <v>1127</v>
      </c>
      <c r="C1140" s="416" t="s">
        <v>1128</v>
      </c>
      <c r="D1140" s="414" t="s">
        <v>55</v>
      </c>
      <c r="E1140" s="414" t="s">
        <v>52</v>
      </c>
      <c r="F1140" s="414" t="s">
        <v>56</v>
      </c>
      <c r="G1140" s="416">
        <v>3</v>
      </c>
      <c r="H1140" s="417">
        <v>139016</v>
      </c>
      <c r="I1140" s="415" t="s">
        <v>48</v>
      </c>
      <c r="J1140" s="417">
        <v>198564</v>
      </c>
      <c r="K1140" s="415" t="s">
        <v>48</v>
      </c>
      <c r="L1140" s="417">
        <v>13408</v>
      </c>
      <c r="M1140" s="415" t="s">
        <v>48</v>
      </c>
      <c r="N1140" s="418">
        <v>10.4</v>
      </c>
      <c r="O1140" s="415" t="s">
        <v>48</v>
      </c>
      <c r="P1140" s="418">
        <v>70</v>
      </c>
      <c r="Q1140" s="419" t="s">
        <v>48</v>
      </c>
      <c r="R1140" s="4"/>
    </row>
    <row r="1141" spans="1:18" ht="11.25" customHeight="1">
      <c r="A1141" s="414" t="s">
        <v>1076</v>
      </c>
      <c r="B1141" s="415" t="s">
        <v>1129</v>
      </c>
      <c r="C1141" s="416" t="s">
        <v>1130</v>
      </c>
      <c r="D1141" s="414" t="s">
        <v>45</v>
      </c>
      <c r="E1141" s="414" t="s">
        <v>51</v>
      </c>
      <c r="F1141" s="414" t="s">
        <v>47</v>
      </c>
      <c r="G1141" s="416">
        <v>16</v>
      </c>
      <c r="H1141" s="417">
        <v>30000</v>
      </c>
      <c r="I1141" s="415" t="s">
        <v>48</v>
      </c>
      <c r="J1141" s="417">
        <v>1886599</v>
      </c>
      <c r="K1141" s="415" t="s">
        <v>48</v>
      </c>
      <c r="L1141" s="417">
        <v>55738</v>
      </c>
      <c r="M1141" s="415" t="s">
        <v>48</v>
      </c>
      <c r="N1141" s="418">
        <v>0.5</v>
      </c>
      <c r="O1141" s="415" t="s">
        <v>48</v>
      </c>
      <c r="P1141" s="418">
        <v>1.6</v>
      </c>
      <c r="Q1141" s="419" t="s">
        <v>48</v>
      </c>
      <c r="R1141" s="4"/>
    </row>
    <row r="1142" spans="1:18" ht="11.25" customHeight="1">
      <c r="A1142" s="414" t="s">
        <v>1076</v>
      </c>
      <c r="B1142" s="415" t="s">
        <v>1129</v>
      </c>
      <c r="C1142" s="416" t="s">
        <v>1130</v>
      </c>
      <c r="D1142" s="414" t="s">
        <v>45</v>
      </c>
      <c r="E1142" s="414" t="s">
        <v>52</v>
      </c>
      <c r="F1142" s="414" t="s">
        <v>47</v>
      </c>
      <c r="G1142" s="416">
        <v>8</v>
      </c>
      <c r="H1142" s="417">
        <v>20925</v>
      </c>
      <c r="I1142" s="415" t="s">
        <v>48</v>
      </c>
      <c r="J1142" s="417">
        <v>428868</v>
      </c>
      <c r="K1142" s="415" t="s">
        <v>48</v>
      </c>
      <c r="L1142" s="417">
        <v>15740</v>
      </c>
      <c r="M1142" s="415" t="s">
        <v>48</v>
      </c>
      <c r="N1142" s="418">
        <v>1.3</v>
      </c>
      <c r="O1142" s="415" t="s">
        <v>48</v>
      </c>
      <c r="P1142" s="418">
        <v>4.9000000000000004</v>
      </c>
      <c r="Q1142" s="419" t="s">
        <v>48</v>
      </c>
      <c r="R1142" s="4"/>
    </row>
    <row r="1143" spans="1:18" ht="11.25" customHeight="1">
      <c r="A1143" s="414" t="s">
        <v>1076</v>
      </c>
      <c r="B1143" s="415" t="s">
        <v>1131</v>
      </c>
      <c r="C1143" s="416" t="s">
        <v>1132</v>
      </c>
      <c r="D1143" s="414" t="s">
        <v>55</v>
      </c>
      <c r="E1143" s="414" t="s">
        <v>51</v>
      </c>
      <c r="F1143" s="414" t="s">
        <v>47</v>
      </c>
      <c r="G1143" s="416">
        <v>91</v>
      </c>
      <c r="H1143" s="417">
        <v>810736</v>
      </c>
      <c r="I1143" s="415" t="s">
        <v>48</v>
      </c>
      <c r="J1143" s="417">
        <v>17047549</v>
      </c>
      <c r="K1143" s="415" t="s">
        <v>48</v>
      </c>
      <c r="L1143" s="417">
        <v>533309</v>
      </c>
      <c r="M1143" s="415" t="s">
        <v>48</v>
      </c>
      <c r="N1143" s="418">
        <v>1.5</v>
      </c>
      <c r="O1143" s="415" t="s">
        <v>48</v>
      </c>
      <c r="P1143" s="418">
        <v>4.8</v>
      </c>
      <c r="Q1143" s="419" t="s">
        <v>48</v>
      </c>
      <c r="R1143" s="4"/>
    </row>
    <row r="1144" spans="1:18" ht="11.25" customHeight="1">
      <c r="A1144" s="414" t="s">
        <v>1076</v>
      </c>
      <c r="B1144" s="415" t="s">
        <v>1131</v>
      </c>
      <c r="C1144" s="416" t="s">
        <v>1132</v>
      </c>
      <c r="D1144" s="414" t="s">
        <v>55</v>
      </c>
      <c r="E1144" s="414" t="s">
        <v>51</v>
      </c>
      <c r="F1144" s="414" t="s">
        <v>56</v>
      </c>
      <c r="G1144" s="416">
        <v>110</v>
      </c>
      <c r="H1144" s="417">
        <v>883655</v>
      </c>
      <c r="I1144" s="415" t="s">
        <v>48</v>
      </c>
      <c r="J1144" s="417">
        <v>10590982</v>
      </c>
      <c r="K1144" s="415" t="s">
        <v>48</v>
      </c>
      <c r="L1144" s="417">
        <v>545349</v>
      </c>
      <c r="M1144" s="415" t="s">
        <v>48</v>
      </c>
      <c r="N1144" s="418">
        <v>1.6</v>
      </c>
      <c r="O1144" s="415" t="s">
        <v>48</v>
      </c>
      <c r="P1144" s="418">
        <v>8.3000000000000007</v>
      </c>
      <c r="Q1144" s="419" t="s">
        <v>48</v>
      </c>
      <c r="R1144" s="4"/>
    </row>
    <row r="1145" spans="1:18" ht="11.25" customHeight="1">
      <c r="A1145" s="414" t="s">
        <v>1076</v>
      </c>
      <c r="B1145" s="415" t="s">
        <v>1131</v>
      </c>
      <c r="C1145" s="416" t="s">
        <v>1132</v>
      </c>
      <c r="D1145" s="414" t="s">
        <v>55</v>
      </c>
      <c r="E1145" s="414" t="s">
        <v>52</v>
      </c>
      <c r="F1145" s="414" t="s">
        <v>47</v>
      </c>
      <c r="G1145" s="416">
        <v>346</v>
      </c>
      <c r="H1145" s="417">
        <v>21054362</v>
      </c>
      <c r="I1145" s="415" t="s">
        <v>48</v>
      </c>
      <c r="J1145" s="417">
        <v>113230560</v>
      </c>
      <c r="K1145" s="415" t="s">
        <v>48</v>
      </c>
      <c r="L1145" s="417">
        <v>43296328</v>
      </c>
      <c r="M1145" s="415" t="s">
        <v>48</v>
      </c>
      <c r="N1145" s="418">
        <v>0.5</v>
      </c>
      <c r="O1145" s="415" t="s">
        <v>48</v>
      </c>
      <c r="P1145" s="418">
        <v>18.600000000000001</v>
      </c>
      <c r="Q1145" s="419" t="s">
        <v>48</v>
      </c>
      <c r="R1145" s="4"/>
    </row>
    <row r="1146" spans="1:18" ht="11.25" customHeight="1">
      <c r="A1146" s="414" t="s">
        <v>1076</v>
      </c>
      <c r="B1146" s="415" t="s">
        <v>1131</v>
      </c>
      <c r="C1146" s="416" t="s">
        <v>1132</v>
      </c>
      <c r="D1146" s="414" t="s">
        <v>55</v>
      </c>
      <c r="E1146" s="414" t="s">
        <v>60</v>
      </c>
      <c r="F1146" s="414" t="s">
        <v>56</v>
      </c>
      <c r="G1146" s="416">
        <v>36</v>
      </c>
      <c r="H1146" s="417">
        <v>541649</v>
      </c>
      <c r="I1146" s="415" t="s">
        <v>48</v>
      </c>
      <c r="J1146" s="417">
        <v>726941</v>
      </c>
      <c r="K1146" s="415" t="s">
        <v>48</v>
      </c>
      <c r="L1146" s="417">
        <v>125298</v>
      </c>
      <c r="M1146" s="415" t="s">
        <v>48</v>
      </c>
      <c r="N1146" s="418">
        <v>4.3</v>
      </c>
      <c r="O1146" s="415" t="s">
        <v>48</v>
      </c>
      <c r="P1146" s="418">
        <v>74.5</v>
      </c>
      <c r="Q1146" s="419" t="s">
        <v>48</v>
      </c>
      <c r="R1146" s="4"/>
    </row>
    <row r="1147" spans="1:18" ht="11.25" customHeight="1">
      <c r="A1147" s="414" t="s">
        <v>1076</v>
      </c>
      <c r="B1147" s="415" t="s">
        <v>1133</v>
      </c>
      <c r="C1147" s="416" t="s">
        <v>1134</v>
      </c>
      <c r="D1147" s="414" t="s">
        <v>45</v>
      </c>
      <c r="E1147" s="414" t="s">
        <v>51</v>
      </c>
      <c r="F1147" s="414" t="s">
        <v>47</v>
      </c>
      <c r="G1147" s="416">
        <v>8</v>
      </c>
      <c r="H1147" s="417">
        <v>82687</v>
      </c>
      <c r="I1147" s="415" t="s">
        <v>48</v>
      </c>
      <c r="J1147" s="417">
        <v>700674</v>
      </c>
      <c r="K1147" s="415" t="s">
        <v>48</v>
      </c>
      <c r="L1147" s="417">
        <v>30315</v>
      </c>
      <c r="M1147" s="415" t="s">
        <v>48</v>
      </c>
      <c r="N1147" s="418">
        <v>2.7</v>
      </c>
      <c r="O1147" s="415" t="s">
        <v>48</v>
      </c>
      <c r="P1147" s="418">
        <v>11.8</v>
      </c>
      <c r="Q1147" s="419" t="s">
        <v>48</v>
      </c>
      <c r="R1147" s="4"/>
    </row>
    <row r="1148" spans="1:18" ht="11.25" customHeight="1">
      <c r="A1148" s="414" t="s">
        <v>1076</v>
      </c>
      <c r="B1148" s="415" t="s">
        <v>1133</v>
      </c>
      <c r="C1148" s="416" t="s">
        <v>1134</v>
      </c>
      <c r="D1148" s="414" t="s">
        <v>45</v>
      </c>
      <c r="E1148" s="414" t="s">
        <v>52</v>
      </c>
      <c r="F1148" s="414" t="s">
        <v>47</v>
      </c>
      <c r="G1148" s="416">
        <v>15</v>
      </c>
      <c r="H1148" s="417">
        <v>459914</v>
      </c>
      <c r="I1148" s="415" t="s">
        <v>48</v>
      </c>
      <c r="J1148" s="417">
        <v>3320815</v>
      </c>
      <c r="K1148" s="415" t="s">
        <v>48</v>
      </c>
      <c r="L1148" s="417">
        <v>636111</v>
      </c>
      <c r="M1148" s="415" t="s">
        <v>48</v>
      </c>
      <c r="N1148" s="418">
        <v>0.7</v>
      </c>
      <c r="O1148" s="415" t="s">
        <v>48</v>
      </c>
      <c r="P1148" s="418">
        <v>13.8</v>
      </c>
      <c r="Q1148" s="419" t="s">
        <v>48</v>
      </c>
      <c r="R1148" s="4"/>
    </row>
    <row r="1149" spans="1:18" ht="11.25" customHeight="1">
      <c r="A1149" s="414" t="s">
        <v>1135</v>
      </c>
      <c r="B1149" s="415" t="s">
        <v>1136</v>
      </c>
      <c r="C1149" s="416" t="s">
        <v>1137</v>
      </c>
      <c r="D1149" s="414" t="s">
        <v>55</v>
      </c>
      <c r="E1149" s="414" t="s">
        <v>51</v>
      </c>
      <c r="F1149" s="414" t="s">
        <v>47</v>
      </c>
      <c r="G1149" s="416">
        <v>4</v>
      </c>
      <c r="H1149" s="417">
        <v>0</v>
      </c>
      <c r="I1149" s="415" t="s">
        <v>48</v>
      </c>
      <c r="J1149" s="417">
        <v>297653</v>
      </c>
      <c r="K1149" s="415" t="s">
        <v>48</v>
      </c>
      <c r="L1149" s="417">
        <v>10396</v>
      </c>
      <c r="M1149" s="415" t="s">
        <v>48</v>
      </c>
      <c r="N1149" s="418">
        <v>0</v>
      </c>
      <c r="O1149" s="415" t="s">
        <v>48</v>
      </c>
      <c r="P1149" s="418">
        <v>0</v>
      </c>
      <c r="Q1149" s="419" t="s">
        <v>48</v>
      </c>
      <c r="R1149" s="4"/>
    </row>
    <row r="1150" spans="1:18" ht="11.25" customHeight="1">
      <c r="A1150" s="414" t="s">
        <v>1135</v>
      </c>
      <c r="B1150" s="415" t="s">
        <v>1136</v>
      </c>
      <c r="C1150" s="416" t="s">
        <v>1137</v>
      </c>
      <c r="D1150" s="414" t="s">
        <v>55</v>
      </c>
      <c r="E1150" s="414" t="s">
        <v>51</v>
      </c>
      <c r="F1150" s="414" t="s">
        <v>56</v>
      </c>
      <c r="G1150" s="416">
        <v>4</v>
      </c>
      <c r="H1150" s="417">
        <v>0</v>
      </c>
      <c r="I1150" s="415" t="s">
        <v>48</v>
      </c>
      <c r="J1150" s="417">
        <v>394516</v>
      </c>
      <c r="K1150" s="415" t="s">
        <v>48</v>
      </c>
      <c r="L1150" s="417">
        <v>15061</v>
      </c>
      <c r="M1150" s="415" t="s">
        <v>48</v>
      </c>
      <c r="N1150" s="418">
        <v>0</v>
      </c>
      <c r="O1150" s="415" t="s">
        <v>48</v>
      </c>
      <c r="P1150" s="418">
        <v>0</v>
      </c>
      <c r="Q1150" s="419" t="s">
        <v>48</v>
      </c>
      <c r="R1150" s="4"/>
    </row>
    <row r="1151" spans="1:18" ht="11.25" customHeight="1">
      <c r="A1151" s="414" t="s">
        <v>1135</v>
      </c>
      <c r="B1151" s="415" t="s">
        <v>1136</v>
      </c>
      <c r="C1151" s="416" t="s">
        <v>1137</v>
      </c>
      <c r="D1151" s="414" t="s">
        <v>55</v>
      </c>
      <c r="E1151" s="414" t="s">
        <v>52</v>
      </c>
      <c r="F1151" s="414" t="s">
        <v>47</v>
      </c>
      <c r="G1151" s="416">
        <v>17</v>
      </c>
      <c r="H1151" s="417">
        <v>0</v>
      </c>
      <c r="I1151" s="415" t="s">
        <v>48</v>
      </c>
      <c r="J1151" s="417">
        <v>1450713</v>
      </c>
      <c r="K1151" s="415" t="s">
        <v>48</v>
      </c>
      <c r="L1151" s="417">
        <v>787749</v>
      </c>
      <c r="M1151" s="415" t="s">
        <v>48</v>
      </c>
      <c r="N1151" s="418">
        <v>0</v>
      </c>
      <c r="O1151" s="415" t="s">
        <v>48</v>
      </c>
      <c r="P1151" s="418">
        <v>0</v>
      </c>
      <c r="Q1151" s="419" t="s">
        <v>48</v>
      </c>
      <c r="R1151" s="4"/>
    </row>
    <row r="1152" spans="1:18" ht="11.25" customHeight="1">
      <c r="A1152" s="414" t="s">
        <v>1135</v>
      </c>
      <c r="B1152" s="415" t="s">
        <v>1136</v>
      </c>
      <c r="C1152" s="416" t="s">
        <v>1137</v>
      </c>
      <c r="D1152" s="414" t="s">
        <v>55</v>
      </c>
      <c r="E1152" s="414" t="s">
        <v>52</v>
      </c>
      <c r="F1152" s="414" t="s">
        <v>56</v>
      </c>
      <c r="G1152" s="416">
        <v>17</v>
      </c>
      <c r="H1152" s="417">
        <v>0</v>
      </c>
      <c r="I1152" s="415" t="s">
        <v>48</v>
      </c>
      <c r="J1152" s="417">
        <v>1797233</v>
      </c>
      <c r="K1152" s="415" t="s">
        <v>48</v>
      </c>
      <c r="L1152" s="417">
        <v>1004524</v>
      </c>
      <c r="M1152" s="415" t="s">
        <v>48</v>
      </c>
      <c r="N1152" s="418">
        <v>0</v>
      </c>
      <c r="O1152" s="415" t="s">
        <v>48</v>
      </c>
      <c r="P1152" s="418">
        <v>0</v>
      </c>
      <c r="Q1152" s="419" t="s">
        <v>48</v>
      </c>
      <c r="R1152" s="4"/>
    </row>
    <row r="1153" spans="1:18" ht="11.25" customHeight="1">
      <c r="A1153" s="414" t="s">
        <v>1135</v>
      </c>
      <c r="B1153" s="415" t="s">
        <v>1138</v>
      </c>
      <c r="C1153" s="416" t="s">
        <v>1139</v>
      </c>
      <c r="D1153" s="414" t="s">
        <v>55</v>
      </c>
      <c r="E1153" s="414" t="s">
        <v>125</v>
      </c>
      <c r="F1153" s="414" t="s">
        <v>47</v>
      </c>
      <c r="G1153" s="416">
        <v>18</v>
      </c>
      <c r="H1153" s="417">
        <v>2058878</v>
      </c>
      <c r="I1153" s="415" t="s">
        <v>48</v>
      </c>
      <c r="J1153" s="417">
        <v>21609635</v>
      </c>
      <c r="K1153" s="415" t="s">
        <v>48</v>
      </c>
      <c r="L1153" s="417">
        <v>1322453</v>
      </c>
      <c r="M1153" s="415" t="s">
        <v>48</v>
      </c>
      <c r="N1153" s="418">
        <v>1.6</v>
      </c>
      <c r="O1153" s="415" t="s">
        <v>48</v>
      </c>
      <c r="P1153" s="418">
        <v>9.5</v>
      </c>
      <c r="Q1153" s="419" t="s">
        <v>48</v>
      </c>
      <c r="R1153" s="4"/>
    </row>
    <row r="1154" spans="1:18" ht="11.25" customHeight="1">
      <c r="A1154" s="414" t="s">
        <v>1135</v>
      </c>
      <c r="B1154" s="415" t="s">
        <v>1138</v>
      </c>
      <c r="C1154" s="416" t="s">
        <v>1139</v>
      </c>
      <c r="D1154" s="414" t="s">
        <v>55</v>
      </c>
      <c r="E1154" s="414" t="s">
        <v>51</v>
      </c>
      <c r="F1154" s="414" t="s">
        <v>47</v>
      </c>
      <c r="G1154" s="416">
        <v>75</v>
      </c>
      <c r="H1154" s="417">
        <v>1494283</v>
      </c>
      <c r="I1154" s="415" t="s">
        <v>48</v>
      </c>
      <c r="J1154" s="417">
        <v>13664009</v>
      </c>
      <c r="K1154" s="415" t="s">
        <v>48</v>
      </c>
      <c r="L1154" s="417">
        <v>302557</v>
      </c>
      <c r="M1154" s="415" t="s">
        <v>48</v>
      </c>
      <c r="N1154" s="418">
        <v>4.9000000000000004</v>
      </c>
      <c r="O1154" s="415" t="s">
        <v>48</v>
      </c>
      <c r="P1154" s="418">
        <v>10.9</v>
      </c>
      <c r="Q1154" s="419" t="s">
        <v>48</v>
      </c>
      <c r="R1154" s="4"/>
    </row>
    <row r="1155" spans="1:18" ht="11.25" customHeight="1">
      <c r="A1155" s="414" t="s">
        <v>1135</v>
      </c>
      <c r="B1155" s="415" t="s">
        <v>1138</v>
      </c>
      <c r="C1155" s="416" t="s">
        <v>1139</v>
      </c>
      <c r="D1155" s="414" t="s">
        <v>55</v>
      </c>
      <c r="E1155" s="414" t="s">
        <v>51</v>
      </c>
      <c r="F1155" s="414" t="s">
        <v>56</v>
      </c>
      <c r="G1155" s="416">
        <v>67</v>
      </c>
      <c r="H1155" s="417">
        <v>72557</v>
      </c>
      <c r="I1155" s="415" t="s">
        <v>48</v>
      </c>
      <c r="J1155" s="417">
        <v>5572082</v>
      </c>
      <c r="K1155" s="415" t="s">
        <v>48</v>
      </c>
      <c r="L1155" s="417">
        <v>197878</v>
      </c>
      <c r="M1155" s="415" t="s">
        <v>48</v>
      </c>
      <c r="N1155" s="418">
        <v>0.4</v>
      </c>
      <c r="O1155" s="415" t="s">
        <v>48</v>
      </c>
      <c r="P1155" s="418">
        <v>1.3</v>
      </c>
      <c r="Q1155" s="419" t="s">
        <v>48</v>
      </c>
      <c r="R1155" s="4"/>
    </row>
    <row r="1156" spans="1:18" ht="11.25" customHeight="1">
      <c r="A1156" s="414" t="s">
        <v>1135</v>
      </c>
      <c r="B1156" s="415" t="s">
        <v>1138</v>
      </c>
      <c r="C1156" s="416" t="s">
        <v>1139</v>
      </c>
      <c r="D1156" s="414" t="s">
        <v>55</v>
      </c>
      <c r="E1156" s="414" t="s">
        <v>85</v>
      </c>
      <c r="F1156" s="414" t="s">
        <v>47</v>
      </c>
      <c r="G1156" s="416">
        <v>43</v>
      </c>
      <c r="H1156" s="417">
        <v>9650696</v>
      </c>
      <c r="I1156" s="415" t="s">
        <v>48</v>
      </c>
      <c r="J1156" s="417">
        <v>29013751</v>
      </c>
      <c r="K1156" s="415" t="s">
        <v>48</v>
      </c>
      <c r="L1156" s="417">
        <v>13385148</v>
      </c>
      <c r="M1156" s="415" t="s">
        <v>48</v>
      </c>
      <c r="N1156" s="418">
        <v>0.7</v>
      </c>
      <c r="O1156" s="415" t="s">
        <v>48</v>
      </c>
      <c r="P1156" s="418">
        <v>33.299999999999997</v>
      </c>
      <c r="Q1156" s="419" t="s">
        <v>48</v>
      </c>
      <c r="R1156" s="4"/>
    </row>
    <row r="1157" spans="1:18" ht="11.25" customHeight="1">
      <c r="A1157" s="414" t="s">
        <v>1135</v>
      </c>
      <c r="B1157" s="415" t="s">
        <v>1138</v>
      </c>
      <c r="C1157" s="416" t="s">
        <v>1139</v>
      </c>
      <c r="D1157" s="414" t="s">
        <v>55</v>
      </c>
      <c r="E1157" s="414" t="s">
        <v>52</v>
      </c>
      <c r="F1157" s="414" t="s">
        <v>47</v>
      </c>
      <c r="G1157" s="416">
        <v>371</v>
      </c>
      <c r="H1157" s="417">
        <v>18188364</v>
      </c>
      <c r="I1157" s="415" t="s">
        <v>48</v>
      </c>
      <c r="J1157" s="417">
        <v>109278877</v>
      </c>
      <c r="K1157" s="415" t="s">
        <v>48</v>
      </c>
      <c r="L1157" s="417">
        <v>20657019</v>
      </c>
      <c r="M1157" s="415" t="s">
        <v>48</v>
      </c>
      <c r="N1157" s="418">
        <v>0.9</v>
      </c>
      <c r="O1157" s="415" t="s">
        <v>48</v>
      </c>
      <c r="P1157" s="418">
        <v>16.600000000000001</v>
      </c>
      <c r="Q1157" s="419" t="s">
        <v>48</v>
      </c>
      <c r="R1157" s="4"/>
    </row>
    <row r="1158" spans="1:18" ht="11.25" customHeight="1">
      <c r="A1158" s="414" t="s">
        <v>1135</v>
      </c>
      <c r="B1158" s="415" t="s">
        <v>1138</v>
      </c>
      <c r="C1158" s="416" t="s">
        <v>1139</v>
      </c>
      <c r="D1158" s="414" t="s">
        <v>55</v>
      </c>
      <c r="E1158" s="414" t="s">
        <v>60</v>
      </c>
      <c r="F1158" s="414" t="s">
        <v>47</v>
      </c>
      <c r="G1158" s="416">
        <v>458</v>
      </c>
      <c r="H1158" s="417">
        <v>2711847</v>
      </c>
      <c r="I1158" s="415" t="s">
        <v>48</v>
      </c>
      <c r="J1158" s="417">
        <v>3798744</v>
      </c>
      <c r="K1158" s="415" t="s">
        <v>48</v>
      </c>
      <c r="L1158" s="417">
        <v>1353922</v>
      </c>
      <c r="M1158" s="415" t="s">
        <v>48</v>
      </c>
      <c r="N1158" s="418">
        <v>2</v>
      </c>
      <c r="O1158" s="415" t="s">
        <v>48</v>
      </c>
      <c r="P1158" s="418">
        <v>71.400000000000006</v>
      </c>
      <c r="Q1158" s="419" t="s">
        <v>48</v>
      </c>
      <c r="R1158" s="4"/>
    </row>
    <row r="1159" spans="1:18" ht="11.25" customHeight="1">
      <c r="A1159" s="414" t="s">
        <v>1140</v>
      </c>
      <c r="B1159" s="415" t="s">
        <v>1345</v>
      </c>
      <c r="C1159" s="416" t="s">
        <v>1346</v>
      </c>
      <c r="D1159" s="414" t="s">
        <v>55</v>
      </c>
      <c r="E1159" s="414" t="s">
        <v>51</v>
      </c>
      <c r="F1159" s="414" t="s">
        <v>56</v>
      </c>
      <c r="G1159" s="416">
        <v>22</v>
      </c>
      <c r="H1159" s="417">
        <v>333218</v>
      </c>
      <c r="I1159" s="415" t="s">
        <v>48</v>
      </c>
      <c r="J1159" s="417">
        <v>2746983</v>
      </c>
      <c r="K1159" s="415" t="s">
        <v>48</v>
      </c>
      <c r="L1159" s="417">
        <v>108291</v>
      </c>
      <c r="M1159" s="415" t="s">
        <v>48</v>
      </c>
      <c r="N1159" s="418">
        <v>3.1</v>
      </c>
      <c r="O1159" s="415" t="s">
        <v>48</v>
      </c>
      <c r="P1159" s="418">
        <v>12.1</v>
      </c>
      <c r="Q1159" s="419" t="s">
        <v>48</v>
      </c>
      <c r="R1159" s="4"/>
    </row>
    <row r="1160" spans="1:18" ht="11.25" customHeight="1">
      <c r="A1160" s="414" t="s">
        <v>1140</v>
      </c>
      <c r="B1160" s="415" t="s">
        <v>1345</v>
      </c>
      <c r="C1160" s="416" t="s">
        <v>1346</v>
      </c>
      <c r="D1160" s="414" t="s">
        <v>55</v>
      </c>
      <c r="E1160" s="414" t="s">
        <v>52</v>
      </c>
      <c r="F1160" s="414" t="s">
        <v>56</v>
      </c>
      <c r="G1160" s="416">
        <v>23</v>
      </c>
      <c r="H1160" s="417">
        <v>956441</v>
      </c>
      <c r="I1160" s="415" t="s">
        <v>48</v>
      </c>
      <c r="J1160" s="417">
        <v>5259160</v>
      </c>
      <c r="K1160" s="415" t="s">
        <v>48</v>
      </c>
      <c r="L1160" s="417">
        <v>1428827</v>
      </c>
      <c r="M1160" s="415" t="s">
        <v>48</v>
      </c>
      <c r="N1160" s="418">
        <v>0.7</v>
      </c>
      <c r="O1160" s="415" t="s">
        <v>48</v>
      </c>
      <c r="P1160" s="418">
        <v>18.2</v>
      </c>
      <c r="Q1160" s="419" t="s">
        <v>48</v>
      </c>
      <c r="R1160" s="4"/>
    </row>
    <row r="1161" spans="1:18" ht="11.25" customHeight="1">
      <c r="A1161" s="414" t="s">
        <v>1140</v>
      </c>
      <c r="B1161" s="415" t="s">
        <v>1141</v>
      </c>
      <c r="C1161" s="416" t="s">
        <v>1142</v>
      </c>
      <c r="D1161" s="414" t="s">
        <v>45</v>
      </c>
      <c r="E1161" s="414" t="s">
        <v>51</v>
      </c>
      <c r="F1161" s="414" t="s">
        <v>47</v>
      </c>
      <c r="G1161" s="416">
        <v>4</v>
      </c>
      <c r="H1161" s="417">
        <v>11055</v>
      </c>
      <c r="I1161" s="415" t="s">
        <v>48</v>
      </c>
      <c r="J1161" s="417">
        <v>558289</v>
      </c>
      <c r="K1161" s="415" t="s">
        <v>48</v>
      </c>
      <c r="L1161" s="417">
        <v>14729</v>
      </c>
      <c r="M1161" s="415" t="s">
        <v>48</v>
      </c>
      <c r="N1161" s="418">
        <v>0.8</v>
      </c>
      <c r="O1161" s="415" t="s">
        <v>48</v>
      </c>
      <c r="P1161" s="418">
        <v>2</v>
      </c>
      <c r="Q1161" s="419" t="s">
        <v>48</v>
      </c>
      <c r="R1161" s="4"/>
    </row>
    <row r="1162" spans="1:18" ht="11.25" customHeight="1">
      <c r="A1162" s="414" t="s">
        <v>1140</v>
      </c>
      <c r="B1162" s="415" t="s">
        <v>1141</v>
      </c>
      <c r="C1162" s="416" t="s">
        <v>1142</v>
      </c>
      <c r="D1162" s="414" t="s">
        <v>45</v>
      </c>
      <c r="E1162" s="414" t="s">
        <v>52</v>
      </c>
      <c r="F1162" s="414" t="s">
        <v>47</v>
      </c>
      <c r="G1162" s="416">
        <v>30</v>
      </c>
      <c r="H1162" s="417">
        <v>2259613</v>
      </c>
      <c r="I1162" s="415" t="s">
        <v>48</v>
      </c>
      <c r="J1162" s="417">
        <v>4390143</v>
      </c>
      <c r="K1162" s="415" t="s">
        <v>48</v>
      </c>
      <c r="L1162" s="417">
        <v>2954415</v>
      </c>
      <c r="M1162" s="415" t="s">
        <v>48</v>
      </c>
      <c r="N1162" s="418">
        <v>0.8</v>
      </c>
      <c r="O1162" s="415" t="s">
        <v>48</v>
      </c>
      <c r="P1162" s="418">
        <v>51.5</v>
      </c>
      <c r="Q1162" s="419" t="s">
        <v>48</v>
      </c>
      <c r="R1162" s="4"/>
    </row>
    <row r="1163" spans="1:18" ht="11.25" customHeight="1">
      <c r="A1163" s="414" t="s">
        <v>1140</v>
      </c>
      <c r="B1163" s="415" t="s">
        <v>1347</v>
      </c>
      <c r="C1163" s="416" t="s">
        <v>1144</v>
      </c>
      <c r="D1163" s="414" t="s">
        <v>55</v>
      </c>
      <c r="E1163" s="414" t="s">
        <v>52</v>
      </c>
      <c r="F1163" s="414" t="s">
        <v>47</v>
      </c>
      <c r="G1163" s="416">
        <v>25</v>
      </c>
      <c r="H1163" s="417">
        <v>611150</v>
      </c>
      <c r="I1163" s="415" t="s">
        <v>48</v>
      </c>
      <c r="J1163" s="417">
        <v>6047565</v>
      </c>
      <c r="K1163" s="415" t="s">
        <v>48</v>
      </c>
      <c r="L1163" s="417">
        <v>2012462</v>
      </c>
      <c r="M1163" s="415" t="s">
        <v>48</v>
      </c>
      <c r="N1163" s="418">
        <v>0.3</v>
      </c>
      <c r="O1163" s="415" t="s">
        <v>48</v>
      </c>
      <c r="P1163" s="418">
        <v>10.1</v>
      </c>
      <c r="Q1163" s="419" t="s">
        <v>48</v>
      </c>
      <c r="R1163" s="4"/>
    </row>
    <row r="1164" spans="1:18" ht="11.25" customHeight="1">
      <c r="A1164" s="414" t="s">
        <v>1140</v>
      </c>
      <c r="B1164" s="415" t="s">
        <v>1348</v>
      </c>
      <c r="C1164" s="416" t="s">
        <v>1146</v>
      </c>
      <c r="D1164" s="414" t="s">
        <v>55</v>
      </c>
      <c r="E1164" s="414" t="s">
        <v>51</v>
      </c>
      <c r="F1164" s="414" t="s">
        <v>56</v>
      </c>
      <c r="G1164" s="416">
        <v>28</v>
      </c>
      <c r="H1164" s="417">
        <v>131577</v>
      </c>
      <c r="I1164" s="415" t="s">
        <v>48</v>
      </c>
      <c r="J1164" s="417">
        <v>1521635</v>
      </c>
      <c r="K1164" s="415" t="s">
        <v>48</v>
      </c>
      <c r="L1164" s="417">
        <v>74247</v>
      </c>
      <c r="M1164" s="415" t="s">
        <v>48</v>
      </c>
      <c r="N1164" s="418">
        <v>1.8</v>
      </c>
      <c r="O1164" s="415" t="s">
        <v>48</v>
      </c>
      <c r="P1164" s="418">
        <v>8.6</v>
      </c>
      <c r="Q1164" s="419" t="s">
        <v>48</v>
      </c>
      <c r="R1164" s="4"/>
    </row>
    <row r="1165" spans="1:18" ht="11.25" customHeight="1">
      <c r="A1165" s="414" t="s">
        <v>1140</v>
      </c>
      <c r="B1165" s="415" t="s">
        <v>1348</v>
      </c>
      <c r="C1165" s="416" t="s">
        <v>1146</v>
      </c>
      <c r="D1165" s="414" t="s">
        <v>55</v>
      </c>
      <c r="E1165" s="414" t="s">
        <v>52</v>
      </c>
      <c r="F1165" s="414" t="s">
        <v>47</v>
      </c>
      <c r="G1165" s="416">
        <v>49</v>
      </c>
      <c r="H1165" s="417">
        <v>2582064</v>
      </c>
      <c r="I1165" s="415" t="s">
        <v>48</v>
      </c>
      <c r="J1165" s="417">
        <v>11362035</v>
      </c>
      <c r="K1165" s="415" t="s">
        <v>48</v>
      </c>
      <c r="L1165" s="417">
        <v>3989844</v>
      </c>
      <c r="M1165" s="415" t="s">
        <v>48</v>
      </c>
      <c r="N1165" s="418">
        <v>0.6</v>
      </c>
      <c r="O1165" s="415" t="s">
        <v>48</v>
      </c>
      <c r="P1165" s="418">
        <v>22.7</v>
      </c>
      <c r="Q1165" s="419" t="s">
        <v>48</v>
      </c>
      <c r="R1165" s="4"/>
    </row>
    <row r="1166" spans="1:18" ht="11.25" customHeight="1">
      <c r="A1166" s="414" t="s">
        <v>1140</v>
      </c>
      <c r="B1166" s="415" t="s">
        <v>1348</v>
      </c>
      <c r="C1166" s="416" t="s">
        <v>1146</v>
      </c>
      <c r="D1166" s="414" t="s">
        <v>55</v>
      </c>
      <c r="E1166" s="414" t="s">
        <v>52</v>
      </c>
      <c r="F1166" s="414" t="s">
        <v>56</v>
      </c>
      <c r="G1166" s="416">
        <v>3</v>
      </c>
      <c r="H1166" s="417">
        <v>0</v>
      </c>
      <c r="I1166" s="415" t="s">
        <v>48</v>
      </c>
      <c r="J1166" s="417">
        <v>879239</v>
      </c>
      <c r="K1166" s="415" t="s">
        <v>48</v>
      </c>
      <c r="L1166" s="417">
        <v>575151</v>
      </c>
      <c r="M1166" s="415" t="s">
        <v>64</v>
      </c>
      <c r="N1166" s="418">
        <v>0</v>
      </c>
      <c r="O1166" s="415" t="s">
        <v>64</v>
      </c>
      <c r="P1166" s="418">
        <v>0</v>
      </c>
      <c r="Q1166" s="419" t="s">
        <v>48</v>
      </c>
      <c r="R1166" s="4"/>
    </row>
    <row r="1167" spans="1:18" ht="11.25" customHeight="1">
      <c r="A1167" s="414" t="s">
        <v>1140</v>
      </c>
      <c r="B1167" s="415" t="s">
        <v>1147</v>
      </c>
      <c r="C1167" s="416" t="s">
        <v>1148</v>
      </c>
      <c r="D1167" s="414" t="s">
        <v>45</v>
      </c>
      <c r="E1167" s="414" t="s">
        <v>51</v>
      </c>
      <c r="F1167" s="414" t="s">
        <v>47</v>
      </c>
      <c r="G1167" s="416">
        <v>3</v>
      </c>
      <c r="H1167" s="417">
        <v>57094</v>
      </c>
      <c r="I1167" s="415" t="s">
        <v>48</v>
      </c>
      <c r="J1167" s="417">
        <v>333210</v>
      </c>
      <c r="K1167" s="415" t="s">
        <v>48</v>
      </c>
      <c r="L1167" s="417">
        <v>21407</v>
      </c>
      <c r="M1167" s="415" t="s">
        <v>48</v>
      </c>
      <c r="N1167" s="418">
        <v>2.7</v>
      </c>
      <c r="O1167" s="415" t="s">
        <v>48</v>
      </c>
      <c r="P1167" s="418">
        <v>17.100000000000001</v>
      </c>
      <c r="Q1167" s="419" t="s">
        <v>48</v>
      </c>
      <c r="R1167" s="4"/>
    </row>
    <row r="1168" spans="1:18" ht="11.25" customHeight="1">
      <c r="A1168" s="414" t="s">
        <v>1140</v>
      </c>
      <c r="B1168" s="415" t="s">
        <v>1147</v>
      </c>
      <c r="C1168" s="416" t="s">
        <v>1148</v>
      </c>
      <c r="D1168" s="414" t="s">
        <v>45</v>
      </c>
      <c r="E1168" s="414" t="s">
        <v>52</v>
      </c>
      <c r="F1168" s="414" t="s">
        <v>47</v>
      </c>
      <c r="G1168" s="416">
        <v>6</v>
      </c>
      <c r="H1168" s="417">
        <v>174474</v>
      </c>
      <c r="I1168" s="415" t="s">
        <v>48</v>
      </c>
      <c r="J1168" s="417">
        <v>864439</v>
      </c>
      <c r="K1168" s="415" t="s">
        <v>48</v>
      </c>
      <c r="L1168" s="417">
        <v>233729</v>
      </c>
      <c r="M1168" s="415" t="s">
        <v>48</v>
      </c>
      <c r="N1168" s="418">
        <v>0.7</v>
      </c>
      <c r="O1168" s="415" t="s">
        <v>48</v>
      </c>
      <c r="P1168" s="418">
        <v>20.2</v>
      </c>
      <c r="Q1168" s="419" t="s">
        <v>48</v>
      </c>
      <c r="R1168" s="4"/>
    </row>
    <row r="1169" spans="1:18" ht="11.25" customHeight="1">
      <c r="A1169" s="414" t="s">
        <v>1140</v>
      </c>
      <c r="B1169" s="415" t="s">
        <v>1149</v>
      </c>
      <c r="C1169" s="416" t="s">
        <v>1150</v>
      </c>
      <c r="D1169" s="414" t="s">
        <v>45</v>
      </c>
      <c r="E1169" s="414" t="s">
        <v>52</v>
      </c>
      <c r="F1169" s="414" t="s">
        <v>47</v>
      </c>
      <c r="G1169" s="416">
        <v>8</v>
      </c>
      <c r="H1169" s="417">
        <v>840972</v>
      </c>
      <c r="I1169" s="415" t="s">
        <v>48</v>
      </c>
      <c r="J1169" s="417">
        <v>2902838</v>
      </c>
      <c r="K1169" s="415" t="s">
        <v>48</v>
      </c>
      <c r="L1169" s="417">
        <v>1031659</v>
      </c>
      <c r="M1169" s="415" t="s">
        <v>48</v>
      </c>
      <c r="N1169" s="418">
        <v>0.8</v>
      </c>
      <c r="O1169" s="415" t="s">
        <v>48</v>
      </c>
      <c r="P1169" s="418">
        <v>29</v>
      </c>
      <c r="Q1169" s="419" t="s">
        <v>48</v>
      </c>
      <c r="R1169" s="4"/>
    </row>
    <row r="1170" spans="1:18" ht="11.25" customHeight="1">
      <c r="A1170" s="414" t="s">
        <v>1140</v>
      </c>
      <c r="B1170" s="415" t="s">
        <v>1151</v>
      </c>
      <c r="C1170" s="416" t="s">
        <v>1152</v>
      </c>
      <c r="D1170" s="414" t="s">
        <v>55</v>
      </c>
      <c r="E1170" s="414" t="s">
        <v>51</v>
      </c>
      <c r="F1170" s="414" t="s">
        <v>47</v>
      </c>
      <c r="G1170" s="416">
        <v>6</v>
      </c>
      <c r="H1170" s="417">
        <v>66515</v>
      </c>
      <c r="I1170" s="415" t="s">
        <v>48</v>
      </c>
      <c r="J1170" s="417">
        <v>524947</v>
      </c>
      <c r="K1170" s="415" t="s">
        <v>48</v>
      </c>
      <c r="L1170" s="417">
        <v>20274</v>
      </c>
      <c r="M1170" s="415" t="s">
        <v>48</v>
      </c>
      <c r="N1170" s="418">
        <v>3.3</v>
      </c>
      <c r="O1170" s="415" t="s">
        <v>48</v>
      </c>
      <c r="P1170" s="418">
        <v>12.7</v>
      </c>
      <c r="Q1170" s="419" t="s">
        <v>48</v>
      </c>
      <c r="R1170" s="4"/>
    </row>
    <row r="1171" spans="1:18" ht="11.25" customHeight="1">
      <c r="A1171" s="414" t="s">
        <v>1140</v>
      </c>
      <c r="B1171" s="415" t="s">
        <v>1151</v>
      </c>
      <c r="C1171" s="416" t="s">
        <v>1152</v>
      </c>
      <c r="D1171" s="414" t="s">
        <v>55</v>
      </c>
      <c r="E1171" s="414" t="s">
        <v>51</v>
      </c>
      <c r="F1171" s="414" t="s">
        <v>56</v>
      </c>
      <c r="G1171" s="416">
        <v>1</v>
      </c>
      <c r="H1171" s="417">
        <v>3843</v>
      </c>
      <c r="I1171" s="415" t="s">
        <v>48</v>
      </c>
      <c r="J1171" s="417">
        <v>24931</v>
      </c>
      <c r="K1171" s="415" t="s">
        <v>48</v>
      </c>
      <c r="L1171" s="417">
        <v>2533</v>
      </c>
      <c r="M1171" s="415" t="s">
        <v>48</v>
      </c>
      <c r="N1171" s="418">
        <v>1.5</v>
      </c>
      <c r="O1171" s="415" t="s">
        <v>48</v>
      </c>
      <c r="P1171" s="418">
        <v>15.4</v>
      </c>
      <c r="Q1171" s="419" t="s">
        <v>48</v>
      </c>
      <c r="R1171" s="4"/>
    </row>
    <row r="1172" spans="1:18" ht="11.25" customHeight="1">
      <c r="A1172" s="414" t="s">
        <v>1140</v>
      </c>
      <c r="B1172" s="415" t="s">
        <v>1151</v>
      </c>
      <c r="C1172" s="416" t="s">
        <v>1152</v>
      </c>
      <c r="D1172" s="414" t="s">
        <v>55</v>
      </c>
      <c r="E1172" s="414" t="s">
        <v>52</v>
      </c>
      <c r="F1172" s="414" t="s">
        <v>47</v>
      </c>
      <c r="G1172" s="416">
        <v>23</v>
      </c>
      <c r="H1172" s="417">
        <v>1272899</v>
      </c>
      <c r="I1172" s="415" t="s">
        <v>48</v>
      </c>
      <c r="J1172" s="417">
        <v>2674871</v>
      </c>
      <c r="K1172" s="415" t="s">
        <v>48</v>
      </c>
      <c r="L1172" s="417">
        <v>1686751</v>
      </c>
      <c r="M1172" s="415" t="s">
        <v>48</v>
      </c>
      <c r="N1172" s="418">
        <v>0.8</v>
      </c>
      <c r="O1172" s="415" t="s">
        <v>48</v>
      </c>
      <c r="P1172" s="418">
        <v>47.6</v>
      </c>
      <c r="Q1172" s="419" t="s">
        <v>48</v>
      </c>
      <c r="R1172" s="4"/>
    </row>
    <row r="1173" spans="1:18" ht="11.25" customHeight="1">
      <c r="A1173" s="414" t="s">
        <v>1140</v>
      </c>
      <c r="B1173" s="415" t="s">
        <v>1153</v>
      </c>
      <c r="C1173" s="416" t="s">
        <v>1154</v>
      </c>
      <c r="D1173" s="414" t="s">
        <v>55</v>
      </c>
      <c r="E1173" s="414" t="s">
        <v>52</v>
      </c>
      <c r="F1173" s="414" t="s">
        <v>56</v>
      </c>
      <c r="G1173" s="416">
        <v>141</v>
      </c>
      <c r="H1173" s="417">
        <v>4260209</v>
      </c>
      <c r="I1173" s="415" t="s">
        <v>48</v>
      </c>
      <c r="J1173" s="417">
        <v>42535055</v>
      </c>
      <c r="K1173" s="415" t="s">
        <v>48</v>
      </c>
      <c r="L1173" s="417">
        <v>9576635</v>
      </c>
      <c r="M1173" s="415" t="s">
        <v>48</v>
      </c>
      <c r="N1173" s="418">
        <v>0.4</v>
      </c>
      <c r="O1173" s="415" t="s">
        <v>48</v>
      </c>
      <c r="P1173" s="418">
        <v>10</v>
      </c>
      <c r="Q1173" s="419" t="s">
        <v>48</v>
      </c>
      <c r="R1173" s="4"/>
    </row>
    <row r="1174" spans="1:18" ht="11.25" customHeight="1">
      <c r="A1174" s="414" t="s">
        <v>1140</v>
      </c>
      <c r="B1174" s="415" t="s">
        <v>1155</v>
      </c>
      <c r="C1174" s="416" t="s">
        <v>1156</v>
      </c>
      <c r="D1174" s="414" t="s">
        <v>45</v>
      </c>
      <c r="E1174" s="414" t="s">
        <v>52</v>
      </c>
      <c r="F1174" s="414" t="s">
        <v>47</v>
      </c>
      <c r="G1174" s="416">
        <v>21</v>
      </c>
      <c r="H1174" s="417">
        <v>159741</v>
      </c>
      <c r="I1174" s="415" t="s">
        <v>48</v>
      </c>
      <c r="J1174" s="417">
        <v>3379012</v>
      </c>
      <c r="K1174" s="415" t="s">
        <v>48</v>
      </c>
      <c r="L1174" s="417">
        <v>559294</v>
      </c>
      <c r="M1174" s="415" t="s">
        <v>48</v>
      </c>
      <c r="N1174" s="418">
        <v>0.3</v>
      </c>
      <c r="O1174" s="415" t="s">
        <v>48</v>
      </c>
      <c r="P1174" s="418">
        <v>4.7</v>
      </c>
      <c r="Q1174" s="419" t="s">
        <v>48</v>
      </c>
      <c r="R1174" s="4"/>
    </row>
    <row r="1175" spans="1:18" ht="11.25" customHeight="1">
      <c r="A1175" s="414" t="s">
        <v>1140</v>
      </c>
      <c r="B1175" s="415" t="s">
        <v>1157</v>
      </c>
      <c r="C1175" s="416" t="s">
        <v>1158</v>
      </c>
      <c r="D1175" s="414" t="s">
        <v>45</v>
      </c>
      <c r="E1175" s="414" t="s">
        <v>51</v>
      </c>
      <c r="F1175" s="414" t="s">
        <v>47</v>
      </c>
      <c r="G1175" s="416">
        <v>7</v>
      </c>
      <c r="H1175" s="417">
        <v>52021</v>
      </c>
      <c r="I1175" s="415" t="s">
        <v>48</v>
      </c>
      <c r="J1175" s="417">
        <v>475082</v>
      </c>
      <c r="K1175" s="415" t="s">
        <v>48</v>
      </c>
      <c r="L1175" s="417">
        <v>22656</v>
      </c>
      <c r="M1175" s="415" t="s">
        <v>48</v>
      </c>
      <c r="N1175" s="418">
        <v>2.2999999999999998</v>
      </c>
      <c r="O1175" s="415" t="s">
        <v>48</v>
      </c>
      <c r="P1175" s="418">
        <v>10.9</v>
      </c>
      <c r="Q1175" s="419" t="s">
        <v>48</v>
      </c>
      <c r="R1175" s="4"/>
    </row>
    <row r="1176" spans="1:18" ht="11.25" customHeight="1">
      <c r="A1176" s="414" t="s">
        <v>1140</v>
      </c>
      <c r="B1176" s="415" t="s">
        <v>1157</v>
      </c>
      <c r="C1176" s="416" t="s">
        <v>1158</v>
      </c>
      <c r="D1176" s="414" t="s">
        <v>45</v>
      </c>
      <c r="E1176" s="414" t="s">
        <v>52</v>
      </c>
      <c r="F1176" s="414" t="s">
        <v>47</v>
      </c>
      <c r="G1176" s="416">
        <v>27</v>
      </c>
      <c r="H1176" s="417">
        <v>912780</v>
      </c>
      <c r="I1176" s="415" t="s">
        <v>48</v>
      </c>
      <c r="J1176" s="417">
        <v>5884752</v>
      </c>
      <c r="K1176" s="415" t="s">
        <v>48</v>
      </c>
      <c r="L1176" s="417">
        <v>2954860</v>
      </c>
      <c r="M1176" s="415" t="s">
        <v>48</v>
      </c>
      <c r="N1176" s="418">
        <v>0.3</v>
      </c>
      <c r="O1176" s="415" t="s">
        <v>48</v>
      </c>
      <c r="P1176" s="418">
        <v>15.5</v>
      </c>
      <c r="Q1176" s="419" t="s">
        <v>48</v>
      </c>
      <c r="R1176" s="4"/>
    </row>
    <row r="1177" spans="1:18" ht="11.25" customHeight="1">
      <c r="A1177" s="414" t="s">
        <v>1140</v>
      </c>
      <c r="B1177" s="415" t="s">
        <v>1159</v>
      </c>
      <c r="C1177" s="416" t="s">
        <v>1160</v>
      </c>
      <c r="D1177" s="414" t="s">
        <v>55</v>
      </c>
      <c r="E1177" s="414" t="s">
        <v>51</v>
      </c>
      <c r="F1177" s="414" t="s">
        <v>47</v>
      </c>
      <c r="G1177" s="416">
        <v>63</v>
      </c>
      <c r="H1177" s="417">
        <v>519739</v>
      </c>
      <c r="I1177" s="415" t="s">
        <v>48</v>
      </c>
      <c r="J1177" s="417">
        <v>5550748</v>
      </c>
      <c r="K1177" s="415" t="s">
        <v>48</v>
      </c>
      <c r="L1177" s="417">
        <v>190686</v>
      </c>
      <c r="M1177" s="415" t="s">
        <v>48</v>
      </c>
      <c r="N1177" s="418">
        <v>2.7</v>
      </c>
      <c r="O1177" s="415" t="s">
        <v>48</v>
      </c>
      <c r="P1177" s="418">
        <v>9.4</v>
      </c>
      <c r="Q1177" s="419" t="s">
        <v>48</v>
      </c>
      <c r="R1177" s="4"/>
    </row>
    <row r="1178" spans="1:18" ht="11.25" customHeight="1">
      <c r="A1178" s="414" t="s">
        <v>1140</v>
      </c>
      <c r="B1178" s="415" t="s">
        <v>1159</v>
      </c>
      <c r="C1178" s="416" t="s">
        <v>1160</v>
      </c>
      <c r="D1178" s="414" t="s">
        <v>55</v>
      </c>
      <c r="E1178" s="414" t="s">
        <v>51</v>
      </c>
      <c r="F1178" s="414" t="s">
        <v>56</v>
      </c>
      <c r="G1178" s="416">
        <v>55</v>
      </c>
      <c r="H1178" s="417">
        <v>136485</v>
      </c>
      <c r="I1178" s="415" t="s">
        <v>48</v>
      </c>
      <c r="J1178" s="417">
        <v>819394</v>
      </c>
      <c r="K1178" s="415" t="s">
        <v>48</v>
      </c>
      <c r="L1178" s="417">
        <v>40427</v>
      </c>
      <c r="M1178" s="415" t="s">
        <v>48</v>
      </c>
      <c r="N1178" s="418">
        <v>3.4</v>
      </c>
      <c r="O1178" s="415" t="s">
        <v>48</v>
      </c>
      <c r="P1178" s="418">
        <v>16.7</v>
      </c>
      <c r="Q1178" s="419" t="s">
        <v>48</v>
      </c>
      <c r="R1178" s="4"/>
    </row>
    <row r="1179" spans="1:18" ht="11.25" customHeight="1">
      <c r="A1179" s="414" t="s">
        <v>1140</v>
      </c>
      <c r="B1179" s="415" t="s">
        <v>1159</v>
      </c>
      <c r="C1179" s="416" t="s">
        <v>1160</v>
      </c>
      <c r="D1179" s="414" t="s">
        <v>55</v>
      </c>
      <c r="E1179" s="414" t="s">
        <v>52</v>
      </c>
      <c r="F1179" s="414" t="s">
        <v>47</v>
      </c>
      <c r="G1179" s="416">
        <v>142</v>
      </c>
      <c r="H1179" s="417">
        <v>9343670</v>
      </c>
      <c r="I1179" s="415" t="s">
        <v>48</v>
      </c>
      <c r="J1179" s="417">
        <v>38513651</v>
      </c>
      <c r="K1179" s="415" t="s">
        <v>48</v>
      </c>
      <c r="L1179" s="417">
        <v>13216816</v>
      </c>
      <c r="M1179" s="415" t="s">
        <v>48</v>
      </c>
      <c r="N1179" s="418">
        <v>0.7</v>
      </c>
      <c r="O1179" s="415" t="s">
        <v>48</v>
      </c>
      <c r="P1179" s="418">
        <v>24.3</v>
      </c>
      <c r="Q1179" s="419" t="s">
        <v>48</v>
      </c>
      <c r="R1179" s="4"/>
    </row>
    <row r="1180" spans="1:18" ht="11.25" customHeight="1">
      <c r="A1180" s="414" t="s">
        <v>1140</v>
      </c>
      <c r="B1180" s="415" t="s">
        <v>1159</v>
      </c>
      <c r="C1180" s="416" t="s">
        <v>1160</v>
      </c>
      <c r="D1180" s="414" t="s">
        <v>55</v>
      </c>
      <c r="E1180" s="414" t="s">
        <v>52</v>
      </c>
      <c r="F1180" s="414" t="s">
        <v>56</v>
      </c>
      <c r="G1180" s="416">
        <v>2</v>
      </c>
      <c r="H1180" s="417">
        <v>96336</v>
      </c>
      <c r="I1180" s="415" t="s">
        <v>48</v>
      </c>
      <c r="J1180" s="417">
        <v>313504</v>
      </c>
      <c r="K1180" s="415" t="s">
        <v>48</v>
      </c>
      <c r="L1180" s="417">
        <v>16065</v>
      </c>
      <c r="M1180" s="415" t="s">
        <v>48</v>
      </c>
      <c r="N1180" s="418">
        <v>6</v>
      </c>
      <c r="O1180" s="415" t="s">
        <v>48</v>
      </c>
      <c r="P1180" s="418">
        <v>30.7</v>
      </c>
      <c r="Q1180" s="419" t="s">
        <v>48</v>
      </c>
      <c r="R1180" s="4"/>
    </row>
    <row r="1181" spans="1:18" ht="11.25" customHeight="1">
      <c r="A1181" s="414" t="s">
        <v>1140</v>
      </c>
      <c r="B1181" s="415" t="s">
        <v>1159</v>
      </c>
      <c r="C1181" s="416" t="s">
        <v>1160</v>
      </c>
      <c r="D1181" s="414" t="s">
        <v>55</v>
      </c>
      <c r="E1181" s="414" t="s">
        <v>60</v>
      </c>
      <c r="F1181" s="414" t="s">
        <v>56</v>
      </c>
      <c r="G1181" s="416">
        <v>91</v>
      </c>
      <c r="H1181" s="417">
        <v>1288444</v>
      </c>
      <c r="I1181" s="415" t="s">
        <v>48</v>
      </c>
      <c r="J1181" s="417">
        <v>1674341</v>
      </c>
      <c r="K1181" s="415" t="s">
        <v>48</v>
      </c>
      <c r="L1181" s="417">
        <v>321045</v>
      </c>
      <c r="M1181" s="415" t="s">
        <v>48</v>
      </c>
      <c r="N1181" s="418">
        <v>4</v>
      </c>
      <c r="O1181" s="415" t="s">
        <v>48</v>
      </c>
      <c r="P1181" s="418">
        <v>77</v>
      </c>
      <c r="Q1181" s="419" t="s">
        <v>48</v>
      </c>
      <c r="R1181" s="4"/>
    </row>
    <row r="1182" spans="1:18" ht="11.25" customHeight="1">
      <c r="A1182" s="414" t="s">
        <v>1140</v>
      </c>
      <c r="B1182" s="415" t="s">
        <v>1161</v>
      </c>
      <c r="C1182" s="416" t="s">
        <v>1162</v>
      </c>
      <c r="D1182" s="414" t="s">
        <v>55</v>
      </c>
      <c r="E1182" s="414" t="s">
        <v>51</v>
      </c>
      <c r="F1182" s="414" t="s">
        <v>56</v>
      </c>
      <c r="G1182" s="416">
        <v>16</v>
      </c>
      <c r="H1182" s="417">
        <v>136704</v>
      </c>
      <c r="I1182" s="415" t="s">
        <v>48</v>
      </c>
      <c r="J1182" s="417">
        <v>1086840</v>
      </c>
      <c r="K1182" s="415" t="s">
        <v>48</v>
      </c>
      <c r="L1182" s="417">
        <v>50887</v>
      </c>
      <c r="M1182" s="415" t="s">
        <v>48</v>
      </c>
      <c r="N1182" s="418">
        <v>2.7</v>
      </c>
      <c r="O1182" s="415" t="s">
        <v>48</v>
      </c>
      <c r="P1182" s="418">
        <v>12.6</v>
      </c>
      <c r="Q1182" s="419" t="s">
        <v>48</v>
      </c>
      <c r="R1182" s="4"/>
    </row>
    <row r="1183" spans="1:18" ht="11.25" customHeight="1">
      <c r="A1183" s="414" t="s">
        <v>1140</v>
      </c>
      <c r="B1183" s="415" t="s">
        <v>1161</v>
      </c>
      <c r="C1183" s="416" t="s">
        <v>1162</v>
      </c>
      <c r="D1183" s="414" t="s">
        <v>55</v>
      </c>
      <c r="E1183" s="414" t="s">
        <v>52</v>
      </c>
      <c r="F1183" s="414" t="s">
        <v>47</v>
      </c>
      <c r="G1183" s="416">
        <v>35</v>
      </c>
      <c r="H1183" s="417">
        <v>1813228</v>
      </c>
      <c r="I1183" s="415" t="s">
        <v>48</v>
      </c>
      <c r="J1183" s="417">
        <v>6808995</v>
      </c>
      <c r="K1183" s="415" t="s">
        <v>48</v>
      </c>
      <c r="L1183" s="417">
        <v>2539745</v>
      </c>
      <c r="M1183" s="415" t="s">
        <v>48</v>
      </c>
      <c r="N1183" s="418">
        <v>0.7</v>
      </c>
      <c r="O1183" s="415" t="s">
        <v>48</v>
      </c>
      <c r="P1183" s="418">
        <v>26.6</v>
      </c>
      <c r="Q1183" s="419" t="s">
        <v>48</v>
      </c>
      <c r="R1183" s="4"/>
    </row>
    <row r="1184" spans="1:18" ht="11.25" customHeight="1">
      <c r="A1184" s="414" t="s">
        <v>1140</v>
      </c>
      <c r="B1184" s="415" t="s">
        <v>1163</v>
      </c>
      <c r="C1184" s="416" t="s">
        <v>1164</v>
      </c>
      <c r="D1184" s="414" t="s">
        <v>45</v>
      </c>
      <c r="E1184" s="414" t="s">
        <v>51</v>
      </c>
      <c r="F1184" s="414" t="s">
        <v>47</v>
      </c>
      <c r="G1184" s="416">
        <v>59</v>
      </c>
      <c r="H1184" s="417">
        <v>886370</v>
      </c>
      <c r="I1184" s="415" t="s">
        <v>48</v>
      </c>
      <c r="J1184" s="417">
        <v>4997569</v>
      </c>
      <c r="K1184" s="415" t="s">
        <v>48</v>
      </c>
      <c r="L1184" s="417">
        <v>294157</v>
      </c>
      <c r="M1184" s="415" t="s">
        <v>48</v>
      </c>
      <c r="N1184" s="418">
        <v>3</v>
      </c>
      <c r="O1184" s="415" t="s">
        <v>48</v>
      </c>
      <c r="P1184" s="418">
        <v>17.7</v>
      </c>
      <c r="Q1184" s="419" t="s">
        <v>48</v>
      </c>
      <c r="R1184" s="4"/>
    </row>
    <row r="1185" spans="1:18" ht="11.25" customHeight="1">
      <c r="A1185" s="414" t="s">
        <v>1140</v>
      </c>
      <c r="B1185" s="415" t="s">
        <v>1165</v>
      </c>
      <c r="C1185" s="416" t="s">
        <v>1166</v>
      </c>
      <c r="D1185" s="414" t="s">
        <v>55</v>
      </c>
      <c r="E1185" s="414" t="s">
        <v>52</v>
      </c>
      <c r="F1185" s="414" t="s">
        <v>56</v>
      </c>
      <c r="G1185" s="416">
        <v>37</v>
      </c>
      <c r="H1185" s="417">
        <v>4966833</v>
      </c>
      <c r="I1185" s="415" t="s">
        <v>48</v>
      </c>
      <c r="J1185" s="417">
        <v>5962665</v>
      </c>
      <c r="K1185" s="415" t="s">
        <v>48</v>
      </c>
      <c r="L1185" s="417">
        <v>890011</v>
      </c>
      <c r="M1185" s="415" t="s">
        <v>48</v>
      </c>
      <c r="N1185" s="418">
        <v>5.6</v>
      </c>
      <c r="O1185" s="415" t="s">
        <v>48</v>
      </c>
      <c r="P1185" s="418">
        <v>83.3</v>
      </c>
      <c r="Q1185" s="419" t="s">
        <v>48</v>
      </c>
      <c r="R1185" s="4"/>
    </row>
    <row r="1186" spans="1:18" ht="11.25" customHeight="1">
      <c r="A1186" s="414" t="s">
        <v>1140</v>
      </c>
      <c r="B1186" s="415" t="s">
        <v>1167</v>
      </c>
      <c r="C1186" s="416" t="s">
        <v>1168</v>
      </c>
      <c r="D1186" s="414" t="s">
        <v>120</v>
      </c>
      <c r="E1186" s="414" t="s">
        <v>52</v>
      </c>
      <c r="F1186" s="414" t="s">
        <v>47</v>
      </c>
      <c r="G1186" s="416">
        <v>14</v>
      </c>
      <c r="H1186" s="417">
        <v>1696508</v>
      </c>
      <c r="I1186" s="415" t="s">
        <v>48</v>
      </c>
      <c r="J1186" s="417">
        <v>1916177</v>
      </c>
      <c r="K1186" s="415" t="s">
        <v>48</v>
      </c>
      <c r="L1186" s="417">
        <v>193063</v>
      </c>
      <c r="M1186" s="415" t="s">
        <v>48</v>
      </c>
      <c r="N1186" s="418">
        <v>8.8000000000000007</v>
      </c>
      <c r="O1186" s="415" t="s">
        <v>48</v>
      </c>
      <c r="P1186" s="418">
        <v>88.5</v>
      </c>
      <c r="Q1186" s="419" t="s">
        <v>48</v>
      </c>
      <c r="R1186" s="4"/>
    </row>
    <row r="1187" spans="1:18" ht="11.25" customHeight="1">
      <c r="A1187" s="414" t="s">
        <v>1140</v>
      </c>
      <c r="B1187" s="415" t="s">
        <v>1169</v>
      </c>
      <c r="C1187" s="416" t="s">
        <v>1170</v>
      </c>
      <c r="D1187" s="414" t="s">
        <v>45</v>
      </c>
      <c r="E1187" s="414" t="s">
        <v>51</v>
      </c>
      <c r="F1187" s="414" t="s">
        <v>47</v>
      </c>
      <c r="G1187" s="416">
        <v>5</v>
      </c>
      <c r="H1187" s="417">
        <v>9508</v>
      </c>
      <c r="I1187" s="415" t="s">
        <v>48</v>
      </c>
      <c r="J1187" s="417">
        <v>200889</v>
      </c>
      <c r="K1187" s="415" t="s">
        <v>48</v>
      </c>
      <c r="L1187" s="417">
        <v>10186</v>
      </c>
      <c r="M1187" s="415" t="s">
        <v>48</v>
      </c>
      <c r="N1187" s="418">
        <v>0.9</v>
      </c>
      <c r="O1187" s="415" t="s">
        <v>48</v>
      </c>
      <c r="P1187" s="418">
        <v>4.7</v>
      </c>
      <c r="Q1187" s="419" t="s">
        <v>48</v>
      </c>
      <c r="R1187" s="4"/>
    </row>
    <row r="1188" spans="1:18" ht="11.25" customHeight="1">
      <c r="A1188" s="414" t="s">
        <v>1140</v>
      </c>
      <c r="B1188" s="415" t="s">
        <v>1169</v>
      </c>
      <c r="C1188" s="416" t="s">
        <v>1170</v>
      </c>
      <c r="D1188" s="414" t="s">
        <v>45</v>
      </c>
      <c r="E1188" s="414" t="s">
        <v>52</v>
      </c>
      <c r="F1188" s="414" t="s">
        <v>47</v>
      </c>
      <c r="G1188" s="416">
        <v>10</v>
      </c>
      <c r="H1188" s="417">
        <v>392237</v>
      </c>
      <c r="I1188" s="415" t="s">
        <v>48</v>
      </c>
      <c r="J1188" s="417">
        <v>2390555</v>
      </c>
      <c r="K1188" s="415" t="s">
        <v>48</v>
      </c>
      <c r="L1188" s="417">
        <v>609022</v>
      </c>
      <c r="M1188" s="415" t="s">
        <v>48</v>
      </c>
      <c r="N1188" s="418">
        <v>0.6</v>
      </c>
      <c r="O1188" s="415" t="s">
        <v>48</v>
      </c>
      <c r="P1188" s="418">
        <v>16.399999999999999</v>
      </c>
      <c r="Q1188" s="419" t="s">
        <v>48</v>
      </c>
      <c r="R1188" s="4"/>
    </row>
    <row r="1189" spans="1:18" ht="11.25" customHeight="1">
      <c r="A1189" s="414" t="s">
        <v>1140</v>
      </c>
      <c r="B1189" s="415" t="s">
        <v>1171</v>
      </c>
      <c r="C1189" s="416" t="s">
        <v>1172</v>
      </c>
      <c r="D1189" s="414" t="s">
        <v>55</v>
      </c>
      <c r="E1189" s="414" t="s">
        <v>52</v>
      </c>
      <c r="F1189" s="414" t="s">
        <v>56</v>
      </c>
      <c r="G1189" s="416">
        <v>107</v>
      </c>
      <c r="H1189" s="417">
        <v>8731717</v>
      </c>
      <c r="I1189" s="415" t="s">
        <v>48</v>
      </c>
      <c r="J1189" s="417">
        <v>25581194</v>
      </c>
      <c r="K1189" s="415" t="s">
        <v>48</v>
      </c>
      <c r="L1189" s="417">
        <v>3179244</v>
      </c>
      <c r="M1189" s="415" t="s">
        <v>48</v>
      </c>
      <c r="N1189" s="418">
        <v>2.7</v>
      </c>
      <c r="O1189" s="415" t="s">
        <v>48</v>
      </c>
      <c r="P1189" s="418">
        <v>34.1</v>
      </c>
      <c r="Q1189" s="419" t="s">
        <v>48</v>
      </c>
      <c r="R1189" s="4"/>
    </row>
    <row r="1190" spans="1:18" ht="11.25" customHeight="1">
      <c r="A1190" s="414" t="s">
        <v>1140</v>
      </c>
      <c r="B1190" s="415" t="s">
        <v>1173</v>
      </c>
      <c r="C1190" s="416" t="s">
        <v>1174</v>
      </c>
      <c r="D1190" s="414" t="s">
        <v>55</v>
      </c>
      <c r="E1190" s="414" t="s">
        <v>51</v>
      </c>
      <c r="F1190" s="414" t="s">
        <v>56</v>
      </c>
      <c r="G1190" s="416">
        <v>71</v>
      </c>
      <c r="H1190" s="417">
        <v>740691</v>
      </c>
      <c r="I1190" s="415" t="s">
        <v>48</v>
      </c>
      <c r="J1190" s="417">
        <v>7788010</v>
      </c>
      <c r="K1190" s="415" t="s">
        <v>48</v>
      </c>
      <c r="L1190" s="417">
        <v>267038</v>
      </c>
      <c r="M1190" s="415" t="s">
        <v>48</v>
      </c>
      <c r="N1190" s="418">
        <v>2.8</v>
      </c>
      <c r="O1190" s="415" t="s">
        <v>48</v>
      </c>
      <c r="P1190" s="418">
        <v>9.5</v>
      </c>
      <c r="Q1190" s="419" t="s">
        <v>48</v>
      </c>
      <c r="R1190" s="4"/>
    </row>
    <row r="1191" spans="1:18" ht="11.25" customHeight="1">
      <c r="A1191" s="414" t="s">
        <v>1140</v>
      </c>
      <c r="B1191" s="415" t="s">
        <v>1173</v>
      </c>
      <c r="C1191" s="416" t="s">
        <v>1174</v>
      </c>
      <c r="D1191" s="414" t="s">
        <v>55</v>
      </c>
      <c r="E1191" s="414" t="s">
        <v>138</v>
      </c>
      <c r="F1191" s="414" t="s">
        <v>56</v>
      </c>
      <c r="G1191" s="416">
        <v>2</v>
      </c>
      <c r="H1191" s="417">
        <v>373384</v>
      </c>
      <c r="I1191" s="415" t="s">
        <v>48</v>
      </c>
      <c r="J1191" s="417">
        <v>912179</v>
      </c>
      <c r="K1191" s="415" t="s">
        <v>48</v>
      </c>
      <c r="L1191" s="417">
        <v>322050</v>
      </c>
      <c r="M1191" s="415" t="s">
        <v>48</v>
      </c>
      <c r="N1191" s="418">
        <v>1.2</v>
      </c>
      <c r="O1191" s="415" t="s">
        <v>48</v>
      </c>
      <c r="P1191" s="418">
        <v>40.9</v>
      </c>
      <c r="Q1191" s="419" t="s">
        <v>48</v>
      </c>
      <c r="R1191" s="4"/>
    </row>
    <row r="1192" spans="1:18" ht="11.25" customHeight="1">
      <c r="A1192" s="414" t="s">
        <v>1140</v>
      </c>
      <c r="B1192" s="415" t="s">
        <v>1173</v>
      </c>
      <c r="C1192" s="416" t="s">
        <v>1174</v>
      </c>
      <c r="D1192" s="414" t="s">
        <v>55</v>
      </c>
      <c r="E1192" s="414" t="s">
        <v>52</v>
      </c>
      <c r="F1192" s="414" t="s">
        <v>47</v>
      </c>
      <c r="G1192" s="416">
        <v>290</v>
      </c>
      <c r="H1192" s="417">
        <v>15838517</v>
      </c>
      <c r="I1192" s="415" t="s">
        <v>48</v>
      </c>
      <c r="J1192" s="417">
        <v>65263628</v>
      </c>
      <c r="K1192" s="415" t="s">
        <v>48</v>
      </c>
      <c r="L1192" s="417">
        <v>15194997</v>
      </c>
      <c r="M1192" s="415" t="s">
        <v>48</v>
      </c>
      <c r="N1192" s="418">
        <v>1</v>
      </c>
      <c r="O1192" s="415" t="s">
        <v>48</v>
      </c>
      <c r="P1192" s="418">
        <v>24.3</v>
      </c>
      <c r="Q1192" s="419" t="s">
        <v>48</v>
      </c>
      <c r="R1192" s="4"/>
    </row>
    <row r="1193" spans="1:18" ht="11.25" customHeight="1">
      <c r="A1193" s="414" t="s">
        <v>1140</v>
      </c>
      <c r="B1193" s="415" t="s">
        <v>1173</v>
      </c>
      <c r="C1193" s="416" t="s">
        <v>1174</v>
      </c>
      <c r="D1193" s="414" t="s">
        <v>55</v>
      </c>
      <c r="E1193" s="414" t="s">
        <v>60</v>
      </c>
      <c r="F1193" s="414" t="s">
        <v>47</v>
      </c>
      <c r="G1193" s="416">
        <v>52</v>
      </c>
      <c r="H1193" s="417">
        <v>651622</v>
      </c>
      <c r="I1193" s="415" t="s">
        <v>48</v>
      </c>
      <c r="J1193" s="417">
        <v>515988</v>
      </c>
      <c r="K1193" s="415" t="s">
        <v>48</v>
      </c>
      <c r="L1193" s="417">
        <v>165181</v>
      </c>
      <c r="M1193" s="415" t="s">
        <v>48</v>
      </c>
      <c r="N1193" s="418">
        <v>3.9</v>
      </c>
      <c r="O1193" s="415" t="s">
        <v>48</v>
      </c>
      <c r="P1193" s="418">
        <v>126.3</v>
      </c>
      <c r="Q1193" s="419" t="s">
        <v>48</v>
      </c>
      <c r="R1193" s="4"/>
    </row>
    <row r="1194" spans="1:18" ht="11.25" customHeight="1">
      <c r="A1194" s="414" t="s">
        <v>1140</v>
      </c>
      <c r="B1194" s="415" t="s">
        <v>1175</v>
      </c>
      <c r="C1194" s="416" t="s">
        <v>1176</v>
      </c>
      <c r="D1194" s="414" t="s">
        <v>55</v>
      </c>
      <c r="E1194" s="414" t="s">
        <v>125</v>
      </c>
      <c r="F1194" s="414" t="s">
        <v>56</v>
      </c>
      <c r="G1194" s="416">
        <v>78</v>
      </c>
      <c r="H1194" s="417">
        <v>25909794</v>
      </c>
      <c r="I1194" s="415" t="s">
        <v>48</v>
      </c>
      <c r="J1194" s="417">
        <v>50637207</v>
      </c>
      <c r="K1194" s="415" t="s">
        <v>48</v>
      </c>
      <c r="L1194" s="417">
        <v>3868035</v>
      </c>
      <c r="M1194" s="415" t="s">
        <v>48</v>
      </c>
      <c r="N1194" s="418">
        <v>6.7</v>
      </c>
      <c r="O1194" s="415" t="s">
        <v>48</v>
      </c>
      <c r="P1194" s="418">
        <v>51.2</v>
      </c>
      <c r="Q1194" s="419" t="s">
        <v>48</v>
      </c>
      <c r="R1194" s="4"/>
    </row>
    <row r="1195" spans="1:18" ht="11.25" customHeight="1">
      <c r="A1195" s="414" t="s">
        <v>1140</v>
      </c>
      <c r="B1195" s="415" t="s">
        <v>1349</v>
      </c>
      <c r="C1195" s="416" t="s">
        <v>1178</v>
      </c>
      <c r="D1195" s="414" t="s">
        <v>55</v>
      </c>
      <c r="E1195" s="414" t="s">
        <v>51</v>
      </c>
      <c r="F1195" s="414" t="s">
        <v>47</v>
      </c>
      <c r="G1195" s="416">
        <v>4</v>
      </c>
      <c r="H1195" s="417">
        <v>5581</v>
      </c>
      <c r="I1195" s="415" t="s">
        <v>48</v>
      </c>
      <c r="J1195" s="417">
        <v>302245</v>
      </c>
      <c r="K1195" s="415" t="s">
        <v>48</v>
      </c>
      <c r="L1195" s="417">
        <v>5787</v>
      </c>
      <c r="M1195" s="415" t="s">
        <v>48</v>
      </c>
      <c r="N1195" s="418">
        <v>1</v>
      </c>
      <c r="O1195" s="415" t="s">
        <v>48</v>
      </c>
      <c r="P1195" s="418">
        <v>1.8</v>
      </c>
      <c r="Q1195" s="419" t="s">
        <v>48</v>
      </c>
      <c r="R1195" s="4"/>
    </row>
    <row r="1196" spans="1:18" ht="11.25" customHeight="1">
      <c r="A1196" s="414" t="s">
        <v>1140</v>
      </c>
      <c r="B1196" s="415" t="s">
        <v>1349</v>
      </c>
      <c r="C1196" s="416" t="s">
        <v>1178</v>
      </c>
      <c r="D1196" s="414" t="s">
        <v>55</v>
      </c>
      <c r="E1196" s="414" t="s">
        <v>52</v>
      </c>
      <c r="F1196" s="414" t="s">
        <v>47</v>
      </c>
      <c r="G1196" s="416">
        <v>20</v>
      </c>
      <c r="H1196" s="417">
        <v>334253</v>
      </c>
      <c r="I1196" s="415" t="s">
        <v>48</v>
      </c>
      <c r="J1196" s="417">
        <v>2963494</v>
      </c>
      <c r="K1196" s="415" t="s">
        <v>48</v>
      </c>
      <c r="L1196" s="417">
        <v>859748</v>
      </c>
      <c r="M1196" s="415" t="s">
        <v>48</v>
      </c>
      <c r="N1196" s="418">
        <v>0.4</v>
      </c>
      <c r="O1196" s="415" t="s">
        <v>48</v>
      </c>
      <c r="P1196" s="418">
        <v>11.3</v>
      </c>
      <c r="Q1196" s="419" t="s">
        <v>48</v>
      </c>
      <c r="R1196" s="4"/>
    </row>
    <row r="1197" spans="1:18" ht="11.25" customHeight="1">
      <c r="A1197" s="414" t="s">
        <v>1140</v>
      </c>
      <c r="B1197" s="415" t="s">
        <v>1349</v>
      </c>
      <c r="C1197" s="416" t="s">
        <v>1178</v>
      </c>
      <c r="D1197" s="414" t="s">
        <v>55</v>
      </c>
      <c r="E1197" s="414" t="s">
        <v>52</v>
      </c>
      <c r="F1197" s="414" t="s">
        <v>56</v>
      </c>
      <c r="G1197" s="416">
        <v>17</v>
      </c>
      <c r="H1197" s="417">
        <v>0</v>
      </c>
      <c r="I1197" s="415" t="s">
        <v>48</v>
      </c>
      <c r="J1197" s="417">
        <v>1742031</v>
      </c>
      <c r="K1197" s="415" t="s">
        <v>48</v>
      </c>
      <c r="L1197" s="417">
        <v>2092691</v>
      </c>
      <c r="M1197" s="415" t="s">
        <v>48</v>
      </c>
      <c r="N1197" s="418">
        <v>0</v>
      </c>
      <c r="O1197" s="415" t="s">
        <v>48</v>
      </c>
      <c r="P1197" s="418">
        <v>0</v>
      </c>
      <c r="Q1197" s="419" t="s">
        <v>48</v>
      </c>
      <c r="R1197" s="4"/>
    </row>
    <row r="1198" spans="1:18" ht="11.25" customHeight="1">
      <c r="A1198" s="414" t="s">
        <v>1179</v>
      </c>
      <c r="B1198" s="415" t="s">
        <v>1180</v>
      </c>
      <c r="C1198" s="416" t="s">
        <v>1181</v>
      </c>
      <c r="D1198" s="414" t="s">
        <v>55</v>
      </c>
      <c r="E1198" s="414" t="s">
        <v>51</v>
      </c>
      <c r="F1198" s="414" t="s">
        <v>56</v>
      </c>
      <c r="G1198" s="416">
        <v>24</v>
      </c>
      <c r="H1198" s="417">
        <v>89928</v>
      </c>
      <c r="I1198" s="415" t="s">
        <v>48</v>
      </c>
      <c r="J1198" s="417">
        <v>912775</v>
      </c>
      <c r="K1198" s="415" t="s">
        <v>48</v>
      </c>
      <c r="L1198" s="417">
        <v>37405</v>
      </c>
      <c r="M1198" s="415" t="s">
        <v>48</v>
      </c>
      <c r="N1198" s="418">
        <v>2.4</v>
      </c>
      <c r="O1198" s="415" t="s">
        <v>48</v>
      </c>
      <c r="P1198" s="418">
        <v>9.9</v>
      </c>
      <c r="Q1198" s="419" t="s">
        <v>48</v>
      </c>
      <c r="R1198" s="4"/>
    </row>
    <row r="1199" spans="1:18" ht="11.25" customHeight="1">
      <c r="A1199" s="414" t="s">
        <v>1179</v>
      </c>
      <c r="B1199" s="415" t="s">
        <v>1180</v>
      </c>
      <c r="C1199" s="416" t="s">
        <v>1181</v>
      </c>
      <c r="D1199" s="414" t="s">
        <v>55</v>
      </c>
      <c r="E1199" s="414" t="s">
        <v>52</v>
      </c>
      <c r="F1199" s="414" t="s">
        <v>47</v>
      </c>
      <c r="G1199" s="416">
        <v>45</v>
      </c>
      <c r="H1199" s="417">
        <v>2147192</v>
      </c>
      <c r="I1199" s="415" t="s">
        <v>48</v>
      </c>
      <c r="J1199" s="417">
        <v>8267542</v>
      </c>
      <c r="K1199" s="415" t="s">
        <v>48</v>
      </c>
      <c r="L1199" s="417">
        <v>2514563</v>
      </c>
      <c r="M1199" s="415" t="s">
        <v>48</v>
      </c>
      <c r="N1199" s="418">
        <v>0.9</v>
      </c>
      <c r="O1199" s="415" t="s">
        <v>48</v>
      </c>
      <c r="P1199" s="418">
        <v>26</v>
      </c>
      <c r="Q1199" s="419" t="s">
        <v>48</v>
      </c>
      <c r="R1199" s="4"/>
    </row>
    <row r="1200" spans="1:18" ht="11.25" customHeight="1">
      <c r="A1200" s="414" t="s">
        <v>1182</v>
      </c>
      <c r="B1200" s="415" t="s">
        <v>1183</v>
      </c>
      <c r="C1200" s="416" t="s">
        <v>1184</v>
      </c>
      <c r="D1200" s="414" t="s">
        <v>55</v>
      </c>
      <c r="E1200" s="414" t="s">
        <v>51</v>
      </c>
      <c r="F1200" s="414" t="s">
        <v>47</v>
      </c>
      <c r="G1200" s="416">
        <v>96</v>
      </c>
      <c r="H1200" s="417">
        <v>270828</v>
      </c>
      <c r="I1200" s="415" t="s">
        <v>48</v>
      </c>
      <c r="J1200" s="417">
        <v>10599610</v>
      </c>
      <c r="K1200" s="415" t="s">
        <v>48</v>
      </c>
      <c r="L1200" s="417">
        <v>432468</v>
      </c>
      <c r="M1200" s="415" t="s">
        <v>48</v>
      </c>
      <c r="N1200" s="418">
        <v>0.6</v>
      </c>
      <c r="O1200" s="415" t="s">
        <v>48</v>
      </c>
      <c r="P1200" s="418">
        <v>2.6</v>
      </c>
      <c r="Q1200" s="419" t="s">
        <v>48</v>
      </c>
      <c r="R1200" s="4"/>
    </row>
    <row r="1201" spans="1:18" ht="11.25" customHeight="1">
      <c r="A1201" s="414" t="s">
        <v>1182</v>
      </c>
      <c r="B1201" s="415" t="s">
        <v>1183</v>
      </c>
      <c r="C1201" s="416" t="s">
        <v>1184</v>
      </c>
      <c r="D1201" s="414" t="s">
        <v>55</v>
      </c>
      <c r="E1201" s="414" t="s">
        <v>51</v>
      </c>
      <c r="F1201" s="414" t="s">
        <v>56</v>
      </c>
      <c r="G1201" s="416">
        <v>27</v>
      </c>
      <c r="H1201" s="417">
        <v>135465</v>
      </c>
      <c r="I1201" s="415" t="s">
        <v>48</v>
      </c>
      <c r="J1201" s="417">
        <v>3041980</v>
      </c>
      <c r="K1201" s="415" t="s">
        <v>48</v>
      </c>
      <c r="L1201" s="417">
        <v>224042</v>
      </c>
      <c r="M1201" s="415" t="s">
        <v>48</v>
      </c>
      <c r="N1201" s="418">
        <v>0.6</v>
      </c>
      <c r="O1201" s="415" t="s">
        <v>48</v>
      </c>
      <c r="P1201" s="418">
        <v>4.5</v>
      </c>
      <c r="Q1201" s="419" t="s">
        <v>48</v>
      </c>
      <c r="R1201" s="4"/>
    </row>
    <row r="1202" spans="1:18" ht="11.25" customHeight="1">
      <c r="A1202" s="414" t="s">
        <v>1182</v>
      </c>
      <c r="B1202" s="415" t="s">
        <v>1183</v>
      </c>
      <c r="C1202" s="416" t="s">
        <v>1184</v>
      </c>
      <c r="D1202" s="414" t="s">
        <v>55</v>
      </c>
      <c r="E1202" s="414" t="s">
        <v>52</v>
      </c>
      <c r="F1202" s="414" t="s">
        <v>47</v>
      </c>
      <c r="G1202" s="416">
        <v>67</v>
      </c>
      <c r="H1202" s="417">
        <v>1194936</v>
      </c>
      <c r="I1202" s="415" t="s">
        <v>48</v>
      </c>
      <c r="J1202" s="417">
        <v>12764250</v>
      </c>
      <c r="K1202" s="415" t="s">
        <v>48</v>
      </c>
      <c r="L1202" s="417">
        <v>3663535</v>
      </c>
      <c r="M1202" s="415" t="s">
        <v>48</v>
      </c>
      <c r="N1202" s="418">
        <v>0.3</v>
      </c>
      <c r="O1202" s="415" t="s">
        <v>48</v>
      </c>
      <c r="P1202" s="418">
        <v>9.4</v>
      </c>
      <c r="Q1202" s="419" t="s">
        <v>48</v>
      </c>
      <c r="R1202" s="4"/>
    </row>
    <row r="1203" spans="1:18" ht="11.25" customHeight="1">
      <c r="A1203" s="414" t="s">
        <v>1182</v>
      </c>
      <c r="B1203" s="415" t="s">
        <v>1183</v>
      </c>
      <c r="C1203" s="416" t="s">
        <v>1184</v>
      </c>
      <c r="D1203" s="414" t="s">
        <v>55</v>
      </c>
      <c r="E1203" s="414" t="s">
        <v>60</v>
      </c>
      <c r="F1203" s="414" t="s">
        <v>47</v>
      </c>
      <c r="G1203" s="416">
        <v>362</v>
      </c>
      <c r="H1203" s="417">
        <v>2367733</v>
      </c>
      <c r="I1203" s="415" t="s">
        <v>48</v>
      </c>
      <c r="J1203" s="417">
        <v>2664299</v>
      </c>
      <c r="K1203" s="415" t="s">
        <v>48</v>
      </c>
      <c r="L1203" s="417">
        <v>1177060</v>
      </c>
      <c r="M1203" s="415" t="s">
        <v>48</v>
      </c>
      <c r="N1203" s="418">
        <v>2</v>
      </c>
      <c r="O1203" s="415" t="s">
        <v>48</v>
      </c>
      <c r="P1203" s="418">
        <v>88.9</v>
      </c>
      <c r="Q1203" s="419" t="s">
        <v>48</v>
      </c>
      <c r="R1203" s="4"/>
    </row>
    <row r="1204" spans="1:18" ht="11.25" customHeight="1">
      <c r="A1204" s="414" t="s">
        <v>1182</v>
      </c>
      <c r="B1204" s="415" t="s">
        <v>1185</v>
      </c>
      <c r="C1204" s="416" t="s">
        <v>1186</v>
      </c>
      <c r="D1204" s="414" t="s">
        <v>55</v>
      </c>
      <c r="E1204" s="414" t="s">
        <v>125</v>
      </c>
      <c r="F1204" s="414" t="s">
        <v>56</v>
      </c>
      <c r="G1204" s="416">
        <v>56</v>
      </c>
      <c r="H1204" s="417">
        <v>7766691</v>
      </c>
      <c r="I1204" s="415" t="s">
        <v>48</v>
      </c>
      <c r="J1204" s="417">
        <v>34020024</v>
      </c>
      <c r="K1204" s="415" t="s">
        <v>48</v>
      </c>
      <c r="L1204" s="417">
        <v>2492362</v>
      </c>
      <c r="M1204" s="415" t="s">
        <v>48</v>
      </c>
      <c r="N1204" s="418">
        <v>3.1</v>
      </c>
      <c r="O1204" s="415" t="s">
        <v>48</v>
      </c>
      <c r="P1204" s="418">
        <v>22.8</v>
      </c>
      <c r="Q1204" s="419" t="s">
        <v>48</v>
      </c>
      <c r="R1204" s="4"/>
    </row>
    <row r="1205" spans="1:18" ht="11.25" customHeight="1">
      <c r="A1205" s="414" t="s">
        <v>1182</v>
      </c>
      <c r="B1205" s="415" t="s">
        <v>1185</v>
      </c>
      <c r="C1205" s="416" t="s">
        <v>1186</v>
      </c>
      <c r="D1205" s="414" t="s">
        <v>55</v>
      </c>
      <c r="E1205" s="414" t="s">
        <v>85</v>
      </c>
      <c r="F1205" s="414" t="s">
        <v>47</v>
      </c>
      <c r="G1205" s="416">
        <v>2</v>
      </c>
      <c r="H1205" s="417">
        <v>0</v>
      </c>
      <c r="I1205" s="415" t="s">
        <v>48</v>
      </c>
      <c r="J1205" s="417">
        <v>3305619</v>
      </c>
      <c r="K1205" s="415" t="s">
        <v>48</v>
      </c>
      <c r="L1205" s="417">
        <v>889620</v>
      </c>
      <c r="M1205" s="415" t="s">
        <v>48</v>
      </c>
      <c r="N1205" s="418">
        <v>0</v>
      </c>
      <c r="O1205" s="415" t="s">
        <v>48</v>
      </c>
      <c r="P1205" s="418">
        <v>0</v>
      </c>
      <c r="Q1205" s="419" t="s">
        <v>48</v>
      </c>
      <c r="R1205" s="4"/>
    </row>
    <row r="1206" spans="1:18" ht="11.25" customHeight="1">
      <c r="A1206" s="414" t="s">
        <v>1182</v>
      </c>
      <c r="B1206" s="415" t="s">
        <v>1185</v>
      </c>
      <c r="C1206" s="416" t="s">
        <v>1186</v>
      </c>
      <c r="D1206" s="414" t="s">
        <v>55</v>
      </c>
      <c r="E1206" s="414" t="s">
        <v>85</v>
      </c>
      <c r="F1206" s="414" t="s">
        <v>56</v>
      </c>
      <c r="G1206" s="416">
        <v>26</v>
      </c>
      <c r="H1206" s="417">
        <v>2371968</v>
      </c>
      <c r="I1206" s="415" t="s">
        <v>48</v>
      </c>
      <c r="J1206" s="417">
        <v>17433090</v>
      </c>
      <c r="K1206" s="415" t="s">
        <v>48</v>
      </c>
      <c r="L1206" s="417">
        <v>2501151</v>
      </c>
      <c r="M1206" s="415" t="s">
        <v>48</v>
      </c>
      <c r="N1206" s="418">
        <v>0.9</v>
      </c>
      <c r="O1206" s="415" t="s">
        <v>48</v>
      </c>
      <c r="P1206" s="418">
        <v>13.6</v>
      </c>
      <c r="Q1206" s="419" t="s">
        <v>48</v>
      </c>
      <c r="R1206" s="4"/>
    </row>
    <row r="1207" spans="1:18" ht="11.25" customHeight="1">
      <c r="A1207" s="414" t="s">
        <v>1182</v>
      </c>
      <c r="B1207" s="415" t="s">
        <v>1185</v>
      </c>
      <c r="C1207" s="416" t="s">
        <v>1186</v>
      </c>
      <c r="D1207" s="414" t="s">
        <v>55</v>
      </c>
      <c r="E1207" s="414" t="s">
        <v>52</v>
      </c>
      <c r="F1207" s="414" t="s">
        <v>47</v>
      </c>
      <c r="G1207" s="416">
        <v>168</v>
      </c>
      <c r="H1207" s="417">
        <v>15110545</v>
      </c>
      <c r="I1207" s="415" t="s">
        <v>48</v>
      </c>
      <c r="J1207" s="417">
        <v>71870445</v>
      </c>
      <c r="K1207" s="415" t="s">
        <v>48</v>
      </c>
      <c r="L1207" s="417">
        <v>11142117</v>
      </c>
      <c r="M1207" s="415" t="s">
        <v>48</v>
      </c>
      <c r="N1207" s="418">
        <v>1.4</v>
      </c>
      <c r="O1207" s="415" t="s">
        <v>48</v>
      </c>
      <c r="P1207" s="418">
        <v>21</v>
      </c>
      <c r="Q1207" s="419" t="s">
        <v>48</v>
      </c>
      <c r="R1207" s="4"/>
    </row>
    <row r="1208" spans="1:18" ht="11.25" customHeight="1">
      <c r="A1208" s="414" t="s">
        <v>1182</v>
      </c>
      <c r="B1208" s="415" t="s">
        <v>1185</v>
      </c>
      <c r="C1208" s="416" t="s">
        <v>1186</v>
      </c>
      <c r="D1208" s="414" t="s">
        <v>55</v>
      </c>
      <c r="E1208" s="414" t="s">
        <v>52</v>
      </c>
      <c r="F1208" s="414" t="s">
        <v>56</v>
      </c>
      <c r="G1208" s="416">
        <v>37</v>
      </c>
      <c r="H1208" s="417">
        <v>3799016</v>
      </c>
      <c r="I1208" s="415" t="s">
        <v>48</v>
      </c>
      <c r="J1208" s="417">
        <v>12326703</v>
      </c>
      <c r="K1208" s="415" t="s">
        <v>48</v>
      </c>
      <c r="L1208" s="417">
        <v>2642636</v>
      </c>
      <c r="M1208" s="415" t="s">
        <v>48</v>
      </c>
      <c r="N1208" s="418">
        <v>1.4</v>
      </c>
      <c r="O1208" s="415" t="s">
        <v>48</v>
      </c>
      <c r="P1208" s="418">
        <v>30.8</v>
      </c>
      <c r="Q1208" s="419" t="s">
        <v>48</v>
      </c>
      <c r="R1208" s="4"/>
    </row>
    <row r="1209" spans="1:18" ht="11.25" customHeight="1">
      <c r="A1209" s="414" t="s">
        <v>1182</v>
      </c>
      <c r="B1209" s="415" t="s">
        <v>1187</v>
      </c>
      <c r="C1209" s="416" t="s">
        <v>1188</v>
      </c>
      <c r="D1209" s="414" t="s">
        <v>55</v>
      </c>
      <c r="E1209" s="414" t="s">
        <v>705</v>
      </c>
      <c r="F1209" s="414" t="s">
        <v>56</v>
      </c>
      <c r="G1209" s="416">
        <v>8</v>
      </c>
      <c r="H1209" s="417">
        <v>2950195</v>
      </c>
      <c r="I1209" s="415" t="s">
        <v>48</v>
      </c>
      <c r="J1209" s="417">
        <v>2554378</v>
      </c>
      <c r="K1209" s="415" t="s">
        <v>48</v>
      </c>
      <c r="L1209" s="417">
        <v>1732301</v>
      </c>
      <c r="M1209" s="415" t="s">
        <v>48</v>
      </c>
      <c r="N1209" s="418">
        <v>1.7</v>
      </c>
      <c r="O1209" s="415" t="s">
        <v>48</v>
      </c>
      <c r="P1209" s="418">
        <v>115.5</v>
      </c>
      <c r="Q1209" s="419" t="s">
        <v>48</v>
      </c>
      <c r="R1209" s="4"/>
    </row>
    <row r="1210" spans="1:18" ht="11.25" customHeight="1">
      <c r="A1210" s="414" t="s">
        <v>1182</v>
      </c>
      <c r="B1210" s="415" t="s">
        <v>1189</v>
      </c>
      <c r="C1210" s="416" t="s">
        <v>1190</v>
      </c>
      <c r="D1210" s="414" t="s">
        <v>45</v>
      </c>
      <c r="E1210" s="414" t="s">
        <v>51</v>
      </c>
      <c r="F1210" s="414" t="s">
        <v>47</v>
      </c>
      <c r="G1210" s="416">
        <v>47</v>
      </c>
      <c r="H1210" s="417">
        <v>230340</v>
      </c>
      <c r="I1210" s="415" t="s">
        <v>48</v>
      </c>
      <c r="J1210" s="417">
        <v>7797740</v>
      </c>
      <c r="K1210" s="415" t="s">
        <v>48</v>
      </c>
      <c r="L1210" s="417">
        <v>215357</v>
      </c>
      <c r="M1210" s="415" t="s">
        <v>48</v>
      </c>
      <c r="N1210" s="418">
        <v>1.1000000000000001</v>
      </c>
      <c r="O1210" s="415" t="s">
        <v>48</v>
      </c>
      <c r="P1210" s="418">
        <v>3</v>
      </c>
      <c r="Q1210" s="419" t="s">
        <v>48</v>
      </c>
      <c r="R1210" s="4"/>
    </row>
    <row r="1211" spans="1:18" ht="11.25" customHeight="1">
      <c r="A1211" s="414" t="s">
        <v>1182</v>
      </c>
      <c r="B1211" s="415" t="s">
        <v>1189</v>
      </c>
      <c r="C1211" s="416" t="s">
        <v>1190</v>
      </c>
      <c r="D1211" s="414" t="s">
        <v>45</v>
      </c>
      <c r="E1211" s="414" t="s">
        <v>52</v>
      </c>
      <c r="F1211" s="414" t="s">
        <v>47</v>
      </c>
      <c r="G1211" s="416">
        <v>83</v>
      </c>
      <c r="H1211" s="417">
        <v>6670570</v>
      </c>
      <c r="I1211" s="415" t="s">
        <v>48</v>
      </c>
      <c r="J1211" s="417">
        <v>28669170</v>
      </c>
      <c r="K1211" s="415" t="s">
        <v>48</v>
      </c>
      <c r="L1211" s="417">
        <v>6201190</v>
      </c>
      <c r="M1211" s="415" t="s">
        <v>48</v>
      </c>
      <c r="N1211" s="418">
        <v>1.1000000000000001</v>
      </c>
      <c r="O1211" s="415" t="s">
        <v>48</v>
      </c>
      <c r="P1211" s="418">
        <v>23.3</v>
      </c>
      <c r="Q1211" s="419" t="s">
        <v>48</v>
      </c>
      <c r="R1211" s="4"/>
    </row>
    <row r="1212" spans="1:18" ht="11.25" customHeight="1">
      <c r="A1212" s="414" t="s">
        <v>1182</v>
      </c>
      <c r="B1212" s="415" t="s">
        <v>1189</v>
      </c>
      <c r="C1212" s="416" t="s">
        <v>1190</v>
      </c>
      <c r="D1212" s="414" t="s">
        <v>45</v>
      </c>
      <c r="E1212" s="414" t="s">
        <v>60</v>
      </c>
      <c r="F1212" s="414" t="s">
        <v>47</v>
      </c>
      <c r="G1212" s="416">
        <v>9</v>
      </c>
      <c r="H1212" s="417">
        <v>37348</v>
      </c>
      <c r="I1212" s="415" t="s">
        <v>48</v>
      </c>
      <c r="J1212" s="417">
        <v>91524</v>
      </c>
      <c r="K1212" s="415" t="s">
        <v>48</v>
      </c>
      <c r="L1212" s="417">
        <v>14086</v>
      </c>
      <c r="M1212" s="415" t="s">
        <v>48</v>
      </c>
      <c r="N1212" s="418">
        <v>2.7</v>
      </c>
      <c r="O1212" s="415" t="s">
        <v>48</v>
      </c>
      <c r="P1212" s="418">
        <v>40.799999999999997</v>
      </c>
      <c r="Q1212" s="419" t="s">
        <v>48</v>
      </c>
      <c r="R1212" s="4"/>
    </row>
    <row r="1213" spans="1:18" ht="11.25" customHeight="1">
      <c r="A1213" s="414" t="s">
        <v>1182</v>
      </c>
      <c r="B1213" s="415" t="s">
        <v>1191</v>
      </c>
      <c r="C1213" s="416" t="s">
        <v>1192</v>
      </c>
      <c r="D1213" s="414" t="s">
        <v>55</v>
      </c>
      <c r="E1213" s="414" t="s">
        <v>51</v>
      </c>
      <c r="F1213" s="414" t="s">
        <v>56</v>
      </c>
      <c r="G1213" s="416">
        <v>10</v>
      </c>
      <c r="H1213" s="417">
        <v>7265</v>
      </c>
      <c r="I1213" s="415" t="s">
        <v>48</v>
      </c>
      <c r="J1213" s="417">
        <v>935938</v>
      </c>
      <c r="K1213" s="415" t="s">
        <v>48</v>
      </c>
      <c r="L1213" s="417">
        <v>49603</v>
      </c>
      <c r="M1213" s="415" t="s">
        <v>48</v>
      </c>
      <c r="N1213" s="418">
        <v>0.1</v>
      </c>
      <c r="O1213" s="415" t="s">
        <v>48</v>
      </c>
      <c r="P1213" s="418">
        <v>0.8</v>
      </c>
      <c r="Q1213" s="419" t="s">
        <v>48</v>
      </c>
      <c r="R1213" s="4"/>
    </row>
    <row r="1214" spans="1:18" ht="11.25" customHeight="1">
      <c r="A1214" s="414" t="s">
        <v>1182</v>
      </c>
      <c r="B1214" s="415" t="s">
        <v>1191</v>
      </c>
      <c r="C1214" s="416" t="s">
        <v>1192</v>
      </c>
      <c r="D1214" s="414" t="s">
        <v>55</v>
      </c>
      <c r="E1214" s="414" t="s">
        <v>52</v>
      </c>
      <c r="F1214" s="414" t="s">
        <v>47</v>
      </c>
      <c r="G1214" s="416">
        <v>5</v>
      </c>
      <c r="H1214" s="417">
        <v>67993</v>
      </c>
      <c r="I1214" s="415" t="s">
        <v>48</v>
      </c>
      <c r="J1214" s="417">
        <v>1486564</v>
      </c>
      <c r="K1214" s="415" t="s">
        <v>48</v>
      </c>
      <c r="L1214" s="417">
        <v>444789</v>
      </c>
      <c r="M1214" s="415" t="s">
        <v>48</v>
      </c>
      <c r="N1214" s="418">
        <v>0.2</v>
      </c>
      <c r="O1214" s="415" t="s">
        <v>48</v>
      </c>
      <c r="P1214" s="418">
        <v>4.5999999999999996</v>
      </c>
      <c r="Q1214" s="419" t="s">
        <v>48</v>
      </c>
      <c r="R1214" s="4"/>
    </row>
    <row r="1215" spans="1:18" ht="11.25" customHeight="1">
      <c r="A1215" s="414" t="s">
        <v>1182</v>
      </c>
      <c r="B1215" s="415" t="s">
        <v>1193</v>
      </c>
      <c r="C1215" s="416" t="s">
        <v>1194</v>
      </c>
      <c r="D1215" s="414" t="s">
        <v>45</v>
      </c>
      <c r="E1215" s="414" t="s">
        <v>51</v>
      </c>
      <c r="F1215" s="414" t="s">
        <v>47</v>
      </c>
      <c r="G1215" s="416">
        <v>18</v>
      </c>
      <c r="H1215" s="417">
        <v>47157</v>
      </c>
      <c r="I1215" s="415" t="s">
        <v>48</v>
      </c>
      <c r="J1215" s="417">
        <v>3772835</v>
      </c>
      <c r="K1215" s="415" t="s">
        <v>48</v>
      </c>
      <c r="L1215" s="417">
        <v>108952</v>
      </c>
      <c r="M1215" s="415" t="s">
        <v>48</v>
      </c>
      <c r="N1215" s="418">
        <v>0.4</v>
      </c>
      <c r="O1215" s="415" t="s">
        <v>48</v>
      </c>
      <c r="P1215" s="418">
        <v>1.2</v>
      </c>
      <c r="Q1215" s="419" t="s">
        <v>48</v>
      </c>
      <c r="R1215" s="4"/>
    </row>
    <row r="1216" spans="1:18" ht="11.25" customHeight="1">
      <c r="A1216" s="414" t="s">
        <v>1182</v>
      </c>
      <c r="B1216" s="415" t="s">
        <v>1193</v>
      </c>
      <c r="C1216" s="416" t="s">
        <v>1194</v>
      </c>
      <c r="D1216" s="414" t="s">
        <v>45</v>
      </c>
      <c r="E1216" s="414" t="s">
        <v>52</v>
      </c>
      <c r="F1216" s="414" t="s">
        <v>47</v>
      </c>
      <c r="G1216" s="416">
        <v>42</v>
      </c>
      <c r="H1216" s="417">
        <v>1076498</v>
      </c>
      <c r="I1216" s="415" t="s">
        <v>48</v>
      </c>
      <c r="J1216" s="417">
        <v>13340826</v>
      </c>
      <c r="K1216" s="415" t="s">
        <v>48</v>
      </c>
      <c r="L1216" s="417">
        <v>2495005</v>
      </c>
      <c r="M1216" s="415" t="s">
        <v>48</v>
      </c>
      <c r="N1216" s="418">
        <v>0.4</v>
      </c>
      <c r="O1216" s="415" t="s">
        <v>48</v>
      </c>
      <c r="P1216" s="418">
        <v>8.1</v>
      </c>
      <c r="Q1216" s="419" t="s">
        <v>48</v>
      </c>
      <c r="R1216" s="4"/>
    </row>
    <row r="1217" spans="1:18" ht="11.25" customHeight="1">
      <c r="A1217" s="414" t="s">
        <v>1182</v>
      </c>
      <c r="B1217" s="415" t="s">
        <v>1195</v>
      </c>
      <c r="C1217" s="416" t="s">
        <v>1196</v>
      </c>
      <c r="D1217" s="414" t="s">
        <v>45</v>
      </c>
      <c r="E1217" s="414" t="s">
        <v>51</v>
      </c>
      <c r="F1217" s="414" t="s">
        <v>47</v>
      </c>
      <c r="G1217" s="416">
        <v>30</v>
      </c>
      <c r="H1217" s="417">
        <v>149473</v>
      </c>
      <c r="I1217" s="415" t="s">
        <v>48</v>
      </c>
      <c r="J1217" s="417">
        <v>5759806</v>
      </c>
      <c r="K1217" s="415" t="s">
        <v>48</v>
      </c>
      <c r="L1217" s="417">
        <v>148312</v>
      </c>
      <c r="M1217" s="415" t="s">
        <v>48</v>
      </c>
      <c r="N1217" s="418">
        <v>1</v>
      </c>
      <c r="O1217" s="415" t="s">
        <v>48</v>
      </c>
      <c r="P1217" s="418">
        <v>2.6</v>
      </c>
      <c r="Q1217" s="419" t="s">
        <v>48</v>
      </c>
      <c r="R1217" s="4"/>
    </row>
    <row r="1218" spans="1:18" ht="11.25" customHeight="1">
      <c r="A1218" s="414" t="s">
        <v>1182</v>
      </c>
      <c r="B1218" s="415" t="s">
        <v>1195</v>
      </c>
      <c r="C1218" s="416" t="s">
        <v>1196</v>
      </c>
      <c r="D1218" s="414" t="s">
        <v>45</v>
      </c>
      <c r="E1218" s="414" t="s">
        <v>52</v>
      </c>
      <c r="F1218" s="414" t="s">
        <v>47</v>
      </c>
      <c r="G1218" s="416">
        <v>56</v>
      </c>
      <c r="H1218" s="417">
        <v>2306799</v>
      </c>
      <c r="I1218" s="415" t="s">
        <v>48</v>
      </c>
      <c r="J1218" s="417">
        <v>20829024</v>
      </c>
      <c r="K1218" s="415" t="s">
        <v>48</v>
      </c>
      <c r="L1218" s="417">
        <v>4298328</v>
      </c>
      <c r="M1218" s="415" t="s">
        <v>48</v>
      </c>
      <c r="N1218" s="418">
        <v>0.5</v>
      </c>
      <c r="O1218" s="415" t="s">
        <v>48</v>
      </c>
      <c r="P1218" s="418">
        <v>11.1</v>
      </c>
      <c r="Q1218" s="419" t="s">
        <v>48</v>
      </c>
      <c r="R1218" s="4"/>
    </row>
    <row r="1219" spans="1:18" ht="11.25" customHeight="1">
      <c r="A1219" s="414" t="s">
        <v>1182</v>
      </c>
      <c r="B1219" s="415" t="s">
        <v>1195</v>
      </c>
      <c r="C1219" s="416" t="s">
        <v>1196</v>
      </c>
      <c r="D1219" s="414" t="s">
        <v>45</v>
      </c>
      <c r="E1219" s="414" t="s">
        <v>60</v>
      </c>
      <c r="F1219" s="414" t="s">
        <v>47</v>
      </c>
      <c r="G1219" s="416">
        <v>187</v>
      </c>
      <c r="H1219" s="417">
        <v>1485139</v>
      </c>
      <c r="I1219" s="415" t="s">
        <v>48</v>
      </c>
      <c r="J1219" s="417">
        <v>1496499</v>
      </c>
      <c r="K1219" s="415" t="s">
        <v>48</v>
      </c>
      <c r="L1219" s="417">
        <v>680664</v>
      </c>
      <c r="M1219" s="415" t="s">
        <v>48</v>
      </c>
      <c r="N1219" s="418">
        <v>2.2000000000000002</v>
      </c>
      <c r="O1219" s="415" t="s">
        <v>48</v>
      </c>
      <c r="P1219" s="418">
        <v>99.2</v>
      </c>
      <c r="Q1219" s="419" t="s">
        <v>48</v>
      </c>
      <c r="R1219" s="4"/>
    </row>
    <row r="1220" spans="1:18" ht="11.25" customHeight="1">
      <c r="A1220" s="414" t="s">
        <v>1182</v>
      </c>
      <c r="B1220" s="415" t="s">
        <v>1197</v>
      </c>
      <c r="C1220" s="416" t="s">
        <v>1198</v>
      </c>
      <c r="D1220" s="414" t="s">
        <v>55</v>
      </c>
      <c r="E1220" s="414" t="s">
        <v>51</v>
      </c>
      <c r="F1220" s="414" t="s">
        <v>56</v>
      </c>
      <c r="G1220" s="416">
        <v>347</v>
      </c>
      <c r="H1220" s="417">
        <v>850905</v>
      </c>
      <c r="I1220" s="415" t="s">
        <v>48</v>
      </c>
      <c r="J1220" s="417">
        <v>51134908</v>
      </c>
      <c r="K1220" s="415" t="s">
        <v>48</v>
      </c>
      <c r="L1220" s="417">
        <v>1142452</v>
      </c>
      <c r="M1220" s="415" t="s">
        <v>48</v>
      </c>
      <c r="N1220" s="418">
        <v>0.7</v>
      </c>
      <c r="O1220" s="415" t="s">
        <v>48</v>
      </c>
      <c r="P1220" s="418">
        <v>1.7</v>
      </c>
      <c r="Q1220" s="419" t="s">
        <v>48</v>
      </c>
      <c r="R1220" s="4"/>
    </row>
    <row r="1221" spans="1:18" ht="11.25" customHeight="1">
      <c r="A1221" s="414" t="s">
        <v>1182</v>
      </c>
      <c r="B1221" s="415" t="s">
        <v>1197</v>
      </c>
      <c r="C1221" s="416" t="s">
        <v>1198</v>
      </c>
      <c r="D1221" s="414" t="s">
        <v>55</v>
      </c>
      <c r="E1221" s="414" t="s">
        <v>85</v>
      </c>
      <c r="F1221" s="414" t="s">
        <v>47</v>
      </c>
      <c r="G1221" s="416">
        <v>2</v>
      </c>
      <c r="H1221" s="417">
        <v>342835</v>
      </c>
      <c r="I1221" s="415" t="s">
        <v>48</v>
      </c>
      <c r="J1221" s="417">
        <v>2366620</v>
      </c>
      <c r="K1221" s="415" t="s">
        <v>48</v>
      </c>
      <c r="L1221" s="417">
        <v>451203</v>
      </c>
      <c r="M1221" s="415" t="s">
        <v>48</v>
      </c>
      <c r="N1221" s="418">
        <v>0.8</v>
      </c>
      <c r="O1221" s="415" t="s">
        <v>48</v>
      </c>
      <c r="P1221" s="418">
        <v>14.5</v>
      </c>
      <c r="Q1221" s="419" t="s">
        <v>48</v>
      </c>
      <c r="R1221" s="4"/>
    </row>
    <row r="1222" spans="1:18" ht="11.25" customHeight="1">
      <c r="A1222" s="414" t="s">
        <v>1182</v>
      </c>
      <c r="B1222" s="415" t="s">
        <v>1197</v>
      </c>
      <c r="C1222" s="416" t="s">
        <v>1198</v>
      </c>
      <c r="D1222" s="414" t="s">
        <v>55</v>
      </c>
      <c r="E1222" s="414" t="s">
        <v>52</v>
      </c>
      <c r="F1222" s="414" t="s">
        <v>47</v>
      </c>
      <c r="G1222" s="416">
        <v>943</v>
      </c>
      <c r="H1222" s="417">
        <v>93937578</v>
      </c>
      <c r="I1222" s="415" t="s">
        <v>48</v>
      </c>
      <c r="J1222" s="417">
        <v>373438207</v>
      </c>
      <c r="K1222" s="415" t="s">
        <v>48</v>
      </c>
      <c r="L1222" s="417">
        <v>90502036</v>
      </c>
      <c r="M1222" s="415" t="s">
        <v>48</v>
      </c>
      <c r="N1222" s="418">
        <v>1</v>
      </c>
      <c r="O1222" s="415" t="s">
        <v>48</v>
      </c>
      <c r="P1222" s="418">
        <v>25.2</v>
      </c>
      <c r="Q1222" s="419" t="s">
        <v>48</v>
      </c>
      <c r="R1222" s="4"/>
    </row>
    <row r="1223" spans="1:18" ht="11.25" customHeight="1">
      <c r="A1223" s="414" t="s">
        <v>1182</v>
      </c>
      <c r="B1223" s="415" t="s">
        <v>1197</v>
      </c>
      <c r="C1223" s="416" t="s">
        <v>1198</v>
      </c>
      <c r="D1223" s="414" t="s">
        <v>55</v>
      </c>
      <c r="E1223" s="414" t="s">
        <v>52</v>
      </c>
      <c r="F1223" s="414" t="s">
        <v>56</v>
      </c>
      <c r="G1223" s="416">
        <v>29</v>
      </c>
      <c r="H1223" s="417">
        <v>11238115</v>
      </c>
      <c r="I1223" s="415" t="s">
        <v>48</v>
      </c>
      <c r="J1223" s="417">
        <v>6296965</v>
      </c>
      <c r="K1223" s="415" t="s">
        <v>48</v>
      </c>
      <c r="L1223" s="417">
        <v>846678</v>
      </c>
      <c r="M1223" s="415" t="s">
        <v>48</v>
      </c>
      <c r="N1223" s="418">
        <v>13.3</v>
      </c>
      <c r="O1223" s="415" t="s">
        <v>48</v>
      </c>
      <c r="P1223" s="418">
        <v>178.5</v>
      </c>
      <c r="Q1223" s="419" t="s">
        <v>48</v>
      </c>
      <c r="R1223" s="4"/>
    </row>
    <row r="1224" spans="1:18" ht="11.25" customHeight="1">
      <c r="A1224" s="414" t="s">
        <v>1182</v>
      </c>
      <c r="B1224" s="415" t="s">
        <v>1197</v>
      </c>
      <c r="C1224" s="416" t="s">
        <v>1198</v>
      </c>
      <c r="D1224" s="414" t="s">
        <v>55</v>
      </c>
      <c r="E1224" s="414" t="s">
        <v>247</v>
      </c>
      <c r="F1224" s="414" t="s">
        <v>47</v>
      </c>
      <c r="G1224" s="416">
        <v>129</v>
      </c>
      <c r="H1224" s="417">
        <v>17892872</v>
      </c>
      <c r="I1224" s="415" t="s">
        <v>48</v>
      </c>
      <c r="J1224" s="417">
        <v>55870673</v>
      </c>
      <c r="K1224" s="415" t="s">
        <v>48</v>
      </c>
      <c r="L1224" s="417">
        <v>19719226</v>
      </c>
      <c r="M1224" s="415" t="s">
        <v>48</v>
      </c>
      <c r="N1224" s="418">
        <v>0.9</v>
      </c>
      <c r="O1224" s="415" t="s">
        <v>48</v>
      </c>
      <c r="P1224" s="418">
        <v>32</v>
      </c>
      <c r="Q1224" s="419" t="s">
        <v>48</v>
      </c>
      <c r="R1224" s="4"/>
    </row>
    <row r="1225" spans="1:18" ht="11.25" customHeight="1">
      <c r="A1225" s="414" t="s">
        <v>1182</v>
      </c>
      <c r="B1225" s="415" t="s">
        <v>1197</v>
      </c>
      <c r="C1225" s="416" t="s">
        <v>1198</v>
      </c>
      <c r="D1225" s="414" t="s">
        <v>55</v>
      </c>
      <c r="E1225" s="414" t="s">
        <v>60</v>
      </c>
      <c r="F1225" s="414" t="s">
        <v>47</v>
      </c>
      <c r="G1225" s="416">
        <v>1137</v>
      </c>
      <c r="H1225" s="417">
        <v>9636603</v>
      </c>
      <c r="I1225" s="415" t="s">
        <v>48</v>
      </c>
      <c r="J1225" s="417">
        <v>8973302</v>
      </c>
      <c r="K1225" s="415" t="s">
        <v>48</v>
      </c>
      <c r="L1225" s="417">
        <v>3172678</v>
      </c>
      <c r="M1225" s="415" t="s">
        <v>48</v>
      </c>
      <c r="N1225" s="418">
        <v>3</v>
      </c>
      <c r="O1225" s="415" t="s">
        <v>48</v>
      </c>
      <c r="P1225" s="418">
        <v>107.4</v>
      </c>
      <c r="Q1225" s="419" t="s">
        <v>48</v>
      </c>
      <c r="R1225" s="4"/>
    </row>
    <row r="1226" spans="1:18" ht="11.25" customHeight="1">
      <c r="A1226" s="414" t="s">
        <v>1182</v>
      </c>
      <c r="B1226" s="415" t="s">
        <v>1350</v>
      </c>
      <c r="C1226" s="416" t="s">
        <v>1351</v>
      </c>
      <c r="D1226" s="414" t="s">
        <v>45</v>
      </c>
      <c r="E1226" s="414" t="s">
        <v>138</v>
      </c>
      <c r="F1226" s="414" t="s">
        <v>47</v>
      </c>
      <c r="G1226" s="416">
        <v>1</v>
      </c>
      <c r="H1226" s="417">
        <v>153584</v>
      </c>
      <c r="I1226" s="415" t="s">
        <v>48</v>
      </c>
      <c r="J1226" s="417">
        <v>1999324</v>
      </c>
      <c r="K1226" s="415" t="s">
        <v>48</v>
      </c>
      <c r="L1226" s="417">
        <v>52164</v>
      </c>
      <c r="M1226" s="415" t="s">
        <v>48</v>
      </c>
      <c r="N1226" s="418">
        <v>2.9</v>
      </c>
      <c r="O1226" s="415" t="s">
        <v>48</v>
      </c>
      <c r="P1226" s="418">
        <v>7.7</v>
      </c>
      <c r="Q1226" s="419" t="s">
        <v>48</v>
      </c>
      <c r="R1226" s="4"/>
    </row>
    <row r="1227" spans="1:18" ht="11.25" customHeight="1">
      <c r="A1227" s="414" t="s">
        <v>1182</v>
      </c>
      <c r="B1227" s="415" t="s">
        <v>1199</v>
      </c>
      <c r="C1227" s="416" t="s">
        <v>1200</v>
      </c>
      <c r="D1227" s="414" t="s">
        <v>55</v>
      </c>
      <c r="E1227" s="414" t="s">
        <v>51</v>
      </c>
      <c r="F1227" s="414" t="s">
        <v>47</v>
      </c>
      <c r="G1227" s="416">
        <v>94</v>
      </c>
      <c r="H1227" s="417">
        <v>349719</v>
      </c>
      <c r="I1227" s="415" t="s">
        <v>48</v>
      </c>
      <c r="J1227" s="417">
        <v>7797241</v>
      </c>
      <c r="K1227" s="415" t="s">
        <v>48</v>
      </c>
      <c r="L1227" s="417">
        <v>352874</v>
      </c>
      <c r="M1227" s="415" t="s">
        <v>48</v>
      </c>
      <c r="N1227" s="418">
        <v>1</v>
      </c>
      <c r="O1227" s="415" t="s">
        <v>48</v>
      </c>
      <c r="P1227" s="418">
        <v>4.5</v>
      </c>
      <c r="Q1227" s="419" t="s">
        <v>48</v>
      </c>
      <c r="R1227" s="4"/>
    </row>
    <row r="1228" spans="1:18" ht="11.25" customHeight="1">
      <c r="A1228" s="414" t="s">
        <v>1182</v>
      </c>
      <c r="B1228" s="415" t="s">
        <v>1199</v>
      </c>
      <c r="C1228" s="416" t="s">
        <v>1200</v>
      </c>
      <c r="D1228" s="414" t="s">
        <v>55</v>
      </c>
      <c r="E1228" s="414" t="s">
        <v>138</v>
      </c>
      <c r="F1228" s="414" t="s">
        <v>56</v>
      </c>
      <c r="G1228" s="416">
        <v>2</v>
      </c>
      <c r="H1228" s="417">
        <v>548627</v>
      </c>
      <c r="I1228" s="415" t="s">
        <v>48</v>
      </c>
      <c r="J1228" s="417">
        <v>1804442</v>
      </c>
      <c r="K1228" s="415" t="s">
        <v>48</v>
      </c>
      <c r="L1228" s="417">
        <v>473926</v>
      </c>
      <c r="M1228" s="415" t="s">
        <v>48</v>
      </c>
      <c r="N1228" s="418">
        <v>1.2</v>
      </c>
      <c r="O1228" s="415" t="s">
        <v>48</v>
      </c>
      <c r="P1228" s="418">
        <v>30.4</v>
      </c>
      <c r="Q1228" s="419" t="s">
        <v>48</v>
      </c>
      <c r="R1228" s="4"/>
    </row>
    <row r="1229" spans="1:18" ht="11.25" customHeight="1">
      <c r="A1229" s="414" t="s">
        <v>1182</v>
      </c>
      <c r="B1229" s="415" t="s">
        <v>1199</v>
      </c>
      <c r="C1229" s="416" t="s">
        <v>1200</v>
      </c>
      <c r="D1229" s="414" t="s">
        <v>55</v>
      </c>
      <c r="E1229" s="414" t="s">
        <v>52</v>
      </c>
      <c r="F1229" s="414" t="s">
        <v>47</v>
      </c>
      <c r="G1229" s="416">
        <v>84</v>
      </c>
      <c r="H1229" s="417">
        <v>4649636</v>
      </c>
      <c r="I1229" s="415" t="s">
        <v>48</v>
      </c>
      <c r="J1229" s="417">
        <v>18013706</v>
      </c>
      <c r="K1229" s="415" t="s">
        <v>48</v>
      </c>
      <c r="L1229" s="417">
        <v>3466709</v>
      </c>
      <c r="M1229" s="415" t="s">
        <v>48</v>
      </c>
      <c r="N1229" s="418">
        <v>1.3</v>
      </c>
      <c r="O1229" s="415" t="s">
        <v>48</v>
      </c>
      <c r="P1229" s="418">
        <v>25.8</v>
      </c>
      <c r="Q1229" s="419" t="s">
        <v>48</v>
      </c>
      <c r="R1229" s="4"/>
    </row>
    <row r="1230" spans="1:18" ht="11.25" customHeight="1">
      <c r="A1230" s="414" t="s">
        <v>1182</v>
      </c>
      <c r="B1230" s="415" t="s">
        <v>1199</v>
      </c>
      <c r="C1230" s="416" t="s">
        <v>1200</v>
      </c>
      <c r="D1230" s="414" t="s">
        <v>55</v>
      </c>
      <c r="E1230" s="414" t="s">
        <v>60</v>
      </c>
      <c r="F1230" s="414" t="s">
        <v>47</v>
      </c>
      <c r="G1230" s="416">
        <v>106</v>
      </c>
      <c r="H1230" s="417">
        <v>846431</v>
      </c>
      <c r="I1230" s="415" t="s">
        <v>48</v>
      </c>
      <c r="J1230" s="417">
        <v>1392486</v>
      </c>
      <c r="K1230" s="415" t="s">
        <v>48</v>
      </c>
      <c r="L1230" s="417">
        <v>286858</v>
      </c>
      <c r="M1230" s="415" t="s">
        <v>48</v>
      </c>
      <c r="N1230" s="418">
        <v>3</v>
      </c>
      <c r="O1230" s="415" t="s">
        <v>48</v>
      </c>
      <c r="P1230" s="418">
        <v>60.8</v>
      </c>
      <c r="Q1230" s="419" t="s">
        <v>48</v>
      </c>
      <c r="R1230" s="4"/>
    </row>
    <row r="1231" spans="1:18" ht="11.25" customHeight="1">
      <c r="A1231" s="414" t="s">
        <v>1182</v>
      </c>
      <c r="B1231" s="415" t="s">
        <v>1201</v>
      </c>
      <c r="C1231" s="416" t="s">
        <v>1202</v>
      </c>
      <c r="D1231" s="414" t="s">
        <v>55</v>
      </c>
      <c r="E1231" s="414" t="s">
        <v>51</v>
      </c>
      <c r="F1231" s="414" t="s">
        <v>47</v>
      </c>
      <c r="G1231" s="416">
        <v>14</v>
      </c>
      <c r="H1231" s="417">
        <v>47806</v>
      </c>
      <c r="I1231" s="415" t="s">
        <v>48</v>
      </c>
      <c r="J1231" s="417">
        <v>1701290</v>
      </c>
      <c r="K1231" s="415" t="s">
        <v>48</v>
      </c>
      <c r="L1231" s="417">
        <v>63835</v>
      </c>
      <c r="M1231" s="415" t="s">
        <v>48</v>
      </c>
      <c r="N1231" s="418">
        <v>0.7</v>
      </c>
      <c r="O1231" s="415" t="s">
        <v>48</v>
      </c>
      <c r="P1231" s="418">
        <v>2.8</v>
      </c>
      <c r="Q1231" s="419" t="s">
        <v>48</v>
      </c>
      <c r="R1231" s="4"/>
    </row>
    <row r="1232" spans="1:18" ht="11.25" customHeight="1">
      <c r="A1232" s="414" t="s">
        <v>1182</v>
      </c>
      <c r="B1232" s="415" t="s">
        <v>1201</v>
      </c>
      <c r="C1232" s="416" t="s">
        <v>1202</v>
      </c>
      <c r="D1232" s="414" t="s">
        <v>55</v>
      </c>
      <c r="E1232" s="414" t="s">
        <v>51</v>
      </c>
      <c r="F1232" s="414" t="s">
        <v>56</v>
      </c>
      <c r="G1232" s="416">
        <v>8</v>
      </c>
      <c r="H1232" s="417">
        <v>11033</v>
      </c>
      <c r="I1232" s="415" t="s">
        <v>48</v>
      </c>
      <c r="J1232" s="417">
        <v>251692</v>
      </c>
      <c r="K1232" s="415" t="s">
        <v>48</v>
      </c>
      <c r="L1232" s="417">
        <v>11160</v>
      </c>
      <c r="M1232" s="415" t="s">
        <v>48</v>
      </c>
      <c r="N1232" s="418">
        <v>1</v>
      </c>
      <c r="O1232" s="415" t="s">
        <v>48</v>
      </c>
      <c r="P1232" s="418">
        <v>4.4000000000000004</v>
      </c>
      <c r="Q1232" s="419" t="s">
        <v>48</v>
      </c>
      <c r="R1232" s="4"/>
    </row>
    <row r="1233" spans="1:18" ht="11.25" customHeight="1">
      <c r="A1233" s="414" t="s">
        <v>1182</v>
      </c>
      <c r="B1233" s="415" t="s">
        <v>1201</v>
      </c>
      <c r="C1233" s="416" t="s">
        <v>1202</v>
      </c>
      <c r="D1233" s="414" t="s">
        <v>55</v>
      </c>
      <c r="E1233" s="414" t="s">
        <v>52</v>
      </c>
      <c r="F1233" s="414" t="s">
        <v>47</v>
      </c>
      <c r="G1233" s="416">
        <v>32</v>
      </c>
      <c r="H1233" s="417">
        <v>598155</v>
      </c>
      <c r="I1233" s="415" t="s">
        <v>48</v>
      </c>
      <c r="J1233" s="417">
        <v>8039932</v>
      </c>
      <c r="K1233" s="415" t="s">
        <v>48</v>
      </c>
      <c r="L1233" s="417">
        <v>905853</v>
      </c>
      <c r="M1233" s="415" t="s">
        <v>48</v>
      </c>
      <c r="N1233" s="418">
        <v>0.7</v>
      </c>
      <c r="O1233" s="415" t="s">
        <v>48</v>
      </c>
      <c r="P1233" s="418">
        <v>7.4</v>
      </c>
      <c r="Q1233" s="419" t="s">
        <v>48</v>
      </c>
      <c r="R1233" s="4"/>
    </row>
    <row r="1234" spans="1:18" ht="11.25" customHeight="1">
      <c r="A1234" s="414" t="s">
        <v>1182</v>
      </c>
      <c r="B1234" s="415" t="s">
        <v>1201</v>
      </c>
      <c r="C1234" s="416" t="s">
        <v>1202</v>
      </c>
      <c r="D1234" s="414" t="s">
        <v>55</v>
      </c>
      <c r="E1234" s="414" t="s">
        <v>60</v>
      </c>
      <c r="F1234" s="414" t="s">
        <v>47</v>
      </c>
      <c r="G1234" s="416">
        <v>2</v>
      </c>
      <c r="H1234" s="417">
        <v>1953</v>
      </c>
      <c r="I1234" s="415" t="s">
        <v>48</v>
      </c>
      <c r="J1234" s="417">
        <v>9650</v>
      </c>
      <c r="K1234" s="415" t="s">
        <v>48</v>
      </c>
      <c r="L1234" s="417">
        <v>935</v>
      </c>
      <c r="M1234" s="415" t="s">
        <v>48</v>
      </c>
      <c r="N1234" s="418">
        <v>2.1</v>
      </c>
      <c r="O1234" s="415" t="s">
        <v>48</v>
      </c>
      <c r="P1234" s="418">
        <v>20.2</v>
      </c>
      <c r="Q1234" s="419" t="s">
        <v>48</v>
      </c>
      <c r="R1234" s="4"/>
    </row>
    <row r="1235" spans="1:18" ht="11.25" customHeight="1">
      <c r="A1235" s="414" t="s">
        <v>1182</v>
      </c>
      <c r="B1235" s="415" t="s">
        <v>1203</v>
      </c>
      <c r="C1235" s="416" t="s">
        <v>1204</v>
      </c>
      <c r="D1235" s="414" t="s">
        <v>55</v>
      </c>
      <c r="E1235" s="414" t="s">
        <v>138</v>
      </c>
      <c r="F1235" s="414" t="s">
        <v>56</v>
      </c>
      <c r="G1235" s="416">
        <v>1</v>
      </c>
      <c r="H1235" s="417">
        <v>2001360</v>
      </c>
      <c r="I1235" s="415" t="s">
        <v>48</v>
      </c>
      <c r="J1235" s="417">
        <v>4004471</v>
      </c>
      <c r="K1235" s="415" t="s">
        <v>48</v>
      </c>
      <c r="L1235" s="417">
        <v>201419</v>
      </c>
      <c r="M1235" s="415" t="s">
        <v>48</v>
      </c>
      <c r="N1235" s="418">
        <v>9.9</v>
      </c>
      <c r="O1235" s="415" t="s">
        <v>48</v>
      </c>
      <c r="P1235" s="418">
        <v>50</v>
      </c>
      <c r="Q1235" s="419" t="s">
        <v>48</v>
      </c>
      <c r="R1235" s="4"/>
    </row>
    <row r="1236" spans="1:18" ht="11.25" customHeight="1">
      <c r="A1236" s="414" t="s">
        <v>1182</v>
      </c>
      <c r="B1236" s="415" t="s">
        <v>1205</v>
      </c>
      <c r="C1236" s="416" t="s">
        <v>1206</v>
      </c>
      <c r="D1236" s="414" t="s">
        <v>55</v>
      </c>
      <c r="E1236" s="414" t="s">
        <v>51</v>
      </c>
      <c r="F1236" s="414" t="s">
        <v>47</v>
      </c>
      <c r="G1236" s="416">
        <v>36</v>
      </c>
      <c r="H1236" s="417">
        <v>109704</v>
      </c>
      <c r="I1236" s="415" t="s">
        <v>48</v>
      </c>
      <c r="J1236" s="417">
        <v>6666343</v>
      </c>
      <c r="K1236" s="415" t="s">
        <v>48</v>
      </c>
      <c r="L1236" s="417">
        <v>125700</v>
      </c>
      <c r="M1236" s="415" t="s">
        <v>48</v>
      </c>
      <c r="N1236" s="418">
        <v>0.9</v>
      </c>
      <c r="O1236" s="415" t="s">
        <v>48</v>
      </c>
      <c r="P1236" s="418">
        <v>1.6</v>
      </c>
      <c r="Q1236" s="419" t="s">
        <v>48</v>
      </c>
      <c r="R1236" s="4"/>
    </row>
    <row r="1237" spans="1:18" ht="11.25" customHeight="1">
      <c r="A1237" s="414" t="s">
        <v>1182</v>
      </c>
      <c r="B1237" s="415" t="s">
        <v>1205</v>
      </c>
      <c r="C1237" s="416" t="s">
        <v>1206</v>
      </c>
      <c r="D1237" s="414" t="s">
        <v>55</v>
      </c>
      <c r="E1237" s="414" t="s">
        <v>51</v>
      </c>
      <c r="F1237" s="414" t="s">
        <v>56</v>
      </c>
      <c r="G1237" s="416">
        <v>99</v>
      </c>
      <c r="H1237" s="417">
        <v>295185</v>
      </c>
      <c r="I1237" s="415" t="s">
        <v>48</v>
      </c>
      <c r="J1237" s="417">
        <v>11140209</v>
      </c>
      <c r="K1237" s="415" t="s">
        <v>48</v>
      </c>
      <c r="L1237" s="417">
        <v>337624</v>
      </c>
      <c r="M1237" s="415" t="s">
        <v>48</v>
      </c>
      <c r="N1237" s="418">
        <v>0.9</v>
      </c>
      <c r="O1237" s="415" t="s">
        <v>48</v>
      </c>
      <c r="P1237" s="418">
        <v>2.6</v>
      </c>
      <c r="Q1237" s="419" t="s">
        <v>48</v>
      </c>
      <c r="R1237" s="4"/>
    </row>
    <row r="1238" spans="1:18" ht="11.25" customHeight="1">
      <c r="A1238" s="414" t="s">
        <v>1182</v>
      </c>
      <c r="B1238" s="415" t="s">
        <v>1205</v>
      </c>
      <c r="C1238" s="416" t="s">
        <v>1206</v>
      </c>
      <c r="D1238" s="414" t="s">
        <v>55</v>
      </c>
      <c r="E1238" s="414" t="s">
        <v>52</v>
      </c>
      <c r="F1238" s="414" t="s">
        <v>47</v>
      </c>
      <c r="G1238" s="416">
        <v>162</v>
      </c>
      <c r="H1238" s="417">
        <v>12796106</v>
      </c>
      <c r="I1238" s="415" t="s">
        <v>48</v>
      </c>
      <c r="J1238" s="417">
        <v>67983187</v>
      </c>
      <c r="K1238" s="415" t="s">
        <v>48</v>
      </c>
      <c r="L1238" s="417">
        <v>14251163</v>
      </c>
      <c r="M1238" s="415" t="s">
        <v>48</v>
      </c>
      <c r="N1238" s="418">
        <v>0.9</v>
      </c>
      <c r="O1238" s="415" t="s">
        <v>48</v>
      </c>
      <c r="P1238" s="418">
        <v>18.8</v>
      </c>
      <c r="Q1238" s="419" t="s">
        <v>48</v>
      </c>
      <c r="R1238" s="4"/>
    </row>
    <row r="1239" spans="1:18" ht="11.25" customHeight="1">
      <c r="A1239" s="414" t="s">
        <v>1182</v>
      </c>
      <c r="B1239" s="415" t="s">
        <v>1205</v>
      </c>
      <c r="C1239" s="416" t="s">
        <v>1206</v>
      </c>
      <c r="D1239" s="414" t="s">
        <v>55</v>
      </c>
      <c r="E1239" s="414" t="s">
        <v>60</v>
      </c>
      <c r="F1239" s="414" t="s">
        <v>47</v>
      </c>
      <c r="G1239" s="416">
        <v>293</v>
      </c>
      <c r="H1239" s="417">
        <v>2539666</v>
      </c>
      <c r="I1239" s="415" t="s">
        <v>48</v>
      </c>
      <c r="J1239" s="417">
        <v>4097790</v>
      </c>
      <c r="K1239" s="415" t="s">
        <v>48</v>
      </c>
      <c r="L1239" s="417">
        <v>846040</v>
      </c>
      <c r="M1239" s="415" t="s">
        <v>48</v>
      </c>
      <c r="N1239" s="418">
        <v>3</v>
      </c>
      <c r="O1239" s="415" t="s">
        <v>48</v>
      </c>
      <c r="P1239" s="418">
        <v>62</v>
      </c>
      <c r="Q1239" s="419" t="s">
        <v>48</v>
      </c>
      <c r="R1239" s="4"/>
    </row>
    <row r="1240" spans="1:18" ht="11.25" customHeight="1">
      <c r="A1240" s="414" t="s">
        <v>1182</v>
      </c>
      <c r="B1240" s="415" t="s">
        <v>1207</v>
      </c>
      <c r="C1240" s="416" t="s">
        <v>1208</v>
      </c>
      <c r="D1240" s="414" t="s">
        <v>45</v>
      </c>
      <c r="E1240" s="414" t="s">
        <v>51</v>
      </c>
      <c r="F1240" s="414" t="s">
        <v>47</v>
      </c>
      <c r="G1240" s="416">
        <v>16</v>
      </c>
      <c r="H1240" s="417">
        <v>13144</v>
      </c>
      <c r="I1240" s="415" t="s">
        <v>48</v>
      </c>
      <c r="J1240" s="417">
        <v>2721391</v>
      </c>
      <c r="K1240" s="415" t="s">
        <v>48</v>
      </c>
      <c r="L1240" s="417">
        <v>68016</v>
      </c>
      <c r="M1240" s="415" t="s">
        <v>48</v>
      </c>
      <c r="N1240" s="418">
        <v>0.2</v>
      </c>
      <c r="O1240" s="415" t="s">
        <v>48</v>
      </c>
      <c r="P1240" s="418">
        <v>0.5</v>
      </c>
      <c r="Q1240" s="419" t="s">
        <v>48</v>
      </c>
      <c r="R1240" s="4"/>
    </row>
    <row r="1241" spans="1:18" ht="11.25" customHeight="1">
      <c r="A1241" s="414" t="s">
        <v>1182</v>
      </c>
      <c r="B1241" s="415" t="s">
        <v>1207</v>
      </c>
      <c r="C1241" s="416" t="s">
        <v>1208</v>
      </c>
      <c r="D1241" s="414" t="s">
        <v>45</v>
      </c>
      <c r="E1241" s="414" t="s">
        <v>52</v>
      </c>
      <c r="F1241" s="414" t="s">
        <v>47</v>
      </c>
      <c r="G1241" s="416">
        <v>14</v>
      </c>
      <c r="H1241" s="417">
        <v>343323</v>
      </c>
      <c r="I1241" s="415" t="s">
        <v>48</v>
      </c>
      <c r="J1241" s="417">
        <v>4192738</v>
      </c>
      <c r="K1241" s="415" t="s">
        <v>48</v>
      </c>
      <c r="L1241" s="417">
        <v>508212</v>
      </c>
      <c r="M1241" s="415" t="s">
        <v>48</v>
      </c>
      <c r="N1241" s="418">
        <v>0.7</v>
      </c>
      <c r="O1241" s="415" t="s">
        <v>48</v>
      </c>
      <c r="P1241" s="418">
        <v>8.1999999999999993</v>
      </c>
      <c r="Q1241" s="419" t="s">
        <v>48</v>
      </c>
      <c r="R1241" s="4"/>
    </row>
    <row r="1242" spans="1:18" ht="11.25" customHeight="1">
      <c r="A1242" s="414" t="s">
        <v>1182</v>
      </c>
      <c r="B1242" s="415" t="s">
        <v>1207</v>
      </c>
      <c r="C1242" s="416" t="s">
        <v>1208</v>
      </c>
      <c r="D1242" s="414" t="s">
        <v>45</v>
      </c>
      <c r="E1242" s="414" t="s">
        <v>60</v>
      </c>
      <c r="F1242" s="414" t="s">
        <v>47</v>
      </c>
      <c r="G1242" s="416">
        <v>38</v>
      </c>
      <c r="H1242" s="417">
        <v>349570</v>
      </c>
      <c r="I1242" s="415" t="s">
        <v>48</v>
      </c>
      <c r="J1242" s="417">
        <v>397758</v>
      </c>
      <c r="K1242" s="415" t="s">
        <v>48</v>
      </c>
      <c r="L1242" s="417">
        <v>100239</v>
      </c>
      <c r="M1242" s="415" t="s">
        <v>48</v>
      </c>
      <c r="N1242" s="418">
        <v>3.5</v>
      </c>
      <c r="O1242" s="415" t="s">
        <v>48</v>
      </c>
      <c r="P1242" s="418">
        <v>87.9</v>
      </c>
      <c r="Q1242" s="419" t="s">
        <v>48</v>
      </c>
      <c r="R1242" s="4"/>
    </row>
    <row r="1243" spans="1:18" ht="11.25" customHeight="1">
      <c r="A1243" s="414" t="s">
        <v>1182</v>
      </c>
      <c r="B1243" s="415" t="s">
        <v>1209</v>
      </c>
      <c r="C1243" s="416" t="s">
        <v>1210</v>
      </c>
      <c r="D1243" s="414" t="s">
        <v>55</v>
      </c>
      <c r="E1243" s="414" t="s">
        <v>51</v>
      </c>
      <c r="F1243" s="414" t="s">
        <v>56</v>
      </c>
      <c r="G1243" s="416">
        <v>49</v>
      </c>
      <c r="H1243" s="417">
        <v>229212</v>
      </c>
      <c r="I1243" s="415" t="s">
        <v>48</v>
      </c>
      <c r="J1243" s="417">
        <v>8342370</v>
      </c>
      <c r="K1243" s="415" t="s">
        <v>48</v>
      </c>
      <c r="L1243" s="417">
        <v>217909</v>
      </c>
      <c r="M1243" s="415" t="s">
        <v>48</v>
      </c>
      <c r="N1243" s="418">
        <v>1.1000000000000001</v>
      </c>
      <c r="O1243" s="415" t="s">
        <v>48</v>
      </c>
      <c r="P1243" s="418">
        <v>2.7</v>
      </c>
      <c r="Q1243" s="419" t="s">
        <v>48</v>
      </c>
      <c r="R1243" s="4"/>
    </row>
    <row r="1244" spans="1:18" ht="11.25" customHeight="1">
      <c r="A1244" s="414" t="s">
        <v>1182</v>
      </c>
      <c r="B1244" s="415" t="s">
        <v>1209</v>
      </c>
      <c r="C1244" s="416" t="s">
        <v>1210</v>
      </c>
      <c r="D1244" s="414" t="s">
        <v>55</v>
      </c>
      <c r="E1244" s="414" t="s">
        <v>52</v>
      </c>
      <c r="F1244" s="414" t="s">
        <v>47</v>
      </c>
      <c r="G1244" s="416">
        <v>164</v>
      </c>
      <c r="H1244" s="417">
        <v>9165487</v>
      </c>
      <c r="I1244" s="415" t="s">
        <v>48</v>
      </c>
      <c r="J1244" s="417">
        <v>68706246</v>
      </c>
      <c r="K1244" s="415" t="s">
        <v>48</v>
      </c>
      <c r="L1244" s="417">
        <v>8521071</v>
      </c>
      <c r="M1244" s="415" t="s">
        <v>48</v>
      </c>
      <c r="N1244" s="418">
        <v>1.1000000000000001</v>
      </c>
      <c r="O1244" s="415" t="s">
        <v>48</v>
      </c>
      <c r="P1244" s="418">
        <v>13.3</v>
      </c>
      <c r="Q1244" s="419" t="s">
        <v>48</v>
      </c>
      <c r="R1244" s="4"/>
    </row>
    <row r="1245" spans="1:18" ht="11.25" customHeight="1">
      <c r="A1245" s="414" t="s">
        <v>1182</v>
      </c>
      <c r="B1245" s="415" t="s">
        <v>1209</v>
      </c>
      <c r="C1245" s="416" t="s">
        <v>1210</v>
      </c>
      <c r="D1245" s="414" t="s">
        <v>55</v>
      </c>
      <c r="E1245" s="414" t="s">
        <v>52</v>
      </c>
      <c r="F1245" s="414" t="s">
        <v>56</v>
      </c>
      <c r="G1245" s="416">
        <v>77</v>
      </c>
      <c r="H1245" s="417">
        <v>9641865</v>
      </c>
      <c r="I1245" s="415" t="s">
        <v>48</v>
      </c>
      <c r="J1245" s="417">
        <v>13549427</v>
      </c>
      <c r="K1245" s="415" t="s">
        <v>48</v>
      </c>
      <c r="L1245" s="417">
        <v>1771177</v>
      </c>
      <c r="M1245" s="415" t="s">
        <v>48</v>
      </c>
      <c r="N1245" s="418">
        <v>5.4</v>
      </c>
      <c r="O1245" s="415" t="s">
        <v>48</v>
      </c>
      <c r="P1245" s="418">
        <v>71.2</v>
      </c>
      <c r="Q1245" s="419" t="s">
        <v>48</v>
      </c>
      <c r="R1245" s="4"/>
    </row>
    <row r="1246" spans="1:18" ht="11.25" customHeight="1">
      <c r="A1246" s="414" t="s">
        <v>1182</v>
      </c>
      <c r="B1246" s="415" t="s">
        <v>1209</v>
      </c>
      <c r="C1246" s="416" t="s">
        <v>1210</v>
      </c>
      <c r="D1246" s="414" t="s">
        <v>55</v>
      </c>
      <c r="E1246" s="414" t="s">
        <v>60</v>
      </c>
      <c r="F1246" s="414" t="s">
        <v>47</v>
      </c>
      <c r="G1246" s="416">
        <v>350</v>
      </c>
      <c r="H1246" s="417">
        <v>2581320</v>
      </c>
      <c r="I1246" s="415" t="s">
        <v>48</v>
      </c>
      <c r="J1246" s="417">
        <v>3676890</v>
      </c>
      <c r="K1246" s="415" t="s">
        <v>48</v>
      </c>
      <c r="L1246" s="417">
        <v>862341</v>
      </c>
      <c r="M1246" s="415" t="s">
        <v>48</v>
      </c>
      <c r="N1246" s="418">
        <v>3</v>
      </c>
      <c r="O1246" s="415" t="s">
        <v>48</v>
      </c>
      <c r="P1246" s="418">
        <v>70.2</v>
      </c>
      <c r="Q1246" s="419" t="s">
        <v>48</v>
      </c>
      <c r="R1246" s="4"/>
    </row>
    <row r="1247" spans="1:18" ht="11.25" customHeight="1">
      <c r="A1247" s="414" t="s">
        <v>1182</v>
      </c>
      <c r="B1247" s="415" t="s">
        <v>1211</v>
      </c>
      <c r="C1247" s="416" t="s">
        <v>1212</v>
      </c>
      <c r="D1247" s="414" t="s">
        <v>55</v>
      </c>
      <c r="E1247" s="414" t="s">
        <v>51</v>
      </c>
      <c r="F1247" s="414" t="s">
        <v>47</v>
      </c>
      <c r="G1247" s="416">
        <v>64</v>
      </c>
      <c r="H1247" s="417">
        <v>148645</v>
      </c>
      <c r="I1247" s="415" t="s">
        <v>48</v>
      </c>
      <c r="J1247" s="417">
        <v>7595675</v>
      </c>
      <c r="K1247" s="415" t="s">
        <v>48</v>
      </c>
      <c r="L1247" s="417">
        <v>277200</v>
      </c>
      <c r="M1247" s="415" t="s">
        <v>48</v>
      </c>
      <c r="N1247" s="418">
        <v>0.5</v>
      </c>
      <c r="O1247" s="415" t="s">
        <v>48</v>
      </c>
      <c r="P1247" s="418">
        <v>2</v>
      </c>
      <c r="Q1247" s="419" t="s">
        <v>48</v>
      </c>
      <c r="R1247" s="4"/>
    </row>
    <row r="1248" spans="1:18" ht="11.25" customHeight="1">
      <c r="A1248" s="414" t="s">
        <v>1182</v>
      </c>
      <c r="B1248" s="415" t="s">
        <v>1211</v>
      </c>
      <c r="C1248" s="416" t="s">
        <v>1212</v>
      </c>
      <c r="D1248" s="414" t="s">
        <v>55</v>
      </c>
      <c r="E1248" s="414" t="s">
        <v>51</v>
      </c>
      <c r="F1248" s="414" t="s">
        <v>56</v>
      </c>
      <c r="G1248" s="416">
        <v>40</v>
      </c>
      <c r="H1248" s="417">
        <v>57433</v>
      </c>
      <c r="I1248" s="415" t="s">
        <v>48</v>
      </c>
      <c r="J1248" s="417">
        <v>4047938</v>
      </c>
      <c r="K1248" s="415" t="s">
        <v>48</v>
      </c>
      <c r="L1248" s="417">
        <v>244378</v>
      </c>
      <c r="M1248" s="415" t="s">
        <v>48</v>
      </c>
      <c r="N1248" s="418">
        <v>0.2</v>
      </c>
      <c r="O1248" s="415" t="s">
        <v>48</v>
      </c>
      <c r="P1248" s="418">
        <v>1.4</v>
      </c>
      <c r="Q1248" s="419" t="s">
        <v>48</v>
      </c>
      <c r="R1248" s="4"/>
    </row>
    <row r="1249" spans="1:18" ht="11.25" customHeight="1">
      <c r="A1249" s="414" t="s">
        <v>1182</v>
      </c>
      <c r="B1249" s="415" t="s">
        <v>1211</v>
      </c>
      <c r="C1249" s="416" t="s">
        <v>1212</v>
      </c>
      <c r="D1249" s="414" t="s">
        <v>55</v>
      </c>
      <c r="E1249" s="414" t="s">
        <v>52</v>
      </c>
      <c r="F1249" s="414" t="s">
        <v>47</v>
      </c>
      <c r="G1249" s="416">
        <v>124</v>
      </c>
      <c r="H1249" s="417">
        <v>7127521</v>
      </c>
      <c r="I1249" s="415" t="s">
        <v>48</v>
      </c>
      <c r="J1249" s="417">
        <v>41537202</v>
      </c>
      <c r="K1249" s="415" t="s">
        <v>48</v>
      </c>
      <c r="L1249" s="417">
        <v>11152841</v>
      </c>
      <c r="M1249" s="415" t="s">
        <v>48</v>
      </c>
      <c r="N1249" s="418">
        <v>0.6</v>
      </c>
      <c r="O1249" s="415" t="s">
        <v>48</v>
      </c>
      <c r="P1249" s="418">
        <v>17.2</v>
      </c>
      <c r="Q1249" s="419" t="s">
        <v>48</v>
      </c>
      <c r="R1249" s="4"/>
    </row>
    <row r="1250" spans="1:18" ht="11.25" customHeight="1">
      <c r="A1250" s="414" t="s">
        <v>1182</v>
      </c>
      <c r="B1250" s="415" t="s">
        <v>1211</v>
      </c>
      <c r="C1250" s="416" t="s">
        <v>1212</v>
      </c>
      <c r="D1250" s="414" t="s">
        <v>55</v>
      </c>
      <c r="E1250" s="414" t="s">
        <v>60</v>
      </c>
      <c r="F1250" s="414" t="s">
        <v>47</v>
      </c>
      <c r="G1250" s="416">
        <v>79</v>
      </c>
      <c r="H1250" s="417">
        <v>534002</v>
      </c>
      <c r="I1250" s="415" t="s">
        <v>48</v>
      </c>
      <c r="J1250" s="417">
        <v>598008</v>
      </c>
      <c r="K1250" s="415" t="s">
        <v>48</v>
      </c>
      <c r="L1250" s="417">
        <v>209822</v>
      </c>
      <c r="M1250" s="415" t="s">
        <v>48</v>
      </c>
      <c r="N1250" s="418">
        <v>2.5</v>
      </c>
      <c r="O1250" s="415" t="s">
        <v>48</v>
      </c>
      <c r="P1250" s="418">
        <v>89.3</v>
      </c>
      <c r="Q1250" s="419" t="s">
        <v>48</v>
      </c>
      <c r="R1250" s="4"/>
    </row>
    <row r="1251" spans="1:18" ht="11.25" customHeight="1">
      <c r="A1251" s="414" t="s">
        <v>1182</v>
      </c>
      <c r="B1251" s="415" t="s">
        <v>1213</v>
      </c>
      <c r="C1251" s="416" t="s">
        <v>1214</v>
      </c>
      <c r="D1251" s="414" t="s">
        <v>313</v>
      </c>
      <c r="E1251" s="414" t="s">
        <v>138</v>
      </c>
      <c r="F1251" s="414" t="s">
        <v>47</v>
      </c>
      <c r="G1251" s="416">
        <v>19</v>
      </c>
      <c r="H1251" s="417">
        <v>35208864</v>
      </c>
      <c r="I1251" s="415" t="s">
        <v>48</v>
      </c>
      <c r="J1251" s="417">
        <v>220639197</v>
      </c>
      <c r="K1251" s="415" t="s">
        <v>48</v>
      </c>
      <c r="L1251" s="417">
        <v>22510781</v>
      </c>
      <c r="M1251" s="415" t="s">
        <v>48</v>
      </c>
      <c r="N1251" s="418">
        <v>1.6</v>
      </c>
      <c r="O1251" s="415" t="s">
        <v>48</v>
      </c>
      <c r="P1251" s="418">
        <v>16</v>
      </c>
      <c r="Q1251" s="419" t="s">
        <v>48</v>
      </c>
      <c r="R1251" s="4"/>
    </row>
    <row r="1252" spans="1:18" ht="11.25" customHeight="1">
      <c r="A1252" s="414" t="s">
        <v>1182</v>
      </c>
      <c r="B1252" s="415" t="s">
        <v>1215</v>
      </c>
      <c r="C1252" s="416" t="s">
        <v>1216</v>
      </c>
      <c r="D1252" s="414" t="s">
        <v>55</v>
      </c>
      <c r="E1252" s="414" t="s">
        <v>51</v>
      </c>
      <c r="F1252" s="414" t="s">
        <v>47</v>
      </c>
      <c r="G1252" s="416">
        <v>28</v>
      </c>
      <c r="H1252" s="417">
        <v>159365</v>
      </c>
      <c r="I1252" s="415" t="s">
        <v>48</v>
      </c>
      <c r="J1252" s="417">
        <v>6254583</v>
      </c>
      <c r="K1252" s="415" t="s">
        <v>48</v>
      </c>
      <c r="L1252" s="417">
        <v>184025</v>
      </c>
      <c r="M1252" s="415" t="s">
        <v>48</v>
      </c>
      <c r="N1252" s="418">
        <v>0.9</v>
      </c>
      <c r="O1252" s="415" t="s">
        <v>48</v>
      </c>
      <c r="P1252" s="418">
        <v>2.5</v>
      </c>
      <c r="Q1252" s="419" t="s">
        <v>48</v>
      </c>
      <c r="R1252" s="4"/>
    </row>
    <row r="1253" spans="1:18" ht="11.25" customHeight="1">
      <c r="A1253" s="414" t="s">
        <v>1182</v>
      </c>
      <c r="B1253" s="415" t="s">
        <v>1215</v>
      </c>
      <c r="C1253" s="416" t="s">
        <v>1216</v>
      </c>
      <c r="D1253" s="414" t="s">
        <v>55</v>
      </c>
      <c r="E1253" s="414" t="s">
        <v>51</v>
      </c>
      <c r="F1253" s="414" t="s">
        <v>56</v>
      </c>
      <c r="G1253" s="416">
        <v>8</v>
      </c>
      <c r="H1253" s="417">
        <v>93</v>
      </c>
      <c r="I1253" s="415" t="s">
        <v>48</v>
      </c>
      <c r="J1253" s="417">
        <v>57899</v>
      </c>
      <c r="K1253" s="415" t="s">
        <v>48</v>
      </c>
      <c r="L1253" s="417">
        <v>2305</v>
      </c>
      <c r="M1253" s="415" t="s">
        <v>48</v>
      </c>
      <c r="N1253" s="418">
        <v>0</v>
      </c>
      <c r="O1253" s="415" t="s">
        <v>48</v>
      </c>
      <c r="P1253" s="418">
        <v>0.2</v>
      </c>
      <c r="Q1253" s="419" t="s">
        <v>48</v>
      </c>
      <c r="R1253" s="4"/>
    </row>
    <row r="1254" spans="1:18" ht="11.25" customHeight="1">
      <c r="A1254" s="414" t="s">
        <v>1182</v>
      </c>
      <c r="B1254" s="415" t="s">
        <v>1215</v>
      </c>
      <c r="C1254" s="416" t="s">
        <v>1216</v>
      </c>
      <c r="D1254" s="414" t="s">
        <v>55</v>
      </c>
      <c r="E1254" s="414" t="s">
        <v>52</v>
      </c>
      <c r="F1254" s="414" t="s">
        <v>47</v>
      </c>
      <c r="G1254" s="416">
        <v>48</v>
      </c>
      <c r="H1254" s="417">
        <v>1384476</v>
      </c>
      <c r="I1254" s="415" t="s">
        <v>48</v>
      </c>
      <c r="J1254" s="417">
        <v>15149260</v>
      </c>
      <c r="K1254" s="415" t="s">
        <v>48</v>
      </c>
      <c r="L1254" s="417">
        <v>5623158</v>
      </c>
      <c r="M1254" s="415" t="s">
        <v>64</v>
      </c>
      <c r="N1254" s="418">
        <v>0.2</v>
      </c>
      <c r="O1254" s="415" t="s">
        <v>64</v>
      </c>
      <c r="P1254" s="418">
        <v>9.1</v>
      </c>
      <c r="Q1254" s="419" t="s">
        <v>48</v>
      </c>
      <c r="R1254" s="4"/>
    </row>
    <row r="1255" spans="1:18" ht="11.25" customHeight="1">
      <c r="A1255" s="414" t="s">
        <v>1182</v>
      </c>
      <c r="B1255" s="415" t="s">
        <v>1215</v>
      </c>
      <c r="C1255" s="416" t="s">
        <v>1216</v>
      </c>
      <c r="D1255" s="414" t="s">
        <v>55</v>
      </c>
      <c r="E1255" s="414" t="s">
        <v>60</v>
      </c>
      <c r="F1255" s="414" t="s">
        <v>47</v>
      </c>
      <c r="G1255" s="416">
        <v>21</v>
      </c>
      <c r="H1255" s="417">
        <v>186338</v>
      </c>
      <c r="I1255" s="415" t="s">
        <v>48</v>
      </c>
      <c r="J1255" s="417">
        <v>239751</v>
      </c>
      <c r="K1255" s="415" t="s">
        <v>48</v>
      </c>
      <c r="L1255" s="417">
        <v>99290</v>
      </c>
      <c r="M1255" s="415" t="s">
        <v>48</v>
      </c>
      <c r="N1255" s="418">
        <v>1.9</v>
      </c>
      <c r="O1255" s="415" t="s">
        <v>48</v>
      </c>
      <c r="P1255" s="418">
        <v>77.7</v>
      </c>
      <c r="Q1255" s="419" t="s">
        <v>48</v>
      </c>
      <c r="R1255" s="4"/>
    </row>
    <row r="1256" spans="1:18" ht="11.25" customHeight="1">
      <c r="A1256" s="414" t="s">
        <v>1182</v>
      </c>
      <c r="B1256" s="415" t="s">
        <v>1217</v>
      </c>
      <c r="C1256" s="416" t="s">
        <v>1218</v>
      </c>
      <c r="D1256" s="414" t="s">
        <v>55</v>
      </c>
      <c r="E1256" s="414" t="s">
        <v>51</v>
      </c>
      <c r="F1256" s="414" t="s">
        <v>56</v>
      </c>
      <c r="G1256" s="416">
        <v>35</v>
      </c>
      <c r="H1256" s="417">
        <v>110008</v>
      </c>
      <c r="I1256" s="415" t="s">
        <v>48</v>
      </c>
      <c r="J1256" s="417">
        <v>1309235</v>
      </c>
      <c r="K1256" s="415" t="s">
        <v>48</v>
      </c>
      <c r="L1256" s="417">
        <v>90440</v>
      </c>
      <c r="M1256" s="415" t="s">
        <v>48</v>
      </c>
      <c r="N1256" s="418">
        <v>1.2</v>
      </c>
      <c r="O1256" s="415" t="s">
        <v>48</v>
      </c>
      <c r="P1256" s="418">
        <v>8.4</v>
      </c>
      <c r="Q1256" s="419" t="s">
        <v>48</v>
      </c>
      <c r="R1256" s="4"/>
    </row>
    <row r="1257" spans="1:18" ht="11.25" customHeight="1">
      <c r="A1257" s="414" t="s">
        <v>1182</v>
      </c>
      <c r="B1257" s="415" t="s">
        <v>1217</v>
      </c>
      <c r="C1257" s="416" t="s">
        <v>1218</v>
      </c>
      <c r="D1257" s="414" t="s">
        <v>55</v>
      </c>
      <c r="E1257" s="414" t="s">
        <v>52</v>
      </c>
      <c r="F1257" s="414" t="s">
        <v>47</v>
      </c>
      <c r="G1257" s="416">
        <v>20</v>
      </c>
      <c r="H1257" s="417">
        <v>495585</v>
      </c>
      <c r="I1257" s="415" t="s">
        <v>48</v>
      </c>
      <c r="J1257" s="417">
        <v>5543089</v>
      </c>
      <c r="K1257" s="415" t="s">
        <v>48</v>
      </c>
      <c r="L1257" s="417">
        <v>1349024</v>
      </c>
      <c r="M1257" s="415" t="s">
        <v>48</v>
      </c>
      <c r="N1257" s="418">
        <v>0.4</v>
      </c>
      <c r="O1257" s="415" t="s">
        <v>48</v>
      </c>
      <c r="P1257" s="418">
        <v>8.9</v>
      </c>
      <c r="Q1257" s="419" t="s">
        <v>48</v>
      </c>
      <c r="R1257" s="4"/>
    </row>
    <row r="1258" spans="1:18" ht="11.25" customHeight="1">
      <c r="A1258" s="414" t="s">
        <v>1182</v>
      </c>
      <c r="B1258" s="415" t="s">
        <v>1217</v>
      </c>
      <c r="C1258" s="416" t="s">
        <v>1218</v>
      </c>
      <c r="D1258" s="414" t="s">
        <v>55</v>
      </c>
      <c r="E1258" s="414" t="s">
        <v>60</v>
      </c>
      <c r="F1258" s="414" t="s">
        <v>47</v>
      </c>
      <c r="G1258" s="416">
        <v>20</v>
      </c>
      <c r="H1258" s="417">
        <v>192486</v>
      </c>
      <c r="I1258" s="415" t="s">
        <v>48</v>
      </c>
      <c r="J1258" s="417">
        <v>280570</v>
      </c>
      <c r="K1258" s="415" t="s">
        <v>48</v>
      </c>
      <c r="L1258" s="417">
        <v>91552</v>
      </c>
      <c r="M1258" s="415" t="s">
        <v>48</v>
      </c>
      <c r="N1258" s="418">
        <v>2.1</v>
      </c>
      <c r="O1258" s="415" t="s">
        <v>48</v>
      </c>
      <c r="P1258" s="418">
        <v>68.599999999999994</v>
      </c>
      <c r="Q1258" s="419" t="s">
        <v>48</v>
      </c>
      <c r="R1258" s="4"/>
    </row>
    <row r="1259" spans="1:18" ht="11.25" customHeight="1">
      <c r="A1259" s="414" t="s">
        <v>1219</v>
      </c>
      <c r="B1259" s="415" t="s">
        <v>1220</v>
      </c>
      <c r="C1259" s="416" t="s">
        <v>1221</v>
      </c>
      <c r="D1259" s="414" t="s">
        <v>45</v>
      </c>
      <c r="E1259" s="414" t="s">
        <v>51</v>
      </c>
      <c r="F1259" s="414" t="s">
        <v>47</v>
      </c>
      <c r="G1259" s="416">
        <v>7</v>
      </c>
      <c r="H1259" s="417">
        <v>137140</v>
      </c>
      <c r="I1259" s="415" t="s">
        <v>48</v>
      </c>
      <c r="J1259" s="417">
        <v>650047</v>
      </c>
      <c r="K1259" s="415" t="s">
        <v>48</v>
      </c>
      <c r="L1259" s="417">
        <v>44027</v>
      </c>
      <c r="M1259" s="415" t="s">
        <v>48</v>
      </c>
      <c r="N1259" s="418">
        <v>3.1</v>
      </c>
      <c r="O1259" s="415" t="s">
        <v>48</v>
      </c>
      <c r="P1259" s="418">
        <v>21.1</v>
      </c>
      <c r="Q1259" s="419" t="s">
        <v>48</v>
      </c>
      <c r="R1259" s="4"/>
    </row>
    <row r="1260" spans="1:18" ht="11.25" customHeight="1">
      <c r="A1260" s="414" t="s">
        <v>1219</v>
      </c>
      <c r="B1260" s="415" t="s">
        <v>1220</v>
      </c>
      <c r="C1260" s="416" t="s">
        <v>1221</v>
      </c>
      <c r="D1260" s="414" t="s">
        <v>45</v>
      </c>
      <c r="E1260" s="414" t="s">
        <v>52</v>
      </c>
      <c r="F1260" s="414" t="s">
        <v>47</v>
      </c>
      <c r="G1260" s="416">
        <v>26</v>
      </c>
      <c r="H1260" s="417">
        <v>976656</v>
      </c>
      <c r="I1260" s="415" t="s">
        <v>48</v>
      </c>
      <c r="J1260" s="417">
        <v>6415367</v>
      </c>
      <c r="K1260" s="415" t="s">
        <v>48</v>
      </c>
      <c r="L1260" s="417">
        <v>1384411</v>
      </c>
      <c r="M1260" s="415" t="s">
        <v>48</v>
      </c>
      <c r="N1260" s="418">
        <v>0.7</v>
      </c>
      <c r="O1260" s="415" t="s">
        <v>48</v>
      </c>
      <c r="P1260" s="418">
        <v>15.2</v>
      </c>
      <c r="Q1260" s="419" t="s">
        <v>48</v>
      </c>
      <c r="R1260" s="4"/>
    </row>
    <row r="1261" spans="1:18" ht="11.25" customHeight="1">
      <c r="A1261" s="414" t="s">
        <v>1219</v>
      </c>
      <c r="B1261" s="415" t="s">
        <v>1224</v>
      </c>
      <c r="C1261" s="416" t="s">
        <v>1225</v>
      </c>
      <c r="D1261" s="414" t="s">
        <v>55</v>
      </c>
      <c r="E1261" s="414" t="s">
        <v>51</v>
      </c>
      <c r="F1261" s="414" t="s">
        <v>56</v>
      </c>
      <c r="G1261" s="416">
        <v>66</v>
      </c>
      <c r="H1261" s="417">
        <v>551471</v>
      </c>
      <c r="I1261" s="415" t="s">
        <v>48</v>
      </c>
      <c r="J1261" s="417">
        <v>2473290</v>
      </c>
      <c r="K1261" s="415" t="s">
        <v>48</v>
      </c>
      <c r="L1261" s="417">
        <v>162410</v>
      </c>
      <c r="M1261" s="415" t="s">
        <v>48</v>
      </c>
      <c r="N1261" s="418">
        <v>3.4</v>
      </c>
      <c r="O1261" s="415" t="s">
        <v>48</v>
      </c>
      <c r="P1261" s="418">
        <v>22.3</v>
      </c>
      <c r="Q1261" s="419" t="s">
        <v>48</v>
      </c>
      <c r="R1261" s="4"/>
    </row>
    <row r="1262" spans="1:18" ht="11.25" customHeight="1">
      <c r="A1262" s="414" t="s">
        <v>1219</v>
      </c>
      <c r="B1262" s="415" t="s">
        <v>1224</v>
      </c>
      <c r="C1262" s="416" t="s">
        <v>1225</v>
      </c>
      <c r="D1262" s="414" t="s">
        <v>55</v>
      </c>
      <c r="E1262" s="414" t="s">
        <v>52</v>
      </c>
      <c r="F1262" s="414" t="s">
        <v>47</v>
      </c>
      <c r="G1262" s="416">
        <v>18</v>
      </c>
      <c r="H1262" s="417">
        <v>839303</v>
      </c>
      <c r="I1262" s="415" t="s">
        <v>48</v>
      </c>
      <c r="J1262" s="417">
        <v>4395769</v>
      </c>
      <c r="K1262" s="415" t="s">
        <v>48</v>
      </c>
      <c r="L1262" s="417">
        <v>909109</v>
      </c>
      <c r="M1262" s="415" t="s">
        <v>48</v>
      </c>
      <c r="N1262" s="418">
        <v>0.9</v>
      </c>
      <c r="O1262" s="415" t="s">
        <v>48</v>
      </c>
      <c r="P1262" s="418">
        <v>19.100000000000001</v>
      </c>
      <c r="Q1262" s="419" t="s">
        <v>48</v>
      </c>
      <c r="R1262" s="4"/>
    </row>
    <row r="1263" spans="1:18" ht="11.25" customHeight="1">
      <c r="A1263" s="414" t="s">
        <v>1219</v>
      </c>
      <c r="B1263" s="415" t="s">
        <v>1224</v>
      </c>
      <c r="C1263" s="416" t="s">
        <v>1225</v>
      </c>
      <c r="D1263" s="414" t="s">
        <v>55</v>
      </c>
      <c r="E1263" s="414" t="s">
        <v>52</v>
      </c>
      <c r="F1263" s="414" t="s">
        <v>56</v>
      </c>
      <c r="G1263" s="416">
        <v>6</v>
      </c>
      <c r="H1263" s="417">
        <v>0</v>
      </c>
      <c r="I1263" s="415" t="s">
        <v>48</v>
      </c>
      <c r="J1263" s="417">
        <v>442785</v>
      </c>
      <c r="K1263" s="415" t="s">
        <v>48</v>
      </c>
      <c r="L1263" s="417">
        <v>57439</v>
      </c>
      <c r="M1263" s="415" t="s">
        <v>48</v>
      </c>
      <c r="N1263" s="418">
        <v>0</v>
      </c>
      <c r="O1263" s="415" t="s">
        <v>48</v>
      </c>
      <c r="P1263" s="418">
        <v>0</v>
      </c>
      <c r="Q1263" s="419" t="s">
        <v>48</v>
      </c>
      <c r="R1263" s="4"/>
    </row>
    <row r="1264" spans="1:18" ht="11.25" customHeight="1">
      <c r="A1264" s="414" t="s">
        <v>1219</v>
      </c>
      <c r="B1264" s="415" t="s">
        <v>1226</v>
      </c>
      <c r="C1264" s="416" t="s">
        <v>1227</v>
      </c>
      <c r="D1264" s="414" t="s">
        <v>55</v>
      </c>
      <c r="E1264" s="414" t="s">
        <v>51</v>
      </c>
      <c r="F1264" s="414" t="s">
        <v>56</v>
      </c>
      <c r="G1264" s="416">
        <v>2</v>
      </c>
      <c r="H1264" s="417">
        <v>5750</v>
      </c>
      <c r="I1264" s="415" t="s">
        <v>48</v>
      </c>
      <c r="J1264" s="417">
        <v>21400</v>
      </c>
      <c r="K1264" s="415" t="s">
        <v>48</v>
      </c>
      <c r="L1264" s="417">
        <v>2309</v>
      </c>
      <c r="M1264" s="415" t="s">
        <v>48</v>
      </c>
      <c r="N1264" s="418">
        <v>2.5</v>
      </c>
      <c r="O1264" s="415" t="s">
        <v>48</v>
      </c>
      <c r="P1264" s="418">
        <v>26.9</v>
      </c>
      <c r="Q1264" s="419" t="s">
        <v>48</v>
      </c>
      <c r="R1264" s="4"/>
    </row>
    <row r="1265" spans="1:18" ht="11.25" customHeight="1">
      <c r="A1265" s="414" t="s">
        <v>1219</v>
      </c>
      <c r="B1265" s="415" t="s">
        <v>1226</v>
      </c>
      <c r="C1265" s="416" t="s">
        <v>1227</v>
      </c>
      <c r="D1265" s="414" t="s">
        <v>55</v>
      </c>
      <c r="E1265" s="414" t="s">
        <v>52</v>
      </c>
      <c r="F1265" s="414" t="s">
        <v>47</v>
      </c>
      <c r="G1265" s="416">
        <v>9</v>
      </c>
      <c r="H1265" s="417">
        <v>198110</v>
      </c>
      <c r="I1265" s="415" t="s">
        <v>48</v>
      </c>
      <c r="J1265" s="417">
        <v>1742661</v>
      </c>
      <c r="K1265" s="415" t="s">
        <v>48</v>
      </c>
      <c r="L1265" s="417">
        <v>312832</v>
      </c>
      <c r="M1265" s="415" t="s">
        <v>48</v>
      </c>
      <c r="N1265" s="418">
        <v>0.6</v>
      </c>
      <c r="O1265" s="415" t="s">
        <v>48</v>
      </c>
      <c r="P1265" s="418">
        <v>11.4</v>
      </c>
      <c r="Q1265" s="419" t="s">
        <v>48</v>
      </c>
      <c r="R1265" s="4"/>
    </row>
    <row r="1266" spans="1:18" ht="11.25" customHeight="1">
      <c r="A1266" s="414" t="s">
        <v>1219</v>
      </c>
      <c r="B1266" s="415" t="s">
        <v>1228</v>
      </c>
      <c r="C1266" s="416" t="s">
        <v>1229</v>
      </c>
      <c r="D1266" s="414" t="s">
        <v>55</v>
      </c>
      <c r="E1266" s="414" t="s">
        <v>51</v>
      </c>
      <c r="F1266" s="414" t="s">
        <v>47</v>
      </c>
      <c r="G1266" s="416">
        <v>6</v>
      </c>
      <c r="H1266" s="417">
        <v>97311</v>
      </c>
      <c r="I1266" s="415" t="s">
        <v>48</v>
      </c>
      <c r="J1266" s="417">
        <v>519623</v>
      </c>
      <c r="K1266" s="415" t="s">
        <v>48</v>
      </c>
      <c r="L1266" s="417">
        <v>22782</v>
      </c>
      <c r="M1266" s="415" t="s">
        <v>48</v>
      </c>
      <c r="N1266" s="418">
        <v>4.3</v>
      </c>
      <c r="O1266" s="415" t="s">
        <v>48</v>
      </c>
      <c r="P1266" s="418">
        <v>18.7</v>
      </c>
      <c r="Q1266" s="419" t="s">
        <v>48</v>
      </c>
      <c r="R1266" s="4"/>
    </row>
    <row r="1267" spans="1:18" ht="11.25" customHeight="1">
      <c r="A1267" s="414" t="s">
        <v>1219</v>
      </c>
      <c r="B1267" s="415" t="s">
        <v>1228</v>
      </c>
      <c r="C1267" s="416" t="s">
        <v>1229</v>
      </c>
      <c r="D1267" s="414" t="s">
        <v>55</v>
      </c>
      <c r="E1267" s="414" t="s">
        <v>51</v>
      </c>
      <c r="F1267" s="414" t="s">
        <v>56</v>
      </c>
      <c r="G1267" s="416">
        <v>4</v>
      </c>
      <c r="H1267" s="417">
        <v>65150</v>
      </c>
      <c r="I1267" s="415" t="s">
        <v>48</v>
      </c>
      <c r="J1267" s="417">
        <v>353782</v>
      </c>
      <c r="K1267" s="415" t="s">
        <v>48</v>
      </c>
      <c r="L1267" s="417">
        <v>9517</v>
      </c>
      <c r="M1267" s="415" t="s">
        <v>48</v>
      </c>
      <c r="N1267" s="418">
        <v>6.8</v>
      </c>
      <c r="O1267" s="415" t="s">
        <v>48</v>
      </c>
      <c r="P1267" s="418">
        <v>18.399999999999999</v>
      </c>
      <c r="Q1267" s="419" t="s">
        <v>48</v>
      </c>
      <c r="R1267" s="4"/>
    </row>
    <row r="1268" spans="1:18" ht="11.25" customHeight="1">
      <c r="A1268" s="414" t="s">
        <v>1219</v>
      </c>
      <c r="B1268" s="415" t="s">
        <v>1228</v>
      </c>
      <c r="C1268" s="416" t="s">
        <v>1229</v>
      </c>
      <c r="D1268" s="414" t="s">
        <v>55</v>
      </c>
      <c r="E1268" s="414" t="s">
        <v>52</v>
      </c>
      <c r="F1268" s="414" t="s">
        <v>47</v>
      </c>
      <c r="G1268" s="416">
        <v>18</v>
      </c>
      <c r="H1268" s="417">
        <v>880775</v>
      </c>
      <c r="I1268" s="415" t="s">
        <v>48</v>
      </c>
      <c r="J1268" s="417">
        <v>5297421</v>
      </c>
      <c r="K1268" s="415" t="s">
        <v>48</v>
      </c>
      <c r="L1268" s="417">
        <v>962482</v>
      </c>
      <c r="M1268" s="415" t="s">
        <v>48</v>
      </c>
      <c r="N1268" s="418">
        <v>0.9</v>
      </c>
      <c r="O1268" s="415" t="s">
        <v>48</v>
      </c>
      <c r="P1268" s="418">
        <v>16.600000000000001</v>
      </c>
      <c r="Q1268" s="419" t="s">
        <v>48</v>
      </c>
      <c r="R1268" s="4"/>
    </row>
    <row r="1269" spans="1:18" ht="11.25" customHeight="1">
      <c r="A1269" s="414" t="s">
        <v>1219</v>
      </c>
      <c r="B1269" s="415" t="s">
        <v>1228</v>
      </c>
      <c r="C1269" s="416" t="s">
        <v>1229</v>
      </c>
      <c r="D1269" s="414" t="s">
        <v>55</v>
      </c>
      <c r="E1269" s="414" t="s">
        <v>52</v>
      </c>
      <c r="F1269" s="414" t="s">
        <v>56</v>
      </c>
      <c r="G1269" s="416">
        <v>13</v>
      </c>
      <c r="H1269" s="417">
        <v>710335</v>
      </c>
      <c r="I1269" s="415" t="s">
        <v>48</v>
      </c>
      <c r="J1269" s="417">
        <v>2806836</v>
      </c>
      <c r="K1269" s="415" t="s">
        <v>48</v>
      </c>
      <c r="L1269" s="417">
        <v>250638</v>
      </c>
      <c r="M1269" s="415" t="s">
        <v>48</v>
      </c>
      <c r="N1269" s="418">
        <v>2.8</v>
      </c>
      <c r="O1269" s="415" t="s">
        <v>48</v>
      </c>
      <c r="P1269" s="418">
        <v>25.3</v>
      </c>
      <c r="Q1269" s="419" t="s">
        <v>48</v>
      </c>
      <c r="R1269" s="4"/>
    </row>
    <row r="1270" spans="1:18" ht="11.25" customHeight="1">
      <c r="A1270" s="414" t="s">
        <v>1219</v>
      </c>
      <c r="B1270" s="415" t="s">
        <v>1230</v>
      </c>
      <c r="C1270" s="416" t="s">
        <v>1231</v>
      </c>
      <c r="D1270" s="414" t="s">
        <v>55</v>
      </c>
      <c r="E1270" s="414" t="s">
        <v>51</v>
      </c>
      <c r="F1270" s="414" t="s">
        <v>56</v>
      </c>
      <c r="G1270" s="416">
        <v>26</v>
      </c>
      <c r="H1270" s="417">
        <v>221477</v>
      </c>
      <c r="I1270" s="415" t="s">
        <v>48</v>
      </c>
      <c r="J1270" s="417">
        <v>1389798</v>
      </c>
      <c r="K1270" s="415" t="s">
        <v>48</v>
      </c>
      <c r="L1270" s="417">
        <v>75161</v>
      </c>
      <c r="M1270" s="415" t="s">
        <v>48</v>
      </c>
      <c r="N1270" s="418">
        <v>2.9</v>
      </c>
      <c r="O1270" s="415" t="s">
        <v>48</v>
      </c>
      <c r="P1270" s="418">
        <v>15.9</v>
      </c>
      <c r="Q1270" s="419" t="s">
        <v>48</v>
      </c>
      <c r="R1270" s="4"/>
    </row>
    <row r="1271" spans="1:18" ht="11.25" customHeight="1">
      <c r="A1271" s="414" t="s">
        <v>1219</v>
      </c>
      <c r="B1271" s="415" t="s">
        <v>1230</v>
      </c>
      <c r="C1271" s="416" t="s">
        <v>1231</v>
      </c>
      <c r="D1271" s="414" t="s">
        <v>55</v>
      </c>
      <c r="E1271" s="414" t="s">
        <v>52</v>
      </c>
      <c r="F1271" s="414" t="s">
        <v>47</v>
      </c>
      <c r="G1271" s="416">
        <v>16</v>
      </c>
      <c r="H1271" s="417">
        <v>684416</v>
      </c>
      <c r="I1271" s="415" t="s">
        <v>48</v>
      </c>
      <c r="J1271" s="417">
        <v>3273179</v>
      </c>
      <c r="K1271" s="415" t="s">
        <v>48</v>
      </c>
      <c r="L1271" s="417">
        <v>951405</v>
      </c>
      <c r="M1271" s="415" t="s">
        <v>48</v>
      </c>
      <c r="N1271" s="418">
        <v>0.7</v>
      </c>
      <c r="O1271" s="415" t="s">
        <v>48</v>
      </c>
      <c r="P1271" s="418">
        <v>20.9</v>
      </c>
      <c r="Q1271" s="419" t="s">
        <v>48</v>
      </c>
      <c r="R1271" s="4"/>
    </row>
    <row r="1272" spans="1:18" ht="11.25" customHeight="1">
      <c r="A1272" s="414" t="s">
        <v>1219</v>
      </c>
      <c r="B1272" s="415" t="s">
        <v>1232</v>
      </c>
      <c r="C1272" s="416" t="s">
        <v>1233</v>
      </c>
      <c r="D1272" s="414" t="s">
        <v>55</v>
      </c>
      <c r="E1272" s="414" t="s">
        <v>51</v>
      </c>
      <c r="F1272" s="414" t="s">
        <v>56</v>
      </c>
      <c r="G1272" s="416">
        <v>8</v>
      </c>
      <c r="H1272" s="417">
        <v>125240</v>
      </c>
      <c r="I1272" s="415" t="s">
        <v>48</v>
      </c>
      <c r="J1272" s="417">
        <v>592283</v>
      </c>
      <c r="K1272" s="415" t="s">
        <v>64</v>
      </c>
      <c r="L1272" s="417">
        <v>53334</v>
      </c>
      <c r="M1272" s="415" t="s">
        <v>48</v>
      </c>
      <c r="N1272" s="418">
        <v>2.2999999999999998</v>
      </c>
      <c r="O1272" s="415" t="s">
        <v>48</v>
      </c>
      <c r="P1272" s="418">
        <v>21.1</v>
      </c>
      <c r="Q1272" s="419" t="s">
        <v>64</v>
      </c>
      <c r="R1272" s="4"/>
    </row>
    <row r="1273" spans="1:18" ht="11.25" customHeight="1">
      <c r="A1273" s="414" t="s">
        <v>1219</v>
      </c>
      <c r="B1273" s="415" t="s">
        <v>1232</v>
      </c>
      <c r="C1273" s="416" t="s">
        <v>1233</v>
      </c>
      <c r="D1273" s="414" t="s">
        <v>55</v>
      </c>
      <c r="E1273" s="414" t="s">
        <v>52</v>
      </c>
      <c r="F1273" s="414" t="s">
        <v>47</v>
      </c>
      <c r="G1273" s="416">
        <v>5</v>
      </c>
      <c r="H1273" s="417">
        <v>98854</v>
      </c>
      <c r="I1273" s="415" t="s">
        <v>48</v>
      </c>
      <c r="J1273" s="417">
        <v>1044555</v>
      </c>
      <c r="K1273" s="415" t="s">
        <v>48</v>
      </c>
      <c r="L1273" s="417">
        <v>128684</v>
      </c>
      <c r="M1273" s="415" t="s">
        <v>48</v>
      </c>
      <c r="N1273" s="418">
        <v>0.8</v>
      </c>
      <c r="O1273" s="415" t="s">
        <v>48</v>
      </c>
      <c r="P1273" s="418">
        <v>9.5</v>
      </c>
      <c r="Q1273" s="419" t="s">
        <v>48</v>
      </c>
      <c r="R1273" s="4"/>
    </row>
    <row r="1274" spans="1:18" ht="11.25" customHeight="1">
      <c r="A1274" s="414" t="s">
        <v>1219</v>
      </c>
      <c r="B1274" s="415" t="s">
        <v>1232</v>
      </c>
      <c r="C1274" s="416" t="s">
        <v>1233</v>
      </c>
      <c r="D1274" s="414" t="s">
        <v>55</v>
      </c>
      <c r="E1274" s="414" t="s">
        <v>52</v>
      </c>
      <c r="F1274" s="414" t="s">
        <v>56</v>
      </c>
      <c r="G1274" s="416">
        <v>1</v>
      </c>
      <c r="H1274" s="417">
        <v>4627</v>
      </c>
      <c r="I1274" s="415" t="s">
        <v>48</v>
      </c>
      <c r="J1274" s="417">
        <v>39704</v>
      </c>
      <c r="K1274" s="415" t="s">
        <v>48</v>
      </c>
      <c r="L1274" s="417">
        <v>6895</v>
      </c>
      <c r="M1274" s="415" t="s">
        <v>48</v>
      </c>
      <c r="N1274" s="418">
        <v>0.7</v>
      </c>
      <c r="O1274" s="415" t="s">
        <v>48</v>
      </c>
      <c r="P1274" s="418">
        <v>11.7</v>
      </c>
      <c r="Q1274" s="419" t="s">
        <v>48</v>
      </c>
      <c r="R1274" s="4"/>
    </row>
    <row r="1275" spans="1:18" ht="11.25" customHeight="1">
      <c r="A1275" s="414" t="s">
        <v>1219</v>
      </c>
      <c r="B1275" s="415" t="s">
        <v>1234</v>
      </c>
      <c r="C1275" s="416" t="s">
        <v>1235</v>
      </c>
      <c r="D1275" s="414" t="s">
        <v>55</v>
      </c>
      <c r="E1275" s="414" t="s">
        <v>51</v>
      </c>
      <c r="F1275" s="414" t="s">
        <v>56</v>
      </c>
      <c r="G1275" s="416">
        <v>23</v>
      </c>
      <c r="H1275" s="417">
        <v>251730</v>
      </c>
      <c r="I1275" s="415" t="s">
        <v>48</v>
      </c>
      <c r="J1275" s="417">
        <v>1440661</v>
      </c>
      <c r="K1275" s="415" t="s">
        <v>48</v>
      </c>
      <c r="L1275" s="417">
        <v>68868</v>
      </c>
      <c r="M1275" s="415" t="s">
        <v>48</v>
      </c>
      <c r="N1275" s="418">
        <v>3.7</v>
      </c>
      <c r="O1275" s="415" t="s">
        <v>48</v>
      </c>
      <c r="P1275" s="418">
        <v>17.5</v>
      </c>
      <c r="Q1275" s="419" t="s">
        <v>48</v>
      </c>
      <c r="R1275" s="4"/>
    </row>
    <row r="1276" spans="1:18" ht="11.25" customHeight="1">
      <c r="A1276" s="414" t="s">
        <v>1219</v>
      </c>
      <c r="B1276" s="415" t="s">
        <v>1234</v>
      </c>
      <c r="C1276" s="416" t="s">
        <v>1235</v>
      </c>
      <c r="D1276" s="414" t="s">
        <v>55</v>
      </c>
      <c r="E1276" s="414" t="s">
        <v>52</v>
      </c>
      <c r="F1276" s="414" t="s">
        <v>47</v>
      </c>
      <c r="G1276" s="416">
        <v>30</v>
      </c>
      <c r="H1276" s="417">
        <v>972466</v>
      </c>
      <c r="I1276" s="415" t="s">
        <v>48</v>
      </c>
      <c r="J1276" s="417">
        <v>5986341</v>
      </c>
      <c r="K1276" s="415" t="s">
        <v>48</v>
      </c>
      <c r="L1276" s="417">
        <v>1354368</v>
      </c>
      <c r="M1276" s="415" t="s">
        <v>48</v>
      </c>
      <c r="N1276" s="418">
        <v>0.7</v>
      </c>
      <c r="O1276" s="415" t="s">
        <v>48</v>
      </c>
      <c r="P1276" s="418">
        <v>16.2</v>
      </c>
      <c r="Q1276" s="419" t="s">
        <v>48</v>
      </c>
      <c r="R1276" s="4"/>
    </row>
    <row r="1277" spans="1:18" ht="11.25" customHeight="1">
      <c r="A1277" s="414" t="s">
        <v>1219</v>
      </c>
      <c r="B1277" s="415" t="s">
        <v>1236</v>
      </c>
      <c r="C1277" s="416" t="s">
        <v>1237</v>
      </c>
      <c r="D1277" s="414" t="s">
        <v>55</v>
      </c>
      <c r="E1277" s="414" t="s">
        <v>51</v>
      </c>
      <c r="F1277" s="414" t="s">
        <v>56</v>
      </c>
      <c r="G1277" s="416">
        <v>2</v>
      </c>
      <c r="H1277" s="417">
        <v>20080</v>
      </c>
      <c r="I1277" s="415" t="s">
        <v>48</v>
      </c>
      <c r="J1277" s="417">
        <v>75938</v>
      </c>
      <c r="K1277" s="415" t="s">
        <v>48</v>
      </c>
      <c r="L1277" s="417">
        <v>8032</v>
      </c>
      <c r="M1277" s="415" t="s">
        <v>48</v>
      </c>
      <c r="N1277" s="418">
        <v>2.5</v>
      </c>
      <c r="O1277" s="415" t="s">
        <v>48</v>
      </c>
      <c r="P1277" s="418">
        <v>26.4</v>
      </c>
      <c r="Q1277" s="419" t="s">
        <v>48</v>
      </c>
      <c r="R1277" s="4"/>
    </row>
    <row r="1278" spans="1:18" ht="11.25" customHeight="1">
      <c r="A1278" s="414" t="s">
        <v>1219</v>
      </c>
      <c r="B1278" s="415" t="s">
        <v>1236</v>
      </c>
      <c r="C1278" s="416" t="s">
        <v>1237</v>
      </c>
      <c r="D1278" s="414" t="s">
        <v>55</v>
      </c>
      <c r="E1278" s="414" t="s">
        <v>52</v>
      </c>
      <c r="F1278" s="414" t="s">
        <v>47</v>
      </c>
      <c r="G1278" s="416">
        <v>13</v>
      </c>
      <c r="H1278" s="417">
        <v>385161</v>
      </c>
      <c r="I1278" s="415" t="s">
        <v>48</v>
      </c>
      <c r="J1278" s="417">
        <v>2644287</v>
      </c>
      <c r="K1278" s="415" t="s">
        <v>48</v>
      </c>
      <c r="L1278" s="417">
        <v>442602</v>
      </c>
      <c r="M1278" s="415" t="s">
        <v>48</v>
      </c>
      <c r="N1278" s="418">
        <v>0.9</v>
      </c>
      <c r="O1278" s="415" t="s">
        <v>48</v>
      </c>
      <c r="P1278" s="418">
        <v>14.6</v>
      </c>
      <c r="Q1278" s="419" t="s">
        <v>48</v>
      </c>
      <c r="R1278" s="4"/>
    </row>
    <row r="1279" spans="1:18" ht="11.25" customHeight="1">
      <c r="A1279" s="414" t="s">
        <v>1219</v>
      </c>
      <c r="B1279" s="415" t="s">
        <v>1238</v>
      </c>
      <c r="C1279" s="416" t="s">
        <v>1239</v>
      </c>
      <c r="D1279" s="414" t="s">
        <v>55</v>
      </c>
      <c r="E1279" s="414" t="s">
        <v>51</v>
      </c>
      <c r="F1279" s="414" t="s">
        <v>56</v>
      </c>
      <c r="G1279" s="416">
        <v>9</v>
      </c>
      <c r="H1279" s="417">
        <v>44577</v>
      </c>
      <c r="I1279" s="415" t="s">
        <v>48</v>
      </c>
      <c r="J1279" s="417">
        <v>247073</v>
      </c>
      <c r="K1279" s="415" t="s">
        <v>48</v>
      </c>
      <c r="L1279" s="417">
        <v>21750</v>
      </c>
      <c r="M1279" s="415" t="s">
        <v>48</v>
      </c>
      <c r="N1279" s="418">
        <v>2</v>
      </c>
      <c r="O1279" s="415" t="s">
        <v>48</v>
      </c>
      <c r="P1279" s="418">
        <v>18</v>
      </c>
      <c r="Q1279" s="419" t="s">
        <v>48</v>
      </c>
      <c r="R1279" s="4"/>
    </row>
    <row r="1280" spans="1:18" ht="11.25" customHeight="1">
      <c r="A1280" s="414" t="s">
        <v>1219</v>
      </c>
      <c r="B1280" s="415" t="s">
        <v>1238</v>
      </c>
      <c r="C1280" s="416" t="s">
        <v>1239</v>
      </c>
      <c r="D1280" s="414" t="s">
        <v>55</v>
      </c>
      <c r="E1280" s="414" t="s">
        <v>85</v>
      </c>
      <c r="F1280" s="414" t="s">
        <v>47</v>
      </c>
      <c r="G1280" s="416">
        <v>3</v>
      </c>
      <c r="H1280" s="417">
        <v>19999</v>
      </c>
      <c r="I1280" s="415" t="s">
        <v>48</v>
      </c>
      <c r="J1280" s="417">
        <v>301563</v>
      </c>
      <c r="K1280" s="415" t="s">
        <v>48</v>
      </c>
      <c r="L1280" s="417">
        <v>56149</v>
      </c>
      <c r="M1280" s="415" t="s">
        <v>48</v>
      </c>
      <c r="N1280" s="418">
        <v>0.4</v>
      </c>
      <c r="O1280" s="415" t="s">
        <v>48</v>
      </c>
      <c r="P1280" s="418">
        <v>6.6</v>
      </c>
      <c r="Q1280" s="419" t="s">
        <v>48</v>
      </c>
      <c r="R1280" s="4"/>
    </row>
    <row r="1281" spans="1:18" ht="11.25" customHeight="1">
      <c r="A1281" s="414" t="s">
        <v>1219</v>
      </c>
      <c r="B1281" s="415" t="s">
        <v>1238</v>
      </c>
      <c r="C1281" s="416" t="s">
        <v>1239</v>
      </c>
      <c r="D1281" s="414" t="s">
        <v>55</v>
      </c>
      <c r="E1281" s="414" t="s">
        <v>52</v>
      </c>
      <c r="F1281" s="414" t="s">
        <v>47</v>
      </c>
      <c r="G1281" s="416">
        <v>48</v>
      </c>
      <c r="H1281" s="417">
        <v>584908</v>
      </c>
      <c r="I1281" s="415" t="s">
        <v>48</v>
      </c>
      <c r="J1281" s="417">
        <v>6736448</v>
      </c>
      <c r="K1281" s="415" t="s">
        <v>48</v>
      </c>
      <c r="L1281" s="417">
        <v>1606336</v>
      </c>
      <c r="M1281" s="415" t="s">
        <v>48</v>
      </c>
      <c r="N1281" s="418">
        <v>0.4</v>
      </c>
      <c r="O1281" s="415" t="s">
        <v>48</v>
      </c>
      <c r="P1281" s="418">
        <v>8.6999999999999993</v>
      </c>
      <c r="Q1281" s="419" t="s">
        <v>48</v>
      </c>
      <c r="R1281" s="4"/>
    </row>
    <row r="1282" spans="1:18" ht="11.25" customHeight="1">
      <c r="A1282" s="414" t="s">
        <v>1219</v>
      </c>
      <c r="B1282" s="415" t="s">
        <v>1240</v>
      </c>
      <c r="C1282" s="416" t="s">
        <v>1241</v>
      </c>
      <c r="D1282" s="414" t="s">
        <v>55</v>
      </c>
      <c r="E1282" s="414" t="s">
        <v>51</v>
      </c>
      <c r="F1282" s="414" t="s">
        <v>56</v>
      </c>
      <c r="G1282" s="416">
        <v>14</v>
      </c>
      <c r="H1282" s="417">
        <v>743298</v>
      </c>
      <c r="I1282" s="415" t="s">
        <v>48</v>
      </c>
      <c r="J1282" s="417">
        <v>1102751</v>
      </c>
      <c r="K1282" s="415" t="s">
        <v>48</v>
      </c>
      <c r="L1282" s="417">
        <v>85280</v>
      </c>
      <c r="M1282" s="415" t="s">
        <v>48</v>
      </c>
      <c r="N1282" s="418">
        <v>8.6999999999999993</v>
      </c>
      <c r="O1282" s="415" t="s">
        <v>48</v>
      </c>
      <c r="P1282" s="418">
        <v>67.400000000000006</v>
      </c>
      <c r="Q1282" s="419" t="s">
        <v>48</v>
      </c>
      <c r="R1282" s="4"/>
    </row>
    <row r="1283" spans="1:18" ht="11.25" customHeight="1">
      <c r="A1283" s="414" t="s">
        <v>1219</v>
      </c>
      <c r="B1283" s="415" t="s">
        <v>1240</v>
      </c>
      <c r="C1283" s="416" t="s">
        <v>1241</v>
      </c>
      <c r="D1283" s="414" t="s">
        <v>55</v>
      </c>
      <c r="E1283" s="414" t="s">
        <v>52</v>
      </c>
      <c r="F1283" s="414" t="s">
        <v>47</v>
      </c>
      <c r="G1283" s="416">
        <v>14</v>
      </c>
      <c r="H1283" s="417">
        <v>552234</v>
      </c>
      <c r="I1283" s="415" t="s">
        <v>48</v>
      </c>
      <c r="J1283" s="417">
        <v>4038060</v>
      </c>
      <c r="K1283" s="415" t="s">
        <v>48</v>
      </c>
      <c r="L1283" s="417">
        <v>1189841</v>
      </c>
      <c r="M1283" s="415" t="s">
        <v>48</v>
      </c>
      <c r="N1283" s="418">
        <v>0.5</v>
      </c>
      <c r="O1283" s="415" t="s">
        <v>48</v>
      </c>
      <c r="P1283" s="418">
        <v>13.7</v>
      </c>
      <c r="Q1283" s="419" t="s">
        <v>48</v>
      </c>
      <c r="R1283" s="4"/>
    </row>
    <row r="1284" spans="1:18" ht="11.25" customHeight="1">
      <c r="A1284" s="414" t="s">
        <v>1219</v>
      </c>
      <c r="B1284" s="415" t="s">
        <v>1242</v>
      </c>
      <c r="C1284" s="416" t="s">
        <v>1243</v>
      </c>
      <c r="D1284" s="414" t="s">
        <v>55</v>
      </c>
      <c r="E1284" s="414" t="s">
        <v>51</v>
      </c>
      <c r="F1284" s="414" t="s">
        <v>47</v>
      </c>
      <c r="G1284" s="416">
        <v>16</v>
      </c>
      <c r="H1284" s="417">
        <v>124292</v>
      </c>
      <c r="I1284" s="415" t="s">
        <v>48</v>
      </c>
      <c r="J1284" s="417">
        <v>2265927</v>
      </c>
      <c r="K1284" s="415" t="s">
        <v>64</v>
      </c>
      <c r="L1284" s="417">
        <v>63152</v>
      </c>
      <c r="M1284" s="415" t="s">
        <v>48</v>
      </c>
      <c r="N1284" s="418">
        <v>2</v>
      </c>
      <c r="O1284" s="415" t="s">
        <v>48</v>
      </c>
      <c r="P1284" s="418">
        <v>5.5</v>
      </c>
      <c r="Q1284" s="419" t="s">
        <v>64</v>
      </c>
      <c r="R1284" s="4"/>
    </row>
    <row r="1285" spans="1:18" ht="11.25" customHeight="1">
      <c r="A1285" s="414" t="s">
        <v>1219</v>
      </c>
      <c r="B1285" s="415" t="s">
        <v>1242</v>
      </c>
      <c r="C1285" s="416" t="s">
        <v>1243</v>
      </c>
      <c r="D1285" s="414" t="s">
        <v>55</v>
      </c>
      <c r="E1285" s="414" t="s">
        <v>51</v>
      </c>
      <c r="F1285" s="414" t="s">
        <v>56</v>
      </c>
      <c r="G1285" s="416">
        <v>62</v>
      </c>
      <c r="H1285" s="417">
        <v>202049</v>
      </c>
      <c r="I1285" s="415" t="s">
        <v>48</v>
      </c>
      <c r="J1285" s="417">
        <v>5073271</v>
      </c>
      <c r="K1285" s="415" t="s">
        <v>64</v>
      </c>
      <c r="L1285" s="417">
        <v>226162</v>
      </c>
      <c r="M1285" s="415" t="s">
        <v>48</v>
      </c>
      <c r="N1285" s="418">
        <v>0.9</v>
      </c>
      <c r="O1285" s="415" t="s">
        <v>48</v>
      </c>
      <c r="P1285" s="418">
        <v>4</v>
      </c>
      <c r="Q1285" s="419" t="s">
        <v>64</v>
      </c>
      <c r="R1285" s="4"/>
    </row>
    <row r="1286" spans="1:18" ht="11.25" customHeight="1">
      <c r="A1286" s="414" t="s">
        <v>1219</v>
      </c>
      <c r="B1286" s="415" t="s">
        <v>1242</v>
      </c>
      <c r="C1286" s="416" t="s">
        <v>1243</v>
      </c>
      <c r="D1286" s="414" t="s">
        <v>55</v>
      </c>
      <c r="E1286" s="414" t="s">
        <v>52</v>
      </c>
      <c r="F1286" s="414" t="s">
        <v>47</v>
      </c>
      <c r="G1286" s="416">
        <v>167</v>
      </c>
      <c r="H1286" s="417">
        <v>9992237</v>
      </c>
      <c r="I1286" s="415" t="s">
        <v>48</v>
      </c>
      <c r="J1286" s="417">
        <v>40547797</v>
      </c>
      <c r="K1286" s="415" t="s">
        <v>48</v>
      </c>
      <c r="L1286" s="417">
        <v>13588426</v>
      </c>
      <c r="M1286" s="415" t="s">
        <v>48</v>
      </c>
      <c r="N1286" s="418">
        <v>0.7</v>
      </c>
      <c r="O1286" s="415" t="s">
        <v>48</v>
      </c>
      <c r="P1286" s="418">
        <v>24.6</v>
      </c>
      <c r="Q1286" s="419" t="s">
        <v>48</v>
      </c>
      <c r="R1286" s="4"/>
    </row>
    <row r="1287" spans="1:18" ht="11.25" customHeight="1">
      <c r="A1287" s="414" t="s">
        <v>1219</v>
      </c>
      <c r="B1287" s="415" t="s">
        <v>1244</v>
      </c>
      <c r="C1287" s="416" t="s">
        <v>1245</v>
      </c>
      <c r="D1287" s="414" t="s">
        <v>55</v>
      </c>
      <c r="E1287" s="414" t="s">
        <v>51</v>
      </c>
      <c r="F1287" s="414" t="s">
        <v>56</v>
      </c>
      <c r="G1287" s="416">
        <v>231</v>
      </c>
      <c r="H1287" s="417">
        <v>3596519</v>
      </c>
      <c r="I1287" s="415" t="s">
        <v>48</v>
      </c>
      <c r="J1287" s="417">
        <v>25960257</v>
      </c>
      <c r="K1287" s="415" t="s">
        <v>48</v>
      </c>
      <c r="L1287" s="417">
        <v>1173503</v>
      </c>
      <c r="M1287" s="415" t="s">
        <v>48</v>
      </c>
      <c r="N1287" s="418">
        <v>3.1</v>
      </c>
      <c r="O1287" s="415" t="s">
        <v>48</v>
      </c>
      <c r="P1287" s="418">
        <v>13.9</v>
      </c>
      <c r="Q1287" s="419" t="s">
        <v>48</v>
      </c>
      <c r="R1287" s="4"/>
    </row>
    <row r="1288" spans="1:18" ht="11.25" customHeight="1">
      <c r="A1288" s="414" t="s">
        <v>1219</v>
      </c>
      <c r="B1288" s="415" t="s">
        <v>1244</v>
      </c>
      <c r="C1288" s="416" t="s">
        <v>1245</v>
      </c>
      <c r="D1288" s="414" t="s">
        <v>55</v>
      </c>
      <c r="E1288" s="414" t="s">
        <v>52</v>
      </c>
      <c r="F1288" s="414" t="s">
        <v>47</v>
      </c>
      <c r="G1288" s="416">
        <v>394</v>
      </c>
      <c r="H1288" s="417">
        <v>41306023</v>
      </c>
      <c r="I1288" s="415" t="s">
        <v>48</v>
      </c>
      <c r="J1288" s="417">
        <v>136209165</v>
      </c>
      <c r="K1288" s="415" t="s">
        <v>48</v>
      </c>
      <c r="L1288" s="417">
        <v>46767776</v>
      </c>
      <c r="M1288" s="415" t="s">
        <v>48</v>
      </c>
      <c r="N1288" s="418">
        <v>0.9</v>
      </c>
      <c r="O1288" s="415" t="s">
        <v>48</v>
      </c>
      <c r="P1288" s="418">
        <v>30.3</v>
      </c>
      <c r="Q1288" s="419" t="s">
        <v>48</v>
      </c>
      <c r="R1288" s="4"/>
    </row>
    <row r="1289" spans="1:18" ht="11.25" customHeight="1">
      <c r="A1289" s="414" t="s">
        <v>1219</v>
      </c>
      <c r="B1289" s="415" t="s">
        <v>1244</v>
      </c>
      <c r="C1289" s="416" t="s">
        <v>1245</v>
      </c>
      <c r="D1289" s="414" t="s">
        <v>55</v>
      </c>
      <c r="E1289" s="414" t="s">
        <v>60</v>
      </c>
      <c r="F1289" s="414" t="s">
        <v>47</v>
      </c>
      <c r="G1289" s="416">
        <v>16</v>
      </c>
      <c r="H1289" s="417">
        <v>99003</v>
      </c>
      <c r="I1289" s="415" t="s">
        <v>48</v>
      </c>
      <c r="J1289" s="417">
        <v>129003</v>
      </c>
      <c r="K1289" s="415" t="s">
        <v>48</v>
      </c>
      <c r="L1289" s="417">
        <v>30778</v>
      </c>
      <c r="M1289" s="415" t="s">
        <v>48</v>
      </c>
      <c r="N1289" s="418">
        <v>3.2</v>
      </c>
      <c r="O1289" s="415" t="s">
        <v>48</v>
      </c>
      <c r="P1289" s="418">
        <v>76.7</v>
      </c>
      <c r="Q1289" s="419" t="s">
        <v>48</v>
      </c>
      <c r="R1289" s="4"/>
    </row>
    <row r="1290" spans="1:18" ht="11.25" customHeight="1">
      <c r="A1290" s="414" t="s">
        <v>1219</v>
      </c>
      <c r="B1290" s="415" t="s">
        <v>1246</v>
      </c>
      <c r="C1290" s="416" t="s">
        <v>1247</v>
      </c>
      <c r="D1290" s="414" t="s">
        <v>55</v>
      </c>
      <c r="E1290" s="414" t="s">
        <v>51</v>
      </c>
      <c r="F1290" s="414" t="s">
        <v>56</v>
      </c>
      <c r="G1290" s="416">
        <v>41</v>
      </c>
      <c r="H1290" s="417">
        <v>296450</v>
      </c>
      <c r="I1290" s="415" t="s">
        <v>48</v>
      </c>
      <c r="J1290" s="417">
        <v>1546840</v>
      </c>
      <c r="K1290" s="415" t="s">
        <v>48</v>
      </c>
      <c r="L1290" s="417">
        <v>147923</v>
      </c>
      <c r="M1290" s="415" t="s">
        <v>48</v>
      </c>
      <c r="N1290" s="418">
        <v>2</v>
      </c>
      <c r="O1290" s="415" t="s">
        <v>48</v>
      </c>
      <c r="P1290" s="418">
        <v>19.2</v>
      </c>
      <c r="Q1290" s="419" t="s">
        <v>48</v>
      </c>
      <c r="R1290" s="4"/>
    </row>
    <row r="1291" spans="1:18" ht="11.25" customHeight="1">
      <c r="A1291" s="414" t="s">
        <v>1219</v>
      </c>
      <c r="B1291" s="415" t="s">
        <v>1246</v>
      </c>
      <c r="C1291" s="416" t="s">
        <v>1247</v>
      </c>
      <c r="D1291" s="414" t="s">
        <v>55</v>
      </c>
      <c r="E1291" s="414" t="s">
        <v>52</v>
      </c>
      <c r="F1291" s="414" t="s">
        <v>47</v>
      </c>
      <c r="G1291" s="416">
        <v>12</v>
      </c>
      <c r="H1291" s="417">
        <v>457197</v>
      </c>
      <c r="I1291" s="415" t="s">
        <v>48</v>
      </c>
      <c r="J1291" s="417">
        <v>2766004</v>
      </c>
      <c r="K1291" s="415" t="s">
        <v>48</v>
      </c>
      <c r="L1291" s="417">
        <v>883423</v>
      </c>
      <c r="M1291" s="415" t="s">
        <v>48</v>
      </c>
      <c r="N1291" s="418">
        <v>0.5</v>
      </c>
      <c r="O1291" s="415" t="s">
        <v>48</v>
      </c>
      <c r="P1291" s="418">
        <v>16.5</v>
      </c>
      <c r="Q1291" s="419" t="s">
        <v>48</v>
      </c>
      <c r="R1291" s="4"/>
    </row>
    <row r="1292" spans="1:18" ht="11.25" customHeight="1">
      <c r="A1292" s="414" t="s">
        <v>1219</v>
      </c>
      <c r="B1292" s="415" t="s">
        <v>1246</v>
      </c>
      <c r="C1292" s="416" t="s">
        <v>1247</v>
      </c>
      <c r="D1292" s="414" t="s">
        <v>55</v>
      </c>
      <c r="E1292" s="414" t="s">
        <v>52</v>
      </c>
      <c r="F1292" s="414" t="s">
        <v>56</v>
      </c>
      <c r="G1292" s="416">
        <v>1</v>
      </c>
      <c r="H1292" s="417">
        <v>18878</v>
      </c>
      <c r="I1292" s="415" t="s">
        <v>48</v>
      </c>
      <c r="J1292" s="417">
        <v>131507</v>
      </c>
      <c r="K1292" s="415" t="s">
        <v>48</v>
      </c>
      <c r="L1292" s="417">
        <v>29803</v>
      </c>
      <c r="M1292" s="415" t="s">
        <v>48</v>
      </c>
      <c r="N1292" s="418">
        <v>0.6</v>
      </c>
      <c r="O1292" s="415" t="s">
        <v>48</v>
      </c>
      <c r="P1292" s="418">
        <v>14.4</v>
      </c>
      <c r="Q1292" s="419" t="s">
        <v>48</v>
      </c>
      <c r="R1292" s="4"/>
    </row>
    <row r="1293" spans="1:18" ht="11.25" customHeight="1">
      <c r="A1293" s="414" t="s">
        <v>1219</v>
      </c>
      <c r="B1293" s="415" t="s">
        <v>1352</v>
      </c>
      <c r="C1293" s="416" t="s">
        <v>1249</v>
      </c>
      <c r="D1293" s="414" t="s">
        <v>55</v>
      </c>
      <c r="E1293" s="414" t="s">
        <v>51</v>
      </c>
      <c r="F1293" s="414" t="s">
        <v>56</v>
      </c>
      <c r="G1293" s="416">
        <v>20</v>
      </c>
      <c r="H1293" s="417">
        <v>158234</v>
      </c>
      <c r="I1293" s="415" t="s">
        <v>48</v>
      </c>
      <c r="J1293" s="417">
        <v>1348013</v>
      </c>
      <c r="K1293" s="415" t="s">
        <v>48</v>
      </c>
      <c r="L1293" s="417">
        <v>71880</v>
      </c>
      <c r="M1293" s="415" t="s">
        <v>48</v>
      </c>
      <c r="N1293" s="418">
        <v>2.2000000000000002</v>
      </c>
      <c r="O1293" s="415" t="s">
        <v>48</v>
      </c>
      <c r="P1293" s="418">
        <v>11.7</v>
      </c>
      <c r="Q1293" s="419" t="s">
        <v>48</v>
      </c>
      <c r="R1293" s="4"/>
    </row>
    <row r="1294" spans="1:18" ht="11.25" customHeight="1">
      <c r="A1294" s="414" t="s">
        <v>1219</v>
      </c>
      <c r="B1294" s="415" t="s">
        <v>1352</v>
      </c>
      <c r="C1294" s="416" t="s">
        <v>1249</v>
      </c>
      <c r="D1294" s="414" t="s">
        <v>55</v>
      </c>
      <c r="E1294" s="414" t="s">
        <v>52</v>
      </c>
      <c r="F1294" s="414" t="s">
        <v>47</v>
      </c>
      <c r="G1294" s="416">
        <v>5</v>
      </c>
      <c r="H1294" s="417">
        <v>241231</v>
      </c>
      <c r="I1294" s="415" t="s">
        <v>48</v>
      </c>
      <c r="J1294" s="417">
        <v>1158606</v>
      </c>
      <c r="K1294" s="415" t="s">
        <v>48</v>
      </c>
      <c r="L1294" s="417">
        <v>110852</v>
      </c>
      <c r="M1294" s="415" t="s">
        <v>48</v>
      </c>
      <c r="N1294" s="418">
        <v>2.2000000000000002</v>
      </c>
      <c r="O1294" s="415" t="s">
        <v>48</v>
      </c>
      <c r="P1294" s="418">
        <v>20.8</v>
      </c>
      <c r="Q1294" s="419" t="s">
        <v>48</v>
      </c>
      <c r="R1294" s="4"/>
    </row>
    <row r="1295" spans="1:18" ht="11.25" customHeight="1">
      <c r="A1295" s="414" t="s">
        <v>1219</v>
      </c>
      <c r="B1295" s="415" t="s">
        <v>1250</v>
      </c>
      <c r="C1295" s="416" t="s">
        <v>1251</v>
      </c>
      <c r="D1295" s="414" t="s">
        <v>45</v>
      </c>
      <c r="E1295" s="414" t="s">
        <v>51</v>
      </c>
      <c r="F1295" s="414" t="s">
        <v>47</v>
      </c>
      <c r="G1295" s="416">
        <v>8</v>
      </c>
      <c r="H1295" s="417">
        <v>133630</v>
      </c>
      <c r="I1295" s="415" t="s">
        <v>48</v>
      </c>
      <c r="J1295" s="417">
        <v>856945</v>
      </c>
      <c r="K1295" s="415" t="s">
        <v>48</v>
      </c>
      <c r="L1295" s="417">
        <v>65768</v>
      </c>
      <c r="M1295" s="415" t="s">
        <v>48</v>
      </c>
      <c r="N1295" s="418">
        <v>2</v>
      </c>
      <c r="O1295" s="415" t="s">
        <v>48</v>
      </c>
      <c r="P1295" s="418">
        <v>15.6</v>
      </c>
      <c r="Q1295" s="419" t="s">
        <v>48</v>
      </c>
      <c r="R1295" s="4"/>
    </row>
    <row r="1296" spans="1:18" ht="11.25" customHeight="1">
      <c r="A1296" s="414" t="s">
        <v>1219</v>
      </c>
      <c r="B1296" s="415" t="s">
        <v>1250</v>
      </c>
      <c r="C1296" s="416" t="s">
        <v>1251</v>
      </c>
      <c r="D1296" s="414" t="s">
        <v>45</v>
      </c>
      <c r="E1296" s="414" t="s">
        <v>52</v>
      </c>
      <c r="F1296" s="414" t="s">
        <v>47</v>
      </c>
      <c r="G1296" s="416">
        <v>18</v>
      </c>
      <c r="H1296" s="417">
        <v>448612</v>
      </c>
      <c r="I1296" s="415" t="s">
        <v>48</v>
      </c>
      <c r="J1296" s="417">
        <v>2777012</v>
      </c>
      <c r="K1296" s="415" t="s">
        <v>48</v>
      </c>
      <c r="L1296" s="417">
        <v>452605</v>
      </c>
      <c r="M1296" s="415" t="s">
        <v>48</v>
      </c>
      <c r="N1296" s="418">
        <v>1</v>
      </c>
      <c r="O1296" s="415" t="s">
        <v>48</v>
      </c>
      <c r="P1296" s="418">
        <v>16.2</v>
      </c>
      <c r="Q1296" s="419" t="s">
        <v>48</v>
      </c>
      <c r="R1296" s="4"/>
    </row>
    <row r="1297" spans="1:18" ht="11.25" customHeight="1">
      <c r="A1297" s="414" t="s">
        <v>1219</v>
      </c>
      <c r="B1297" s="415" t="s">
        <v>1252</v>
      </c>
      <c r="C1297" s="416" t="s">
        <v>1253</v>
      </c>
      <c r="D1297" s="414" t="s">
        <v>55</v>
      </c>
      <c r="E1297" s="414" t="s">
        <v>51</v>
      </c>
      <c r="F1297" s="414" t="s">
        <v>56</v>
      </c>
      <c r="G1297" s="416">
        <v>23</v>
      </c>
      <c r="H1297" s="417">
        <v>309656</v>
      </c>
      <c r="I1297" s="415" t="s">
        <v>48</v>
      </c>
      <c r="J1297" s="417">
        <v>1913172</v>
      </c>
      <c r="K1297" s="415" t="s">
        <v>48</v>
      </c>
      <c r="L1297" s="417">
        <v>90051</v>
      </c>
      <c r="M1297" s="415" t="s">
        <v>48</v>
      </c>
      <c r="N1297" s="418">
        <v>3.4</v>
      </c>
      <c r="O1297" s="415" t="s">
        <v>48</v>
      </c>
      <c r="P1297" s="418">
        <v>16.2</v>
      </c>
      <c r="Q1297" s="419" t="s">
        <v>48</v>
      </c>
      <c r="R1297" s="4"/>
    </row>
    <row r="1298" spans="1:18" ht="11.25" customHeight="1">
      <c r="A1298" s="414" t="s">
        <v>1219</v>
      </c>
      <c r="B1298" s="415" t="s">
        <v>1252</v>
      </c>
      <c r="C1298" s="416" t="s">
        <v>1253</v>
      </c>
      <c r="D1298" s="414" t="s">
        <v>55</v>
      </c>
      <c r="E1298" s="414" t="s">
        <v>52</v>
      </c>
      <c r="F1298" s="414" t="s">
        <v>56</v>
      </c>
      <c r="G1298" s="416">
        <v>8</v>
      </c>
      <c r="H1298" s="417">
        <v>299515</v>
      </c>
      <c r="I1298" s="415" t="s">
        <v>48</v>
      </c>
      <c r="J1298" s="417">
        <v>1109759</v>
      </c>
      <c r="K1298" s="415" t="s">
        <v>48</v>
      </c>
      <c r="L1298" s="417">
        <v>106458</v>
      </c>
      <c r="M1298" s="415" t="s">
        <v>48</v>
      </c>
      <c r="N1298" s="418">
        <v>2.8</v>
      </c>
      <c r="O1298" s="415" t="s">
        <v>48</v>
      </c>
      <c r="P1298" s="418">
        <v>27</v>
      </c>
      <c r="Q1298" s="419" t="s">
        <v>48</v>
      </c>
      <c r="R1298" s="4"/>
    </row>
    <row r="1299" spans="1:18" ht="11.25" customHeight="1">
      <c r="A1299" s="414" t="s">
        <v>1219</v>
      </c>
      <c r="B1299" s="415" t="s">
        <v>1254</v>
      </c>
      <c r="C1299" s="416" t="s">
        <v>1255</v>
      </c>
      <c r="D1299" s="414" t="s">
        <v>55</v>
      </c>
      <c r="E1299" s="414" t="s">
        <v>51</v>
      </c>
      <c r="F1299" s="414" t="s">
        <v>56</v>
      </c>
      <c r="G1299" s="416">
        <v>28</v>
      </c>
      <c r="H1299" s="417">
        <v>144394</v>
      </c>
      <c r="I1299" s="415" t="s">
        <v>48</v>
      </c>
      <c r="J1299" s="417">
        <v>638033</v>
      </c>
      <c r="K1299" s="415" t="s">
        <v>48</v>
      </c>
      <c r="L1299" s="417">
        <v>28140</v>
      </c>
      <c r="M1299" s="415" t="s">
        <v>48</v>
      </c>
      <c r="N1299" s="418">
        <v>5.0999999999999996</v>
      </c>
      <c r="O1299" s="415" t="s">
        <v>48</v>
      </c>
      <c r="P1299" s="418">
        <v>22.6</v>
      </c>
      <c r="Q1299" s="419" t="s">
        <v>48</v>
      </c>
      <c r="R1299" s="4"/>
    </row>
    <row r="1300" spans="1:18" ht="11.25" customHeight="1">
      <c r="A1300" s="414" t="s">
        <v>1219</v>
      </c>
      <c r="B1300" s="415" t="s">
        <v>1254</v>
      </c>
      <c r="C1300" s="416" t="s">
        <v>1255</v>
      </c>
      <c r="D1300" s="414" t="s">
        <v>55</v>
      </c>
      <c r="E1300" s="414" t="s">
        <v>52</v>
      </c>
      <c r="F1300" s="414" t="s">
        <v>47</v>
      </c>
      <c r="G1300" s="416">
        <v>21</v>
      </c>
      <c r="H1300" s="417">
        <v>436701</v>
      </c>
      <c r="I1300" s="415" t="s">
        <v>48</v>
      </c>
      <c r="J1300" s="417">
        <v>3078200</v>
      </c>
      <c r="K1300" s="415" t="s">
        <v>48</v>
      </c>
      <c r="L1300" s="417">
        <v>794121</v>
      </c>
      <c r="M1300" s="415" t="s">
        <v>48</v>
      </c>
      <c r="N1300" s="418">
        <v>0.5</v>
      </c>
      <c r="O1300" s="415" t="s">
        <v>48</v>
      </c>
      <c r="P1300" s="418">
        <v>14.2</v>
      </c>
      <c r="Q1300" s="419" t="s">
        <v>48</v>
      </c>
      <c r="R1300" s="4"/>
    </row>
    <row r="1301" spans="1:18" ht="11.25" customHeight="1">
      <c r="A1301" s="414" t="s">
        <v>1256</v>
      </c>
      <c r="B1301" s="415" t="s">
        <v>1257</v>
      </c>
      <c r="C1301" s="416" t="s">
        <v>1258</v>
      </c>
      <c r="D1301" s="414" t="s">
        <v>45</v>
      </c>
      <c r="E1301" s="414" t="s">
        <v>51</v>
      </c>
      <c r="F1301" s="414" t="s">
        <v>47</v>
      </c>
      <c r="G1301" s="416">
        <v>12</v>
      </c>
      <c r="H1301" s="417">
        <v>48220</v>
      </c>
      <c r="I1301" s="415" t="s">
        <v>48</v>
      </c>
      <c r="J1301" s="417">
        <v>936289</v>
      </c>
      <c r="K1301" s="415" t="s">
        <v>48</v>
      </c>
      <c r="L1301" s="417">
        <v>30038</v>
      </c>
      <c r="M1301" s="415" t="s">
        <v>48</v>
      </c>
      <c r="N1301" s="418">
        <v>1.6</v>
      </c>
      <c r="O1301" s="415" t="s">
        <v>48</v>
      </c>
      <c r="P1301" s="418">
        <v>5.2</v>
      </c>
      <c r="Q1301" s="419" t="s">
        <v>48</v>
      </c>
      <c r="R1301" s="4"/>
    </row>
    <row r="1302" spans="1:18" ht="11.25" customHeight="1">
      <c r="A1302" s="414" t="s">
        <v>1256</v>
      </c>
      <c r="B1302" s="415" t="s">
        <v>1257</v>
      </c>
      <c r="C1302" s="416" t="s">
        <v>1258</v>
      </c>
      <c r="D1302" s="414" t="s">
        <v>45</v>
      </c>
      <c r="E1302" s="414" t="s">
        <v>52</v>
      </c>
      <c r="F1302" s="414" t="s">
        <v>47</v>
      </c>
      <c r="G1302" s="416">
        <v>47</v>
      </c>
      <c r="H1302" s="417">
        <v>1955012</v>
      </c>
      <c r="I1302" s="415" t="s">
        <v>48</v>
      </c>
      <c r="J1302" s="417">
        <v>9849851</v>
      </c>
      <c r="K1302" s="415" t="s">
        <v>48</v>
      </c>
      <c r="L1302" s="417">
        <v>2462650</v>
      </c>
      <c r="M1302" s="415" t="s">
        <v>48</v>
      </c>
      <c r="N1302" s="418">
        <v>0.8</v>
      </c>
      <c r="O1302" s="415" t="s">
        <v>48</v>
      </c>
      <c r="P1302" s="418">
        <v>19.8</v>
      </c>
      <c r="Q1302" s="419" t="s">
        <v>48</v>
      </c>
      <c r="R1302" s="4"/>
    </row>
    <row r="1303" spans="1:18" ht="11.25" customHeight="1">
      <c r="A1303" s="414" t="s">
        <v>1256</v>
      </c>
      <c r="B1303" s="415" t="s">
        <v>1353</v>
      </c>
      <c r="C1303" s="416" t="s">
        <v>1260</v>
      </c>
      <c r="D1303" s="414" t="s">
        <v>45</v>
      </c>
      <c r="E1303" s="414" t="s">
        <v>51</v>
      </c>
      <c r="F1303" s="414" t="s">
        <v>47</v>
      </c>
      <c r="G1303" s="416">
        <v>3</v>
      </c>
      <c r="H1303" s="417">
        <v>97511</v>
      </c>
      <c r="I1303" s="415" t="s">
        <v>48</v>
      </c>
      <c r="J1303" s="417">
        <v>248329</v>
      </c>
      <c r="K1303" s="415" t="s">
        <v>48</v>
      </c>
      <c r="L1303" s="417">
        <v>11776</v>
      </c>
      <c r="M1303" s="415" t="s">
        <v>48</v>
      </c>
      <c r="N1303" s="418">
        <v>8.3000000000000007</v>
      </c>
      <c r="O1303" s="415" t="s">
        <v>48</v>
      </c>
      <c r="P1303" s="418">
        <v>39.299999999999997</v>
      </c>
      <c r="Q1303" s="419" t="s">
        <v>48</v>
      </c>
      <c r="R1303" s="4"/>
    </row>
    <row r="1304" spans="1:18" ht="11.25" customHeight="1">
      <c r="A1304" s="414" t="s">
        <v>1256</v>
      </c>
      <c r="B1304" s="415" t="s">
        <v>1353</v>
      </c>
      <c r="C1304" s="416" t="s">
        <v>1260</v>
      </c>
      <c r="D1304" s="414" t="s">
        <v>45</v>
      </c>
      <c r="E1304" s="414" t="s">
        <v>52</v>
      </c>
      <c r="F1304" s="414" t="s">
        <v>47</v>
      </c>
      <c r="G1304" s="416">
        <v>22</v>
      </c>
      <c r="H1304" s="417">
        <v>1295498</v>
      </c>
      <c r="I1304" s="415" t="s">
        <v>48</v>
      </c>
      <c r="J1304" s="417">
        <v>3261491</v>
      </c>
      <c r="K1304" s="415" t="s">
        <v>48</v>
      </c>
      <c r="L1304" s="417">
        <v>1155417</v>
      </c>
      <c r="M1304" s="415" t="s">
        <v>48</v>
      </c>
      <c r="N1304" s="418">
        <v>1.1000000000000001</v>
      </c>
      <c r="O1304" s="415" t="s">
        <v>48</v>
      </c>
      <c r="P1304" s="418">
        <v>39.700000000000003</v>
      </c>
      <c r="Q1304" s="419" t="s">
        <v>48</v>
      </c>
      <c r="R1304" s="4"/>
    </row>
    <row r="1305" spans="1:18" ht="11.25" customHeight="1">
      <c r="A1305" s="414" t="s">
        <v>1256</v>
      </c>
      <c r="B1305" s="415" t="s">
        <v>1261</v>
      </c>
      <c r="C1305" s="416" t="s">
        <v>1262</v>
      </c>
      <c r="D1305" s="414" t="s">
        <v>45</v>
      </c>
      <c r="E1305" s="414" t="s">
        <v>51</v>
      </c>
      <c r="F1305" s="414" t="s">
        <v>47</v>
      </c>
      <c r="G1305" s="416">
        <v>2</v>
      </c>
      <c r="H1305" s="417">
        <v>12779</v>
      </c>
      <c r="I1305" s="415" t="s">
        <v>48</v>
      </c>
      <c r="J1305" s="417">
        <v>295343</v>
      </c>
      <c r="K1305" s="415" t="s">
        <v>48</v>
      </c>
      <c r="L1305" s="417">
        <v>4896</v>
      </c>
      <c r="M1305" s="415" t="s">
        <v>48</v>
      </c>
      <c r="N1305" s="418">
        <v>2.6</v>
      </c>
      <c r="O1305" s="415" t="s">
        <v>48</v>
      </c>
      <c r="P1305" s="418">
        <v>4.3</v>
      </c>
      <c r="Q1305" s="419" t="s">
        <v>48</v>
      </c>
      <c r="R1305" s="4"/>
    </row>
    <row r="1306" spans="1:18" ht="11.25" customHeight="1">
      <c r="A1306" s="414" t="s">
        <v>1256</v>
      </c>
      <c r="B1306" s="415" t="s">
        <v>1261</v>
      </c>
      <c r="C1306" s="416" t="s">
        <v>1262</v>
      </c>
      <c r="D1306" s="414" t="s">
        <v>45</v>
      </c>
      <c r="E1306" s="414" t="s">
        <v>52</v>
      </c>
      <c r="F1306" s="414" t="s">
        <v>47</v>
      </c>
      <c r="G1306" s="416">
        <v>16</v>
      </c>
      <c r="H1306" s="417">
        <v>398461</v>
      </c>
      <c r="I1306" s="415" t="s">
        <v>48</v>
      </c>
      <c r="J1306" s="417">
        <v>2858915</v>
      </c>
      <c r="K1306" s="415" t="s">
        <v>48</v>
      </c>
      <c r="L1306" s="417">
        <v>426338</v>
      </c>
      <c r="M1306" s="415" t="s">
        <v>48</v>
      </c>
      <c r="N1306" s="418">
        <v>0.9</v>
      </c>
      <c r="O1306" s="415" t="s">
        <v>48</v>
      </c>
      <c r="P1306" s="418">
        <v>13.9</v>
      </c>
      <c r="Q1306" s="419" t="s">
        <v>48</v>
      </c>
      <c r="R1306" s="4"/>
    </row>
    <row r="1307" spans="1:18" ht="11.25" customHeight="1">
      <c r="A1307" s="414" t="s">
        <v>1256</v>
      </c>
      <c r="B1307" s="415" t="s">
        <v>1263</v>
      </c>
      <c r="C1307" s="416" t="s">
        <v>1264</v>
      </c>
      <c r="D1307" s="414" t="s">
        <v>45</v>
      </c>
      <c r="E1307" s="414" t="s">
        <v>51</v>
      </c>
      <c r="F1307" s="414" t="s">
        <v>47</v>
      </c>
      <c r="G1307" s="416">
        <v>10</v>
      </c>
      <c r="H1307" s="417">
        <v>76307</v>
      </c>
      <c r="I1307" s="415" t="s">
        <v>48</v>
      </c>
      <c r="J1307" s="417">
        <v>607802</v>
      </c>
      <c r="K1307" s="415" t="s">
        <v>48</v>
      </c>
      <c r="L1307" s="417">
        <v>33943</v>
      </c>
      <c r="M1307" s="415" t="s">
        <v>48</v>
      </c>
      <c r="N1307" s="418">
        <v>2.2000000000000002</v>
      </c>
      <c r="O1307" s="415" t="s">
        <v>48</v>
      </c>
      <c r="P1307" s="418">
        <v>12.6</v>
      </c>
      <c r="Q1307" s="419" t="s">
        <v>48</v>
      </c>
      <c r="R1307" s="4"/>
    </row>
    <row r="1308" spans="1:18" ht="11.25" customHeight="1">
      <c r="A1308" s="414" t="s">
        <v>1256</v>
      </c>
      <c r="B1308" s="415" t="s">
        <v>1263</v>
      </c>
      <c r="C1308" s="416" t="s">
        <v>1264</v>
      </c>
      <c r="D1308" s="414" t="s">
        <v>45</v>
      </c>
      <c r="E1308" s="414" t="s">
        <v>52</v>
      </c>
      <c r="F1308" s="414" t="s">
        <v>47</v>
      </c>
      <c r="G1308" s="416">
        <v>24</v>
      </c>
      <c r="H1308" s="417">
        <v>584587</v>
      </c>
      <c r="I1308" s="415" t="s">
        <v>48</v>
      </c>
      <c r="J1308" s="417">
        <v>4794019</v>
      </c>
      <c r="K1308" s="415" t="s">
        <v>48</v>
      </c>
      <c r="L1308" s="417">
        <v>789769</v>
      </c>
      <c r="M1308" s="415" t="s">
        <v>48</v>
      </c>
      <c r="N1308" s="418">
        <v>0.7</v>
      </c>
      <c r="O1308" s="415" t="s">
        <v>48</v>
      </c>
      <c r="P1308" s="418">
        <v>12.2</v>
      </c>
      <c r="Q1308" s="419" t="s">
        <v>48</v>
      </c>
      <c r="R1308" s="4"/>
    </row>
    <row r="1309" spans="1:18" ht="11.25" customHeight="1">
      <c r="A1309" s="414" t="s">
        <v>1265</v>
      </c>
      <c r="B1309" s="415" t="s">
        <v>1266</v>
      </c>
      <c r="C1309" s="416" t="s">
        <v>1267</v>
      </c>
      <c r="D1309" s="414" t="s">
        <v>55</v>
      </c>
      <c r="E1309" s="414" t="s">
        <v>51</v>
      </c>
      <c r="F1309" s="414" t="s">
        <v>56</v>
      </c>
      <c r="G1309" s="416">
        <v>7</v>
      </c>
      <c r="H1309" s="417">
        <v>77373</v>
      </c>
      <c r="I1309" s="415" t="s">
        <v>48</v>
      </c>
      <c r="J1309" s="417">
        <v>1023137</v>
      </c>
      <c r="K1309" s="415" t="s">
        <v>48</v>
      </c>
      <c r="L1309" s="417">
        <v>53361</v>
      </c>
      <c r="M1309" s="415" t="s">
        <v>48</v>
      </c>
      <c r="N1309" s="418">
        <v>1.4</v>
      </c>
      <c r="O1309" s="415" t="s">
        <v>48</v>
      </c>
      <c r="P1309" s="418">
        <v>7.6</v>
      </c>
      <c r="Q1309" s="419" t="s">
        <v>48</v>
      </c>
      <c r="R1309" s="4"/>
    </row>
    <row r="1310" spans="1:18" ht="11.25" customHeight="1">
      <c r="A1310" s="414" t="s">
        <v>1265</v>
      </c>
      <c r="B1310" s="415" t="s">
        <v>1266</v>
      </c>
      <c r="C1310" s="416" t="s">
        <v>1267</v>
      </c>
      <c r="D1310" s="414" t="s">
        <v>55</v>
      </c>
      <c r="E1310" s="414" t="s">
        <v>52</v>
      </c>
      <c r="F1310" s="414" t="s">
        <v>56</v>
      </c>
      <c r="G1310" s="416">
        <v>6</v>
      </c>
      <c r="H1310" s="417">
        <v>40127</v>
      </c>
      <c r="I1310" s="415" t="s">
        <v>48</v>
      </c>
      <c r="J1310" s="417">
        <v>651997</v>
      </c>
      <c r="K1310" s="415" t="s">
        <v>48</v>
      </c>
      <c r="L1310" s="417">
        <v>118849</v>
      </c>
      <c r="M1310" s="415" t="s">
        <v>48</v>
      </c>
      <c r="N1310" s="418">
        <v>0.3</v>
      </c>
      <c r="O1310" s="415" t="s">
        <v>48</v>
      </c>
      <c r="P1310" s="418">
        <v>6.2</v>
      </c>
      <c r="Q1310" s="419" t="s">
        <v>48</v>
      </c>
      <c r="R1310" s="4"/>
    </row>
    <row r="1311" spans="1:18" ht="11.25" customHeight="1">
      <c r="A1311" s="414" t="s">
        <v>1265</v>
      </c>
      <c r="B1311" s="415" t="s">
        <v>1268</v>
      </c>
      <c r="C1311" s="416" t="s">
        <v>1269</v>
      </c>
      <c r="D1311" s="414" t="s">
        <v>45</v>
      </c>
      <c r="E1311" s="414" t="s">
        <v>51</v>
      </c>
      <c r="F1311" s="414" t="s">
        <v>47</v>
      </c>
      <c r="G1311" s="416">
        <v>6</v>
      </c>
      <c r="H1311" s="417">
        <v>40395</v>
      </c>
      <c r="I1311" s="415" t="s">
        <v>48</v>
      </c>
      <c r="J1311" s="417">
        <v>702745</v>
      </c>
      <c r="K1311" s="415" t="s">
        <v>48</v>
      </c>
      <c r="L1311" s="417">
        <v>25065</v>
      </c>
      <c r="M1311" s="415" t="s">
        <v>48</v>
      </c>
      <c r="N1311" s="418">
        <v>1.6</v>
      </c>
      <c r="O1311" s="415" t="s">
        <v>48</v>
      </c>
      <c r="P1311" s="418">
        <v>5.7</v>
      </c>
      <c r="Q1311" s="419" t="s">
        <v>48</v>
      </c>
      <c r="R1311" s="4"/>
    </row>
    <row r="1312" spans="1:18" ht="11.25" customHeight="1">
      <c r="A1312" s="414" t="s">
        <v>1265</v>
      </c>
      <c r="B1312" s="415" t="s">
        <v>1268</v>
      </c>
      <c r="C1312" s="416" t="s">
        <v>1269</v>
      </c>
      <c r="D1312" s="414" t="s">
        <v>45</v>
      </c>
      <c r="E1312" s="414" t="s">
        <v>52</v>
      </c>
      <c r="F1312" s="414" t="s">
        <v>47</v>
      </c>
      <c r="G1312" s="416">
        <v>11</v>
      </c>
      <c r="H1312" s="417">
        <v>89913</v>
      </c>
      <c r="I1312" s="415" t="s">
        <v>48</v>
      </c>
      <c r="J1312" s="417">
        <v>791735</v>
      </c>
      <c r="K1312" s="415" t="s">
        <v>48</v>
      </c>
      <c r="L1312" s="417">
        <v>255348</v>
      </c>
      <c r="M1312" s="415" t="s">
        <v>48</v>
      </c>
      <c r="N1312" s="418">
        <v>0.4</v>
      </c>
      <c r="O1312" s="415" t="s">
        <v>48</v>
      </c>
      <c r="P1312" s="418">
        <v>11.4</v>
      </c>
      <c r="Q1312" s="419" t="s">
        <v>48</v>
      </c>
      <c r="R1312" s="4"/>
    </row>
    <row r="1313" spans="1:18" ht="23.25" customHeight="1">
      <c r="A1313" s="601" t="s">
        <v>1270</v>
      </c>
      <c r="B1313" s="602"/>
      <c r="C1313" s="602"/>
      <c r="D1313" s="602"/>
      <c r="E1313" s="602"/>
      <c r="F1313" s="602"/>
      <c r="G1313" s="602"/>
      <c r="H1313" s="602"/>
      <c r="I1313" s="602"/>
      <c r="J1313" s="602"/>
      <c r="K1313" s="602"/>
      <c r="L1313" s="602"/>
      <c r="M1313" s="602"/>
      <c r="N1313" s="602"/>
      <c r="O1313" s="602"/>
      <c r="P1313" s="602"/>
      <c r="Q1313" s="603"/>
      <c r="R1313" s="4"/>
    </row>
  </sheetData>
  <autoFilter ref="A2:R1313" xr:uid="{00000000-0009-0000-0000-000010000000}"/>
  <mergeCells count="2">
    <mergeCell ref="A1:Q1"/>
    <mergeCell ref="A1313:Q131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B615"/>
  <sheetViews>
    <sheetView workbookViewId="0">
      <pane ySplit="4" topLeftCell="A584" activePane="bottomLeft" state="frozen"/>
      <selection pane="bottomLeft" activeCell="D622" sqref="D622"/>
    </sheetView>
  </sheetViews>
  <sheetFormatPr defaultRowHeight="11.25" customHeight="1"/>
  <cols>
    <col min="1" max="1" width="5.54296875" customWidth="1"/>
    <col min="2" max="2" width="33.54296875" customWidth="1"/>
    <col min="3" max="4" width="6.7265625" bestFit="1" customWidth="1"/>
    <col min="5" max="5" width="8" customWidth="1"/>
    <col min="6" max="6" width="10.26953125" customWidth="1"/>
    <col min="7" max="7" width="1.7265625" bestFit="1" customWidth="1"/>
    <col min="8" max="8" width="10.26953125" customWidth="1"/>
    <col min="9" max="9" width="1.7265625" bestFit="1" customWidth="1"/>
    <col min="10" max="10" width="10.26953125" customWidth="1"/>
    <col min="11" max="11" width="1.7265625" bestFit="1" customWidth="1"/>
    <col min="12" max="12" width="10.26953125" customWidth="1"/>
    <col min="13" max="13" width="1.7265625" bestFit="1" customWidth="1"/>
    <col min="15" max="15" width="1.7265625" bestFit="1" customWidth="1"/>
    <col min="16" max="16" width="9" customWidth="1"/>
    <col min="17" max="17" width="1.7265625" bestFit="1" customWidth="1"/>
    <col min="18" max="18" width="10.26953125" customWidth="1"/>
    <col min="19" max="19" width="1.7265625" bestFit="1" customWidth="1"/>
    <col min="20" max="20" width="10.453125" customWidth="1"/>
    <col min="21" max="21" width="1.7265625" bestFit="1" customWidth="1"/>
    <col min="23" max="23" width="1.7265625" bestFit="1" customWidth="1"/>
    <col min="24" max="24" width="9.453125" customWidth="1"/>
    <col min="25" max="25" width="1.7265625" bestFit="1" customWidth="1"/>
    <col min="26" max="26" width="10.26953125" customWidth="1"/>
    <col min="27" max="27" width="1.7265625" bestFit="1" customWidth="1"/>
    <col min="28" max="28" width="5" bestFit="1" customWidth="1"/>
  </cols>
  <sheetData>
    <row r="1" spans="1:28" s="17" customFormat="1" ht="11.25" customHeight="1">
      <c r="A1" s="16"/>
      <c r="F1" s="573" t="s">
        <v>1354</v>
      </c>
      <c r="G1" s="574"/>
      <c r="H1" s="574"/>
      <c r="I1" s="574"/>
      <c r="J1" s="574"/>
      <c r="K1" s="574"/>
      <c r="L1" s="574"/>
      <c r="M1" s="574"/>
      <c r="N1" s="574"/>
      <c r="O1" s="574"/>
      <c r="P1" s="574"/>
      <c r="Q1" s="574"/>
      <c r="R1" s="574"/>
      <c r="S1" s="574"/>
      <c r="T1" s="574"/>
      <c r="U1" s="574"/>
      <c r="V1" s="574"/>
      <c r="W1" s="574"/>
      <c r="X1" s="574"/>
      <c r="Y1" s="574"/>
      <c r="Z1" s="604"/>
      <c r="AA1" s="605"/>
      <c r="AB1" s="18"/>
    </row>
    <row r="2" spans="1:28" s="23" customFormat="1" ht="11.25" customHeight="1">
      <c r="A2" s="19"/>
      <c r="B2" s="19"/>
      <c r="C2" s="20"/>
      <c r="D2" s="20"/>
      <c r="E2" s="21"/>
      <c r="F2" s="565" t="s">
        <v>1355</v>
      </c>
      <c r="G2" s="606"/>
      <c r="H2" s="606"/>
      <c r="I2" s="606"/>
      <c r="J2" s="606"/>
      <c r="K2" s="606"/>
      <c r="L2" s="606"/>
      <c r="M2" s="606"/>
      <c r="N2" s="606"/>
      <c r="O2" s="606"/>
      <c r="P2" s="606"/>
      <c r="Q2" s="606"/>
      <c r="R2" s="606"/>
      <c r="S2" s="606"/>
      <c r="T2" s="606"/>
      <c r="U2" s="606"/>
      <c r="V2" s="606"/>
      <c r="W2" s="606"/>
      <c r="X2" s="606"/>
      <c r="Y2" s="606"/>
      <c r="Z2" s="20"/>
      <c r="AA2" s="20"/>
      <c r="AB2" s="22"/>
    </row>
    <row r="3" spans="1:28" s="23" customFormat="1" ht="11.25" customHeight="1">
      <c r="A3" s="24"/>
      <c r="B3" s="24"/>
      <c r="C3" s="25"/>
      <c r="D3" s="25"/>
      <c r="E3" s="26"/>
      <c r="F3" s="565" t="s">
        <v>1356</v>
      </c>
      <c r="G3" s="606"/>
      <c r="H3" s="606"/>
      <c r="I3" s="606"/>
      <c r="J3" s="606"/>
      <c r="K3" s="606"/>
      <c r="L3" s="606"/>
      <c r="M3" s="607"/>
      <c r="N3" s="565" t="s">
        <v>1357</v>
      </c>
      <c r="O3" s="606"/>
      <c r="P3" s="606"/>
      <c r="Q3" s="607"/>
      <c r="R3" s="565" t="s">
        <v>1358</v>
      </c>
      <c r="S3" s="606"/>
      <c r="T3" s="606"/>
      <c r="U3" s="607"/>
      <c r="V3" s="565" t="s">
        <v>1359</v>
      </c>
      <c r="W3" s="606"/>
      <c r="X3" s="606"/>
      <c r="Y3" s="606"/>
      <c r="Z3" s="25"/>
      <c r="AA3" s="25"/>
      <c r="AB3" s="22"/>
    </row>
    <row r="4" spans="1:28" s="31" customFormat="1" ht="27.25" customHeight="1">
      <c r="A4" s="27" t="s">
        <v>30</v>
      </c>
      <c r="B4" s="27" t="s">
        <v>31</v>
      </c>
      <c r="C4" s="28" t="s">
        <v>32</v>
      </c>
      <c r="D4" s="28" t="s">
        <v>33</v>
      </c>
      <c r="E4" s="28" t="s">
        <v>34</v>
      </c>
      <c r="F4" s="28" t="s">
        <v>1360</v>
      </c>
      <c r="G4" s="29"/>
      <c r="H4" s="28" t="s">
        <v>1361</v>
      </c>
      <c r="I4" s="29"/>
      <c r="J4" s="28" t="s">
        <v>1362</v>
      </c>
      <c r="K4" s="29"/>
      <c r="L4" s="28" t="s">
        <v>1363</v>
      </c>
      <c r="M4" s="29"/>
      <c r="N4" s="28" t="s">
        <v>1364</v>
      </c>
      <c r="O4" s="29"/>
      <c r="P4" s="28" t="s">
        <v>1365</v>
      </c>
      <c r="Q4" s="29"/>
      <c r="R4" s="28" t="s">
        <v>1366</v>
      </c>
      <c r="S4" s="29"/>
      <c r="T4" s="28" t="s">
        <v>1363</v>
      </c>
      <c r="U4" s="29"/>
      <c r="V4" s="28" t="s">
        <v>1367</v>
      </c>
      <c r="W4" s="29"/>
      <c r="X4" s="28" t="s">
        <v>1363</v>
      </c>
      <c r="Y4" s="29"/>
      <c r="Z4" s="28" t="s">
        <v>1368</v>
      </c>
      <c r="AA4" s="28"/>
      <c r="AB4" s="30"/>
    </row>
    <row r="5" spans="1:28" s="34" customFormat="1" ht="11.25" customHeight="1">
      <c r="A5" s="9" t="s">
        <v>42</v>
      </c>
      <c r="B5" s="9" t="s">
        <v>43</v>
      </c>
      <c r="C5" s="8" t="s">
        <v>44</v>
      </c>
      <c r="D5" s="8" t="s">
        <v>45</v>
      </c>
      <c r="E5" s="11">
        <v>57</v>
      </c>
      <c r="F5" s="12">
        <v>1551.6</v>
      </c>
      <c r="G5" s="32" t="s">
        <v>48</v>
      </c>
      <c r="H5" s="12">
        <v>0</v>
      </c>
      <c r="I5" s="10" t="s">
        <v>48</v>
      </c>
      <c r="J5" s="12">
        <v>2130.3000000000002</v>
      </c>
      <c r="K5" s="10" t="s">
        <v>48</v>
      </c>
      <c r="L5" s="12">
        <v>0</v>
      </c>
      <c r="M5" s="10" t="s">
        <v>48</v>
      </c>
      <c r="N5" s="12">
        <v>0</v>
      </c>
      <c r="O5" s="10" t="s">
        <v>48</v>
      </c>
      <c r="P5" s="12">
        <v>0</v>
      </c>
      <c r="Q5" s="10" t="s">
        <v>48</v>
      </c>
      <c r="R5" s="12">
        <v>0</v>
      </c>
      <c r="S5" s="10" t="s">
        <v>48</v>
      </c>
      <c r="T5" s="12">
        <v>0</v>
      </c>
      <c r="U5" s="10" t="s">
        <v>48</v>
      </c>
      <c r="V5" s="12">
        <v>0</v>
      </c>
      <c r="W5" s="10" t="s">
        <v>48</v>
      </c>
      <c r="X5" s="12">
        <v>0</v>
      </c>
      <c r="Y5" s="10" t="s">
        <v>48</v>
      </c>
      <c r="Z5" s="12">
        <v>3682</v>
      </c>
      <c r="AA5" s="10" t="s">
        <v>48</v>
      </c>
      <c r="AB5" s="33"/>
    </row>
    <row r="6" spans="1:28" s="34" customFormat="1" ht="11.25" customHeight="1">
      <c r="A6" s="9" t="s">
        <v>42</v>
      </c>
      <c r="B6" s="9" t="s">
        <v>49</v>
      </c>
      <c r="C6" s="8" t="s">
        <v>50</v>
      </c>
      <c r="D6" s="8" t="s">
        <v>45</v>
      </c>
      <c r="E6" s="11">
        <v>14</v>
      </c>
      <c r="F6" s="12">
        <v>322.2</v>
      </c>
      <c r="G6" s="32" t="s">
        <v>48</v>
      </c>
      <c r="H6" s="12">
        <v>0</v>
      </c>
      <c r="I6" s="10" t="s">
        <v>48</v>
      </c>
      <c r="J6" s="12">
        <v>20.100000000000001</v>
      </c>
      <c r="K6" s="10" t="s">
        <v>48</v>
      </c>
      <c r="L6" s="12">
        <v>0</v>
      </c>
      <c r="M6" s="10" t="s">
        <v>48</v>
      </c>
      <c r="N6" s="12">
        <v>1479</v>
      </c>
      <c r="O6" s="10" t="s">
        <v>48</v>
      </c>
      <c r="P6" s="12">
        <v>216.5</v>
      </c>
      <c r="Q6" s="10" t="s">
        <v>48</v>
      </c>
      <c r="R6" s="12">
        <v>1.2</v>
      </c>
      <c r="S6" s="10" t="s">
        <v>48</v>
      </c>
      <c r="T6" s="12">
        <v>0</v>
      </c>
      <c r="U6" s="10" t="s">
        <v>48</v>
      </c>
      <c r="V6" s="12">
        <v>1934.8</v>
      </c>
      <c r="W6" s="10" t="s">
        <v>48</v>
      </c>
      <c r="X6" s="12">
        <v>0</v>
      </c>
      <c r="Y6" s="10" t="s">
        <v>48</v>
      </c>
      <c r="Z6" s="12">
        <v>3973.8</v>
      </c>
      <c r="AA6" s="10" t="s">
        <v>48</v>
      </c>
      <c r="AB6" s="33"/>
    </row>
    <row r="7" spans="1:28" s="34" customFormat="1" ht="11.25" customHeight="1">
      <c r="A7" s="9" t="s">
        <v>42</v>
      </c>
      <c r="B7" s="9" t="s">
        <v>53</v>
      </c>
      <c r="C7" s="8" t="s">
        <v>54</v>
      </c>
      <c r="D7" s="8" t="s">
        <v>55</v>
      </c>
      <c r="E7" s="11">
        <v>83</v>
      </c>
      <c r="F7" s="12">
        <v>3770.9</v>
      </c>
      <c r="G7" s="32" t="s">
        <v>48</v>
      </c>
      <c r="H7" s="12">
        <v>1302.0999999999999</v>
      </c>
      <c r="I7" s="10" t="s">
        <v>48</v>
      </c>
      <c r="J7" s="12">
        <v>561.29999999999995</v>
      </c>
      <c r="K7" s="10" t="s">
        <v>48</v>
      </c>
      <c r="L7" s="12">
        <v>0</v>
      </c>
      <c r="M7" s="10" t="s">
        <v>48</v>
      </c>
      <c r="N7" s="12">
        <v>2881.8</v>
      </c>
      <c r="O7" s="10" t="s">
        <v>48</v>
      </c>
      <c r="P7" s="12">
        <v>222.9</v>
      </c>
      <c r="Q7" s="10" t="s">
        <v>48</v>
      </c>
      <c r="R7" s="12">
        <v>1935.5</v>
      </c>
      <c r="S7" s="10" t="s">
        <v>48</v>
      </c>
      <c r="T7" s="12">
        <v>0</v>
      </c>
      <c r="U7" s="10" t="s">
        <v>48</v>
      </c>
      <c r="V7" s="12">
        <v>16802.400000000001</v>
      </c>
      <c r="W7" s="10" t="s">
        <v>48</v>
      </c>
      <c r="X7" s="12">
        <v>0</v>
      </c>
      <c r="Y7" s="10" t="s">
        <v>48</v>
      </c>
      <c r="Z7" s="12">
        <v>27477</v>
      </c>
      <c r="AA7" s="10" t="s">
        <v>48</v>
      </c>
      <c r="AB7" s="33"/>
    </row>
    <row r="8" spans="1:28" s="34" customFormat="1" ht="11.25" customHeight="1">
      <c r="A8" s="9" t="s">
        <v>42</v>
      </c>
      <c r="B8" s="9" t="s">
        <v>57</v>
      </c>
      <c r="C8" s="8" t="s">
        <v>58</v>
      </c>
      <c r="D8" s="8" t="s">
        <v>59</v>
      </c>
      <c r="E8" s="11">
        <v>52</v>
      </c>
      <c r="F8" s="12">
        <v>203.8</v>
      </c>
      <c r="G8" s="32" t="s">
        <v>48</v>
      </c>
      <c r="H8" s="12">
        <v>0</v>
      </c>
      <c r="I8" s="10" t="s">
        <v>48</v>
      </c>
      <c r="J8" s="12">
        <v>624.1</v>
      </c>
      <c r="K8" s="10" t="s">
        <v>48</v>
      </c>
      <c r="L8" s="12">
        <v>0</v>
      </c>
      <c r="M8" s="10" t="s">
        <v>48</v>
      </c>
      <c r="N8" s="12">
        <v>0</v>
      </c>
      <c r="O8" s="10" t="s">
        <v>48</v>
      </c>
      <c r="P8" s="12">
        <v>0</v>
      </c>
      <c r="Q8" s="10" t="s">
        <v>48</v>
      </c>
      <c r="R8" s="12">
        <v>0</v>
      </c>
      <c r="S8" s="10" t="s">
        <v>48</v>
      </c>
      <c r="T8" s="12">
        <v>0</v>
      </c>
      <c r="U8" s="10" t="s">
        <v>48</v>
      </c>
      <c r="V8" s="12">
        <v>0</v>
      </c>
      <c r="W8" s="10" t="s">
        <v>48</v>
      </c>
      <c r="X8" s="12">
        <v>0</v>
      </c>
      <c r="Y8" s="10" t="s">
        <v>48</v>
      </c>
      <c r="Z8" s="12">
        <v>827.9</v>
      </c>
      <c r="AA8" s="10" t="s">
        <v>48</v>
      </c>
      <c r="AB8" s="33"/>
    </row>
    <row r="9" spans="1:28" s="34" customFormat="1" ht="11.25" customHeight="1">
      <c r="A9" s="9" t="s">
        <v>61</v>
      </c>
      <c r="B9" s="9" t="s">
        <v>62</v>
      </c>
      <c r="C9" s="8" t="s">
        <v>63</v>
      </c>
      <c r="D9" s="8" t="s">
        <v>45</v>
      </c>
      <c r="E9" s="11">
        <v>12</v>
      </c>
      <c r="F9" s="12">
        <v>360.4</v>
      </c>
      <c r="G9" s="32" t="s">
        <v>48</v>
      </c>
      <c r="H9" s="12">
        <v>0</v>
      </c>
      <c r="I9" s="10" t="s">
        <v>48</v>
      </c>
      <c r="J9" s="12">
        <v>0</v>
      </c>
      <c r="K9" s="10" t="s">
        <v>48</v>
      </c>
      <c r="L9" s="12">
        <v>0</v>
      </c>
      <c r="M9" s="10" t="s">
        <v>48</v>
      </c>
      <c r="N9" s="12">
        <v>295</v>
      </c>
      <c r="O9" s="10" t="s">
        <v>48</v>
      </c>
      <c r="P9" s="12">
        <v>271.7</v>
      </c>
      <c r="Q9" s="10" t="s">
        <v>48</v>
      </c>
      <c r="R9" s="12">
        <v>0</v>
      </c>
      <c r="S9" s="10" t="s">
        <v>48</v>
      </c>
      <c r="T9" s="12">
        <v>40.5</v>
      </c>
      <c r="U9" s="10" t="s">
        <v>48</v>
      </c>
      <c r="V9" s="12">
        <v>105.9</v>
      </c>
      <c r="W9" s="10" t="s">
        <v>48</v>
      </c>
      <c r="X9" s="12">
        <v>0</v>
      </c>
      <c r="Y9" s="10" t="s">
        <v>48</v>
      </c>
      <c r="Z9" s="12">
        <v>1073.5</v>
      </c>
      <c r="AA9" s="10" t="s">
        <v>48</v>
      </c>
      <c r="AB9" s="33"/>
    </row>
    <row r="10" spans="1:28" s="34" customFormat="1" ht="11.25" customHeight="1">
      <c r="A10" s="9" t="s">
        <v>61</v>
      </c>
      <c r="B10" s="9" t="s">
        <v>65</v>
      </c>
      <c r="C10" s="8" t="s">
        <v>66</v>
      </c>
      <c r="D10" s="8" t="s">
        <v>45</v>
      </c>
      <c r="E10" s="11">
        <v>97</v>
      </c>
      <c r="F10" s="12">
        <v>2708.4</v>
      </c>
      <c r="G10" s="32" t="s">
        <v>48</v>
      </c>
      <c r="H10" s="12">
        <v>0</v>
      </c>
      <c r="I10" s="10" t="s">
        <v>48</v>
      </c>
      <c r="J10" s="12">
        <v>186.7</v>
      </c>
      <c r="K10" s="10" t="s">
        <v>48</v>
      </c>
      <c r="L10" s="12">
        <v>0</v>
      </c>
      <c r="M10" s="10" t="s">
        <v>48</v>
      </c>
      <c r="N10" s="12">
        <v>6448.1</v>
      </c>
      <c r="O10" s="10" t="s">
        <v>48</v>
      </c>
      <c r="P10" s="12">
        <v>1601.5</v>
      </c>
      <c r="Q10" s="10" t="s">
        <v>48</v>
      </c>
      <c r="R10" s="12">
        <v>0</v>
      </c>
      <c r="S10" s="10" t="s">
        <v>48</v>
      </c>
      <c r="T10" s="12">
        <v>0</v>
      </c>
      <c r="U10" s="10" t="s">
        <v>48</v>
      </c>
      <c r="V10" s="12">
        <v>4360.3</v>
      </c>
      <c r="W10" s="10" t="s">
        <v>48</v>
      </c>
      <c r="X10" s="12">
        <v>8159</v>
      </c>
      <c r="Y10" s="10" t="s">
        <v>48</v>
      </c>
      <c r="Z10" s="12">
        <v>23464</v>
      </c>
      <c r="AA10" s="10" t="s">
        <v>48</v>
      </c>
      <c r="AB10" s="33"/>
    </row>
    <row r="11" spans="1:28" s="34" customFormat="1" ht="11.25" customHeight="1">
      <c r="A11" s="9" t="s">
        <v>61</v>
      </c>
      <c r="B11" s="9" t="s">
        <v>67</v>
      </c>
      <c r="C11" s="8" t="s">
        <v>68</v>
      </c>
      <c r="D11" s="8" t="s">
        <v>55</v>
      </c>
      <c r="E11" s="11">
        <v>28</v>
      </c>
      <c r="F11" s="12">
        <v>306.60000000000002</v>
      </c>
      <c r="G11" s="32" t="s">
        <v>48</v>
      </c>
      <c r="H11" s="12">
        <v>0</v>
      </c>
      <c r="I11" s="10" t="s">
        <v>48</v>
      </c>
      <c r="J11" s="12">
        <v>80.400000000000006</v>
      </c>
      <c r="K11" s="10" t="s">
        <v>48</v>
      </c>
      <c r="L11" s="12">
        <v>0</v>
      </c>
      <c r="M11" s="10" t="s">
        <v>48</v>
      </c>
      <c r="N11" s="12">
        <v>1523.1</v>
      </c>
      <c r="O11" s="10" t="s">
        <v>48</v>
      </c>
      <c r="P11" s="12">
        <v>0</v>
      </c>
      <c r="Q11" s="10" t="s">
        <v>48</v>
      </c>
      <c r="R11" s="12">
        <v>0</v>
      </c>
      <c r="S11" s="10" t="s">
        <v>48</v>
      </c>
      <c r="T11" s="12">
        <v>0</v>
      </c>
      <c r="U11" s="10" t="s">
        <v>48</v>
      </c>
      <c r="V11" s="12">
        <v>1230.5</v>
      </c>
      <c r="W11" s="10" t="s">
        <v>48</v>
      </c>
      <c r="X11" s="12">
        <v>0</v>
      </c>
      <c r="Y11" s="10" t="s">
        <v>48</v>
      </c>
      <c r="Z11" s="12">
        <v>3140.5</v>
      </c>
      <c r="AA11" s="10" t="s">
        <v>48</v>
      </c>
      <c r="AB11" s="33"/>
    </row>
    <row r="12" spans="1:28" s="34" customFormat="1" ht="11.25" customHeight="1">
      <c r="A12" s="9" t="s">
        <v>61</v>
      </c>
      <c r="B12" s="9" t="s">
        <v>69</v>
      </c>
      <c r="C12" s="8" t="s">
        <v>70</v>
      </c>
      <c r="D12" s="8" t="s">
        <v>45</v>
      </c>
      <c r="E12" s="11">
        <v>33</v>
      </c>
      <c r="F12" s="12">
        <v>758.6</v>
      </c>
      <c r="G12" s="32" t="s">
        <v>48</v>
      </c>
      <c r="H12" s="12">
        <v>0</v>
      </c>
      <c r="I12" s="10" t="s">
        <v>48</v>
      </c>
      <c r="J12" s="12">
        <v>10.4</v>
      </c>
      <c r="K12" s="10" t="s">
        <v>48</v>
      </c>
      <c r="L12" s="12">
        <v>0</v>
      </c>
      <c r="M12" s="10" t="s">
        <v>48</v>
      </c>
      <c r="N12" s="12">
        <v>2874.4</v>
      </c>
      <c r="O12" s="10" t="s">
        <v>48</v>
      </c>
      <c r="P12" s="12">
        <v>0</v>
      </c>
      <c r="Q12" s="10" t="s">
        <v>48</v>
      </c>
      <c r="R12" s="12">
        <v>38.5</v>
      </c>
      <c r="S12" s="10" t="s">
        <v>48</v>
      </c>
      <c r="T12" s="12">
        <v>0</v>
      </c>
      <c r="U12" s="10" t="s">
        <v>48</v>
      </c>
      <c r="V12" s="12">
        <v>3220.8</v>
      </c>
      <c r="W12" s="10" t="s">
        <v>48</v>
      </c>
      <c r="X12" s="12">
        <v>0</v>
      </c>
      <c r="Y12" s="10" t="s">
        <v>48</v>
      </c>
      <c r="Z12" s="12">
        <v>6902.7</v>
      </c>
      <c r="AA12" s="10" t="s">
        <v>48</v>
      </c>
      <c r="AB12" s="33"/>
    </row>
    <row r="13" spans="1:28" s="34" customFormat="1" ht="11.25" customHeight="1">
      <c r="A13" s="9" t="s">
        <v>61</v>
      </c>
      <c r="B13" s="9" t="s">
        <v>71</v>
      </c>
      <c r="C13" s="8" t="s">
        <v>72</v>
      </c>
      <c r="D13" s="8" t="s">
        <v>45</v>
      </c>
      <c r="E13" s="11">
        <v>28</v>
      </c>
      <c r="F13" s="12">
        <v>139.6</v>
      </c>
      <c r="G13" s="32" t="s">
        <v>48</v>
      </c>
      <c r="H13" s="12">
        <v>0</v>
      </c>
      <c r="I13" s="10" t="s">
        <v>48</v>
      </c>
      <c r="J13" s="12">
        <v>0</v>
      </c>
      <c r="K13" s="10" t="s">
        <v>48</v>
      </c>
      <c r="L13" s="12">
        <v>0</v>
      </c>
      <c r="M13" s="10" t="s">
        <v>48</v>
      </c>
      <c r="N13" s="12">
        <v>108.7</v>
      </c>
      <c r="O13" s="10" t="s">
        <v>48</v>
      </c>
      <c r="P13" s="12">
        <v>137.19999999999999</v>
      </c>
      <c r="Q13" s="10" t="s">
        <v>48</v>
      </c>
      <c r="R13" s="12">
        <v>0</v>
      </c>
      <c r="S13" s="10" t="s">
        <v>48</v>
      </c>
      <c r="T13" s="12">
        <v>0</v>
      </c>
      <c r="U13" s="10" t="s">
        <v>48</v>
      </c>
      <c r="V13" s="12">
        <v>545.4</v>
      </c>
      <c r="W13" s="10" t="s">
        <v>48</v>
      </c>
      <c r="X13" s="12">
        <v>0</v>
      </c>
      <c r="Y13" s="10" t="s">
        <v>48</v>
      </c>
      <c r="Z13" s="12">
        <v>931</v>
      </c>
      <c r="AA13" s="10" t="s">
        <v>48</v>
      </c>
      <c r="AB13" s="33"/>
    </row>
    <row r="14" spans="1:28" s="34" customFormat="1" ht="11.25" customHeight="1">
      <c r="A14" s="9" t="s">
        <v>61</v>
      </c>
      <c r="B14" s="9" t="s">
        <v>73</v>
      </c>
      <c r="C14" s="8" t="s">
        <v>74</v>
      </c>
      <c r="D14" s="8" t="s">
        <v>45</v>
      </c>
      <c r="E14" s="11">
        <v>52</v>
      </c>
      <c r="F14" s="12">
        <v>52.7</v>
      </c>
      <c r="G14" s="32" t="s">
        <v>48</v>
      </c>
      <c r="H14" s="12">
        <v>0</v>
      </c>
      <c r="I14" s="10" t="s">
        <v>48</v>
      </c>
      <c r="J14" s="12">
        <v>633.20000000000005</v>
      </c>
      <c r="K14" s="10" t="s">
        <v>48</v>
      </c>
      <c r="L14" s="12">
        <v>0</v>
      </c>
      <c r="M14" s="10" t="s">
        <v>48</v>
      </c>
      <c r="N14" s="12">
        <v>555</v>
      </c>
      <c r="O14" s="10" t="s">
        <v>48</v>
      </c>
      <c r="P14" s="12">
        <v>0</v>
      </c>
      <c r="Q14" s="10" t="s">
        <v>48</v>
      </c>
      <c r="R14" s="12">
        <v>0</v>
      </c>
      <c r="S14" s="10" t="s">
        <v>48</v>
      </c>
      <c r="T14" s="12">
        <v>0.4</v>
      </c>
      <c r="U14" s="10" t="s">
        <v>48</v>
      </c>
      <c r="V14" s="12">
        <v>0</v>
      </c>
      <c r="W14" s="10" t="s">
        <v>48</v>
      </c>
      <c r="X14" s="12">
        <v>7.3</v>
      </c>
      <c r="Y14" s="10" t="s">
        <v>48</v>
      </c>
      <c r="Z14" s="12">
        <v>1248.5</v>
      </c>
      <c r="AA14" s="10" t="s">
        <v>48</v>
      </c>
      <c r="AB14" s="33"/>
    </row>
    <row r="15" spans="1:28" s="34" customFormat="1" ht="11.25" customHeight="1">
      <c r="A15" s="9" t="s">
        <v>61</v>
      </c>
      <c r="B15" s="9" t="s">
        <v>75</v>
      </c>
      <c r="C15" s="8" t="s">
        <v>76</v>
      </c>
      <c r="D15" s="8" t="s">
        <v>55</v>
      </c>
      <c r="E15" s="11">
        <v>42</v>
      </c>
      <c r="F15" s="12">
        <v>0</v>
      </c>
      <c r="G15" s="32" t="s">
        <v>48</v>
      </c>
      <c r="H15" s="12">
        <v>177.9</v>
      </c>
      <c r="I15" s="10" t="s">
        <v>48</v>
      </c>
      <c r="J15" s="12">
        <v>0</v>
      </c>
      <c r="K15" s="10" t="s">
        <v>48</v>
      </c>
      <c r="L15" s="12">
        <v>0</v>
      </c>
      <c r="M15" s="10" t="s">
        <v>48</v>
      </c>
      <c r="N15" s="12">
        <v>298.3</v>
      </c>
      <c r="O15" s="10" t="s">
        <v>48</v>
      </c>
      <c r="P15" s="12">
        <v>0</v>
      </c>
      <c r="Q15" s="10" t="s">
        <v>48</v>
      </c>
      <c r="R15" s="12">
        <v>0</v>
      </c>
      <c r="S15" s="10" t="s">
        <v>48</v>
      </c>
      <c r="T15" s="12">
        <v>0</v>
      </c>
      <c r="U15" s="10" t="s">
        <v>48</v>
      </c>
      <c r="V15" s="12">
        <v>0</v>
      </c>
      <c r="W15" s="10" t="s">
        <v>48</v>
      </c>
      <c r="X15" s="12">
        <v>0</v>
      </c>
      <c r="Y15" s="10" t="s">
        <v>48</v>
      </c>
      <c r="Z15" s="12">
        <v>476.2</v>
      </c>
      <c r="AA15" s="10" t="s">
        <v>48</v>
      </c>
      <c r="AB15" s="33"/>
    </row>
    <row r="16" spans="1:28" s="34" customFormat="1" ht="11.25" customHeight="1">
      <c r="A16" s="9" t="s">
        <v>61</v>
      </c>
      <c r="B16" s="9" t="s">
        <v>77</v>
      </c>
      <c r="C16" s="8" t="s">
        <v>78</v>
      </c>
      <c r="D16" s="8" t="s">
        <v>45</v>
      </c>
      <c r="E16" s="11">
        <v>48</v>
      </c>
      <c r="F16" s="12">
        <v>1082.7</v>
      </c>
      <c r="G16" s="32" t="s">
        <v>48</v>
      </c>
      <c r="H16" s="12">
        <v>0</v>
      </c>
      <c r="I16" s="10" t="s">
        <v>48</v>
      </c>
      <c r="J16" s="12">
        <v>116.4</v>
      </c>
      <c r="K16" s="10" t="s">
        <v>48</v>
      </c>
      <c r="L16" s="12">
        <v>0</v>
      </c>
      <c r="M16" s="10" t="s">
        <v>48</v>
      </c>
      <c r="N16" s="12">
        <v>3402.6</v>
      </c>
      <c r="O16" s="10" t="s">
        <v>48</v>
      </c>
      <c r="P16" s="12">
        <v>186</v>
      </c>
      <c r="Q16" s="10" t="s">
        <v>48</v>
      </c>
      <c r="R16" s="12">
        <v>0</v>
      </c>
      <c r="S16" s="10" t="s">
        <v>48</v>
      </c>
      <c r="T16" s="12">
        <v>0</v>
      </c>
      <c r="U16" s="10" t="s">
        <v>48</v>
      </c>
      <c r="V16" s="12">
        <v>3789.8</v>
      </c>
      <c r="W16" s="10" t="s">
        <v>48</v>
      </c>
      <c r="X16" s="12">
        <v>0</v>
      </c>
      <c r="Y16" s="10" t="s">
        <v>48</v>
      </c>
      <c r="Z16" s="12">
        <v>8577.6</v>
      </c>
      <c r="AA16" s="10" t="s">
        <v>48</v>
      </c>
      <c r="AB16" s="33"/>
    </row>
    <row r="17" spans="1:28" s="34" customFormat="1" ht="11.25" customHeight="1">
      <c r="A17" s="9" t="s">
        <v>61</v>
      </c>
      <c r="B17" s="9" t="s">
        <v>79</v>
      </c>
      <c r="C17" s="8" t="s">
        <v>80</v>
      </c>
      <c r="D17" s="8" t="s">
        <v>45</v>
      </c>
      <c r="E17" s="11">
        <v>11</v>
      </c>
      <c r="F17" s="12">
        <v>249.3</v>
      </c>
      <c r="G17" s="32" t="s">
        <v>48</v>
      </c>
      <c r="H17" s="12">
        <v>0</v>
      </c>
      <c r="I17" s="10" t="s">
        <v>48</v>
      </c>
      <c r="J17" s="12">
        <v>30</v>
      </c>
      <c r="K17" s="10" t="s">
        <v>48</v>
      </c>
      <c r="L17" s="12">
        <v>0</v>
      </c>
      <c r="M17" s="10" t="s">
        <v>48</v>
      </c>
      <c r="N17" s="12">
        <v>515.5</v>
      </c>
      <c r="O17" s="10" t="s">
        <v>48</v>
      </c>
      <c r="P17" s="12">
        <v>0</v>
      </c>
      <c r="Q17" s="10" t="s">
        <v>48</v>
      </c>
      <c r="R17" s="12">
        <v>0</v>
      </c>
      <c r="S17" s="10" t="s">
        <v>48</v>
      </c>
      <c r="T17" s="12">
        <v>0</v>
      </c>
      <c r="U17" s="10" t="s">
        <v>48</v>
      </c>
      <c r="V17" s="12">
        <v>425</v>
      </c>
      <c r="W17" s="10" t="s">
        <v>48</v>
      </c>
      <c r="X17" s="12">
        <v>0</v>
      </c>
      <c r="Y17" s="10" t="s">
        <v>48</v>
      </c>
      <c r="Z17" s="12">
        <v>1219.9000000000001</v>
      </c>
      <c r="AA17" s="10" t="s">
        <v>48</v>
      </c>
      <c r="AB17" s="33"/>
    </row>
    <row r="18" spans="1:28" s="34" customFormat="1" ht="11.25" customHeight="1">
      <c r="A18" s="9" t="s">
        <v>61</v>
      </c>
      <c r="B18" s="9" t="s">
        <v>81</v>
      </c>
      <c r="C18" s="8" t="s">
        <v>82</v>
      </c>
      <c r="D18" s="8" t="s">
        <v>55</v>
      </c>
      <c r="E18" s="11">
        <v>32</v>
      </c>
      <c r="F18" s="12">
        <v>59.5</v>
      </c>
      <c r="G18" s="32" t="s">
        <v>48</v>
      </c>
      <c r="H18" s="12">
        <v>0</v>
      </c>
      <c r="I18" s="10" t="s">
        <v>48</v>
      </c>
      <c r="J18" s="12">
        <v>470.7</v>
      </c>
      <c r="K18" s="10" t="s">
        <v>48</v>
      </c>
      <c r="L18" s="12">
        <v>0</v>
      </c>
      <c r="M18" s="10" t="s">
        <v>48</v>
      </c>
      <c r="N18" s="12">
        <v>507.2</v>
      </c>
      <c r="O18" s="10" t="s">
        <v>48</v>
      </c>
      <c r="P18" s="12">
        <v>380.6</v>
      </c>
      <c r="Q18" s="10" t="s">
        <v>48</v>
      </c>
      <c r="R18" s="12">
        <v>0</v>
      </c>
      <c r="S18" s="10" t="s">
        <v>48</v>
      </c>
      <c r="T18" s="12">
        <v>128.6</v>
      </c>
      <c r="U18" s="10" t="s">
        <v>48</v>
      </c>
      <c r="V18" s="12">
        <v>262</v>
      </c>
      <c r="W18" s="10" t="s">
        <v>48</v>
      </c>
      <c r="X18" s="12">
        <v>0</v>
      </c>
      <c r="Y18" s="10" t="s">
        <v>48</v>
      </c>
      <c r="Z18" s="12">
        <v>1808.6</v>
      </c>
      <c r="AA18" s="10" t="s">
        <v>48</v>
      </c>
      <c r="AB18" s="33"/>
    </row>
    <row r="19" spans="1:28" s="34" customFormat="1" ht="11.25" customHeight="1">
      <c r="A19" s="9" t="s">
        <v>46</v>
      </c>
      <c r="B19" s="9" t="s">
        <v>83</v>
      </c>
      <c r="C19" s="8" t="s">
        <v>84</v>
      </c>
      <c r="D19" s="8" t="s">
        <v>45</v>
      </c>
      <c r="E19" s="11">
        <v>66</v>
      </c>
      <c r="F19" s="12">
        <v>2021.3</v>
      </c>
      <c r="G19" s="32" t="s">
        <v>48</v>
      </c>
      <c r="H19" s="12">
        <v>0</v>
      </c>
      <c r="I19" s="10" t="s">
        <v>48</v>
      </c>
      <c r="J19" s="12">
        <v>245.3</v>
      </c>
      <c r="K19" s="10" t="s">
        <v>48</v>
      </c>
      <c r="L19" s="12">
        <v>0</v>
      </c>
      <c r="M19" s="10" t="s">
        <v>48</v>
      </c>
      <c r="N19" s="12">
        <v>1875.1</v>
      </c>
      <c r="O19" s="10" t="s">
        <v>48</v>
      </c>
      <c r="P19" s="12">
        <v>0</v>
      </c>
      <c r="Q19" s="10" t="s">
        <v>48</v>
      </c>
      <c r="R19" s="12">
        <v>275</v>
      </c>
      <c r="S19" s="10" t="s">
        <v>48</v>
      </c>
      <c r="T19" s="12">
        <v>0</v>
      </c>
      <c r="U19" s="10" t="s">
        <v>48</v>
      </c>
      <c r="V19" s="12">
        <v>8830.2999999999993</v>
      </c>
      <c r="W19" s="10" t="s">
        <v>48</v>
      </c>
      <c r="X19" s="12">
        <v>0</v>
      </c>
      <c r="Y19" s="10" t="s">
        <v>48</v>
      </c>
      <c r="Z19" s="12">
        <v>13247</v>
      </c>
      <c r="AA19" s="10" t="s">
        <v>48</v>
      </c>
      <c r="AB19" s="33"/>
    </row>
    <row r="20" spans="1:28" s="34" customFormat="1" ht="11.25" customHeight="1">
      <c r="A20" s="9" t="s">
        <v>46</v>
      </c>
      <c r="B20" s="9" t="s">
        <v>86</v>
      </c>
      <c r="C20" s="8" t="s">
        <v>87</v>
      </c>
      <c r="D20" s="8" t="s">
        <v>45</v>
      </c>
      <c r="E20" s="11">
        <v>11</v>
      </c>
      <c r="F20" s="12">
        <v>171.6</v>
      </c>
      <c r="G20" s="32" t="s">
        <v>48</v>
      </c>
      <c r="H20" s="12">
        <v>0</v>
      </c>
      <c r="I20" s="10" t="s">
        <v>48</v>
      </c>
      <c r="J20" s="12">
        <v>43.4</v>
      </c>
      <c r="K20" s="10" t="s">
        <v>48</v>
      </c>
      <c r="L20" s="12">
        <v>0</v>
      </c>
      <c r="M20" s="10" t="s">
        <v>48</v>
      </c>
      <c r="N20" s="12">
        <v>1227.9000000000001</v>
      </c>
      <c r="O20" s="10" t="s">
        <v>48</v>
      </c>
      <c r="P20" s="12">
        <v>1.5</v>
      </c>
      <c r="Q20" s="10" t="s">
        <v>48</v>
      </c>
      <c r="R20" s="12">
        <v>0</v>
      </c>
      <c r="S20" s="10" t="s">
        <v>48</v>
      </c>
      <c r="T20" s="12">
        <v>272</v>
      </c>
      <c r="U20" s="10" t="s">
        <v>48</v>
      </c>
      <c r="V20" s="12">
        <v>25.2</v>
      </c>
      <c r="W20" s="10" t="s">
        <v>48</v>
      </c>
      <c r="X20" s="12">
        <v>340.7</v>
      </c>
      <c r="Y20" s="10" t="s">
        <v>48</v>
      </c>
      <c r="Z20" s="12">
        <v>2082.3000000000002</v>
      </c>
      <c r="AA20" s="10" t="s">
        <v>48</v>
      </c>
      <c r="AB20" s="33"/>
    </row>
    <row r="21" spans="1:28" s="34" customFormat="1" ht="11.25" customHeight="1">
      <c r="A21" s="9" t="s">
        <v>46</v>
      </c>
      <c r="B21" s="9" t="s">
        <v>88</v>
      </c>
      <c r="C21" s="8" t="s">
        <v>89</v>
      </c>
      <c r="D21" s="8" t="s">
        <v>45</v>
      </c>
      <c r="E21" s="11">
        <v>14</v>
      </c>
      <c r="F21" s="12">
        <v>100.7</v>
      </c>
      <c r="G21" s="32" t="s">
        <v>48</v>
      </c>
      <c r="H21" s="12">
        <v>0</v>
      </c>
      <c r="I21" s="10" t="s">
        <v>48</v>
      </c>
      <c r="J21" s="12">
        <v>169</v>
      </c>
      <c r="K21" s="10" t="s">
        <v>48</v>
      </c>
      <c r="L21" s="12">
        <v>0</v>
      </c>
      <c r="M21" s="10" t="s">
        <v>48</v>
      </c>
      <c r="N21" s="12">
        <v>992.2</v>
      </c>
      <c r="O21" s="10" t="s">
        <v>48</v>
      </c>
      <c r="P21" s="12">
        <v>130.4</v>
      </c>
      <c r="Q21" s="10" t="s">
        <v>48</v>
      </c>
      <c r="R21" s="12">
        <v>0</v>
      </c>
      <c r="S21" s="10" t="s">
        <v>48</v>
      </c>
      <c r="T21" s="12">
        <v>230.9</v>
      </c>
      <c r="U21" s="10" t="s">
        <v>48</v>
      </c>
      <c r="V21" s="12">
        <v>649</v>
      </c>
      <c r="W21" s="10" t="s">
        <v>48</v>
      </c>
      <c r="X21" s="12">
        <v>0</v>
      </c>
      <c r="Y21" s="10" t="s">
        <v>48</v>
      </c>
      <c r="Z21" s="12">
        <v>2272.1999999999998</v>
      </c>
      <c r="AA21" s="10" t="s">
        <v>48</v>
      </c>
      <c r="AB21" s="33"/>
    </row>
    <row r="22" spans="1:28" s="34" customFormat="1" ht="11.25" customHeight="1">
      <c r="A22" s="9" t="s">
        <v>46</v>
      </c>
      <c r="B22" s="9" t="s">
        <v>90</v>
      </c>
      <c r="C22" s="8" t="s">
        <v>91</v>
      </c>
      <c r="D22" s="8" t="s">
        <v>45</v>
      </c>
      <c r="E22" s="11">
        <v>18</v>
      </c>
      <c r="F22" s="12">
        <v>688.3</v>
      </c>
      <c r="G22" s="32" t="s">
        <v>48</v>
      </c>
      <c r="H22" s="12">
        <v>0</v>
      </c>
      <c r="I22" s="10" t="s">
        <v>48</v>
      </c>
      <c r="J22" s="12">
        <v>85.9</v>
      </c>
      <c r="K22" s="10" t="s">
        <v>48</v>
      </c>
      <c r="L22" s="12">
        <v>0</v>
      </c>
      <c r="M22" s="10" t="s">
        <v>48</v>
      </c>
      <c r="N22" s="12">
        <v>823.2</v>
      </c>
      <c r="O22" s="10" t="s">
        <v>48</v>
      </c>
      <c r="P22" s="12">
        <v>0</v>
      </c>
      <c r="Q22" s="10" t="s">
        <v>48</v>
      </c>
      <c r="R22" s="12">
        <v>31</v>
      </c>
      <c r="S22" s="10" t="s">
        <v>48</v>
      </c>
      <c r="T22" s="12">
        <v>495.6</v>
      </c>
      <c r="U22" s="10" t="s">
        <v>48</v>
      </c>
      <c r="V22" s="12">
        <v>50</v>
      </c>
      <c r="W22" s="10" t="s">
        <v>48</v>
      </c>
      <c r="X22" s="12">
        <v>0</v>
      </c>
      <c r="Y22" s="10" t="s">
        <v>48</v>
      </c>
      <c r="Z22" s="12">
        <v>2174.1</v>
      </c>
      <c r="AA22" s="10" t="s">
        <v>48</v>
      </c>
      <c r="AB22" s="33"/>
    </row>
    <row r="23" spans="1:28" s="34" customFormat="1" ht="11.25" customHeight="1">
      <c r="A23" s="9" t="s">
        <v>92</v>
      </c>
      <c r="B23" s="9" t="s">
        <v>93</v>
      </c>
      <c r="C23" s="8" t="s">
        <v>94</v>
      </c>
      <c r="D23" s="8" t="s">
        <v>55</v>
      </c>
      <c r="E23" s="11">
        <v>19</v>
      </c>
      <c r="F23" s="12">
        <v>136.69999999999999</v>
      </c>
      <c r="G23" s="32" t="s">
        <v>48</v>
      </c>
      <c r="H23" s="12">
        <v>0</v>
      </c>
      <c r="I23" s="10" t="s">
        <v>48</v>
      </c>
      <c r="J23" s="12">
        <v>745.3</v>
      </c>
      <c r="K23" s="10" t="s">
        <v>48</v>
      </c>
      <c r="L23" s="12">
        <v>0</v>
      </c>
      <c r="M23" s="10" t="s">
        <v>48</v>
      </c>
      <c r="N23" s="12">
        <v>137.5</v>
      </c>
      <c r="O23" s="10" t="s">
        <v>48</v>
      </c>
      <c r="P23" s="12">
        <v>0</v>
      </c>
      <c r="Q23" s="10" t="s">
        <v>48</v>
      </c>
      <c r="R23" s="12">
        <v>0</v>
      </c>
      <c r="S23" s="10" t="s">
        <v>48</v>
      </c>
      <c r="T23" s="12">
        <v>1118</v>
      </c>
      <c r="U23" s="10" t="s">
        <v>48</v>
      </c>
      <c r="V23" s="12">
        <v>900</v>
      </c>
      <c r="W23" s="10" t="s">
        <v>48</v>
      </c>
      <c r="X23" s="12">
        <v>5150.3999999999996</v>
      </c>
      <c r="Y23" s="10" t="s">
        <v>48</v>
      </c>
      <c r="Z23" s="12">
        <v>8187.9</v>
      </c>
      <c r="AA23" s="10" t="s">
        <v>48</v>
      </c>
      <c r="AB23" s="33"/>
    </row>
    <row r="24" spans="1:28" s="34" customFormat="1" ht="11.25" customHeight="1">
      <c r="A24" s="9" t="s">
        <v>92</v>
      </c>
      <c r="B24" s="9" t="s">
        <v>95</v>
      </c>
      <c r="C24" s="8" t="s">
        <v>96</v>
      </c>
      <c r="D24" s="8" t="s">
        <v>55</v>
      </c>
      <c r="E24" s="11">
        <v>587</v>
      </c>
      <c r="F24" s="12">
        <v>78.7</v>
      </c>
      <c r="G24" s="32" t="s">
        <v>48</v>
      </c>
      <c r="H24" s="12">
        <v>30899.4</v>
      </c>
      <c r="I24" s="10" t="s">
        <v>48</v>
      </c>
      <c r="J24" s="12">
        <v>26227</v>
      </c>
      <c r="K24" s="10" t="s">
        <v>48</v>
      </c>
      <c r="L24" s="12">
        <v>0</v>
      </c>
      <c r="M24" s="10" t="s">
        <v>48</v>
      </c>
      <c r="N24" s="12">
        <v>5172</v>
      </c>
      <c r="O24" s="10" t="s">
        <v>48</v>
      </c>
      <c r="P24" s="12">
        <v>498.8</v>
      </c>
      <c r="Q24" s="10" t="s">
        <v>48</v>
      </c>
      <c r="R24" s="12">
        <v>6807.9</v>
      </c>
      <c r="S24" s="10" t="s">
        <v>48</v>
      </c>
      <c r="T24" s="12">
        <v>0</v>
      </c>
      <c r="U24" s="10" t="s">
        <v>48</v>
      </c>
      <c r="V24" s="12">
        <v>30370.1</v>
      </c>
      <c r="W24" s="10" t="s">
        <v>48</v>
      </c>
      <c r="X24" s="12">
        <v>71009.7</v>
      </c>
      <c r="Y24" s="10" t="s">
        <v>48</v>
      </c>
      <c r="Z24" s="12">
        <v>171063.6</v>
      </c>
      <c r="AA24" s="10" t="s">
        <v>48</v>
      </c>
      <c r="AB24" s="33"/>
    </row>
    <row r="25" spans="1:28" s="34" customFormat="1" ht="11.25" customHeight="1">
      <c r="A25" s="9" t="s">
        <v>92</v>
      </c>
      <c r="B25" s="9" t="s">
        <v>97</v>
      </c>
      <c r="C25" s="8" t="s">
        <v>98</v>
      </c>
      <c r="D25" s="8" t="s">
        <v>55</v>
      </c>
      <c r="E25" s="11">
        <v>13</v>
      </c>
      <c r="F25" s="12">
        <v>0</v>
      </c>
      <c r="G25" s="32" t="s">
        <v>48</v>
      </c>
      <c r="H25" s="12">
        <v>0</v>
      </c>
      <c r="I25" s="10" t="s">
        <v>48</v>
      </c>
      <c r="J25" s="12">
        <v>0</v>
      </c>
      <c r="K25" s="10" t="s">
        <v>48</v>
      </c>
      <c r="L25" s="12">
        <v>0</v>
      </c>
      <c r="M25" s="10" t="s">
        <v>48</v>
      </c>
      <c r="N25" s="12">
        <v>0</v>
      </c>
      <c r="O25" s="10" t="s">
        <v>48</v>
      </c>
      <c r="P25" s="12">
        <v>0</v>
      </c>
      <c r="Q25" s="10" t="s">
        <v>48</v>
      </c>
      <c r="R25" s="12">
        <v>0</v>
      </c>
      <c r="S25" s="10" t="s">
        <v>48</v>
      </c>
      <c r="T25" s="12">
        <v>379.8</v>
      </c>
      <c r="U25" s="10" t="s">
        <v>48</v>
      </c>
      <c r="V25" s="12">
        <v>0</v>
      </c>
      <c r="W25" s="10" t="s">
        <v>48</v>
      </c>
      <c r="X25" s="12">
        <v>1799.6</v>
      </c>
      <c r="Y25" s="10" t="s">
        <v>48</v>
      </c>
      <c r="Z25" s="12">
        <v>2179.4</v>
      </c>
      <c r="AA25" s="10" t="s">
        <v>48</v>
      </c>
      <c r="AB25" s="33"/>
    </row>
    <row r="26" spans="1:28" s="34" customFormat="1" ht="11.25" customHeight="1">
      <c r="A26" s="9" t="s">
        <v>92</v>
      </c>
      <c r="B26" s="9" t="s">
        <v>99</v>
      </c>
      <c r="C26" s="8" t="s">
        <v>100</v>
      </c>
      <c r="D26" s="8" t="s">
        <v>55</v>
      </c>
      <c r="E26" s="11">
        <v>118</v>
      </c>
      <c r="F26" s="12">
        <v>0</v>
      </c>
      <c r="G26" s="32" t="s">
        <v>48</v>
      </c>
      <c r="H26" s="12">
        <v>3278.2</v>
      </c>
      <c r="I26" s="10" t="s">
        <v>48</v>
      </c>
      <c r="J26" s="12">
        <v>8674.5</v>
      </c>
      <c r="K26" s="10" t="s">
        <v>48</v>
      </c>
      <c r="L26" s="12">
        <v>581.5</v>
      </c>
      <c r="M26" s="10" t="s">
        <v>48</v>
      </c>
      <c r="N26" s="12">
        <v>0</v>
      </c>
      <c r="O26" s="10" t="s">
        <v>48</v>
      </c>
      <c r="P26" s="12">
        <v>0</v>
      </c>
      <c r="Q26" s="10" t="s">
        <v>48</v>
      </c>
      <c r="R26" s="12">
        <v>0</v>
      </c>
      <c r="S26" s="10" t="s">
        <v>48</v>
      </c>
      <c r="T26" s="12">
        <v>253.8</v>
      </c>
      <c r="U26" s="10" t="s">
        <v>48</v>
      </c>
      <c r="V26" s="12">
        <v>0</v>
      </c>
      <c r="W26" s="10" t="s">
        <v>48</v>
      </c>
      <c r="X26" s="12">
        <v>21365.599999999999</v>
      </c>
      <c r="Y26" s="10" t="s">
        <v>48</v>
      </c>
      <c r="Z26" s="12">
        <v>34153.599999999999</v>
      </c>
      <c r="AA26" s="10" t="s">
        <v>48</v>
      </c>
      <c r="AB26" s="33"/>
    </row>
    <row r="27" spans="1:28" s="34" customFormat="1" ht="11.25" customHeight="1">
      <c r="A27" s="9" t="s">
        <v>92</v>
      </c>
      <c r="B27" s="9" t="s">
        <v>101</v>
      </c>
      <c r="C27" s="8" t="s">
        <v>102</v>
      </c>
      <c r="D27" s="8" t="s">
        <v>45</v>
      </c>
      <c r="E27" s="11">
        <v>302</v>
      </c>
      <c r="F27" s="12">
        <v>9804.6</v>
      </c>
      <c r="G27" s="32" t="s">
        <v>48</v>
      </c>
      <c r="H27" s="12">
        <v>0</v>
      </c>
      <c r="I27" s="10" t="s">
        <v>48</v>
      </c>
      <c r="J27" s="12">
        <v>716.5</v>
      </c>
      <c r="K27" s="10" t="s">
        <v>48</v>
      </c>
      <c r="L27" s="12">
        <v>0</v>
      </c>
      <c r="M27" s="10" t="s">
        <v>48</v>
      </c>
      <c r="N27" s="12">
        <v>2109.4</v>
      </c>
      <c r="O27" s="10" t="s">
        <v>48</v>
      </c>
      <c r="P27" s="12">
        <v>997.5</v>
      </c>
      <c r="Q27" s="10" t="s">
        <v>48</v>
      </c>
      <c r="R27" s="12">
        <v>0</v>
      </c>
      <c r="S27" s="10" t="s">
        <v>48</v>
      </c>
      <c r="T27" s="12">
        <v>9712</v>
      </c>
      <c r="U27" s="10" t="s">
        <v>48</v>
      </c>
      <c r="V27" s="12">
        <v>30831.4</v>
      </c>
      <c r="W27" s="10" t="s">
        <v>48</v>
      </c>
      <c r="X27" s="12">
        <v>5297.6</v>
      </c>
      <c r="Y27" s="10" t="s">
        <v>48</v>
      </c>
      <c r="Z27" s="12">
        <v>59469</v>
      </c>
      <c r="AA27" s="10" t="s">
        <v>48</v>
      </c>
      <c r="AB27" s="33"/>
    </row>
    <row r="28" spans="1:28" s="34" customFormat="1" ht="11.25" customHeight="1">
      <c r="A28" s="9" t="s">
        <v>92</v>
      </c>
      <c r="B28" s="9" t="s">
        <v>103</v>
      </c>
      <c r="C28" s="8" t="s">
        <v>104</v>
      </c>
      <c r="D28" s="8" t="s">
        <v>45</v>
      </c>
      <c r="E28" s="11">
        <v>35</v>
      </c>
      <c r="F28" s="12">
        <v>0</v>
      </c>
      <c r="G28" s="32" t="s">
        <v>48</v>
      </c>
      <c r="H28" s="12">
        <v>0</v>
      </c>
      <c r="I28" s="10" t="s">
        <v>48</v>
      </c>
      <c r="J28" s="12">
        <v>9.6999999999999993</v>
      </c>
      <c r="K28" s="10" t="s">
        <v>48</v>
      </c>
      <c r="L28" s="12">
        <v>0</v>
      </c>
      <c r="M28" s="10" t="s">
        <v>48</v>
      </c>
      <c r="N28" s="12">
        <v>0</v>
      </c>
      <c r="O28" s="10" t="s">
        <v>48</v>
      </c>
      <c r="P28" s="12">
        <v>1360.9</v>
      </c>
      <c r="Q28" s="10" t="s">
        <v>48</v>
      </c>
      <c r="R28" s="12">
        <v>658.5</v>
      </c>
      <c r="S28" s="10" t="s">
        <v>48</v>
      </c>
      <c r="T28" s="12">
        <v>0</v>
      </c>
      <c r="U28" s="10" t="s">
        <v>48</v>
      </c>
      <c r="V28" s="12">
        <v>1326.4</v>
      </c>
      <c r="W28" s="10" t="s">
        <v>48</v>
      </c>
      <c r="X28" s="12">
        <v>0</v>
      </c>
      <c r="Y28" s="10" t="s">
        <v>48</v>
      </c>
      <c r="Z28" s="12">
        <v>3355.5</v>
      </c>
      <c r="AA28" s="10" t="s">
        <v>48</v>
      </c>
      <c r="AB28" s="33"/>
    </row>
    <row r="29" spans="1:28" s="34" customFormat="1" ht="11.25" customHeight="1">
      <c r="A29" s="9" t="s">
        <v>92</v>
      </c>
      <c r="B29" s="9" t="s">
        <v>105</v>
      </c>
      <c r="C29" s="8" t="s">
        <v>106</v>
      </c>
      <c r="D29" s="8" t="s">
        <v>45</v>
      </c>
      <c r="E29" s="11">
        <v>20</v>
      </c>
      <c r="F29" s="12">
        <v>542.9</v>
      </c>
      <c r="G29" s="32" t="s">
        <v>48</v>
      </c>
      <c r="H29" s="12">
        <v>0</v>
      </c>
      <c r="I29" s="10" t="s">
        <v>48</v>
      </c>
      <c r="J29" s="12">
        <v>345.6</v>
      </c>
      <c r="K29" s="10" t="s">
        <v>48</v>
      </c>
      <c r="L29" s="12">
        <v>0</v>
      </c>
      <c r="M29" s="10" t="s">
        <v>48</v>
      </c>
      <c r="N29" s="12">
        <v>1101.5999999999999</v>
      </c>
      <c r="O29" s="10" t="s">
        <v>48</v>
      </c>
      <c r="P29" s="12">
        <v>525.4</v>
      </c>
      <c r="Q29" s="10" t="s">
        <v>48</v>
      </c>
      <c r="R29" s="12">
        <v>0</v>
      </c>
      <c r="S29" s="10" t="s">
        <v>48</v>
      </c>
      <c r="T29" s="12">
        <v>208.3</v>
      </c>
      <c r="U29" s="10" t="s">
        <v>48</v>
      </c>
      <c r="V29" s="12">
        <v>0</v>
      </c>
      <c r="W29" s="10" t="s">
        <v>48</v>
      </c>
      <c r="X29" s="12">
        <v>3084.2</v>
      </c>
      <c r="Y29" s="10" t="s">
        <v>48</v>
      </c>
      <c r="Z29" s="12">
        <v>5808</v>
      </c>
      <c r="AA29" s="10" t="s">
        <v>48</v>
      </c>
      <c r="AB29" s="33"/>
    </row>
    <row r="30" spans="1:28" s="34" customFormat="1" ht="11.25" customHeight="1">
      <c r="A30" s="9" t="s">
        <v>92</v>
      </c>
      <c r="B30" s="9" t="s">
        <v>107</v>
      </c>
      <c r="C30" s="8" t="s">
        <v>108</v>
      </c>
      <c r="D30" s="8" t="s">
        <v>45</v>
      </c>
      <c r="E30" s="11">
        <v>10</v>
      </c>
      <c r="F30" s="12">
        <v>39.6</v>
      </c>
      <c r="G30" s="32" t="s">
        <v>48</v>
      </c>
      <c r="H30" s="12">
        <v>0</v>
      </c>
      <c r="I30" s="10" t="s">
        <v>48</v>
      </c>
      <c r="J30" s="12">
        <v>19.100000000000001</v>
      </c>
      <c r="K30" s="10" t="s">
        <v>48</v>
      </c>
      <c r="L30" s="12">
        <v>0</v>
      </c>
      <c r="M30" s="10" t="s">
        <v>48</v>
      </c>
      <c r="N30" s="12">
        <v>37.4</v>
      </c>
      <c r="O30" s="10" t="s">
        <v>48</v>
      </c>
      <c r="P30" s="12">
        <v>0</v>
      </c>
      <c r="Q30" s="10" t="s">
        <v>48</v>
      </c>
      <c r="R30" s="12">
        <v>0</v>
      </c>
      <c r="S30" s="10" t="s">
        <v>48</v>
      </c>
      <c r="T30" s="12">
        <v>232.5</v>
      </c>
      <c r="U30" s="10" t="s">
        <v>48</v>
      </c>
      <c r="V30" s="12">
        <v>911.4</v>
      </c>
      <c r="W30" s="10" t="s">
        <v>48</v>
      </c>
      <c r="X30" s="12">
        <v>0</v>
      </c>
      <c r="Y30" s="10" t="s">
        <v>48</v>
      </c>
      <c r="Z30" s="12">
        <v>1240</v>
      </c>
      <c r="AA30" s="10" t="s">
        <v>48</v>
      </c>
      <c r="AB30" s="33"/>
    </row>
    <row r="31" spans="1:28" s="34" customFormat="1" ht="11.25" customHeight="1">
      <c r="A31" s="9" t="s">
        <v>92</v>
      </c>
      <c r="B31" s="9" t="s">
        <v>109</v>
      </c>
      <c r="C31" s="8" t="s">
        <v>110</v>
      </c>
      <c r="D31" s="8" t="s">
        <v>59</v>
      </c>
      <c r="E31" s="11">
        <v>398</v>
      </c>
      <c r="F31" s="12">
        <v>1784.5</v>
      </c>
      <c r="G31" s="32" t="s">
        <v>48</v>
      </c>
      <c r="H31" s="12">
        <v>0</v>
      </c>
      <c r="I31" s="10" t="s">
        <v>48</v>
      </c>
      <c r="J31" s="12">
        <v>7514.8</v>
      </c>
      <c r="K31" s="10" t="s">
        <v>48</v>
      </c>
      <c r="L31" s="12">
        <v>0</v>
      </c>
      <c r="M31" s="10" t="s">
        <v>48</v>
      </c>
      <c r="N31" s="12">
        <v>0</v>
      </c>
      <c r="O31" s="10" t="s">
        <v>48</v>
      </c>
      <c r="P31" s="12">
        <v>0</v>
      </c>
      <c r="Q31" s="10" t="s">
        <v>48</v>
      </c>
      <c r="R31" s="12">
        <v>0</v>
      </c>
      <c r="S31" s="10" t="s">
        <v>48</v>
      </c>
      <c r="T31" s="12">
        <v>0</v>
      </c>
      <c r="U31" s="10" t="s">
        <v>48</v>
      </c>
      <c r="V31" s="12">
        <v>0</v>
      </c>
      <c r="W31" s="10" t="s">
        <v>48</v>
      </c>
      <c r="X31" s="12">
        <v>0</v>
      </c>
      <c r="Y31" s="10" t="s">
        <v>48</v>
      </c>
      <c r="Z31" s="12">
        <v>9299.2999999999993</v>
      </c>
      <c r="AA31" s="10" t="s">
        <v>48</v>
      </c>
      <c r="AB31" s="33"/>
    </row>
    <row r="32" spans="1:28" s="34" customFormat="1" ht="11.25" customHeight="1">
      <c r="A32" s="9" t="s">
        <v>92</v>
      </c>
      <c r="B32" s="9" t="s">
        <v>111</v>
      </c>
      <c r="C32" s="8" t="s">
        <v>112</v>
      </c>
      <c r="D32" s="8" t="s">
        <v>55</v>
      </c>
      <c r="E32" s="11">
        <v>204</v>
      </c>
      <c r="F32" s="12">
        <v>0</v>
      </c>
      <c r="G32" s="32" t="s">
        <v>48</v>
      </c>
      <c r="H32" s="12">
        <v>8619</v>
      </c>
      <c r="I32" s="10" t="s">
        <v>48</v>
      </c>
      <c r="J32" s="12">
        <v>8294.2999999999993</v>
      </c>
      <c r="K32" s="10" t="s">
        <v>48</v>
      </c>
      <c r="L32" s="12">
        <v>41190</v>
      </c>
      <c r="M32" s="10" t="s">
        <v>48</v>
      </c>
      <c r="N32" s="12">
        <v>2488.3000000000002</v>
      </c>
      <c r="O32" s="10" t="s">
        <v>48</v>
      </c>
      <c r="P32" s="12">
        <v>1363.4</v>
      </c>
      <c r="Q32" s="10" t="s">
        <v>48</v>
      </c>
      <c r="R32" s="12">
        <v>422.9</v>
      </c>
      <c r="S32" s="10" t="s">
        <v>48</v>
      </c>
      <c r="T32" s="12">
        <v>0</v>
      </c>
      <c r="U32" s="10" t="s">
        <v>48</v>
      </c>
      <c r="V32" s="12">
        <v>13610.6</v>
      </c>
      <c r="W32" s="10" t="s">
        <v>48</v>
      </c>
      <c r="X32" s="12">
        <v>29</v>
      </c>
      <c r="Y32" s="10" t="s">
        <v>48</v>
      </c>
      <c r="Z32" s="12">
        <v>76017.5</v>
      </c>
      <c r="AA32" s="10" t="s">
        <v>48</v>
      </c>
      <c r="AB32" s="33"/>
    </row>
    <row r="33" spans="1:28" s="34" customFormat="1" ht="11.25" customHeight="1">
      <c r="A33" s="9" t="s">
        <v>92</v>
      </c>
      <c r="B33" s="9" t="s">
        <v>113</v>
      </c>
      <c r="C33" s="8" t="s">
        <v>114</v>
      </c>
      <c r="D33" s="8" t="s">
        <v>45</v>
      </c>
      <c r="E33" s="11">
        <v>7</v>
      </c>
      <c r="F33" s="12">
        <v>22.4</v>
      </c>
      <c r="G33" s="32" t="s">
        <v>48</v>
      </c>
      <c r="H33" s="12">
        <v>0</v>
      </c>
      <c r="I33" s="10" t="s">
        <v>48</v>
      </c>
      <c r="J33" s="12">
        <v>0</v>
      </c>
      <c r="K33" s="10" t="s">
        <v>48</v>
      </c>
      <c r="L33" s="12">
        <v>0</v>
      </c>
      <c r="M33" s="10" t="s">
        <v>48</v>
      </c>
      <c r="N33" s="12">
        <v>29</v>
      </c>
      <c r="O33" s="10" t="s">
        <v>48</v>
      </c>
      <c r="P33" s="12">
        <v>0</v>
      </c>
      <c r="Q33" s="10" t="s">
        <v>48</v>
      </c>
      <c r="R33" s="12">
        <v>0</v>
      </c>
      <c r="S33" s="10" t="s">
        <v>48</v>
      </c>
      <c r="T33" s="12">
        <v>577.4</v>
      </c>
      <c r="U33" s="10" t="s">
        <v>48</v>
      </c>
      <c r="V33" s="12">
        <v>0</v>
      </c>
      <c r="W33" s="10" t="s">
        <v>48</v>
      </c>
      <c r="X33" s="12">
        <v>0</v>
      </c>
      <c r="Y33" s="10" t="s">
        <v>48</v>
      </c>
      <c r="Z33" s="12">
        <v>628.79999999999995</v>
      </c>
      <c r="AA33" s="10" t="s">
        <v>48</v>
      </c>
      <c r="AB33" s="33"/>
    </row>
    <row r="34" spans="1:28" s="34" customFormat="1" ht="11.25" customHeight="1">
      <c r="A34" s="9" t="s">
        <v>92</v>
      </c>
      <c r="B34" s="9" t="s">
        <v>115</v>
      </c>
      <c r="C34" s="8" t="s">
        <v>116</v>
      </c>
      <c r="D34" s="8" t="s">
        <v>55</v>
      </c>
      <c r="E34" s="11">
        <v>20</v>
      </c>
      <c r="F34" s="12">
        <v>0</v>
      </c>
      <c r="G34" s="32" t="s">
        <v>48</v>
      </c>
      <c r="H34" s="12">
        <v>574.9</v>
      </c>
      <c r="I34" s="10" t="s">
        <v>48</v>
      </c>
      <c r="J34" s="12">
        <v>13.8</v>
      </c>
      <c r="K34" s="10" t="s">
        <v>48</v>
      </c>
      <c r="L34" s="12">
        <v>0</v>
      </c>
      <c r="M34" s="10" t="s">
        <v>48</v>
      </c>
      <c r="N34" s="12">
        <v>516.9</v>
      </c>
      <c r="O34" s="10" t="s">
        <v>48</v>
      </c>
      <c r="P34" s="12">
        <v>488</v>
      </c>
      <c r="Q34" s="10" t="s">
        <v>48</v>
      </c>
      <c r="R34" s="12">
        <v>200.6</v>
      </c>
      <c r="S34" s="10" t="s">
        <v>48</v>
      </c>
      <c r="T34" s="12">
        <v>0</v>
      </c>
      <c r="U34" s="10" t="s">
        <v>48</v>
      </c>
      <c r="V34" s="12">
        <v>165.6</v>
      </c>
      <c r="W34" s="10" t="s">
        <v>48</v>
      </c>
      <c r="X34" s="12">
        <v>0</v>
      </c>
      <c r="Y34" s="10" t="s">
        <v>48</v>
      </c>
      <c r="Z34" s="12">
        <v>1959.9</v>
      </c>
      <c r="AA34" s="10" t="s">
        <v>48</v>
      </c>
      <c r="AB34" s="33"/>
    </row>
    <row r="35" spans="1:28" s="34" customFormat="1" ht="11.25" customHeight="1">
      <c r="A35" s="9" t="s">
        <v>117</v>
      </c>
      <c r="B35" s="9" t="s">
        <v>118</v>
      </c>
      <c r="C35" s="8" t="s">
        <v>119</v>
      </c>
      <c r="D35" s="8" t="s">
        <v>120</v>
      </c>
      <c r="E35" s="11">
        <v>559</v>
      </c>
      <c r="F35" s="12">
        <v>0</v>
      </c>
      <c r="G35" s="32" t="s">
        <v>48</v>
      </c>
      <c r="H35" s="12">
        <v>3939.3</v>
      </c>
      <c r="I35" s="10" t="s">
        <v>48</v>
      </c>
      <c r="J35" s="12">
        <v>367.3</v>
      </c>
      <c r="K35" s="10" t="s">
        <v>48</v>
      </c>
      <c r="L35" s="12">
        <v>0</v>
      </c>
      <c r="M35" s="10" t="s">
        <v>48</v>
      </c>
      <c r="N35" s="12">
        <v>0</v>
      </c>
      <c r="O35" s="10" t="s">
        <v>48</v>
      </c>
      <c r="P35" s="12">
        <v>47565.8</v>
      </c>
      <c r="Q35" s="10" t="s">
        <v>48</v>
      </c>
      <c r="R35" s="12">
        <v>0</v>
      </c>
      <c r="S35" s="10" t="s">
        <v>48</v>
      </c>
      <c r="T35" s="12">
        <v>0</v>
      </c>
      <c r="U35" s="10" t="s">
        <v>48</v>
      </c>
      <c r="V35" s="12">
        <v>0</v>
      </c>
      <c r="W35" s="10" t="s">
        <v>48</v>
      </c>
      <c r="X35" s="12">
        <v>27392.3</v>
      </c>
      <c r="Y35" s="10" t="s">
        <v>48</v>
      </c>
      <c r="Z35" s="12">
        <v>79264.7</v>
      </c>
      <c r="AA35" s="10" t="s">
        <v>48</v>
      </c>
      <c r="AB35" s="33"/>
    </row>
    <row r="36" spans="1:28" s="34" customFormat="1" ht="11.25" customHeight="1">
      <c r="A36" s="9" t="s">
        <v>117</v>
      </c>
      <c r="B36" s="9" t="s">
        <v>121</v>
      </c>
      <c r="C36" s="8" t="s">
        <v>122</v>
      </c>
      <c r="D36" s="8" t="s">
        <v>55</v>
      </c>
      <c r="E36" s="11">
        <v>715</v>
      </c>
      <c r="F36" s="12">
        <v>50327.7</v>
      </c>
      <c r="G36" s="32" t="s">
        <v>48</v>
      </c>
      <c r="H36" s="12">
        <v>1950.8</v>
      </c>
      <c r="I36" s="10" t="s">
        <v>48</v>
      </c>
      <c r="J36" s="12">
        <v>20537.8</v>
      </c>
      <c r="K36" s="10" t="s">
        <v>48</v>
      </c>
      <c r="L36" s="12">
        <v>70969.100000000006</v>
      </c>
      <c r="M36" s="10" t="s">
        <v>48</v>
      </c>
      <c r="N36" s="12">
        <v>19948</v>
      </c>
      <c r="O36" s="10" t="s">
        <v>48</v>
      </c>
      <c r="P36" s="12">
        <v>0</v>
      </c>
      <c r="Q36" s="10" t="s">
        <v>48</v>
      </c>
      <c r="R36" s="12">
        <v>0</v>
      </c>
      <c r="S36" s="10" t="s">
        <v>48</v>
      </c>
      <c r="T36" s="12">
        <v>16278.3</v>
      </c>
      <c r="U36" s="10" t="s">
        <v>48</v>
      </c>
      <c r="V36" s="12">
        <v>5983.3</v>
      </c>
      <c r="W36" s="10" t="s">
        <v>48</v>
      </c>
      <c r="X36" s="12">
        <v>130210.9</v>
      </c>
      <c r="Y36" s="10" t="s">
        <v>48</v>
      </c>
      <c r="Z36" s="12">
        <v>316205.90000000002</v>
      </c>
      <c r="AA36" s="10" t="s">
        <v>48</v>
      </c>
      <c r="AB36" s="33"/>
    </row>
    <row r="37" spans="1:28" s="34" customFormat="1" ht="11.25" customHeight="1">
      <c r="A37" s="9" t="s">
        <v>117</v>
      </c>
      <c r="B37" s="9" t="s">
        <v>123</v>
      </c>
      <c r="C37" s="8" t="s">
        <v>124</v>
      </c>
      <c r="D37" s="8" t="s">
        <v>55</v>
      </c>
      <c r="E37" s="11">
        <v>18</v>
      </c>
      <c r="F37" s="12">
        <v>0</v>
      </c>
      <c r="G37" s="32" t="s">
        <v>48</v>
      </c>
      <c r="H37" s="12">
        <v>4349.5</v>
      </c>
      <c r="I37" s="10" t="s">
        <v>48</v>
      </c>
      <c r="J37" s="12">
        <v>428.4</v>
      </c>
      <c r="K37" s="10" t="s">
        <v>48</v>
      </c>
      <c r="L37" s="12">
        <v>1212.0999999999999</v>
      </c>
      <c r="M37" s="10" t="s">
        <v>48</v>
      </c>
      <c r="N37" s="12">
        <v>728</v>
      </c>
      <c r="O37" s="10" t="s">
        <v>48</v>
      </c>
      <c r="P37" s="12">
        <v>19.100000000000001</v>
      </c>
      <c r="Q37" s="10" t="s">
        <v>48</v>
      </c>
      <c r="R37" s="12">
        <v>0</v>
      </c>
      <c r="S37" s="10" t="s">
        <v>48</v>
      </c>
      <c r="T37" s="12">
        <v>0</v>
      </c>
      <c r="U37" s="10" t="s">
        <v>48</v>
      </c>
      <c r="V37" s="12">
        <v>0</v>
      </c>
      <c r="W37" s="10" t="s">
        <v>48</v>
      </c>
      <c r="X37" s="12">
        <v>5048.6000000000004</v>
      </c>
      <c r="Y37" s="10" t="s">
        <v>48</v>
      </c>
      <c r="Z37" s="12">
        <v>11785.7</v>
      </c>
      <c r="AA37" s="10" t="s">
        <v>48</v>
      </c>
      <c r="AB37" s="33"/>
    </row>
    <row r="38" spans="1:28" s="34" customFormat="1" ht="11.25" customHeight="1">
      <c r="A38" s="9" t="s">
        <v>117</v>
      </c>
      <c r="B38" s="9" t="s">
        <v>126</v>
      </c>
      <c r="C38" s="8" t="s">
        <v>127</v>
      </c>
      <c r="D38" s="8" t="s">
        <v>55</v>
      </c>
      <c r="E38" s="11">
        <v>35</v>
      </c>
      <c r="F38" s="12">
        <v>0</v>
      </c>
      <c r="G38" s="32" t="s">
        <v>48</v>
      </c>
      <c r="H38" s="12">
        <v>3767.6</v>
      </c>
      <c r="I38" s="10" t="s">
        <v>48</v>
      </c>
      <c r="J38" s="12">
        <v>3165.1</v>
      </c>
      <c r="K38" s="10" t="s">
        <v>48</v>
      </c>
      <c r="L38" s="12">
        <v>0</v>
      </c>
      <c r="M38" s="10" t="s">
        <v>48</v>
      </c>
      <c r="N38" s="12">
        <v>0</v>
      </c>
      <c r="O38" s="10" t="s">
        <v>48</v>
      </c>
      <c r="P38" s="12">
        <v>0</v>
      </c>
      <c r="Q38" s="10" t="s">
        <v>48</v>
      </c>
      <c r="R38" s="12">
        <v>0</v>
      </c>
      <c r="S38" s="10" t="s">
        <v>48</v>
      </c>
      <c r="T38" s="12">
        <v>0</v>
      </c>
      <c r="U38" s="10" t="s">
        <v>48</v>
      </c>
      <c r="V38" s="12">
        <v>0</v>
      </c>
      <c r="W38" s="10" t="s">
        <v>48</v>
      </c>
      <c r="X38" s="12">
        <v>0</v>
      </c>
      <c r="Y38" s="10" t="s">
        <v>48</v>
      </c>
      <c r="Z38" s="12">
        <v>6932.7</v>
      </c>
      <c r="AA38" s="10" t="s">
        <v>48</v>
      </c>
      <c r="AB38" s="33"/>
    </row>
    <row r="39" spans="1:28" s="34" customFormat="1" ht="11.25" customHeight="1">
      <c r="A39" s="9" t="s">
        <v>117</v>
      </c>
      <c r="B39" s="9" t="s">
        <v>128</v>
      </c>
      <c r="C39" s="8" t="s">
        <v>129</v>
      </c>
      <c r="D39" s="8" t="s">
        <v>55</v>
      </c>
      <c r="E39" s="11">
        <v>68</v>
      </c>
      <c r="F39" s="12">
        <v>0</v>
      </c>
      <c r="G39" s="32" t="s">
        <v>48</v>
      </c>
      <c r="H39" s="12">
        <v>4457.3</v>
      </c>
      <c r="I39" s="10" t="s">
        <v>48</v>
      </c>
      <c r="J39" s="12">
        <v>134.1</v>
      </c>
      <c r="K39" s="10" t="s">
        <v>48</v>
      </c>
      <c r="L39" s="12">
        <v>0</v>
      </c>
      <c r="M39" s="10" t="s">
        <v>48</v>
      </c>
      <c r="N39" s="12">
        <v>2712.1</v>
      </c>
      <c r="O39" s="10" t="s">
        <v>48</v>
      </c>
      <c r="P39" s="12">
        <v>0</v>
      </c>
      <c r="Q39" s="10" t="s">
        <v>48</v>
      </c>
      <c r="R39" s="12">
        <v>0</v>
      </c>
      <c r="S39" s="10" t="s">
        <v>48</v>
      </c>
      <c r="T39" s="12">
        <v>0</v>
      </c>
      <c r="U39" s="10" t="s">
        <v>48</v>
      </c>
      <c r="V39" s="12">
        <v>0</v>
      </c>
      <c r="W39" s="10" t="s">
        <v>48</v>
      </c>
      <c r="X39" s="12">
        <v>7649.2</v>
      </c>
      <c r="Y39" s="10" t="s">
        <v>48</v>
      </c>
      <c r="Z39" s="12">
        <v>14952.7</v>
      </c>
      <c r="AA39" s="10" t="s">
        <v>48</v>
      </c>
      <c r="AB39" s="33"/>
    </row>
    <row r="40" spans="1:28" s="34" customFormat="1" ht="11.25" customHeight="1">
      <c r="A40" s="9" t="s">
        <v>117</v>
      </c>
      <c r="B40" s="9" t="s">
        <v>130</v>
      </c>
      <c r="C40" s="8" t="s">
        <v>131</v>
      </c>
      <c r="D40" s="8" t="s">
        <v>55</v>
      </c>
      <c r="E40" s="11">
        <v>45</v>
      </c>
      <c r="F40" s="12">
        <v>0</v>
      </c>
      <c r="G40" s="32" t="s">
        <v>48</v>
      </c>
      <c r="H40" s="12">
        <v>1075.8</v>
      </c>
      <c r="I40" s="10" t="s">
        <v>48</v>
      </c>
      <c r="J40" s="12">
        <v>171</v>
      </c>
      <c r="K40" s="10" t="s">
        <v>48</v>
      </c>
      <c r="L40" s="12">
        <v>0</v>
      </c>
      <c r="M40" s="10" t="s">
        <v>48</v>
      </c>
      <c r="N40" s="12">
        <v>1538.5</v>
      </c>
      <c r="O40" s="10" t="s">
        <v>48</v>
      </c>
      <c r="P40" s="12">
        <v>484.8</v>
      </c>
      <c r="Q40" s="10" t="s">
        <v>48</v>
      </c>
      <c r="R40" s="12">
        <v>0</v>
      </c>
      <c r="S40" s="10" t="s">
        <v>48</v>
      </c>
      <c r="T40" s="12">
        <v>3417.1</v>
      </c>
      <c r="U40" s="10" t="s">
        <v>48</v>
      </c>
      <c r="V40" s="12">
        <v>0</v>
      </c>
      <c r="W40" s="10" t="s">
        <v>48</v>
      </c>
      <c r="X40" s="12">
        <v>0</v>
      </c>
      <c r="Y40" s="10" t="s">
        <v>48</v>
      </c>
      <c r="Z40" s="12">
        <v>6687.2</v>
      </c>
      <c r="AA40" s="10" t="s">
        <v>48</v>
      </c>
      <c r="AB40" s="33"/>
    </row>
    <row r="41" spans="1:28" s="34" customFormat="1" ht="11.25" customHeight="1">
      <c r="A41" s="9" t="s">
        <v>117</v>
      </c>
      <c r="B41" s="9" t="s">
        <v>132</v>
      </c>
      <c r="C41" s="8" t="s">
        <v>133</v>
      </c>
      <c r="D41" s="8" t="s">
        <v>55</v>
      </c>
      <c r="E41" s="11">
        <v>157</v>
      </c>
      <c r="F41" s="12">
        <v>4736.7</v>
      </c>
      <c r="G41" s="32" t="s">
        <v>48</v>
      </c>
      <c r="H41" s="12">
        <v>485.5</v>
      </c>
      <c r="I41" s="10" t="s">
        <v>48</v>
      </c>
      <c r="J41" s="12">
        <v>1027.5</v>
      </c>
      <c r="K41" s="10" t="s">
        <v>48</v>
      </c>
      <c r="L41" s="12">
        <v>0</v>
      </c>
      <c r="M41" s="10" t="s">
        <v>48</v>
      </c>
      <c r="N41" s="12">
        <v>722.9</v>
      </c>
      <c r="O41" s="10" t="s">
        <v>48</v>
      </c>
      <c r="P41" s="12">
        <v>2150.6</v>
      </c>
      <c r="Q41" s="10" t="s">
        <v>48</v>
      </c>
      <c r="R41" s="12">
        <v>0</v>
      </c>
      <c r="S41" s="10" t="s">
        <v>48</v>
      </c>
      <c r="T41" s="12">
        <v>5254.9</v>
      </c>
      <c r="U41" s="10" t="s">
        <v>48</v>
      </c>
      <c r="V41" s="12">
        <v>0</v>
      </c>
      <c r="W41" s="10" t="s">
        <v>48</v>
      </c>
      <c r="X41" s="12">
        <v>18521.5</v>
      </c>
      <c r="Y41" s="10" t="s">
        <v>48</v>
      </c>
      <c r="Z41" s="12">
        <v>32899.599999999999</v>
      </c>
      <c r="AA41" s="10" t="s">
        <v>48</v>
      </c>
      <c r="AB41" s="33"/>
    </row>
    <row r="42" spans="1:28" s="34" customFormat="1" ht="11.25" customHeight="1">
      <c r="A42" s="9" t="s">
        <v>117</v>
      </c>
      <c r="B42" s="9" t="s">
        <v>134</v>
      </c>
      <c r="C42" s="8" t="s">
        <v>135</v>
      </c>
      <c r="D42" s="8" t="s">
        <v>55</v>
      </c>
      <c r="E42" s="11">
        <v>31</v>
      </c>
      <c r="F42" s="12">
        <v>0</v>
      </c>
      <c r="G42" s="32" t="s">
        <v>48</v>
      </c>
      <c r="H42" s="12">
        <v>1660.8</v>
      </c>
      <c r="I42" s="10" t="s">
        <v>48</v>
      </c>
      <c r="J42" s="12">
        <v>165.9</v>
      </c>
      <c r="K42" s="10" t="s">
        <v>48</v>
      </c>
      <c r="L42" s="12">
        <v>0</v>
      </c>
      <c r="M42" s="10" t="s">
        <v>48</v>
      </c>
      <c r="N42" s="12">
        <v>0</v>
      </c>
      <c r="O42" s="10" t="s">
        <v>48</v>
      </c>
      <c r="P42" s="12">
        <v>0</v>
      </c>
      <c r="Q42" s="10" t="s">
        <v>48</v>
      </c>
      <c r="R42" s="12">
        <v>0</v>
      </c>
      <c r="S42" s="10" t="s">
        <v>48</v>
      </c>
      <c r="T42" s="12">
        <v>5210.7</v>
      </c>
      <c r="U42" s="10" t="s">
        <v>48</v>
      </c>
      <c r="V42" s="12">
        <v>0</v>
      </c>
      <c r="W42" s="10" t="s">
        <v>48</v>
      </c>
      <c r="X42" s="12">
        <v>0</v>
      </c>
      <c r="Y42" s="10" t="s">
        <v>48</v>
      </c>
      <c r="Z42" s="12">
        <v>7037.4</v>
      </c>
      <c r="AA42" s="10" t="s">
        <v>48</v>
      </c>
      <c r="AB42" s="33"/>
    </row>
    <row r="43" spans="1:28" s="34" customFormat="1" ht="11.25" customHeight="1">
      <c r="A43" s="9" t="s">
        <v>117</v>
      </c>
      <c r="B43" s="9" t="s">
        <v>136</v>
      </c>
      <c r="C43" s="8" t="s">
        <v>137</v>
      </c>
      <c r="D43" s="8" t="s">
        <v>55</v>
      </c>
      <c r="E43" s="11">
        <v>3</v>
      </c>
      <c r="F43" s="12">
        <v>0</v>
      </c>
      <c r="G43" s="32" t="s">
        <v>48</v>
      </c>
      <c r="H43" s="12">
        <v>2730.4</v>
      </c>
      <c r="I43" s="10" t="s">
        <v>48</v>
      </c>
      <c r="J43" s="12">
        <v>0</v>
      </c>
      <c r="K43" s="10" t="s">
        <v>48</v>
      </c>
      <c r="L43" s="12">
        <v>0</v>
      </c>
      <c r="M43" s="10" t="s">
        <v>48</v>
      </c>
      <c r="N43" s="12">
        <v>0</v>
      </c>
      <c r="O43" s="10" t="s">
        <v>48</v>
      </c>
      <c r="P43" s="12">
        <v>0</v>
      </c>
      <c r="Q43" s="10" t="s">
        <v>48</v>
      </c>
      <c r="R43" s="12">
        <v>0</v>
      </c>
      <c r="S43" s="10" t="s">
        <v>48</v>
      </c>
      <c r="T43" s="12">
        <v>0</v>
      </c>
      <c r="U43" s="10" t="s">
        <v>48</v>
      </c>
      <c r="V43" s="12">
        <v>0</v>
      </c>
      <c r="W43" s="10" t="s">
        <v>48</v>
      </c>
      <c r="X43" s="12">
        <v>2795.6</v>
      </c>
      <c r="Y43" s="10" t="s">
        <v>48</v>
      </c>
      <c r="Z43" s="12">
        <v>5526</v>
      </c>
      <c r="AA43" s="10" t="s">
        <v>48</v>
      </c>
      <c r="AB43" s="33"/>
    </row>
    <row r="44" spans="1:28" s="34" customFormat="1" ht="11.25" customHeight="1">
      <c r="A44" s="9" t="s">
        <v>117</v>
      </c>
      <c r="B44" s="9" t="s">
        <v>139</v>
      </c>
      <c r="C44" s="8" t="s">
        <v>140</v>
      </c>
      <c r="D44" s="8" t="s">
        <v>55</v>
      </c>
      <c r="E44" s="11">
        <v>16</v>
      </c>
      <c r="F44" s="12">
        <v>0</v>
      </c>
      <c r="G44" s="32" t="s">
        <v>48</v>
      </c>
      <c r="H44" s="12">
        <v>67.8</v>
      </c>
      <c r="I44" s="10" t="s">
        <v>48</v>
      </c>
      <c r="J44" s="12">
        <v>0</v>
      </c>
      <c r="K44" s="10" t="s">
        <v>48</v>
      </c>
      <c r="L44" s="12">
        <v>0</v>
      </c>
      <c r="M44" s="10" t="s">
        <v>48</v>
      </c>
      <c r="N44" s="12">
        <v>0</v>
      </c>
      <c r="O44" s="10" t="s">
        <v>48</v>
      </c>
      <c r="P44" s="12">
        <v>0</v>
      </c>
      <c r="Q44" s="10" t="s">
        <v>48</v>
      </c>
      <c r="R44" s="12">
        <v>0</v>
      </c>
      <c r="S44" s="10" t="s">
        <v>48</v>
      </c>
      <c r="T44" s="12">
        <v>0</v>
      </c>
      <c r="U44" s="10" t="s">
        <v>48</v>
      </c>
      <c r="V44" s="12">
        <v>0</v>
      </c>
      <c r="W44" s="10" t="s">
        <v>48</v>
      </c>
      <c r="X44" s="12">
        <v>1248</v>
      </c>
      <c r="Y44" s="10" t="s">
        <v>48</v>
      </c>
      <c r="Z44" s="12">
        <v>1315.8</v>
      </c>
      <c r="AA44" s="10" t="s">
        <v>48</v>
      </c>
      <c r="AB44" s="33"/>
    </row>
    <row r="45" spans="1:28" s="34" customFormat="1" ht="11.25" customHeight="1">
      <c r="A45" s="9" t="s">
        <v>117</v>
      </c>
      <c r="B45" s="9" t="s">
        <v>141</v>
      </c>
      <c r="C45" s="8" t="s">
        <v>142</v>
      </c>
      <c r="D45" s="8" t="s">
        <v>55</v>
      </c>
      <c r="E45" s="11">
        <v>14</v>
      </c>
      <c r="F45" s="12">
        <v>0</v>
      </c>
      <c r="G45" s="32" t="s">
        <v>48</v>
      </c>
      <c r="H45" s="12">
        <v>308.3</v>
      </c>
      <c r="I45" s="10" t="s">
        <v>48</v>
      </c>
      <c r="J45" s="12">
        <v>26.1</v>
      </c>
      <c r="K45" s="10" t="s">
        <v>48</v>
      </c>
      <c r="L45" s="12">
        <v>0</v>
      </c>
      <c r="M45" s="10" t="s">
        <v>48</v>
      </c>
      <c r="N45" s="12">
        <v>0</v>
      </c>
      <c r="O45" s="10" t="s">
        <v>48</v>
      </c>
      <c r="P45" s="12">
        <v>0</v>
      </c>
      <c r="Q45" s="10" t="s">
        <v>48</v>
      </c>
      <c r="R45" s="12">
        <v>0</v>
      </c>
      <c r="S45" s="10" t="s">
        <v>48</v>
      </c>
      <c r="T45" s="12">
        <v>1292.0999999999999</v>
      </c>
      <c r="U45" s="10" t="s">
        <v>48</v>
      </c>
      <c r="V45" s="12">
        <v>9.8000000000000007</v>
      </c>
      <c r="W45" s="10" t="s">
        <v>48</v>
      </c>
      <c r="X45" s="12">
        <v>0</v>
      </c>
      <c r="Y45" s="10" t="s">
        <v>48</v>
      </c>
      <c r="Z45" s="12">
        <v>1636.3</v>
      </c>
      <c r="AA45" s="10" t="s">
        <v>48</v>
      </c>
      <c r="AB45" s="33"/>
    </row>
    <row r="46" spans="1:28" s="34" customFormat="1" ht="11.25" customHeight="1">
      <c r="A46" s="9" t="s">
        <v>117</v>
      </c>
      <c r="B46" s="9" t="s">
        <v>143</v>
      </c>
      <c r="C46" s="8" t="s">
        <v>144</v>
      </c>
      <c r="D46" s="8" t="s">
        <v>45</v>
      </c>
      <c r="E46" s="11">
        <v>11</v>
      </c>
      <c r="F46" s="12">
        <v>0</v>
      </c>
      <c r="G46" s="32" t="s">
        <v>48</v>
      </c>
      <c r="H46" s="12">
        <v>0</v>
      </c>
      <c r="I46" s="10" t="s">
        <v>48</v>
      </c>
      <c r="J46" s="12">
        <v>0</v>
      </c>
      <c r="K46" s="10" t="s">
        <v>48</v>
      </c>
      <c r="L46" s="12">
        <v>0</v>
      </c>
      <c r="M46" s="10" t="s">
        <v>48</v>
      </c>
      <c r="N46" s="12">
        <v>0</v>
      </c>
      <c r="O46" s="10" t="s">
        <v>48</v>
      </c>
      <c r="P46" s="12">
        <v>0</v>
      </c>
      <c r="Q46" s="10" t="s">
        <v>48</v>
      </c>
      <c r="R46" s="12">
        <v>0</v>
      </c>
      <c r="S46" s="10" t="s">
        <v>48</v>
      </c>
      <c r="T46" s="12">
        <v>519.1</v>
      </c>
      <c r="U46" s="10" t="s">
        <v>48</v>
      </c>
      <c r="V46" s="12">
        <v>0</v>
      </c>
      <c r="W46" s="10" t="s">
        <v>48</v>
      </c>
      <c r="X46" s="12">
        <v>2155.6</v>
      </c>
      <c r="Y46" s="10" t="s">
        <v>48</v>
      </c>
      <c r="Z46" s="12">
        <v>2674.6</v>
      </c>
      <c r="AA46" s="10" t="s">
        <v>48</v>
      </c>
      <c r="AB46" s="33"/>
    </row>
    <row r="47" spans="1:28" s="34" customFormat="1" ht="11.25" customHeight="1">
      <c r="A47" s="9" t="s">
        <v>117</v>
      </c>
      <c r="B47" s="9" t="s">
        <v>145</v>
      </c>
      <c r="C47" s="8" t="s">
        <v>146</v>
      </c>
      <c r="D47" s="8" t="s">
        <v>55</v>
      </c>
      <c r="E47" s="11">
        <v>14</v>
      </c>
      <c r="F47" s="12">
        <v>0</v>
      </c>
      <c r="G47" s="32" t="s">
        <v>48</v>
      </c>
      <c r="H47" s="12">
        <v>249.2</v>
      </c>
      <c r="I47" s="10" t="s">
        <v>48</v>
      </c>
      <c r="J47" s="12">
        <v>22.6</v>
      </c>
      <c r="K47" s="10" t="s">
        <v>48</v>
      </c>
      <c r="L47" s="12">
        <v>0</v>
      </c>
      <c r="M47" s="10" t="s">
        <v>48</v>
      </c>
      <c r="N47" s="12">
        <v>0</v>
      </c>
      <c r="O47" s="10" t="s">
        <v>48</v>
      </c>
      <c r="P47" s="12">
        <v>0</v>
      </c>
      <c r="Q47" s="10" t="s">
        <v>48</v>
      </c>
      <c r="R47" s="12">
        <v>1455.9</v>
      </c>
      <c r="S47" s="10" t="s">
        <v>48</v>
      </c>
      <c r="T47" s="12">
        <v>0</v>
      </c>
      <c r="U47" s="10" t="s">
        <v>48</v>
      </c>
      <c r="V47" s="12">
        <v>105.5</v>
      </c>
      <c r="W47" s="10" t="s">
        <v>48</v>
      </c>
      <c r="X47" s="12">
        <v>6.9</v>
      </c>
      <c r="Y47" s="10" t="s">
        <v>48</v>
      </c>
      <c r="Z47" s="12">
        <v>1840.1</v>
      </c>
      <c r="AA47" s="10" t="s">
        <v>48</v>
      </c>
      <c r="AB47" s="33"/>
    </row>
    <row r="48" spans="1:28" s="34" customFormat="1" ht="11.25" customHeight="1">
      <c r="A48" s="9" t="s">
        <v>117</v>
      </c>
      <c r="B48" s="9" t="s">
        <v>147</v>
      </c>
      <c r="C48" s="8" t="s">
        <v>148</v>
      </c>
      <c r="D48" s="8" t="s">
        <v>55</v>
      </c>
      <c r="E48" s="11">
        <v>52</v>
      </c>
      <c r="F48" s="12">
        <v>0</v>
      </c>
      <c r="G48" s="32" t="s">
        <v>48</v>
      </c>
      <c r="H48" s="12">
        <v>1554</v>
      </c>
      <c r="I48" s="10" t="s">
        <v>48</v>
      </c>
      <c r="J48" s="12">
        <v>8</v>
      </c>
      <c r="K48" s="10" t="s">
        <v>48</v>
      </c>
      <c r="L48" s="12">
        <v>0</v>
      </c>
      <c r="M48" s="10" t="s">
        <v>48</v>
      </c>
      <c r="N48" s="12">
        <v>0</v>
      </c>
      <c r="O48" s="10" t="s">
        <v>48</v>
      </c>
      <c r="P48" s="12">
        <v>0</v>
      </c>
      <c r="Q48" s="10" t="s">
        <v>48</v>
      </c>
      <c r="R48" s="12">
        <v>0</v>
      </c>
      <c r="S48" s="10" t="s">
        <v>48</v>
      </c>
      <c r="T48" s="12">
        <v>7368.4</v>
      </c>
      <c r="U48" s="10" t="s">
        <v>48</v>
      </c>
      <c r="V48" s="12">
        <v>2122.4</v>
      </c>
      <c r="W48" s="10" t="s">
        <v>48</v>
      </c>
      <c r="X48" s="12">
        <v>0</v>
      </c>
      <c r="Y48" s="10" t="s">
        <v>48</v>
      </c>
      <c r="Z48" s="12">
        <v>11052.8</v>
      </c>
      <c r="AA48" s="10" t="s">
        <v>48</v>
      </c>
      <c r="AB48" s="33"/>
    </row>
    <row r="49" spans="1:28" s="34" customFormat="1" ht="11.25" customHeight="1">
      <c r="A49" s="9" t="s">
        <v>117</v>
      </c>
      <c r="B49" s="9" t="s">
        <v>149</v>
      </c>
      <c r="C49" s="8" t="s">
        <v>150</v>
      </c>
      <c r="D49" s="8" t="s">
        <v>55</v>
      </c>
      <c r="E49" s="11">
        <v>46</v>
      </c>
      <c r="F49" s="12">
        <v>0</v>
      </c>
      <c r="G49" s="32" t="s">
        <v>48</v>
      </c>
      <c r="H49" s="12">
        <v>1970</v>
      </c>
      <c r="I49" s="10" t="s">
        <v>48</v>
      </c>
      <c r="J49" s="12">
        <v>2453.9</v>
      </c>
      <c r="K49" s="10" t="s">
        <v>48</v>
      </c>
      <c r="L49" s="12">
        <v>0</v>
      </c>
      <c r="M49" s="10" t="s">
        <v>48</v>
      </c>
      <c r="N49" s="12">
        <v>2530.6999999999998</v>
      </c>
      <c r="O49" s="10" t="s">
        <v>48</v>
      </c>
      <c r="P49" s="12">
        <v>0</v>
      </c>
      <c r="Q49" s="10" t="s">
        <v>48</v>
      </c>
      <c r="R49" s="12">
        <v>0</v>
      </c>
      <c r="S49" s="10" t="s">
        <v>48</v>
      </c>
      <c r="T49" s="12">
        <v>0</v>
      </c>
      <c r="U49" s="10" t="s">
        <v>48</v>
      </c>
      <c r="V49" s="12">
        <v>0</v>
      </c>
      <c r="W49" s="10" t="s">
        <v>48</v>
      </c>
      <c r="X49" s="12">
        <v>1139.3</v>
      </c>
      <c r="Y49" s="10" t="s">
        <v>48</v>
      </c>
      <c r="Z49" s="12">
        <v>8093.9</v>
      </c>
      <c r="AA49" s="10" t="s">
        <v>48</v>
      </c>
      <c r="AB49" s="33"/>
    </row>
    <row r="50" spans="1:28" s="34" customFormat="1" ht="11.25" customHeight="1">
      <c r="A50" s="9" t="s">
        <v>117</v>
      </c>
      <c r="B50" s="9" t="s">
        <v>151</v>
      </c>
      <c r="C50" s="8" t="s">
        <v>152</v>
      </c>
      <c r="D50" s="8" t="s">
        <v>55</v>
      </c>
      <c r="E50" s="11">
        <v>49</v>
      </c>
      <c r="F50" s="12">
        <v>2321.1</v>
      </c>
      <c r="G50" s="32" t="s">
        <v>48</v>
      </c>
      <c r="H50" s="12">
        <v>15.4</v>
      </c>
      <c r="I50" s="10" t="s">
        <v>48</v>
      </c>
      <c r="J50" s="12">
        <v>430</v>
      </c>
      <c r="K50" s="10" t="s">
        <v>48</v>
      </c>
      <c r="L50" s="12">
        <v>0</v>
      </c>
      <c r="M50" s="10" t="s">
        <v>48</v>
      </c>
      <c r="N50" s="12">
        <v>0</v>
      </c>
      <c r="O50" s="10" t="s">
        <v>48</v>
      </c>
      <c r="P50" s="12">
        <v>0</v>
      </c>
      <c r="Q50" s="10" t="s">
        <v>48</v>
      </c>
      <c r="R50" s="12">
        <v>0</v>
      </c>
      <c r="S50" s="10" t="s">
        <v>48</v>
      </c>
      <c r="T50" s="12">
        <v>4503.7</v>
      </c>
      <c r="U50" s="10" t="s">
        <v>48</v>
      </c>
      <c r="V50" s="12">
        <v>0</v>
      </c>
      <c r="W50" s="10" t="s">
        <v>48</v>
      </c>
      <c r="X50" s="12">
        <v>4758.8999999999996</v>
      </c>
      <c r="Y50" s="10" t="s">
        <v>48</v>
      </c>
      <c r="Z50" s="12">
        <v>12029</v>
      </c>
      <c r="AA50" s="10" t="s">
        <v>48</v>
      </c>
      <c r="AB50" s="33"/>
    </row>
    <row r="51" spans="1:28" s="34" customFormat="1" ht="11.25" customHeight="1">
      <c r="A51" s="9" t="s">
        <v>117</v>
      </c>
      <c r="B51" s="9" t="s">
        <v>153</v>
      </c>
      <c r="C51" s="8" t="s">
        <v>154</v>
      </c>
      <c r="D51" s="8" t="s">
        <v>55</v>
      </c>
      <c r="E51" s="11">
        <v>25</v>
      </c>
      <c r="F51" s="12">
        <v>0</v>
      </c>
      <c r="G51" s="32" t="s">
        <v>48</v>
      </c>
      <c r="H51" s="12">
        <v>264.39999999999998</v>
      </c>
      <c r="I51" s="10" t="s">
        <v>48</v>
      </c>
      <c r="J51" s="12">
        <v>0</v>
      </c>
      <c r="K51" s="10" t="s">
        <v>48</v>
      </c>
      <c r="L51" s="12">
        <v>0</v>
      </c>
      <c r="M51" s="10" t="s">
        <v>48</v>
      </c>
      <c r="N51" s="12">
        <v>1037.7</v>
      </c>
      <c r="O51" s="10" t="s">
        <v>48</v>
      </c>
      <c r="P51" s="12">
        <v>0</v>
      </c>
      <c r="Q51" s="10" t="s">
        <v>48</v>
      </c>
      <c r="R51" s="12">
        <v>0</v>
      </c>
      <c r="S51" s="10" t="s">
        <v>48</v>
      </c>
      <c r="T51" s="12">
        <v>0</v>
      </c>
      <c r="U51" s="10" t="s">
        <v>48</v>
      </c>
      <c r="V51" s="12">
        <v>0</v>
      </c>
      <c r="W51" s="10" t="s">
        <v>48</v>
      </c>
      <c r="X51" s="12">
        <v>1874.9</v>
      </c>
      <c r="Y51" s="10" t="s">
        <v>48</v>
      </c>
      <c r="Z51" s="12">
        <v>3177.1</v>
      </c>
      <c r="AA51" s="10" t="s">
        <v>48</v>
      </c>
      <c r="AB51" s="33"/>
    </row>
    <row r="52" spans="1:28" s="34" customFormat="1" ht="11.25" customHeight="1">
      <c r="A52" s="9" t="s">
        <v>117</v>
      </c>
      <c r="B52" s="9" t="s">
        <v>155</v>
      </c>
      <c r="C52" s="8" t="s">
        <v>156</v>
      </c>
      <c r="D52" s="8" t="s">
        <v>55</v>
      </c>
      <c r="E52" s="11">
        <v>13</v>
      </c>
      <c r="F52" s="12">
        <v>0</v>
      </c>
      <c r="G52" s="32" t="s">
        <v>48</v>
      </c>
      <c r="H52" s="12">
        <v>489.2</v>
      </c>
      <c r="I52" s="10" t="s">
        <v>48</v>
      </c>
      <c r="J52" s="12">
        <v>2.1</v>
      </c>
      <c r="K52" s="10" t="s">
        <v>48</v>
      </c>
      <c r="L52" s="12">
        <v>0</v>
      </c>
      <c r="M52" s="10" t="s">
        <v>48</v>
      </c>
      <c r="N52" s="12">
        <v>1004.8</v>
      </c>
      <c r="O52" s="10" t="s">
        <v>48</v>
      </c>
      <c r="P52" s="12">
        <v>0</v>
      </c>
      <c r="Q52" s="10" t="s">
        <v>48</v>
      </c>
      <c r="R52" s="12">
        <v>0</v>
      </c>
      <c r="S52" s="10" t="s">
        <v>48</v>
      </c>
      <c r="T52" s="12">
        <v>280.39999999999998</v>
      </c>
      <c r="U52" s="10" t="s">
        <v>48</v>
      </c>
      <c r="V52" s="12">
        <v>0</v>
      </c>
      <c r="W52" s="10" t="s">
        <v>48</v>
      </c>
      <c r="X52" s="12">
        <v>578.1</v>
      </c>
      <c r="Y52" s="10" t="s">
        <v>48</v>
      </c>
      <c r="Z52" s="12">
        <v>2354.6</v>
      </c>
      <c r="AA52" s="10" t="s">
        <v>48</v>
      </c>
      <c r="AB52" s="33"/>
    </row>
    <row r="53" spans="1:28" s="34" customFormat="1" ht="11.25" customHeight="1">
      <c r="A53" s="9" t="s">
        <v>117</v>
      </c>
      <c r="B53" s="9" t="s">
        <v>157</v>
      </c>
      <c r="C53" s="8" t="s">
        <v>158</v>
      </c>
      <c r="D53" s="8" t="s">
        <v>55</v>
      </c>
      <c r="E53" s="11">
        <v>417</v>
      </c>
      <c r="F53" s="12">
        <v>0</v>
      </c>
      <c r="G53" s="32" t="s">
        <v>48</v>
      </c>
      <c r="H53" s="12">
        <v>8725.5</v>
      </c>
      <c r="I53" s="10" t="s">
        <v>48</v>
      </c>
      <c r="J53" s="12">
        <v>2554.1999999999998</v>
      </c>
      <c r="K53" s="10" t="s">
        <v>48</v>
      </c>
      <c r="L53" s="12">
        <v>0</v>
      </c>
      <c r="M53" s="10" t="s">
        <v>48</v>
      </c>
      <c r="N53" s="12">
        <v>0</v>
      </c>
      <c r="O53" s="10" t="s">
        <v>48</v>
      </c>
      <c r="P53" s="12">
        <v>0</v>
      </c>
      <c r="Q53" s="10" t="s">
        <v>48</v>
      </c>
      <c r="R53" s="12">
        <v>0</v>
      </c>
      <c r="S53" s="10" t="s">
        <v>48</v>
      </c>
      <c r="T53" s="12">
        <v>59372.2</v>
      </c>
      <c r="U53" s="10" t="s">
        <v>48</v>
      </c>
      <c r="V53" s="12">
        <v>0</v>
      </c>
      <c r="W53" s="10" t="s">
        <v>48</v>
      </c>
      <c r="X53" s="12">
        <v>0</v>
      </c>
      <c r="Y53" s="10" t="s">
        <v>48</v>
      </c>
      <c r="Z53" s="12">
        <v>70651.899999999994</v>
      </c>
      <c r="AA53" s="10" t="s">
        <v>48</v>
      </c>
      <c r="AB53" s="33"/>
    </row>
    <row r="54" spans="1:28" s="34" customFormat="1" ht="11.25" customHeight="1">
      <c r="A54" s="9" t="s">
        <v>117</v>
      </c>
      <c r="B54" s="9" t="s">
        <v>159</v>
      </c>
      <c r="C54" s="8" t="s">
        <v>160</v>
      </c>
      <c r="D54" s="8" t="s">
        <v>55</v>
      </c>
      <c r="E54" s="11">
        <v>12</v>
      </c>
      <c r="F54" s="12">
        <v>0</v>
      </c>
      <c r="G54" s="32" t="s">
        <v>48</v>
      </c>
      <c r="H54" s="12">
        <v>170.5</v>
      </c>
      <c r="I54" s="10" t="s">
        <v>48</v>
      </c>
      <c r="J54" s="12">
        <v>31.3</v>
      </c>
      <c r="K54" s="10" t="s">
        <v>48</v>
      </c>
      <c r="L54" s="12">
        <v>0</v>
      </c>
      <c r="M54" s="10" t="s">
        <v>48</v>
      </c>
      <c r="N54" s="12">
        <v>0</v>
      </c>
      <c r="O54" s="10" t="s">
        <v>48</v>
      </c>
      <c r="P54" s="12">
        <v>45</v>
      </c>
      <c r="Q54" s="10" t="s">
        <v>48</v>
      </c>
      <c r="R54" s="12">
        <v>0</v>
      </c>
      <c r="S54" s="10" t="s">
        <v>48</v>
      </c>
      <c r="T54" s="12">
        <v>1688.6</v>
      </c>
      <c r="U54" s="10" t="s">
        <v>48</v>
      </c>
      <c r="V54" s="12">
        <v>0</v>
      </c>
      <c r="W54" s="10" t="s">
        <v>48</v>
      </c>
      <c r="X54" s="12">
        <v>224.1</v>
      </c>
      <c r="Y54" s="10" t="s">
        <v>48</v>
      </c>
      <c r="Z54" s="12">
        <v>2159.4</v>
      </c>
      <c r="AA54" s="10" t="s">
        <v>48</v>
      </c>
      <c r="AB54" s="33"/>
    </row>
    <row r="55" spans="1:28" s="34" customFormat="1" ht="11.25" customHeight="1">
      <c r="A55" s="9" t="s">
        <v>117</v>
      </c>
      <c r="B55" s="9" t="s">
        <v>161</v>
      </c>
      <c r="C55" s="8" t="s">
        <v>162</v>
      </c>
      <c r="D55" s="8" t="s">
        <v>55</v>
      </c>
      <c r="E55" s="11">
        <v>9</v>
      </c>
      <c r="F55" s="12">
        <v>0</v>
      </c>
      <c r="G55" s="32" t="s">
        <v>48</v>
      </c>
      <c r="H55" s="12">
        <v>311.89999999999998</v>
      </c>
      <c r="I55" s="10" t="s">
        <v>48</v>
      </c>
      <c r="J55" s="12">
        <v>53.3</v>
      </c>
      <c r="K55" s="10" t="s">
        <v>48</v>
      </c>
      <c r="L55" s="12">
        <v>0</v>
      </c>
      <c r="M55" s="10" t="s">
        <v>48</v>
      </c>
      <c r="N55" s="12">
        <v>300</v>
      </c>
      <c r="O55" s="10" t="s">
        <v>48</v>
      </c>
      <c r="P55" s="12">
        <v>42.4</v>
      </c>
      <c r="Q55" s="10" t="s">
        <v>48</v>
      </c>
      <c r="R55" s="12">
        <v>0</v>
      </c>
      <c r="S55" s="10" t="s">
        <v>48</v>
      </c>
      <c r="T55" s="12">
        <v>13.9</v>
      </c>
      <c r="U55" s="10" t="s">
        <v>48</v>
      </c>
      <c r="V55" s="12">
        <v>0</v>
      </c>
      <c r="W55" s="10" t="s">
        <v>48</v>
      </c>
      <c r="X55" s="12">
        <v>933.8</v>
      </c>
      <c r="Y55" s="10" t="s">
        <v>48</v>
      </c>
      <c r="Z55" s="12">
        <v>1655.3</v>
      </c>
      <c r="AA55" s="10" t="s">
        <v>48</v>
      </c>
      <c r="AB55" s="33"/>
    </row>
    <row r="56" spans="1:28" s="34" customFormat="1" ht="11.25" customHeight="1">
      <c r="A56" s="9" t="s">
        <v>117</v>
      </c>
      <c r="B56" s="9" t="s">
        <v>163</v>
      </c>
      <c r="C56" s="8" t="s">
        <v>164</v>
      </c>
      <c r="D56" s="8" t="s">
        <v>55</v>
      </c>
      <c r="E56" s="11">
        <v>18</v>
      </c>
      <c r="F56" s="12">
        <v>0</v>
      </c>
      <c r="G56" s="32" t="s">
        <v>48</v>
      </c>
      <c r="H56" s="12">
        <v>2451.4</v>
      </c>
      <c r="I56" s="10" t="s">
        <v>48</v>
      </c>
      <c r="J56" s="12">
        <v>0</v>
      </c>
      <c r="K56" s="10" t="s">
        <v>48</v>
      </c>
      <c r="L56" s="12">
        <v>0</v>
      </c>
      <c r="M56" s="10" t="s">
        <v>48</v>
      </c>
      <c r="N56" s="12">
        <v>0</v>
      </c>
      <c r="O56" s="10" t="s">
        <v>48</v>
      </c>
      <c r="P56" s="12">
        <v>0</v>
      </c>
      <c r="Q56" s="10" t="s">
        <v>48</v>
      </c>
      <c r="R56" s="12">
        <v>0</v>
      </c>
      <c r="S56" s="10" t="s">
        <v>48</v>
      </c>
      <c r="T56" s="12">
        <v>0</v>
      </c>
      <c r="U56" s="10" t="s">
        <v>48</v>
      </c>
      <c r="V56" s="12">
        <v>0</v>
      </c>
      <c r="W56" s="10" t="s">
        <v>48</v>
      </c>
      <c r="X56" s="12">
        <v>0</v>
      </c>
      <c r="Y56" s="10" t="s">
        <v>48</v>
      </c>
      <c r="Z56" s="12">
        <v>2451.4</v>
      </c>
      <c r="AA56" s="10" t="s">
        <v>48</v>
      </c>
      <c r="AB56" s="33"/>
    </row>
    <row r="57" spans="1:28" s="34" customFormat="1" ht="11.25" customHeight="1">
      <c r="A57" s="9" t="s">
        <v>117</v>
      </c>
      <c r="B57" s="9" t="s">
        <v>165</v>
      </c>
      <c r="C57" s="8" t="s">
        <v>166</v>
      </c>
      <c r="D57" s="8" t="s">
        <v>45</v>
      </c>
      <c r="E57" s="11">
        <v>21</v>
      </c>
      <c r="F57" s="12">
        <v>312.60000000000002</v>
      </c>
      <c r="G57" s="32" t="s">
        <v>48</v>
      </c>
      <c r="H57" s="12">
        <v>0</v>
      </c>
      <c r="I57" s="10" t="s">
        <v>48</v>
      </c>
      <c r="J57" s="12">
        <v>0</v>
      </c>
      <c r="K57" s="10" t="s">
        <v>48</v>
      </c>
      <c r="L57" s="12">
        <v>0</v>
      </c>
      <c r="M57" s="10" t="s">
        <v>48</v>
      </c>
      <c r="N57" s="12">
        <v>0</v>
      </c>
      <c r="O57" s="10" t="s">
        <v>48</v>
      </c>
      <c r="P57" s="12">
        <v>0</v>
      </c>
      <c r="Q57" s="10" t="s">
        <v>48</v>
      </c>
      <c r="R57" s="12">
        <v>2417.1</v>
      </c>
      <c r="S57" s="10" t="s">
        <v>48</v>
      </c>
      <c r="T57" s="12">
        <v>0</v>
      </c>
      <c r="U57" s="10" t="s">
        <v>48</v>
      </c>
      <c r="V57" s="12">
        <v>0</v>
      </c>
      <c r="W57" s="10" t="s">
        <v>48</v>
      </c>
      <c r="X57" s="12">
        <v>0</v>
      </c>
      <c r="Y57" s="10" t="s">
        <v>48</v>
      </c>
      <c r="Z57" s="12">
        <v>2729.7</v>
      </c>
      <c r="AA57" s="10" t="s">
        <v>48</v>
      </c>
      <c r="AB57" s="33"/>
    </row>
    <row r="58" spans="1:28" s="34" customFormat="1" ht="11.25" customHeight="1">
      <c r="A58" s="9" t="s">
        <v>117</v>
      </c>
      <c r="B58" s="9" t="s">
        <v>167</v>
      </c>
      <c r="C58" s="8" t="s">
        <v>168</v>
      </c>
      <c r="D58" s="8" t="s">
        <v>55</v>
      </c>
      <c r="E58" s="11">
        <v>12</v>
      </c>
      <c r="F58" s="12">
        <v>0</v>
      </c>
      <c r="G58" s="32" t="s">
        <v>48</v>
      </c>
      <c r="H58" s="12">
        <v>1012.4</v>
      </c>
      <c r="I58" s="10" t="s">
        <v>48</v>
      </c>
      <c r="J58" s="12">
        <v>0</v>
      </c>
      <c r="K58" s="10" t="s">
        <v>48</v>
      </c>
      <c r="L58" s="12">
        <v>0</v>
      </c>
      <c r="M58" s="10" t="s">
        <v>48</v>
      </c>
      <c r="N58" s="12">
        <v>770</v>
      </c>
      <c r="O58" s="10" t="s">
        <v>48</v>
      </c>
      <c r="P58" s="12">
        <v>0</v>
      </c>
      <c r="Q58" s="10" t="s">
        <v>48</v>
      </c>
      <c r="R58" s="12">
        <v>0</v>
      </c>
      <c r="S58" s="10" t="s">
        <v>48</v>
      </c>
      <c r="T58" s="12">
        <v>1598.1</v>
      </c>
      <c r="U58" s="10" t="s">
        <v>48</v>
      </c>
      <c r="V58" s="12">
        <v>0</v>
      </c>
      <c r="W58" s="10" t="s">
        <v>48</v>
      </c>
      <c r="X58" s="12">
        <v>0</v>
      </c>
      <c r="Y58" s="10" t="s">
        <v>48</v>
      </c>
      <c r="Z58" s="12">
        <v>3380.5</v>
      </c>
      <c r="AA58" s="10" t="s">
        <v>48</v>
      </c>
      <c r="AB58" s="33"/>
    </row>
    <row r="59" spans="1:28" s="34" customFormat="1" ht="11.25" customHeight="1">
      <c r="A59" s="9" t="s">
        <v>117</v>
      </c>
      <c r="B59" s="9" t="s">
        <v>169</v>
      </c>
      <c r="C59" s="8" t="s">
        <v>170</v>
      </c>
      <c r="D59" s="8" t="s">
        <v>55</v>
      </c>
      <c r="E59" s="11">
        <v>41</v>
      </c>
      <c r="F59" s="12">
        <v>1602.2</v>
      </c>
      <c r="G59" s="32" t="s">
        <v>48</v>
      </c>
      <c r="H59" s="12">
        <v>76.7</v>
      </c>
      <c r="I59" s="10" t="s">
        <v>48</v>
      </c>
      <c r="J59" s="12">
        <v>100.6</v>
      </c>
      <c r="K59" s="10" t="s">
        <v>48</v>
      </c>
      <c r="L59" s="12">
        <v>0</v>
      </c>
      <c r="M59" s="10" t="s">
        <v>48</v>
      </c>
      <c r="N59" s="12">
        <v>1065.5999999999999</v>
      </c>
      <c r="O59" s="10" t="s">
        <v>48</v>
      </c>
      <c r="P59" s="12">
        <v>0</v>
      </c>
      <c r="Q59" s="10" t="s">
        <v>48</v>
      </c>
      <c r="R59" s="12">
        <v>0</v>
      </c>
      <c r="S59" s="10" t="s">
        <v>48</v>
      </c>
      <c r="T59" s="12">
        <v>6943.4</v>
      </c>
      <c r="U59" s="10" t="s">
        <v>48</v>
      </c>
      <c r="V59" s="12">
        <v>10</v>
      </c>
      <c r="W59" s="10" t="s">
        <v>48</v>
      </c>
      <c r="X59" s="12">
        <v>620.70000000000005</v>
      </c>
      <c r="Y59" s="10" t="s">
        <v>48</v>
      </c>
      <c r="Z59" s="12">
        <v>10419.1</v>
      </c>
      <c r="AA59" s="10" t="s">
        <v>48</v>
      </c>
      <c r="AB59" s="33"/>
    </row>
    <row r="60" spans="1:28" s="34" customFormat="1" ht="11.25" customHeight="1">
      <c r="A60" s="9" t="s">
        <v>117</v>
      </c>
      <c r="B60" s="9" t="s">
        <v>171</v>
      </c>
      <c r="C60" s="8" t="s">
        <v>172</v>
      </c>
      <c r="D60" s="8" t="s">
        <v>55</v>
      </c>
      <c r="E60" s="11">
        <v>9</v>
      </c>
      <c r="F60" s="12">
        <v>0</v>
      </c>
      <c r="G60" s="32" t="s">
        <v>48</v>
      </c>
      <c r="H60" s="12">
        <v>182</v>
      </c>
      <c r="I60" s="10" t="s">
        <v>48</v>
      </c>
      <c r="J60" s="12">
        <v>0</v>
      </c>
      <c r="K60" s="10" t="s">
        <v>48</v>
      </c>
      <c r="L60" s="12">
        <v>0</v>
      </c>
      <c r="M60" s="10" t="s">
        <v>48</v>
      </c>
      <c r="N60" s="12">
        <v>441.6</v>
      </c>
      <c r="O60" s="10" t="s">
        <v>48</v>
      </c>
      <c r="P60" s="12">
        <v>0</v>
      </c>
      <c r="Q60" s="10" t="s">
        <v>48</v>
      </c>
      <c r="R60" s="12">
        <v>0</v>
      </c>
      <c r="S60" s="10" t="s">
        <v>48</v>
      </c>
      <c r="T60" s="12">
        <v>383.1</v>
      </c>
      <c r="U60" s="10" t="s">
        <v>48</v>
      </c>
      <c r="V60" s="12">
        <v>0</v>
      </c>
      <c r="W60" s="10" t="s">
        <v>48</v>
      </c>
      <c r="X60" s="12">
        <v>65.400000000000006</v>
      </c>
      <c r="Y60" s="10" t="s">
        <v>48</v>
      </c>
      <c r="Z60" s="12">
        <v>1072.2</v>
      </c>
      <c r="AA60" s="10" t="s">
        <v>48</v>
      </c>
      <c r="AB60" s="33"/>
    </row>
    <row r="61" spans="1:28" s="34" customFormat="1" ht="11.25" customHeight="1">
      <c r="A61" s="9" t="s">
        <v>117</v>
      </c>
      <c r="B61" s="9" t="s">
        <v>173</v>
      </c>
      <c r="C61" s="8" t="s">
        <v>174</v>
      </c>
      <c r="D61" s="8" t="s">
        <v>55</v>
      </c>
      <c r="E61" s="11">
        <v>15</v>
      </c>
      <c r="F61" s="12">
        <v>0</v>
      </c>
      <c r="G61" s="32" t="s">
        <v>48</v>
      </c>
      <c r="H61" s="12">
        <v>384.5</v>
      </c>
      <c r="I61" s="10" t="s">
        <v>48</v>
      </c>
      <c r="J61" s="12">
        <v>24.9</v>
      </c>
      <c r="K61" s="10" t="s">
        <v>48</v>
      </c>
      <c r="L61" s="12">
        <v>0</v>
      </c>
      <c r="M61" s="10" t="s">
        <v>48</v>
      </c>
      <c r="N61" s="12">
        <v>0</v>
      </c>
      <c r="O61" s="10" t="s">
        <v>48</v>
      </c>
      <c r="P61" s="12">
        <v>13.9</v>
      </c>
      <c r="Q61" s="10" t="s">
        <v>48</v>
      </c>
      <c r="R61" s="12">
        <v>0</v>
      </c>
      <c r="S61" s="10" t="s">
        <v>48</v>
      </c>
      <c r="T61" s="12">
        <v>2784.1</v>
      </c>
      <c r="U61" s="10" t="s">
        <v>48</v>
      </c>
      <c r="V61" s="12">
        <v>0</v>
      </c>
      <c r="W61" s="10" t="s">
        <v>48</v>
      </c>
      <c r="X61" s="12">
        <v>0</v>
      </c>
      <c r="Y61" s="10" t="s">
        <v>48</v>
      </c>
      <c r="Z61" s="12">
        <v>3207.4</v>
      </c>
      <c r="AA61" s="10" t="s">
        <v>48</v>
      </c>
      <c r="AB61" s="33"/>
    </row>
    <row r="62" spans="1:28" s="34" customFormat="1" ht="11.25" customHeight="1">
      <c r="A62" s="9" t="s">
        <v>117</v>
      </c>
      <c r="B62" s="9" t="s">
        <v>175</v>
      </c>
      <c r="C62" s="8" t="s">
        <v>176</v>
      </c>
      <c r="D62" s="8" t="s">
        <v>55</v>
      </c>
      <c r="E62" s="11">
        <v>58</v>
      </c>
      <c r="F62" s="12">
        <v>0</v>
      </c>
      <c r="G62" s="32" t="s">
        <v>48</v>
      </c>
      <c r="H62" s="12">
        <v>10883.4</v>
      </c>
      <c r="I62" s="10" t="s">
        <v>48</v>
      </c>
      <c r="J62" s="12">
        <v>72.599999999999994</v>
      </c>
      <c r="K62" s="10" t="s">
        <v>48</v>
      </c>
      <c r="L62" s="12">
        <v>0</v>
      </c>
      <c r="M62" s="10" t="s">
        <v>48</v>
      </c>
      <c r="N62" s="12">
        <v>2215.6</v>
      </c>
      <c r="O62" s="10" t="s">
        <v>48</v>
      </c>
      <c r="P62" s="12">
        <v>162.30000000000001</v>
      </c>
      <c r="Q62" s="10" t="s">
        <v>48</v>
      </c>
      <c r="R62" s="12">
        <v>0</v>
      </c>
      <c r="S62" s="10" t="s">
        <v>48</v>
      </c>
      <c r="T62" s="12">
        <v>5992.1</v>
      </c>
      <c r="U62" s="10" t="s">
        <v>48</v>
      </c>
      <c r="V62" s="12">
        <v>227.3</v>
      </c>
      <c r="W62" s="10" t="s">
        <v>48</v>
      </c>
      <c r="X62" s="12">
        <v>3995.8</v>
      </c>
      <c r="Y62" s="10" t="s">
        <v>48</v>
      </c>
      <c r="Z62" s="12">
        <v>23549.1</v>
      </c>
      <c r="AA62" s="10" t="s">
        <v>48</v>
      </c>
      <c r="AB62" s="33"/>
    </row>
    <row r="63" spans="1:28" s="34" customFormat="1" ht="11.25" customHeight="1">
      <c r="A63" s="9" t="s">
        <v>117</v>
      </c>
      <c r="B63" s="9" t="s">
        <v>177</v>
      </c>
      <c r="C63" s="8" t="s">
        <v>178</v>
      </c>
      <c r="D63" s="8" t="s">
        <v>55</v>
      </c>
      <c r="E63" s="11">
        <v>35</v>
      </c>
      <c r="F63" s="12">
        <v>0</v>
      </c>
      <c r="G63" s="32" t="s">
        <v>48</v>
      </c>
      <c r="H63" s="12">
        <v>919.7</v>
      </c>
      <c r="I63" s="10" t="s">
        <v>48</v>
      </c>
      <c r="J63" s="12">
        <v>762.3</v>
      </c>
      <c r="K63" s="10" t="s">
        <v>48</v>
      </c>
      <c r="L63" s="12">
        <v>0</v>
      </c>
      <c r="M63" s="10" t="s">
        <v>48</v>
      </c>
      <c r="N63" s="12">
        <v>2422.5</v>
      </c>
      <c r="O63" s="10" t="s">
        <v>48</v>
      </c>
      <c r="P63" s="12">
        <v>0</v>
      </c>
      <c r="Q63" s="10" t="s">
        <v>48</v>
      </c>
      <c r="R63" s="12">
        <v>0</v>
      </c>
      <c r="S63" s="10" t="s">
        <v>48</v>
      </c>
      <c r="T63" s="12">
        <v>808.3</v>
      </c>
      <c r="U63" s="10" t="s">
        <v>48</v>
      </c>
      <c r="V63" s="12">
        <v>0</v>
      </c>
      <c r="W63" s="10" t="s">
        <v>48</v>
      </c>
      <c r="X63" s="12">
        <v>2010.3</v>
      </c>
      <c r="Y63" s="10" t="s">
        <v>48</v>
      </c>
      <c r="Z63" s="12">
        <v>6923.2</v>
      </c>
      <c r="AA63" s="10" t="s">
        <v>48</v>
      </c>
      <c r="AB63" s="33"/>
    </row>
    <row r="64" spans="1:28" s="34" customFormat="1" ht="11.25" customHeight="1">
      <c r="A64" s="9" t="s">
        <v>117</v>
      </c>
      <c r="B64" s="9" t="s">
        <v>179</v>
      </c>
      <c r="C64" s="8" t="s">
        <v>180</v>
      </c>
      <c r="D64" s="8" t="s">
        <v>55</v>
      </c>
      <c r="E64" s="11">
        <v>14</v>
      </c>
      <c r="F64" s="12">
        <v>0</v>
      </c>
      <c r="G64" s="32" t="s">
        <v>48</v>
      </c>
      <c r="H64" s="12">
        <v>152.1</v>
      </c>
      <c r="I64" s="10" t="s">
        <v>48</v>
      </c>
      <c r="J64" s="12">
        <v>0</v>
      </c>
      <c r="K64" s="10" t="s">
        <v>48</v>
      </c>
      <c r="L64" s="12">
        <v>0</v>
      </c>
      <c r="M64" s="10" t="s">
        <v>48</v>
      </c>
      <c r="N64" s="12">
        <v>314</v>
      </c>
      <c r="O64" s="10" t="s">
        <v>48</v>
      </c>
      <c r="P64" s="12">
        <v>215.8</v>
      </c>
      <c r="Q64" s="10" t="s">
        <v>48</v>
      </c>
      <c r="R64" s="12">
        <v>0</v>
      </c>
      <c r="S64" s="10" t="s">
        <v>48</v>
      </c>
      <c r="T64" s="12">
        <v>83.2</v>
      </c>
      <c r="U64" s="10" t="s">
        <v>48</v>
      </c>
      <c r="V64" s="12">
        <v>0</v>
      </c>
      <c r="W64" s="10" t="s">
        <v>48</v>
      </c>
      <c r="X64" s="12">
        <v>882.4</v>
      </c>
      <c r="Y64" s="10" t="s">
        <v>48</v>
      </c>
      <c r="Z64" s="12">
        <v>1647.4</v>
      </c>
      <c r="AA64" s="10" t="s">
        <v>48</v>
      </c>
      <c r="AB64" s="33"/>
    </row>
    <row r="65" spans="1:28" s="34" customFormat="1" ht="11.25" customHeight="1">
      <c r="A65" s="9" t="s">
        <v>117</v>
      </c>
      <c r="B65" s="9" t="s">
        <v>181</v>
      </c>
      <c r="C65" s="8" t="s">
        <v>182</v>
      </c>
      <c r="D65" s="8" t="s">
        <v>45</v>
      </c>
      <c r="E65" s="11">
        <v>33</v>
      </c>
      <c r="F65" s="12">
        <v>2881.3</v>
      </c>
      <c r="G65" s="32" t="s">
        <v>48</v>
      </c>
      <c r="H65" s="12">
        <v>0</v>
      </c>
      <c r="I65" s="10" t="s">
        <v>48</v>
      </c>
      <c r="J65" s="12">
        <v>193.1</v>
      </c>
      <c r="K65" s="10" t="s">
        <v>48</v>
      </c>
      <c r="L65" s="12">
        <v>0</v>
      </c>
      <c r="M65" s="10" t="s">
        <v>48</v>
      </c>
      <c r="N65" s="12">
        <v>2041</v>
      </c>
      <c r="O65" s="10" t="s">
        <v>48</v>
      </c>
      <c r="P65" s="12">
        <v>342.7</v>
      </c>
      <c r="Q65" s="10" t="s">
        <v>48</v>
      </c>
      <c r="R65" s="12">
        <v>0</v>
      </c>
      <c r="S65" s="10" t="s">
        <v>48</v>
      </c>
      <c r="T65" s="12">
        <v>4717.8999999999996</v>
      </c>
      <c r="U65" s="10" t="s">
        <v>48</v>
      </c>
      <c r="V65" s="12">
        <v>0</v>
      </c>
      <c r="W65" s="10" t="s">
        <v>48</v>
      </c>
      <c r="X65" s="12">
        <v>4991.3999999999996</v>
      </c>
      <c r="Y65" s="10" t="s">
        <v>48</v>
      </c>
      <c r="Z65" s="12">
        <v>15167.5</v>
      </c>
      <c r="AA65" s="10" t="s">
        <v>48</v>
      </c>
      <c r="AB65" s="33"/>
    </row>
    <row r="66" spans="1:28" s="34" customFormat="1" ht="11.25" customHeight="1">
      <c r="A66" s="9" t="s">
        <v>117</v>
      </c>
      <c r="B66" s="9" t="s">
        <v>1369</v>
      </c>
      <c r="C66" s="8" t="s">
        <v>275</v>
      </c>
      <c r="D66" s="8" t="s">
        <v>55</v>
      </c>
      <c r="E66" s="11">
        <v>76</v>
      </c>
      <c r="F66" s="12">
        <v>0</v>
      </c>
      <c r="G66" s="32" t="s">
        <v>48</v>
      </c>
      <c r="H66" s="12">
        <v>2627.8</v>
      </c>
      <c r="I66" s="10" t="s">
        <v>48</v>
      </c>
      <c r="J66" s="12">
        <v>225.6</v>
      </c>
      <c r="K66" s="10" t="s">
        <v>48</v>
      </c>
      <c r="L66" s="12">
        <v>0</v>
      </c>
      <c r="M66" s="10" t="s">
        <v>48</v>
      </c>
      <c r="N66" s="12">
        <v>0</v>
      </c>
      <c r="O66" s="10" t="s">
        <v>48</v>
      </c>
      <c r="P66" s="12">
        <v>0</v>
      </c>
      <c r="Q66" s="10" t="s">
        <v>48</v>
      </c>
      <c r="R66" s="12">
        <v>0</v>
      </c>
      <c r="S66" s="10" t="s">
        <v>48</v>
      </c>
      <c r="T66" s="12">
        <v>15722.3</v>
      </c>
      <c r="U66" s="10" t="s">
        <v>48</v>
      </c>
      <c r="V66" s="12">
        <v>0</v>
      </c>
      <c r="W66" s="10" t="s">
        <v>48</v>
      </c>
      <c r="X66" s="12">
        <v>903.8</v>
      </c>
      <c r="Y66" s="10" t="s">
        <v>48</v>
      </c>
      <c r="Z66" s="12">
        <v>19479.5</v>
      </c>
      <c r="AA66" s="10" t="s">
        <v>48</v>
      </c>
      <c r="AB66" s="33"/>
    </row>
    <row r="67" spans="1:28" s="34" customFormat="1" ht="11.25" customHeight="1">
      <c r="A67" s="9" t="s">
        <v>117</v>
      </c>
      <c r="B67" s="9" t="s">
        <v>183</v>
      </c>
      <c r="C67" s="8" t="s">
        <v>184</v>
      </c>
      <c r="D67" s="8" t="s">
        <v>55</v>
      </c>
      <c r="E67" s="11">
        <v>256</v>
      </c>
      <c r="F67" s="12">
        <v>0</v>
      </c>
      <c r="G67" s="32" t="s">
        <v>48</v>
      </c>
      <c r="H67" s="12">
        <v>16503.900000000001</v>
      </c>
      <c r="I67" s="10" t="s">
        <v>48</v>
      </c>
      <c r="J67" s="12">
        <v>2908.3</v>
      </c>
      <c r="K67" s="10" t="s">
        <v>48</v>
      </c>
      <c r="L67" s="12">
        <v>0</v>
      </c>
      <c r="M67" s="10" t="s">
        <v>48</v>
      </c>
      <c r="N67" s="12">
        <v>0</v>
      </c>
      <c r="O67" s="10" t="s">
        <v>48</v>
      </c>
      <c r="P67" s="12">
        <v>0</v>
      </c>
      <c r="Q67" s="10" t="s">
        <v>48</v>
      </c>
      <c r="R67" s="12">
        <v>0</v>
      </c>
      <c r="S67" s="10" t="s">
        <v>48</v>
      </c>
      <c r="T67" s="12">
        <v>28679.1</v>
      </c>
      <c r="U67" s="10" t="s">
        <v>48</v>
      </c>
      <c r="V67" s="12">
        <v>0</v>
      </c>
      <c r="W67" s="10" t="s">
        <v>48</v>
      </c>
      <c r="X67" s="12">
        <v>20874.599999999999</v>
      </c>
      <c r="Y67" s="10" t="s">
        <v>48</v>
      </c>
      <c r="Z67" s="12">
        <v>68965.899999999994</v>
      </c>
      <c r="AA67" s="10" t="s">
        <v>48</v>
      </c>
      <c r="AB67" s="33"/>
    </row>
    <row r="68" spans="1:28" s="34" customFormat="1" ht="11.25" customHeight="1">
      <c r="A68" s="9" t="s">
        <v>117</v>
      </c>
      <c r="B68" s="9" t="s">
        <v>185</v>
      </c>
      <c r="C68" s="8" t="s">
        <v>186</v>
      </c>
      <c r="D68" s="8" t="s">
        <v>55</v>
      </c>
      <c r="E68" s="11">
        <v>161</v>
      </c>
      <c r="F68" s="12">
        <v>8850.1</v>
      </c>
      <c r="G68" s="32" t="s">
        <v>48</v>
      </c>
      <c r="H68" s="12">
        <v>145.30000000000001</v>
      </c>
      <c r="I68" s="10" t="s">
        <v>48</v>
      </c>
      <c r="J68" s="12">
        <v>995.4</v>
      </c>
      <c r="K68" s="10" t="s">
        <v>48</v>
      </c>
      <c r="L68" s="12">
        <v>0</v>
      </c>
      <c r="M68" s="10" t="s">
        <v>48</v>
      </c>
      <c r="N68" s="12">
        <v>8139.7</v>
      </c>
      <c r="O68" s="10" t="s">
        <v>48</v>
      </c>
      <c r="P68" s="12">
        <v>0</v>
      </c>
      <c r="Q68" s="10" t="s">
        <v>48</v>
      </c>
      <c r="R68" s="12">
        <v>0</v>
      </c>
      <c r="S68" s="10" t="s">
        <v>48</v>
      </c>
      <c r="T68" s="12">
        <v>20405.2</v>
      </c>
      <c r="U68" s="10" t="s">
        <v>48</v>
      </c>
      <c r="V68" s="12">
        <v>4938</v>
      </c>
      <c r="W68" s="10" t="s">
        <v>48</v>
      </c>
      <c r="X68" s="12">
        <v>0</v>
      </c>
      <c r="Y68" s="10" t="s">
        <v>48</v>
      </c>
      <c r="Z68" s="12">
        <v>43473.7</v>
      </c>
      <c r="AA68" s="10" t="s">
        <v>48</v>
      </c>
      <c r="AB68" s="33"/>
    </row>
    <row r="69" spans="1:28" s="34" customFormat="1" ht="11.25" customHeight="1">
      <c r="A69" s="9" t="s">
        <v>117</v>
      </c>
      <c r="B69" s="9" t="s">
        <v>187</v>
      </c>
      <c r="C69" s="8" t="s">
        <v>188</v>
      </c>
      <c r="D69" s="8" t="s">
        <v>55</v>
      </c>
      <c r="E69" s="11">
        <v>58</v>
      </c>
      <c r="F69" s="12">
        <v>2681.1</v>
      </c>
      <c r="G69" s="32" t="s">
        <v>48</v>
      </c>
      <c r="H69" s="12">
        <v>162.5</v>
      </c>
      <c r="I69" s="10" t="s">
        <v>48</v>
      </c>
      <c r="J69" s="12">
        <v>225.2</v>
      </c>
      <c r="K69" s="10" t="s">
        <v>48</v>
      </c>
      <c r="L69" s="12">
        <v>0</v>
      </c>
      <c r="M69" s="10" t="s">
        <v>48</v>
      </c>
      <c r="N69" s="12">
        <v>3346</v>
      </c>
      <c r="O69" s="10" t="s">
        <v>48</v>
      </c>
      <c r="P69" s="12">
        <v>393.7</v>
      </c>
      <c r="Q69" s="10" t="s">
        <v>48</v>
      </c>
      <c r="R69" s="12">
        <v>80.3</v>
      </c>
      <c r="S69" s="10" t="s">
        <v>48</v>
      </c>
      <c r="T69" s="12">
        <v>0</v>
      </c>
      <c r="U69" s="10" t="s">
        <v>48</v>
      </c>
      <c r="V69" s="12">
        <v>0</v>
      </c>
      <c r="W69" s="10" t="s">
        <v>48</v>
      </c>
      <c r="X69" s="12">
        <v>7564.7</v>
      </c>
      <c r="Y69" s="10" t="s">
        <v>48</v>
      </c>
      <c r="Z69" s="12">
        <v>14453.6</v>
      </c>
      <c r="AA69" s="10" t="s">
        <v>48</v>
      </c>
      <c r="AB69" s="33"/>
    </row>
    <row r="70" spans="1:28" s="34" customFormat="1" ht="11.25" customHeight="1">
      <c r="A70" s="9" t="s">
        <v>117</v>
      </c>
      <c r="B70" s="9" t="s">
        <v>189</v>
      </c>
      <c r="C70" s="8" t="s">
        <v>190</v>
      </c>
      <c r="D70" s="8" t="s">
        <v>45</v>
      </c>
      <c r="E70" s="11">
        <v>84</v>
      </c>
      <c r="F70" s="12">
        <v>4510.2</v>
      </c>
      <c r="G70" s="32" t="s">
        <v>48</v>
      </c>
      <c r="H70" s="12">
        <v>0</v>
      </c>
      <c r="I70" s="10" t="s">
        <v>48</v>
      </c>
      <c r="J70" s="12">
        <v>526</v>
      </c>
      <c r="K70" s="10" t="s">
        <v>48</v>
      </c>
      <c r="L70" s="12">
        <v>0</v>
      </c>
      <c r="M70" s="10" t="s">
        <v>48</v>
      </c>
      <c r="N70" s="12">
        <v>3475.1</v>
      </c>
      <c r="O70" s="10" t="s">
        <v>48</v>
      </c>
      <c r="P70" s="12">
        <v>1538.2</v>
      </c>
      <c r="Q70" s="10" t="s">
        <v>48</v>
      </c>
      <c r="R70" s="12">
        <v>0</v>
      </c>
      <c r="S70" s="10" t="s">
        <v>48</v>
      </c>
      <c r="T70" s="12">
        <v>0</v>
      </c>
      <c r="U70" s="10" t="s">
        <v>48</v>
      </c>
      <c r="V70" s="12">
        <v>0</v>
      </c>
      <c r="W70" s="10" t="s">
        <v>48</v>
      </c>
      <c r="X70" s="12">
        <v>10624.8</v>
      </c>
      <c r="Y70" s="10" t="s">
        <v>48</v>
      </c>
      <c r="Z70" s="12">
        <v>20674.3</v>
      </c>
      <c r="AA70" s="10" t="s">
        <v>48</v>
      </c>
      <c r="AB70" s="33"/>
    </row>
    <row r="71" spans="1:28" s="34" customFormat="1" ht="11.25" customHeight="1">
      <c r="A71" s="9" t="s">
        <v>117</v>
      </c>
      <c r="B71" s="9" t="s">
        <v>191</v>
      </c>
      <c r="C71" s="8" t="s">
        <v>192</v>
      </c>
      <c r="D71" s="8" t="s">
        <v>55</v>
      </c>
      <c r="E71" s="11">
        <v>215</v>
      </c>
      <c r="F71" s="12">
        <v>21465.599999999999</v>
      </c>
      <c r="G71" s="32" t="s">
        <v>48</v>
      </c>
      <c r="H71" s="12">
        <v>3763</v>
      </c>
      <c r="I71" s="10" t="s">
        <v>48</v>
      </c>
      <c r="J71" s="12">
        <v>7234.9</v>
      </c>
      <c r="K71" s="10" t="s">
        <v>48</v>
      </c>
      <c r="L71" s="12">
        <v>36377.1</v>
      </c>
      <c r="M71" s="10" t="s">
        <v>48</v>
      </c>
      <c r="N71" s="12">
        <v>808</v>
      </c>
      <c r="O71" s="10" t="s">
        <v>48</v>
      </c>
      <c r="P71" s="12">
        <v>30.8</v>
      </c>
      <c r="Q71" s="10" t="s">
        <v>48</v>
      </c>
      <c r="R71" s="12">
        <v>20470</v>
      </c>
      <c r="S71" s="10" t="s">
        <v>48</v>
      </c>
      <c r="T71" s="12">
        <v>0</v>
      </c>
      <c r="U71" s="10" t="s">
        <v>48</v>
      </c>
      <c r="V71" s="12">
        <v>6151.6</v>
      </c>
      <c r="W71" s="10" t="s">
        <v>48</v>
      </c>
      <c r="X71" s="12">
        <v>0</v>
      </c>
      <c r="Y71" s="10" t="s">
        <v>48</v>
      </c>
      <c r="Z71" s="12">
        <v>96300.9</v>
      </c>
      <c r="AA71" s="10" t="s">
        <v>48</v>
      </c>
      <c r="AB71" s="33"/>
    </row>
    <row r="72" spans="1:28" s="34" customFormat="1" ht="11.25" customHeight="1">
      <c r="A72" s="9" t="s">
        <v>117</v>
      </c>
      <c r="B72" s="9" t="s">
        <v>193</v>
      </c>
      <c r="C72" s="8" t="s">
        <v>194</v>
      </c>
      <c r="D72" s="8" t="s">
        <v>55</v>
      </c>
      <c r="E72" s="11">
        <v>19</v>
      </c>
      <c r="F72" s="12">
        <v>0</v>
      </c>
      <c r="G72" s="32" t="s">
        <v>48</v>
      </c>
      <c r="H72" s="12">
        <v>479.5</v>
      </c>
      <c r="I72" s="10" t="s">
        <v>48</v>
      </c>
      <c r="J72" s="12">
        <v>0</v>
      </c>
      <c r="K72" s="10" t="s">
        <v>48</v>
      </c>
      <c r="L72" s="12">
        <v>0</v>
      </c>
      <c r="M72" s="10" t="s">
        <v>48</v>
      </c>
      <c r="N72" s="12">
        <v>250.9</v>
      </c>
      <c r="O72" s="10" t="s">
        <v>48</v>
      </c>
      <c r="P72" s="12">
        <v>375.2</v>
      </c>
      <c r="Q72" s="10" t="s">
        <v>48</v>
      </c>
      <c r="R72" s="12">
        <v>0</v>
      </c>
      <c r="S72" s="10" t="s">
        <v>48</v>
      </c>
      <c r="T72" s="12">
        <v>3020.9</v>
      </c>
      <c r="U72" s="10" t="s">
        <v>48</v>
      </c>
      <c r="V72" s="12">
        <v>0</v>
      </c>
      <c r="W72" s="10" t="s">
        <v>48</v>
      </c>
      <c r="X72" s="12">
        <v>0</v>
      </c>
      <c r="Y72" s="10" t="s">
        <v>48</v>
      </c>
      <c r="Z72" s="12">
        <v>4126.3999999999996</v>
      </c>
      <c r="AA72" s="10" t="s">
        <v>48</v>
      </c>
      <c r="AB72" s="33"/>
    </row>
    <row r="73" spans="1:28" s="34" customFormat="1" ht="11.25" customHeight="1">
      <c r="A73" s="9" t="s">
        <v>117</v>
      </c>
      <c r="B73" s="9" t="s">
        <v>195</v>
      </c>
      <c r="C73" s="8" t="s">
        <v>196</v>
      </c>
      <c r="D73" s="8" t="s">
        <v>55</v>
      </c>
      <c r="E73" s="11">
        <v>196</v>
      </c>
      <c r="F73" s="12">
        <v>2973.4</v>
      </c>
      <c r="G73" s="32" t="s">
        <v>48</v>
      </c>
      <c r="H73" s="12">
        <v>552.1</v>
      </c>
      <c r="I73" s="10" t="s">
        <v>48</v>
      </c>
      <c r="J73" s="12">
        <v>158.1</v>
      </c>
      <c r="K73" s="10" t="s">
        <v>48</v>
      </c>
      <c r="L73" s="12">
        <v>0</v>
      </c>
      <c r="M73" s="10" t="s">
        <v>48</v>
      </c>
      <c r="N73" s="12">
        <v>900</v>
      </c>
      <c r="O73" s="10" t="s">
        <v>48</v>
      </c>
      <c r="P73" s="12">
        <v>0</v>
      </c>
      <c r="Q73" s="10" t="s">
        <v>48</v>
      </c>
      <c r="R73" s="12">
        <v>0</v>
      </c>
      <c r="S73" s="10" t="s">
        <v>48</v>
      </c>
      <c r="T73" s="12">
        <v>2143.6999999999998</v>
      </c>
      <c r="U73" s="10" t="s">
        <v>48</v>
      </c>
      <c r="V73" s="12">
        <v>0</v>
      </c>
      <c r="W73" s="10" t="s">
        <v>48</v>
      </c>
      <c r="X73" s="12">
        <v>0</v>
      </c>
      <c r="Y73" s="10" t="s">
        <v>48</v>
      </c>
      <c r="Z73" s="12">
        <v>6727.3</v>
      </c>
      <c r="AA73" s="10" t="s">
        <v>48</v>
      </c>
      <c r="AB73" s="33"/>
    </row>
    <row r="74" spans="1:28" s="34" customFormat="1" ht="11.25" customHeight="1">
      <c r="A74" s="9" t="s">
        <v>117</v>
      </c>
      <c r="B74" s="9" t="s">
        <v>197</v>
      </c>
      <c r="C74" s="8" t="s">
        <v>198</v>
      </c>
      <c r="D74" s="8" t="s">
        <v>55</v>
      </c>
      <c r="E74" s="11">
        <v>426</v>
      </c>
      <c r="F74" s="12">
        <v>0</v>
      </c>
      <c r="G74" s="32" t="s">
        <v>48</v>
      </c>
      <c r="H74" s="12">
        <v>3826.2</v>
      </c>
      <c r="I74" s="10" t="s">
        <v>48</v>
      </c>
      <c r="J74" s="12">
        <v>75.8</v>
      </c>
      <c r="K74" s="10" t="s">
        <v>48</v>
      </c>
      <c r="L74" s="12">
        <v>0</v>
      </c>
      <c r="M74" s="10" t="s">
        <v>48</v>
      </c>
      <c r="N74" s="12">
        <v>0</v>
      </c>
      <c r="O74" s="10" t="s">
        <v>48</v>
      </c>
      <c r="P74" s="12">
        <v>0</v>
      </c>
      <c r="Q74" s="10" t="s">
        <v>48</v>
      </c>
      <c r="R74" s="12">
        <v>0</v>
      </c>
      <c r="S74" s="10" t="s">
        <v>48</v>
      </c>
      <c r="T74" s="12">
        <v>14.9</v>
      </c>
      <c r="U74" s="10" t="s">
        <v>48</v>
      </c>
      <c r="V74" s="12">
        <v>243.4</v>
      </c>
      <c r="W74" s="10" t="s">
        <v>48</v>
      </c>
      <c r="X74" s="12">
        <v>49559.6</v>
      </c>
      <c r="Y74" s="10" t="s">
        <v>48</v>
      </c>
      <c r="Z74" s="12">
        <v>53719.9</v>
      </c>
      <c r="AA74" s="10" t="s">
        <v>48</v>
      </c>
      <c r="AB74" s="33"/>
    </row>
    <row r="75" spans="1:28" s="34" customFormat="1" ht="11.25" customHeight="1">
      <c r="A75" s="9" t="s">
        <v>117</v>
      </c>
      <c r="B75" s="9" t="s">
        <v>199</v>
      </c>
      <c r="C75" s="8" t="s">
        <v>200</v>
      </c>
      <c r="D75" s="8" t="s">
        <v>45</v>
      </c>
      <c r="E75" s="11">
        <v>17</v>
      </c>
      <c r="F75" s="12">
        <v>156.6</v>
      </c>
      <c r="G75" s="32" t="s">
        <v>48</v>
      </c>
      <c r="H75" s="12">
        <v>0</v>
      </c>
      <c r="I75" s="10" t="s">
        <v>48</v>
      </c>
      <c r="J75" s="12">
        <v>192.9</v>
      </c>
      <c r="K75" s="10" t="s">
        <v>48</v>
      </c>
      <c r="L75" s="12">
        <v>0</v>
      </c>
      <c r="M75" s="10" t="s">
        <v>48</v>
      </c>
      <c r="N75" s="12">
        <v>0</v>
      </c>
      <c r="O75" s="10" t="s">
        <v>48</v>
      </c>
      <c r="P75" s="12">
        <v>0</v>
      </c>
      <c r="Q75" s="10" t="s">
        <v>48</v>
      </c>
      <c r="R75" s="12">
        <v>0</v>
      </c>
      <c r="S75" s="10" t="s">
        <v>48</v>
      </c>
      <c r="T75" s="12">
        <v>946.8</v>
      </c>
      <c r="U75" s="10" t="s">
        <v>48</v>
      </c>
      <c r="V75" s="12">
        <v>0</v>
      </c>
      <c r="W75" s="10" t="s">
        <v>48</v>
      </c>
      <c r="X75" s="12">
        <v>574.79999999999995</v>
      </c>
      <c r="Y75" s="10" t="s">
        <v>48</v>
      </c>
      <c r="Z75" s="12">
        <v>1871</v>
      </c>
      <c r="AA75" s="10" t="s">
        <v>48</v>
      </c>
      <c r="AB75" s="33"/>
    </row>
    <row r="76" spans="1:28" s="34" customFormat="1" ht="11.25" customHeight="1">
      <c r="A76" s="9" t="s">
        <v>117</v>
      </c>
      <c r="B76" s="9" t="s">
        <v>201</v>
      </c>
      <c r="C76" s="8" t="s">
        <v>202</v>
      </c>
      <c r="D76" s="8" t="s">
        <v>55</v>
      </c>
      <c r="E76" s="11">
        <v>65</v>
      </c>
      <c r="F76" s="12">
        <v>0</v>
      </c>
      <c r="G76" s="32" t="s">
        <v>48</v>
      </c>
      <c r="H76" s="12">
        <v>2440</v>
      </c>
      <c r="I76" s="10" t="s">
        <v>48</v>
      </c>
      <c r="J76" s="12">
        <v>285.39999999999998</v>
      </c>
      <c r="K76" s="10" t="s">
        <v>48</v>
      </c>
      <c r="L76" s="12">
        <v>0</v>
      </c>
      <c r="M76" s="10" t="s">
        <v>48</v>
      </c>
      <c r="N76" s="12">
        <v>1133</v>
      </c>
      <c r="O76" s="10" t="s">
        <v>48</v>
      </c>
      <c r="P76" s="12">
        <v>87.1</v>
      </c>
      <c r="Q76" s="10" t="s">
        <v>48</v>
      </c>
      <c r="R76" s="12">
        <v>0</v>
      </c>
      <c r="S76" s="10" t="s">
        <v>48</v>
      </c>
      <c r="T76" s="12">
        <v>942.3</v>
      </c>
      <c r="U76" s="10" t="s">
        <v>48</v>
      </c>
      <c r="V76" s="12">
        <v>0</v>
      </c>
      <c r="W76" s="10" t="s">
        <v>48</v>
      </c>
      <c r="X76" s="12">
        <v>9580</v>
      </c>
      <c r="Y76" s="10" t="s">
        <v>48</v>
      </c>
      <c r="Z76" s="12">
        <v>14467.7</v>
      </c>
      <c r="AA76" s="10" t="s">
        <v>48</v>
      </c>
      <c r="AB76" s="33"/>
    </row>
    <row r="77" spans="1:28" s="34" customFormat="1" ht="11.25" customHeight="1">
      <c r="A77" s="9" t="s">
        <v>117</v>
      </c>
      <c r="B77" s="9" t="s">
        <v>203</v>
      </c>
      <c r="C77" s="8" t="s">
        <v>204</v>
      </c>
      <c r="D77" s="8" t="s">
        <v>55</v>
      </c>
      <c r="E77" s="11">
        <v>196</v>
      </c>
      <c r="F77" s="12">
        <v>14621.6</v>
      </c>
      <c r="G77" s="32" t="s">
        <v>48</v>
      </c>
      <c r="H77" s="12">
        <v>76.8</v>
      </c>
      <c r="I77" s="10" t="s">
        <v>48</v>
      </c>
      <c r="J77" s="12">
        <v>2543.6</v>
      </c>
      <c r="K77" s="10" t="s">
        <v>48</v>
      </c>
      <c r="L77" s="12">
        <v>0</v>
      </c>
      <c r="M77" s="10" t="s">
        <v>48</v>
      </c>
      <c r="N77" s="12">
        <v>2521.6999999999998</v>
      </c>
      <c r="O77" s="10" t="s">
        <v>48</v>
      </c>
      <c r="P77" s="12">
        <v>0</v>
      </c>
      <c r="Q77" s="10" t="s">
        <v>48</v>
      </c>
      <c r="R77" s="12">
        <v>0</v>
      </c>
      <c r="S77" s="10" t="s">
        <v>48</v>
      </c>
      <c r="T77" s="12">
        <v>25424.2</v>
      </c>
      <c r="U77" s="10" t="s">
        <v>48</v>
      </c>
      <c r="V77" s="12">
        <v>0</v>
      </c>
      <c r="W77" s="10" t="s">
        <v>48</v>
      </c>
      <c r="X77" s="12">
        <v>24346</v>
      </c>
      <c r="Y77" s="10" t="s">
        <v>48</v>
      </c>
      <c r="Z77" s="12">
        <v>69534</v>
      </c>
      <c r="AA77" s="10" t="s">
        <v>48</v>
      </c>
      <c r="AB77" s="33"/>
    </row>
    <row r="78" spans="1:28" s="34" customFormat="1" ht="11.25" customHeight="1">
      <c r="A78" s="9" t="s">
        <v>117</v>
      </c>
      <c r="B78" s="9" t="s">
        <v>205</v>
      </c>
      <c r="C78" s="8" t="s">
        <v>206</v>
      </c>
      <c r="D78" s="8" t="s">
        <v>55</v>
      </c>
      <c r="E78" s="11">
        <v>3021</v>
      </c>
      <c r="F78" s="12">
        <v>328625.90000000002</v>
      </c>
      <c r="G78" s="32" t="s">
        <v>48</v>
      </c>
      <c r="H78" s="12">
        <v>14692</v>
      </c>
      <c r="I78" s="10" t="s">
        <v>48</v>
      </c>
      <c r="J78" s="12">
        <v>28600.3</v>
      </c>
      <c r="K78" s="10" t="s">
        <v>48</v>
      </c>
      <c r="L78" s="12">
        <v>0</v>
      </c>
      <c r="M78" s="10" t="s">
        <v>48</v>
      </c>
      <c r="N78" s="12">
        <v>158243.79999999999</v>
      </c>
      <c r="O78" s="10" t="s">
        <v>48</v>
      </c>
      <c r="P78" s="12">
        <v>41179.4</v>
      </c>
      <c r="Q78" s="10" t="s">
        <v>48</v>
      </c>
      <c r="R78" s="12">
        <v>1604.3</v>
      </c>
      <c r="S78" s="10" t="s">
        <v>48</v>
      </c>
      <c r="T78" s="12">
        <v>68104.5</v>
      </c>
      <c r="U78" s="10" t="s">
        <v>48</v>
      </c>
      <c r="V78" s="12">
        <v>0</v>
      </c>
      <c r="W78" s="10" t="s">
        <v>48</v>
      </c>
      <c r="X78" s="12">
        <v>702855.5</v>
      </c>
      <c r="Y78" s="10" t="s">
        <v>48</v>
      </c>
      <c r="Z78" s="12">
        <v>1343905.7</v>
      </c>
      <c r="AA78" s="10" t="s">
        <v>48</v>
      </c>
      <c r="AB78" s="33"/>
    </row>
    <row r="79" spans="1:28" s="34" customFormat="1" ht="11.25" customHeight="1">
      <c r="A79" s="9" t="s">
        <v>117</v>
      </c>
      <c r="B79" s="9" t="s">
        <v>208</v>
      </c>
      <c r="C79" s="8" t="s">
        <v>209</v>
      </c>
      <c r="D79" s="8" t="s">
        <v>55</v>
      </c>
      <c r="E79" s="11">
        <v>42</v>
      </c>
      <c r="F79" s="12">
        <v>0</v>
      </c>
      <c r="G79" s="32" t="s">
        <v>48</v>
      </c>
      <c r="H79" s="12">
        <v>1165.5999999999999</v>
      </c>
      <c r="I79" s="10" t="s">
        <v>48</v>
      </c>
      <c r="J79" s="12">
        <v>111.8</v>
      </c>
      <c r="K79" s="10" t="s">
        <v>48</v>
      </c>
      <c r="L79" s="12">
        <v>18.8</v>
      </c>
      <c r="M79" s="10" t="s">
        <v>48</v>
      </c>
      <c r="N79" s="12">
        <v>2349.4</v>
      </c>
      <c r="O79" s="10" t="s">
        <v>48</v>
      </c>
      <c r="P79" s="12">
        <v>782.6</v>
      </c>
      <c r="Q79" s="10" t="s">
        <v>48</v>
      </c>
      <c r="R79" s="12">
        <v>0</v>
      </c>
      <c r="S79" s="10" t="s">
        <v>48</v>
      </c>
      <c r="T79" s="12">
        <v>4511.8999999999996</v>
      </c>
      <c r="U79" s="10" t="s">
        <v>48</v>
      </c>
      <c r="V79" s="12">
        <v>0</v>
      </c>
      <c r="W79" s="10" t="s">
        <v>48</v>
      </c>
      <c r="X79" s="12">
        <v>0</v>
      </c>
      <c r="Y79" s="10" t="s">
        <v>48</v>
      </c>
      <c r="Z79" s="12">
        <v>8940.1</v>
      </c>
      <c r="AA79" s="10" t="s">
        <v>48</v>
      </c>
      <c r="AB79" s="33"/>
    </row>
    <row r="80" spans="1:28" s="34" customFormat="1" ht="11.25" customHeight="1">
      <c r="A80" s="9" t="s">
        <v>117</v>
      </c>
      <c r="B80" s="9" t="s">
        <v>210</v>
      </c>
      <c r="C80" s="8" t="s">
        <v>211</v>
      </c>
      <c r="D80" s="8" t="s">
        <v>55</v>
      </c>
      <c r="E80" s="11">
        <v>50</v>
      </c>
      <c r="F80" s="12">
        <v>0</v>
      </c>
      <c r="G80" s="32" t="s">
        <v>48</v>
      </c>
      <c r="H80" s="12">
        <v>2478.5</v>
      </c>
      <c r="I80" s="10" t="s">
        <v>48</v>
      </c>
      <c r="J80" s="12">
        <v>354</v>
      </c>
      <c r="K80" s="10" t="s">
        <v>48</v>
      </c>
      <c r="L80" s="12">
        <v>0</v>
      </c>
      <c r="M80" s="10" t="s">
        <v>48</v>
      </c>
      <c r="N80" s="12">
        <v>2497.3000000000002</v>
      </c>
      <c r="O80" s="10" t="s">
        <v>48</v>
      </c>
      <c r="P80" s="12">
        <v>0</v>
      </c>
      <c r="Q80" s="10" t="s">
        <v>48</v>
      </c>
      <c r="R80" s="12">
        <v>0</v>
      </c>
      <c r="S80" s="10" t="s">
        <v>48</v>
      </c>
      <c r="T80" s="12">
        <v>7657.5</v>
      </c>
      <c r="U80" s="10" t="s">
        <v>48</v>
      </c>
      <c r="V80" s="12">
        <v>0</v>
      </c>
      <c r="W80" s="10" t="s">
        <v>48</v>
      </c>
      <c r="X80" s="12">
        <v>0</v>
      </c>
      <c r="Y80" s="10" t="s">
        <v>48</v>
      </c>
      <c r="Z80" s="12">
        <v>12987.4</v>
      </c>
      <c r="AA80" s="10" t="s">
        <v>48</v>
      </c>
      <c r="AB80" s="33"/>
    </row>
    <row r="81" spans="1:28" s="34" customFormat="1" ht="11.25" customHeight="1">
      <c r="A81" s="9" t="s">
        <v>117</v>
      </c>
      <c r="B81" s="9" t="s">
        <v>212</v>
      </c>
      <c r="C81" s="8" t="s">
        <v>213</v>
      </c>
      <c r="D81" s="8" t="s">
        <v>55</v>
      </c>
      <c r="E81" s="11">
        <v>71</v>
      </c>
      <c r="F81" s="12">
        <v>5584.8</v>
      </c>
      <c r="G81" s="32" t="s">
        <v>48</v>
      </c>
      <c r="H81" s="12">
        <v>93.5</v>
      </c>
      <c r="I81" s="10" t="s">
        <v>48</v>
      </c>
      <c r="J81" s="12">
        <v>179.3</v>
      </c>
      <c r="K81" s="10" t="s">
        <v>48</v>
      </c>
      <c r="L81" s="12">
        <v>0</v>
      </c>
      <c r="M81" s="10" t="s">
        <v>48</v>
      </c>
      <c r="N81" s="12">
        <v>0</v>
      </c>
      <c r="O81" s="10" t="s">
        <v>48</v>
      </c>
      <c r="P81" s="12">
        <v>0</v>
      </c>
      <c r="Q81" s="10" t="s">
        <v>48</v>
      </c>
      <c r="R81" s="12">
        <v>0</v>
      </c>
      <c r="S81" s="10" t="s">
        <v>48</v>
      </c>
      <c r="T81" s="12">
        <v>0</v>
      </c>
      <c r="U81" s="10" t="s">
        <v>48</v>
      </c>
      <c r="V81" s="12">
        <v>0</v>
      </c>
      <c r="W81" s="10" t="s">
        <v>48</v>
      </c>
      <c r="X81" s="12">
        <v>19922.900000000001</v>
      </c>
      <c r="Y81" s="10" t="s">
        <v>48</v>
      </c>
      <c r="Z81" s="12">
        <v>25780.400000000001</v>
      </c>
      <c r="AA81" s="10" t="s">
        <v>48</v>
      </c>
      <c r="AB81" s="33"/>
    </row>
    <row r="82" spans="1:28" s="34" customFormat="1" ht="11.25" customHeight="1">
      <c r="A82" s="9" t="s">
        <v>117</v>
      </c>
      <c r="B82" s="9" t="s">
        <v>214</v>
      </c>
      <c r="C82" s="8" t="s">
        <v>215</v>
      </c>
      <c r="D82" s="8" t="s">
        <v>55</v>
      </c>
      <c r="E82" s="11">
        <v>97</v>
      </c>
      <c r="F82" s="12">
        <v>6009.2</v>
      </c>
      <c r="G82" s="32" t="s">
        <v>48</v>
      </c>
      <c r="H82" s="12">
        <v>735.7</v>
      </c>
      <c r="I82" s="10" t="s">
        <v>48</v>
      </c>
      <c r="J82" s="12">
        <v>578.4</v>
      </c>
      <c r="K82" s="10" t="s">
        <v>48</v>
      </c>
      <c r="L82" s="12">
        <v>0</v>
      </c>
      <c r="M82" s="10" t="s">
        <v>48</v>
      </c>
      <c r="N82" s="12">
        <v>6559</v>
      </c>
      <c r="O82" s="10" t="s">
        <v>48</v>
      </c>
      <c r="P82" s="12">
        <v>781.2</v>
      </c>
      <c r="Q82" s="10" t="s">
        <v>48</v>
      </c>
      <c r="R82" s="12">
        <v>1340.9</v>
      </c>
      <c r="S82" s="10" t="s">
        <v>48</v>
      </c>
      <c r="T82" s="12">
        <v>0</v>
      </c>
      <c r="U82" s="10" t="s">
        <v>48</v>
      </c>
      <c r="V82" s="12">
        <v>8400.7000000000007</v>
      </c>
      <c r="W82" s="10" t="s">
        <v>48</v>
      </c>
      <c r="X82" s="12">
        <v>0</v>
      </c>
      <c r="Y82" s="10" t="s">
        <v>48</v>
      </c>
      <c r="Z82" s="12">
        <v>24405.200000000001</v>
      </c>
      <c r="AA82" s="10" t="s">
        <v>48</v>
      </c>
      <c r="AB82" s="33"/>
    </row>
    <row r="83" spans="1:28" s="34" customFormat="1" ht="11.25" customHeight="1">
      <c r="A83" s="9" t="s">
        <v>117</v>
      </c>
      <c r="B83" s="9" t="s">
        <v>216</v>
      </c>
      <c r="C83" s="8" t="s">
        <v>217</v>
      </c>
      <c r="D83" s="8" t="s">
        <v>55</v>
      </c>
      <c r="E83" s="11">
        <v>40</v>
      </c>
      <c r="F83" s="12">
        <v>0</v>
      </c>
      <c r="G83" s="32" t="s">
        <v>48</v>
      </c>
      <c r="H83" s="12">
        <v>847.5</v>
      </c>
      <c r="I83" s="10" t="s">
        <v>48</v>
      </c>
      <c r="J83" s="12">
        <v>148.19999999999999</v>
      </c>
      <c r="K83" s="10" t="s">
        <v>48</v>
      </c>
      <c r="L83" s="12">
        <v>0</v>
      </c>
      <c r="M83" s="10" t="s">
        <v>48</v>
      </c>
      <c r="N83" s="12">
        <v>0</v>
      </c>
      <c r="O83" s="10" t="s">
        <v>48</v>
      </c>
      <c r="P83" s="12">
        <v>297.5</v>
      </c>
      <c r="Q83" s="10" t="s">
        <v>48</v>
      </c>
      <c r="R83" s="12">
        <v>0</v>
      </c>
      <c r="S83" s="10" t="s">
        <v>48</v>
      </c>
      <c r="T83" s="12">
        <v>533</v>
      </c>
      <c r="U83" s="10" t="s">
        <v>48</v>
      </c>
      <c r="V83" s="12">
        <v>0</v>
      </c>
      <c r="W83" s="10" t="s">
        <v>48</v>
      </c>
      <c r="X83" s="12">
        <v>4369.3999999999996</v>
      </c>
      <c r="Y83" s="10" t="s">
        <v>48</v>
      </c>
      <c r="Z83" s="12">
        <v>6195.6</v>
      </c>
      <c r="AA83" s="10" t="s">
        <v>48</v>
      </c>
      <c r="AB83" s="33"/>
    </row>
    <row r="84" spans="1:28" s="34" customFormat="1" ht="11.25" customHeight="1">
      <c r="A84" s="9" t="s">
        <v>117</v>
      </c>
      <c r="B84" s="9" t="s">
        <v>218</v>
      </c>
      <c r="C84" s="8" t="s">
        <v>219</v>
      </c>
      <c r="D84" s="8" t="s">
        <v>55</v>
      </c>
      <c r="E84" s="11">
        <v>207</v>
      </c>
      <c r="F84" s="12">
        <v>9278</v>
      </c>
      <c r="G84" s="32" t="s">
        <v>48</v>
      </c>
      <c r="H84" s="12">
        <v>8124.9</v>
      </c>
      <c r="I84" s="10" t="s">
        <v>48</v>
      </c>
      <c r="J84" s="12">
        <v>1728.8</v>
      </c>
      <c r="K84" s="10" t="s">
        <v>48</v>
      </c>
      <c r="L84" s="12">
        <v>20</v>
      </c>
      <c r="M84" s="10" t="s">
        <v>48</v>
      </c>
      <c r="N84" s="12">
        <v>4860.7</v>
      </c>
      <c r="O84" s="10" t="s">
        <v>48</v>
      </c>
      <c r="P84" s="12">
        <v>15652.9</v>
      </c>
      <c r="Q84" s="10" t="s">
        <v>48</v>
      </c>
      <c r="R84" s="12">
        <v>0</v>
      </c>
      <c r="S84" s="10" t="s">
        <v>48</v>
      </c>
      <c r="T84" s="12">
        <v>55.4</v>
      </c>
      <c r="U84" s="10" t="s">
        <v>48</v>
      </c>
      <c r="V84" s="12">
        <v>0</v>
      </c>
      <c r="W84" s="10" t="s">
        <v>48</v>
      </c>
      <c r="X84" s="12">
        <v>37908.199999999997</v>
      </c>
      <c r="Y84" s="10" t="s">
        <v>48</v>
      </c>
      <c r="Z84" s="12">
        <v>77628.800000000003</v>
      </c>
      <c r="AA84" s="10" t="s">
        <v>48</v>
      </c>
      <c r="AB84" s="33"/>
    </row>
    <row r="85" spans="1:28" s="34" customFormat="1" ht="11.25" customHeight="1">
      <c r="A85" s="9" t="s">
        <v>117</v>
      </c>
      <c r="B85" s="9" t="s">
        <v>220</v>
      </c>
      <c r="C85" s="8" t="s">
        <v>221</v>
      </c>
      <c r="D85" s="8" t="s">
        <v>55</v>
      </c>
      <c r="E85" s="11">
        <v>42</v>
      </c>
      <c r="F85" s="12">
        <v>1148.7</v>
      </c>
      <c r="G85" s="32" t="s">
        <v>48</v>
      </c>
      <c r="H85" s="12">
        <v>39</v>
      </c>
      <c r="I85" s="10" t="s">
        <v>48</v>
      </c>
      <c r="J85" s="12">
        <v>1134.5999999999999</v>
      </c>
      <c r="K85" s="10" t="s">
        <v>48</v>
      </c>
      <c r="L85" s="12">
        <v>0</v>
      </c>
      <c r="M85" s="10" t="s">
        <v>48</v>
      </c>
      <c r="N85" s="12">
        <v>736</v>
      </c>
      <c r="O85" s="10" t="s">
        <v>48</v>
      </c>
      <c r="P85" s="12">
        <v>0</v>
      </c>
      <c r="Q85" s="10" t="s">
        <v>48</v>
      </c>
      <c r="R85" s="12">
        <v>0</v>
      </c>
      <c r="S85" s="10" t="s">
        <v>48</v>
      </c>
      <c r="T85" s="12">
        <v>2893.6</v>
      </c>
      <c r="U85" s="10" t="s">
        <v>48</v>
      </c>
      <c r="V85" s="12">
        <v>1532.7</v>
      </c>
      <c r="W85" s="10" t="s">
        <v>48</v>
      </c>
      <c r="X85" s="12">
        <v>5077.8</v>
      </c>
      <c r="Y85" s="10" t="s">
        <v>48</v>
      </c>
      <c r="Z85" s="12">
        <v>12562.5</v>
      </c>
      <c r="AA85" s="10" t="s">
        <v>48</v>
      </c>
      <c r="AB85" s="33"/>
    </row>
    <row r="86" spans="1:28" s="34" customFormat="1" ht="11.25" customHeight="1">
      <c r="A86" s="9" t="s">
        <v>117</v>
      </c>
      <c r="B86" s="9" t="s">
        <v>222</v>
      </c>
      <c r="C86" s="8" t="s">
        <v>223</v>
      </c>
      <c r="D86" s="8" t="s">
        <v>55</v>
      </c>
      <c r="E86" s="11">
        <v>229</v>
      </c>
      <c r="F86" s="12">
        <v>8634.9</v>
      </c>
      <c r="G86" s="32" t="s">
        <v>48</v>
      </c>
      <c r="H86" s="12">
        <v>1272.8</v>
      </c>
      <c r="I86" s="10" t="s">
        <v>48</v>
      </c>
      <c r="J86" s="12">
        <v>2393.5</v>
      </c>
      <c r="K86" s="10" t="s">
        <v>48</v>
      </c>
      <c r="L86" s="12">
        <v>0</v>
      </c>
      <c r="M86" s="10" t="s">
        <v>48</v>
      </c>
      <c r="N86" s="12">
        <v>5826.8</v>
      </c>
      <c r="O86" s="10" t="s">
        <v>48</v>
      </c>
      <c r="P86" s="12">
        <v>0</v>
      </c>
      <c r="Q86" s="10" t="s">
        <v>48</v>
      </c>
      <c r="R86" s="12">
        <v>0</v>
      </c>
      <c r="S86" s="10" t="s">
        <v>48</v>
      </c>
      <c r="T86" s="12">
        <v>42780.7</v>
      </c>
      <c r="U86" s="10" t="s">
        <v>48</v>
      </c>
      <c r="V86" s="12">
        <v>0</v>
      </c>
      <c r="W86" s="10" t="s">
        <v>48</v>
      </c>
      <c r="X86" s="12">
        <v>6859.3</v>
      </c>
      <c r="Y86" s="10" t="s">
        <v>48</v>
      </c>
      <c r="Z86" s="12">
        <v>67767.899999999994</v>
      </c>
      <c r="AA86" s="10" t="s">
        <v>48</v>
      </c>
      <c r="AB86" s="33"/>
    </row>
    <row r="87" spans="1:28" s="34" customFormat="1" ht="11.25" customHeight="1">
      <c r="A87" s="9" t="s">
        <v>117</v>
      </c>
      <c r="B87" s="9" t="s">
        <v>224</v>
      </c>
      <c r="C87" s="8" t="s">
        <v>225</v>
      </c>
      <c r="D87" s="8" t="s">
        <v>55</v>
      </c>
      <c r="E87" s="11">
        <v>1076</v>
      </c>
      <c r="F87" s="12">
        <v>45553.4</v>
      </c>
      <c r="G87" s="32" t="s">
        <v>48</v>
      </c>
      <c r="H87" s="12">
        <v>7232.5</v>
      </c>
      <c r="I87" s="10" t="s">
        <v>48</v>
      </c>
      <c r="J87" s="12">
        <v>28745.200000000001</v>
      </c>
      <c r="K87" s="10" t="s">
        <v>48</v>
      </c>
      <c r="L87" s="12">
        <v>0</v>
      </c>
      <c r="M87" s="10" t="s">
        <v>48</v>
      </c>
      <c r="N87" s="12">
        <v>26837.7</v>
      </c>
      <c r="O87" s="10" t="s">
        <v>48</v>
      </c>
      <c r="P87" s="12">
        <v>3908.1</v>
      </c>
      <c r="Q87" s="10" t="s">
        <v>48</v>
      </c>
      <c r="R87" s="12">
        <v>0</v>
      </c>
      <c r="S87" s="10" t="s">
        <v>48</v>
      </c>
      <c r="T87" s="12">
        <v>146563.70000000001</v>
      </c>
      <c r="U87" s="10" t="s">
        <v>48</v>
      </c>
      <c r="V87" s="12">
        <v>0</v>
      </c>
      <c r="W87" s="10" t="s">
        <v>48</v>
      </c>
      <c r="X87" s="12">
        <v>12177.7</v>
      </c>
      <c r="Y87" s="10" t="s">
        <v>48</v>
      </c>
      <c r="Z87" s="12">
        <v>271018.3</v>
      </c>
      <c r="AA87" s="10" t="s">
        <v>48</v>
      </c>
      <c r="AB87" s="33"/>
    </row>
    <row r="88" spans="1:28" s="34" customFormat="1" ht="11.25" customHeight="1">
      <c r="A88" s="9" t="s">
        <v>117</v>
      </c>
      <c r="B88" s="9" t="s">
        <v>226</v>
      </c>
      <c r="C88" s="8" t="s">
        <v>227</v>
      </c>
      <c r="D88" s="8" t="s">
        <v>55</v>
      </c>
      <c r="E88" s="11">
        <v>133</v>
      </c>
      <c r="F88" s="12">
        <v>0</v>
      </c>
      <c r="G88" s="32" t="s">
        <v>48</v>
      </c>
      <c r="H88" s="12">
        <v>39519.300000000003</v>
      </c>
      <c r="I88" s="10" t="s">
        <v>48</v>
      </c>
      <c r="J88" s="12">
        <v>48502</v>
      </c>
      <c r="K88" s="10" t="s">
        <v>48</v>
      </c>
      <c r="L88" s="12">
        <v>0</v>
      </c>
      <c r="M88" s="10" t="s">
        <v>48</v>
      </c>
      <c r="N88" s="12">
        <v>117</v>
      </c>
      <c r="O88" s="10" t="s">
        <v>48</v>
      </c>
      <c r="P88" s="12">
        <v>0</v>
      </c>
      <c r="Q88" s="10" t="s">
        <v>48</v>
      </c>
      <c r="R88" s="12">
        <v>0</v>
      </c>
      <c r="S88" s="10" t="s">
        <v>48</v>
      </c>
      <c r="T88" s="12">
        <v>0</v>
      </c>
      <c r="U88" s="10" t="s">
        <v>48</v>
      </c>
      <c r="V88" s="12">
        <v>0</v>
      </c>
      <c r="W88" s="10" t="s">
        <v>48</v>
      </c>
      <c r="X88" s="12">
        <v>15.2</v>
      </c>
      <c r="Y88" s="10" t="s">
        <v>48</v>
      </c>
      <c r="Z88" s="12">
        <v>88153.600000000006</v>
      </c>
      <c r="AA88" s="10" t="s">
        <v>48</v>
      </c>
      <c r="AB88" s="33"/>
    </row>
    <row r="89" spans="1:28" s="34" customFormat="1" ht="11.25" customHeight="1">
      <c r="A89" s="9" t="s">
        <v>117</v>
      </c>
      <c r="B89" s="9" t="s">
        <v>228</v>
      </c>
      <c r="C89" s="8" t="s">
        <v>229</v>
      </c>
      <c r="D89" s="8" t="s">
        <v>55</v>
      </c>
      <c r="E89" s="11">
        <v>38</v>
      </c>
      <c r="F89" s="12">
        <v>663.6</v>
      </c>
      <c r="G89" s="32" t="s">
        <v>48</v>
      </c>
      <c r="H89" s="12">
        <v>369.3</v>
      </c>
      <c r="I89" s="10" t="s">
        <v>48</v>
      </c>
      <c r="J89" s="12">
        <v>0</v>
      </c>
      <c r="K89" s="10" t="s">
        <v>48</v>
      </c>
      <c r="L89" s="12">
        <v>0</v>
      </c>
      <c r="M89" s="10" t="s">
        <v>48</v>
      </c>
      <c r="N89" s="12">
        <v>445</v>
      </c>
      <c r="O89" s="10" t="s">
        <v>48</v>
      </c>
      <c r="P89" s="12">
        <v>185.3</v>
      </c>
      <c r="Q89" s="10" t="s">
        <v>48</v>
      </c>
      <c r="R89" s="12">
        <v>0</v>
      </c>
      <c r="S89" s="10" t="s">
        <v>48</v>
      </c>
      <c r="T89" s="12">
        <v>3352.4</v>
      </c>
      <c r="U89" s="10" t="s">
        <v>48</v>
      </c>
      <c r="V89" s="12">
        <v>0</v>
      </c>
      <c r="W89" s="10" t="s">
        <v>48</v>
      </c>
      <c r="X89" s="12">
        <v>2344.6999999999998</v>
      </c>
      <c r="Y89" s="10" t="s">
        <v>48</v>
      </c>
      <c r="Z89" s="12">
        <v>7360.3</v>
      </c>
      <c r="AA89" s="10" t="s">
        <v>48</v>
      </c>
      <c r="AB89" s="33"/>
    </row>
    <row r="90" spans="1:28" s="34" customFormat="1" ht="11.25" customHeight="1">
      <c r="A90" s="9" t="s">
        <v>117</v>
      </c>
      <c r="B90" s="9" t="s">
        <v>230</v>
      </c>
      <c r="C90" s="8" t="s">
        <v>231</v>
      </c>
      <c r="D90" s="8" t="s">
        <v>55</v>
      </c>
      <c r="E90" s="11">
        <v>28</v>
      </c>
      <c r="F90" s="12">
        <v>0</v>
      </c>
      <c r="G90" s="32" t="s">
        <v>48</v>
      </c>
      <c r="H90" s="12">
        <v>845.3</v>
      </c>
      <c r="I90" s="10" t="s">
        <v>48</v>
      </c>
      <c r="J90" s="12">
        <v>146.1</v>
      </c>
      <c r="K90" s="10" t="s">
        <v>48</v>
      </c>
      <c r="L90" s="12">
        <v>0</v>
      </c>
      <c r="M90" s="10" t="s">
        <v>48</v>
      </c>
      <c r="N90" s="12">
        <v>0</v>
      </c>
      <c r="O90" s="10" t="s">
        <v>48</v>
      </c>
      <c r="P90" s="12">
        <v>0</v>
      </c>
      <c r="Q90" s="10" t="s">
        <v>48</v>
      </c>
      <c r="R90" s="12">
        <v>0</v>
      </c>
      <c r="S90" s="10" t="s">
        <v>48</v>
      </c>
      <c r="T90" s="12">
        <v>3855.8</v>
      </c>
      <c r="U90" s="10" t="s">
        <v>48</v>
      </c>
      <c r="V90" s="12">
        <v>0</v>
      </c>
      <c r="W90" s="10" t="s">
        <v>48</v>
      </c>
      <c r="X90" s="12">
        <v>0</v>
      </c>
      <c r="Y90" s="10" t="s">
        <v>48</v>
      </c>
      <c r="Z90" s="12">
        <v>4847.3</v>
      </c>
      <c r="AA90" s="10" t="s">
        <v>48</v>
      </c>
      <c r="AB90" s="33"/>
    </row>
    <row r="91" spans="1:28" s="34" customFormat="1" ht="11.25" customHeight="1">
      <c r="A91" s="9" t="s">
        <v>117</v>
      </c>
      <c r="B91" s="9" t="s">
        <v>1370</v>
      </c>
      <c r="C91" s="8" t="s">
        <v>1371</v>
      </c>
      <c r="D91" s="8"/>
      <c r="E91" s="11">
        <v>0</v>
      </c>
      <c r="F91" s="12">
        <v>0</v>
      </c>
      <c r="G91" s="32" t="s">
        <v>48</v>
      </c>
      <c r="H91" s="12">
        <v>0</v>
      </c>
      <c r="I91" s="10" t="s">
        <v>48</v>
      </c>
      <c r="J91" s="12">
        <v>0</v>
      </c>
      <c r="K91" s="10" t="s">
        <v>48</v>
      </c>
      <c r="L91" s="12">
        <v>0</v>
      </c>
      <c r="M91" s="10" t="s">
        <v>48</v>
      </c>
      <c r="N91" s="12">
        <v>0</v>
      </c>
      <c r="O91" s="10" t="s">
        <v>48</v>
      </c>
      <c r="P91" s="12">
        <v>0</v>
      </c>
      <c r="Q91" s="10" t="s">
        <v>48</v>
      </c>
      <c r="R91" s="12">
        <v>0</v>
      </c>
      <c r="S91" s="10" t="s">
        <v>48</v>
      </c>
      <c r="T91" s="12">
        <v>0</v>
      </c>
      <c r="U91" s="10" t="s">
        <v>48</v>
      </c>
      <c r="V91" s="12">
        <v>0</v>
      </c>
      <c r="W91" s="10" t="s">
        <v>48</v>
      </c>
      <c r="X91" s="12">
        <v>0</v>
      </c>
      <c r="Y91" s="10" t="s">
        <v>48</v>
      </c>
      <c r="Z91" s="12">
        <v>0</v>
      </c>
      <c r="AA91" s="10" t="s">
        <v>48</v>
      </c>
      <c r="AB91" s="33"/>
    </row>
    <row r="92" spans="1:28" s="34" customFormat="1" ht="11.25" customHeight="1">
      <c r="A92" s="9" t="s">
        <v>117</v>
      </c>
      <c r="B92" s="9" t="s">
        <v>232</v>
      </c>
      <c r="C92" s="8" t="s">
        <v>233</v>
      </c>
      <c r="D92" s="8" t="s">
        <v>55</v>
      </c>
      <c r="E92" s="11">
        <v>236</v>
      </c>
      <c r="F92" s="12">
        <v>6170.3</v>
      </c>
      <c r="G92" s="32" t="s">
        <v>48</v>
      </c>
      <c r="H92" s="12">
        <v>2118.3000000000002</v>
      </c>
      <c r="I92" s="10" t="s">
        <v>48</v>
      </c>
      <c r="J92" s="12">
        <v>1231.9000000000001</v>
      </c>
      <c r="K92" s="10" t="s">
        <v>48</v>
      </c>
      <c r="L92" s="12">
        <v>0</v>
      </c>
      <c r="M92" s="10" t="s">
        <v>48</v>
      </c>
      <c r="N92" s="12">
        <v>5699.8</v>
      </c>
      <c r="O92" s="10" t="s">
        <v>48</v>
      </c>
      <c r="P92" s="12">
        <v>455.5</v>
      </c>
      <c r="Q92" s="10" t="s">
        <v>48</v>
      </c>
      <c r="R92" s="12">
        <v>0</v>
      </c>
      <c r="S92" s="10" t="s">
        <v>48</v>
      </c>
      <c r="T92" s="12">
        <v>0</v>
      </c>
      <c r="U92" s="10" t="s">
        <v>48</v>
      </c>
      <c r="V92" s="12">
        <v>0</v>
      </c>
      <c r="W92" s="10" t="s">
        <v>48</v>
      </c>
      <c r="X92" s="12">
        <v>34084.699999999997</v>
      </c>
      <c r="Y92" s="10" t="s">
        <v>48</v>
      </c>
      <c r="Z92" s="12">
        <v>49760.6</v>
      </c>
      <c r="AA92" s="10" t="s">
        <v>48</v>
      </c>
      <c r="AB92" s="33"/>
    </row>
    <row r="93" spans="1:28" s="34" customFormat="1" ht="11.25" customHeight="1">
      <c r="A93" s="9" t="s">
        <v>117</v>
      </c>
      <c r="B93" s="9" t="s">
        <v>234</v>
      </c>
      <c r="C93" s="8" t="s">
        <v>235</v>
      </c>
      <c r="D93" s="8" t="s">
        <v>55</v>
      </c>
      <c r="E93" s="11">
        <v>21</v>
      </c>
      <c r="F93" s="12">
        <v>0</v>
      </c>
      <c r="G93" s="32" t="s">
        <v>48</v>
      </c>
      <c r="H93" s="12">
        <v>740.3</v>
      </c>
      <c r="I93" s="10" t="s">
        <v>48</v>
      </c>
      <c r="J93" s="12">
        <v>34.799999999999997</v>
      </c>
      <c r="K93" s="10" t="s">
        <v>48</v>
      </c>
      <c r="L93" s="12">
        <v>0</v>
      </c>
      <c r="M93" s="10" t="s">
        <v>48</v>
      </c>
      <c r="N93" s="12">
        <v>0</v>
      </c>
      <c r="O93" s="10" t="s">
        <v>48</v>
      </c>
      <c r="P93" s="12">
        <v>0</v>
      </c>
      <c r="Q93" s="10" t="s">
        <v>48</v>
      </c>
      <c r="R93" s="12">
        <v>0</v>
      </c>
      <c r="S93" s="10" t="s">
        <v>48</v>
      </c>
      <c r="T93" s="12">
        <v>3021.7</v>
      </c>
      <c r="U93" s="10" t="s">
        <v>48</v>
      </c>
      <c r="V93" s="12">
        <v>609.1</v>
      </c>
      <c r="W93" s="10" t="s">
        <v>48</v>
      </c>
      <c r="X93" s="12">
        <v>34.9</v>
      </c>
      <c r="Y93" s="10" t="s">
        <v>48</v>
      </c>
      <c r="Z93" s="12">
        <v>4440.8</v>
      </c>
      <c r="AA93" s="10" t="s">
        <v>48</v>
      </c>
      <c r="AB93" s="33"/>
    </row>
    <row r="94" spans="1:28" s="34" customFormat="1" ht="11.25" customHeight="1">
      <c r="A94" s="9" t="s">
        <v>117</v>
      </c>
      <c r="B94" s="9" t="s">
        <v>236</v>
      </c>
      <c r="C94" s="8" t="s">
        <v>237</v>
      </c>
      <c r="D94" s="8" t="s">
        <v>55</v>
      </c>
      <c r="E94" s="11">
        <v>359</v>
      </c>
      <c r="F94" s="12">
        <v>29865.8</v>
      </c>
      <c r="G94" s="32" t="s">
        <v>48</v>
      </c>
      <c r="H94" s="12">
        <v>1103.3</v>
      </c>
      <c r="I94" s="10" t="s">
        <v>48</v>
      </c>
      <c r="J94" s="12">
        <v>14302.4</v>
      </c>
      <c r="K94" s="10" t="s">
        <v>48</v>
      </c>
      <c r="L94" s="12">
        <v>10</v>
      </c>
      <c r="M94" s="10" t="s">
        <v>48</v>
      </c>
      <c r="N94" s="12">
        <v>16664</v>
      </c>
      <c r="O94" s="10" t="s">
        <v>48</v>
      </c>
      <c r="P94" s="12">
        <v>7663.2</v>
      </c>
      <c r="Q94" s="10" t="s">
        <v>48</v>
      </c>
      <c r="R94" s="12">
        <v>0</v>
      </c>
      <c r="S94" s="10" t="s">
        <v>48</v>
      </c>
      <c r="T94" s="12">
        <v>0</v>
      </c>
      <c r="U94" s="10" t="s">
        <v>48</v>
      </c>
      <c r="V94" s="12">
        <v>0</v>
      </c>
      <c r="W94" s="10" t="s">
        <v>48</v>
      </c>
      <c r="X94" s="12">
        <v>90473.9</v>
      </c>
      <c r="Y94" s="10" t="s">
        <v>48</v>
      </c>
      <c r="Z94" s="12">
        <v>160082.70000000001</v>
      </c>
      <c r="AA94" s="10" t="s">
        <v>48</v>
      </c>
      <c r="AB94" s="33"/>
    </row>
    <row r="95" spans="1:28" s="34" customFormat="1" ht="11.25" customHeight="1">
      <c r="A95" s="9" t="s">
        <v>117</v>
      </c>
      <c r="B95" s="9" t="s">
        <v>238</v>
      </c>
      <c r="C95" s="8" t="s">
        <v>239</v>
      </c>
      <c r="D95" s="8" t="s">
        <v>55</v>
      </c>
      <c r="E95" s="11">
        <v>596</v>
      </c>
      <c r="F95" s="12">
        <v>0</v>
      </c>
      <c r="G95" s="32" t="s">
        <v>48</v>
      </c>
      <c r="H95" s="12">
        <v>7468.6</v>
      </c>
      <c r="I95" s="10" t="s">
        <v>48</v>
      </c>
      <c r="J95" s="12">
        <v>0</v>
      </c>
      <c r="K95" s="10" t="s">
        <v>48</v>
      </c>
      <c r="L95" s="12">
        <v>0</v>
      </c>
      <c r="M95" s="10" t="s">
        <v>48</v>
      </c>
      <c r="N95" s="12">
        <v>2458.3000000000002</v>
      </c>
      <c r="O95" s="10" t="s">
        <v>48</v>
      </c>
      <c r="P95" s="12">
        <v>0</v>
      </c>
      <c r="Q95" s="10" t="s">
        <v>48</v>
      </c>
      <c r="R95" s="12">
        <v>0</v>
      </c>
      <c r="S95" s="10" t="s">
        <v>48</v>
      </c>
      <c r="T95" s="12">
        <v>400</v>
      </c>
      <c r="U95" s="10" t="s">
        <v>48</v>
      </c>
      <c r="V95" s="12">
        <v>0</v>
      </c>
      <c r="W95" s="10" t="s">
        <v>48</v>
      </c>
      <c r="X95" s="12">
        <v>0</v>
      </c>
      <c r="Y95" s="10" t="s">
        <v>48</v>
      </c>
      <c r="Z95" s="12">
        <v>10326.9</v>
      </c>
      <c r="AA95" s="10" t="s">
        <v>48</v>
      </c>
      <c r="AB95" s="33"/>
    </row>
    <row r="96" spans="1:28" s="34" customFormat="1" ht="11.25" customHeight="1">
      <c r="A96" s="9" t="s">
        <v>117</v>
      </c>
      <c r="B96" s="9" t="s">
        <v>240</v>
      </c>
      <c r="C96" s="8" t="s">
        <v>241</v>
      </c>
      <c r="D96" s="8" t="s">
        <v>55</v>
      </c>
      <c r="E96" s="11">
        <v>605</v>
      </c>
      <c r="F96" s="12">
        <v>54800.3</v>
      </c>
      <c r="G96" s="32" t="s">
        <v>48</v>
      </c>
      <c r="H96" s="12">
        <v>21138.3</v>
      </c>
      <c r="I96" s="10" t="s">
        <v>48</v>
      </c>
      <c r="J96" s="12">
        <v>555.9</v>
      </c>
      <c r="K96" s="10" t="s">
        <v>48</v>
      </c>
      <c r="L96" s="12">
        <v>0</v>
      </c>
      <c r="M96" s="10" t="s">
        <v>48</v>
      </c>
      <c r="N96" s="12">
        <v>28883</v>
      </c>
      <c r="O96" s="10" t="s">
        <v>48</v>
      </c>
      <c r="P96" s="12">
        <v>1121.4000000000001</v>
      </c>
      <c r="Q96" s="10" t="s">
        <v>48</v>
      </c>
      <c r="R96" s="12">
        <v>0</v>
      </c>
      <c r="S96" s="10" t="s">
        <v>48</v>
      </c>
      <c r="T96" s="12">
        <v>69061.899999999994</v>
      </c>
      <c r="U96" s="10" t="s">
        <v>48</v>
      </c>
      <c r="V96" s="12">
        <v>0</v>
      </c>
      <c r="W96" s="10" t="s">
        <v>48</v>
      </c>
      <c r="X96" s="12">
        <v>17832.900000000001</v>
      </c>
      <c r="Y96" s="10" t="s">
        <v>48</v>
      </c>
      <c r="Z96" s="12">
        <v>193393.7</v>
      </c>
      <c r="AA96" s="10" t="s">
        <v>48</v>
      </c>
      <c r="AB96" s="33"/>
    </row>
    <row r="97" spans="1:28" s="34" customFormat="1" ht="11.25" customHeight="1">
      <c r="A97" s="9" t="s">
        <v>117</v>
      </c>
      <c r="B97" s="9" t="s">
        <v>242</v>
      </c>
      <c r="C97" s="8" t="s">
        <v>243</v>
      </c>
      <c r="D97" s="8" t="s">
        <v>45</v>
      </c>
      <c r="E97" s="11">
        <v>540</v>
      </c>
      <c r="F97" s="12">
        <v>308852.3</v>
      </c>
      <c r="G97" s="32" t="s">
        <v>48</v>
      </c>
      <c r="H97" s="12">
        <v>0</v>
      </c>
      <c r="I97" s="10" t="s">
        <v>48</v>
      </c>
      <c r="J97" s="12">
        <v>31801.599999999999</v>
      </c>
      <c r="K97" s="10" t="s">
        <v>48</v>
      </c>
      <c r="L97" s="12">
        <v>184256.3</v>
      </c>
      <c r="M97" s="10" t="s">
        <v>48</v>
      </c>
      <c r="N97" s="12">
        <v>27251.8</v>
      </c>
      <c r="O97" s="10" t="s">
        <v>48</v>
      </c>
      <c r="P97" s="12">
        <v>5.4</v>
      </c>
      <c r="Q97" s="10" t="s">
        <v>48</v>
      </c>
      <c r="R97" s="12">
        <v>0</v>
      </c>
      <c r="S97" s="10" t="s">
        <v>48</v>
      </c>
      <c r="T97" s="12">
        <v>305.3</v>
      </c>
      <c r="U97" s="10" t="s">
        <v>48</v>
      </c>
      <c r="V97" s="12">
        <v>5297.5</v>
      </c>
      <c r="W97" s="10" t="s">
        <v>48</v>
      </c>
      <c r="X97" s="12">
        <v>23112.2</v>
      </c>
      <c r="Y97" s="10" t="s">
        <v>48</v>
      </c>
      <c r="Z97" s="12">
        <v>580882.4</v>
      </c>
      <c r="AA97" s="10" t="s">
        <v>48</v>
      </c>
      <c r="AB97" s="33"/>
    </row>
    <row r="98" spans="1:28" s="34" customFormat="1" ht="11.25" customHeight="1">
      <c r="A98" s="9" t="s">
        <v>117</v>
      </c>
      <c r="B98" s="9" t="s">
        <v>244</v>
      </c>
      <c r="C98" s="8" t="s">
        <v>245</v>
      </c>
      <c r="D98" s="8" t="s">
        <v>55</v>
      </c>
      <c r="E98" s="11">
        <v>2361</v>
      </c>
      <c r="F98" s="12">
        <v>149886.79999999999</v>
      </c>
      <c r="G98" s="32" t="s">
        <v>48</v>
      </c>
      <c r="H98" s="12">
        <v>1644.7</v>
      </c>
      <c r="I98" s="10" t="s">
        <v>48</v>
      </c>
      <c r="J98" s="12">
        <v>22001.1</v>
      </c>
      <c r="K98" s="10" t="s">
        <v>48</v>
      </c>
      <c r="L98" s="12">
        <v>0</v>
      </c>
      <c r="M98" s="10" t="s">
        <v>48</v>
      </c>
      <c r="N98" s="12">
        <v>3921.9</v>
      </c>
      <c r="O98" s="10" t="s">
        <v>48</v>
      </c>
      <c r="P98" s="12">
        <v>2177.1999999999998</v>
      </c>
      <c r="Q98" s="10" t="s">
        <v>48</v>
      </c>
      <c r="R98" s="12">
        <v>0</v>
      </c>
      <c r="S98" s="10" t="s">
        <v>48</v>
      </c>
      <c r="T98" s="12">
        <v>97426.7</v>
      </c>
      <c r="U98" s="10" t="s">
        <v>48</v>
      </c>
      <c r="V98" s="12">
        <v>292829.59999999998</v>
      </c>
      <c r="W98" s="10" t="s">
        <v>48</v>
      </c>
      <c r="X98" s="12">
        <v>15781.8</v>
      </c>
      <c r="Y98" s="10" t="s">
        <v>48</v>
      </c>
      <c r="Z98" s="12">
        <v>585669.9</v>
      </c>
      <c r="AA98" s="10" t="s">
        <v>48</v>
      </c>
      <c r="AB98" s="33"/>
    </row>
    <row r="99" spans="1:28" s="34" customFormat="1" ht="11.25" customHeight="1">
      <c r="A99" s="9" t="s">
        <v>117</v>
      </c>
      <c r="B99" s="9" t="s">
        <v>248</v>
      </c>
      <c r="C99" s="8" t="s">
        <v>249</v>
      </c>
      <c r="D99" s="8" t="s">
        <v>55</v>
      </c>
      <c r="E99" s="11">
        <v>116</v>
      </c>
      <c r="F99" s="12">
        <v>4753.6000000000004</v>
      </c>
      <c r="G99" s="32" t="s">
        <v>48</v>
      </c>
      <c r="H99" s="12">
        <v>11</v>
      </c>
      <c r="I99" s="10" t="s">
        <v>48</v>
      </c>
      <c r="J99" s="12">
        <v>201.5</v>
      </c>
      <c r="K99" s="10" t="s">
        <v>48</v>
      </c>
      <c r="L99" s="12">
        <v>0</v>
      </c>
      <c r="M99" s="10" t="s">
        <v>48</v>
      </c>
      <c r="N99" s="12">
        <v>5177.6000000000004</v>
      </c>
      <c r="O99" s="10" t="s">
        <v>48</v>
      </c>
      <c r="P99" s="12">
        <v>281.39999999999998</v>
      </c>
      <c r="Q99" s="10" t="s">
        <v>48</v>
      </c>
      <c r="R99" s="12">
        <v>0</v>
      </c>
      <c r="S99" s="10" t="s">
        <v>48</v>
      </c>
      <c r="T99" s="12">
        <v>3756.6</v>
      </c>
      <c r="U99" s="10" t="s">
        <v>48</v>
      </c>
      <c r="V99" s="12">
        <v>0</v>
      </c>
      <c r="W99" s="10" t="s">
        <v>48</v>
      </c>
      <c r="X99" s="12">
        <v>20665.8</v>
      </c>
      <c r="Y99" s="10" t="s">
        <v>48</v>
      </c>
      <c r="Z99" s="12">
        <v>34847.4</v>
      </c>
      <c r="AA99" s="10" t="s">
        <v>48</v>
      </c>
      <c r="AB99" s="33"/>
    </row>
    <row r="100" spans="1:28" s="34" customFormat="1" ht="11.25" customHeight="1">
      <c r="A100" s="9" t="s">
        <v>117</v>
      </c>
      <c r="B100" s="9" t="s">
        <v>250</v>
      </c>
      <c r="C100" s="8" t="s">
        <v>251</v>
      </c>
      <c r="D100" s="8" t="s">
        <v>55</v>
      </c>
      <c r="E100" s="11">
        <v>24</v>
      </c>
      <c r="F100" s="12">
        <v>0</v>
      </c>
      <c r="G100" s="32" t="s">
        <v>48</v>
      </c>
      <c r="H100" s="12">
        <v>603.70000000000005</v>
      </c>
      <c r="I100" s="10" t="s">
        <v>48</v>
      </c>
      <c r="J100" s="12">
        <v>387.5</v>
      </c>
      <c r="K100" s="10" t="s">
        <v>48</v>
      </c>
      <c r="L100" s="12">
        <v>0</v>
      </c>
      <c r="M100" s="10" t="s">
        <v>48</v>
      </c>
      <c r="N100" s="12">
        <v>342.7</v>
      </c>
      <c r="O100" s="10" t="s">
        <v>48</v>
      </c>
      <c r="P100" s="12">
        <v>570.70000000000005</v>
      </c>
      <c r="Q100" s="10" t="s">
        <v>48</v>
      </c>
      <c r="R100" s="12">
        <v>0</v>
      </c>
      <c r="S100" s="10" t="s">
        <v>48</v>
      </c>
      <c r="T100" s="12">
        <v>2434.9</v>
      </c>
      <c r="U100" s="10" t="s">
        <v>48</v>
      </c>
      <c r="V100" s="12">
        <v>63.9</v>
      </c>
      <c r="W100" s="10" t="s">
        <v>48</v>
      </c>
      <c r="X100" s="12">
        <v>0</v>
      </c>
      <c r="Y100" s="10" t="s">
        <v>48</v>
      </c>
      <c r="Z100" s="12">
        <v>4403.6000000000004</v>
      </c>
      <c r="AA100" s="10" t="s">
        <v>48</v>
      </c>
      <c r="AB100" s="33"/>
    </row>
    <row r="101" spans="1:28" s="34" customFormat="1" ht="11.25" customHeight="1">
      <c r="A101" s="9" t="s">
        <v>117</v>
      </c>
      <c r="B101" s="9" t="s">
        <v>252</v>
      </c>
      <c r="C101" s="8" t="s">
        <v>253</v>
      </c>
      <c r="D101" s="8" t="s">
        <v>55</v>
      </c>
      <c r="E101" s="11">
        <v>359</v>
      </c>
      <c r="F101" s="12">
        <v>12371.5</v>
      </c>
      <c r="G101" s="32" t="s">
        <v>48</v>
      </c>
      <c r="H101" s="12">
        <v>5847</v>
      </c>
      <c r="I101" s="10" t="s">
        <v>48</v>
      </c>
      <c r="J101" s="12">
        <v>15174.5</v>
      </c>
      <c r="K101" s="10" t="s">
        <v>48</v>
      </c>
      <c r="L101" s="12">
        <v>53888.4</v>
      </c>
      <c r="M101" s="10" t="s">
        <v>48</v>
      </c>
      <c r="N101" s="12">
        <v>948.8</v>
      </c>
      <c r="O101" s="10" t="s">
        <v>48</v>
      </c>
      <c r="P101" s="12">
        <v>524.70000000000005</v>
      </c>
      <c r="Q101" s="10" t="s">
        <v>48</v>
      </c>
      <c r="R101" s="12">
        <v>9538.2000000000007</v>
      </c>
      <c r="S101" s="10" t="s">
        <v>48</v>
      </c>
      <c r="T101" s="12">
        <v>0</v>
      </c>
      <c r="U101" s="10" t="s">
        <v>48</v>
      </c>
      <c r="V101" s="12">
        <v>31780.1</v>
      </c>
      <c r="W101" s="10" t="s">
        <v>48</v>
      </c>
      <c r="X101" s="12">
        <v>261.5</v>
      </c>
      <c r="Y101" s="10" t="s">
        <v>48</v>
      </c>
      <c r="Z101" s="12">
        <v>130334.7</v>
      </c>
      <c r="AA101" s="10" t="s">
        <v>48</v>
      </c>
      <c r="AB101" s="33"/>
    </row>
    <row r="102" spans="1:28" s="34" customFormat="1" ht="11.25" customHeight="1">
      <c r="A102" s="9" t="s">
        <v>117</v>
      </c>
      <c r="B102" s="9" t="s">
        <v>254</v>
      </c>
      <c r="C102" s="8" t="s">
        <v>255</v>
      </c>
      <c r="D102" s="8" t="s">
        <v>55</v>
      </c>
      <c r="E102" s="11">
        <v>108</v>
      </c>
      <c r="F102" s="12">
        <v>7336.5</v>
      </c>
      <c r="G102" s="32" t="s">
        <v>48</v>
      </c>
      <c r="H102" s="12">
        <v>700.9</v>
      </c>
      <c r="I102" s="10" t="s">
        <v>48</v>
      </c>
      <c r="J102" s="12">
        <v>518.5</v>
      </c>
      <c r="K102" s="10" t="s">
        <v>48</v>
      </c>
      <c r="L102" s="12">
        <v>0</v>
      </c>
      <c r="M102" s="10" t="s">
        <v>48</v>
      </c>
      <c r="N102" s="12">
        <v>4390.3999999999996</v>
      </c>
      <c r="O102" s="10" t="s">
        <v>48</v>
      </c>
      <c r="P102" s="12">
        <v>0</v>
      </c>
      <c r="Q102" s="10" t="s">
        <v>48</v>
      </c>
      <c r="R102" s="12">
        <v>0</v>
      </c>
      <c r="S102" s="10" t="s">
        <v>48</v>
      </c>
      <c r="T102" s="12">
        <v>5764.9</v>
      </c>
      <c r="U102" s="10" t="s">
        <v>48</v>
      </c>
      <c r="V102" s="12">
        <v>1152.7</v>
      </c>
      <c r="W102" s="10" t="s">
        <v>48</v>
      </c>
      <c r="X102" s="12">
        <v>1006.5</v>
      </c>
      <c r="Y102" s="10" t="s">
        <v>48</v>
      </c>
      <c r="Z102" s="12">
        <v>20870.5</v>
      </c>
      <c r="AA102" s="10" t="s">
        <v>48</v>
      </c>
      <c r="AB102" s="33"/>
    </row>
    <row r="103" spans="1:28" s="34" customFormat="1" ht="11.25" customHeight="1">
      <c r="A103" s="9" t="s">
        <v>117</v>
      </c>
      <c r="B103" s="9" t="s">
        <v>256</v>
      </c>
      <c r="C103" s="8" t="s">
        <v>257</v>
      </c>
      <c r="D103" s="8" t="s">
        <v>55</v>
      </c>
      <c r="E103" s="11">
        <v>626</v>
      </c>
      <c r="F103" s="12">
        <v>35830.199999999997</v>
      </c>
      <c r="G103" s="32" t="s">
        <v>48</v>
      </c>
      <c r="H103" s="12">
        <v>2867.4</v>
      </c>
      <c r="I103" s="10" t="s">
        <v>48</v>
      </c>
      <c r="J103" s="12">
        <v>13691.6</v>
      </c>
      <c r="K103" s="10" t="s">
        <v>48</v>
      </c>
      <c r="L103" s="12">
        <v>352.1</v>
      </c>
      <c r="M103" s="10" t="s">
        <v>48</v>
      </c>
      <c r="N103" s="12">
        <v>0</v>
      </c>
      <c r="O103" s="10" t="s">
        <v>48</v>
      </c>
      <c r="P103" s="12">
        <v>22424.7</v>
      </c>
      <c r="Q103" s="10" t="s">
        <v>48</v>
      </c>
      <c r="R103" s="12">
        <v>0</v>
      </c>
      <c r="S103" s="10" t="s">
        <v>48</v>
      </c>
      <c r="T103" s="12">
        <v>104079.9</v>
      </c>
      <c r="U103" s="10" t="s">
        <v>48</v>
      </c>
      <c r="V103" s="12">
        <v>0</v>
      </c>
      <c r="W103" s="10" t="s">
        <v>48</v>
      </c>
      <c r="X103" s="12">
        <v>144186.70000000001</v>
      </c>
      <c r="Y103" s="10" t="s">
        <v>48</v>
      </c>
      <c r="Z103" s="12">
        <v>323432.5</v>
      </c>
      <c r="AA103" s="10" t="s">
        <v>48</v>
      </c>
      <c r="AB103" s="33"/>
    </row>
    <row r="104" spans="1:28" s="34" customFormat="1" ht="11.25" customHeight="1">
      <c r="A104" s="9" t="s">
        <v>117</v>
      </c>
      <c r="B104" s="9" t="s">
        <v>258</v>
      </c>
      <c r="C104" s="8" t="s">
        <v>259</v>
      </c>
      <c r="D104" s="8" t="s">
        <v>55</v>
      </c>
      <c r="E104" s="11">
        <v>77</v>
      </c>
      <c r="F104" s="12">
        <v>0</v>
      </c>
      <c r="G104" s="32" t="s">
        <v>48</v>
      </c>
      <c r="H104" s="12">
        <v>3415.7</v>
      </c>
      <c r="I104" s="10" t="s">
        <v>48</v>
      </c>
      <c r="J104" s="12">
        <v>600</v>
      </c>
      <c r="K104" s="10" t="s">
        <v>48</v>
      </c>
      <c r="L104" s="12">
        <v>0</v>
      </c>
      <c r="M104" s="10" t="s">
        <v>48</v>
      </c>
      <c r="N104" s="12">
        <v>0</v>
      </c>
      <c r="O104" s="10" t="s">
        <v>48</v>
      </c>
      <c r="P104" s="12">
        <v>723.8</v>
      </c>
      <c r="Q104" s="10" t="s">
        <v>48</v>
      </c>
      <c r="R104" s="12">
        <v>0</v>
      </c>
      <c r="S104" s="10" t="s">
        <v>48</v>
      </c>
      <c r="T104" s="12">
        <v>0</v>
      </c>
      <c r="U104" s="10" t="s">
        <v>48</v>
      </c>
      <c r="V104" s="12">
        <v>0</v>
      </c>
      <c r="W104" s="10" t="s">
        <v>48</v>
      </c>
      <c r="X104" s="12">
        <v>14008.5</v>
      </c>
      <c r="Y104" s="10" t="s">
        <v>48</v>
      </c>
      <c r="Z104" s="12">
        <v>18748</v>
      </c>
      <c r="AA104" s="10" t="s">
        <v>48</v>
      </c>
      <c r="AB104" s="33"/>
    </row>
    <row r="105" spans="1:28" s="34" customFormat="1" ht="11.25" customHeight="1">
      <c r="A105" s="9" t="s">
        <v>117</v>
      </c>
      <c r="B105" s="9" t="s">
        <v>260</v>
      </c>
      <c r="C105" s="8" t="s">
        <v>261</v>
      </c>
      <c r="D105" s="8" t="s">
        <v>45</v>
      </c>
      <c r="E105" s="11">
        <v>110</v>
      </c>
      <c r="F105" s="12">
        <v>7785.9</v>
      </c>
      <c r="G105" s="32" t="s">
        <v>48</v>
      </c>
      <c r="H105" s="12">
        <v>0</v>
      </c>
      <c r="I105" s="10" t="s">
        <v>48</v>
      </c>
      <c r="J105" s="12">
        <v>1507.2</v>
      </c>
      <c r="K105" s="10" t="s">
        <v>48</v>
      </c>
      <c r="L105" s="12">
        <v>15461.8</v>
      </c>
      <c r="M105" s="10" t="s">
        <v>48</v>
      </c>
      <c r="N105" s="12">
        <v>3208.2</v>
      </c>
      <c r="O105" s="10" t="s">
        <v>48</v>
      </c>
      <c r="P105" s="12">
        <v>167.1</v>
      </c>
      <c r="Q105" s="10" t="s">
        <v>48</v>
      </c>
      <c r="R105" s="12">
        <v>0</v>
      </c>
      <c r="S105" s="10" t="s">
        <v>48</v>
      </c>
      <c r="T105" s="12">
        <v>0</v>
      </c>
      <c r="U105" s="10" t="s">
        <v>48</v>
      </c>
      <c r="V105" s="12">
        <v>0</v>
      </c>
      <c r="W105" s="10" t="s">
        <v>48</v>
      </c>
      <c r="X105" s="12">
        <v>6799.4</v>
      </c>
      <c r="Y105" s="10" t="s">
        <v>48</v>
      </c>
      <c r="Z105" s="12">
        <v>34929.599999999999</v>
      </c>
      <c r="AA105" s="10" t="s">
        <v>48</v>
      </c>
      <c r="AB105" s="33"/>
    </row>
    <row r="106" spans="1:28" s="34" customFormat="1" ht="11.25" customHeight="1">
      <c r="A106" s="9" t="s">
        <v>117</v>
      </c>
      <c r="B106" s="9" t="s">
        <v>262</v>
      </c>
      <c r="C106" s="8" t="s">
        <v>263</v>
      </c>
      <c r="D106" s="8" t="s">
        <v>55</v>
      </c>
      <c r="E106" s="11">
        <v>21</v>
      </c>
      <c r="F106" s="12">
        <v>0</v>
      </c>
      <c r="G106" s="32" t="s">
        <v>48</v>
      </c>
      <c r="H106" s="12">
        <v>609.9</v>
      </c>
      <c r="I106" s="10" t="s">
        <v>48</v>
      </c>
      <c r="J106" s="12">
        <v>199.9</v>
      </c>
      <c r="K106" s="10" t="s">
        <v>48</v>
      </c>
      <c r="L106" s="12">
        <v>0</v>
      </c>
      <c r="M106" s="10" t="s">
        <v>48</v>
      </c>
      <c r="N106" s="12">
        <v>1384.6</v>
      </c>
      <c r="O106" s="10" t="s">
        <v>48</v>
      </c>
      <c r="P106" s="12">
        <v>405.7</v>
      </c>
      <c r="Q106" s="10" t="s">
        <v>48</v>
      </c>
      <c r="R106" s="12">
        <v>0</v>
      </c>
      <c r="S106" s="10" t="s">
        <v>48</v>
      </c>
      <c r="T106" s="12">
        <v>0</v>
      </c>
      <c r="U106" s="10" t="s">
        <v>48</v>
      </c>
      <c r="V106" s="12">
        <v>0</v>
      </c>
      <c r="W106" s="10" t="s">
        <v>48</v>
      </c>
      <c r="X106" s="12">
        <v>1335.9</v>
      </c>
      <c r="Y106" s="10" t="s">
        <v>48</v>
      </c>
      <c r="Z106" s="12">
        <v>3936</v>
      </c>
      <c r="AA106" s="10" t="s">
        <v>48</v>
      </c>
      <c r="AB106" s="33"/>
    </row>
    <row r="107" spans="1:28" s="34" customFormat="1" ht="11.25" customHeight="1">
      <c r="A107" s="9" t="s">
        <v>117</v>
      </c>
      <c r="B107" s="9" t="s">
        <v>264</v>
      </c>
      <c r="C107" s="8" t="s">
        <v>265</v>
      </c>
      <c r="D107" s="8" t="s">
        <v>55</v>
      </c>
      <c r="E107" s="11">
        <v>152</v>
      </c>
      <c r="F107" s="12">
        <v>10911</v>
      </c>
      <c r="G107" s="32" t="s">
        <v>48</v>
      </c>
      <c r="H107" s="12">
        <v>0.1</v>
      </c>
      <c r="I107" s="10" t="s">
        <v>48</v>
      </c>
      <c r="J107" s="12">
        <v>4849</v>
      </c>
      <c r="K107" s="10" t="s">
        <v>48</v>
      </c>
      <c r="L107" s="12">
        <v>0</v>
      </c>
      <c r="M107" s="10" t="s">
        <v>48</v>
      </c>
      <c r="N107" s="12">
        <v>0</v>
      </c>
      <c r="O107" s="10" t="s">
        <v>48</v>
      </c>
      <c r="P107" s="12">
        <v>0</v>
      </c>
      <c r="Q107" s="10" t="s">
        <v>48</v>
      </c>
      <c r="R107" s="12">
        <v>0</v>
      </c>
      <c r="S107" s="10" t="s">
        <v>48</v>
      </c>
      <c r="T107" s="12">
        <v>19536.099999999999</v>
      </c>
      <c r="U107" s="10" t="s">
        <v>48</v>
      </c>
      <c r="V107" s="12">
        <v>1821.1</v>
      </c>
      <c r="W107" s="10" t="s">
        <v>48</v>
      </c>
      <c r="X107" s="12">
        <v>13596.4</v>
      </c>
      <c r="Y107" s="10" t="s">
        <v>48</v>
      </c>
      <c r="Z107" s="12">
        <v>50713.599999999999</v>
      </c>
      <c r="AA107" s="10" t="s">
        <v>48</v>
      </c>
      <c r="AB107" s="33"/>
    </row>
    <row r="108" spans="1:28" s="34" customFormat="1" ht="11.25" customHeight="1">
      <c r="A108" s="9" t="s">
        <v>117</v>
      </c>
      <c r="B108" s="9" t="s">
        <v>266</v>
      </c>
      <c r="C108" s="8" t="s">
        <v>267</v>
      </c>
      <c r="D108" s="8" t="s">
        <v>45</v>
      </c>
      <c r="E108" s="11">
        <v>18</v>
      </c>
      <c r="F108" s="12">
        <v>538.79999999999995</v>
      </c>
      <c r="G108" s="32" t="s">
        <v>48</v>
      </c>
      <c r="H108" s="12">
        <v>0</v>
      </c>
      <c r="I108" s="10" t="s">
        <v>48</v>
      </c>
      <c r="J108" s="12">
        <v>178.7</v>
      </c>
      <c r="K108" s="10" t="s">
        <v>48</v>
      </c>
      <c r="L108" s="12">
        <v>0.3</v>
      </c>
      <c r="M108" s="10" t="s">
        <v>48</v>
      </c>
      <c r="N108" s="12">
        <v>2153.8000000000002</v>
      </c>
      <c r="O108" s="10" t="s">
        <v>48</v>
      </c>
      <c r="P108" s="12">
        <v>0</v>
      </c>
      <c r="Q108" s="10" t="s">
        <v>48</v>
      </c>
      <c r="R108" s="12">
        <v>0</v>
      </c>
      <c r="S108" s="10" t="s">
        <v>48</v>
      </c>
      <c r="T108" s="12">
        <v>0</v>
      </c>
      <c r="U108" s="10" t="s">
        <v>48</v>
      </c>
      <c r="V108" s="12">
        <v>2334.1</v>
      </c>
      <c r="W108" s="10" t="s">
        <v>48</v>
      </c>
      <c r="X108" s="12">
        <v>0</v>
      </c>
      <c r="Y108" s="10" t="s">
        <v>48</v>
      </c>
      <c r="Z108" s="12">
        <v>5205.6000000000004</v>
      </c>
      <c r="AA108" s="10" t="s">
        <v>48</v>
      </c>
      <c r="AB108" s="33"/>
    </row>
    <row r="109" spans="1:28" s="34" customFormat="1" ht="11.25" customHeight="1">
      <c r="A109" s="9" t="s">
        <v>117</v>
      </c>
      <c r="B109" s="9" t="s">
        <v>268</v>
      </c>
      <c r="C109" s="8" t="s">
        <v>269</v>
      </c>
      <c r="D109" s="8" t="s">
        <v>55</v>
      </c>
      <c r="E109" s="11">
        <v>70</v>
      </c>
      <c r="F109" s="12">
        <v>21.3</v>
      </c>
      <c r="G109" s="32" t="s">
        <v>48</v>
      </c>
      <c r="H109" s="12">
        <v>1966.9</v>
      </c>
      <c r="I109" s="10" t="s">
        <v>48</v>
      </c>
      <c r="J109" s="12">
        <v>77.900000000000006</v>
      </c>
      <c r="K109" s="10" t="s">
        <v>48</v>
      </c>
      <c r="L109" s="12">
        <v>0</v>
      </c>
      <c r="M109" s="10" t="s">
        <v>48</v>
      </c>
      <c r="N109" s="12">
        <v>0</v>
      </c>
      <c r="O109" s="10" t="s">
        <v>48</v>
      </c>
      <c r="P109" s="12">
        <v>431.5</v>
      </c>
      <c r="Q109" s="10" t="s">
        <v>48</v>
      </c>
      <c r="R109" s="12">
        <v>0</v>
      </c>
      <c r="S109" s="10" t="s">
        <v>48</v>
      </c>
      <c r="T109" s="12">
        <v>830.1</v>
      </c>
      <c r="U109" s="10" t="s">
        <v>48</v>
      </c>
      <c r="V109" s="12">
        <v>0</v>
      </c>
      <c r="W109" s="10" t="s">
        <v>48</v>
      </c>
      <c r="X109" s="12">
        <v>9454.7999999999993</v>
      </c>
      <c r="Y109" s="10" t="s">
        <v>48</v>
      </c>
      <c r="Z109" s="12">
        <v>12782.5</v>
      </c>
      <c r="AA109" s="10" t="s">
        <v>48</v>
      </c>
      <c r="AB109" s="33"/>
    </row>
    <row r="110" spans="1:28" s="34" customFormat="1" ht="11.25" customHeight="1">
      <c r="A110" s="9" t="s">
        <v>117</v>
      </c>
      <c r="B110" s="9" t="s">
        <v>270</v>
      </c>
      <c r="C110" s="8" t="s">
        <v>271</v>
      </c>
      <c r="D110" s="8" t="s">
        <v>55</v>
      </c>
      <c r="E110" s="11">
        <v>173</v>
      </c>
      <c r="F110" s="12">
        <v>0</v>
      </c>
      <c r="G110" s="32" t="s">
        <v>48</v>
      </c>
      <c r="H110" s="12">
        <v>69891.7</v>
      </c>
      <c r="I110" s="10" t="s">
        <v>48</v>
      </c>
      <c r="J110" s="12">
        <v>15288.7</v>
      </c>
      <c r="K110" s="10" t="s">
        <v>48</v>
      </c>
      <c r="L110" s="12">
        <v>0</v>
      </c>
      <c r="M110" s="10" t="s">
        <v>48</v>
      </c>
      <c r="N110" s="12">
        <v>0</v>
      </c>
      <c r="O110" s="10" t="s">
        <v>48</v>
      </c>
      <c r="P110" s="12">
        <v>240.7</v>
      </c>
      <c r="Q110" s="10" t="s">
        <v>48</v>
      </c>
      <c r="R110" s="12">
        <v>0</v>
      </c>
      <c r="S110" s="10" t="s">
        <v>48</v>
      </c>
      <c r="T110" s="12">
        <v>87.6</v>
      </c>
      <c r="U110" s="10" t="s">
        <v>48</v>
      </c>
      <c r="V110" s="12">
        <v>0</v>
      </c>
      <c r="W110" s="10" t="s">
        <v>48</v>
      </c>
      <c r="X110" s="12">
        <v>56070.400000000001</v>
      </c>
      <c r="Y110" s="10" t="s">
        <v>48</v>
      </c>
      <c r="Z110" s="12">
        <v>141579</v>
      </c>
      <c r="AA110" s="10" t="s">
        <v>48</v>
      </c>
      <c r="AB110" s="33"/>
    </row>
    <row r="111" spans="1:28" s="34" customFormat="1" ht="11.25" customHeight="1">
      <c r="A111" s="9" t="s">
        <v>117</v>
      </c>
      <c r="B111" s="9" t="s">
        <v>272</v>
      </c>
      <c r="C111" s="8" t="s">
        <v>273</v>
      </c>
      <c r="D111" s="8" t="s">
        <v>45</v>
      </c>
      <c r="E111" s="11">
        <v>71</v>
      </c>
      <c r="F111" s="12">
        <v>2892.6</v>
      </c>
      <c r="G111" s="32" t="s">
        <v>48</v>
      </c>
      <c r="H111" s="12">
        <v>0</v>
      </c>
      <c r="I111" s="10" t="s">
        <v>48</v>
      </c>
      <c r="J111" s="12">
        <v>1139.5</v>
      </c>
      <c r="K111" s="10" t="s">
        <v>48</v>
      </c>
      <c r="L111" s="12">
        <v>0</v>
      </c>
      <c r="M111" s="10" t="s">
        <v>48</v>
      </c>
      <c r="N111" s="12">
        <v>1200</v>
      </c>
      <c r="O111" s="10" t="s">
        <v>48</v>
      </c>
      <c r="P111" s="12">
        <v>698.1</v>
      </c>
      <c r="Q111" s="10" t="s">
        <v>48</v>
      </c>
      <c r="R111" s="12">
        <v>0</v>
      </c>
      <c r="S111" s="10" t="s">
        <v>48</v>
      </c>
      <c r="T111" s="12">
        <v>53.1</v>
      </c>
      <c r="U111" s="10" t="s">
        <v>48</v>
      </c>
      <c r="V111" s="12">
        <v>0</v>
      </c>
      <c r="W111" s="10" t="s">
        <v>48</v>
      </c>
      <c r="X111" s="12">
        <v>13680.5</v>
      </c>
      <c r="Y111" s="10" t="s">
        <v>48</v>
      </c>
      <c r="Z111" s="12">
        <v>19663.8</v>
      </c>
      <c r="AA111" s="10" t="s">
        <v>48</v>
      </c>
      <c r="AB111" s="33"/>
    </row>
    <row r="112" spans="1:28" s="34" customFormat="1" ht="11.25" customHeight="1">
      <c r="A112" s="9" t="s">
        <v>117</v>
      </c>
      <c r="B112" s="9" t="s">
        <v>276</v>
      </c>
      <c r="C112" s="8" t="s">
        <v>277</v>
      </c>
      <c r="D112" s="8" t="s">
        <v>55</v>
      </c>
      <c r="E112" s="11">
        <v>18</v>
      </c>
      <c r="F112" s="12">
        <v>0</v>
      </c>
      <c r="G112" s="32" t="s">
        <v>48</v>
      </c>
      <c r="H112" s="12">
        <v>203.6</v>
      </c>
      <c r="I112" s="10" t="s">
        <v>48</v>
      </c>
      <c r="J112" s="12">
        <v>0</v>
      </c>
      <c r="K112" s="10" t="s">
        <v>48</v>
      </c>
      <c r="L112" s="12">
        <v>0</v>
      </c>
      <c r="M112" s="10" t="s">
        <v>48</v>
      </c>
      <c r="N112" s="12">
        <v>460</v>
      </c>
      <c r="O112" s="10" t="s">
        <v>48</v>
      </c>
      <c r="P112" s="12">
        <v>0</v>
      </c>
      <c r="Q112" s="10" t="s">
        <v>48</v>
      </c>
      <c r="R112" s="12">
        <v>0</v>
      </c>
      <c r="S112" s="10" t="s">
        <v>48</v>
      </c>
      <c r="T112" s="12">
        <v>0</v>
      </c>
      <c r="U112" s="10" t="s">
        <v>48</v>
      </c>
      <c r="V112" s="12">
        <v>8.6999999999999993</v>
      </c>
      <c r="W112" s="10" t="s">
        <v>48</v>
      </c>
      <c r="X112" s="12">
        <v>1627.7</v>
      </c>
      <c r="Y112" s="10" t="s">
        <v>48</v>
      </c>
      <c r="Z112" s="12">
        <v>2299.9</v>
      </c>
      <c r="AA112" s="10" t="s">
        <v>48</v>
      </c>
      <c r="AB112" s="33"/>
    </row>
    <row r="113" spans="1:28" s="34" customFormat="1" ht="11.25" customHeight="1">
      <c r="A113" s="9" t="s">
        <v>117</v>
      </c>
      <c r="B113" s="9" t="s">
        <v>278</v>
      </c>
      <c r="C113" s="8" t="s">
        <v>279</v>
      </c>
      <c r="D113" s="8" t="s">
        <v>55</v>
      </c>
      <c r="E113" s="11">
        <v>92</v>
      </c>
      <c r="F113" s="12">
        <v>2384.8000000000002</v>
      </c>
      <c r="G113" s="32" t="s">
        <v>48</v>
      </c>
      <c r="H113" s="12">
        <v>286.2</v>
      </c>
      <c r="I113" s="10" t="s">
        <v>48</v>
      </c>
      <c r="J113" s="12">
        <v>451</v>
      </c>
      <c r="K113" s="10" t="s">
        <v>48</v>
      </c>
      <c r="L113" s="12">
        <v>0</v>
      </c>
      <c r="M113" s="10" t="s">
        <v>48</v>
      </c>
      <c r="N113" s="12">
        <v>1712</v>
      </c>
      <c r="O113" s="10" t="s">
        <v>48</v>
      </c>
      <c r="P113" s="12">
        <v>0</v>
      </c>
      <c r="Q113" s="10" t="s">
        <v>48</v>
      </c>
      <c r="R113" s="12">
        <v>6410.1</v>
      </c>
      <c r="S113" s="10" t="s">
        <v>48</v>
      </c>
      <c r="T113" s="12">
        <v>0</v>
      </c>
      <c r="U113" s="10" t="s">
        <v>48</v>
      </c>
      <c r="V113" s="12">
        <v>8964.7999999999993</v>
      </c>
      <c r="W113" s="10" t="s">
        <v>48</v>
      </c>
      <c r="X113" s="12">
        <v>0</v>
      </c>
      <c r="Y113" s="10" t="s">
        <v>48</v>
      </c>
      <c r="Z113" s="12">
        <v>20208.8</v>
      </c>
      <c r="AA113" s="10" t="s">
        <v>48</v>
      </c>
      <c r="AB113" s="33"/>
    </row>
    <row r="114" spans="1:28" s="34" customFormat="1" ht="11.25" customHeight="1">
      <c r="A114" s="9" t="s">
        <v>117</v>
      </c>
      <c r="B114" s="9" t="s">
        <v>280</v>
      </c>
      <c r="C114" s="8" t="s">
        <v>281</v>
      </c>
      <c r="D114" s="8" t="s">
        <v>45</v>
      </c>
      <c r="E114" s="11">
        <v>35</v>
      </c>
      <c r="F114" s="12">
        <v>201.6</v>
      </c>
      <c r="G114" s="32" t="s">
        <v>48</v>
      </c>
      <c r="H114" s="12">
        <v>0</v>
      </c>
      <c r="I114" s="10" t="s">
        <v>48</v>
      </c>
      <c r="J114" s="12">
        <v>53.8</v>
      </c>
      <c r="K114" s="10" t="s">
        <v>48</v>
      </c>
      <c r="L114" s="12">
        <v>0.9</v>
      </c>
      <c r="M114" s="10" t="s">
        <v>48</v>
      </c>
      <c r="N114" s="12">
        <v>1260</v>
      </c>
      <c r="O114" s="10" t="s">
        <v>48</v>
      </c>
      <c r="P114" s="12">
        <v>0</v>
      </c>
      <c r="Q114" s="10" t="s">
        <v>48</v>
      </c>
      <c r="R114" s="12">
        <v>0</v>
      </c>
      <c r="S114" s="10" t="s">
        <v>48</v>
      </c>
      <c r="T114" s="12">
        <v>0</v>
      </c>
      <c r="U114" s="10" t="s">
        <v>48</v>
      </c>
      <c r="V114" s="12">
        <v>0</v>
      </c>
      <c r="W114" s="10" t="s">
        <v>48</v>
      </c>
      <c r="X114" s="12">
        <v>2185.5</v>
      </c>
      <c r="Y114" s="10" t="s">
        <v>48</v>
      </c>
      <c r="Z114" s="12">
        <v>3701.8</v>
      </c>
      <c r="AA114" s="10" t="s">
        <v>48</v>
      </c>
      <c r="AB114" s="33"/>
    </row>
    <row r="115" spans="1:28" s="34" customFormat="1" ht="11.25" customHeight="1">
      <c r="A115" s="9" t="s">
        <v>117</v>
      </c>
      <c r="B115" s="9" t="s">
        <v>282</v>
      </c>
      <c r="C115" s="8" t="s">
        <v>283</v>
      </c>
      <c r="D115" s="8" t="s">
        <v>55</v>
      </c>
      <c r="E115" s="11">
        <v>36</v>
      </c>
      <c r="F115" s="12">
        <v>0</v>
      </c>
      <c r="G115" s="32" t="s">
        <v>48</v>
      </c>
      <c r="H115" s="12">
        <v>832.8</v>
      </c>
      <c r="I115" s="10" t="s">
        <v>48</v>
      </c>
      <c r="J115" s="12">
        <v>21.8</v>
      </c>
      <c r="K115" s="10" t="s">
        <v>48</v>
      </c>
      <c r="L115" s="12">
        <v>1888.3</v>
      </c>
      <c r="M115" s="10" t="s">
        <v>48</v>
      </c>
      <c r="N115" s="12">
        <v>2894.7</v>
      </c>
      <c r="O115" s="10" t="s">
        <v>48</v>
      </c>
      <c r="P115" s="12">
        <v>0</v>
      </c>
      <c r="Q115" s="10" t="s">
        <v>48</v>
      </c>
      <c r="R115" s="12">
        <v>0</v>
      </c>
      <c r="S115" s="10" t="s">
        <v>48</v>
      </c>
      <c r="T115" s="12">
        <v>471.1</v>
      </c>
      <c r="U115" s="10" t="s">
        <v>48</v>
      </c>
      <c r="V115" s="12">
        <v>0</v>
      </c>
      <c r="W115" s="10" t="s">
        <v>48</v>
      </c>
      <c r="X115" s="12">
        <v>213.8</v>
      </c>
      <c r="Y115" s="10" t="s">
        <v>48</v>
      </c>
      <c r="Z115" s="12">
        <v>6322.5</v>
      </c>
      <c r="AA115" s="10" t="s">
        <v>48</v>
      </c>
      <c r="AB115" s="33"/>
    </row>
    <row r="116" spans="1:28" s="34" customFormat="1" ht="11.25" customHeight="1">
      <c r="A116" s="9" t="s">
        <v>117</v>
      </c>
      <c r="B116" s="9" t="s">
        <v>284</v>
      </c>
      <c r="C116" s="8" t="s">
        <v>285</v>
      </c>
      <c r="D116" s="8" t="s">
        <v>55</v>
      </c>
      <c r="E116" s="11">
        <v>46</v>
      </c>
      <c r="F116" s="12">
        <v>0</v>
      </c>
      <c r="G116" s="32" t="s">
        <v>48</v>
      </c>
      <c r="H116" s="12">
        <v>1346.3</v>
      </c>
      <c r="I116" s="10" t="s">
        <v>48</v>
      </c>
      <c r="J116" s="12">
        <v>88.1</v>
      </c>
      <c r="K116" s="10" t="s">
        <v>48</v>
      </c>
      <c r="L116" s="12">
        <v>0</v>
      </c>
      <c r="M116" s="10" t="s">
        <v>48</v>
      </c>
      <c r="N116" s="12">
        <v>648.1</v>
      </c>
      <c r="O116" s="10" t="s">
        <v>48</v>
      </c>
      <c r="P116" s="12">
        <v>218.3</v>
      </c>
      <c r="Q116" s="10" t="s">
        <v>48</v>
      </c>
      <c r="R116" s="12">
        <v>0</v>
      </c>
      <c r="S116" s="10" t="s">
        <v>48</v>
      </c>
      <c r="T116" s="12">
        <v>4673.7</v>
      </c>
      <c r="U116" s="10" t="s">
        <v>48</v>
      </c>
      <c r="V116" s="12">
        <v>0</v>
      </c>
      <c r="W116" s="10" t="s">
        <v>48</v>
      </c>
      <c r="X116" s="12">
        <v>1049.8</v>
      </c>
      <c r="Y116" s="10" t="s">
        <v>48</v>
      </c>
      <c r="Z116" s="12">
        <v>8024.3</v>
      </c>
      <c r="AA116" s="10" t="s">
        <v>48</v>
      </c>
      <c r="AB116" s="33"/>
    </row>
    <row r="117" spans="1:28" s="34" customFormat="1" ht="11.25" customHeight="1">
      <c r="A117" s="9" t="s">
        <v>117</v>
      </c>
      <c r="B117" s="9" t="s">
        <v>286</v>
      </c>
      <c r="C117" s="8" t="s">
        <v>287</v>
      </c>
      <c r="D117" s="8" t="s">
        <v>55</v>
      </c>
      <c r="E117" s="11">
        <v>46</v>
      </c>
      <c r="F117" s="12">
        <v>0</v>
      </c>
      <c r="G117" s="32" t="s">
        <v>48</v>
      </c>
      <c r="H117" s="12">
        <v>1620.1</v>
      </c>
      <c r="I117" s="10" t="s">
        <v>48</v>
      </c>
      <c r="J117" s="12">
        <v>72.2</v>
      </c>
      <c r="K117" s="10" t="s">
        <v>48</v>
      </c>
      <c r="L117" s="12">
        <v>0</v>
      </c>
      <c r="M117" s="10" t="s">
        <v>48</v>
      </c>
      <c r="N117" s="12">
        <v>420</v>
      </c>
      <c r="O117" s="10" t="s">
        <v>48</v>
      </c>
      <c r="P117" s="12">
        <v>84.7</v>
      </c>
      <c r="Q117" s="10" t="s">
        <v>48</v>
      </c>
      <c r="R117" s="12">
        <v>0</v>
      </c>
      <c r="S117" s="10" t="s">
        <v>48</v>
      </c>
      <c r="T117" s="12">
        <v>2449.1999999999998</v>
      </c>
      <c r="U117" s="10" t="s">
        <v>48</v>
      </c>
      <c r="V117" s="12">
        <v>0</v>
      </c>
      <c r="W117" s="10" t="s">
        <v>48</v>
      </c>
      <c r="X117" s="12">
        <v>3676.9</v>
      </c>
      <c r="Y117" s="10" t="s">
        <v>48</v>
      </c>
      <c r="Z117" s="12">
        <v>8323.1</v>
      </c>
      <c r="AA117" s="10" t="s">
        <v>48</v>
      </c>
      <c r="AB117" s="33"/>
    </row>
    <row r="118" spans="1:28" s="34" customFormat="1" ht="11.25" customHeight="1">
      <c r="A118" s="9" t="s">
        <v>117</v>
      </c>
      <c r="B118" s="9" t="s">
        <v>288</v>
      </c>
      <c r="C118" s="8" t="s">
        <v>289</v>
      </c>
      <c r="D118" s="8" t="s">
        <v>55</v>
      </c>
      <c r="E118" s="11">
        <v>40</v>
      </c>
      <c r="F118" s="12">
        <v>0</v>
      </c>
      <c r="G118" s="32" t="s">
        <v>48</v>
      </c>
      <c r="H118" s="12">
        <v>2028.2</v>
      </c>
      <c r="I118" s="10" t="s">
        <v>48</v>
      </c>
      <c r="J118" s="12">
        <v>71.8</v>
      </c>
      <c r="K118" s="10" t="s">
        <v>48</v>
      </c>
      <c r="L118" s="12">
        <v>4840.8</v>
      </c>
      <c r="M118" s="10" t="s">
        <v>48</v>
      </c>
      <c r="N118" s="12">
        <v>1026.5</v>
      </c>
      <c r="O118" s="10" t="s">
        <v>48</v>
      </c>
      <c r="P118" s="12">
        <v>616.29999999999995</v>
      </c>
      <c r="Q118" s="10" t="s">
        <v>48</v>
      </c>
      <c r="R118" s="12">
        <v>0</v>
      </c>
      <c r="S118" s="10" t="s">
        <v>48</v>
      </c>
      <c r="T118" s="12">
        <v>0</v>
      </c>
      <c r="U118" s="10" t="s">
        <v>48</v>
      </c>
      <c r="V118" s="12">
        <v>0</v>
      </c>
      <c r="W118" s="10" t="s">
        <v>48</v>
      </c>
      <c r="X118" s="12">
        <v>0</v>
      </c>
      <c r="Y118" s="10" t="s">
        <v>48</v>
      </c>
      <c r="Z118" s="12">
        <v>8583.7000000000007</v>
      </c>
      <c r="AA118" s="10" t="s">
        <v>48</v>
      </c>
      <c r="AB118" s="33"/>
    </row>
    <row r="119" spans="1:28" s="34" customFormat="1" ht="11.25" customHeight="1">
      <c r="A119" s="9" t="s">
        <v>117</v>
      </c>
      <c r="B119" s="9" t="s">
        <v>290</v>
      </c>
      <c r="C119" s="8" t="s">
        <v>291</v>
      </c>
      <c r="D119" s="8" t="s">
        <v>55</v>
      </c>
      <c r="E119" s="11">
        <v>31</v>
      </c>
      <c r="F119" s="12">
        <v>0</v>
      </c>
      <c r="G119" s="32" t="s">
        <v>48</v>
      </c>
      <c r="H119" s="12">
        <v>1059.9000000000001</v>
      </c>
      <c r="I119" s="10" t="s">
        <v>48</v>
      </c>
      <c r="J119" s="12">
        <v>184.1</v>
      </c>
      <c r="K119" s="10" t="s">
        <v>48</v>
      </c>
      <c r="L119" s="12">
        <v>0</v>
      </c>
      <c r="M119" s="10" t="s">
        <v>48</v>
      </c>
      <c r="N119" s="12">
        <v>900</v>
      </c>
      <c r="O119" s="10" t="s">
        <v>48</v>
      </c>
      <c r="P119" s="12">
        <v>306.7</v>
      </c>
      <c r="Q119" s="10" t="s">
        <v>48</v>
      </c>
      <c r="R119" s="12">
        <v>0</v>
      </c>
      <c r="S119" s="10" t="s">
        <v>48</v>
      </c>
      <c r="T119" s="12">
        <v>1968.2</v>
      </c>
      <c r="U119" s="10" t="s">
        <v>48</v>
      </c>
      <c r="V119" s="12">
        <v>0</v>
      </c>
      <c r="W119" s="10" t="s">
        <v>48</v>
      </c>
      <c r="X119" s="12">
        <v>0</v>
      </c>
      <c r="Y119" s="10" t="s">
        <v>48</v>
      </c>
      <c r="Z119" s="12">
        <v>4418.8</v>
      </c>
      <c r="AA119" s="10" t="s">
        <v>48</v>
      </c>
      <c r="AB119" s="33"/>
    </row>
    <row r="120" spans="1:28" s="34" customFormat="1" ht="11.25" customHeight="1">
      <c r="A120" s="9" t="s">
        <v>292</v>
      </c>
      <c r="B120" s="9" t="s">
        <v>293</v>
      </c>
      <c r="C120" s="8" t="s">
        <v>294</v>
      </c>
      <c r="D120" s="8" t="s">
        <v>45</v>
      </c>
      <c r="E120" s="11">
        <v>16</v>
      </c>
      <c r="F120" s="12">
        <v>401</v>
      </c>
      <c r="G120" s="32" t="s">
        <v>48</v>
      </c>
      <c r="H120" s="12">
        <v>0</v>
      </c>
      <c r="I120" s="10" t="s">
        <v>48</v>
      </c>
      <c r="J120" s="12">
        <v>50</v>
      </c>
      <c r="K120" s="10" t="s">
        <v>48</v>
      </c>
      <c r="L120" s="12">
        <v>0</v>
      </c>
      <c r="M120" s="10" t="s">
        <v>48</v>
      </c>
      <c r="N120" s="12">
        <v>1303</v>
      </c>
      <c r="O120" s="10" t="s">
        <v>48</v>
      </c>
      <c r="P120" s="12">
        <v>0</v>
      </c>
      <c r="Q120" s="10" t="s">
        <v>48</v>
      </c>
      <c r="R120" s="12">
        <v>0</v>
      </c>
      <c r="S120" s="10" t="s">
        <v>48</v>
      </c>
      <c r="T120" s="12">
        <v>0</v>
      </c>
      <c r="U120" s="10" t="s">
        <v>48</v>
      </c>
      <c r="V120" s="12">
        <v>1025.0999999999999</v>
      </c>
      <c r="W120" s="10" t="s">
        <v>48</v>
      </c>
      <c r="X120" s="12">
        <v>0</v>
      </c>
      <c r="Y120" s="10" t="s">
        <v>48</v>
      </c>
      <c r="Z120" s="12">
        <v>2779.1</v>
      </c>
      <c r="AA120" s="10" t="s">
        <v>48</v>
      </c>
      <c r="AB120" s="33"/>
    </row>
    <row r="121" spans="1:28" s="34" customFormat="1" ht="11.25" customHeight="1">
      <c r="A121" s="9" t="s">
        <v>292</v>
      </c>
      <c r="B121" s="9" t="s">
        <v>295</v>
      </c>
      <c r="C121" s="8" t="s">
        <v>296</v>
      </c>
      <c r="D121" s="8" t="s">
        <v>45</v>
      </c>
      <c r="E121" s="11">
        <v>6</v>
      </c>
      <c r="F121" s="12">
        <v>84.8</v>
      </c>
      <c r="G121" s="32" t="s">
        <v>48</v>
      </c>
      <c r="H121" s="12">
        <v>0</v>
      </c>
      <c r="I121" s="10" t="s">
        <v>48</v>
      </c>
      <c r="J121" s="12">
        <v>10.5</v>
      </c>
      <c r="K121" s="10" t="s">
        <v>48</v>
      </c>
      <c r="L121" s="12">
        <v>0</v>
      </c>
      <c r="M121" s="10" t="s">
        <v>48</v>
      </c>
      <c r="N121" s="12">
        <v>0</v>
      </c>
      <c r="O121" s="10" t="s">
        <v>48</v>
      </c>
      <c r="P121" s="12">
        <v>214</v>
      </c>
      <c r="Q121" s="10" t="s">
        <v>48</v>
      </c>
      <c r="R121" s="12">
        <v>0</v>
      </c>
      <c r="S121" s="10" t="s">
        <v>48</v>
      </c>
      <c r="T121" s="12">
        <v>0</v>
      </c>
      <c r="U121" s="10" t="s">
        <v>48</v>
      </c>
      <c r="V121" s="12">
        <v>639.20000000000005</v>
      </c>
      <c r="W121" s="10" t="s">
        <v>48</v>
      </c>
      <c r="X121" s="12">
        <v>0</v>
      </c>
      <c r="Y121" s="10" t="s">
        <v>48</v>
      </c>
      <c r="Z121" s="12">
        <v>948.5</v>
      </c>
      <c r="AA121" s="10" t="s">
        <v>48</v>
      </c>
      <c r="AB121" s="33"/>
    </row>
    <row r="122" spans="1:28" s="34" customFormat="1" ht="11.25" customHeight="1">
      <c r="A122" s="9" t="s">
        <v>292</v>
      </c>
      <c r="B122" s="9" t="s">
        <v>297</v>
      </c>
      <c r="C122" s="8" t="s">
        <v>298</v>
      </c>
      <c r="D122" s="8" t="s">
        <v>55</v>
      </c>
      <c r="E122" s="11">
        <v>1512</v>
      </c>
      <c r="F122" s="12">
        <v>58528.5</v>
      </c>
      <c r="G122" s="32" t="s">
        <v>48</v>
      </c>
      <c r="H122" s="12">
        <v>31414.5</v>
      </c>
      <c r="I122" s="10" t="s">
        <v>48</v>
      </c>
      <c r="J122" s="12">
        <v>58905.7</v>
      </c>
      <c r="K122" s="10" t="s">
        <v>48</v>
      </c>
      <c r="L122" s="12">
        <v>237570</v>
      </c>
      <c r="M122" s="10" t="s">
        <v>48</v>
      </c>
      <c r="N122" s="12">
        <v>47105.2</v>
      </c>
      <c r="O122" s="10" t="s">
        <v>48</v>
      </c>
      <c r="P122" s="12">
        <v>1999.4</v>
      </c>
      <c r="Q122" s="10" t="s">
        <v>48</v>
      </c>
      <c r="R122" s="12">
        <v>0</v>
      </c>
      <c r="S122" s="10" t="s">
        <v>48</v>
      </c>
      <c r="T122" s="12">
        <v>0</v>
      </c>
      <c r="U122" s="10" t="s">
        <v>48</v>
      </c>
      <c r="V122" s="12">
        <v>0</v>
      </c>
      <c r="W122" s="10" t="s">
        <v>48</v>
      </c>
      <c r="X122" s="12">
        <v>0</v>
      </c>
      <c r="Y122" s="10" t="s">
        <v>48</v>
      </c>
      <c r="Z122" s="12">
        <v>435523.3</v>
      </c>
      <c r="AA122" s="10" t="s">
        <v>48</v>
      </c>
      <c r="AB122" s="33"/>
    </row>
    <row r="123" spans="1:28" s="34" customFormat="1" ht="11.25" customHeight="1">
      <c r="A123" s="9" t="s">
        <v>292</v>
      </c>
      <c r="B123" s="9" t="s">
        <v>299</v>
      </c>
      <c r="C123" s="8" t="s">
        <v>300</v>
      </c>
      <c r="D123" s="8" t="s">
        <v>55</v>
      </c>
      <c r="E123" s="11">
        <v>15</v>
      </c>
      <c r="F123" s="12">
        <v>0</v>
      </c>
      <c r="G123" s="32" t="s">
        <v>48</v>
      </c>
      <c r="H123" s="12">
        <v>305.5</v>
      </c>
      <c r="I123" s="10" t="s">
        <v>48</v>
      </c>
      <c r="J123" s="12">
        <v>15.4</v>
      </c>
      <c r="K123" s="10" t="s">
        <v>48</v>
      </c>
      <c r="L123" s="12">
        <v>0</v>
      </c>
      <c r="M123" s="10" t="s">
        <v>48</v>
      </c>
      <c r="N123" s="12">
        <v>839.7</v>
      </c>
      <c r="O123" s="10" t="s">
        <v>48</v>
      </c>
      <c r="P123" s="12">
        <v>260.7</v>
      </c>
      <c r="Q123" s="10" t="s">
        <v>48</v>
      </c>
      <c r="R123" s="12">
        <v>0</v>
      </c>
      <c r="S123" s="10" t="s">
        <v>48</v>
      </c>
      <c r="T123" s="12">
        <v>0</v>
      </c>
      <c r="U123" s="10" t="s">
        <v>48</v>
      </c>
      <c r="V123" s="12">
        <v>1156.0999999999999</v>
      </c>
      <c r="W123" s="10" t="s">
        <v>48</v>
      </c>
      <c r="X123" s="12">
        <v>0</v>
      </c>
      <c r="Y123" s="10" t="s">
        <v>48</v>
      </c>
      <c r="Z123" s="12">
        <v>2577.4</v>
      </c>
      <c r="AA123" s="10" t="s">
        <v>48</v>
      </c>
      <c r="AB123" s="33"/>
    </row>
    <row r="124" spans="1:28" s="34" customFormat="1" ht="11.25" customHeight="1">
      <c r="A124" s="9" t="s">
        <v>292</v>
      </c>
      <c r="B124" s="9" t="s">
        <v>301</v>
      </c>
      <c r="C124" s="8" t="s">
        <v>302</v>
      </c>
      <c r="D124" s="8" t="s">
        <v>55</v>
      </c>
      <c r="E124" s="11">
        <v>142</v>
      </c>
      <c r="F124" s="12">
        <v>0</v>
      </c>
      <c r="G124" s="32" t="s">
        <v>48</v>
      </c>
      <c r="H124" s="12">
        <v>4103.8999999999996</v>
      </c>
      <c r="I124" s="10" t="s">
        <v>48</v>
      </c>
      <c r="J124" s="12">
        <v>202.5</v>
      </c>
      <c r="K124" s="10" t="s">
        <v>48</v>
      </c>
      <c r="L124" s="12">
        <v>19.399999999999999</v>
      </c>
      <c r="M124" s="10" t="s">
        <v>48</v>
      </c>
      <c r="N124" s="12">
        <v>4255.3</v>
      </c>
      <c r="O124" s="10" t="s">
        <v>48</v>
      </c>
      <c r="P124" s="12">
        <v>29.7</v>
      </c>
      <c r="Q124" s="10" t="s">
        <v>48</v>
      </c>
      <c r="R124" s="12">
        <v>3.2</v>
      </c>
      <c r="S124" s="10" t="s">
        <v>48</v>
      </c>
      <c r="T124" s="12">
        <v>0</v>
      </c>
      <c r="U124" s="10" t="s">
        <v>48</v>
      </c>
      <c r="V124" s="12">
        <v>9112.5</v>
      </c>
      <c r="W124" s="10" t="s">
        <v>48</v>
      </c>
      <c r="X124" s="12">
        <v>7222</v>
      </c>
      <c r="Y124" s="10" t="s">
        <v>48</v>
      </c>
      <c r="Z124" s="12">
        <v>24948.400000000001</v>
      </c>
      <c r="AA124" s="10" t="s">
        <v>48</v>
      </c>
      <c r="AB124" s="33"/>
    </row>
    <row r="125" spans="1:28" s="34" customFormat="1" ht="11.25" customHeight="1">
      <c r="A125" s="9" t="s">
        <v>292</v>
      </c>
      <c r="B125" s="9" t="s">
        <v>303</v>
      </c>
      <c r="C125" s="8" t="s">
        <v>304</v>
      </c>
      <c r="D125" s="8" t="s">
        <v>55</v>
      </c>
      <c r="E125" s="11">
        <v>23</v>
      </c>
      <c r="F125" s="12">
        <v>540.79999999999995</v>
      </c>
      <c r="G125" s="32" t="s">
        <v>48</v>
      </c>
      <c r="H125" s="12">
        <v>82</v>
      </c>
      <c r="I125" s="10" t="s">
        <v>48</v>
      </c>
      <c r="J125" s="12">
        <v>68.2</v>
      </c>
      <c r="K125" s="10" t="s">
        <v>48</v>
      </c>
      <c r="L125" s="12">
        <v>0</v>
      </c>
      <c r="M125" s="10" t="s">
        <v>48</v>
      </c>
      <c r="N125" s="12">
        <v>1694.3</v>
      </c>
      <c r="O125" s="10" t="s">
        <v>48</v>
      </c>
      <c r="P125" s="12">
        <v>0</v>
      </c>
      <c r="Q125" s="10" t="s">
        <v>48</v>
      </c>
      <c r="R125" s="12">
        <v>0</v>
      </c>
      <c r="S125" s="10" t="s">
        <v>48</v>
      </c>
      <c r="T125" s="12">
        <v>0</v>
      </c>
      <c r="U125" s="10" t="s">
        <v>48</v>
      </c>
      <c r="V125" s="12">
        <v>1741.6</v>
      </c>
      <c r="W125" s="10" t="s">
        <v>48</v>
      </c>
      <c r="X125" s="12">
        <v>0</v>
      </c>
      <c r="Y125" s="10" t="s">
        <v>48</v>
      </c>
      <c r="Z125" s="12">
        <v>4127</v>
      </c>
      <c r="AA125" s="10" t="s">
        <v>48</v>
      </c>
      <c r="AB125" s="33"/>
    </row>
    <row r="126" spans="1:28" s="34" customFormat="1" ht="11.25" customHeight="1">
      <c r="A126" s="9" t="s">
        <v>292</v>
      </c>
      <c r="B126" s="9" t="s">
        <v>305</v>
      </c>
      <c r="C126" s="8" t="s">
        <v>306</v>
      </c>
      <c r="D126" s="8" t="s">
        <v>55</v>
      </c>
      <c r="E126" s="11">
        <v>81</v>
      </c>
      <c r="F126" s="12">
        <v>903.4</v>
      </c>
      <c r="G126" s="32" t="s">
        <v>48</v>
      </c>
      <c r="H126" s="12">
        <v>344.5</v>
      </c>
      <c r="I126" s="10" t="s">
        <v>48</v>
      </c>
      <c r="J126" s="12">
        <v>438</v>
      </c>
      <c r="K126" s="10" t="s">
        <v>48</v>
      </c>
      <c r="L126" s="12">
        <v>0</v>
      </c>
      <c r="M126" s="10" t="s">
        <v>48</v>
      </c>
      <c r="N126" s="12">
        <v>1542.2</v>
      </c>
      <c r="O126" s="10" t="s">
        <v>48</v>
      </c>
      <c r="P126" s="12">
        <v>184.6</v>
      </c>
      <c r="Q126" s="10" t="s">
        <v>48</v>
      </c>
      <c r="R126" s="12">
        <v>0</v>
      </c>
      <c r="S126" s="10" t="s">
        <v>48</v>
      </c>
      <c r="T126" s="12">
        <v>0</v>
      </c>
      <c r="U126" s="10" t="s">
        <v>48</v>
      </c>
      <c r="V126" s="12">
        <v>5129.1000000000004</v>
      </c>
      <c r="W126" s="10" t="s">
        <v>48</v>
      </c>
      <c r="X126" s="12">
        <v>0</v>
      </c>
      <c r="Y126" s="10" t="s">
        <v>48</v>
      </c>
      <c r="Z126" s="12">
        <v>8541.9</v>
      </c>
      <c r="AA126" s="10" t="s">
        <v>48</v>
      </c>
      <c r="AB126" s="33"/>
    </row>
    <row r="127" spans="1:28" s="34" customFormat="1" ht="11.25" customHeight="1">
      <c r="A127" s="9" t="s">
        <v>307</v>
      </c>
      <c r="B127" s="9" t="s">
        <v>308</v>
      </c>
      <c r="C127" s="8" t="s">
        <v>309</v>
      </c>
      <c r="D127" s="8" t="s">
        <v>310</v>
      </c>
      <c r="E127" s="11">
        <v>27</v>
      </c>
      <c r="F127" s="12">
        <v>158.80000000000001</v>
      </c>
      <c r="G127" s="32" t="s">
        <v>48</v>
      </c>
      <c r="H127" s="12">
        <v>0</v>
      </c>
      <c r="I127" s="10" t="s">
        <v>48</v>
      </c>
      <c r="J127" s="12">
        <v>291.7</v>
      </c>
      <c r="K127" s="10" t="s">
        <v>48</v>
      </c>
      <c r="L127" s="12">
        <v>0</v>
      </c>
      <c r="M127" s="10" t="s">
        <v>48</v>
      </c>
      <c r="N127" s="12">
        <v>0</v>
      </c>
      <c r="O127" s="10" t="s">
        <v>48</v>
      </c>
      <c r="P127" s="12">
        <v>0</v>
      </c>
      <c r="Q127" s="10" t="s">
        <v>48</v>
      </c>
      <c r="R127" s="12">
        <v>0</v>
      </c>
      <c r="S127" s="10" t="s">
        <v>48</v>
      </c>
      <c r="T127" s="12">
        <v>0</v>
      </c>
      <c r="U127" s="10" t="s">
        <v>48</v>
      </c>
      <c r="V127" s="12">
        <v>0</v>
      </c>
      <c r="W127" s="10" t="s">
        <v>48</v>
      </c>
      <c r="X127" s="12">
        <v>0</v>
      </c>
      <c r="Y127" s="10" t="s">
        <v>48</v>
      </c>
      <c r="Z127" s="12">
        <v>450.5</v>
      </c>
      <c r="AA127" s="10" t="s">
        <v>48</v>
      </c>
      <c r="AB127" s="33"/>
    </row>
    <row r="128" spans="1:28" s="34" customFormat="1" ht="11.25" customHeight="1">
      <c r="A128" s="9" t="s">
        <v>307</v>
      </c>
      <c r="B128" s="9" t="s">
        <v>311</v>
      </c>
      <c r="C128" s="8" t="s">
        <v>312</v>
      </c>
      <c r="D128" s="8" t="s">
        <v>313</v>
      </c>
      <c r="E128" s="11">
        <v>33</v>
      </c>
      <c r="F128" s="12">
        <v>0</v>
      </c>
      <c r="G128" s="32" t="s">
        <v>48</v>
      </c>
      <c r="H128" s="12">
        <v>2181.9</v>
      </c>
      <c r="I128" s="10" t="s">
        <v>48</v>
      </c>
      <c r="J128" s="12">
        <v>0</v>
      </c>
      <c r="K128" s="10" t="s">
        <v>48</v>
      </c>
      <c r="L128" s="12">
        <v>0</v>
      </c>
      <c r="M128" s="10" t="s">
        <v>48</v>
      </c>
      <c r="N128" s="12">
        <v>0</v>
      </c>
      <c r="O128" s="10" t="s">
        <v>48</v>
      </c>
      <c r="P128" s="12">
        <v>0</v>
      </c>
      <c r="Q128" s="10" t="s">
        <v>48</v>
      </c>
      <c r="R128" s="12">
        <v>0</v>
      </c>
      <c r="S128" s="10" t="s">
        <v>48</v>
      </c>
      <c r="T128" s="12">
        <v>12850</v>
      </c>
      <c r="U128" s="10" t="s">
        <v>48</v>
      </c>
      <c r="V128" s="12">
        <v>0</v>
      </c>
      <c r="W128" s="10" t="s">
        <v>48</v>
      </c>
      <c r="X128" s="12">
        <v>0</v>
      </c>
      <c r="Y128" s="10" t="s">
        <v>48</v>
      </c>
      <c r="Z128" s="12">
        <v>15031.8</v>
      </c>
      <c r="AA128" s="10" t="s">
        <v>48</v>
      </c>
      <c r="AB128" s="33"/>
    </row>
    <row r="129" spans="1:28" s="34" customFormat="1" ht="11.25" customHeight="1">
      <c r="A129" s="9" t="s">
        <v>307</v>
      </c>
      <c r="B129" s="9" t="s">
        <v>314</v>
      </c>
      <c r="C129" s="8" t="s">
        <v>315</v>
      </c>
      <c r="D129" s="8" t="s">
        <v>59</v>
      </c>
      <c r="E129" s="11">
        <v>193</v>
      </c>
      <c r="F129" s="12">
        <v>12375.6</v>
      </c>
      <c r="G129" s="32" t="s">
        <v>48</v>
      </c>
      <c r="H129" s="12">
        <v>0</v>
      </c>
      <c r="I129" s="10" t="s">
        <v>48</v>
      </c>
      <c r="J129" s="12">
        <v>1009</v>
      </c>
      <c r="K129" s="10" t="s">
        <v>48</v>
      </c>
      <c r="L129" s="12">
        <v>0</v>
      </c>
      <c r="M129" s="10" t="s">
        <v>48</v>
      </c>
      <c r="N129" s="12">
        <v>0</v>
      </c>
      <c r="O129" s="10" t="s">
        <v>48</v>
      </c>
      <c r="P129" s="12">
        <v>172.7</v>
      </c>
      <c r="Q129" s="10" t="s">
        <v>48</v>
      </c>
      <c r="R129" s="12">
        <v>33155.199999999997</v>
      </c>
      <c r="S129" s="10" t="s">
        <v>48</v>
      </c>
      <c r="T129" s="12">
        <v>414.7</v>
      </c>
      <c r="U129" s="10" t="s">
        <v>48</v>
      </c>
      <c r="V129" s="12">
        <v>0</v>
      </c>
      <c r="W129" s="10" t="s">
        <v>48</v>
      </c>
      <c r="X129" s="12">
        <v>0</v>
      </c>
      <c r="Y129" s="10" t="s">
        <v>48</v>
      </c>
      <c r="Z129" s="12">
        <v>47127.1</v>
      </c>
      <c r="AA129" s="10" t="s">
        <v>48</v>
      </c>
      <c r="AB129" s="33"/>
    </row>
    <row r="130" spans="1:28" s="34" customFormat="1" ht="11.25" customHeight="1">
      <c r="A130" s="9" t="s">
        <v>307</v>
      </c>
      <c r="B130" s="9" t="s">
        <v>316</v>
      </c>
      <c r="C130" s="8" t="s">
        <v>317</v>
      </c>
      <c r="D130" s="8" t="s">
        <v>59</v>
      </c>
      <c r="E130" s="11">
        <v>88</v>
      </c>
      <c r="F130" s="12">
        <v>7289.7</v>
      </c>
      <c r="G130" s="32" t="s">
        <v>48</v>
      </c>
      <c r="H130" s="12">
        <v>0</v>
      </c>
      <c r="I130" s="10" t="s">
        <v>48</v>
      </c>
      <c r="J130" s="12">
        <v>239.6</v>
      </c>
      <c r="K130" s="10" t="s">
        <v>48</v>
      </c>
      <c r="L130" s="12">
        <v>0</v>
      </c>
      <c r="M130" s="10" t="s">
        <v>48</v>
      </c>
      <c r="N130" s="12">
        <v>0</v>
      </c>
      <c r="O130" s="10" t="s">
        <v>48</v>
      </c>
      <c r="P130" s="12">
        <v>0</v>
      </c>
      <c r="Q130" s="10" t="s">
        <v>48</v>
      </c>
      <c r="R130" s="12">
        <v>19299.599999999999</v>
      </c>
      <c r="S130" s="10" t="s">
        <v>48</v>
      </c>
      <c r="T130" s="12">
        <v>0</v>
      </c>
      <c r="U130" s="10" t="s">
        <v>48</v>
      </c>
      <c r="V130" s="12">
        <v>0</v>
      </c>
      <c r="W130" s="10" t="s">
        <v>48</v>
      </c>
      <c r="X130" s="12">
        <v>0</v>
      </c>
      <c r="Y130" s="10" t="s">
        <v>48</v>
      </c>
      <c r="Z130" s="12">
        <v>26828.9</v>
      </c>
      <c r="AA130" s="10" t="s">
        <v>48</v>
      </c>
      <c r="AB130" s="33"/>
    </row>
    <row r="131" spans="1:28" s="34" customFormat="1" ht="11.25" customHeight="1">
      <c r="A131" s="9" t="s">
        <v>307</v>
      </c>
      <c r="B131" s="9" t="s">
        <v>318</v>
      </c>
      <c r="C131" s="8" t="s">
        <v>319</v>
      </c>
      <c r="D131" s="8" t="s">
        <v>59</v>
      </c>
      <c r="E131" s="11">
        <v>43</v>
      </c>
      <c r="F131" s="12">
        <v>3184.9</v>
      </c>
      <c r="G131" s="32" t="s">
        <v>48</v>
      </c>
      <c r="H131" s="12">
        <v>0</v>
      </c>
      <c r="I131" s="10" t="s">
        <v>48</v>
      </c>
      <c r="J131" s="12">
        <v>58</v>
      </c>
      <c r="K131" s="10" t="s">
        <v>48</v>
      </c>
      <c r="L131" s="12">
        <v>0</v>
      </c>
      <c r="M131" s="10" t="s">
        <v>48</v>
      </c>
      <c r="N131" s="12">
        <v>0</v>
      </c>
      <c r="O131" s="10" t="s">
        <v>48</v>
      </c>
      <c r="P131" s="12">
        <v>60.7</v>
      </c>
      <c r="Q131" s="10" t="s">
        <v>48</v>
      </c>
      <c r="R131" s="12">
        <v>7255.6</v>
      </c>
      <c r="S131" s="10" t="s">
        <v>48</v>
      </c>
      <c r="T131" s="12">
        <v>150.6</v>
      </c>
      <c r="U131" s="10" t="s">
        <v>48</v>
      </c>
      <c r="V131" s="12">
        <v>0</v>
      </c>
      <c r="W131" s="10" t="s">
        <v>48</v>
      </c>
      <c r="X131" s="12">
        <v>0</v>
      </c>
      <c r="Y131" s="10" t="s">
        <v>48</v>
      </c>
      <c r="Z131" s="12">
        <v>10709.8</v>
      </c>
      <c r="AA131" s="10" t="s">
        <v>48</v>
      </c>
      <c r="AB131" s="33"/>
    </row>
    <row r="132" spans="1:28" s="34" customFormat="1" ht="11.25" customHeight="1">
      <c r="A132" s="9" t="s">
        <v>307</v>
      </c>
      <c r="B132" s="9" t="s">
        <v>320</v>
      </c>
      <c r="C132" s="8" t="s">
        <v>321</v>
      </c>
      <c r="D132" s="8" t="s">
        <v>55</v>
      </c>
      <c r="E132" s="11">
        <v>67</v>
      </c>
      <c r="F132" s="12">
        <v>4978.1000000000004</v>
      </c>
      <c r="G132" s="32" t="s">
        <v>48</v>
      </c>
      <c r="H132" s="12">
        <v>213.4</v>
      </c>
      <c r="I132" s="10" t="s">
        <v>48</v>
      </c>
      <c r="J132" s="12">
        <v>296.10000000000002</v>
      </c>
      <c r="K132" s="10" t="s">
        <v>48</v>
      </c>
      <c r="L132" s="12">
        <v>0</v>
      </c>
      <c r="M132" s="10" t="s">
        <v>48</v>
      </c>
      <c r="N132" s="12">
        <v>325.8</v>
      </c>
      <c r="O132" s="10" t="s">
        <v>48</v>
      </c>
      <c r="P132" s="12">
        <v>744.7</v>
      </c>
      <c r="Q132" s="10" t="s">
        <v>48</v>
      </c>
      <c r="R132" s="12">
        <v>10598.7</v>
      </c>
      <c r="S132" s="10" t="s">
        <v>48</v>
      </c>
      <c r="T132" s="12">
        <v>0</v>
      </c>
      <c r="U132" s="10" t="s">
        <v>48</v>
      </c>
      <c r="V132" s="12">
        <v>155.19999999999999</v>
      </c>
      <c r="W132" s="10" t="s">
        <v>48</v>
      </c>
      <c r="X132" s="12">
        <v>0</v>
      </c>
      <c r="Y132" s="10" t="s">
        <v>48</v>
      </c>
      <c r="Z132" s="12">
        <v>17312</v>
      </c>
      <c r="AA132" s="10" t="s">
        <v>48</v>
      </c>
      <c r="AB132" s="33"/>
    </row>
    <row r="133" spans="1:28" s="34" customFormat="1" ht="11.25" customHeight="1">
      <c r="A133" s="9" t="s">
        <v>307</v>
      </c>
      <c r="B133" s="9" t="s">
        <v>322</v>
      </c>
      <c r="C133" s="8" t="s">
        <v>323</v>
      </c>
      <c r="D133" s="8" t="s">
        <v>45</v>
      </c>
      <c r="E133" s="11">
        <v>267</v>
      </c>
      <c r="F133" s="12">
        <v>4050.9</v>
      </c>
      <c r="G133" s="32" t="s">
        <v>48</v>
      </c>
      <c r="H133" s="12">
        <v>0</v>
      </c>
      <c r="I133" s="10" t="s">
        <v>48</v>
      </c>
      <c r="J133" s="12">
        <v>0</v>
      </c>
      <c r="K133" s="10" t="s">
        <v>48</v>
      </c>
      <c r="L133" s="12">
        <v>0</v>
      </c>
      <c r="M133" s="10" t="s">
        <v>48</v>
      </c>
      <c r="N133" s="12">
        <v>0</v>
      </c>
      <c r="O133" s="10" t="s">
        <v>48</v>
      </c>
      <c r="P133" s="12">
        <v>0</v>
      </c>
      <c r="Q133" s="10" t="s">
        <v>48</v>
      </c>
      <c r="R133" s="12">
        <v>0</v>
      </c>
      <c r="S133" s="10" t="s">
        <v>48</v>
      </c>
      <c r="T133" s="12">
        <v>0</v>
      </c>
      <c r="U133" s="10" t="s">
        <v>48</v>
      </c>
      <c r="V133" s="12">
        <v>0</v>
      </c>
      <c r="W133" s="10" t="s">
        <v>48</v>
      </c>
      <c r="X133" s="12">
        <v>0</v>
      </c>
      <c r="Y133" s="10" t="s">
        <v>48</v>
      </c>
      <c r="Z133" s="12">
        <v>4050.9</v>
      </c>
      <c r="AA133" s="10" t="s">
        <v>48</v>
      </c>
      <c r="AB133" s="33"/>
    </row>
    <row r="134" spans="1:28" s="34" customFormat="1" ht="11.25" customHeight="1">
      <c r="A134" s="9" t="s">
        <v>307</v>
      </c>
      <c r="B134" s="9" t="s">
        <v>324</v>
      </c>
      <c r="C134" s="8" t="s">
        <v>325</v>
      </c>
      <c r="D134" s="8" t="s">
        <v>55</v>
      </c>
      <c r="E134" s="11">
        <v>165</v>
      </c>
      <c r="F134" s="12">
        <v>0</v>
      </c>
      <c r="G134" s="32" t="s">
        <v>48</v>
      </c>
      <c r="H134" s="12">
        <v>1047.7</v>
      </c>
      <c r="I134" s="10" t="s">
        <v>48</v>
      </c>
      <c r="J134" s="12">
        <v>252.3</v>
      </c>
      <c r="K134" s="10" t="s">
        <v>48</v>
      </c>
      <c r="L134" s="12">
        <v>0</v>
      </c>
      <c r="M134" s="10" t="s">
        <v>48</v>
      </c>
      <c r="N134" s="12">
        <v>0</v>
      </c>
      <c r="O134" s="10" t="s">
        <v>48</v>
      </c>
      <c r="P134" s="12">
        <v>0</v>
      </c>
      <c r="Q134" s="10" t="s">
        <v>48</v>
      </c>
      <c r="R134" s="12">
        <v>0</v>
      </c>
      <c r="S134" s="10" t="s">
        <v>48</v>
      </c>
      <c r="T134" s="12">
        <v>10133.299999999999</v>
      </c>
      <c r="U134" s="10" t="s">
        <v>48</v>
      </c>
      <c r="V134" s="12">
        <v>3228.3</v>
      </c>
      <c r="W134" s="10" t="s">
        <v>48</v>
      </c>
      <c r="X134" s="12">
        <v>0</v>
      </c>
      <c r="Y134" s="10" t="s">
        <v>48</v>
      </c>
      <c r="Z134" s="12">
        <v>14661.6</v>
      </c>
      <c r="AA134" s="10" t="s">
        <v>48</v>
      </c>
      <c r="AB134" s="33"/>
    </row>
    <row r="135" spans="1:28" s="34" customFormat="1" ht="11.25" customHeight="1">
      <c r="A135" s="9" t="s">
        <v>307</v>
      </c>
      <c r="B135" s="9" t="s">
        <v>326</v>
      </c>
      <c r="C135" s="8" t="s">
        <v>327</v>
      </c>
      <c r="D135" s="8" t="s">
        <v>45</v>
      </c>
      <c r="E135" s="11">
        <v>41</v>
      </c>
      <c r="F135" s="12">
        <v>796.5</v>
      </c>
      <c r="G135" s="32" t="s">
        <v>48</v>
      </c>
      <c r="H135" s="12">
        <v>0</v>
      </c>
      <c r="I135" s="10" t="s">
        <v>48</v>
      </c>
      <c r="J135" s="12">
        <v>83.6</v>
      </c>
      <c r="K135" s="10" t="s">
        <v>48</v>
      </c>
      <c r="L135" s="12">
        <v>0</v>
      </c>
      <c r="M135" s="10" t="s">
        <v>48</v>
      </c>
      <c r="N135" s="12">
        <v>492.3</v>
      </c>
      <c r="O135" s="10" t="s">
        <v>48</v>
      </c>
      <c r="P135" s="12">
        <v>0</v>
      </c>
      <c r="Q135" s="10" t="s">
        <v>48</v>
      </c>
      <c r="R135" s="12">
        <v>3346.9</v>
      </c>
      <c r="S135" s="10" t="s">
        <v>48</v>
      </c>
      <c r="T135" s="12">
        <v>0</v>
      </c>
      <c r="U135" s="10" t="s">
        <v>48</v>
      </c>
      <c r="V135" s="12">
        <v>1120.7</v>
      </c>
      <c r="W135" s="10" t="s">
        <v>48</v>
      </c>
      <c r="X135" s="12">
        <v>0</v>
      </c>
      <c r="Y135" s="10" t="s">
        <v>48</v>
      </c>
      <c r="Z135" s="12">
        <v>5839.9</v>
      </c>
      <c r="AA135" s="10" t="s">
        <v>48</v>
      </c>
      <c r="AB135" s="33"/>
    </row>
    <row r="136" spans="1:28" s="34" customFormat="1" ht="11.25" customHeight="1">
      <c r="A136" s="9" t="s">
        <v>307</v>
      </c>
      <c r="B136" s="9" t="s">
        <v>328</v>
      </c>
      <c r="C136" s="8" t="s">
        <v>329</v>
      </c>
      <c r="D136" s="8" t="s">
        <v>55</v>
      </c>
      <c r="E136" s="11">
        <v>15</v>
      </c>
      <c r="F136" s="12">
        <v>248.8</v>
      </c>
      <c r="G136" s="32" t="s">
        <v>48</v>
      </c>
      <c r="H136" s="12">
        <v>45</v>
      </c>
      <c r="I136" s="10" t="s">
        <v>48</v>
      </c>
      <c r="J136" s="12">
        <v>240.2</v>
      </c>
      <c r="K136" s="10" t="s">
        <v>48</v>
      </c>
      <c r="L136" s="12">
        <v>0</v>
      </c>
      <c r="M136" s="10" t="s">
        <v>48</v>
      </c>
      <c r="N136" s="12">
        <v>0</v>
      </c>
      <c r="O136" s="10" t="s">
        <v>48</v>
      </c>
      <c r="P136" s="12">
        <v>225.4</v>
      </c>
      <c r="Q136" s="10" t="s">
        <v>48</v>
      </c>
      <c r="R136" s="12">
        <v>1033.8</v>
      </c>
      <c r="S136" s="10" t="s">
        <v>48</v>
      </c>
      <c r="T136" s="12">
        <v>0</v>
      </c>
      <c r="U136" s="10" t="s">
        <v>48</v>
      </c>
      <c r="V136" s="12">
        <v>663.4</v>
      </c>
      <c r="W136" s="10" t="s">
        <v>48</v>
      </c>
      <c r="X136" s="12">
        <v>0</v>
      </c>
      <c r="Y136" s="10" t="s">
        <v>48</v>
      </c>
      <c r="Z136" s="12">
        <v>2456.6999999999998</v>
      </c>
      <c r="AA136" s="10" t="s">
        <v>48</v>
      </c>
      <c r="AB136" s="33"/>
    </row>
    <row r="137" spans="1:28" s="34" customFormat="1" ht="11.25" customHeight="1">
      <c r="A137" s="9" t="s">
        <v>307</v>
      </c>
      <c r="B137" s="9" t="s">
        <v>330</v>
      </c>
      <c r="C137" s="8" t="s">
        <v>331</v>
      </c>
      <c r="D137" s="8" t="s">
        <v>45</v>
      </c>
      <c r="E137" s="11">
        <v>21</v>
      </c>
      <c r="F137" s="12">
        <v>679.5</v>
      </c>
      <c r="G137" s="32" t="s">
        <v>48</v>
      </c>
      <c r="H137" s="12">
        <v>0</v>
      </c>
      <c r="I137" s="10" t="s">
        <v>48</v>
      </c>
      <c r="J137" s="12">
        <v>28.5</v>
      </c>
      <c r="K137" s="10" t="s">
        <v>48</v>
      </c>
      <c r="L137" s="12">
        <v>0</v>
      </c>
      <c r="M137" s="10" t="s">
        <v>48</v>
      </c>
      <c r="N137" s="12">
        <v>66.7</v>
      </c>
      <c r="O137" s="10" t="s">
        <v>48</v>
      </c>
      <c r="P137" s="12">
        <v>73.8</v>
      </c>
      <c r="Q137" s="10" t="s">
        <v>48</v>
      </c>
      <c r="R137" s="12">
        <v>1253.9000000000001</v>
      </c>
      <c r="S137" s="10" t="s">
        <v>48</v>
      </c>
      <c r="T137" s="12">
        <v>0</v>
      </c>
      <c r="U137" s="10" t="s">
        <v>48</v>
      </c>
      <c r="V137" s="12">
        <v>160.9</v>
      </c>
      <c r="W137" s="10" t="s">
        <v>48</v>
      </c>
      <c r="X137" s="12">
        <v>0</v>
      </c>
      <c r="Y137" s="10" t="s">
        <v>48</v>
      </c>
      <c r="Z137" s="12">
        <v>2263.4</v>
      </c>
      <c r="AA137" s="10" t="s">
        <v>48</v>
      </c>
      <c r="AB137" s="33"/>
    </row>
    <row r="138" spans="1:28" s="34" customFormat="1" ht="11.25" customHeight="1">
      <c r="A138" s="9" t="s">
        <v>307</v>
      </c>
      <c r="B138" s="9" t="s">
        <v>332</v>
      </c>
      <c r="C138" s="8" t="s">
        <v>333</v>
      </c>
      <c r="D138" s="8" t="s">
        <v>59</v>
      </c>
      <c r="E138" s="11">
        <v>11</v>
      </c>
      <c r="F138" s="12">
        <v>540.6</v>
      </c>
      <c r="G138" s="32" t="s">
        <v>48</v>
      </c>
      <c r="H138" s="12">
        <v>0</v>
      </c>
      <c r="I138" s="10" t="s">
        <v>48</v>
      </c>
      <c r="J138" s="12">
        <v>77.099999999999994</v>
      </c>
      <c r="K138" s="10" t="s">
        <v>48</v>
      </c>
      <c r="L138" s="12">
        <v>0</v>
      </c>
      <c r="M138" s="10" t="s">
        <v>48</v>
      </c>
      <c r="N138" s="12">
        <v>0</v>
      </c>
      <c r="O138" s="10" t="s">
        <v>48</v>
      </c>
      <c r="P138" s="12">
        <v>0</v>
      </c>
      <c r="Q138" s="10" t="s">
        <v>48</v>
      </c>
      <c r="R138" s="12">
        <v>1571.2</v>
      </c>
      <c r="S138" s="10" t="s">
        <v>48</v>
      </c>
      <c r="T138" s="12">
        <v>0</v>
      </c>
      <c r="U138" s="10" t="s">
        <v>48</v>
      </c>
      <c r="V138" s="12">
        <v>401.6</v>
      </c>
      <c r="W138" s="10" t="s">
        <v>48</v>
      </c>
      <c r="X138" s="12">
        <v>0</v>
      </c>
      <c r="Y138" s="10" t="s">
        <v>48</v>
      </c>
      <c r="Z138" s="12">
        <v>2590.4</v>
      </c>
      <c r="AA138" s="10" t="s">
        <v>48</v>
      </c>
      <c r="AB138" s="33"/>
    </row>
    <row r="139" spans="1:28" s="34" customFormat="1" ht="11.25" customHeight="1">
      <c r="A139" s="9" t="s">
        <v>307</v>
      </c>
      <c r="B139" s="9" t="s">
        <v>334</v>
      </c>
      <c r="C139" s="8" t="s">
        <v>335</v>
      </c>
      <c r="D139" s="8" t="s">
        <v>59</v>
      </c>
      <c r="E139" s="11">
        <v>65</v>
      </c>
      <c r="F139" s="12">
        <v>1963</v>
      </c>
      <c r="G139" s="32" t="s">
        <v>48</v>
      </c>
      <c r="H139" s="12">
        <v>0</v>
      </c>
      <c r="I139" s="10" t="s">
        <v>48</v>
      </c>
      <c r="J139" s="12">
        <v>157.4</v>
      </c>
      <c r="K139" s="10" t="s">
        <v>48</v>
      </c>
      <c r="L139" s="12">
        <v>0</v>
      </c>
      <c r="M139" s="10" t="s">
        <v>48</v>
      </c>
      <c r="N139" s="12">
        <v>0</v>
      </c>
      <c r="O139" s="10" t="s">
        <v>48</v>
      </c>
      <c r="P139" s="12">
        <v>0</v>
      </c>
      <c r="Q139" s="10" t="s">
        <v>48</v>
      </c>
      <c r="R139" s="12">
        <v>8118.5</v>
      </c>
      <c r="S139" s="10" t="s">
        <v>48</v>
      </c>
      <c r="T139" s="12">
        <v>0</v>
      </c>
      <c r="U139" s="10" t="s">
        <v>48</v>
      </c>
      <c r="V139" s="12">
        <v>0</v>
      </c>
      <c r="W139" s="10" t="s">
        <v>48</v>
      </c>
      <c r="X139" s="12">
        <v>0</v>
      </c>
      <c r="Y139" s="10" t="s">
        <v>48</v>
      </c>
      <c r="Z139" s="12">
        <v>10238.799999999999</v>
      </c>
      <c r="AA139" s="10" t="s">
        <v>48</v>
      </c>
      <c r="AB139" s="33"/>
    </row>
    <row r="140" spans="1:28" s="34" customFormat="1" ht="11.25" customHeight="1">
      <c r="A140" s="9" t="s">
        <v>307</v>
      </c>
      <c r="B140" s="9" t="s">
        <v>336</v>
      </c>
      <c r="C140" s="8" t="s">
        <v>337</v>
      </c>
      <c r="D140" s="8" t="s">
        <v>55</v>
      </c>
      <c r="E140" s="11">
        <v>78</v>
      </c>
      <c r="F140" s="12">
        <v>1670.3</v>
      </c>
      <c r="G140" s="32" t="s">
        <v>48</v>
      </c>
      <c r="H140" s="12">
        <v>170.7</v>
      </c>
      <c r="I140" s="10" t="s">
        <v>48</v>
      </c>
      <c r="J140" s="12">
        <v>189.9</v>
      </c>
      <c r="K140" s="10" t="s">
        <v>48</v>
      </c>
      <c r="L140" s="12">
        <v>0</v>
      </c>
      <c r="M140" s="10" t="s">
        <v>48</v>
      </c>
      <c r="N140" s="12">
        <v>100.5</v>
      </c>
      <c r="O140" s="10" t="s">
        <v>48</v>
      </c>
      <c r="P140" s="12">
        <v>155.69999999999999</v>
      </c>
      <c r="Q140" s="10" t="s">
        <v>48</v>
      </c>
      <c r="R140" s="12">
        <v>7316.6</v>
      </c>
      <c r="S140" s="10" t="s">
        <v>48</v>
      </c>
      <c r="T140" s="12">
        <v>0</v>
      </c>
      <c r="U140" s="10" t="s">
        <v>48</v>
      </c>
      <c r="V140" s="12">
        <v>807.2</v>
      </c>
      <c r="W140" s="10" t="s">
        <v>48</v>
      </c>
      <c r="X140" s="12">
        <v>0</v>
      </c>
      <c r="Y140" s="10" t="s">
        <v>48</v>
      </c>
      <c r="Z140" s="12">
        <v>10410.9</v>
      </c>
      <c r="AA140" s="10" t="s">
        <v>48</v>
      </c>
      <c r="AB140" s="33"/>
    </row>
    <row r="141" spans="1:28" s="34" customFormat="1" ht="11.25" customHeight="1">
      <c r="A141" s="9" t="s">
        <v>307</v>
      </c>
      <c r="B141" s="9" t="s">
        <v>338</v>
      </c>
      <c r="C141" s="8" t="s">
        <v>339</v>
      </c>
      <c r="D141" s="8" t="s">
        <v>55</v>
      </c>
      <c r="E141" s="11">
        <v>22</v>
      </c>
      <c r="F141" s="12">
        <v>1201.3</v>
      </c>
      <c r="G141" s="32" t="s">
        <v>48</v>
      </c>
      <c r="H141" s="12">
        <v>11.5</v>
      </c>
      <c r="I141" s="10" t="s">
        <v>48</v>
      </c>
      <c r="J141" s="12">
        <v>314.7</v>
      </c>
      <c r="K141" s="10" t="s">
        <v>48</v>
      </c>
      <c r="L141" s="12">
        <v>0</v>
      </c>
      <c r="M141" s="10" t="s">
        <v>48</v>
      </c>
      <c r="N141" s="12">
        <v>0</v>
      </c>
      <c r="O141" s="10" t="s">
        <v>48</v>
      </c>
      <c r="P141" s="12">
        <v>0</v>
      </c>
      <c r="Q141" s="10" t="s">
        <v>48</v>
      </c>
      <c r="R141" s="12">
        <v>1968.7</v>
      </c>
      <c r="S141" s="10" t="s">
        <v>48</v>
      </c>
      <c r="T141" s="12">
        <v>684.8</v>
      </c>
      <c r="U141" s="10" t="s">
        <v>48</v>
      </c>
      <c r="V141" s="12">
        <v>387.8</v>
      </c>
      <c r="W141" s="10" t="s">
        <v>48</v>
      </c>
      <c r="X141" s="12">
        <v>0</v>
      </c>
      <c r="Y141" s="10" t="s">
        <v>48</v>
      </c>
      <c r="Z141" s="12">
        <v>4568.8</v>
      </c>
      <c r="AA141" s="10" t="s">
        <v>48</v>
      </c>
      <c r="AB141" s="33"/>
    </row>
    <row r="142" spans="1:28" s="34" customFormat="1" ht="11.25" customHeight="1">
      <c r="A142" s="9" t="s">
        <v>307</v>
      </c>
      <c r="B142" s="9" t="s">
        <v>340</v>
      </c>
      <c r="C142" s="8" t="s">
        <v>341</v>
      </c>
      <c r="D142" s="8" t="s">
        <v>45</v>
      </c>
      <c r="E142" s="11">
        <v>88</v>
      </c>
      <c r="F142" s="12">
        <v>218.4</v>
      </c>
      <c r="G142" s="32" t="s">
        <v>48</v>
      </c>
      <c r="H142" s="12">
        <v>0</v>
      </c>
      <c r="I142" s="10" t="s">
        <v>48</v>
      </c>
      <c r="J142" s="12">
        <v>1276.3</v>
      </c>
      <c r="K142" s="10" t="s">
        <v>48</v>
      </c>
      <c r="L142" s="12">
        <v>0</v>
      </c>
      <c r="M142" s="10" t="s">
        <v>48</v>
      </c>
      <c r="N142" s="12">
        <v>0</v>
      </c>
      <c r="O142" s="10" t="s">
        <v>48</v>
      </c>
      <c r="P142" s="12">
        <v>0</v>
      </c>
      <c r="Q142" s="10" t="s">
        <v>48</v>
      </c>
      <c r="R142" s="12">
        <v>5118.1000000000004</v>
      </c>
      <c r="S142" s="10" t="s">
        <v>48</v>
      </c>
      <c r="T142" s="12">
        <v>0</v>
      </c>
      <c r="U142" s="10" t="s">
        <v>48</v>
      </c>
      <c r="V142" s="12">
        <v>2011.5</v>
      </c>
      <c r="W142" s="10" t="s">
        <v>48</v>
      </c>
      <c r="X142" s="12">
        <v>0</v>
      </c>
      <c r="Y142" s="10" t="s">
        <v>48</v>
      </c>
      <c r="Z142" s="12">
        <v>8624.2999999999993</v>
      </c>
      <c r="AA142" s="10" t="s">
        <v>48</v>
      </c>
      <c r="AB142" s="33"/>
    </row>
    <row r="143" spans="1:28" s="34" customFormat="1" ht="11.25" customHeight="1">
      <c r="A143" s="9" t="s">
        <v>307</v>
      </c>
      <c r="B143" s="9" t="s">
        <v>342</v>
      </c>
      <c r="C143" s="8" t="s">
        <v>343</v>
      </c>
      <c r="D143" s="8" t="s">
        <v>45</v>
      </c>
      <c r="E143" s="11">
        <v>12</v>
      </c>
      <c r="F143" s="12">
        <v>343.8</v>
      </c>
      <c r="G143" s="32" t="s">
        <v>48</v>
      </c>
      <c r="H143" s="12">
        <v>0</v>
      </c>
      <c r="I143" s="10" t="s">
        <v>48</v>
      </c>
      <c r="J143" s="12">
        <v>0.5</v>
      </c>
      <c r="K143" s="10" t="s">
        <v>48</v>
      </c>
      <c r="L143" s="12">
        <v>0</v>
      </c>
      <c r="M143" s="10" t="s">
        <v>48</v>
      </c>
      <c r="N143" s="12">
        <v>0</v>
      </c>
      <c r="O143" s="10" t="s">
        <v>48</v>
      </c>
      <c r="P143" s="12">
        <v>33.5</v>
      </c>
      <c r="Q143" s="10" t="s">
        <v>48</v>
      </c>
      <c r="R143" s="12">
        <v>0</v>
      </c>
      <c r="S143" s="10" t="s">
        <v>48</v>
      </c>
      <c r="T143" s="12">
        <v>810.1</v>
      </c>
      <c r="U143" s="10" t="s">
        <v>48</v>
      </c>
      <c r="V143" s="12">
        <v>0</v>
      </c>
      <c r="W143" s="10" t="s">
        <v>48</v>
      </c>
      <c r="X143" s="12">
        <v>0</v>
      </c>
      <c r="Y143" s="10" t="s">
        <v>48</v>
      </c>
      <c r="Z143" s="12">
        <v>1187.9000000000001</v>
      </c>
      <c r="AA143" s="10" t="s">
        <v>48</v>
      </c>
      <c r="AB143" s="33"/>
    </row>
    <row r="144" spans="1:28" s="34" customFormat="1" ht="11.25" customHeight="1">
      <c r="A144" s="9" t="s">
        <v>344</v>
      </c>
      <c r="B144" s="9" t="s">
        <v>345</v>
      </c>
      <c r="C144" s="8" t="s">
        <v>346</v>
      </c>
      <c r="D144" s="8" t="s">
        <v>55</v>
      </c>
      <c r="E144" s="11">
        <v>2567</v>
      </c>
      <c r="F144" s="12">
        <v>564893.6</v>
      </c>
      <c r="G144" s="32" t="s">
        <v>48</v>
      </c>
      <c r="H144" s="12">
        <v>6167.2</v>
      </c>
      <c r="I144" s="10" t="s">
        <v>48</v>
      </c>
      <c r="J144" s="12">
        <v>211616.8</v>
      </c>
      <c r="K144" s="10" t="s">
        <v>48</v>
      </c>
      <c r="L144" s="12">
        <v>0</v>
      </c>
      <c r="M144" s="10" t="s">
        <v>48</v>
      </c>
      <c r="N144" s="12">
        <v>18000</v>
      </c>
      <c r="O144" s="10" t="s">
        <v>48</v>
      </c>
      <c r="P144" s="12">
        <v>0</v>
      </c>
      <c r="Q144" s="10" t="s">
        <v>48</v>
      </c>
      <c r="R144" s="12">
        <v>242372.3</v>
      </c>
      <c r="S144" s="10" t="s">
        <v>48</v>
      </c>
      <c r="T144" s="12">
        <v>10252.4</v>
      </c>
      <c r="U144" s="10" t="s">
        <v>48</v>
      </c>
      <c r="V144" s="12">
        <v>336752.4</v>
      </c>
      <c r="W144" s="10" t="s">
        <v>48</v>
      </c>
      <c r="X144" s="12">
        <v>42340.7</v>
      </c>
      <c r="Y144" s="10" t="s">
        <v>48</v>
      </c>
      <c r="Z144" s="12">
        <v>1432395.5</v>
      </c>
      <c r="AA144" s="10" t="s">
        <v>48</v>
      </c>
      <c r="AB144" s="33"/>
    </row>
    <row r="145" spans="1:28" s="34" customFormat="1" ht="11.25" customHeight="1">
      <c r="A145" s="9" t="s">
        <v>347</v>
      </c>
      <c r="B145" s="9" t="s">
        <v>348</v>
      </c>
      <c r="C145" s="8" t="s">
        <v>349</v>
      </c>
      <c r="D145" s="8" t="s">
        <v>55</v>
      </c>
      <c r="E145" s="11">
        <v>404</v>
      </c>
      <c r="F145" s="12">
        <v>6942.7</v>
      </c>
      <c r="G145" s="32" t="s">
        <v>48</v>
      </c>
      <c r="H145" s="12">
        <v>224.5</v>
      </c>
      <c r="I145" s="10" t="s">
        <v>48</v>
      </c>
      <c r="J145" s="12">
        <v>7014.7</v>
      </c>
      <c r="K145" s="10" t="s">
        <v>48</v>
      </c>
      <c r="L145" s="12">
        <v>0</v>
      </c>
      <c r="M145" s="10" t="s">
        <v>48</v>
      </c>
      <c r="N145" s="12">
        <v>2674.4</v>
      </c>
      <c r="O145" s="10" t="s">
        <v>48</v>
      </c>
      <c r="P145" s="12">
        <v>217.5</v>
      </c>
      <c r="Q145" s="10" t="s">
        <v>48</v>
      </c>
      <c r="R145" s="12">
        <v>0</v>
      </c>
      <c r="S145" s="10" t="s">
        <v>48</v>
      </c>
      <c r="T145" s="12">
        <v>75024.100000000006</v>
      </c>
      <c r="U145" s="10" t="s">
        <v>48</v>
      </c>
      <c r="V145" s="12">
        <v>0</v>
      </c>
      <c r="W145" s="10" t="s">
        <v>48</v>
      </c>
      <c r="X145" s="12">
        <v>0</v>
      </c>
      <c r="Y145" s="10" t="s">
        <v>48</v>
      </c>
      <c r="Z145" s="12">
        <v>92097.9</v>
      </c>
      <c r="AA145" s="10" t="s">
        <v>48</v>
      </c>
      <c r="AB145" s="33"/>
    </row>
    <row r="146" spans="1:28" s="34" customFormat="1" ht="11.25" customHeight="1">
      <c r="A146" s="9" t="s">
        <v>350</v>
      </c>
      <c r="B146" s="9" t="s">
        <v>351</v>
      </c>
      <c r="C146" s="8" t="s">
        <v>352</v>
      </c>
      <c r="D146" s="8" t="s">
        <v>45</v>
      </c>
      <c r="E146" s="11">
        <v>11</v>
      </c>
      <c r="F146" s="12">
        <v>265.7</v>
      </c>
      <c r="G146" s="32" t="s">
        <v>48</v>
      </c>
      <c r="H146" s="12">
        <v>0</v>
      </c>
      <c r="I146" s="10" t="s">
        <v>48</v>
      </c>
      <c r="J146" s="12">
        <v>4.9000000000000004</v>
      </c>
      <c r="K146" s="10" t="s">
        <v>48</v>
      </c>
      <c r="L146" s="12">
        <v>0</v>
      </c>
      <c r="M146" s="10" t="s">
        <v>48</v>
      </c>
      <c r="N146" s="12">
        <v>358.6</v>
      </c>
      <c r="O146" s="10" t="s">
        <v>48</v>
      </c>
      <c r="P146" s="12">
        <v>0</v>
      </c>
      <c r="Q146" s="10" t="s">
        <v>48</v>
      </c>
      <c r="R146" s="12">
        <v>521.20000000000005</v>
      </c>
      <c r="S146" s="10" t="s">
        <v>48</v>
      </c>
      <c r="T146" s="12">
        <v>0</v>
      </c>
      <c r="U146" s="10" t="s">
        <v>48</v>
      </c>
      <c r="V146" s="12">
        <v>61.7</v>
      </c>
      <c r="W146" s="10" t="s">
        <v>48</v>
      </c>
      <c r="X146" s="12">
        <v>0</v>
      </c>
      <c r="Y146" s="10" t="s">
        <v>48</v>
      </c>
      <c r="Z146" s="12">
        <v>1212.0999999999999</v>
      </c>
      <c r="AA146" s="10" t="s">
        <v>48</v>
      </c>
      <c r="AB146" s="33"/>
    </row>
    <row r="147" spans="1:28" s="34" customFormat="1" ht="11.25" customHeight="1">
      <c r="A147" s="9" t="s">
        <v>350</v>
      </c>
      <c r="B147" s="9" t="s">
        <v>353</v>
      </c>
      <c r="C147" s="8" t="s">
        <v>354</v>
      </c>
      <c r="D147" s="8" t="s">
        <v>55</v>
      </c>
      <c r="E147" s="11">
        <v>377</v>
      </c>
      <c r="F147" s="12">
        <v>7774.4</v>
      </c>
      <c r="G147" s="32" t="s">
        <v>48</v>
      </c>
      <c r="H147" s="12">
        <v>1465.4</v>
      </c>
      <c r="I147" s="10" t="s">
        <v>48</v>
      </c>
      <c r="J147" s="12">
        <v>1152.9000000000001</v>
      </c>
      <c r="K147" s="10" t="s">
        <v>48</v>
      </c>
      <c r="L147" s="12">
        <v>0</v>
      </c>
      <c r="M147" s="10" t="s">
        <v>48</v>
      </c>
      <c r="N147" s="12">
        <v>3779.1</v>
      </c>
      <c r="O147" s="10" t="s">
        <v>48</v>
      </c>
      <c r="P147" s="12">
        <v>258</v>
      </c>
      <c r="Q147" s="10" t="s">
        <v>48</v>
      </c>
      <c r="R147" s="12">
        <v>2776.7</v>
      </c>
      <c r="S147" s="10" t="s">
        <v>48</v>
      </c>
      <c r="T147" s="12">
        <v>4579.8</v>
      </c>
      <c r="U147" s="10" t="s">
        <v>48</v>
      </c>
      <c r="V147" s="12">
        <v>33755.599999999999</v>
      </c>
      <c r="W147" s="10" t="s">
        <v>48</v>
      </c>
      <c r="X147" s="12">
        <v>20119.3</v>
      </c>
      <c r="Y147" s="10" t="s">
        <v>48</v>
      </c>
      <c r="Z147" s="12">
        <v>75661.3</v>
      </c>
      <c r="AA147" s="10" t="s">
        <v>48</v>
      </c>
      <c r="AB147" s="33"/>
    </row>
    <row r="148" spans="1:28" s="34" customFormat="1" ht="11.25" customHeight="1">
      <c r="A148" s="9" t="s">
        <v>350</v>
      </c>
      <c r="B148" s="9" t="s">
        <v>355</v>
      </c>
      <c r="C148" s="8" t="s">
        <v>356</v>
      </c>
      <c r="D148" s="8" t="s">
        <v>55</v>
      </c>
      <c r="E148" s="11">
        <v>76</v>
      </c>
      <c r="F148" s="12">
        <v>87.7</v>
      </c>
      <c r="G148" s="32" t="s">
        <v>48</v>
      </c>
      <c r="H148" s="12">
        <v>133.4</v>
      </c>
      <c r="I148" s="10" t="s">
        <v>48</v>
      </c>
      <c r="J148" s="12">
        <v>4.5999999999999996</v>
      </c>
      <c r="K148" s="10" t="s">
        <v>48</v>
      </c>
      <c r="L148" s="12">
        <v>0</v>
      </c>
      <c r="M148" s="10" t="s">
        <v>48</v>
      </c>
      <c r="N148" s="12">
        <v>0</v>
      </c>
      <c r="O148" s="10" t="s">
        <v>48</v>
      </c>
      <c r="P148" s="12">
        <v>0</v>
      </c>
      <c r="Q148" s="10" t="s">
        <v>48</v>
      </c>
      <c r="R148" s="12">
        <v>0</v>
      </c>
      <c r="S148" s="10" t="s">
        <v>48</v>
      </c>
      <c r="T148" s="12">
        <v>0</v>
      </c>
      <c r="U148" s="10" t="s">
        <v>48</v>
      </c>
      <c r="V148" s="12">
        <v>7005.1</v>
      </c>
      <c r="W148" s="10" t="s">
        <v>48</v>
      </c>
      <c r="X148" s="12">
        <v>1687</v>
      </c>
      <c r="Y148" s="10" t="s">
        <v>48</v>
      </c>
      <c r="Z148" s="12">
        <v>8917.7999999999993</v>
      </c>
      <c r="AA148" s="10" t="s">
        <v>48</v>
      </c>
      <c r="AB148" s="33"/>
    </row>
    <row r="149" spans="1:28" s="34" customFormat="1" ht="11.25" customHeight="1">
      <c r="A149" s="9" t="s">
        <v>350</v>
      </c>
      <c r="B149" s="9" t="s">
        <v>357</v>
      </c>
      <c r="C149" s="8" t="s">
        <v>358</v>
      </c>
      <c r="D149" s="8" t="s">
        <v>55</v>
      </c>
      <c r="E149" s="11">
        <v>497</v>
      </c>
      <c r="F149" s="12">
        <v>23722.5</v>
      </c>
      <c r="G149" s="32" t="s">
        <v>48</v>
      </c>
      <c r="H149" s="12">
        <v>1263.2</v>
      </c>
      <c r="I149" s="10" t="s">
        <v>48</v>
      </c>
      <c r="J149" s="12">
        <v>8035.5</v>
      </c>
      <c r="K149" s="10" t="s">
        <v>48</v>
      </c>
      <c r="L149" s="12">
        <v>0</v>
      </c>
      <c r="M149" s="10" t="s">
        <v>48</v>
      </c>
      <c r="N149" s="12">
        <v>0</v>
      </c>
      <c r="O149" s="10" t="s">
        <v>48</v>
      </c>
      <c r="P149" s="12">
        <v>0</v>
      </c>
      <c r="Q149" s="10" t="s">
        <v>48</v>
      </c>
      <c r="R149" s="12">
        <v>11194.5</v>
      </c>
      <c r="S149" s="10" t="s">
        <v>48</v>
      </c>
      <c r="T149" s="12">
        <v>0</v>
      </c>
      <c r="U149" s="10" t="s">
        <v>48</v>
      </c>
      <c r="V149" s="12">
        <v>42432</v>
      </c>
      <c r="W149" s="10" t="s">
        <v>48</v>
      </c>
      <c r="X149" s="12">
        <v>44890.8</v>
      </c>
      <c r="Y149" s="10" t="s">
        <v>48</v>
      </c>
      <c r="Z149" s="12">
        <v>131538.5</v>
      </c>
      <c r="AA149" s="10" t="s">
        <v>48</v>
      </c>
      <c r="AB149" s="33"/>
    </row>
    <row r="150" spans="1:28" s="34" customFormat="1" ht="11.25" customHeight="1">
      <c r="A150" s="9" t="s">
        <v>350</v>
      </c>
      <c r="B150" s="9" t="s">
        <v>359</v>
      </c>
      <c r="C150" s="8" t="s">
        <v>360</v>
      </c>
      <c r="D150" s="8" t="s">
        <v>55</v>
      </c>
      <c r="E150" s="11">
        <v>467</v>
      </c>
      <c r="F150" s="12">
        <v>20652.400000000001</v>
      </c>
      <c r="G150" s="32" t="s">
        <v>48</v>
      </c>
      <c r="H150" s="12">
        <v>1422.6</v>
      </c>
      <c r="I150" s="10" t="s">
        <v>48</v>
      </c>
      <c r="J150" s="12">
        <v>4509.3999999999996</v>
      </c>
      <c r="K150" s="10" t="s">
        <v>48</v>
      </c>
      <c r="L150" s="12">
        <v>0</v>
      </c>
      <c r="M150" s="10" t="s">
        <v>48</v>
      </c>
      <c r="N150" s="12">
        <v>10440.6</v>
      </c>
      <c r="O150" s="10" t="s">
        <v>48</v>
      </c>
      <c r="P150" s="12">
        <v>1636.8</v>
      </c>
      <c r="Q150" s="10" t="s">
        <v>48</v>
      </c>
      <c r="R150" s="12">
        <v>9082.2999999999993</v>
      </c>
      <c r="S150" s="10" t="s">
        <v>48</v>
      </c>
      <c r="T150" s="12">
        <v>7872.6</v>
      </c>
      <c r="U150" s="10" t="s">
        <v>48</v>
      </c>
      <c r="V150" s="12">
        <v>54268</v>
      </c>
      <c r="W150" s="10" t="s">
        <v>48</v>
      </c>
      <c r="X150" s="12">
        <v>0</v>
      </c>
      <c r="Y150" s="10" t="s">
        <v>48</v>
      </c>
      <c r="Z150" s="12">
        <v>109884.7</v>
      </c>
      <c r="AA150" s="10" t="s">
        <v>48</v>
      </c>
      <c r="AB150" s="33"/>
    </row>
    <row r="151" spans="1:28" s="34" customFormat="1" ht="11.25" customHeight="1">
      <c r="A151" s="9" t="s">
        <v>350</v>
      </c>
      <c r="B151" s="9" t="s">
        <v>361</v>
      </c>
      <c r="C151" s="8" t="s">
        <v>362</v>
      </c>
      <c r="D151" s="8" t="s">
        <v>55</v>
      </c>
      <c r="E151" s="11">
        <v>13</v>
      </c>
      <c r="F151" s="12">
        <v>0</v>
      </c>
      <c r="G151" s="32" t="s">
        <v>48</v>
      </c>
      <c r="H151" s="12">
        <v>181.3</v>
      </c>
      <c r="I151" s="10" t="s">
        <v>48</v>
      </c>
      <c r="J151" s="12">
        <v>0</v>
      </c>
      <c r="K151" s="10" t="s">
        <v>48</v>
      </c>
      <c r="L151" s="12">
        <v>0</v>
      </c>
      <c r="M151" s="10" t="s">
        <v>48</v>
      </c>
      <c r="N151" s="12">
        <v>962.8</v>
      </c>
      <c r="O151" s="10" t="s">
        <v>48</v>
      </c>
      <c r="P151" s="12">
        <v>51.8</v>
      </c>
      <c r="Q151" s="10" t="s">
        <v>48</v>
      </c>
      <c r="R151" s="12">
        <v>0</v>
      </c>
      <c r="S151" s="10" t="s">
        <v>48</v>
      </c>
      <c r="T151" s="12">
        <v>256.60000000000002</v>
      </c>
      <c r="U151" s="10" t="s">
        <v>48</v>
      </c>
      <c r="V151" s="12">
        <v>181.3</v>
      </c>
      <c r="W151" s="10" t="s">
        <v>48</v>
      </c>
      <c r="X151" s="12">
        <v>0</v>
      </c>
      <c r="Y151" s="10" t="s">
        <v>48</v>
      </c>
      <c r="Z151" s="12">
        <v>1633.7</v>
      </c>
      <c r="AA151" s="10" t="s">
        <v>48</v>
      </c>
      <c r="AB151" s="33"/>
    </row>
    <row r="152" spans="1:28" s="34" customFormat="1" ht="11.25" customHeight="1">
      <c r="A152" s="9" t="s">
        <v>350</v>
      </c>
      <c r="B152" s="9" t="s">
        <v>363</v>
      </c>
      <c r="C152" s="8" t="s">
        <v>364</v>
      </c>
      <c r="D152" s="8" t="s">
        <v>45</v>
      </c>
      <c r="E152" s="11">
        <v>78</v>
      </c>
      <c r="F152" s="12">
        <v>3911.6</v>
      </c>
      <c r="G152" s="32" t="s">
        <v>48</v>
      </c>
      <c r="H152" s="12">
        <v>0</v>
      </c>
      <c r="I152" s="10" t="s">
        <v>48</v>
      </c>
      <c r="J152" s="12">
        <v>111</v>
      </c>
      <c r="K152" s="10" t="s">
        <v>48</v>
      </c>
      <c r="L152" s="12">
        <v>0</v>
      </c>
      <c r="M152" s="10" t="s">
        <v>48</v>
      </c>
      <c r="N152" s="12">
        <v>500.8</v>
      </c>
      <c r="O152" s="10" t="s">
        <v>48</v>
      </c>
      <c r="P152" s="12">
        <v>0</v>
      </c>
      <c r="Q152" s="10" t="s">
        <v>48</v>
      </c>
      <c r="R152" s="12">
        <v>963.9</v>
      </c>
      <c r="S152" s="10" t="s">
        <v>48</v>
      </c>
      <c r="T152" s="12">
        <v>0</v>
      </c>
      <c r="U152" s="10" t="s">
        <v>48</v>
      </c>
      <c r="V152" s="12">
        <v>7822</v>
      </c>
      <c r="W152" s="10" t="s">
        <v>48</v>
      </c>
      <c r="X152" s="12">
        <v>0</v>
      </c>
      <c r="Y152" s="10" t="s">
        <v>48</v>
      </c>
      <c r="Z152" s="12">
        <v>13309.3</v>
      </c>
      <c r="AA152" s="10" t="s">
        <v>48</v>
      </c>
      <c r="AB152" s="33"/>
    </row>
    <row r="153" spans="1:28" s="34" customFormat="1" ht="11.25" customHeight="1">
      <c r="A153" s="9" t="s">
        <v>350</v>
      </c>
      <c r="B153" s="9" t="s">
        <v>365</v>
      </c>
      <c r="C153" s="8" t="s">
        <v>366</v>
      </c>
      <c r="D153" s="8" t="s">
        <v>55</v>
      </c>
      <c r="E153" s="11">
        <v>51</v>
      </c>
      <c r="F153" s="12">
        <v>0</v>
      </c>
      <c r="G153" s="32" t="s">
        <v>48</v>
      </c>
      <c r="H153" s="12">
        <v>1068.2</v>
      </c>
      <c r="I153" s="10" t="s">
        <v>48</v>
      </c>
      <c r="J153" s="12">
        <v>0</v>
      </c>
      <c r="K153" s="10" t="s">
        <v>48</v>
      </c>
      <c r="L153" s="12">
        <v>202.1</v>
      </c>
      <c r="M153" s="10" t="s">
        <v>48</v>
      </c>
      <c r="N153" s="12">
        <v>830.8</v>
      </c>
      <c r="O153" s="10" t="s">
        <v>48</v>
      </c>
      <c r="P153" s="12">
        <v>271.3</v>
      </c>
      <c r="Q153" s="10" t="s">
        <v>48</v>
      </c>
      <c r="R153" s="12">
        <v>0</v>
      </c>
      <c r="S153" s="10" t="s">
        <v>48</v>
      </c>
      <c r="T153" s="12">
        <v>1704.9</v>
      </c>
      <c r="U153" s="10" t="s">
        <v>48</v>
      </c>
      <c r="V153" s="12">
        <v>3724.6</v>
      </c>
      <c r="W153" s="10" t="s">
        <v>48</v>
      </c>
      <c r="X153" s="12">
        <v>0</v>
      </c>
      <c r="Y153" s="10" t="s">
        <v>48</v>
      </c>
      <c r="Z153" s="12">
        <v>7801.8</v>
      </c>
      <c r="AA153" s="10" t="s">
        <v>48</v>
      </c>
      <c r="AB153" s="33"/>
    </row>
    <row r="154" spans="1:28" s="34" customFormat="1" ht="11.25" customHeight="1">
      <c r="A154" s="9" t="s">
        <v>350</v>
      </c>
      <c r="B154" s="9" t="s">
        <v>367</v>
      </c>
      <c r="C154" s="8" t="s">
        <v>368</v>
      </c>
      <c r="D154" s="8" t="s">
        <v>59</v>
      </c>
      <c r="E154" s="11">
        <v>21</v>
      </c>
      <c r="F154" s="12">
        <v>76.7</v>
      </c>
      <c r="G154" s="32" t="s">
        <v>48</v>
      </c>
      <c r="H154" s="12">
        <v>0</v>
      </c>
      <c r="I154" s="10" t="s">
        <v>48</v>
      </c>
      <c r="J154" s="12">
        <v>0</v>
      </c>
      <c r="K154" s="10" t="s">
        <v>48</v>
      </c>
      <c r="L154" s="12">
        <v>22.3</v>
      </c>
      <c r="M154" s="10" t="s">
        <v>48</v>
      </c>
      <c r="N154" s="12">
        <v>292.3</v>
      </c>
      <c r="O154" s="10" t="s">
        <v>48</v>
      </c>
      <c r="P154" s="12">
        <v>164.1</v>
      </c>
      <c r="Q154" s="10" t="s">
        <v>48</v>
      </c>
      <c r="R154" s="12">
        <v>440.2</v>
      </c>
      <c r="S154" s="10" t="s">
        <v>48</v>
      </c>
      <c r="T154" s="12">
        <v>0</v>
      </c>
      <c r="U154" s="10" t="s">
        <v>48</v>
      </c>
      <c r="V154" s="12">
        <v>616.6</v>
      </c>
      <c r="W154" s="10" t="s">
        <v>48</v>
      </c>
      <c r="X154" s="12">
        <v>0</v>
      </c>
      <c r="Y154" s="10" t="s">
        <v>48</v>
      </c>
      <c r="Z154" s="12">
        <v>1612</v>
      </c>
      <c r="AA154" s="10" t="s">
        <v>48</v>
      </c>
      <c r="AB154" s="33"/>
    </row>
    <row r="155" spans="1:28" s="34" customFormat="1" ht="11.25" customHeight="1">
      <c r="A155" s="9" t="s">
        <v>350</v>
      </c>
      <c r="B155" s="9" t="s">
        <v>369</v>
      </c>
      <c r="C155" s="8" t="s">
        <v>370</v>
      </c>
      <c r="D155" s="8" t="s">
        <v>310</v>
      </c>
      <c r="E155" s="11">
        <v>32</v>
      </c>
      <c r="F155" s="12">
        <v>105.3</v>
      </c>
      <c r="G155" s="32" t="s">
        <v>48</v>
      </c>
      <c r="H155" s="12">
        <v>0</v>
      </c>
      <c r="I155" s="10" t="s">
        <v>48</v>
      </c>
      <c r="J155" s="12">
        <v>2.9</v>
      </c>
      <c r="K155" s="10" t="s">
        <v>48</v>
      </c>
      <c r="L155" s="12">
        <v>0</v>
      </c>
      <c r="M155" s="10" t="s">
        <v>48</v>
      </c>
      <c r="N155" s="12">
        <v>1102.4000000000001</v>
      </c>
      <c r="O155" s="10" t="s">
        <v>48</v>
      </c>
      <c r="P155" s="12">
        <v>132.30000000000001</v>
      </c>
      <c r="Q155" s="10" t="s">
        <v>48</v>
      </c>
      <c r="R155" s="12">
        <v>1034.9000000000001</v>
      </c>
      <c r="S155" s="10" t="s">
        <v>48</v>
      </c>
      <c r="T155" s="12">
        <v>309.2</v>
      </c>
      <c r="U155" s="10" t="s">
        <v>48</v>
      </c>
      <c r="V155" s="12">
        <v>40.4</v>
      </c>
      <c r="W155" s="10" t="s">
        <v>48</v>
      </c>
      <c r="X155" s="12">
        <v>769.1</v>
      </c>
      <c r="Y155" s="10" t="s">
        <v>48</v>
      </c>
      <c r="Z155" s="12">
        <v>3496.5</v>
      </c>
      <c r="AA155" s="10" t="s">
        <v>48</v>
      </c>
      <c r="AB155" s="33"/>
    </row>
    <row r="156" spans="1:28" s="34" customFormat="1" ht="11.25" customHeight="1">
      <c r="A156" s="9" t="s">
        <v>350</v>
      </c>
      <c r="B156" s="9" t="s">
        <v>371</v>
      </c>
      <c r="C156" s="8" t="s">
        <v>372</v>
      </c>
      <c r="D156" s="8" t="s">
        <v>55</v>
      </c>
      <c r="E156" s="11">
        <v>133</v>
      </c>
      <c r="F156" s="12">
        <v>3614.6</v>
      </c>
      <c r="G156" s="32" t="s">
        <v>48</v>
      </c>
      <c r="H156" s="12">
        <v>286.7</v>
      </c>
      <c r="I156" s="10" t="s">
        <v>48</v>
      </c>
      <c r="J156" s="12">
        <v>301.7</v>
      </c>
      <c r="K156" s="10" t="s">
        <v>48</v>
      </c>
      <c r="L156" s="12">
        <v>192.4</v>
      </c>
      <c r="M156" s="10" t="s">
        <v>48</v>
      </c>
      <c r="N156" s="12">
        <v>2169.5</v>
      </c>
      <c r="O156" s="10" t="s">
        <v>48</v>
      </c>
      <c r="P156" s="12">
        <v>159.80000000000001</v>
      </c>
      <c r="Q156" s="10" t="s">
        <v>48</v>
      </c>
      <c r="R156" s="12">
        <v>0</v>
      </c>
      <c r="S156" s="10" t="s">
        <v>48</v>
      </c>
      <c r="T156" s="12">
        <v>3512.5</v>
      </c>
      <c r="U156" s="10" t="s">
        <v>48</v>
      </c>
      <c r="V156" s="12">
        <v>8758.4</v>
      </c>
      <c r="W156" s="10" t="s">
        <v>48</v>
      </c>
      <c r="X156" s="12">
        <v>0</v>
      </c>
      <c r="Y156" s="10" t="s">
        <v>48</v>
      </c>
      <c r="Z156" s="12">
        <v>18995.5</v>
      </c>
      <c r="AA156" s="10" t="s">
        <v>48</v>
      </c>
      <c r="AB156" s="33"/>
    </row>
    <row r="157" spans="1:28" s="34" customFormat="1" ht="11.25" customHeight="1">
      <c r="A157" s="9" t="s">
        <v>350</v>
      </c>
      <c r="B157" s="9" t="s">
        <v>373</v>
      </c>
      <c r="C157" s="8" t="s">
        <v>374</v>
      </c>
      <c r="D157" s="8" t="s">
        <v>55</v>
      </c>
      <c r="E157" s="11">
        <v>46</v>
      </c>
      <c r="F157" s="12">
        <v>1159.5</v>
      </c>
      <c r="G157" s="32" t="s">
        <v>48</v>
      </c>
      <c r="H157" s="12">
        <v>165.1</v>
      </c>
      <c r="I157" s="10" t="s">
        <v>48</v>
      </c>
      <c r="J157" s="12">
        <v>124.4</v>
      </c>
      <c r="K157" s="10" t="s">
        <v>48</v>
      </c>
      <c r="L157" s="12">
        <v>0</v>
      </c>
      <c r="M157" s="10" t="s">
        <v>48</v>
      </c>
      <c r="N157" s="12">
        <v>1860.7</v>
      </c>
      <c r="O157" s="10" t="s">
        <v>48</v>
      </c>
      <c r="P157" s="12">
        <v>122.3</v>
      </c>
      <c r="Q157" s="10" t="s">
        <v>48</v>
      </c>
      <c r="R157" s="12">
        <v>1790.8</v>
      </c>
      <c r="S157" s="10" t="s">
        <v>48</v>
      </c>
      <c r="T157" s="12">
        <v>0</v>
      </c>
      <c r="U157" s="10" t="s">
        <v>48</v>
      </c>
      <c r="V157" s="12">
        <v>2962.7</v>
      </c>
      <c r="W157" s="10" t="s">
        <v>48</v>
      </c>
      <c r="X157" s="12">
        <v>0</v>
      </c>
      <c r="Y157" s="10" t="s">
        <v>48</v>
      </c>
      <c r="Z157" s="12">
        <v>8185.5</v>
      </c>
      <c r="AA157" s="10" t="s">
        <v>48</v>
      </c>
      <c r="AB157" s="33"/>
    </row>
    <row r="158" spans="1:28" s="34" customFormat="1" ht="11.25" customHeight="1">
      <c r="A158" s="9" t="s">
        <v>350</v>
      </c>
      <c r="B158" s="9" t="s">
        <v>375</v>
      </c>
      <c r="C158" s="8" t="s">
        <v>376</v>
      </c>
      <c r="D158" s="8" t="s">
        <v>55</v>
      </c>
      <c r="E158" s="11">
        <v>104</v>
      </c>
      <c r="F158" s="12">
        <v>8870.2000000000007</v>
      </c>
      <c r="G158" s="32" t="s">
        <v>48</v>
      </c>
      <c r="H158" s="12">
        <v>0</v>
      </c>
      <c r="I158" s="10" t="s">
        <v>48</v>
      </c>
      <c r="J158" s="12">
        <v>444.1</v>
      </c>
      <c r="K158" s="10" t="s">
        <v>48</v>
      </c>
      <c r="L158" s="12">
        <v>0</v>
      </c>
      <c r="M158" s="10" t="s">
        <v>48</v>
      </c>
      <c r="N158" s="12">
        <v>2142.1999999999998</v>
      </c>
      <c r="O158" s="10" t="s">
        <v>48</v>
      </c>
      <c r="P158" s="12">
        <v>0</v>
      </c>
      <c r="Q158" s="10" t="s">
        <v>48</v>
      </c>
      <c r="R158" s="12">
        <v>2409.6999999999998</v>
      </c>
      <c r="S158" s="10" t="s">
        <v>48</v>
      </c>
      <c r="T158" s="12">
        <v>0</v>
      </c>
      <c r="U158" s="10" t="s">
        <v>48</v>
      </c>
      <c r="V158" s="12">
        <v>3475.5</v>
      </c>
      <c r="W158" s="10" t="s">
        <v>48</v>
      </c>
      <c r="X158" s="12">
        <v>0</v>
      </c>
      <c r="Y158" s="10" t="s">
        <v>48</v>
      </c>
      <c r="Z158" s="12">
        <v>17341.7</v>
      </c>
      <c r="AA158" s="10" t="s">
        <v>48</v>
      </c>
      <c r="AB158" s="33"/>
    </row>
    <row r="159" spans="1:28" s="34" customFormat="1" ht="11.25" customHeight="1">
      <c r="A159" s="9" t="s">
        <v>350</v>
      </c>
      <c r="B159" s="9" t="s">
        <v>377</v>
      </c>
      <c r="C159" s="8" t="s">
        <v>378</v>
      </c>
      <c r="D159" s="8" t="s">
        <v>55</v>
      </c>
      <c r="E159" s="11">
        <v>21</v>
      </c>
      <c r="F159" s="12">
        <v>0</v>
      </c>
      <c r="G159" s="32" t="s">
        <v>48</v>
      </c>
      <c r="H159" s="12">
        <v>107.1</v>
      </c>
      <c r="I159" s="10" t="s">
        <v>48</v>
      </c>
      <c r="J159" s="12">
        <v>4.4000000000000004</v>
      </c>
      <c r="K159" s="10" t="s">
        <v>48</v>
      </c>
      <c r="L159" s="12">
        <v>0</v>
      </c>
      <c r="M159" s="10" t="s">
        <v>48</v>
      </c>
      <c r="N159" s="12">
        <v>861.6</v>
      </c>
      <c r="O159" s="10" t="s">
        <v>48</v>
      </c>
      <c r="P159" s="12">
        <v>0</v>
      </c>
      <c r="Q159" s="10" t="s">
        <v>48</v>
      </c>
      <c r="R159" s="12">
        <v>235.3</v>
      </c>
      <c r="S159" s="10" t="s">
        <v>48</v>
      </c>
      <c r="T159" s="12">
        <v>0</v>
      </c>
      <c r="U159" s="10" t="s">
        <v>48</v>
      </c>
      <c r="V159" s="12">
        <v>624</v>
      </c>
      <c r="W159" s="10" t="s">
        <v>48</v>
      </c>
      <c r="X159" s="12">
        <v>0</v>
      </c>
      <c r="Y159" s="10" t="s">
        <v>48</v>
      </c>
      <c r="Z159" s="12">
        <v>1832.4</v>
      </c>
      <c r="AA159" s="10" t="s">
        <v>48</v>
      </c>
      <c r="AB159" s="33"/>
    </row>
    <row r="160" spans="1:28" s="34" customFormat="1" ht="11.25" customHeight="1">
      <c r="A160" s="9" t="s">
        <v>350</v>
      </c>
      <c r="B160" s="9" t="s">
        <v>379</v>
      </c>
      <c r="C160" s="8" t="s">
        <v>380</v>
      </c>
      <c r="D160" s="8" t="s">
        <v>55</v>
      </c>
      <c r="E160" s="11">
        <v>230</v>
      </c>
      <c r="F160" s="12">
        <v>12119.4</v>
      </c>
      <c r="G160" s="32" t="s">
        <v>48</v>
      </c>
      <c r="H160" s="12">
        <v>411.3</v>
      </c>
      <c r="I160" s="10" t="s">
        <v>48</v>
      </c>
      <c r="J160" s="12">
        <v>2940.4</v>
      </c>
      <c r="K160" s="10" t="s">
        <v>48</v>
      </c>
      <c r="L160" s="12">
        <v>32704.2</v>
      </c>
      <c r="M160" s="10" t="s">
        <v>48</v>
      </c>
      <c r="N160" s="12">
        <v>5229.7</v>
      </c>
      <c r="O160" s="10" t="s">
        <v>48</v>
      </c>
      <c r="P160" s="12">
        <v>226.1</v>
      </c>
      <c r="Q160" s="10" t="s">
        <v>48</v>
      </c>
      <c r="R160" s="12">
        <v>0</v>
      </c>
      <c r="S160" s="10" t="s">
        <v>48</v>
      </c>
      <c r="T160" s="12">
        <v>3658.2</v>
      </c>
      <c r="U160" s="10" t="s">
        <v>48</v>
      </c>
      <c r="V160" s="12">
        <v>90.1</v>
      </c>
      <c r="W160" s="10" t="s">
        <v>48</v>
      </c>
      <c r="X160" s="12">
        <v>0</v>
      </c>
      <c r="Y160" s="10" t="s">
        <v>48</v>
      </c>
      <c r="Z160" s="12">
        <v>57379.3</v>
      </c>
      <c r="AA160" s="10" t="s">
        <v>48</v>
      </c>
      <c r="AB160" s="33"/>
    </row>
    <row r="161" spans="1:28" s="34" customFormat="1" ht="11.25" customHeight="1">
      <c r="A161" s="9" t="s">
        <v>350</v>
      </c>
      <c r="B161" s="9" t="s">
        <v>381</v>
      </c>
      <c r="C161" s="8" t="s">
        <v>382</v>
      </c>
      <c r="D161" s="8" t="s">
        <v>55</v>
      </c>
      <c r="E161" s="11">
        <v>283</v>
      </c>
      <c r="F161" s="12">
        <v>8775.5</v>
      </c>
      <c r="G161" s="32" t="s">
        <v>48</v>
      </c>
      <c r="H161" s="12">
        <v>7732.2</v>
      </c>
      <c r="I161" s="10" t="s">
        <v>48</v>
      </c>
      <c r="J161" s="12">
        <v>12136.3</v>
      </c>
      <c r="K161" s="10" t="s">
        <v>48</v>
      </c>
      <c r="L161" s="12">
        <v>0</v>
      </c>
      <c r="M161" s="10" t="s">
        <v>48</v>
      </c>
      <c r="N161" s="12">
        <v>6693.8</v>
      </c>
      <c r="O161" s="10" t="s">
        <v>48</v>
      </c>
      <c r="P161" s="12">
        <v>1016.7</v>
      </c>
      <c r="Q161" s="10" t="s">
        <v>48</v>
      </c>
      <c r="R161" s="12">
        <v>4250.2</v>
      </c>
      <c r="S161" s="10" t="s">
        <v>48</v>
      </c>
      <c r="T161" s="12">
        <v>0</v>
      </c>
      <c r="U161" s="10" t="s">
        <v>48</v>
      </c>
      <c r="V161" s="12">
        <v>4180.3999999999996</v>
      </c>
      <c r="W161" s="10" t="s">
        <v>48</v>
      </c>
      <c r="X161" s="12">
        <v>46466.2</v>
      </c>
      <c r="Y161" s="10" t="s">
        <v>48</v>
      </c>
      <c r="Z161" s="12">
        <v>91251.4</v>
      </c>
      <c r="AA161" s="10" t="s">
        <v>48</v>
      </c>
      <c r="AB161" s="33"/>
    </row>
    <row r="162" spans="1:28" s="34" customFormat="1" ht="11.25" customHeight="1">
      <c r="A162" s="9" t="s">
        <v>350</v>
      </c>
      <c r="B162" s="9" t="s">
        <v>384</v>
      </c>
      <c r="C162" s="8" t="s">
        <v>385</v>
      </c>
      <c r="D162" s="8" t="s">
        <v>55</v>
      </c>
      <c r="E162" s="11">
        <v>73</v>
      </c>
      <c r="F162" s="12">
        <v>0</v>
      </c>
      <c r="G162" s="32" t="s">
        <v>48</v>
      </c>
      <c r="H162" s="12">
        <v>165.6</v>
      </c>
      <c r="I162" s="10" t="s">
        <v>48</v>
      </c>
      <c r="J162" s="12">
        <v>110.3</v>
      </c>
      <c r="K162" s="10" t="s">
        <v>48</v>
      </c>
      <c r="L162" s="12">
        <v>0</v>
      </c>
      <c r="M162" s="10" t="s">
        <v>48</v>
      </c>
      <c r="N162" s="12">
        <v>1245.7</v>
      </c>
      <c r="O162" s="10" t="s">
        <v>48</v>
      </c>
      <c r="P162" s="12">
        <v>380.7</v>
      </c>
      <c r="Q162" s="10" t="s">
        <v>48</v>
      </c>
      <c r="R162" s="12">
        <v>2573.6999999999998</v>
      </c>
      <c r="S162" s="10" t="s">
        <v>48</v>
      </c>
      <c r="T162" s="12">
        <v>0</v>
      </c>
      <c r="U162" s="10" t="s">
        <v>48</v>
      </c>
      <c r="V162" s="12">
        <v>1425.1</v>
      </c>
      <c r="W162" s="10" t="s">
        <v>48</v>
      </c>
      <c r="X162" s="12">
        <v>0</v>
      </c>
      <c r="Y162" s="10" t="s">
        <v>48</v>
      </c>
      <c r="Z162" s="12">
        <v>5901.2</v>
      </c>
      <c r="AA162" s="10" t="s">
        <v>48</v>
      </c>
      <c r="AB162" s="33"/>
    </row>
    <row r="163" spans="1:28" s="34" customFormat="1" ht="11.25" customHeight="1">
      <c r="A163" s="9" t="s">
        <v>350</v>
      </c>
      <c r="B163" s="9" t="s">
        <v>386</v>
      </c>
      <c r="C163" s="8" t="s">
        <v>387</v>
      </c>
      <c r="D163" s="8" t="s">
        <v>45</v>
      </c>
      <c r="E163" s="11">
        <v>37</v>
      </c>
      <c r="F163" s="12">
        <v>1154.8</v>
      </c>
      <c r="G163" s="32" t="s">
        <v>48</v>
      </c>
      <c r="H163" s="12">
        <v>0</v>
      </c>
      <c r="I163" s="10" t="s">
        <v>48</v>
      </c>
      <c r="J163" s="12">
        <v>2240.4</v>
      </c>
      <c r="K163" s="10" t="s">
        <v>48</v>
      </c>
      <c r="L163" s="12">
        <v>4838.3999999999996</v>
      </c>
      <c r="M163" s="10" t="s">
        <v>48</v>
      </c>
      <c r="N163" s="12">
        <v>2641</v>
      </c>
      <c r="O163" s="10" t="s">
        <v>48</v>
      </c>
      <c r="P163" s="12">
        <v>0</v>
      </c>
      <c r="Q163" s="10" t="s">
        <v>48</v>
      </c>
      <c r="R163" s="12">
        <v>954.9</v>
      </c>
      <c r="S163" s="10" t="s">
        <v>48</v>
      </c>
      <c r="T163" s="12">
        <v>0</v>
      </c>
      <c r="U163" s="10" t="s">
        <v>48</v>
      </c>
      <c r="V163" s="12">
        <v>0</v>
      </c>
      <c r="W163" s="10" t="s">
        <v>48</v>
      </c>
      <c r="X163" s="12">
        <v>0</v>
      </c>
      <c r="Y163" s="10" t="s">
        <v>48</v>
      </c>
      <c r="Z163" s="12">
        <v>11829.5</v>
      </c>
      <c r="AA163" s="10" t="s">
        <v>48</v>
      </c>
      <c r="AB163" s="33"/>
    </row>
    <row r="164" spans="1:28" s="34" customFormat="1" ht="11.25" customHeight="1">
      <c r="A164" s="9" t="s">
        <v>350</v>
      </c>
      <c r="B164" s="9" t="s">
        <v>388</v>
      </c>
      <c r="C164" s="8" t="s">
        <v>389</v>
      </c>
      <c r="D164" s="8" t="s">
        <v>55</v>
      </c>
      <c r="E164" s="11">
        <v>96</v>
      </c>
      <c r="F164" s="12">
        <v>2266.4</v>
      </c>
      <c r="G164" s="32" t="s">
        <v>48</v>
      </c>
      <c r="H164" s="12">
        <v>45.5</v>
      </c>
      <c r="I164" s="10" t="s">
        <v>48</v>
      </c>
      <c r="J164" s="12">
        <v>1097.0999999999999</v>
      </c>
      <c r="K164" s="10" t="s">
        <v>48</v>
      </c>
      <c r="L164" s="12">
        <v>0</v>
      </c>
      <c r="M164" s="10" t="s">
        <v>48</v>
      </c>
      <c r="N164" s="12">
        <v>1495.9</v>
      </c>
      <c r="O164" s="10" t="s">
        <v>48</v>
      </c>
      <c r="P164" s="12">
        <v>502.5</v>
      </c>
      <c r="Q164" s="10" t="s">
        <v>48</v>
      </c>
      <c r="R164" s="12">
        <v>3480.3</v>
      </c>
      <c r="S164" s="10" t="s">
        <v>48</v>
      </c>
      <c r="T164" s="12">
        <v>0</v>
      </c>
      <c r="U164" s="10" t="s">
        <v>48</v>
      </c>
      <c r="V164" s="12">
        <v>11849.4</v>
      </c>
      <c r="W164" s="10" t="s">
        <v>48</v>
      </c>
      <c r="X164" s="12">
        <v>636.4</v>
      </c>
      <c r="Y164" s="10" t="s">
        <v>48</v>
      </c>
      <c r="Z164" s="12">
        <v>21373.4</v>
      </c>
      <c r="AA164" s="10" t="s">
        <v>48</v>
      </c>
      <c r="AB164" s="33"/>
    </row>
    <row r="165" spans="1:28" s="34" customFormat="1" ht="11.25" customHeight="1">
      <c r="A165" s="9" t="s">
        <v>350</v>
      </c>
      <c r="B165" s="9" t="s">
        <v>390</v>
      </c>
      <c r="C165" s="8" t="s">
        <v>391</v>
      </c>
      <c r="D165" s="8" t="s">
        <v>45</v>
      </c>
      <c r="E165" s="11">
        <v>41</v>
      </c>
      <c r="F165" s="12">
        <v>717.1</v>
      </c>
      <c r="G165" s="32" t="s">
        <v>48</v>
      </c>
      <c r="H165" s="12">
        <v>0</v>
      </c>
      <c r="I165" s="10" t="s">
        <v>48</v>
      </c>
      <c r="J165" s="12">
        <v>333.9</v>
      </c>
      <c r="K165" s="10" t="s">
        <v>48</v>
      </c>
      <c r="L165" s="12">
        <v>0</v>
      </c>
      <c r="M165" s="10" t="s">
        <v>48</v>
      </c>
      <c r="N165" s="12">
        <v>957.4</v>
      </c>
      <c r="O165" s="10" t="s">
        <v>48</v>
      </c>
      <c r="P165" s="12">
        <v>0</v>
      </c>
      <c r="Q165" s="10" t="s">
        <v>48</v>
      </c>
      <c r="R165" s="12">
        <v>0</v>
      </c>
      <c r="S165" s="10" t="s">
        <v>48</v>
      </c>
      <c r="T165" s="12">
        <v>544.5</v>
      </c>
      <c r="U165" s="10" t="s">
        <v>48</v>
      </c>
      <c r="V165" s="12">
        <v>5454.8</v>
      </c>
      <c r="W165" s="10" t="s">
        <v>48</v>
      </c>
      <c r="X165" s="12">
        <v>87.3</v>
      </c>
      <c r="Y165" s="10" t="s">
        <v>48</v>
      </c>
      <c r="Z165" s="12">
        <v>8095</v>
      </c>
      <c r="AA165" s="10" t="s">
        <v>48</v>
      </c>
      <c r="AB165" s="33"/>
    </row>
    <row r="166" spans="1:28" s="34" customFormat="1" ht="11.25" customHeight="1">
      <c r="A166" s="9" t="s">
        <v>350</v>
      </c>
      <c r="B166" s="9" t="s">
        <v>392</v>
      </c>
      <c r="C166" s="8" t="s">
        <v>393</v>
      </c>
      <c r="D166" s="8" t="s">
        <v>59</v>
      </c>
      <c r="E166" s="11">
        <v>198</v>
      </c>
      <c r="F166" s="12">
        <v>525</v>
      </c>
      <c r="G166" s="32" t="s">
        <v>48</v>
      </c>
      <c r="H166" s="12">
        <v>0</v>
      </c>
      <c r="I166" s="10" t="s">
        <v>48</v>
      </c>
      <c r="J166" s="12">
        <v>1281.7</v>
      </c>
      <c r="K166" s="10" t="s">
        <v>48</v>
      </c>
      <c r="L166" s="12">
        <v>0</v>
      </c>
      <c r="M166" s="10" t="s">
        <v>48</v>
      </c>
      <c r="N166" s="12">
        <v>0</v>
      </c>
      <c r="O166" s="10" t="s">
        <v>48</v>
      </c>
      <c r="P166" s="12">
        <v>0</v>
      </c>
      <c r="Q166" s="10" t="s">
        <v>48</v>
      </c>
      <c r="R166" s="12">
        <v>0</v>
      </c>
      <c r="S166" s="10" t="s">
        <v>48</v>
      </c>
      <c r="T166" s="12">
        <v>0</v>
      </c>
      <c r="U166" s="10" t="s">
        <v>48</v>
      </c>
      <c r="V166" s="12">
        <v>0</v>
      </c>
      <c r="W166" s="10" t="s">
        <v>48</v>
      </c>
      <c r="X166" s="12">
        <v>0</v>
      </c>
      <c r="Y166" s="10" t="s">
        <v>48</v>
      </c>
      <c r="Z166" s="12">
        <v>1806.7</v>
      </c>
      <c r="AA166" s="10" t="s">
        <v>48</v>
      </c>
      <c r="AB166" s="33"/>
    </row>
    <row r="167" spans="1:28" s="34" customFormat="1" ht="11.25" customHeight="1">
      <c r="A167" s="9" t="s">
        <v>350</v>
      </c>
      <c r="B167" s="9" t="s">
        <v>394</v>
      </c>
      <c r="C167" s="8" t="s">
        <v>395</v>
      </c>
      <c r="D167" s="8" t="s">
        <v>55</v>
      </c>
      <c r="E167" s="11">
        <v>1245</v>
      </c>
      <c r="F167" s="12">
        <v>84969.2</v>
      </c>
      <c r="G167" s="32" t="s">
        <v>48</v>
      </c>
      <c r="H167" s="12">
        <v>4303.8</v>
      </c>
      <c r="I167" s="10" t="s">
        <v>48</v>
      </c>
      <c r="J167" s="12">
        <v>13942.6</v>
      </c>
      <c r="K167" s="10" t="s">
        <v>48</v>
      </c>
      <c r="L167" s="12">
        <v>0</v>
      </c>
      <c r="M167" s="10" t="s">
        <v>48</v>
      </c>
      <c r="N167" s="12">
        <v>26068.1</v>
      </c>
      <c r="O167" s="10" t="s">
        <v>48</v>
      </c>
      <c r="P167" s="12">
        <v>0</v>
      </c>
      <c r="Q167" s="10" t="s">
        <v>48</v>
      </c>
      <c r="R167" s="12">
        <v>22743.1</v>
      </c>
      <c r="S167" s="10" t="s">
        <v>48</v>
      </c>
      <c r="T167" s="12">
        <v>0</v>
      </c>
      <c r="U167" s="10" t="s">
        <v>48</v>
      </c>
      <c r="V167" s="12">
        <v>323116.79999999999</v>
      </c>
      <c r="W167" s="10" t="s">
        <v>48</v>
      </c>
      <c r="X167" s="12">
        <v>26077.4</v>
      </c>
      <c r="Y167" s="10" t="s">
        <v>48</v>
      </c>
      <c r="Z167" s="12">
        <v>501221</v>
      </c>
      <c r="AA167" s="10" t="s">
        <v>48</v>
      </c>
      <c r="AB167" s="33"/>
    </row>
    <row r="168" spans="1:28" s="34" customFormat="1" ht="11.25" customHeight="1">
      <c r="A168" s="9" t="s">
        <v>350</v>
      </c>
      <c r="B168" s="9" t="s">
        <v>396</v>
      </c>
      <c r="C168" s="8" t="s">
        <v>397</v>
      </c>
      <c r="D168" s="8" t="s">
        <v>55</v>
      </c>
      <c r="E168" s="11">
        <v>46</v>
      </c>
      <c r="F168" s="12">
        <v>0</v>
      </c>
      <c r="G168" s="32" t="s">
        <v>48</v>
      </c>
      <c r="H168" s="12">
        <v>471.3</v>
      </c>
      <c r="I168" s="10" t="s">
        <v>48</v>
      </c>
      <c r="J168" s="12">
        <v>21.1</v>
      </c>
      <c r="K168" s="10" t="s">
        <v>48</v>
      </c>
      <c r="L168" s="12">
        <v>0</v>
      </c>
      <c r="M168" s="10" t="s">
        <v>48</v>
      </c>
      <c r="N168" s="12">
        <v>252</v>
      </c>
      <c r="O168" s="10" t="s">
        <v>48</v>
      </c>
      <c r="P168" s="12">
        <v>127.5</v>
      </c>
      <c r="Q168" s="10" t="s">
        <v>48</v>
      </c>
      <c r="R168" s="12">
        <v>1551.5</v>
      </c>
      <c r="S168" s="10" t="s">
        <v>48</v>
      </c>
      <c r="T168" s="12">
        <v>0</v>
      </c>
      <c r="U168" s="10" t="s">
        <v>48</v>
      </c>
      <c r="V168" s="12">
        <v>178.6</v>
      </c>
      <c r="W168" s="10" t="s">
        <v>48</v>
      </c>
      <c r="X168" s="12">
        <v>0</v>
      </c>
      <c r="Y168" s="10" t="s">
        <v>48</v>
      </c>
      <c r="Z168" s="12">
        <v>2601.9</v>
      </c>
      <c r="AA168" s="10" t="s">
        <v>48</v>
      </c>
      <c r="AB168" s="33"/>
    </row>
    <row r="169" spans="1:28" s="34" customFormat="1" ht="11.25" customHeight="1">
      <c r="A169" s="9" t="s">
        <v>350</v>
      </c>
      <c r="B169" s="9" t="s">
        <v>398</v>
      </c>
      <c r="C169" s="8" t="s">
        <v>399</v>
      </c>
      <c r="D169" s="8" t="s">
        <v>55</v>
      </c>
      <c r="E169" s="11">
        <v>55</v>
      </c>
      <c r="F169" s="12">
        <v>605.6</v>
      </c>
      <c r="G169" s="32" t="s">
        <v>48</v>
      </c>
      <c r="H169" s="12">
        <v>37.700000000000003</v>
      </c>
      <c r="I169" s="10" t="s">
        <v>48</v>
      </c>
      <c r="J169" s="12">
        <v>0</v>
      </c>
      <c r="K169" s="10" t="s">
        <v>48</v>
      </c>
      <c r="L169" s="12">
        <v>0</v>
      </c>
      <c r="M169" s="10" t="s">
        <v>48</v>
      </c>
      <c r="N169" s="12">
        <v>1107.5999999999999</v>
      </c>
      <c r="O169" s="10" t="s">
        <v>48</v>
      </c>
      <c r="P169" s="12">
        <v>352.5</v>
      </c>
      <c r="Q169" s="10" t="s">
        <v>48</v>
      </c>
      <c r="R169" s="12">
        <v>1319.8</v>
      </c>
      <c r="S169" s="10" t="s">
        <v>48</v>
      </c>
      <c r="T169" s="12">
        <v>1354.7</v>
      </c>
      <c r="U169" s="10" t="s">
        <v>48</v>
      </c>
      <c r="V169" s="12">
        <v>1384.5</v>
      </c>
      <c r="W169" s="10" t="s">
        <v>48</v>
      </c>
      <c r="X169" s="12">
        <v>12.3</v>
      </c>
      <c r="Y169" s="10" t="s">
        <v>48</v>
      </c>
      <c r="Z169" s="12">
        <v>6174.7</v>
      </c>
      <c r="AA169" s="10" t="s">
        <v>48</v>
      </c>
      <c r="AB169" s="33"/>
    </row>
    <row r="170" spans="1:28" s="34" customFormat="1" ht="11.25" customHeight="1">
      <c r="A170" s="9" t="s">
        <v>350</v>
      </c>
      <c r="B170" s="9" t="s">
        <v>400</v>
      </c>
      <c r="C170" s="8" t="s">
        <v>401</v>
      </c>
      <c r="D170" s="8" t="s">
        <v>55</v>
      </c>
      <c r="E170" s="11">
        <v>338</v>
      </c>
      <c r="F170" s="12">
        <v>11298.8</v>
      </c>
      <c r="G170" s="32" t="s">
        <v>48</v>
      </c>
      <c r="H170" s="12">
        <v>717.1</v>
      </c>
      <c r="I170" s="10" t="s">
        <v>48</v>
      </c>
      <c r="J170" s="12">
        <v>1441.8</v>
      </c>
      <c r="K170" s="10" t="s">
        <v>48</v>
      </c>
      <c r="L170" s="12">
        <v>35342.300000000003</v>
      </c>
      <c r="M170" s="10" t="s">
        <v>48</v>
      </c>
      <c r="N170" s="12">
        <v>1859</v>
      </c>
      <c r="O170" s="10" t="s">
        <v>48</v>
      </c>
      <c r="P170" s="12">
        <v>80</v>
      </c>
      <c r="Q170" s="10" t="s">
        <v>48</v>
      </c>
      <c r="R170" s="12">
        <v>4315.2</v>
      </c>
      <c r="S170" s="10" t="s">
        <v>48</v>
      </c>
      <c r="T170" s="12">
        <v>0</v>
      </c>
      <c r="U170" s="10" t="s">
        <v>48</v>
      </c>
      <c r="V170" s="12">
        <v>559.29999999999995</v>
      </c>
      <c r="W170" s="10" t="s">
        <v>48</v>
      </c>
      <c r="X170" s="12">
        <v>0</v>
      </c>
      <c r="Y170" s="10" t="s">
        <v>48</v>
      </c>
      <c r="Z170" s="12">
        <v>55613.4</v>
      </c>
      <c r="AA170" s="10" t="s">
        <v>48</v>
      </c>
      <c r="AB170" s="33"/>
    </row>
    <row r="171" spans="1:28" s="34" customFormat="1" ht="11.25" customHeight="1">
      <c r="A171" s="9" t="s">
        <v>350</v>
      </c>
      <c r="B171" s="9" t="s">
        <v>402</v>
      </c>
      <c r="C171" s="8" t="s">
        <v>403</v>
      </c>
      <c r="D171" s="8" t="s">
        <v>55</v>
      </c>
      <c r="E171" s="11">
        <v>32</v>
      </c>
      <c r="F171" s="12">
        <v>377.9</v>
      </c>
      <c r="G171" s="32" t="s">
        <v>48</v>
      </c>
      <c r="H171" s="12">
        <v>1</v>
      </c>
      <c r="I171" s="10" t="s">
        <v>48</v>
      </c>
      <c r="J171" s="12">
        <v>0</v>
      </c>
      <c r="K171" s="10" t="s">
        <v>48</v>
      </c>
      <c r="L171" s="12">
        <v>0</v>
      </c>
      <c r="M171" s="10" t="s">
        <v>48</v>
      </c>
      <c r="N171" s="12">
        <v>1942.8</v>
      </c>
      <c r="O171" s="10" t="s">
        <v>48</v>
      </c>
      <c r="P171" s="12">
        <v>46.6</v>
      </c>
      <c r="Q171" s="10" t="s">
        <v>48</v>
      </c>
      <c r="R171" s="12">
        <v>0</v>
      </c>
      <c r="S171" s="10" t="s">
        <v>48</v>
      </c>
      <c r="T171" s="12">
        <v>487.2</v>
      </c>
      <c r="U171" s="10" t="s">
        <v>48</v>
      </c>
      <c r="V171" s="12">
        <v>3</v>
      </c>
      <c r="W171" s="10" t="s">
        <v>48</v>
      </c>
      <c r="X171" s="12">
        <v>0</v>
      </c>
      <c r="Y171" s="10" t="s">
        <v>48</v>
      </c>
      <c r="Z171" s="12">
        <v>2858.5</v>
      </c>
      <c r="AA171" s="10" t="s">
        <v>48</v>
      </c>
      <c r="AB171" s="33"/>
    </row>
    <row r="172" spans="1:28" s="34" customFormat="1" ht="11.25" customHeight="1">
      <c r="A172" s="9" t="s">
        <v>350</v>
      </c>
      <c r="B172" s="9" t="s">
        <v>404</v>
      </c>
      <c r="C172" s="8" t="s">
        <v>405</v>
      </c>
      <c r="D172" s="8" t="s">
        <v>55</v>
      </c>
      <c r="E172" s="11">
        <v>107</v>
      </c>
      <c r="F172" s="12">
        <v>1401.4</v>
      </c>
      <c r="G172" s="32" t="s">
        <v>48</v>
      </c>
      <c r="H172" s="12">
        <v>123</v>
      </c>
      <c r="I172" s="10" t="s">
        <v>48</v>
      </c>
      <c r="J172" s="12">
        <v>27.9</v>
      </c>
      <c r="K172" s="10" t="s">
        <v>48</v>
      </c>
      <c r="L172" s="12">
        <v>0</v>
      </c>
      <c r="M172" s="10" t="s">
        <v>48</v>
      </c>
      <c r="N172" s="12">
        <v>0</v>
      </c>
      <c r="O172" s="10" t="s">
        <v>48</v>
      </c>
      <c r="P172" s="12">
        <v>337.7</v>
      </c>
      <c r="Q172" s="10" t="s">
        <v>48</v>
      </c>
      <c r="R172" s="12">
        <v>0</v>
      </c>
      <c r="S172" s="10" t="s">
        <v>48</v>
      </c>
      <c r="T172" s="12">
        <v>2820.6</v>
      </c>
      <c r="U172" s="10" t="s">
        <v>48</v>
      </c>
      <c r="V172" s="12">
        <v>0</v>
      </c>
      <c r="W172" s="10" t="s">
        <v>48</v>
      </c>
      <c r="X172" s="12">
        <v>15702.4</v>
      </c>
      <c r="Y172" s="10" t="s">
        <v>48</v>
      </c>
      <c r="Z172" s="12">
        <v>20413</v>
      </c>
      <c r="AA172" s="10" t="s">
        <v>48</v>
      </c>
      <c r="AB172" s="33"/>
    </row>
    <row r="173" spans="1:28" s="34" customFormat="1" ht="11.25" customHeight="1">
      <c r="A173" s="9" t="s">
        <v>350</v>
      </c>
      <c r="B173" s="9" t="s">
        <v>406</v>
      </c>
      <c r="C173" s="8" t="s">
        <v>407</v>
      </c>
      <c r="D173" s="8" t="s">
        <v>59</v>
      </c>
      <c r="E173" s="11">
        <v>36</v>
      </c>
      <c r="F173" s="12">
        <v>40.200000000000003</v>
      </c>
      <c r="G173" s="32" t="s">
        <v>48</v>
      </c>
      <c r="H173" s="12">
        <v>0</v>
      </c>
      <c r="I173" s="10" t="s">
        <v>48</v>
      </c>
      <c r="J173" s="12">
        <v>14.1</v>
      </c>
      <c r="K173" s="10" t="s">
        <v>48</v>
      </c>
      <c r="L173" s="12">
        <v>0</v>
      </c>
      <c r="M173" s="10" t="s">
        <v>48</v>
      </c>
      <c r="N173" s="12">
        <v>806.4</v>
      </c>
      <c r="O173" s="10" t="s">
        <v>48</v>
      </c>
      <c r="P173" s="12">
        <v>170.7</v>
      </c>
      <c r="Q173" s="10" t="s">
        <v>48</v>
      </c>
      <c r="R173" s="12">
        <v>1018.6</v>
      </c>
      <c r="S173" s="10" t="s">
        <v>48</v>
      </c>
      <c r="T173" s="12">
        <v>0</v>
      </c>
      <c r="U173" s="10" t="s">
        <v>48</v>
      </c>
      <c r="V173" s="12">
        <v>474.2</v>
      </c>
      <c r="W173" s="10" t="s">
        <v>48</v>
      </c>
      <c r="X173" s="12">
        <v>0</v>
      </c>
      <c r="Y173" s="10" t="s">
        <v>48</v>
      </c>
      <c r="Z173" s="12">
        <v>2524.1999999999998</v>
      </c>
      <c r="AA173" s="10" t="s">
        <v>48</v>
      </c>
      <c r="AB173" s="33"/>
    </row>
    <row r="174" spans="1:28" s="34" customFormat="1" ht="11.25" customHeight="1">
      <c r="A174" s="9" t="s">
        <v>350</v>
      </c>
      <c r="B174" s="9" t="s">
        <v>408</v>
      </c>
      <c r="C174" s="8" t="s">
        <v>409</v>
      </c>
      <c r="D174" s="8" t="s">
        <v>55</v>
      </c>
      <c r="E174" s="11">
        <v>52</v>
      </c>
      <c r="F174" s="12">
        <v>0</v>
      </c>
      <c r="G174" s="32" t="s">
        <v>48</v>
      </c>
      <c r="H174" s="12">
        <v>8699.7999999999993</v>
      </c>
      <c r="I174" s="10" t="s">
        <v>48</v>
      </c>
      <c r="J174" s="12">
        <v>455.8</v>
      </c>
      <c r="K174" s="10" t="s">
        <v>48</v>
      </c>
      <c r="L174" s="12">
        <v>100</v>
      </c>
      <c r="M174" s="10" t="s">
        <v>48</v>
      </c>
      <c r="N174" s="12">
        <v>15628.5</v>
      </c>
      <c r="O174" s="10" t="s">
        <v>48</v>
      </c>
      <c r="P174" s="12">
        <v>2149.9</v>
      </c>
      <c r="Q174" s="10" t="s">
        <v>48</v>
      </c>
      <c r="R174" s="12">
        <v>19806.7</v>
      </c>
      <c r="S174" s="10" t="s">
        <v>48</v>
      </c>
      <c r="T174" s="12">
        <v>0</v>
      </c>
      <c r="U174" s="10" t="s">
        <v>48</v>
      </c>
      <c r="V174" s="12">
        <v>10261.700000000001</v>
      </c>
      <c r="W174" s="10" t="s">
        <v>48</v>
      </c>
      <c r="X174" s="12">
        <v>0</v>
      </c>
      <c r="Y174" s="10" t="s">
        <v>48</v>
      </c>
      <c r="Z174" s="12">
        <v>57102.400000000001</v>
      </c>
      <c r="AA174" s="10" t="s">
        <v>48</v>
      </c>
      <c r="AB174" s="33"/>
    </row>
    <row r="175" spans="1:28" s="34" customFormat="1" ht="11.25" customHeight="1">
      <c r="A175" s="9" t="s">
        <v>350</v>
      </c>
      <c r="B175" s="9" t="s">
        <v>410</v>
      </c>
      <c r="C175" s="8" t="s">
        <v>411</v>
      </c>
      <c r="D175" s="8" t="s">
        <v>55</v>
      </c>
      <c r="E175" s="11">
        <v>154</v>
      </c>
      <c r="F175" s="12">
        <v>784.7</v>
      </c>
      <c r="G175" s="32" t="s">
        <v>48</v>
      </c>
      <c r="H175" s="12">
        <v>1070</v>
      </c>
      <c r="I175" s="10" t="s">
        <v>48</v>
      </c>
      <c r="J175" s="12">
        <v>105.9</v>
      </c>
      <c r="K175" s="10" t="s">
        <v>48</v>
      </c>
      <c r="L175" s="12">
        <v>0</v>
      </c>
      <c r="M175" s="10" t="s">
        <v>48</v>
      </c>
      <c r="N175" s="12">
        <v>2490.9</v>
      </c>
      <c r="O175" s="10" t="s">
        <v>48</v>
      </c>
      <c r="P175" s="12">
        <v>19.8</v>
      </c>
      <c r="Q175" s="10" t="s">
        <v>48</v>
      </c>
      <c r="R175" s="12">
        <v>3458</v>
      </c>
      <c r="S175" s="10" t="s">
        <v>48</v>
      </c>
      <c r="T175" s="12">
        <v>231.8</v>
      </c>
      <c r="U175" s="10" t="s">
        <v>48</v>
      </c>
      <c r="V175" s="12">
        <v>1340.5</v>
      </c>
      <c r="W175" s="10" t="s">
        <v>48</v>
      </c>
      <c r="X175" s="12">
        <v>1405.9</v>
      </c>
      <c r="Y175" s="10" t="s">
        <v>48</v>
      </c>
      <c r="Z175" s="12">
        <v>10907.6</v>
      </c>
      <c r="AA175" s="10" t="s">
        <v>48</v>
      </c>
      <c r="AB175" s="33"/>
    </row>
    <row r="176" spans="1:28" s="34" customFormat="1" ht="11.25" customHeight="1">
      <c r="A176" s="9" t="s">
        <v>350</v>
      </c>
      <c r="B176" s="9" t="s">
        <v>412</v>
      </c>
      <c r="C176" s="8" t="s">
        <v>413</v>
      </c>
      <c r="D176" s="8" t="s">
        <v>55</v>
      </c>
      <c r="E176" s="11">
        <v>11</v>
      </c>
      <c r="F176" s="12">
        <v>0</v>
      </c>
      <c r="G176" s="32" t="s">
        <v>48</v>
      </c>
      <c r="H176" s="12">
        <v>123.8</v>
      </c>
      <c r="I176" s="10" t="s">
        <v>48</v>
      </c>
      <c r="J176" s="12">
        <v>0</v>
      </c>
      <c r="K176" s="10" t="s">
        <v>48</v>
      </c>
      <c r="L176" s="12">
        <v>0</v>
      </c>
      <c r="M176" s="10" t="s">
        <v>48</v>
      </c>
      <c r="N176" s="12">
        <v>315.2</v>
      </c>
      <c r="O176" s="10" t="s">
        <v>48</v>
      </c>
      <c r="P176" s="12">
        <v>0</v>
      </c>
      <c r="Q176" s="10" t="s">
        <v>48</v>
      </c>
      <c r="R176" s="12">
        <v>212.3</v>
      </c>
      <c r="S176" s="10" t="s">
        <v>48</v>
      </c>
      <c r="T176" s="12">
        <v>0</v>
      </c>
      <c r="U176" s="10" t="s">
        <v>48</v>
      </c>
      <c r="V176" s="12">
        <v>280.8</v>
      </c>
      <c r="W176" s="10" t="s">
        <v>48</v>
      </c>
      <c r="X176" s="12">
        <v>0</v>
      </c>
      <c r="Y176" s="10" t="s">
        <v>48</v>
      </c>
      <c r="Z176" s="12">
        <v>932.1</v>
      </c>
      <c r="AA176" s="10" t="s">
        <v>48</v>
      </c>
      <c r="AB176" s="33"/>
    </row>
    <row r="177" spans="1:28" s="34" customFormat="1" ht="11.25" customHeight="1">
      <c r="A177" s="9" t="s">
        <v>350</v>
      </c>
      <c r="B177" s="9" t="s">
        <v>414</v>
      </c>
      <c r="C177" s="8" t="s">
        <v>415</v>
      </c>
      <c r="D177" s="8" t="s">
        <v>45</v>
      </c>
      <c r="E177" s="11">
        <v>35</v>
      </c>
      <c r="F177" s="12">
        <v>785.3</v>
      </c>
      <c r="G177" s="32" t="s">
        <v>48</v>
      </c>
      <c r="H177" s="12">
        <v>0</v>
      </c>
      <c r="I177" s="10" t="s">
        <v>48</v>
      </c>
      <c r="J177" s="12">
        <v>0</v>
      </c>
      <c r="K177" s="10" t="s">
        <v>48</v>
      </c>
      <c r="L177" s="12">
        <v>0</v>
      </c>
      <c r="M177" s="10" t="s">
        <v>48</v>
      </c>
      <c r="N177" s="12">
        <v>142.6</v>
      </c>
      <c r="O177" s="10" t="s">
        <v>48</v>
      </c>
      <c r="P177" s="12">
        <v>59.3</v>
      </c>
      <c r="Q177" s="10" t="s">
        <v>48</v>
      </c>
      <c r="R177" s="12">
        <v>80.400000000000006</v>
      </c>
      <c r="S177" s="10" t="s">
        <v>48</v>
      </c>
      <c r="T177" s="12">
        <v>0</v>
      </c>
      <c r="U177" s="10" t="s">
        <v>48</v>
      </c>
      <c r="V177" s="12">
        <v>0</v>
      </c>
      <c r="W177" s="10" t="s">
        <v>48</v>
      </c>
      <c r="X177" s="12">
        <v>0</v>
      </c>
      <c r="Y177" s="10" t="s">
        <v>48</v>
      </c>
      <c r="Z177" s="12">
        <v>1067.7</v>
      </c>
      <c r="AA177" s="10" t="s">
        <v>48</v>
      </c>
      <c r="AB177" s="33"/>
    </row>
    <row r="178" spans="1:28" s="34" customFormat="1" ht="11.25" customHeight="1">
      <c r="A178" s="9" t="s">
        <v>416</v>
      </c>
      <c r="B178" s="9" t="s">
        <v>417</v>
      </c>
      <c r="C178" s="8" t="s">
        <v>418</v>
      </c>
      <c r="D178" s="8" t="s">
        <v>45</v>
      </c>
      <c r="E178" s="11">
        <v>11</v>
      </c>
      <c r="F178" s="12">
        <v>409</v>
      </c>
      <c r="G178" s="32" t="s">
        <v>48</v>
      </c>
      <c r="H178" s="12">
        <v>0</v>
      </c>
      <c r="I178" s="10" t="s">
        <v>48</v>
      </c>
      <c r="J178" s="12">
        <v>59.7</v>
      </c>
      <c r="K178" s="10" t="s">
        <v>48</v>
      </c>
      <c r="L178" s="12">
        <v>0</v>
      </c>
      <c r="M178" s="10" t="s">
        <v>48</v>
      </c>
      <c r="N178" s="12">
        <v>1015.6</v>
      </c>
      <c r="O178" s="10" t="s">
        <v>48</v>
      </c>
      <c r="P178" s="12">
        <v>0</v>
      </c>
      <c r="Q178" s="10" t="s">
        <v>48</v>
      </c>
      <c r="R178" s="12">
        <v>19.5</v>
      </c>
      <c r="S178" s="10" t="s">
        <v>48</v>
      </c>
      <c r="T178" s="12">
        <v>0</v>
      </c>
      <c r="U178" s="10" t="s">
        <v>48</v>
      </c>
      <c r="V178" s="12">
        <v>1246.9000000000001</v>
      </c>
      <c r="W178" s="10" t="s">
        <v>48</v>
      </c>
      <c r="X178" s="12">
        <v>0</v>
      </c>
      <c r="Y178" s="10" t="s">
        <v>48</v>
      </c>
      <c r="Z178" s="12">
        <v>2750.7</v>
      </c>
      <c r="AA178" s="10" t="s">
        <v>48</v>
      </c>
      <c r="AB178" s="33"/>
    </row>
    <row r="179" spans="1:28" s="34" customFormat="1" ht="11.25" customHeight="1">
      <c r="A179" s="9" t="s">
        <v>416</v>
      </c>
      <c r="B179" s="9" t="s">
        <v>419</v>
      </c>
      <c r="C179" s="8" t="s">
        <v>420</v>
      </c>
      <c r="D179" s="8" t="s">
        <v>45</v>
      </c>
      <c r="E179" s="11">
        <v>25</v>
      </c>
      <c r="F179" s="12">
        <v>1465.5</v>
      </c>
      <c r="G179" s="32" t="s">
        <v>48</v>
      </c>
      <c r="H179" s="12">
        <v>0</v>
      </c>
      <c r="I179" s="10" t="s">
        <v>48</v>
      </c>
      <c r="J179" s="12">
        <v>0</v>
      </c>
      <c r="K179" s="10" t="s">
        <v>48</v>
      </c>
      <c r="L179" s="12">
        <v>0</v>
      </c>
      <c r="M179" s="10" t="s">
        <v>48</v>
      </c>
      <c r="N179" s="12">
        <v>750</v>
      </c>
      <c r="O179" s="10" t="s">
        <v>48</v>
      </c>
      <c r="P179" s="12">
        <v>0</v>
      </c>
      <c r="Q179" s="10" t="s">
        <v>48</v>
      </c>
      <c r="R179" s="12">
        <v>0</v>
      </c>
      <c r="S179" s="10" t="s">
        <v>48</v>
      </c>
      <c r="T179" s="12">
        <v>0</v>
      </c>
      <c r="U179" s="10" t="s">
        <v>48</v>
      </c>
      <c r="V179" s="12">
        <v>1767.5</v>
      </c>
      <c r="W179" s="10" t="s">
        <v>48</v>
      </c>
      <c r="X179" s="12">
        <v>0</v>
      </c>
      <c r="Y179" s="10" t="s">
        <v>48</v>
      </c>
      <c r="Z179" s="12">
        <v>3983</v>
      </c>
      <c r="AA179" s="10" t="s">
        <v>48</v>
      </c>
      <c r="AB179" s="33"/>
    </row>
    <row r="180" spans="1:28" s="34" customFormat="1" ht="11.25" customHeight="1">
      <c r="A180" s="9" t="s">
        <v>416</v>
      </c>
      <c r="B180" s="9" t="s">
        <v>421</v>
      </c>
      <c r="C180" s="8" t="s">
        <v>422</v>
      </c>
      <c r="D180" s="8" t="s">
        <v>45</v>
      </c>
      <c r="E180" s="11">
        <v>19</v>
      </c>
      <c r="F180" s="12">
        <v>636</v>
      </c>
      <c r="G180" s="32" t="s">
        <v>48</v>
      </c>
      <c r="H180" s="12">
        <v>0</v>
      </c>
      <c r="I180" s="10" t="s">
        <v>48</v>
      </c>
      <c r="J180" s="12">
        <v>64.8</v>
      </c>
      <c r="K180" s="10" t="s">
        <v>48</v>
      </c>
      <c r="L180" s="12">
        <v>0</v>
      </c>
      <c r="M180" s="10" t="s">
        <v>48</v>
      </c>
      <c r="N180" s="12">
        <v>0</v>
      </c>
      <c r="O180" s="10" t="s">
        <v>48</v>
      </c>
      <c r="P180" s="12">
        <v>0</v>
      </c>
      <c r="Q180" s="10" t="s">
        <v>48</v>
      </c>
      <c r="R180" s="12">
        <v>0</v>
      </c>
      <c r="S180" s="10" t="s">
        <v>48</v>
      </c>
      <c r="T180" s="12">
        <v>0</v>
      </c>
      <c r="U180" s="10" t="s">
        <v>48</v>
      </c>
      <c r="V180" s="12">
        <v>3116.4</v>
      </c>
      <c r="W180" s="10" t="s">
        <v>48</v>
      </c>
      <c r="X180" s="12">
        <v>0</v>
      </c>
      <c r="Y180" s="10" t="s">
        <v>48</v>
      </c>
      <c r="Z180" s="12">
        <v>3817.2</v>
      </c>
      <c r="AA180" s="10" t="s">
        <v>48</v>
      </c>
      <c r="AB180" s="33"/>
    </row>
    <row r="181" spans="1:28" s="34" customFormat="1" ht="11.25" customHeight="1">
      <c r="A181" s="9" t="s">
        <v>416</v>
      </c>
      <c r="B181" s="9" t="s">
        <v>423</v>
      </c>
      <c r="C181" s="8" t="s">
        <v>424</v>
      </c>
      <c r="D181" s="8" t="s">
        <v>120</v>
      </c>
      <c r="E181" s="11">
        <v>6</v>
      </c>
      <c r="F181" s="12">
        <v>0</v>
      </c>
      <c r="G181" s="32" t="s">
        <v>48</v>
      </c>
      <c r="H181" s="12">
        <v>0</v>
      </c>
      <c r="I181" s="10" t="s">
        <v>48</v>
      </c>
      <c r="J181" s="12">
        <v>15.1</v>
      </c>
      <c r="K181" s="10" t="s">
        <v>48</v>
      </c>
      <c r="L181" s="12">
        <v>0</v>
      </c>
      <c r="M181" s="10" t="s">
        <v>48</v>
      </c>
      <c r="N181" s="12">
        <v>0</v>
      </c>
      <c r="O181" s="10" t="s">
        <v>48</v>
      </c>
      <c r="P181" s="12">
        <v>61.3</v>
      </c>
      <c r="Q181" s="10" t="s">
        <v>48</v>
      </c>
      <c r="R181" s="12">
        <v>0</v>
      </c>
      <c r="S181" s="10" t="s">
        <v>48</v>
      </c>
      <c r="T181" s="12">
        <v>0</v>
      </c>
      <c r="U181" s="10" t="s">
        <v>48</v>
      </c>
      <c r="V181" s="12">
        <v>0</v>
      </c>
      <c r="W181" s="10" t="s">
        <v>48</v>
      </c>
      <c r="X181" s="12">
        <v>654.70000000000005</v>
      </c>
      <c r="Y181" s="10" t="s">
        <v>48</v>
      </c>
      <c r="Z181" s="12">
        <v>731.1</v>
      </c>
      <c r="AA181" s="10" t="s">
        <v>48</v>
      </c>
      <c r="AB181" s="33"/>
    </row>
    <row r="182" spans="1:28" s="34" customFormat="1" ht="11.25" customHeight="1">
      <c r="A182" s="9" t="s">
        <v>416</v>
      </c>
      <c r="B182" s="9" t="s">
        <v>425</v>
      </c>
      <c r="C182" s="8" t="s">
        <v>426</v>
      </c>
      <c r="D182" s="8" t="s">
        <v>55</v>
      </c>
      <c r="E182" s="11">
        <v>67</v>
      </c>
      <c r="F182" s="12">
        <v>3425.8</v>
      </c>
      <c r="G182" s="32" t="s">
        <v>48</v>
      </c>
      <c r="H182" s="12">
        <v>16.100000000000001</v>
      </c>
      <c r="I182" s="10" t="s">
        <v>48</v>
      </c>
      <c r="J182" s="12">
        <v>633.20000000000005</v>
      </c>
      <c r="K182" s="10" t="s">
        <v>48</v>
      </c>
      <c r="L182" s="12">
        <v>0</v>
      </c>
      <c r="M182" s="10" t="s">
        <v>48</v>
      </c>
      <c r="N182" s="12">
        <v>15.2</v>
      </c>
      <c r="O182" s="10" t="s">
        <v>48</v>
      </c>
      <c r="P182" s="12">
        <v>60.8</v>
      </c>
      <c r="Q182" s="10" t="s">
        <v>48</v>
      </c>
      <c r="R182" s="12">
        <v>0</v>
      </c>
      <c r="S182" s="10" t="s">
        <v>48</v>
      </c>
      <c r="T182" s="12">
        <v>495.3</v>
      </c>
      <c r="U182" s="10" t="s">
        <v>48</v>
      </c>
      <c r="V182" s="12">
        <v>1596.7</v>
      </c>
      <c r="W182" s="10" t="s">
        <v>48</v>
      </c>
      <c r="X182" s="12">
        <v>9578.7000000000007</v>
      </c>
      <c r="Y182" s="10" t="s">
        <v>48</v>
      </c>
      <c r="Z182" s="12">
        <v>15821.8</v>
      </c>
      <c r="AA182" s="10" t="s">
        <v>48</v>
      </c>
      <c r="AB182" s="33"/>
    </row>
    <row r="183" spans="1:28" s="34" customFormat="1" ht="11.25" customHeight="1">
      <c r="A183" s="9" t="s">
        <v>416</v>
      </c>
      <c r="B183" s="9" t="s">
        <v>427</v>
      </c>
      <c r="C183" s="8" t="s">
        <v>428</v>
      </c>
      <c r="D183" s="8" t="s">
        <v>45</v>
      </c>
      <c r="E183" s="11">
        <v>30</v>
      </c>
      <c r="F183" s="12">
        <v>625.70000000000005</v>
      </c>
      <c r="G183" s="32" t="s">
        <v>48</v>
      </c>
      <c r="H183" s="12">
        <v>0</v>
      </c>
      <c r="I183" s="10" t="s">
        <v>48</v>
      </c>
      <c r="J183" s="12">
        <v>18.3</v>
      </c>
      <c r="K183" s="10" t="s">
        <v>48</v>
      </c>
      <c r="L183" s="12">
        <v>0</v>
      </c>
      <c r="M183" s="10" t="s">
        <v>48</v>
      </c>
      <c r="N183" s="12">
        <v>745.5</v>
      </c>
      <c r="O183" s="10" t="s">
        <v>48</v>
      </c>
      <c r="P183" s="12">
        <v>46.5</v>
      </c>
      <c r="Q183" s="10" t="s">
        <v>48</v>
      </c>
      <c r="R183" s="12">
        <v>0</v>
      </c>
      <c r="S183" s="10" t="s">
        <v>48</v>
      </c>
      <c r="T183" s="12">
        <v>0</v>
      </c>
      <c r="U183" s="10" t="s">
        <v>48</v>
      </c>
      <c r="V183" s="12">
        <v>1375.1</v>
      </c>
      <c r="W183" s="10" t="s">
        <v>48</v>
      </c>
      <c r="X183" s="12">
        <v>0</v>
      </c>
      <c r="Y183" s="10" t="s">
        <v>48</v>
      </c>
      <c r="Z183" s="12">
        <v>2811.1</v>
      </c>
      <c r="AA183" s="10" t="s">
        <v>48</v>
      </c>
      <c r="AB183" s="33"/>
    </row>
    <row r="184" spans="1:28" s="34" customFormat="1" ht="11.25" customHeight="1">
      <c r="A184" s="9" t="s">
        <v>416</v>
      </c>
      <c r="B184" s="9" t="s">
        <v>429</v>
      </c>
      <c r="C184" s="8" t="s">
        <v>430</v>
      </c>
      <c r="D184" s="8" t="s">
        <v>55</v>
      </c>
      <c r="E184" s="11">
        <v>50</v>
      </c>
      <c r="F184" s="12">
        <v>1672.3</v>
      </c>
      <c r="G184" s="32" t="s">
        <v>48</v>
      </c>
      <c r="H184" s="12">
        <v>630.70000000000005</v>
      </c>
      <c r="I184" s="10" t="s">
        <v>48</v>
      </c>
      <c r="J184" s="12">
        <v>0</v>
      </c>
      <c r="K184" s="10" t="s">
        <v>48</v>
      </c>
      <c r="L184" s="12">
        <v>0</v>
      </c>
      <c r="M184" s="10" t="s">
        <v>48</v>
      </c>
      <c r="N184" s="12">
        <v>1273</v>
      </c>
      <c r="O184" s="10" t="s">
        <v>48</v>
      </c>
      <c r="P184" s="12">
        <v>0</v>
      </c>
      <c r="Q184" s="10" t="s">
        <v>48</v>
      </c>
      <c r="R184" s="12">
        <v>0</v>
      </c>
      <c r="S184" s="10" t="s">
        <v>48</v>
      </c>
      <c r="T184" s="12">
        <v>0</v>
      </c>
      <c r="U184" s="10" t="s">
        <v>48</v>
      </c>
      <c r="V184" s="12">
        <v>5054.3999999999996</v>
      </c>
      <c r="W184" s="10" t="s">
        <v>48</v>
      </c>
      <c r="X184" s="12">
        <v>0</v>
      </c>
      <c r="Y184" s="10" t="s">
        <v>48</v>
      </c>
      <c r="Z184" s="12">
        <v>8630.4</v>
      </c>
      <c r="AA184" s="10" t="s">
        <v>48</v>
      </c>
      <c r="AB184" s="33"/>
    </row>
    <row r="185" spans="1:28" s="34" customFormat="1" ht="11.25" customHeight="1">
      <c r="A185" s="9" t="s">
        <v>416</v>
      </c>
      <c r="B185" s="9" t="s">
        <v>431</v>
      </c>
      <c r="C185" s="8" t="s">
        <v>432</v>
      </c>
      <c r="D185" s="8" t="s">
        <v>55</v>
      </c>
      <c r="E185" s="11">
        <v>98</v>
      </c>
      <c r="F185" s="12">
        <v>0</v>
      </c>
      <c r="G185" s="32" t="s">
        <v>48</v>
      </c>
      <c r="H185" s="12">
        <v>4970.6000000000004</v>
      </c>
      <c r="I185" s="10" t="s">
        <v>48</v>
      </c>
      <c r="J185" s="12">
        <v>1131.5999999999999</v>
      </c>
      <c r="K185" s="10" t="s">
        <v>48</v>
      </c>
      <c r="L185" s="12">
        <v>0</v>
      </c>
      <c r="M185" s="10" t="s">
        <v>48</v>
      </c>
      <c r="N185" s="12">
        <v>2875.4</v>
      </c>
      <c r="O185" s="10" t="s">
        <v>48</v>
      </c>
      <c r="P185" s="12">
        <v>450.1</v>
      </c>
      <c r="Q185" s="10" t="s">
        <v>48</v>
      </c>
      <c r="R185" s="12">
        <v>313.89999999999998</v>
      </c>
      <c r="S185" s="10" t="s">
        <v>48</v>
      </c>
      <c r="T185" s="12">
        <v>0</v>
      </c>
      <c r="U185" s="10" t="s">
        <v>48</v>
      </c>
      <c r="V185" s="12">
        <v>8993.2000000000007</v>
      </c>
      <c r="W185" s="10" t="s">
        <v>48</v>
      </c>
      <c r="X185" s="12">
        <v>0</v>
      </c>
      <c r="Y185" s="10" t="s">
        <v>48</v>
      </c>
      <c r="Z185" s="12">
        <v>18734.900000000001</v>
      </c>
      <c r="AA185" s="10" t="s">
        <v>48</v>
      </c>
      <c r="AB185" s="33"/>
    </row>
    <row r="186" spans="1:28" s="34" customFormat="1" ht="11.25" customHeight="1">
      <c r="A186" s="9" t="s">
        <v>416</v>
      </c>
      <c r="B186" s="9" t="s">
        <v>433</v>
      </c>
      <c r="C186" s="8" t="s">
        <v>434</v>
      </c>
      <c r="D186" s="8" t="s">
        <v>45</v>
      </c>
      <c r="E186" s="11">
        <v>58</v>
      </c>
      <c r="F186" s="12">
        <v>381.2</v>
      </c>
      <c r="G186" s="32" t="s">
        <v>48</v>
      </c>
      <c r="H186" s="12">
        <v>0</v>
      </c>
      <c r="I186" s="10" t="s">
        <v>48</v>
      </c>
      <c r="J186" s="12">
        <v>0</v>
      </c>
      <c r="K186" s="10" t="s">
        <v>48</v>
      </c>
      <c r="L186" s="12">
        <v>0</v>
      </c>
      <c r="M186" s="10" t="s">
        <v>48</v>
      </c>
      <c r="N186" s="12">
        <v>8.3000000000000007</v>
      </c>
      <c r="O186" s="10" t="s">
        <v>48</v>
      </c>
      <c r="P186" s="12">
        <v>0</v>
      </c>
      <c r="Q186" s="10" t="s">
        <v>48</v>
      </c>
      <c r="R186" s="12">
        <v>0</v>
      </c>
      <c r="S186" s="10" t="s">
        <v>48</v>
      </c>
      <c r="T186" s="12">
        <v>0</v>
      </c>
      <c r="U186" s="10" t="s">
        <v>48</v>
      </c>
      <c r="V186" s="12">
        <v>241.2</v>
      </c>
      <c r="W186" s="10" t="s">
        <v>48</v>
      </c>
      <c r="X186" s="12">
        <v>0</v>
      </c>
      <c r="Y186" s="10" t="s">
        <v>48</v>
      </c>
      <c r="Z186" s="12">
        <v>630.70000000000005</v>
      </c>
      <c r="AA186" s="10" t="s">
        <v>48</v>
      </c>
      <c r="AB186" s="33"/>
    </row>
    <row r="187" spans="1:28" s="34" customFormat="1" ht="11.25" customHeight="1">
      <c r="A187" s="9" t="s">
        <v>416</v>
      </c>
      <c r="B187" s="9" t="s">
        <v>435</v>
      </c>
      <c r="C187" s="8" t="s">
        <v>436</v>
      </c>
      <c r="D187" s="8" t="s">
        <v>55</v>
      </c>
      <c r="E187" s="11">
        <v>121</v>
      </c>
      <c r="F187" s="12">
        <v>296.5</v>
      </c>
      <c r="G187" s="32" t="s">
        <v>48</v>
      </c>
      <c r="H187" s="12">
        <v>3612.5</v>
      </c>
      <c r="I187" s="10" t="s">
        <v>48</v>
      </c>
      <c r="J187" s="12">
        <v>0</v>
      </c>
      <c r="K187" s="10" t="s">
        <v>48</v>
      </c>
      <c r="L187" s="12">
        <v>0</v>
      </c>
      <c r="M187" s="10" t="s">
        <v>48</v>
      </c>
      <c r="N187" s="12">
        <v>6350.5</v>
      </c>
      <c r="O187" s="10" t="s">
        <v>48</v>
      </c>
      <c r="P187" s="12">
        <v>0</v>
      </c>
      <c r="Q187" s="10" t="s">
        <v>48</v>
      </c>
      <c r="R187" s="12">
        <v>244.6</v>
      </c>
      <c r="S187" s="10" t="s">
        <v>48</v>
      </c>
      <c r="T187" s="12">
        <v>0</v>
      </c>
      <c r="U187" s="10" t="s">
        <v>48</v>
      </c>
      <c r="V187" s="12">
        <v>4474.5</v>
      </c>
      <c r="W187" s="10" t="s">
        <v>48</v>
      </c>
      <c r="X187" s="12">
        <v>0</v>
      </c>
      <c r="Y187" s="10" t="s">
        <v>48</v>
      </c>
      <c r="Z187" s="12">
        <v>14978.5</v>
      </c>
      <c r="AA187" s="10" t="s">
        <v>48</v>
      </c>
      <c r="AB187" s="33"/>
    </row>
    <row r="188" spans="1:28" s="34" customFormat="1" ht="11.25" customHeight="1">
      <c r="A188" s="9" t="s">
        <v>416</v>
      </c>
      <c r="B188" s="9" t="s">
        <v>437</v>
      </c>
      <c r="C188" s="8" t="s">
        <v>438</v>
      </c>
      <c r="D188" s="8" t="s">
        <v>55</v>
      </c>
      <c r="E188" s="11">
        <v>78</v>
      </c>
      <c r="F188" s="12">
        <v>0</v>
      </c>
      <c r="G188" s="32" t="s">
        <v>48</v>
      </c>
      <c r="H188" s="12">
        <v>4336.8</v>
      </c>
      <c r="I188" s="10" t="s">
        <v>48</v>
      </c>
      <c r="J188" s="12">
        <v>1838.4</v>
      </c>
      <c r="K188" s="10" t="s">
        <v>48</v>
      </c>
      <c r="L188" s="12">
        <v>0</v>
      </c>
      <c r="M188" s="10" t="s">
        <v>48</v>
      </c>
      <c r="N188" s="12">
        <v>3633.6</v>
      </c>
      <c r="O188" s="10" t="s">
        <v>48</v>
      </c>
      <c r="P188" s="12">
        <v>0</v>
      </c>
      <c r="Q188" s="10" t="s">
        <v>48</v>
      </c>
      <c r="R188" s="12">
        <v>130.9</v>
      </c>
      <c r="S188" s="10" t="s">
        <v>48</v>
      </c>
      <c r="T188" s="12">
        <v>0</v>
      </c>
      <c r="U188" s="10" t="s">
        <v>48</v>
      </c>
      <c r="V188" s="12">
        <v>3524.5</v>
      </c>
      <c r="W188" s="10" t="s">
        <v>48</v>
      </c>
      <c r="X188" s="12">
        <v>0</v>
      </c>
      <c r="Y188" s="10" t="s">
        <v>48</v>
      </c>
      <c r="Z188" s="12">
        <v>13464.2</v>
      </c>
      <c r="AA188" s="10" t="s">
        <v>48</v>
      </c>
      <c r="AB188" s="33"/>
    </row>
    <row r="189" spans="1:28" s="34" customFormat="1" ht="11.25" customHeight="1">
      <c r="A189" s="9" t="s">
        <v>416</v>
      </c>
      <c r="B189" s="9" t="s">
        <v>439</v>
      </c>
      <c r="C189" s="8" t="s">
        <v>440</v>
      </c>
      <c r="D189" s="8" t="s">
        <v>45</v>
      </c>
      <c r="E189" s="11">
        <v>22</v>
      </c>
      <c r="F189" s="12">
        <v>717.3</v>
      </c>
      <c r="G189" s="32" t="s">
        <v>48</v>
      </c>
      <c r="H189" s="12">
        <v>0</v>
      </c>
      <c r="I189" s="10" t="s">
        <v>48</v>
      </c>
      <c r="J189" s="12">
        <v>31.5</v>
      </c>
      <c r="K189" s="10" t="s">
        <v>48</v>
      </c>
      <c r="L189" s="12">
        <v>0</v>
      </c>
      <c r="M189" s="10" t="s">
        <v>48</v>
      </c>
      <c r="N189" s="12">
        <v>1691.5</v>
      </c>
      <c r="O189" s="10" t="s">
        <v>48</v>
      </c>
      <c r="P189" s="12">
        <v>0</v>
      </c>
      <c r="Q189" s="10" t="s">
        <v>48</v>
      </c>
      <c r="R189" s="12">
        <v>0</v>
      </c>
      <c r="S189" s="10" t="s">
        <v>48</v>
      </c>
      <c r="T189" s="12">
        <v>0</v>
      </c>
      <c r="U189" s="10" t="s">
        <v>48</v>
      </c>
      <c r="V189" s="12">
        <v>2103.6</v>
      </c>
      <c r="W189" s="10" t="s">
        <v>48</v>
      </c>
      <c r="X189" s="12">
        <v>0</v>
      </c>
      <c r="Y189" s="10" t="s">
        <v>48</v>
      </c>
      <c r="Z189" s="12">
        <v>4543.8999999999996</v>
      </c>
      <c r="AA189" s="10" t="s">
        <v>48</v>
      </c>
      <c r="AB189" s="33"/>
    </row>
    <row r="190" spans="1:28" s="34" customFormat="1" ht="11.25" customHeight="1">
      <c r="A190" s="9" t="s">
        <v>416</v>
      </c>
      <c r="B190" s="9" t="s">
        <v>441</v>
      </c>
      <c r="C190" s="8" t="s">
        <v>442</v>
      </c>
      <c r="D190" s="8" t="s">
        <v>59</v>
      </c>
      <c r="E190" s="11">
        <v>373</v>
      </c>
      <c r="F190" s="12">
        <v>1550</v>
      </c>
      <c r="G190" s="32" t="s">
        <v>48</v>
      </c>
      <c r="H190" s="12">
        <v>0</v>
      </c>
      <c r="I190" s="10" t="s">
        <v>48</v>
      </c>
      <c r="J190" s="12">
        <v>2095.6999999999998</v>
      </c>
      <c r="K190" s="10" t="s">
        <v>48</v>
      </c>
      <c r="L190" s="12">
        <v>0</v>
      </c>
      <c r="M190" s="10" t="s">
        <v>48</v>
      </c>
      <c r="N190" s="12">
        <v>0</v>
      </c>
      <c r="O190" s="10" t="s">
        <v>48</v>
      </c>
      <c r="P190" s="12">
        <v>0</v>
      </c>
      <c r="Q190" s="10" t="s">
        <v>48</v>
      </c>
      <c r="R190" s="12">
        <v>0</v>
      </c>
      <c r="S190" s="10" t="s">
        <v>48</v>
      </c>
      <c r="T190" s="12">
        <v>0</v>
      </c>
      <c r="U190" s="10" t="s">
        <v>48</v>
      </c>
      <c r="V190" s="12">
        <v>0</v>
      </c>
      <c r="W190" s="10" t="s">
        <v>48</v>
      </c>
      <c r="X190" s="12">
        <v>0</v>
      </c>
      <c r="Y190" s="10" t="s">
        <v>48</v>
      </c>
      <c r="Z190" s="12">
        <v>3645.7</v>
      </c>
      <c r="AA190" s="10" t="s">
        <v>48</v>
      </c>
      <c r="AB190" s="33"/>
    </row>
    <row r="191" spans="1:28" s="34" customFormat="1" ht="11.25" customHeight="1">
      <c r="A191" s="9" t="s">
        <v>416</v>
      </c>
      <c r="B191" s="9" t="s">
        <v>443</v>
      </c>
      <c r="C191" s="8" t="s">
        <v>444</v>
      </c>
      <c r="D191" s="8" t="s">
        <v>45</v>
      </c>
      <c r="E191" s="11">
        <v>21</v>
      </c>
      <c r="F191" s="12">
        <v>576.5</v>
      </c>
      <c r="G191" s="32" t="s">
        <v>48</v>
      </c>
      <c r="H191" s="12">
        <v>0</v>
      </c>
      <c r="I191" s="10" t="s">
        <v>48</v>
      </c>
      <c r="J191" s="12">
        <v>0</v>
      </c>
      <c r="K191" s="10" t="s">
        <v>48</v>
      </c>
      <c r="L191" s="12">
        <v>0</v>
      </c>
      <c r="M191" s="10" t="s">
        <v>48</v>
      </c>
      <c r="N191" s="12">
        <v>0</v>
      </c>
      <c r="O191" s="10" t="s">
        <v>48</v>
      </c>
      <c r="P191" s="12">
        <v>0</v>
      </c>
      <c r="Q191" s="10" t="s">
        <v>48</v>
      </c>
      <c r="R191" s="12">
        <v>0</v>
      </c>
      <c r="S191" s="10" t="s">
        <v>48</v>
      </c>
      <c r="T191" s="12">
        <v>0</v>
      </c>
      <c r="U191" s="10" t="s">
        <v>48</v>
      </c>
      <c r="V191" s="12">
        <v>0</v>
      </c>
      <c r="W191" s="10" t="s">
        <v>48</v>
      </c>
      <c r="X191" s="12">
        <v>3205.3</v>
      </c>
      <c r="Y191" s="10" t="s">
        <v>48</v>
      </c>
      <c r="Z191" s="12">
        <v>3781.8</v>
      </c>
      <c r="AA191" s="10" t="s">
        <v>48</v>
      </c>
      <c r="AB191" s="33"/>
    </row>
    <row r="192" spans="1:28" s="34" customFormat="1" ht="11.25" customHeight="1">
      <c r="A192" s="9" t="s">
        <v>416</v>
      </c>
      <c r="B192" s="9" t="s">
        <v>445</v>
      </c>
      <c r="C192" s="8" t="s">
        <v>446</v>
      </c>
      <c r="D192" s="8" t="s">
        <v>45</v>
      </c>
      <c r="E192" s="11">
        <v>810</v>
      </c>
      <c r="F192" s="12">
        <v>101216.3</v>
      </c>
      <c r="G192" s="32" t="s">
        <v>48</v>
      </c>
      <c r="H192" s="12">
        <v>0</v>
      </c>
      <c r="I192" s="10" t="s">
        <v>48</v>
      </c>
      <c r="J192" s="12">
        <v>51534.8</v>
      </c>
      <c r="K192" s="10" t="s">
        <v>48</v>
      </c>
      <c r="L192" s="12">
        <v>271509.8</v>
      </c>
      <c r="M192" s="10" t="s">
        <v>48</v>
      </c>
      <c r="N192" s="12">
        <v>42327.7</v>
      </c>
      <c r="O192" s="10" t="s">
        <v>48</v>
      </c>
      <c r="P192" s="12">
        <v>847.1</v>
      </c>
      <c r="Q192" s="10" t="s">
        <v>48</v>
      </c>
      <c r="R192" s="12">
        <v>0</v>
      </c>
      <c r="S192" s="10" t="s">
        <v>48</v>
      </c>
      <c r="T192" s="12">
        <v>0</v>
      </c>
      <c r="U192" s="10" t="s">
        <v>48</v>
      </c>
      <c r="V192" s="12">
        <v>0</v>
      </c>
      <c r="W192" s="10" t="s">
        <v>48</v>
      </c>
      <c r="X192" s="12">
        <v>0</v>
      </c>
      <c r="Y192" s="10" t="s">
        <v>48</v>
      </c>
      <c r="Z192" s="12">
        <v>467435.8</v>
      </c>
      <c r="AA192" s="10" t="s">
        <v>48</v>
      </c>
      <c r="AB192" s="33"/>
    </row>
    <row r="193" spans="1:28" s="34" customFormat="1" ht="11.25" customHeight="1">
      <c r="A193" s="9" t="s">
        <v>447</v>
      </c>
      <c r="B193" s="9" t="s">
        <v>448</v>
      </c>
      <c r="C193" s="8" t="s">
        <v>449</v>
      </c>
      <c r="D193" s="8" t="s">
        <v>55</v>
      </c>
      <c r="E193" s="11">
        <v>646</v>
      </c>
      <c r="F193" s="12">
        <v>0</v>
      </c>
      <c r="G193" s="32" t="s">
        <v>48</v>
      </c>
      <c r="H193" s="12">
        <v>43631.5</v>
      </c>
      <c r="I193" s="10" t="s">
        <v>48</v>
      </c>
      <c r="J193" s="12">
        <v>299</v>
      </c>
      <c r="K193" s="10" t="s">
        <v>48</v>
      </c>
      <c r="L193" s="12">
        <v>0</v>
      </c>
      <c r="M193" s="10" t="s">
        <v>48</v>
      </c>
      <c r="N193" s="12">
        <v>21000</v>
      </c>
      <c r="O193" s="10" t="s">
        <v>48</v>
      </c>
      <c r="P193" s="12">
        <v>3183.2</v>
      </c>
      <c r="Q193" s="10" t="s">
        <v>48</v>
      </c>
      <c r="R193" s="12">
        <v>0</v>
      </c>
      <c r="S193" s="10" t="s">
        <v>48</v>
      </c>
      <c r="T193" s="12">
        <v>0</v>
      </c>
      <c r="U193" s="10" t="s">
        <v>48</v>
      </c>
      <c r="V193" s="12">
        <v>118887.4</v>
      </c>
      <c r="W193" s="10" t="s">
        <v>48</v>
      </c>
      <c r="X193" s="12">
        <v>0</v>
      </c>
      <c r="Y193" s="10" t="s">
        <v>48</v>
      </c>
      <c r="Z193" s="12">
        <v>187001.2</v>
      </c>
      <c r="AA193" s="10" t="s">
        <v>48</v>
      </c>
      <c r="AB193" s="33"/>
    </row>
    <row r="194" spans="1:28" s="34" customFormat="1" ht="11.25" customHeight="1">
      <c r="A194" s="9" t="s">
        <v>447</v>
      </c>
      <c r="B194" s="9" t="s">
        <v>450</v>
      </c>
      <c r="C194" s="8" t="s">
        <v>451</v>
      </c>
      <c r="D194" s="8" t="s">
        <v>59</v>
      </c>
      <c r="E194" s="11">
        <v>277</v>
      </c>
      <c r="F194" s="12">
        <v>1896</v>
      </c>
      <c r="G194" s="32" t="s">
        <v>48</v>
      </c>
      <c r="H194" s="12">
        <v>0</v>
      </c>
      <c r="I194" s="10" t="s">
        <v>48</v>
      </c>
      <c r="J194" s="12">
        <v>1168</v>
      </c>
      <c r="K194" s="10" t="s">
        <v>48</v>
      </c>
      <c r="L194" s="12">
        <v>0</v>
      </c>
      <c r="M194" s="10" t="s">
        <v>48</v>
      </c>
      <c r="N194" s="12">
        <v>0</v>
      </c>
      <c r="O194" s="10" t="s">
        <v>48</v>
      </c>
      <c r="P194" s="12">
        <v>0</v>
      </c>
      <c r="Q194" s="10" t="s">
        <v>48</v>
      </c>
      <c r="R194" s="12">
        <v>0</v>
      </c>
      <c r="S194" s="10" t="s">
        <v>48</v>
      </c>
      <c r="T194" s="12">
        <v>0</v>
      </c>
      <c r="U194" s="10" t="s">
        <v>48</v>
      </c>
      <c r="V194" s="12">
        <v>0</v>
      </c>
      <c r="W194" s="10" t="s">
        <v>48</v>
      </c>
      <c r="X194" s="12">
        <v>0</v>
      </c>
      <c r="Y194" s="10" t="s">
        <v>48</v>
      </c>
      <c r="Z194" s="12">
        <v>3064</v>
      </c>
      <c r="AA194" s="10" t="s">
        <v>48</v>
      </c>
      <c r="AB194" s="33"/>
    </row>
    <row r="195" spans="1:28" s="34" customFormat="1" ht="11.25" customHeight="1">
      <c r="A195" s="9" t="s">
        <v>452</v>
      </c>
      <c r="B195" s="9" t="s">
        <v>453</v>
      </c>
      <c r="C195" s="8" t="s">
        <v>454</v>
      </c>
      <c r="D195" s="8" t="s">
        <v>55</v>
      </c>
      <c r="E195" s="11">
        <v>56</v>
      </c>
      <c r="F195" s="12">
        <v>294.89999999999998</v>
      </c>
      <c r="G195" s="32" t="s">
        <v>48</v>
      </c>
      <c r="H195" s="12">
        <v>0</v>
      </c>
      <c r="I195" s="10" t="s">
        <v>48</v>
      </c>
      <c r="J195" s="12">
        <v>763.9</v>
      </c>
      <c r="K195" s="10" t="s">
        <v>48</v>
      </c>
      <c r="L195" s="12">
        <v>0</v>
      </c>
      <c r="M195" s="10" t="s">
        <v>48</v>
      </c>
      <c r="N195" s="12">
        <v>1365.2</v>
      </c>
      <c r="O195" s="10" t="s">
        <v>48</v>
      </c>
      <c r="P195" s="12">
        <v>127.2</v>
      </c>
      <c r="Q195" s="10" t="s">
        <v>48</v>
      </c>
      <c r="R195" s="12">
        <v>548.79999999999995</v>
      </c>
      <c r="S195" s="10" t="s">
        <v>48</v>
      </c>
      <c r="T195" s="12">
        <v>0</v>
      </c>
      <c r="U195" s="10" t="s">
        <v>48</v>
      </c>
      <c r="V195" s="12">
        <v>0</v>
      </c>
      <c r="W195" s="10" t="s">
        <v>48</v>
      </c>
      <c r="X195" s="12">
        <v>3289.3</v>
      </c>
      <c r="Y195" s="10" t="s">
        <v>48</v>
      </c>
      <c r="Z195" s="12">
        <v>6389.3</v>
      </c>
      <c r="AA195" s="10" t="s">
        <v>48</v>
      </c>
      <c r="AB195" s="33"/>
    </row>
    <row r="196" spans="1:28" s="34" customFormat="1" ht="11.25" customHeight="1">
      <c r="A196" s="9" t="s">
        <v>452</v>
      </c>
      <c r="B196" s="9" t="s">
        <v>455</v>
      </c>
      <c r="C196" s="8" t="s">
        <v>456</v>
      </c>
      <c r="D196" s="8" t="s">
        <v>55</v>
      </c>
      <c r="E196" s="11">
        <v>8</v>
      </c>
      <c r="F196" s="12">
        <v>57.7</v>
      </c>
      <c r="G196" s="32" t="s">
        <v>48</v>
      </c>
      <c r="H196" s="12">
        <v>6.6</v>
      </c>
      <c r="I196" s="10" t="s">
        <v>48</v>
      </c>
      <c r="J196" s="12">
        <v>12.3</v>
      </c>
      <c r="K196" s="10" t="s">
        <v>48</v>
      </c>
      <c r="L196" s="12">
        <v>0</v>
      </c>
      <c r="M196" s="10" t="s">
        <v>48</v>
      </c>
      <c r="N196" s="12">
        <v>218.4</v>
      </c>
      <c r="O196" s="10" t="s">
        <v>48</v>
      </c>
      <c r="P196" s="12">
        <v>0</v>
      </c>
      <c r="Q196" s="10" t="s">
        <v>48</v>
      </c>
      <c r="R196" s="12">
        <v>197.6</v>
      </c>
      <c r="S196" s="10" t="s">
        <v>48</v>
      </c>
      <c r="T196" s="12">
        <v>0</v>
      </c>
      <c r="U196" s="10" t="s">
        <v>48</v>
      </c>
      <c r="V196" s="12">
        <v>604</v>
      </c>
      <c r="W196" s="10" t="s">
        <v>48</v>
      </c>
      <c r="X196" s="12">
        <v>0</v>
      </c>
      <c r="Y196" s="10" t="s">
        <v>48</v>
      </c>
      <c r="Z196" s="12">
        <v>1096.5999999999999</v>
      </c>
      <c r="AA196" s="10" t="s">
        <v>48</v>
      </c>
      <c r="AB196" s="33"/>
    </row>
    <row r="197" spans="1:28" s="34" customFormat="1" ht="11.25" customHeight="1">
      <c r="A197" s="9" t="s">
        <v>452</v>
      </c>
      <c r="B197" s="9" t="s">
        <v>457</v>
      </c>
      <c r="C197" s="8" t="s">
        <v>458</v>
      </c>
      <c r="D197" s="8" t="s">
        <v>55</v>
      </c>
      <c r="E197" s="11">
        <v>59</v>
      </c>
      <c r="F197" s="12">
        <v>764.3</v>
      </c>
      <c r="G197" s="32" t="s">
        <v>48</v>
      </c>
      <c r="H197" s="12">
        <v>810.8</v>
      </c>
      <c r="I197" s="10" t="s">
        <v>48</v>
      </c>
      <c r="J197" s="12">
        <v>357.3</v>
      </c>
      <c r="K197" s="10" t="s">
        <v>48</v>
      </c>
      <c r="L197" s="12">
        <v>0</v>
      </c>
      <c r="M197" s="10" t="s">
        <v>48</v>
      </c>
      <c r="N197" s="12">
        <v>2258.1</v>
      </c>
      <c r="O197" s="10" t="s">
        <v>48</v>
      </c>
      <c r="P197" s="12">
        <v>0</v>
      </c>
      <c r="Q197" s="10" t="s">
        <v>48</v>
      </c>
      <c r="R197" s="12">
        <v>380.7</v>
      </c>
      <c r="S197" s="10" t="s">
        <v>48</v>
      </c>
      <c r="T197" s="12">
        <v>0</v>
      </c>
      <c r="U197" s="10" t="s">
        <v>48</v>
      </c>
      <c r="V197" s="12">
        <v>2997.7</v>
      </c>
      <c r="W197" s="10" t="s">
        <v>48</v>
      </c>
      <c r="X197" s="12">
        <v>159.6</v>
      </c>
      <c r="Y197" s="10" t="s">
        <v>48</v>
      </c>
      <c r="Z197" s="12">
        <v>7728.5</v>
      </c>
      <c r="AA197" s="10" t="s">
        <v>48</v>
      </c>
      <c r="AB197" s="33"/>
    </row>
    <row r="198" spans="1:28" s="34" customFormat="1" ht="11.25" customHeight="1">
      <c r="A198" s="9" t="s">
        <v>452</v>
      </c>
      <c r="B198" s="9" t="s">
        <v>459</v>
      </c>
      <c r="C198" s="8" t="s">
        <v>460</v>
      </c>
      <c r="D198" s="8" t="s">
        <v>45</v>
      </c>
      <c r="E198" s="11">
        <v>18</v>
      </c>
      <c r="F198" s="12">
        <v>254.5</v>
      </c>
      <c r="G198" s="32" t="s">
        <v>48</v>
      </c>
      <c r="H198" s="12">
        <v>0</v>
      </c>
      <c r="I198" s="10" t="s">
        <v>48</v>
      </c>
      <c r="J198" s="12">
        <v>12.3</v>
      </c>
      <c r="K198" s="10" t="s">
        <v>48</v>
      </c>
      <c r="L198" s="12">
        <v>0</v>
      </c>
      <c r="M198" s="10" t="s">
        <v>48</v>
      </c>
      <c r="N198" s="12">
        <v>947.6</v>
      </c>
      <c r="O198" s="10" t="s">
        <v>48</v>
      </c>
      <c r="P198" s="12">
        <v>0</v>
      </c>
      <c r="Q198" s="10" t="s">
        <v>48</v>
      </c>
      <c r="R198" s="12">
        <v>186.5</v>
      </c>
      <c r="S198" s="10" t="s">
        <v>48</v>
      </c>
      <c r="T198" s="12">
        <v>0</v>
      </c>
      <c r="U198" s="10" t="s">
        <v>48</v>
      </c>
      <c r="V198" s="12">
        <v>1035.8</v>
      </c>
      <c r="W198" s="10" t="s">
        <v>48</v>
      </c>
      <c r="X198" s="12">
        <v>0</v>
      </c>
      <c r="Y198" s="10" t="s">
        <v>48</v>
      </c>
      <c r="Z198" s="12">
        <v>2436.6999999999998</v>
      </c>
      <c r="AA198" s="10" t="s">
        <v>48</v>
      </c>
      <c r="AB198" s="33"/>
    </row>
    <row r="199" spans="1:28" s="34" customFormat="1" ht="11.25" customHeight="1">
      <c r="A199" s="9" t="s">
        <v>452</v>
      </c>
      <c r="B199" s="9" t="s">
        <v>461</v>
      </c>
      <c r="C199" s="8" t="s">
        <v>462</v>
      </c>
      <c r="D199" s="8" t="s">
        <v>55</v>
      </c>
      <c r="E199" s="11">
        <v>9</v>
      </c>
      <c r="F199" s="12">
        <v>348.3</v>
      </c>
      <c r="G199" s="32" t="s">
        <v>48</v>
      </c>
      <c r="H199" s="12">
        <v>27.3</v>
      </c>
      <c r="I199" s="10" t="s">
        <v>48</v>
      </c>
      <c r="J199" s="12">
        <v>98.2</v>
      </c>
      <c r="K199" s="10" t="s">
        <v>48</v>
      </c>
      <c r="L199" s="12">
        <v>0</v>
      </c>
      <c r="M199" s="10" t="s">
        <v>48</v>
      </c>
      <c r="N199" s="12">
        <v>306.3</v>
      </c>
      <c r="O199" s="10" t="s">
        <v>48</v>
      </c>
      <c r="P199" s="12">
        <v>18.3</v>
      </c>
      <c r="Q199" s="10" t="s">
        <v>48</v>
      </c>
      <c r="R199" s="12">
        <v>189.9</v>
      </c>
      <c r="S199" s="10" t="s">
        <v>48</v>
      </c>
      <c r="T199" s="12">
        <v>0</v>
      </c>
      <c r="U199" s="10" t="s">
        <v>48</v>
      </c>
      <c r="V199" s="12">
        <v>0</v>
      </c>
      <c r="W199" s="10" t="s">
        <v>48</v>
      </c>
      <c r="X199" s="12">
        <v>379.7</v>
      </c>
      <c r="Y199" s="10" t="s">
        <v>48</v>
      </c>
      <c r="Z199" s="12">
        <v>1368</v>
      </c>
      <c r="AA199" s="10" t="s">
        <v>48</v>
      </c>
      <c r="AB199" s="33"/>
    </row>
    <row r="200" spans="1:28" s="34" customFormat="1" ht="11.25" customHeight="1">
      <c r="A200" s="9" t="s">
        <v>452</v>
      </c>
      <c r="B200" s="9" t="s">
        <v>463</v>
      </c>
      <c r="C200" s="8" t="s">
        <v>464</v>
      </c>
      <c r="D200" s="8" t="s">
        <v>55</v>
      </c>
      <c r="E200" s="11">
        <v>21</v>
      </c>
      <c r="F200" s="12">
        <v>331</v>
      </c>
      <c r="G200" s="32" t="s">
        <v>48</v>
      </c>
      <c r="H200" s="12">
        <v>41.7</v>
      </c>
      <c r="I200" s="10" t="s">
        <v>48</v>
      </c>
      <c r="J200" s="12">
        <v>89.9</v>
      </c>
      <c r="K200" s="10" t="s">
        <v>48</v>
      </c>
      <c r="L200" s="12">
        <v>0</v>
      </c>
      <c r="M200" s="10" t="s">
        <v>48</v>
      </c>
      <c r="N200" s="12">
        <v>876.9</v>
      </c>
      <c r="O200" s="10" t="s">
        <v>48</v>
      </c>
      <c r="P200" s="12">
        <v>0</v>
      </c>
      <c r="Q200" s="10" t="s">
        <v>48</v>
      </c>
      <c r="R200" s="12">
        <v>353.8</v>
      </c>
      <c r="S200" s="10" t="s">
        <v>48</v>
      </c>
      <c r="T200" s="12">
        <v>0</v>
      </c>
      <c r="U200" s="10" t="s">
        <v>48</v>
      </c>
      <c r="V200" s="12">
        <v>114.4</v>
      </c>
      <c r="W200" s="10" t="s">
        <v>48</v>
      </c>
      <c r="X200" s="12">
        <v>3097.6</v>
      </c>
      <c r="Y200" s="10" t="s">
        <v>48</v>
      </c>
      <c r="Z200" s="12">
        <v>4905.2</v>
      </c>
      <c r="AA200" s="10" t="s">
        <v>48</v>
      </c>
      <c r="AB200" s="33"/>
    </row>
    <row r="201" spans="1:28" s="34" customFormat="1" ht="11.25" customHeight="1">
      <c r="A201" s="9" t="s">
        <v>452</v>
      </c>
      <c r="B201" s="9" t="s">
        <v>465</v>
      </c>
      <c r="C201" s="8" t="s">
        <v>466</v>
      </c>
      <c r="D201" s="8" t="s">
        <v>55</v>
      </c>
      <c r="E201" s="11">
        <v>213</v>
      </c>
      <c r="F201" s="12">
        <v>6696.8</v>
      </c>
      <c r="G201" s="32" t="s">
        <v>48</v>
      </c>
      <c r="H201" s="12">
        <v>160.4</v>
      </c>
      <c r="I201" s="10" t="s">
        <v>48</v>
      </c>
      <c r="J201" s="12">
        <v>444.2</v>
      </c>
      <c r="K201" s="10" t="s">
        <v>48</v>
      </c>
      <c r="L201" s="12">
        <v>0</v>
      </c>
      <c r="M201" s="10" t="s">
        <v>48</v>
      </c>
      <c r="N201" s="12">
        <v>3900.3</v>
      </c>
      <c r="O201" s="10" t="s">
        <v>48</v>
      </c>
      <c r="P201" s="12">
        <v>1370.8</v>
      </c>
      <c r="Q201" s="10" t="s">
        <v>48</v>
      </c>
      <c r="R201" s="12">
        <v>13.5</v>
      </c>
      <c r="S201" s="10" t="s">
        <v>48</v>
      </c>
      <c r="T201" s="12">
        <v>927</v>
      </c>
      <c r="U201" s="10" t="s">
        <v>48</v>
      </c>
      <c r="V201" s="12">
        <v>5890.8</v>
      </c>
      <c r="W201" s="10" t="s">
        <v>48</v>
      </c>
      <c r="X201" s="12">
        <v>0</v>
      </c>
      <c r="Y201" s="10" t="s">
        <v>48</v>
      </c>
      <c r="Z201" s="12">
        <v>19403.900000000001</v>
      </c>
      <c r="AA201" s="10" t="s">
        <v>48</v>
      </c>
      <c r="AB201" s="33"/>
    </row>
    <row r="202" spans="1:28" s="34" customFormat="1" ht="11.25" customHeight="1">
      <c r="A202" s="9" t="s">
        <v>452</v>
      </c>
      <c r="B202" s="9" t="s">
        <v>467</v>
      </c>
      <c r="C202" s="8" t="s">
        <v>468</v>
      </c>
      <c r="D202" s="8" t="s">
        <v>55</v>
      </c>
      <c r="E202" s="11">
        <v>31</v>
      </c>
      <c r="F202" s="12">
        <v>835.7</v>
      </c>
      <c r="G202" s="32" t="s">
        <v>48</v>
      </c>
      <c r="H202" s="12">
        <v>83</v>
      </c>
      <c r="I202" s="10" t="s">
        <v>48</v>
      </c>
      <c r="J202" s="12">
        <v>322.2</v>
      </c>
      <c r="K202" s="10" t="s">
        <v>48</v>
      </c>
      <c r="L202" s="12">
        <v>0</v>
      </c>
      <c r="M202" s="10" t="s">
        <v>48</v>
      </c>
      <c r="N202" s="12">
        <v>42.3</v>
      </c>
      <c r="O202" s="10" t="s">
        <v>48</v>
      </c>
      <c r="P202" s="12">
        <v>1021.7</v>
      </c>
      <c r="Q202" s="10" t="s">
        <v>48</v>
      </c>
      <c r="R202" s="12">
        <v>396.2</v>
      </c>
      <c r="S202" s="10" t="s">
        <v>48</v>
      </c>
      <c r="T202" s="12">
        <v>0</v>
      </c>
      <c r="U202" s="10" t="s">
        <v>48</v>
      </c>
      <c r="V202" s="12">
        <v>0</v>
      </c>
      <c r="W202" s="10" t="s">
        <v>48</v>
      </c>
      <c r="X202" s="12">
        <v>2922.1</v>
      </c>
      <c r="Y202" s="10" t="s">
        <v>48</v>
      </c>
      <c r="Z202" s="12">
        <v>5623.1</v>
      </c>
      <c r="AA202" s="10" t="s">
        <v>48</v>
      </c>
      <c r="AB202" s="33"/>
    </row>
    <row r="203" spans="1:28" s="34" customFormat="1" ht="11.25" customHeight="1">
      <c r="A203" s="9" t="s">
        <v>452</v>
      </c>
      <c r="B203" s="9" t="s">
        <v>1372</v>
      </c>
      <c r="C203" s="8" t="s">
        <v>1373</v>
      </c>
      <c r="D203" s="8" t="s">
        <v>55</v>
      </c>
      <c r="E203" s="11">
        <v>20</v>
      </c>
      <c r="F203" s="12">
        <v>0</v>
      </c>
      <c r="G203" s="32" t="s">
        <v>48</v>
      </c>
      <c r="H203" s="12">
        <v>0</v>
      </c>
      <c r="I203" s="10" t="s">
        <v>48</v>
      </c>
      <c r="J203" s="12">
        <v>0</v>
      </c>
      <c r="K203" s="10" t="s">
        <v>48</v>
      </c>
      <c r="L203" s="12">
        <v>0</v>
      </c>
      <c r="M203" s="10" t="s">
        <v>48</v>
      </c>
      <c r="N203" s="12">
        <v>0</v>
      </c>
      <c r="O203" s="10" t="s">
        <v>48</v>
      </c>
      <c r="P203" s="12">
        <v>0</v>
      </c>
      <c r="Q203" s="10" t="s">
        <v>48</v>
      </c>
      <c r="R203" s="12">
        <v>0</v>
      </c>
      <c r="S203" s="10" t="s">
        <v>48</v>
      </c>
      <c r="T203" s="12">
        <v>0</v>
      </c>
      <c r="U203" s="10" t="s">
        <v>48</v>
      </c>
      <c r="V203" s="12">
        <v>0</v>
      </c>
      <c r="W203" s="10" t="s">
        <v>48</v>
      </c>
      <c r="X203" s="12">
        <v>0</v>
      </c>
      <c r="Y203" s="10" t="s">
        <v>48</v>
      </c>
      <c r="Z203" s="12">
        <v>0</v>
      </c>
      <c r="AA203" s="10" t="s">
        <v>48</v>
      </c>
      <c r="AB203" s="33"/>
    </row>
    <row r="204" spans="1:28" s="34" customFormat="1" ht="11.25" customHeight="1">
      <c r="A204" s="9" t="s">
        <v>452</v>
      </c>
      <c r="B204" s="9" t="s">
        <v>469</v>
      </c>
      <c r="C204" s="8" t="s">
        <v>470</v>
      </c>
      <c r="D204" s="8" t="s">
        <v>55</v>
      </c>
      <c r="E204" s="11">
        <v>30</v>
      </c>
      <c r="F204" s="12">
        <v>760.5</v>
      </c>
      <c r="G204" s="32" t="s">
        <v>48</v>
      </c>
      <c r="H204" s="12">
        <v>57</v>
      </c>
      <c r="I204" s="10" t="s">
        <v>48</v>
      </c>
      <c r="J204" s="12">
        <v>120.3</v>
      </c>
      <c r="K204" s="10" t="s">
        <v>48</v>
      </c>
      <c r="L204" s="12">
        <v>0</v>
      </c>
      <c r="M204" s="10" t="s">
        <v>48</v>
      </c>
      <c r="N204" s="12">
        <v>1391.5</v>
      </c>
      <c r="O204" s="10" t="s">
        <v>48</v>
      </c>
      <c r="P204" s="12">
        <v>140.19999999999999</v>
      </c>
      <c r="Q204" s="10" t="s">
        <v>48</v>
      </c>
      <c r="R204" s="12">
        <v>0</v>
      </c>
      <c r="S204" s="10" t="s">
        <v>48</v>
      </c>
      <c r="T204" s="12">
        <v>244.3</v>
      </c>
      <c r="U204" s="10" t="s">
        <v>48</v>
      </c>
      <c r="V204" s="12">
        <v>0</v>
      </c>
      <c r="W204" s="10" t="s">
        <v>48</v>
      </c>
      <c r="X204" s="12">
        <v>1005</v>
      </c>
      <c r="Y204" s="10" t="s">
        <v>48</v>
      </c>
      <c r="Z204" s="12">
        <v>3718.7</v>
      </c>
      <c r="AA204" s="10" t="s">
        <v>48</v>
      </c>
      <c r="AB204" s="33"/>
    </row>
    <row r="205" spans="1:28" s="34" customFormat="1" ht="11.25" customHeight="1">
      <c r="A205" s="9" t="s">
        <v>452</v>
      </c>
      <c r="B205" s="9" t="s">
        <v>471</v>
      </c>
      <c r="C205" s="8" t="s">
        <v>472</v>
      </c>
      <c r="D205" s="8" t="s">
        <v>55</v>
      </c>
      <c r="E205" s="11">
        <v>21</v>
      </c>
      <c r="F205" s="12">
        <v>668.4</v>
      </c>
      <c r="G205" s="32" t="s">
        <v>48</v>
      </c>
      <c r="H205" s="12">
        <v>101.6</v>
      </c>
      <c r="I205" s="10" t="s">
        <v>48</v>
      </c>
      <c r="J205" s="12">
        <v>77</v>
      </c>
      <c r="K205" s="10" t="s">
        <v>48</v>
      </c>
      <c r="L205" s="12">
        <v>0</v>
      </c>
      <c r="M205" s="10" t="s">
        <v>48</v>
      </c>
      <c r="N205" s="12">
        <v>1351.1</v>
      </c>
      <c r="O205" s="10" t="s">
        <v>48</v>
      </c>
      <c r="P205" s="12">
        <v>0</v>
      </c>
      <c r="Q205" s="10" t="s">
        <v>48</v>
      </c>
      <c r="R205" s="12">
        <v>347.6</v>
      </c>
      <c r="S205" s="10" t="s">
        <v>48</v>
      </c>
      <c r="T205" s="12">
        <v>0</v>
      </c>
      <c r="U205" s="10" t="s">
        <v>48</v>
      </c>
      <c r="V205" s="12">
        <v>121.2</v>
      </c>
      <c r="W205" s="10" t="s">
        <v>48</v>
      </c>
      <c r="X205" s="12">
        <v>1102.8</v>
      </c>
      <c r="Y205" s="10" t="s">
        <v>48</v>
      </c>
      <c r="Z205" s="12">
        <v>3769.8</v>
      </c>
      <c r="AA205" s="10" t="s">
        <v>48</v>
      </c>
      <c r="AB205" s="33"/>
    </row>
    <row r="206" spans="1:28" s="34" customFormat="1" ht="11.25" customHeight="1">
      <c r="A206" s="9" t="s">
        <v>452</v>
      </c>
      <c r="B206" s="9" t="s">
        <v>473</v>
      </c>
      <c r="C206" s="8" t="s">
        <v>474</v>
      </c>
      <c r="D206" s="8" t="s">
        <v>45</v>
      </c>
      <c r="E206" s="11">
        <v>27</v>
      </c>
      <c r="F206" s="12">
        <v>0</v>
      </c>
      <c r="G206" s="32" t="s">
        <v>48</v>
      </c>
      <c r="H206" s="12">
        <v>0</v>
      </c>
      <c r="I206" s="10" t="s">
        <v>48</v>
      </c>
      <c r="J206" s="12">
        <v>1966.4</v>
      </c>
      <c r="K206" s="10" t="s">
        <v>48</v>
      </c>
      <c r="L206" s="12">
        <v>0</v>
      </c>
      <c r="M206" s="10" t="s">
        <v>48</v>
      </c>
      <c r="N206" s="12">
        <v>378.4</v>
      </c>
      <c r="O206" s="10" t="s">
        <v>48</v>
      </c>
      <c r="P206" s="12">
        <v>35.200000000000003</v>
      </c>
      <c r="Q206" s="10" t="s">
        <v>48</v>
      </c>
      <c r="R206" s="12">
        <v>500.8</v>
      </c>
      <c r="S206" s="10" t="s">
        <v>48</v>
      </c>
      <c r="T206" s="12">
        <v>0</v>
      </c>
      <c r="U206" s="10" t="s">
        <v>48</v>
      </c>
      <c r="V206" s="12">
        <v>0</v>
      </c>
      <c r="W206" s="10" t="s">
        <v>48</v>
      </c>
      <c r="X206" s="12">
        <v>0</v>
      </c>
      <c r="Y206" s="10" t="s">
        <v>48</v>
      </c>
      <c r="Z206" s="12">
        <v>2880.9</v>
      </c>
      <c r="AA206" s="10" t="s">
        <v>48</v>
      </c>
      <c r="AB206" s="33"/>
    </row>
    <row r="207" spans="1:28" s="34" customFormat="1" ht="11.25" customHeight="1">
      <c r="A207" s="9" t="s">
        <v>32</v>
      </c>
      <c r="B207" s="9" t="s">
        <v>475</v>
      </c>
      <c r="C207" s="8" t="s">
        <v>476</v>
      </c>
      <c r="D207" s="8" t="s">
        <v>55</v>
      </c>
      <c r="E207" s="11">
        <v>28</v>
      </c>
      <c r="F207" s="12">
        <v>90.8</v>
      </c>
      <c r="G207" s="32" t="s">
        <v>48</v>
      </c>
      <c r="H207" s="12">
        <v>0</v>
      </c>
      <c r="I207" s="10" t="s">
        <v>48</v>
      </c>
      <c r="J207" s="12">
        <v>386.1</v>
      </c>
      <c r="K207" s="10" t="s">
        <v>48</v>
      </c>
      <c r="L207" s="12">
        <v>0</v>
      </c>
      <c r="M207" s="10" t="s">
        <v>48</v>
      </c>
      <c r="N207" s="12">
        <v>852.1</v>
      </c>
      <c r="O207" s="10" t="s">
        <v>48</v>
      </c>
      <c r="P207" s="12">
        <v>671.4</v>
      </c>
      <c r="Q207" s="10" t="s">
        <v>48</v>
      </c>
      <c r="R207" s="12">
        <v>0</v>
      </c>
      <c r="S207" s="10" t="s">
        <v>48</v>
      </c>
      <c r="T207" s="12">
        <v>68</v>
      </c>
      <c r="U207" s="10" t="s">
        <v>48</v>
      </c>
      <c r="V207" s="12">
        <v>438.9</v>
      </c>
      <c r="W207" s="10" t="s">
        <v>48</v>
      </c>
      <c r="X207" s="12">
        <v>0</v>
      </c>
      <c r="Y207" s="10" t="s">
        <v>48</v>
      </c>
      <c r="Z207" s="12">
        <v>2507.3000000000002</v>
      </c>
      <c r="AA207" s="10" t="s">
        <v>48</v>
      </c>
      <c r="AB207" s="33"/>
    </row>
    <row r="208" spans="1:28" s="34" customFormat="1" ht="11.25" customHeight="1">
      <c r="A208" s="9" t="s">
        <v>32</v>
      </c>
      <c r="B208" s="9" t="s">
        <v>477</v>
      </c>
      <c r="C208" s="8" t="s">
        <v>478</v>
      </c>
      <c r="D208" s="8" t="s">
        <v>55</v>
      </c>
      <c r="E208" s="11">
        <v>46</v>
      </c>
      <c r="F208" s="12">
        <v>741.2</v>
      </c>
      <c r="G208" s="32" t="s">
        <v>48</v>
      </c>
      <c r="H208" s="12">
        <v>219.1</v>
      </c>
      <c r="I208" s="10" t="s">
        <v>48</v>
      </c>
      <c r="J208" s="12">
        <v>101.7</v>
      </c>
      <c r="K208" s="10" t="s">
        <v>48</v>
      </c>
      <c r="L208" s="12">
        <v>0</v>
      </c>
      <c r="M208" s="10" t="s">
        <v>48</v>
      </c>
      <c r="N208" s="12">
        <v>2498.5</v>
      </c>
      <c r="O208" s="10" t="s">
        <v>48</v>
      </c>
      <c r="P208" s="12">
        <v>0</v>
      </c>
      <c r="Q208" s="10" t="s">
        <v>48</v>
      </c>
      <c r="R208" s="12">
        <v>0</v>
      </c>
      <c r="S208" s="10" t="s">
        <v>48</v>
      </c>
      <c r="T208" s="12">
        <v>0</v>
      </c>
      <c r="U208" s="10" t="s">
        <v>48</v>
      </c>
      <c r="V208" s="12">
        <v>5281.3</v>
      </c>
      <c r="W208" s="10" t="s">
        <v>48</v>
      </c>
      <c r="X208" s="12">
        <v>0</v>
      </c>
      <c r="Y208" s="10" t="s">
        <v>48</v>
      </c>
      <c r="Z208" s="12">
        <v>8841.7999999999993</v>
      </c>
      <c r="AA208" s="10" t="s">
        <v>48</v>
      </c>
      <c r="AB208" s="33"/>
    </row>
    <row r="209" spans="1:28" s="34" customFormat="1" ht="11.25" customHeight="1">
      <c r="A209" s="9" t="s">
        <v>479</v>
      </c>
      <c r="B209" s="9" t="s">
        <v>480</v>
      </c>
      <c r="C209" s="8" t="s">
        <v>481</v>
      </c>
      <c r="D209" s="8" t="s">
        <v>45</v>
      </c>
      <c r="E209" s="11">
        <v>27</v>
      </c>
      <c r="F209" s="12">
        <v>983.3</v>
      </c>
      <c r="G209" s="32" t="s">
        <v>48</v>
      </c>
      <c r="H209" s="12">
        <v>0</v>
      </c>
      <c r="I209" s="10" t="s">
        <v>48</v>
      </c>
      <c r="J209" s="12">
        <v>33.1</v>
      </c>
      <c r="K209" s="10" t="s">
        <v>48</v>
      </c>
      <c r="L209" s="12">
        <v>0</v>
      </c>
      <c r="M209" s="10" t="s">
        <v>48</v>
      </c>
      <c r="N209" s="12">
        <v>1060.3</v>
      </c>
      <c r="O209" s="10" t="s">
        <v>48</v>
      </c>
      <c r="P209" s="12">
        <v>0</v>
      </c>
      <c r="Q209" s="10" t="s">
        <v>48</v>
      </c>
      <c r="R209" s="12">
        <v>3801.8</v>
      </c>
      <c r="S209" s="10" t="s">
        <v>48</v>
      </c>
      <c r="T209" s="12">
        <v>0</v>
      </c>
      <c r="U209" s="10" t="s">
        <v>48</v>
      </c>
      <c r="V209" s="12">
        <v>0.9</v>
      </c>
      <c r="W209" s="10" t="s">
        <v>48</v>
      </c>
      <c r="X209" s="12">
        <v>0</v>
      </c>
      <c r="Y209" s="10" t="s">
        <v>48</v>
      </c>
      <c r="Z209" s="12">
        <v>5879.3</v>
      </c>
      <c r="AA209" s="10" t="s">
        <v>48</v>
      </c>
      <c r="AB209" s="33"/>
    </row>
    <row r="210" spans="1:28" s="34" customFormat="1" ht="11.25" customHeight="1">
      <c r="A210" s="9" t="s">
        <v>479</v>
      </c>
      <c r="B210" s="9" t="s">
        <v>482</v>
      </c>
      <c r="C210" s="8" t="s">
        <v>483</v>
      </c>
      <c r="D210" s="8" t="s">
        <v>55</v>
      </c>
      <c r="E210" s="11">
        <v>103</v>
      </c>
      <c r="F210" s="12">
        <v>1960</v>
      </c>
      <c r="G210" s="32" t="s">
        <v>48</v>
      </c>
      <c r="H210" s="12">
        <v>224.1</v>
      </c>
      <c r="I210" s="10" t="s">
        <v>48</v>
      </c>
      <c r="J210" s="12">
        <v>1746.8</v>
      </c>
      <c r="K210" s="10" t="s">
        <v>48</v>
      </c>
      <c r="L210" s="12">
        <v>51.5</v>
      </c>
      <c r="M210" s="10" t="s">
        <v>48</v>
      </c>
      <c r="N210" s="12">
        <v>475</v>
      </c>
      <c r="O210" s="10" t="s">
        <v>48</v>
      </c>
      <c r="P210" s="12">
        <v>30.6</v>
      </c>
      <c r="Q210" s="10" t="s">
        <v>48</v>
      </c>
      <c r="R210" s="12">
        <v>13118.8</v>
      </c>
      <c r="S210" s="10" t="s">
        <v>48</v>
      </c>
      <c r="T210" s="12">
        <v>242.1</v>
      </c>
      <c r="U210" s="10" t="s">
        <v>48</v>
      </c>
      <c r="V210" s="12">
        <v>0</v>
      </c>
      <c r="W210" s="10" t="s">
        <v>48</v>
      </c>
      <c r="X210" s="12">
        <v>5560.8</v>
      </c>
      <c r="Y210" s="10" t="s">
        <v>48</v>
      </c>
      <c r="Z210" s="12">
        <v>23409.7</v>
      </c>
      <c r="AA210" s="10" t="s">
        <v>48</v>
      </c>
      <c r="AB210" s="33"/>
    </row>
    <row r="211" spans="1:28" s="34" customFormat="1" ht="11.25" customHeight="1">
      <c r="A211" s="9" t="s">
        <v>479</v>
      </c>
      <c r="B211" s="9" t="s">
        <v>484</v>
      </c>
      <c r="C211" s="8" t="s">
        <v>485</v>
      </c>
      <c r="D211" s="8" t="s">
        <v>45</v>
      </c>
      <c r="E211" s="11">
        <v>2859</v>
      </c>
      <c r="F211" s="12">
        <v>473821.1</v>
      </c>
      <c r="G211" s="32" t="s">
        <v>48</v>
      </c>
      <c r="H211" s="12">
        <v>0</v>
      </c>
      <c r="I211" s="10" t="s">
        <v>48</v>
      </c>
      <c r="J211" s="12">
        <v>40733.699999999997</v>
      </c>
      <c r="K211" s="10" t="s">
        <v>48</v>
      </c>
      <c r="L211" s="12">
        <v>350.2</v>
      </c>
      <c r="M211" s="10" t="s">
        <v>48</v>
      </c>
      <c r="N211" s="12">
        <v>14575.7</v>
      </c>
      <c r="O211" s="10" t="s">
        <v>48</v>
      </c>
      <c r="P211" s="12">
        <v>20246.7</v>
      </c>
      <c r="Q211" s="10" t="s">
        <v>48</v>
      </c>
      <c r="R211" s="12">
        <v>31855.5</v>
      </c>
      <c r="S211" s="10" t="s">
        <v>48</v>
      </c>
      <c r="T211" s="12">
        <v>349973.1</v>
      </c>
      <c r="U211" s="10" t="s">
        <v>48</v>
      </c>
      <c r="V211" s="12">
        <v>5000</v>
      </c>
      <c r="W211" s="10" t="s">
        <v>48</v>
      </c>
      <c r="X211" s="12">
        <v>292407</v>
      </c>
      <c r="Y211" s="10" t="s">
        <v>48</v>
      </c>
      <c r="Z211" s="12">
        <v>1228962.8999999999</v>
      </c>
      <c r="AA211" s="10" t="s">
        <v>48</v>
      </c>
      <c r="AB211" s="33"/>
    </row>
    <row r="212" spans="1:28" s="34" customFormat="1" ht="11.25" customHeight="1">
      <c r="A212" s="9" t="s">
        <v>479</v>
      </c>
      <c r="B212" s="9" t="s">
        <v>486</v>
      </c>
      <c r="C212" s="8" t="s">
        <v>487</v>
      </c>
      <c r="D212" s="8" t="s">
        <v>55</v>
      </c>
      <c r="E212" s="11">
        <v>11</v>
      </c>
      <c r="F212" s="12">
        <v>225.8</v>
      </c>
      <c r="G212" s="32" t="s">
        <v>48</v>
      </c>
      <c r="H212" s="12">
        <v>8.9</v>
      </c>
      <c r="I212" s="10" t="s">
        <v>48</v>
      </c>
      <c r="J212" s="12">
        <v>11.2</v>
      </c>
      <c r="K212" s="10" t="s">
        <v>48</v>
      </c>
      <c r="L212" s="12">
        <v>0</v>
      </c>
      <c r="M212" s="10" t="s">
        <v>48</v>
      </c>
      <c r="N212" s="12">
        <v>230.4</v>
      </c>
      <c r="O212" s="10" t="s">
        <v>48</v>
      </c>
      <c r="P212" s="12">
        <v>64.5</v>
      </c>
      <c r="Q212" s="10" t="s">
        <v>48</v>
      </c>
      <c r="R212" s="12">
        <v>0</v>
      </c>
      <c r="S212" s="10" t="s">
        <v>48</v>
      </c>
      <c r="T212" s="12">
        <v>1052.2</v>
      </c>
      <c r="U212" s="10" t="s">
        <v>48</v>
      </c>
      <c r="V212" s="12">
        <v>22.4</v>
      </c>
      <c r="W212" s="10" t="s">
        <v>48</v>
      </c>
      <c r="X212" s="12">
        <v>0</v>
      </c>
      <c r="Y212" s="10" t="s">
        <v>48</v>
      </c>
      <c r="Z212" s="12">
        <v>1615.4</v>
      </c>
      <c r="AA212" s="10" t="s">
        <v>48</v>
      </c>
      <c r="AB212" s="33"/>
    </row>
    <row r="213" spans="1:28" s="34" customFormat="1" ht="11.25" customHeight="1">
      <c r="A213" s="9" t="s">
        <v>479</v>
      </c>
      <c r="B213" s="9" t="s">
        <v>488</v>
      </c>
      <c r="C213" s="8" t="s">
        <v>489</v>
      </c>
      <c r="D213" s="8" t="s">
        <v>55</v>
      </c>
      <c r="E213" s="11">
        <v>22</v>
      </c>
      <c r="F213" s="12">
        <v>0</v>
      </c>
      <c r="G213" s="32" t="s">
        <v>48</v>
      </c>
      <c r="H213" s="12">
        <v>82.3</v>
      </c>
      <c r="I213" s="10" t="s">
        <v>48</v>
      </c>
      <c r="J213" s="12">
        <v>0</v>
      </c>
      <c r="K213" s="10" t="s">
        <v>48</v>
      </c>
      <c r="L213" s="12">
        <v>0</v>
      </c>
      <c r="M213" s="10" t="s">
        <v>48</v>
      </c>
      <c r="N213" s="12">
        <v>0</v>
      </c>
      <c r="O213" s="10" t="s">
        <v>48</v>
      </c>
      <c r="P213" s="12">
        <v>25.9</v>
      </c>
      <c r="Q213" s="10" t="s">
        <v>48</v>
      </c>
      <c r="R213" s="12">
        <v>1540</v>
      </c>
      <c r="S213" s="10" t="s">
        <v>48</v>
      </c>
      <c r="T213" s="12">
        <v>0</v>
      </c>
      <c r="U213" s="10" t="s">
        <v>48</v>
      </c>
      <c r="V213" s="12">
        <v>0</v>
      </c>
      <c r="W213" s="10" t="s">
        <v>48</v>
      </c>
      <c r="X213" s="12">
        <v>0</v>
      </c>
      <c r="Y213" s="10" t="s">
        <v>48</v>
      </c>
      <c r="Z213" s="12">
        <v>1648.2</v>
      </c>
      <c r="AA213" s="10" t="s">
        <v>48</v>
      </c>
      <c r="AB213" s="33"/>
    </row>
    <row r="214" spans="1:28" s="34" customFormat="1" ht="11.25" customHeight="1">
      <c r="A214" s="9" t="s">
        <v>479</v>
      </c>
      <c r="B214" s="9" t="s">
        <v>490</v>
      </c>
      <c r="C214" s="8" t="s">
        <v>491</v>
      </c>
      <c r="D214" s="8" t="s">
        <v>55</v>
      </c>
      <c r="E214" s="11">
        <v>35</v>
      </c>
      <c r="F214" s="12">
        <v>473.2</v>
      </c>
      <c r="G214" s="32" t="s">
        <v>48</v>
      </c>
      <c r="H214" s="12">
        <v>21.4</v>
      </c>
      <c r="I214" s="10" t="s">
        <v>48</v>
      </c>
      <c r="J214" s="12">
        <v>78.7</v>
      </c>
      <c r="K214" s="10" t="s">
        <v>48</v>
      </c>
      <c r="L214" s="12">
        <v>0.9</v>
      </c>
      <c r="M214" s="10" t="s">
        <v>48</v>
      </c>
      <c r="N214" s="12">
        <v>1152.0999999999999</v>
      </c>
      <c r="O214" s="10" t="s">
        <v>48</v>
      </c>
      <c r="P214" s="12">
        <v>44.1</v>
      </c>
      <c r="Q214" s="10" t="s">
        <v>48</v>
      </c>
      <c r="R214" s="12">
        <v>3197.7</v>
      </c>
      <c r="S214" s="10" t="s">
        <v>48</v>
      </c>
      <c r="T214" s="12">
        <v>0</v>
      </c>
      <c r="U214" s="10" t="s">
        <v>48</v>
      </c>
      <c r="V214" s="12">
        <v>128.69999999999999</v>
      </c>
      <c r="W214" s="10" t="s">
        <v>48</v>
      </c>
      <c r="X214" s="12">
        <v>0</v>
      </c>
      <c r="Y214" s="10" t="s">
        <v>48</v>
      </c>
      <c r="Z214" s="12">
        <v>5096.8</v>
      </c>
      <c r="AA214" s="10" t="s">
        <v>48</v>
      </c>
      <c r="AB214" s="33"/>
    </row>
    <row r="215" spans="1:28" s="34" customFormat="1" ht="11.25" customHeight="1">
      <c r="A215" s="9" t="s">
        <v>479</v>
      </c>
      <c r="B215" s="9" t="s">
        <v>492</v>
      </c>
      <c r="C215" s="8" t="s">
        <v>493</v>
      </c>
      <c r="D215" s="8" t="s">
        <v>55</v>
      </c>
      <c r="E215" s="11">
        <v>71</v>
      </c>
      <c r="F215" s="12">
        <v>1823</v>
      </c>
      <c r="G215" s="32" t="s">
        <v>48</v>
      </c>
      <c r="H215" s="12">
        <v>307</v>
      </c>
      <c r="I215" s="10" t="s">
        <v>48</v>
      </c>
      <c r="J215" s="12">
        <v>425.8</v>
      </c>
      <c r="K215" s="10" t="s">
        <v>48</v>
      </c>
      <c r="L215" s="12">
        <v>3344.3</v>
      </c>
      <c r="M215" s="10" t="s">
        <v>48</v>
      </c>
      <c r="N215" s="12">
        <v>603.1</v>
      </c>
      <c r="O215" s="10" t="s">
        <v>48</v>
      </c>
      <c r="P215" s="12">
        <v>0</v>
      </c>
      <c r="Q215" s="10" t="s">
        <v>48</v>
      </c>
      <c r="R215" s="12">
        <v>0</v>
      </c>
      <c r="S215" s="10" t="s">
        <v>48</v>
      </c>
      <c r="T215" s="12">
        <v>9790.6</v>
      </c>
      <c r="U215" s="10" t="s">
        <v>48</v>
      </c>
      <c r="V215" s="12">
        <v>0</v>
      </c>
      <c r="W215" s="10" t="s">
        <v>48</v>
      </c>
      <c r="X215" s="12">
        <v>222.6</v>
      </c>
      <c r="Y215" s="10" t="s">
        <v>48</v>
      </c>
      <c r="Z215" s="12">
        <v>16516.3</v>
      </c>
      <c r="AA215" s="10" t="s">
        <v>48</v>
      </c>
      <c r="AB215" s="33"/>
    </row>
    <row r="216" spans="1:28" s="34" customFormat="1" ht="11.25" customHeight="1">
      <c r="A216" s="9" t="s">
        <v>479</v>
      </c>
      <c r="B216" s="9" t="s">
        <v>494</v>
      </c>
      <c r="C216" s="8" t="s">
        <v>495</v>
      </c>
      <c r="D216" s="8" t="s">
        <v>55</v>
      </c>
      <c r="E216" s="11">
        <v>189</v>
      </c>
      <c r="F216" s="12">
        <v>0</v>
      </c>
      <c r="G216" s="32" t="s">
        <v>48</v>
      </c>
      <c r="H216" s="12">
        <v>683</v>
      </c>
      <c r="I216" s="10" t="s">
        <v>48</v>
      </c>
      <c r="J216" s="12">
        <v>436.5</v>
      </c>
      <c r="K216" s="10" t="s">
        <v>48</v>
      </c>
      <c r="L216" s="12">
        <v>7298.2</v>
      </c>
      <c r="M216" s="10" t="s">
        <v>48</v>
      </c>
      <c r="N216" s="12">
        <v>890.1</v>
      </c>
      <c r="O216" s="10" t="s">
        <v>48</v>
      </c>
      <c r="P216" s="12">
        <v>0</v>
      </c>
      <c r="Q216" s="10" t="s">
        <v>48</v>
      </c>
      <c r="R216" s="12">
        <v>0</v>
      </c>
      <c r="S216" s="10" t="s">
        <v>48</v>
      </c>
      <c r="T216" s="12">
        <v>9734.4</v>
      </c>
      <c r="U216" s="10" t="s">
        <v>48</v>
      </c>
      <c r="V216" s="12">
        <v>0</v>
      </c>
      <c r="W216" s="10" t="s">
        <v>48</v>
      </c>
      <c r="X216" s="12">
        <v>0</v>
      </c>
      <c r="Y216" s="10" t="s">
        <v>48</v>
      </c>
      <c r="Z216" s="12">
        <v>19042.2</v>
      </c>
      <c r="AA216" s="10" t="s">
        <v>48</v>
      </c>
      <c r="AB216" s="33"/>
    </row>
    <row r="217" spans="1:28" s="34" customFormat="1" ht="11.25" customHeight="1">
      <c r="A217" s="9" t="s">
        <v>479</v>
      </c>
      <c r="B217" s="9" t="s">
        <v>496</v>
      </c>
      <c r="C217" s="8" t="s">
        <v>497</v>
      </c>
      <c r="D217" s="8" t="s">
        <v>45</v>
      </c>
      <c r="E217" s="11">
        <v>1056</v>
      </c>
      <c r="F217" s="12">
        <v>227769.60000000001</v>
      </c>
      <c r="G217" s="32" t="s">
        <v>48</v>
      </c>
      <c r="H217" s="12">
        <v>0</v>
      </c>
      <c r="I217" s="10" t="s">
        <v>48</v>
      </c>
      <c r="J217" s="12">
        <v>94313.2</v>
      </c>
      <c r="K217" s="10" t="s">
        <v>48</v>
      </c>
      <c r="L217" s="12">
        <v>0</v>
      </c>
      <c r="M217" s="10" t="s">
        <v>48</v>
      </c>
      <c r="N217" s="12">
        <v>0</v>
      </c>
      <c r="O217" s="10" t="s">
        <v>48</v>
      </c>
      <c r="P217" s="12">
        <v>240.9</v>
      </c>
      <c r="Q217" s="10" t="s">
        <v>48</v>
      </c>
      <c r="R217" s="12">
        <v>2864.9</v>
      </c>
      <c r="S217" s="10" t="s">
        <v>48</v>
      </c>
      <c r="T217" s="12">
        <v>0</v>
      </c>
      <c r="U217" s="10" t="s">
        <v>48</v>
      </c>
      <c r="V217" s="12">
        <v>0</v>
      </c>
      <c r="W217" s="10" t="s">
        <v>48</v>
      </c>
      <c r="X217" s="12">
        <v>269414.7</v>
      </c>
      <c r="Y217" s="10" t="s">
        <v>48</v>
      </c>
      <c r="Z217" s="12">
        <v>594603.4</v>
      </c>
      <c r="AA217" s="10" t="s">
        <v>48</v>
      </c>
      <c r="AB217" s="33"/>
    </row>
    <row r="218" spans="1:28" s="34" customFormat="1" ht="11.25" customHeight="1">
      <c r="A218" s="9" t="s">
        <v>479</v>
      </c>
      <c r="B218" s="9" t="s">
        <v>498</v>
      </c>
      <c r="C218" s="8" t="s">
        <v>499</v>
      </c>
      <c r="D218" s="8" t="s">
        <v>55</v>
      </c>
      <c r="E218" s="11">
        <v>1592</v>
      </c>
      <c r="F218" s="12">
        <v>25009.7</v>
      </c>
      <c r="G218" s="32" t="s">
        <v>48</v>
      </c>
      <c r="H218" s="12">
        <v>4657.3999999999996</v>
      </c>
      <c r="I218" s="10" t="s">
        <v>48</v>
      </c>
      <c r="J218" s="12">
        <v>7145.5</v>
      </c>
      <c r="K218" s="10" t="s">
        <v>48</v>
      </c>
      <c r="L218" s="12">
        <v>0</v>
      </c>
      <c r="M218" s="10" t="s">
        <v>48</v>
      </c>
      <c r="N218" s="12">
        <v>3009.1</v>
      </c>
      <c r="O218" s="10" t="s">
        <v>48</v>
      </c>
      <c r="P218" s="12">
        <v>647.5</v>
      </c>
      <c r="Q218" s="10" t="s">
        <v>48</v>
      </c>
      <c r="R218" s="12">
        <v>3089.2</v>
      </c>
      <c r="S218" s="10" t="s">
        <v>48</v>
      </c>
      <c r="T218" s="12">
        <v>115370</v>
      </c>
      <c r="U218" s="10" t="s">
        <v>48</v>
      </c>
      <c r="V218" s="12">
        <v>13027.9</v>
      </c>
      <c r="W218" s="10" t="s">
        <v>48</v>
      </c>
      <c r="X218" s="12">
        <v>0</v>
      </c>
      <c r="Y218" s="10" t="s">
        <v>48</v>
      </c>
      <c r="Z218" s="12">
        <v>171956.4</v>
      </c>
      <c r="AA218" s="10" t="s">
        <v>48</v>
      </c>
      <c r="AB218" s="33"/>
    </row>
    <row r="219" spans="1:28" s="34" customFormat="1" ht="11.25" customHeight="1">
      <c r="A219" s="9" t="s">
        <v>479</v>
      </c>
      <c r="B219" s="9" t="s">
        <v>500</v>
      </c>
      <c r="C219" s="8" t="s">
        <v>501</v>
      </c>
      <c r="D219" s="8" t="s">
        <v>55</v>
      </c>
      <c r="E219" s="11">
        <v>863</v>
      </c>
      <c r="F219" s="12">
        <v>0</v>
      </c>
      <c r="G219" s="32" t="s">
        <v>48</v>
      </c>
      <c r="H219" s="12">
        <v>6687.2</v>
      </c>
      <c r="I219" s="10" t="s">
        <v>48</v>
      </c>
      <c r="J219" s="12">
        <v>0</v>
      </c>
      <c r="K219" s="10" t="s">
        <v>48</v>
      </c>
      <c r="L219" s="12">
        <v>0</v>
      </c>
      <c r="M219" s="10" t="s">
        <v>48</v>
      </c>
      <c r="N219" s="12">
        <v>0</v>
      </c>
      <c r="O219" s="10" t="s">
        <v>48</v>
      </c>
      <c r="P219" s="12">
        <v>0</v>
      </c>
      <c r="Q219" s="10" t="s">
        <v>48</v>
      </c>
      <c r="R219" s="12">
        <v>0</v>
      </c>
      <c r="S219" s="10" t="s">
        <v>48</v>
      </c>
      <c r="T219" s="12">
        <v>100000</v>
      </c>
      <c r="U219" s="10" t="s">
        <v>48</v>
      </c>
      <c r="V219" s="12">
        <v>938.7</v>
      </c>
      <c r="W219" s="10" t="s">
        <v>48</v>
      </c>
      <c r="X219" s="12">
        <v>0</v>
      </c>
      <c r="Y219" s="10" t="s">
        <v>48</v>
      </c>
      <c r="Z219" s="12">
        <v>107626</v>
      </c>
      <c r="AA219" s="10" t="s">
        <v>48</v>
      </c>
      <c r="AB219" s="33"/>
    </row>
    <row r="220" spans="1:28" s="34" customFormat="1" ht="11.25" customHeight="1">
      <c r="A220" s="9" t="s">
        <v>479</v>
      </c>
      <c r="B220" s="9" t="s">
        <v>502</v>
      </c>
      <c r="C220" s="8" t="s">
        <v>503</v>
      </c>
      <c r="D220" s="8" t="s">
        <v>55</v>
      </c>
      <c r="E220" s="11">
        <v>11</v>
      </c>
      <c r="F220" s="12">
        <v>0</v>
      </c>
      <c r="G220" s="32" t="s">
        <v>48</v>
      </c>
      <c r="H220" s="12">
        <v>282.3</v>
      </c>
      <c r="I220" s="10" t="s">
        <v>48</v>
      </c>
      <c r="J220" s="12">
        <v>165.6</v>
      </c>
      <c r="K220" s="10" t="s">
        <v>48</v>
      </c>
      <c r="L220" s="12">
        <v>0</v>
      </c>
      <c r="M220" s="10" t="s">
        <v>48</v>
      </c>
      <c r="N220" s="12">
        <v>639.20000000000005</v>
      </c>
      <c r="O220" s="10" t="s">
        <v>48</v>
      </c>
      <c r="P220" s="12">
        <v>0</v>
      </c>
      <c r="Q220" s="10" t="s">
        <v>48</v>
      </c>
      <c r="R220" s="12">
        <v>2022.5</v>
      </c>
      <c r="S220" s="10" t="s">
        <v>48</v>
      </c>
      <c r="T220" s="12">
        <v>0</v>
      </c>
      <c r="U220" s="10" t="s">
        <v>48</v>
      </c>
      <c r="V220" s="12">
        <v>58.1</v>
      </c>
      <c r="W220" s="10" t="s">
        <v>48</v>
      </c>
      <c r="X220" s="12">
        <v>0</v>
      </c>
      <c r="Y220" s="10" t="s">
        <v>48</v>
      </c>
      <c r="Z220" s="12">
        <v>3167.6</v>
      </c>
      <c r="AA220" s="10" t="s">
        <v>48</v>
      </c>
      <c r="AB220" s="33"/>
    </row>
    <row r="221" spans="1:28" s="34" customFormat="1" ht="11.25" customHeight="1">
      <c r="A221" s="9" t="s">
        <v>479</v>
      </c>
      <c r="B221" s="9" t="s">
        <v>504</v>
      </c>
      <c r="C221" s="8" t="s">
        <v>505</v>
      </c>
      <c r="D221" s="8" t="s">
        <v>55</v>
      </c>
      <c r="E221" s="11">
        <v>69</v>
      </c>
      <c r="F221" s="12">
        <v>658.6</v>
      </c>
      <c r="G221" s="32" t="s">
        <v>48</v>
      </c>
      <c r="H221" s="12">
        <v>18.899999999999999</v>
      </c>
      <c r="I221" s="10" t="s">
        <v>48</v>
      </c>
      <c r="J221" s="12">
        <v>480.1</v>
      </c>
      <c r="K221" s="10" t="s">
        <v>48</v>
      </c>
      <c r="L221" s="12">
        <v>0</v>
      </c>
      <c r="M221" s="10" t="s">
        <v>48</v>
      </c>
      <c r="N221" s="12">
        <v>1049.2</v>
      </c>
      <c r="O221" s="10" t="s">
        <v>48</v>
      </c>
      <c r="P221" s="12">
        <v>335.3</v>
      </c>
      <c r="Q221" s="10" t="s">
        <v>48</v>
      </c>
      <c r="R221" s="12">
        <v>0</v>
      </c>
      <c r="S221" s="10" t="s">
        <v>48</v>
      </c>
      <c r="T221" s="12">
        <v>8199.1</v>
      </c>
      <c r="U221" s="10" t="s">
        <v>48</v>
      </c>
      <c r="V221" s="12">
        <v>0</v>
      </c>
      <c r="W221" s="10" t="s">
        <v>48</v>
      </c>
      <c r="X221" s="12">
        <v>2919.6</v>
      </c>
      <c r="Y221" s="10" t="s">
        <v>48</v>
      </c>
      <c r="Z221" s="12">
        <v>13660.7</v>
      </c>
      <c r="AA221" s="10" t="s">
        <v>48</v>
      </c>
      <c r="AB221" s="33"/>
    </row>
    <row r="222" spans="1:28" s="34" customFormat="1" ht="11.25" customHeight="1">
      <c r="A222" s="9" t="s">
        <v>479</v>
      </c>
      <c r="B222" s="9" t="s">
        <v>506</v>
      </c>
      <c r="C222" s="8" t="s">
        <v>507</v>
      </c>
      <c r="D222" s="8" t="s">
        <v>55</v>
      </c>
      <c r="E222" s="11">
        <v>49</v>
      </c>
      <c r="F222" s="12">
        <v>1161.0999999999999</v>
      </c>
      <c r="G222" s="32" t="s">
        <v>48</v>
      </c>
      <c r="H222" s="12">
        <v>18.8</v>
      </c>
      <c r="I222" s="10" t="s">
        <v>48</v>
      </c>
      <c r="J222" s="12">
        <v>173.9</v>
      </c>
      <c r="K222" s="10" t="s">
        <v>48</v>
      </c>
      <c r="L222" s="12">
        <v>0</v>
      </c>
      <c r="M222" s="10" t="s">
        <v>48</v>
      </c>
      <c r="N222" s="12">
        <v>1276.5999999999999</v>
      </c>
      <c r="O222" s="10" t="s">
        <v>48</v>
      </c>
      <c r="P222" s="12">
        <v>325.39999999999998</v>
      </c>
      <c r="Q222" s="10" t="s">
        <v>48</v>
      </c>
      <c r="R222" s="12">
        <v>6865.9</v>
      </c>
      <c r="S222" s="10" t="s">
        <v>48</v>
      </c>
      <c r="T222" s="12">
        <v>55.9</v>
      </c>
      <c r="U222" s="10" t="s">
        <v>48</v>
      </c>
      <c r="V222" s="12">
        <v>1906</v>
      </c>
      <c r="W222" s="10" t="s">
        <v>48</v>
      </c>
      <c r="X222" s="12">
        <v>0</v>
      </c>
      <c r="Y222" s="10" t="s">
        <v>48</v>
      </c>
      <c r="Z222" s="12">
        <v>11783.6</v>
      </c>
      <c r="AA222" s="10" t="s">
        <v>48</v>
      </c>
      <c r="AB222" s="33"/>
    </row>
    <row r="223" spans="1:28" s="34" customFormat="1" ht="11.25" customHeight="1">
      <c r="A223" s="9" t="s">
        <v>479</v>
      </c>
      <c r="B223" s="9" t="s">
        <v>508</v>
      </c>
      <c r="C223" s="8" t="s">
        <v>509</v>
      </c>
      <c r="D223" s="8" t="s">
        <v>45</v>
      </c>
      <c r="E223" s="11">
        <v>66</v>
      </c>
      <c r="F223" s="12">
        <v>922.9</v>
      </c>
      <c r="G223" s="32" t="s">
        <v>48</v>
      </c>
      <c r="H223" s="12">
        <v>0</v>
      </c>
      <c r="I223" s="10" t="s">
        <v>48</v>
      </c>
      <c r="J223" s="12">
        <v>256.5</v>
      </c>
      <c r="K223" s="10" t="s">
        <v>48</v>
      </c>
      <c r="L223" s="12">
        <v>0</v>
      </c>
      <c r="M223" s="10" t="s">
        <v>48</v>
      </c>
      <c r="N223" s="12">
        <v>1182.2</v>
      </c>
      <c r="O223" s="10" t="s">
        <v>48</v>
      </c>
      <c r="P223" s="12">
        <v>180.4</v>
      </c>
      <c r="Q223" s="10" t="s">
        <v>48</v>
      </c>
      <c r="R223" s="12">
        <v>0</v>
      </c>
      <c r="S223" s="10" t="s">
        <v>48</v>
      </c>
      <c r="T223" s="12">
        <v>6129.3</v>
      </c>
      <c r="U223" s="10" t="s">
        <v>48</v>
      </c>
      <c r="V223" s="12">
        <v>0</v>
      </c>
      <c r="W223" s="10" t="s">
        <v>48</v>
      </c>
      <c r="X223" s="12">
        <v>1077.5999999999999</v>
      </c>
      <c r="Y223" s="10" t="s">
        <v>48</v>
      </c>
      <c r="Z223" s="12">
        <v>9749</v>
      </c>
      <c r="AA223" s="10" t="s">
        <v>48</v>
      </c>
      <c r="AB223" s="33"/>
    </row>
    <row r="224" spans="1:28" s="34" customFormat="1" ht="11.25" customHeight="1">
      <c r="A224" s="9" t="s">
        <v>510</v>
      </c>
      <c r="B224" s="9" t="s">
        <v>511</v>
      </c>
      <c r="C224" s="8" t="s">
        <v>512</v>
      </c>
      <c r="D224" s="8" t="s">
        <v>55</v>
      </c>
      <c r="E224" s="11">
        <v>39</v>
      </c>
      <c r="F224" s="12">
        <v>1245.5</v>
      </c>
      <c r="G224" s="32" t="s">
        <v>48</v>
      </c>
      <c r="H224" s="12">
        <v>62.9</v>
      </c>
      <c r="I224" s="10" t="s">
        <v>48</v>
      </c>
      <c r="J224" s="12">
        <v>201.1</v>
      </c>
      <c r="K224" s="10" t="s">
        <v>48</v>
      </c>
      <c r="L224" s="12">
        <v>0</v>
      </c>
      <c r="M224" s="10" t="s">
        <v>48</v>
      </c>
      <c r="N224" s="12">
        <v>938.2</v>
      </c>
      <c r="O224" s="10" t="s">
        <v>48</v>
      </c>
      <c r="P224" s="12">
        <v>46.8</v>
      </c>
      <c r="Q224" s="10" t="s">
        <v>48</v>
      </c>
      <c r="R224" s="12">
        <v>0</v>
      </c>
      <c r="S224" s="10" t="s">
        <v>48</v>
      </c>
      <c r="T224" s="12">
        <v>1973.4</v>
      </c>
      <c r="U224" s="10" t="s">
        <v>48</v>
      </c>
      <c r="V224" s="12">
        <v>0</v>
      </c>
      <c r="W224" s="10" t="s">
        <v>48</v>
      </c>
      <c r="X224" s="12">
        <v>1307.3</v>
      </c>
      <c r="Y224" s="10" t="s">
        <v>48</v>
      </c>
      <c r="Z224" s="12">
        <v>5775.2</v>
      </c>
      <c r="AA224" s="10" t="s">
        <v>48</v>
      </c>
      <c r="AB224" s="33"/>
    </row>
    <row r="225" spans="1:28" s="34" customFormat="1" ht="11.25" customHeight="1">
      <c r="A225" s="9" t="s">
        <v>510</v>
      </c>
      <c r="B225" s="9" t="s">
        <v>513</v>
      </c>
      <c r="C225" s="8" t="s">
        <v>514</v>
      </c>
      <c r="D225" s="8" t="s">
        <v>45</v>
      </c>
      <c r="E225" s="11">
        <v>11</v>
      </c>
      <c r="F225" s="12">
        <v>170</v>
      </c>
      <c r="G225" s="32" t="s">
        <v>48</v>
      </c>
      <c r="H225" s="12">
        <v>0</v>
      </c>
      <c r="I225" s="10" t="s">
        <v>48</v>
      </c>
      <c r="J225" s="12">
        <v>6.4</v>
      </c>
      <c r="K225" s="10" t="s">
        <v>48</v>
      </c>
      <c r="L225" s="12">
        <v>28</v>
      </c>
      <c r="M225" s="10" t="s">
        <v>48</v>
      </c>
      <c r="N225" s="12">
        <v>1065.0999999999999</v>
      </c>
      <c r="O225" s="10" t="s">
        <v>48</v>
      </c>
      <c r="P225" s="12">
        <v>0</v>
      </c>
      <c r="Q225" s="10" t="s">
        <v>48</v>
      </c>
      <c r="R225" s="12">
        <v>396.3</v>
      </c>
      <c r="S225" s="10" t="s">
        <v>48</v>
      </c>
      <c r="T225" s="12">
        <v>0</v>
      </c>
      <c r="U225" s="10" t="s">
        <v>48</v>
      </c>
      <c r="V225" s="12">
        <v>668.7</v>
      </c>
      <c r="W225" s="10" t="s">
        <v>48</v>
      </c>
      <c r="X225" s="12">
        <v>0</v>
      </c>
      <c r="Y225" s="10" t="s">
        <v>48</v>
      </c>
      <c r="Z225" s="12">
        <v>2334.5</v>
      </c>
      <c r="AA225" s="10" t="s">
        <v>48</v>
      </c>
      <c r="AB225" s="33"/>
    </row>
    <row r="226" spans="1:28" s="34" customFormat="1" ht="11.25" customHeight="1">
      <c r="A226" s="9" t="s">
        <v>510</v>
      </c>
      <c r="B226" s="9" t="s">
        <v>515</v>
      </c>
      <c r="C226" s="8" t="s">
        <v>516</v>
      </c>
      <c r="D226" s="8" t="s">
        <v>55</v>
      </c>
      <c r="E226" s="11">
        <v>26</v>
      </c>
      <c r="F226" s="12">
        <v>11.2</v>
      </c>
      <c r="G226" s="32" t="s">
        <v>48</v>
      </c>
      <c r="H226" s="12">
        <v>301.3</v>
      </c>
      <c r="I226" s="10" t="s">
        <v>48</v>
      </c>
      <c r="J226" s="12">
        <v>0</v>
      </c>
      <c r="K226" s="10" t="s">
        <v>48</v>
      </c>
      <c r="L226" s="12">
        <v>0</v>
      </c>
      <c r="M226" s="10" t="s">
        <v>48</v>
      </c>
      <c r="N226" s="12">
        <v>702.2</v>
      </c>
      <c r="O226" s="10" t="s">
        <v>48</v>
      </c>
      <c r="P226" s="12">
        <v>0</v>
      </c>
      <c r="Q226" s="10" t="s">
        <v>48</v>
      </c>
      <c r="R226" s="12">
        <v>389.4</v>
      </c>
      <c r="S226" s="10" t="s">
        <v>48</v>
      </c>
      <c r="T226" s="12">
        <v>0</v>
      </c>
      <c r="U226" s="10" t="s">
        <v>48</v>
      </c>
      <c r="V226" s="12">
        <v>548.29999999999995</v>
      </c>
      <c r="W226" s="10" t="s">
        <v>48</v>
      </c>
      <c r="X226" s="12">
        <v>0</v>
      </c>
      <c r="Y226" s="10" t="s">
        <v>48</v>
      </c>
      <c r="Z226" s="12">
        <v>1952.4</v>
      </c>
      <c r="AA226" s="10" t="s">
        <v>48</v>
      </c>
      <c r="AB226" s="33"/>
    </row>
    <row r="227" spans="1:28" s="34" customFormat="1" ht="11.25" customHeight="1">
      <c r="A227" s="9" t="s">
        <v>510</v>
      </c>
      <c r="B227" s="9" t="s">
        <v>517</v>
      </c>
      <c r="C227" s="8" t="s">
        <v>518</v>
      </c>
      <c r="D227" s="8" t="s">
        <v>45</v>
      </c>
      <c r="E227" s="11">
        <v>5</v>
      </c>
      <c r="F227" s="12">
        <v>0</v>
      </c>
      <c r="G227" s="32" t="s">
        <v>48</v>
      </c>
      <c r="H227" s="12">
        <v>0</v>
      </c>
      <c r="I227" s="10" t="s">
        <v>48</v>
      </c>
      <c r="J227" s="12">
        <v>8.8000000000000007</v>
      </c>
      <c r="K227" s="10" t="s">
        <v>48</v>
      </c>
      <c r="L227" s="12">
        <v>0</v>
      </c>
      <c r="M227" s="10" t="s">
        <v>48</v>
      </c>
      <c r="N227" s="12">
        <v>357.5</v>
      </c>
      <c r="O227" s="10" t="s">
        <v>48</v>
      </c>
      <c r="P227" s="12">
        <v>0</v>
      </c>
      <c r="Q227" s="10" t="s">
        <v>48</v>
      </c>
      <c r="R227" s="12">
        <v>0</v>
      </c>
      <c r="S227" s="10" t="s">
        <v>48</v>
      </c>
      <c r="T227" s="12">
        <v>320.10000000000002</v>
      </c>
      <c r="U227" s="10" t="s">
        <v>48</v>
      </c>
      <c r="V227" s="12">
        <v>0</v>
      </c>
      <c r="W227" s="10" t="s">
        <v>48</v>
      </c>
      <c r="X227" s="12">
        <v>694</v>
      </c>
      <c r="Y227" s="10" t="s">
        <v>48</v>
      </c>
      <c r="Z227" s="12">
        <v>1380.5</v>
      </c>
      <c r="AA227" s="10" t="s">
        <v>48</v>
      </c>
      <c r="AB227" s="33"/>
    </row>
    <row r="228" spans="1:28" s="34" customFormat="1" ht="11.25" customHeight="1">
      <c r="A228" s="9" t="s">
        <v>510</v>
      </c>
      <c r="B228" s="9" t="s">
        <v>519</v>
      </c>
      <c r="C228" s="8" t="s">
        <v>520</v>
      </c>
      <c r="D228" s="8" t="s">
        <v>45</v>
      </c>
      <c r="E228" s="11">
        <v>41</v>
      </c>
      <c r="F228" s="12">
        <v>1333.5</v>
      </c>
      <c r="G228" s="32" t="s">
        <v>48</v>
      </c>
      <c r="H228" s="12">
        <v>0</v>
      </c>
      <c r="I228" s="10" t="s">
        <v>48</v>
      </c>
      <c r="J228" s="12">
        <v>250.4</v>
      </c>
      <c r="K228" s="10" t="s">
        <v>48</v>
      </c>
      <c r="L228" s="12">
        <v>4014.7</v>
      </c>
      <c r="M228" s="10" t="s">
        <v>48</v>
      </c>
      <c r="N228" s="12">
        <v>1720.8</v>
      </c>
      <c r="O228" s="10" t="s">
        <v>48</v>
      </c>
      <c r="P228" s="12">
        <v>532.29999999999995</v>
      </c>
      <c r="Q228" s="10" t="s">
        <v>48</v>
      </c>
      <c r="R228" s="12">
        <v>0</v>
      </c>
      <c r="S228" s="10" t="s">
        <v>48</v>
      </c>
      <c r="T228" s="12">
        <v>2000.4</v>
      </c>
      <c r="U228" s="10" t="s">
        <v>48</v>
      </c>
      <c r="V228" s="12">
        <v>0</v>
      </c>
      <c r="W228" s="10" t="s">
        <v>48</v>
      </c>
      <c r="X228" s="12">
        <v>824.1</v>
      </c>
      <c r="Y228" s="10" t="s">
        <v>48</v>
      </c>
      <c r="Z228" s="12">
        <v>10676.5</v>
      </c>
      <c r="AA228" s="10" t="s">
        <v>48</v>
      </c>
      <c r="AB228" s="33"/>
    </row>
    <row r="229" spans="1:28" s="34" customFormat="1" ht="11.25" customHeight="1">
      <c r="A229" s="9" t="s">
        <v>510</v>
      </c>
      <c r="B229" s="9" t="s">
        <v>521</v>
      </c>
      <c r="C229" s="8" t="s">
        <v>522</v>
      </c>
      <c r="D229" s="8" t="s">
        <v>45</v>
      </c>
      <c r="E229" s="11">
        <v>21</v>
      </c>
      <c r="F229" s="12">
        <v>958.8</v>
      </c>
      <c r="G229" s="32" t="s">
        <v>48</v>
      </c>
      <c r="H229" s="12">
        <v>0</v>
      </c>
      <c r="I229" s="10" t="s">
        <v>48</v>
      </c>
      <c r="J229" s="12">
        <v>550</v>
      </c>
      <c r="K229" s="10" t="s">
        <v>48</v>
      </c>
      <c r="L229" s="12">
        <v>2072.6999999999998</v>
      </c>
      <c r="M229" s="10" t="s">
        <v>48</v>
      </c>
      <c r="N229" s="12">
        <v>2481</v>
      </c>
      <c r="O229" s="10" t="s">
        <v>48</v>
      </c>
      <c r="P229" s="12">
        <v>0</v>
      </c>
      <c r="Q229" s="10" t="s">
        <v>48</v>
      </c>
      <c r="R229" s="12">
        <v>1521.6</v>
      </c>
      <c r="S229" s="10" t="s">
        <v>48</v>
      </c>
      <c r="T229" s="12">
        <v>0</v>
      </c>
      <c r="U229" s="10" t="s">
        <v>48</v>
      </c>
      <c r="V229" s="12">
        <v>0</v>
      </c>
      <c r="W229" s="10" t="s">
        <v>48</v>
      </c>
      <c r="X229" s="12">
        <v>0</v>
      </c>
      <c r="Y229" s="10" t="s">
        <v>48</v>
      </c>
      <c r="Z229" s="12">
        <v>7584</v>
      </c>
      <c r="AA229" s="10" t="s">
        <v>48</v>
      </c>
      <c r="AB229" s="33"/>
    </row>
    <row r="230" spans="1:28" s="34" customFormat="1" ht="11.25" customHeight="1">
      <c r="A230" s="9" t="s">
        <v>510</v>
      </c>
      <c r="B230" s="9" t="s">
        <v>523</v>
      </c>
      <c r="C230" s="8" t="s">
        <v>524</v>
      </c>
      <c r="D230" s="8" t="s">
        <v>45</v>
      </c>
      <c r="E230" s="11">
        <v>60</v>
      </c>
      <c r="F230" s="12">
        <v>2063.5</v>
      </c>
      <c r="G230" s="32" t="s">
        <v>48</v>
      </c>
      <c r="H230" s="12">
        <v>0</v>
      </c>
      <c r="I230" s="10" t="s">
        <v>48</v>
      </c>
      <c r="J230" s="12">
        <v>580.9</v>
      </c>
      <c r="K230" s="10" t="s">
        <v>48</v>
      </c>
      <c r="L230" s="12">
        <v>0</v>
      </c>
      <c r="M230" s="10" t="s">
        <v>48</v>
      </c>
      <c r="N230" s="12">
        <v>1472</v>
      </c>
      <c r="O230" s="10" t="s">
        <v>48</v>
      </c>
      <c r="P230" s="12">
        <v>0</v>
      </c>
      <c r="Q230" s="10" t="s">
        <v>48</v>
      </c>
      <c r="R230" s="12">
        <v>3554.5</v>
      </c>
      <c r="S230" s="10" t="s">
        <v>48</v>
      </c>
      <c r="T230" s="12">
        <v>0</v>
      </c>
      <c r="U230" s="10" t="s">
        <v>48</v>
      </c>
      <c r="V230" s="12">
        <v>0</v>
      </c>
      <c r="W230" s="10" t="s">
        <v>48</v>
      </c>
      <c r="X230" s="12">
        <v>1360.5</v>
      </c>
      <c r="Y230" s="10" t="s">
        <v>48</v>
      </c>
      <c r="Z230" s="12">
        <v>9031.5</v>
      </c>
      <c r="AA230" s="10" t="s">
        <v>48</v>
      </c>
      <c r="AB230" s="33"/>
    </row>
    <row r="231" spans="1:28" s="34" customFormat="1" ht="11.25" customHeight="1">
      <c r="A231" s="9" t="s">
        <v>510</v>
      </c>
      <c r="B231" s="9" t="s">
        <v>525</v>
      </c>
      <c r="C231" s="8" t="s">
        <v>526</v>
      </c>
      <c r="D231" s="8" t="s">
        <v>55</v>
      </c>
      <c r="E231" s="11">
        <v>22</v>
      </c>
      <c r="F231" s="12">
        <v>0</v>
      </c>
      <c r="G231" s="32" t="s">
        <v>48</v>
      </c>
      <c r="H231" s="12">
        <v>258.5</v>
      </c>
      <c r="I231" s="10" t="s">
        <v>48</v>
      </c>
      <c r="J231" s="12">
        <v>17.399999999999999</v>
      </c>
      <c r="K231" s="10" t="s">
        <v>48</v>
      </c>
      <c r="L231" s="12">
        <v>0</v>
      </c>
      <c r="M231" s="10" t="s">
        <v>48</v>
      </c>
      <c r="N231" s="12">
        <v>801.7</v>
      </c>
      <c r="O231" s="10" t="s">
        <v>48</v>
      </c>
      <c r="P231" s="12">
        <v>0</v>
      </c>
      <c r="Q231" s="10" t="s">
        <v>48</v>
      </c>
      <c r="R231" s="12">
        <v>0</v>
      </c>
      <c r="S231" s="10" t="s">
        <v>48</v>
      </c>
      <c r="T231" s="12">
        <v>694.1</v>
      </c>
      <c r="U231" s="10" t="s">
        <v>48</v>
      </c>
      <c r="V231" s="12">
        <v>809.2</v>
      </c>
      <c r="W231" s="10" t="s">
        <v>48</v>
      </c>
      <c r="X231" s="12">
        <v>0</v>
      </c>
      <c r="Y231" s="10" t="s">
        <v>48</v>
      </c>
      <c r="Z231" s="12">
        <v>2581</v>
      </c>
      <c r="AA231" s="10" t="s">
        <v>48</v>
      </c>
      <c r="AB231" s="33"/>
    </row>
    <row r="232" spans="1:28" s="34" customFormat="1" ht="11.25" customHeight="1">
      <c r="A232" s="9" t="s">
        <v>510</v>
      </c>
      <c r="B232" s="9" t="s">
        <v>527</v>
      </c>
      <c r="C232" s="8" t="s">
        <v>528</v>
      </c>
      <c r="D232" s="8" t="s">
        <v>55</v>
      </c>
      <c r="E232" s="11">
        <v>245</v>
      </c>
      <c r="F232" s="12">
        <v>9670.7999999999993</v>
      </c>
      <c r="G232" s="32" t="s">
        <v>48</v>
      </c>
      <c r="H232" s="12">
        <v>616.1</v>
      </c>
      <c r="I232" s="10" t="s">
        <v>48</v>
      </c>
      <c r="J232" s="12">
        <v>2573.1999999999998</v>
      </c>
      <c r="K232" s="10" t="s">
        <v>48</v>
      </c>
      <c r="L232" s="12">
        <v>0</v>
      </c>
      <c r="M232" s="10" t="s">
        <v>48</v>
      </c>
      <c r="N232" s="12">
        <v>10160.799999999999</v>
      </c>
      <c r="O232" s="10" t="s">
        <v>48</v>
      </c>
      <c r="P232" s="12">
        <v>3879</v>
      </c>
      <c r="Q232" s="10" t="s">
        <v>48</v>
      </c>
      <c r="R232" s="12">
        <v>0</v>
      </c>
      <c r="S232" s="10" t="s">
        <v>48</v>
      </c>
      <c r="T232" s="12">
        <v>11335.5</v>
      </c>
      <c r="U232" s="10" t="s">
        <v>48</v>
      </c>
      <c r="V232" s="12">
        <v>0</v>
      </c>
      <c r="W232" s="10" t="s">
        <v>48</v>
      </c>
      <c r="X232" s="12">
        <v>15423.9</v>
      </c>
      <c r="Y232" s="10" t="s">
        <v>48</v>
      </c>
      <c r="Z232" s="12">
        <v>53659.4</v>
      </c>
      <c r="AA232" s="10" t="s">
        <v>48</v>
      </c>
      <c r="AB232" s="33"/>
    </row>
    <row r="233" spans="1:28" s="34" customFormat="1" ht="11.25" customHeight="1">
      <c r="A233" s="9" t="s">
        <v>510</v>
      </c>
      <c r="B233" s="9" t="s">
        <v>529</v>
      </c>
      <c r="C233" s="8" t="s">
        <v>530</v>
      </c>
      <c r="D233" s="8" t="s">
        <v>45</v>
      </c>
      <c r="E233" s="11">
        <v>33</v>
      </c>
      <c r="F233" s="12">
        <v>1125.0999999999999</v>
      </c>
      <c r="G233" s="32" t="s">
        <v>48</v>
      </c>
      <c r="H233" s="12">
        <v>0</v>
      </c>
      <c r="I233" s="10" t="s">
        <v>48</v>
      </c>
      <c r="J233" s="12">
        <v>94.6</v>
      </c>
      <c r="K233" s="10" t="s">
        <v>48</v>
      </c>
      <c r="L233" s="12">
        <v>0</v>
      </c>
      <c r="M233" s="10" t="s">
        <v>48</v>
      </c>
      <c r="N233" s="12">
        <v>1083</v>
      </c>
      <c r="O233" s="10" t="s">
        <v>48</v>
      </c>
      <c r="P233" s="12">
        <v>0</v>
      </c>
      <c r="Q233" s="10" t="s">
        <v>48</v>
      </c>
      <c r="R233" s="12">
        <v>1639.7</v>
      </c>
      <c r="S233" s="10" t="s">
        <v>48</v>
      </c>
      <c r="T233" s="12">
        <v>0</v>
      </c>
      <c r="U233" s="10" t="s">
        <v>48</v>
      </c>
      <c r="V233" s="12">
        <v>2454.1</v>
      </c>
      <c r="W233" s="10" t="s">
        <v>48</v>
      </c>
      <c r="X233" s="12">
        <v>0</v>
      </c>
      <c r="Y233" s="10" t="s">
        <v>48</v>
      </c>
      <c r="Z233" s="12">
        <v>6396.4</v>
      </c>
      <c r="AA233" s="10" t="s">
        <v>48</v>
      </c>
      <c r="AB233" s="33"/>
    </row>
    <row r="234" spans="1:28" s="34" customFormat="1" ht="11.25" customHeight="1">
      <c r="A234" s="9" t="s">
        <v>510</v>
      </c>
      <c r="B234" s="9" t="s">
        <v>531</v>
      </c>
      <c r="C234" s="8" t="s">
        <v>532</v>
      </c>
      <c r="D234" s="8" t="s">
        <v>55</v>
      </c>
      <c r="E234" s="11">
        <v>40</v>
      </c>
      <c r="F234" s="12">
        <v>0</v>
      </c>
      <c r="G234" s="32" t="s">
        <v>48</v>
      </c>
      <c r="H234" s="12">
        <v>585.20000000000005</v>
      </c>
      <c r="I234" s="10" t="s">
        <v>48</v>
      </c>
      <c r="J234" s="12">
        <v>0</v>
      </c>
      <c r="K234" s="10" t="s">
        <v>48</v>
      </c>
      <c r="L234" s="12">
        <v>0</v>
      </c>
      <c r="M234" s="10" t="s">
        <v>48</v>
      </c>
      <c r="N234" s="12">
        <v>917.2</v>
      </c>
      <c r="O234" s="10" t="s">
        <v>48</v>
      </c>
      <c r="P234" s="12">
        <v>0</v>
      </c>
      <c r="Q234" s="10" t="s">
        <v>48</v>
      </c>
      <c r="R234" s="12">
        <v>552.5</v>
      </c>
      <c r="S234" s="10" t="s">
        <v>48</v>
      </c>
      <c r="T234" s="12">
        <v>0</v>
      </c>
      <c r="U234" s="10" t="s">
        <v>48</v>
      </c>
      <c r="V234" s="12">
        <v>372.8</v>
      </c>
      <c r="W234" s="10" t="s">
        <v>48</v>
      </c>
      <c r="X234" s="12">
        <v>0</v>
      </c>
      <c r="Y234" s="10" t="s">
        <v>48</v>
      </c>
      <c r="Z234" s="12">
        <v>2427.6999999999998</v>
      </c>
      <c r="AA234" s="10" t="s">
        <v>48</v>
      </c>
      <c r="AB234" s="33"/>
    </row>
    <row r="235" spans="1:28" s="34" customFormat="1" ht="11.25" customHeight="1">
      <c r="A235" s="9" t="s">
        <v>510</v>
      </c>
      <c r="B235" s="9" t="s">
        <v>533</v>
      </c>
      <c r="C235" s="8" t="s">
        <v>534</v>
      </c>
      <c r="D235" s="8" t="s">
        <v>45</v>
      </c>
      <c r="E235" s="11">
        <v>36</v>
      </c>
      <c r="F235" s="12">
        <v>239.8</v>
      </c>
      <c r="G235" s="32" t="s">
        <v>48</v>
      </c>
      <c r="H235" s="12">
        <v>0</v>
      </c>
      <c r="I235" s="10" t="s">
        <v>48</v>
      </c>
      <c r="J235" s="12">
        <v>158.69999999999999</v>
      </c>
      <c r="K235" s="10" t="s">
        <v>48</v>
      </c>
      <c r="L235" s="12">
        <v>0</v>
      </c>
      <c r="M235" s="10" t="s">
        <v>48</v>
      </c>
      <c r="N235" s="12">
        <v>1213.2</v>
      </c>
      <c r="O235" s="10" t="s">
        <v>48</v>
      </c>
      <c r="P235" s="12">
        <v>139.9</v>
      </c>
      <c r="Q235" s="10" t="s">
        <v>48</v>
      </c>
      <c r="R235" s="12">
        <v>1668.1</v>
      </c>
      <c r="S235" s="10" t="s">
        <v>48</v>
      </c>
      <c r="T235" s="12">
        <v>0</v>
      </c>
      <c r="U235" s="10" t="s">
        <v>48</v>
      </c>
      <c r="V235" s="12">
        <v>3030.1</v>
      </c>
      <c r="W235" s="10" t="s">
        <v>48</v>
      </c>
      <c r="X235" s="12">
        <v>0</v>
      </c>
      <c r="Y235" s="10" t="s">
        <v>48</v>
      </c>
      <c r="Z235" s="12">
        <v>6449.8</v>
      </c>
      <c r="AA235" s="10" t="s">
        <v>48</v>
      </c>
      <c r="AB235" s="33"/>
    </row>
    <row r="236" spans="1:28" s="34" customFormat="1" ht="11.25" customHeight="1">
      <c r="A236" s="9" t="s">
        <v>510</v>
      </c>
      <c r="B236" s="9" t="s">
        <v>535</v>
      </c>
      <c r="C236" s="8" t="s">
        <v>536</v>
      </c>
      <c r="D236" s="8" t="s">
        <v>45</v>
      </c>
      <c r="E236" s="11">
        <v>4</v>
      </c>
      <c r="F236" s="12">
        <v>0</v>
      </c>
      <c r="G236" s="32" t="s">
        <v>48</v>
      </c>
      <c r="H236" s="12">
        <v>0</v>
      </c>
      <c r="I236" s="10" t="s">
        <v>48</v>
      </c>
      <c r="J236" s="12">
        <v>0</v>
      </c>
      <c r="K236" s="10" t="s">
        <v>48</v>
      </c>
      <c r="L236" s="12">
        <v>0</v>
      </c>
      <c r="M236" s="10" t="s">
        <v>48</v>
      </c>
      <c r="N236" s="12">
        <v>30.1</v>
      </c>
      <c r="O236" s="10" t="s">
        <v>48</v>
      </c>
      <c r="P236" s="12">
        <v>0</v>
      </c>
      <c r="Q236" s="10" t="s">
        <v>48</v>
      </c>
      <c r="R236" s="12">
        <v>0</v>
      </c>
      <c r="S236" s="10" t="s">
        <v>48</v>
      </c>
      <c r="T236" s="12">
        <v>0</v>
      </c>
      <c r="U236" s="10" t="s">
        <v>48</v>
      </c>
      <c r="V236" s="12">
        <v>239.5</v>
      </c>
      <c r="W236" s="10" t="s">
        <v>48</v>
      </c>
      <c r="X236" s="12">
        <v>0</v>
      </c>
      <c r="Y236" s="10" t="s">
        <v>48</v>
      </c>
      <c r="Z236" s="12">
        <v>269.60000000000002</v>
      </c>
      <c r="AA236" s="10" t="s">
        <v>48</v>
      </c>
      <c r="AB236" s="33"/>
    </row>
    <row r="237" spans="1:28" s="34" customFormat="1" ht="11.25" customHeight="1">
      <c r="A237" s="9" t="s">
        <v>510</v>
      </c>
      <c r="B237" s="9" t="s">
        <v>537</v>
      </c>
      <c r="C237" s="8" t="s">
        <v>538</v>
      </c>
      <c r="D237" s="8" t="s">
        <v>45</v>
      </c>
      <c r="E237" s="11">
        <v>66</v>
      </c>
      <c r="F237" s="12">
        <v>19052.7</v>
      </c>
      <c r="G237" s="32" t="s">
        <v>48</v>
      </c>
      <c r="H237" s="12">
        <v>0</v>
      </c>
      <c r="I237" s="10" t="s">
        <v>48</v>
      </c>
      <c r="J237" s="12">
        <v>2060</v>
      </c>
      <c r="K237" s="10" t="s">
        <v>48</v>
      </c>
      <c r="L237" s="12">
        <v>4101.6000000000004</v>
      </c>
      <c r="M237" s="10" t="s">
        <v>48</v>
      </c>
      <c r="N237" s="12">
        <v>4586.1000000000004</v>
      </c>
      <c r="O237" s="10" t="s">
        <v>48</v>
      </c>
      <c r="P237" s="12">
        <v>0</v>
      </c>
      <c r="Q237" s="10" t="s">
        <v>48</v>
      </c>
      <c r="R237" s="12">
        <v>0</v>
      </c>
      <c r="S237" s="10" t="s">
        <v>48</v>
      </c>
      <c r="T237" s="12">
        <v>11225.1</v>
      </c>
      <c r="U237" s="10" t="s">
        <v>48</v>
      </c>
      <c r="V237" s="12">
        <v>0</v>
      </c>
      <c r="W237" s="10" t="s">
        <v>48</v>
      </c>
      <c r="X237" s="12">
        <v>0</v>
      </c>
      <c r="Y237" s="10" t="s">
        <v>48</v>
      </c>
      <c r="Z237" s="12">
        <v>41025.5</v>
      </c>
      <c r="AA237" s="10" t="s">
        <v>48</v>
      </c>
      <c r="AB237" s="33"/>
    </row>
    <row r="238" spans="1:28" s="34" customFormat="1" ht="11.25" customHeight="1">
      <c r="A238" s="9" t="s">
        <v>510</v>
      </c>
      <c r="B238" s="9" t="s">
        <v>539</v>
      </c>
      <c r="C238" s="8" t="s">
        <v>540</v>
      </c>
      <c r="D238" s="8" t="s">
        <v>45</v>
      </c>
      <c r="E238" s="11">
        <v>19</v>
      </c>
      <c r="F238" s="12">
        <v>245.9</v>
      </c>
      <c r="G238" s="32" t="s">
        <v>48</v>
      </c>
      <c r="H238" s="12">
        <v>0</v>
      </c>
      <c r="I238" s="10" t="s">
        <v>48</v>
      </c>
      <c r="J238" s="12">
        <v>0</v>
      </c>
      <c r="K238" s="10" t="s">
        <v>48</v>
      </c>
      <c r="L238" s="12">
        <v>0</v>
      </c>
      <c r="M238" s="10" t="s">
        <v>48</v>
      </c>
      <c r="N238" s="12">
        <v>240.2</v>
      </c>
      <c r="O238" s="10" t="s">
        <v>48</v>
      </c>
      <c r="P238" s="12">
        <v>0</v>
      </c>
      <c r="Q238" s="10" t="s">
        <v>48</v>
      </c>
      <c r="R238" s="12">
        <v>0</v>
      </c>
      <c r="S238" s="10" t="s">
        <v>48</v>
      </c>
      <c r="T238" s="12">
        <v>567.79999999999995</v>
      </c>
      <c r="U238" s="10" t="s">
        <v>48</v>
      </c>
      <c r="V238" s="12">
        <v>0</v>
      </c>
      <c r="W238" s="10" t="s">
        <v>48</v>
      </c>
      <c r="X238" s="12">
        <v>494</v>
      </c>
      <c r="Y238" s="10" t="s">
        <v>48</v>
      </c>
      <c r="Z238" s="12">
        <v>1547.8</v>
      </c>
      <c r="AA238" s="10" t="s">
        <v>48</v>
      </c>
      <c r="AB238" s="33"/>
    </row>
    <row r="239" spans="1:28" s="34" customFormat="1" ht="11.25" customHeight="1">
      <c r="A239" s="9" t="s">
        <v>510</v>
      </c>
      <c r="B239" s="9" t="s">
        <v>541</v>
      </c>
      <c r="C239" s="8" t="s">
        <v>542</v>
      </c>
      <c r="D239" s="8" t="s">
        <v>120</v>
      </c>
      <c r="E239" s="11">
        <v>15</v>
      </c>
      <c r="F239" s="12">
        <v>79.7</v>
      </c>
      <c r="G239" s="32" t="s">
        <v>48</v>
      </c>
      <c r="H239" s="12">
        <v>0</v>
      </c>
      <c r="I239" s="10" t="s">
        <v>48</v>
      </c>
      <c r="J239" s="12">
        <v>67.8</v>
      </c>
      <c r="K239" s="10" t="s">
        <v>48</v>
      </c>
      <c r="L239" s="12">
        <v>0</v>
      </c>
      <c r="M239" s="10" t="s">
        <v>48</v>
      </c>
      <c r="N239" s="12">
        <v>87.8</v>
      </c>
      <c r="O239" s="10" t="s">
        <v>48</v>
      </c>
      <c r="P239" s="12">
        <v>109.3</v>
      </c>
      <c r="Q239" s="10" t="s">
        <v>48</v>
      </c>
      <c r="R239" s="12">
        <v>0</v>
      </c>
      <c r="S239" s="10" t="s">
        <v>48</v>
      </c>
      <c r="T239" s="12">
        <v>86.6</v>
      </c>
      <c r="U239" s="10" t="s">
        <v>48</v>
      </c>
      <c r="V239" s="12">
        <v>0</v>
      </c>
      <c r="W239" s="10" t="s">
        <v>48</v>
      </c>
      <c r="X239" s="12">
        <v>70</v>
      </c>
      <c r="Y239" s="10" t="s">
        <v>48</v>
      </c>
      <c r="Z239" s="12">
        <v>501.1</v>
      </c>
      <c r="AA239" s="10" t="s">
        <v>48</v>
      </c>
      <c r="AB239" s="33"/>
    </row>
    <row r="240" spans="1:28" s="34" customFormat="1" ht="11.25" customHeight="1">
      <c r="A240" s="9" t="s">
        <v>510</v>
      </c>
      <c r="B240" s="9" t="s">
        <v>1374</v>
      </c>
      <c r="C240" s="8" t="s">
        <v>544</v>
      </c>
      <c r="D240" s="8" t="s">
        <v>45</v>
      </c>
      <c r="E240" s="11">
        <v>6</v>
      </c>
      <c r="F240" s="12">
        <v>33.6</v>
      </c>
      <c r="G240" s="32" t="s">
        <v>48</v>
      </c>
      <c r="H240" s="12">
        <v>0</v>
      </c>
      <c r="I240" s="10" t="s">
        <v>48</v>
      </c>
      <c r="J240" s="12">
        <v>0</v>
      </c>
      <c r="K240" s="10" t="s">
        <v>48</v>
      </c>
      <c r="L240" s="12">
        <v>0</v>
      </c>
      <c r="M240" s="10" t="s">
        <v>48</v>
      </c>
      <c r="N240" s="12">
        <v>86.2</v>
      </c>
      <c r="O240" s="10" t="s">
        <v>48</v>
      </c>
      <c r="P240" s="12">
        <v>64.3</v>
      </c>
      <c r="Q240" s="10" t="s">
        <v>48</v>
      </c>
      <c r="R240" s="12">
        <v>98.6</v>
      </c>
      <c r="S240" s="10" t="s">
        <v>48</v>
      </c>
      <c r="T240" s="12">
        <v>0</v>
      </c>
      <c r="U240" s="10" t="s">
        <v>48</v>
      </c>
      <c r="V240" s="12">
        <v>163</v>
      </c>
      <c r="W240" s="10" t="s">
        <v>48</v>
      </c>
      <c r="X240" s="12">
        <v>0</v>
      </c>
      <c r="Y240" s="10" t="s">
        <v>48</v>
      </c>
      <c r="Z240" s="12">
        <v>445.6</v>
      </c>
      <c r="AA240" s="10" t="s">
        <v>48</v>
      </c>
      <c r="AB240" s="33"/>
    </row>
    <row r="241" spans="1:28" s="34" customFormat="1" ht="11.25" customHeight="1">
      <c r="A241" s="9" t="s">
        <v>510</v>
      </c>
      <c r="B241" s="9" t="s">
        <v>545</v>
      </c>
      <c r="C241" s="8" t="s">
        <v>546</v>
      </c>
      <c r="D241" s="8" t="s">
        <v>45</v>
      </c>
      <c r="E241" s="11">
        <v>57</v>
      </c>
      <c r="F241" s="12">
        <v>1521.2</v>
      </c>
      <c r="G241" s="32" t="s">
        <v>48</v>
      </c>
      <c r="H241" s="12">
        <v>0</v>
      </c>
      <c r="I241" s="10" t="s">
        <v>48</v>
      </c>
      <c r="J241" s="12">
        <v>432.2</v>
      </c>
      <c r="K241" s="10" t="s">
        <v>48</v>
      </c>
      <c r="L241" s="12">
        <v>0</v>
      </c>
      <c r="M241" s="10" t="s">
        <v>48</v>
      </c>
      <c r="N241" s="12">
        <v>1706.1</v>
      </c>
      <c r="O241" s="10" t="s">
        <v>48</v>
      </c>
      <c r="P241" s="12">
        <v>82.5</v>
      </c>
      <c r="Q241" s="10" t="s">
        <v>48</v>
      </c>
      <c r="R241" s="12">
        <v>0</v>
      </c>
      <c r="S241" s="10" t="s">
        <v>48</v>
      </c>
      <c r="T241" s="12">
        <v>1677.9</v>
      </c>
      <c r="U241" s="10" t="s">
        <v>48</v>
      </c>
      <c r="V241" s="12">
        <v>0</v>
      </c>
      <c r="W241" s="10" t="s">
        <v>48</v>
      </c>
      <c r="X241" s="12">
        <v>4388.2</v>
      </c>
      <c r="Y241" s="10" t="s">
        <v>48</v>
      </c>
      <c r="Z241" s="12">
        <v>9808</v>
      </c>
      <c r="AA241" s="10" t="s">
        <v>48</v>
      </c>
      <c r="AB241" s="33"/>
    </row>
    <row r="242" spans="1:28" s="34" customFormat="1" ht="11.25" customHeight="1">
      <c r="A242" s="9" t="s">
        <v>510</v>
      </c>
      <c r="B242" s="9" t="s">
        <v>547</v>
      </c>
      <c r="C242" s="8" t="s">
        <v>548</v>
      </c>
      <c r="D242" s="8" t="s">
        <v>120</v>
      </c>
      <c r="E242" s="11">
        <v>4</v>
      </c>
      <c r="F242" s="12">
        <v>5.9</v>
      </c>
      <c r="G242" s="32" t="s">
        <v>48</v>
      </c>
      <c r="H242" s="12">
        <v>0</v>
      </c>
      <c r="I242" s="10" t="s">
        <v>48</v>
      </c>
      <c r="J242" s="12">
        <v>0</v>
      </c>
      <c r="K242" s="10" t="s">
        <v>48</v>
      </c>
      <c r="L242" s="12">
        <v>0</v>
      </c>
      <c r="M242" s="10" t="s">
        <v>48</v>
      </c>
      <c r="N242" s="12">
        <v>42.5</v>
      </c>
      <c r="O242" s="10" t="s">
        <v>48</v>
      </c>
      <c r="P242" s="12">
        <v>0</v>
      </c>
      <c r="Q242" s="10" t="s">
        <v>48</v>
      </c>
      <c r="R242" s="12">
        <v>84.9</v>
      </c>
      <c r="S242" s="10" t="s">
        <v>48</v>
      </c>
      <c r="T242" s="12">
        <v>0</v>
      </c>
      <c r="U242" s="10" t="s">
        <v>48</v>
      </c>
      <c r="V242" s="12">
        <v>0</v>
      </c>
      <c r="W242" s="10" t="s">
        <v>48</v>
      </c>
      <c r="X242" s="12">
        <v>115.7</v>
      </c>
      <c r="Y242" s="10" t="s">
        <v>48</v>
      </c>
      <c r="Z242" s="12">
        <v>249</v>
      </c>
      <c r="AA242" s="10" t="s">
        <v>48</v>
      </c>
      <c r="AB242" s="33"/>
    </row>
    <row r="243" spans="1:28" s="34" customFormat="1" ht="11.25" customHeight="1">
      <c r="A243" s="9" t="s">
        <v>510</v>
      </c>
      <c r="B243" s="9" t="s">
        <v>549</v>
      </c>
      <c r="C243" s="8" t="s">
        <v>550</v>
      </c>
      <c r="D243" s="8" t="s">
        <v>45</v>
      </c>
      <c r="E243" s="11">
        <v>13</v>
      </c>
      <c r="F243" s="12">
        <v>185.2</v>
      </c>
      <c r="G243" s="32" t="s">
        <v>48</v>
      </c>
      <c r="H243" s="12">
        <v>0</v>
      </c>
      <c r="I243" s="10" t="s">
        <v>48</v>
      </c>
      <c r="J243" s="12">
        <v>0</v>
      </c>
      <c r="K243" s="10" t="s">
        <v>48</v>
      </c>
      <c r="L243" s="12">
        <v>0</v>
      </c>
      <c r="M243" s="10" t="s">
        <v>48</v>
      </c>
      <c r="N243" s="12">
        <v>1081.7</v>
      </c>
      <c r="O243" s="10" t="s">
        <v>48</v>
      </c>
      <c r="P243" s="12">
        <v>0</v>
      </c>
      <c r="Q243" s="10" t="s">
        <v>48</v>
      </c>
      <c r="R243" s="12">
        <v>264.60000000000002</v>
      </c>
      <c r="S243" s="10" t="s">
        <v>48</v>
      </c>
      <c r="T243" s="12">
        <v>0</v>
      </c>
      <c r="U243" s="10" t="s">
        <v>48</v>
      </c>
      <c r="V243" s="12">
        <v>632.6</v>
      </c>
      <c r="W243" s="10" t="s">
        <v>48</v>
      </c>
      <c r="X243" s="12">
        <v>0</v>
      </c>
      <c r="Y243" s="10" t="s">
        <v>48</v>
      </c>
      <c r="Z243" s="12">
        <v>2164.1</v>
      </c>
      <c r="AA243" s="10" t="s">
        <v>48</v>
      </c>
      <c r="AB243" s="33"/>
    </row>
    <row r="244" spans="1:28" s="34" customFormat="1" ht="11.25" customHeight="1">
      <c r="A244" s="9" t="s">
        <v>551</v>
      </c>
      <c r="B244" s="9" t="s">
        <v>552</v>
      </c>
      <c r="C244" s="8" t="s">
        <v>553</v>
      </c>
      <c r="D244" s="8" t="s">
        <v>55</v>
      </c>
      <c r="E244" s="11">
        <v>21</v>
      </c>
      <c r="F244" s="12">
        <v>0</v>
      </c>
      <c r="G244" s="32" t="s">
        <v>48</v>
      </c>
      <c r="H244" s="12">
        <v>285.5</v>
      </c>
      <c r="I244" s="10" t="s">
        <v>48</v>
      </c>
      <c r="J244" s="12">
        <v>0</v>
      </c>
      <c r="K244" s="10" t="s">
        <v>48</v>
      </c>
      <c r="L244" s="12">
        <v>0</v>
      </c>
      <c r="M244" s="10" t="s">
        <v>48</v>
      </c>
      <c r="N244" s="12">
        <v>1482.6</v>
      </c>
      <c r="O244" s="10" t="s">
        <v>48</v>
      </c>
      <c r="P244" s="12">
        <v>0</v>
      </c>
      <c r="Q244" s="10" t="s">
        <v>48</v>
      </c>
      <c r="R244" s="12">
        <v>40.799999999999997</v>
      </c>
      <c r="S244" s="10" t="s">
        <v>48</v>
      </c>
      <c r="T244" s="12">
        <v>0</v>
      </c>
      <c r="U244" s="10" t="s">
        <v>48</v>
      </c>
      <c r="V244" s="12">
        <v>0</v>
      </c>
      <c r="W244" s="10" t="s">
        <v>48</v>
      </c>
      <c r="X244" s="12">
        <v>1172.3</v>
      </c>
      <c r="Y244" s="10" t="s">
        <v>48</v>
      </c>
      <c r="Z244" s="12">
        <v>2981.3</v>
      </c>
      <c r="AA244" s="10" t="s">
        <v>48</v>
      </c>
      <c r="AB244" s="33"/>
    </row>
    <row r="245" spans="1:28" s="34" customFormat="1" ht="11.25" customHeight="1">
      <c r="A245" s="9" t="s">
        <v>551</v>
      </c>
      <c r="B245" s="9" t="s">
        <v>554</v>
      </c>
      <c r="C245" s="8" t="s">
        <v>555</v>
      </c>
      <c r="D245" s="8" t="s">
        <v>55</v>
      </c>
      <c r="E245" s="11">
        <v>81</v>
      </c>
      <c r="F245" s="12">
        <v>0</v>
      </c>
      <c r="G245" s="32" t="s">
        <v>48</v>
      </c>
      <c r="H245" s="12">
        <v>1196</v>
      </c>
      <c r="I245" s="10" t="s">
        <v>48</v>
      </c>
      <c r="J245" s="12">
        <v>226.4</v>
      </c>
      <c r="K245" s="10" t="s">
        <v>48</v>
      </c>
      <c r="L245" s="12">
        <v>0</v>
      </c>
      <c r="M245" s="10" t="s">
        <v>48</v>
      </c>
      <c r="N245" s="12">
        <v>1869.4</v>
      </c>
      <c r="O245" s="10" t="s">
        <v>48</v>
      </c>
      <c r="P245" s="12">
        <v>282.7</v>
      </c>
      <c r="Q245" s="10" t="s">
        <v>48</v>
      </c>
      <c r="R245" s="12">
        <v>1567.5</v>
      </c>
      <c r="S245" s="10" t="s">
        <v>48</v>
      </c>
      <c r="T245" s="12">
        <v>0</v>
      </c>
      <c r="U245" s="10" t="s">
        <v>48</v>
      </c>
      <c r="V245" s="12">
        <v>3242.8</v>
      </c>
      <c r="W245" s="10" t="s">
        <v>48</v>
      </c>
      <c r="X245" s="12">
        <v>0</v>
      </c>
      <c r="Y245" s="10" t="s">
        <v>48</v>
      </c>
      <c r="Z245" s="12">
        <v>8384.7999999999993</v>
      </c>
      <c r="AA245" s="10" t="s">
        <v>48</v>
      </c>
      <c r="AB245" s="33"/>
    </row>
    <row r="246" spans="1:28" s="34" customFormat="1" ht="11.25" customHeight="1">
      <c r="A246" s="9" t="s">
        <v>551</v>
      </c>
      <c r="B246" s="9" t="s">
        <v>556</v>
      </c>
      <c r="C246" s="8" t="s">
        <v>557</v>
      </c>
      <c r="D246" s="8" t="s">
        <v>55</v>
      </c>
      <c r="E246" s="11">
        <v>4</v>
      </c>
      <c r="F246" s="12">
        <v>0</v>
      </c>
      <c r="G246" s="32" t="s">
        <v>48</v>
      </c>
      <c r="H246" s="12">
        <v>0</v>
      </c>
      <c r="I246" s="10" t="s">
        <v>48</v>
      </c>
      <c r="J246" s="12">
        <v>556</v>
      </c>
      <c r="K246" s="10" t="s">
        <v>48</v>
      </c>
      <c r="L246" s="12">
        <v>0</v>
      </c>
      <c r="M246" s="10" t="s">
        <v>48</v>
      </c>
      <c r="N246" s="12">
        <v>0</v>
      </c>
      <c r="O246" s="10" t="s">
        <v>48</v>
      </c>
      <c r="P246" s="12">
        <v>0</v>
      </c>
      <c r="Q246" s="10" t="s">
        <v>48</v>
      </c>
      <c r="R246" s="12">
        <v>0</v>
      </c>
      <c r="S246" s="10" t="s">
        <v>48</v>
      </c>
      <c r="T246" s="12">
        <v>0</v>
      </c>
      <c r="U246" s="10" t="s">
        <v>48</v>
      </c>
      <c r="V246" s="12">
        <v>0</v>
      </c>
      <c r="W246" s="10" t="s">
        <v>48</v>
      </c>
      <c r="X246" s="12">
        <v>0</v>
      </c>
      <c r="Y246" s="10" t="s">
        <v>48</v>
      </c>
      <c r="Z246" s="12">
        <v>556</v>
      </c>
      <c r="AA246" s="10" t="s">
        <v>48</v>
      </c>
      <c r="AB246" s="33"/>
    </row>
    <row r="247" spans="1:28" s="34" customFormat="1" ht="11.25" customHeight="1">
      <c r="A247" s="9" t="s">
        <v>551</v>
      </c>
      <c r="B247" s="9" t="s">
        <v>558</v>
      </c>
      <c r="C247" s="8" t="s">
        <v>559</v>
      </c>
      <c r="D247" s="8" t="s">
        <v>55</v>
      </c>
      <c r="E247" s="11">
        <v>58</v>
      </c>
      <c r="F247" s="12">
        <v>758.8</v>
      </c>
      <c r="G247" s="32" t="s">
        <v>48</v>
      </c>
      <c r="H247" s="12">
        <v>64.900000000000006</v>
      </c>
      <c r="I247" s="10" t="s">
        <v>48</v>
      </c>
      <c r="J247" s="12">
        <v>155.4</v>
      </c>
      <c r="K247" s="10" t="s">
        <v>48</v>
      </c>
      <c r="L247" s="12">
        <v>0</v>
      </c>
      <c r="M247" s="10" t="s">
        <v>48</v>
      </c>
      <c r="N247" s="12">
        <v>2910.9</v>
      </c>
      <c r="O247" s="10" t="s">
        <v>48</v>
      </c>
      <c r="P247" s="12">
        <v>196.1</v>
      </c>
      <c r="Q247" s="10" t="s">
        <v>48</v>
      </c>
      <c r="R247" s="12">
        <v>0</v>
      </c>
      <c r="S247" s="10" t="s">
        <v>48</v>
      </c>
      <c r="T247" s="12">
        <v>460.5</v>
      </c>
      <c r="U247" s="10" t="s">
        <v>48</v>
      </c>
      <c r="V247" s="12">
        <v>0</v>
      </c>
      <c r="W247" s="10" t="s">
        <v>48</v>
      </c>
      <c r="X247" s="12">
        <v>2700.6</v>
      </c>
      <c r="Y247" s="10" t="s">
        <v>48</v>
      </c>
      <c r="Z247" s="12">
        <v>7247.2</v>
      </c>
      <c r="AA247" s="10" t="s">
        <v>48</v>
      </c>
      <c r="AB247" s="33"/>
    </row>
    <row r="248" spans="1:28" s="34" customFormat="1" ht="11.25" customHeight="1">
      <c r="A248" s="9" t="s">
        <v>551</v>
      </c>
      <c r="B248" s="9" t="s">
        <v>560</v>
      </c>
      <c r="C248" s="8" t="s">
        <v>561</v>
      </c>
      <c r="D248" s="8" t="s">
        <v>55</v>
      </c>
      <c r="E248" s="11">
        <v>157</v>
      </c>
      <c r="F248" s="12">
        <v>1783.6</v>
      </c>
      <c r="G248" s="32" t="s">
        <v>48</v>
      </c>
      <c r="H248" s="12">
        <v>798.3</v>
      </c>
      <c r="I248" s="10" t="s">
        <v>48</v>
      </c>
      <c r="J248" s="12">
        <v>251.1</v>
      </c>
      <c r="K248" s="10" t="s">
        <v>48</v>
      </c>
      <c r="L248" s="12">
        <v>0</v>
      </c>
      <c r="M248" s="10" t="s">
        <v>48</v>
      </c>
      <c r="N248" s="12">
        <v>7693.4</v>
      </c>
      <c r="O248" s="10" t="s">
        <v>48</v>
      </c>
      <c r="P248" s="12">
        <v>314</v>
      </c>
      <c r="Q248" s="10" t="s">
        <v>48</v>
      </c>
      <c r="R248" s="12">
        <v>1251.5</v>
      </c>
      <c r="S248" s="10" t="s">
        <v>48</v>
      </c>
      <c r="T248" s="12">
        <v>0</v>
      </c>
      <c r="U248" s="10" t="s">
        <v>48</v>
      </c>
      <c r="V248" s="12">
        <v>0</v>
      </c>
      <c r="W248" s="10" t="s">
        <v>48</v>
      </c>
      <c r="X248" s="12">
        <v>0</v>
      </c>
      <c r="Y248" s="10" t="s">
        <v>48</v>
      </c>
      <c r="Z248" s="12">
        <v>12091.9</v>
      </c>
      <c r="AA248" s="10" t="s">
        <v>48</v>
      </c>
      <c r="AB248" s="33"/>
    </row>
    <row r="249" spans="1:28" s="34" customFormat="1" ht="11.25" customHeight="1">
      <c r="A249" s="9" t="s">
        <v>562</v>
      </c>
      <c r="B249" s="9" t="s">
        <v>563</v>
      </c>
      <c r="C249" s="8" t="s">
        <v>564</v>
      </c>
      <c r="D249" s="8" t="s">
        <v>55</v>
      </c>
      <c r="E249" s="11">
        <v>63</v>
      </c>
      <c r="F249" s="12">
        <v>1973.3</v>
      </c>
      <c r="G249" s="32" t="s">
        <v>48</v>
      </c>
      <c r="H249" s="12">
        <v>219.1</v>
      </c>
      <c r="I249" s="10" t="s">
        <v>48</v>
      </c>
      <c r="J249" s="12">
        <v>399.8</v>
      </c>
      <c r="K249" s="10" t="s">
        <v>48</v>
      </c>
      <c r="L249" s="12">
        <v>0</v>
      </c>
      <c r="M249" s="10" t="s">
        <v>48</v>
      </c>
      <c r="N249" s="12">
        <v>4433.2</v>
      </c>
      <c r="O249" s="10" t="s">
        <v>48</v>
      </c>
      <c r="P249" s="12">
        <v>0</v>
      </c>
      <c r="Q249" s="10" t="s">
        <v>48</v>
      </c>
      <c r="R249" s="12">
        <v>293.5</v>
      </c>
      <c r="S249" s="10" t="s">
        <v>48</v>
      </c>
      <c r="T249" s="12">
        <v>0</v>
      </c>
      <c r="U249" s="10" t="s">
        <v>48</v>
      </c>
      <c r="V249" s="12">
        <v>0</v>
      </c>
      <c r="W249" s="10" t="s">
        <v>48</v>
      </c>
      <c r="X249" s="12">
        <v>10461.5</v>
      </c>
      <c r="Y249" s="10" t="s">
        <v>48</v>
      </c>
      <c r="Z249" s="12">
        <v>17780.400000000001</v>
      </c>
      <c r="AA249" s="10" t="s">
        <v>48</v>
      </c>
      <c r="AB249" s="33"/>
    </row>
    <row r="250" spans="1:28" s="34" customFormat="1" ht="11.25" customHeight="1">
      <c r="A250" s="9" t="s">
        <v>562</v>
      </c>
      <c r="B250" s="9" t="s">
        <v>565</v>
      </c>
      <c r="C250" s="8" t="s">
        <v>566</v>
      </c>
      <c r="D250" s="8" t="s">
        <v>45</v>
      </c>
      <c r="E250" s="11">
        <v>105</v>
      </c>
      <c r="F250" s="12">
        <v>3699.1</v>
      </c>
      <c r="G250" s="32" t="s">
        <v>48</v>
      </c>
      <c r="H250" s="12">
        <v>0</v>
      </c>
      <c r="I250" s="10" t="s">
        <v>48</v>
      </c>
      <c r="J250" s="12">
        <v>601</v>
      </c>
      <c r="K250" s="10" t="s">
        <v>48</v>
      </c>
      <c r="L250" s="12">
        <v>0</v>
      </c>
      <c r="M250" s="10" t="s">
        <v>48</v>
      </c>
      <c r="N250" s="12">
        <v>49.8</v>
      </c>
      <c r="O250" s="10" t="s">
        <v>48</v>
      </c>
      <c r="P250" s="12">
        <v>0</v>
      </c>
      <c r="Q250" s="10" t="s">
        <v>48</v>
      </c>
      <c r="R250" s="12">
        <v>95.6</v>
      </c>
      <c r="S250" s="10" t="s">
        <v>48</v>
      </c>
      <c r="T250" s="12">
        <v>0</v>
      </c>
      <c r="U250" s="10" t="s">
        <v>48</v>
      </c>
      <c r="V250" s="12">
        <v>15612</v>
      </c>
      <c r="W250" s="10" t="s">
        <v>48</v>
      </c>
      <c r="X250" s="12">
        <v>0</v>
      </c>
      <c r="Y250" s="10" t="s">
        <v>48</v>
      </c>
      <c r="Z250" s="12">
        <v>20057.599999999999</v>
      </c>
      <c r="AA250" s="10" t="s">
        <v>48</v>
      </c>
      <c r="AB250" s="33"/>
    </row>
    <row r="251" spans="1:28" s="34" customFormat="1" ht="11.25" customHeight="1">
      <c r="A251" s="9" t="s">
        <v>562</v>
      </c>
      <c r="B251" s="9" t="s">
        <v>567</v>
      </c>
      <c r="C251" s="8" t="s">
        <v>568</v>
      </c>
      <c r="D251" s="8" t="s">
        <v>55</v>
      </c>
      <c r="E251" s="11">
        <v>352</v>
      </c>
      <c r="F251" s="12">
        <v>8976.7999999999993</v>
      </c>
      <c r="G251" s="32" t="s">
        <v>48</v>
      </c>
      <c r="H251" s="12">
        <v>968.5</v>
      </c>
      <c r="I251" s="10" t="s">
        <v>48</v>
      </c>
      <c r="J251" s="12">
        <v>1241.7</v>
      </c>
      <c r="K251" s="10" t="s">
        <v>48</v>
      </c>
      <c r="L251" s="12">
        <v>0</v>
      </c>
      <c r="M251" s="10" t="s">
        <v>48</v>
      </c>
      <c r="N251" s="12">
        <v>11262.9</v>
      </c>
      <c r="O251" s="10" t="s">
        <v>48</v>
      </c>
      <c r="P251" s="12">
        <v>320.7</v>
      </c>
      <c r="Q251" s="10" t="s">
        <v>48</v>
      </c>
      <c r="R251" s="12">
        <v>0</v>
      </c>
      <c r="S251" s="10" t="s">
        <v>48</v>
      </c>
      <c r="T251" s="12">
        <v>1170.5</v>
      </c>
      <c r="U251" s="10" t="s">
        <v>48</v>
      </c>
      <c r="V251" s="12">
        <v>3447.6</v>
      </c>
      <c r="W251" s="10" t="s">
        <v>48</v>
      </c>
      <c r="X251" s="12">
        <v>38537.800000000003</v>
      </c>
      <c r="Y251" s="10" t="s">
        <v>48</v>
      </c>
      <c r="Z251" s="12">
        <v>65926.600000000006</v>
      </c>
      <c r="AA251" s="10" t="s">
        <v>48</v>
      </c>
      <c r="AB251" s="33"/>
    </row>
    <row r="252" spans="1:28" s="34" customFormat="1" ht="11.25" customHeight="1">
      <c r="A252" s="9" t="s">
        <v>569</v>
      </c>
      <c r="B252" s="9" t="s">
        <v>570</v>
      </c>
      <c r="C252" s="8" t="s">
        <v>571</v>
      </c>
      <c r="D252" s="8" t="s">
        <v>55</v>
      </c>
      <c r="E252" s="11">
        <v>64</v>
      </c>
      <c r="F252" s="12">
        <v>4868.1000000000004</v>
      </c>
      <c r="G252" s="32" t="s">
        <v>48</v>
      </c>
      <c r="H252" s="12">
        <v>51.8</v>
      </c>
      <c r="I252" s="10" t="s">
        <v>48</v>
      </c>
      <c r="J252" s="12">
        <v>40.200000000000003</v>
      </c>
      <c r="K252" s="10" t="s">
        <v>48</v>
      </c>
      <c r="L252" s="12">
        <v>0</v>
      </c>
      <c r="M252" s="10" t="s">
        <v>48</v>
      </c>
      <c r="N252" s="12">
        <v>4723.3999999999996</v>
      </c>
      <c r="O252" s="10" t="s">
        <v>48</v>
      </c>
      <c r="P252" s="12">
        <v>0</v>
      </c>
      <c r="Q252" s="10" t="s">
        <v>48</v>
      </c>
      <c r="R252" s="12">
        <v>1247.2</v>
      </c>
      <c r="S252" s="10" t="s">
        <v>48</v>
      </c>
      <c r="T252" s="12">
        <v>0</v>
      </c>
      <c r="U252" s="10" t="s">
        <v>48</v>
      </c>
      <c r="V252" s="12">
        <v>2947.3</v>
      </c>
      <c r="W252" s="10" t="s">
        <v>48</v>
      </c>
      <c r="X252" s="12">
        <v>1524.6</v>
      </c>
      <c r="Y252" s="10" t="s">
        <v>48</v>
      </c>
      <c r="Z252" s="12">
        <v>15402.7</v>
      </c>
      <c r="AA252" s="10" t="s">
        <v>48</v>
      </c>
      <c r="AB252" s="33"/>
    </row>
    <row r="253" spans="1:28" s="34" customFormat="1" ht="11.25" customHeight="1">
      <c r="A253" s="9" t="s">
        <v>569</v>
      </c>
      <c r="B253" s="9" t="s">
        <v>572</v>
      </c>
      <c r="C253" s="8" t="s">
        <v>573</v>
      </c>
      <c r="D253" s="8" t="s">
        <v>45</v>
      </c>
      <c r="E253" s="11">
        <v>12</v>
      </c>
      <c r="F253" s="12">
        <v>372.6</v>
      </c>
      <c r="G253" s="32" t="s">
        <v>48</v>
      </c>
      <c r="H253" s="12">
        <v>0</v>
      </c>
      <c r="I253" s="10" t="s">
        <v>48</v>
      </c>
      <c r="J253" s="12">
        <v>59.6</v>
      </c>
      <c r="K253" s="10" t="s">
        <v>48</v>
      </c>
      <c r="L253" s="12">
        <v>0</v>
      </c>
      <c r="M253" s="10" t="s">
        <v>48</v>
      </c>
      <c r="N253" s="12">
        <v>511.7</v>
      </c>
      <c r="O253" s="10" t="s">
        <v>48</v>
      </c>
      <c r="P253" s="12">
        <v>0</v>
      </c>
      <c r="Q253" s="10" t="s">
        <v>48</v>
      </c>
      <c r="R253" s="12">
        <v>132.9</v>
      </c>
      <c r="S253" s="10" t="s">
        <v>48</v>
      </c>
      <c r="T253" s="12">
        <v>0</v>
      </c>
      <c r="U253" s="10" t="s">
        <v>48</v>
      </c>
      <c r="V253" s="12">
        <v>1553.7</v>
      </c>
      <c r="W253" s="10" t="s">
        <v>48</v>
      </c>
      <c r="X253" s="12">
        <v>0</v>
      </c>
      <c r="Y253" s="10" t="s">
        <v>48</v>
      </c>
      <c r="Z253" s="12">
        <v>2630.4</v>
      </c>
      <c r="AA253" s="10" t="s">
        <v>48</v>
      </c>
      <c r="AB253" s="33"/>
    </row>
    <row r="254" spans="1:28" s="34" customFormat="1" ht="11.25" customHeight="1">
      <c r="A254" s="9" t="s">
        <v>569</v>
      </c>
      <c r="B254" s="9" t="s">
        <v>574</v>
      </c>
      <c r="C254" s="8" t="s">
        <v>575</v>
      </c>
      <c r="D254" s="8" t="s">
        <v>45</v>
      </c>
      <c r="E254" s="11">
        <v>16</v>
      </c>
      <c r="F254" s="12">
        <v>549.1</v>
      </c>
      <c r="G254" s="32" t="s">
        <v>48</v>
      </c>
      <c r="H254" s="12">
        <v>0</v>
      </c>
      <c r="I254" s="10" t="s">
        <v>48</v>
      </c>
      <c r="J254" s="12">
        <v>64.400000000000006</v>
      </c>
      <c r="K254" s="10" t="s">
        <v>48</v>
      </c>
      <c r="L254" s="12">
        <v>0</v>
      </c>
      <c r="M254" s="10" t="s">
        <v>48</v>
      </c>
      <c r="N254" s="12">
        <v>1002.5</v>
      </c>
      <c r="O254" s="10" t="s">
        <v>48</v>
      </c>
      <c r="P254" s="12">
        <v>67.3</v>
      </c>
      <c r="Q254" s="10" t="s">
        <v>48</v>
      </c>
      <c r="R254" s="12">
        <v>181.7</v>
      </c>
      <c r="S254" s="10" t="s">
        <v>48</v>
      </c>
      <c r="T254" s="12">
        <v>0</v>
      </c>
      <c r="U254" s="10" t="s">
        <v>48</v>
      </c>
      <c r="V254" s="12">
        <v>1729.4</v>
      </c>
      <c r="W254" s="10" t="s">
        <v>48</v>
      </c>
      <c r="X254" s="12">
        <v>0</v>
      </c>
      <c r="Y254" s="10" t="s">
        <v>48</v>
      </c>
      <c r="Z254" s="12">
        <v>3594.3</v>
      </c>
      <c r="AA254" s="10" t="s">
        <v>48</v>
      </c>
      <c r="AB254" s="33"/>
    </row>
    <row r="255" spans="1:28" s="34" customFormat="1" ht="11.25" customHeight="1">
      <c r="A255" s="9" t="s">
        <v>569</v>
      </c>
      <c r="B255" s="9" t="s">
        <v>576</v>
      </c>
      <c r="C255" s="8" t="s">
        <v>577</v>
      </c>
      <c r="D255" s="8" t="s">
        <v>313</v>
      </c>
      <c r="E255" s="11">
        <v>3</v>
      </c>
      <c r="F255" s="12">
        <v>0</v>
      </c>
      <c r="G255" s="32" t="s">
        <v>48</v>
      </c>
      <c r="H255" s="12">
        <v>0</v>
      </c>
      <c r="I255" s="10" t="s">
        <v>48</v>
      </c>
      <c r="J255" s="12">
        <v>275</v>
      </c>
      <c r="K255" s="10" t="s">
        <v>48</v>
      </c>
      <c r="L255" s="12">
        <v>0</v>
      </c>
      <c r="M255" s="10" t="s">
        <v>48</v>
      </c>
      <c r="N255" s="12">
        <v>860</v>
      </c>
      <c r="O255" s="10" t="s">
        <v>48</v>
      </c>
      <c r="P255" s="12">
        <v>0</v>
      </c>
      <c r="Q255" s="10" t="s">
        <v>48</v>
      </c>
      <c r="R255" s="12">
        <v>0</v>
      </c>
      <c r="S255" s="10" t="s">
        <v>48</v>
      </c>
      <c r="T255" s="12">
        <v>7529.6</v>
      </c>
      <c r="U255" s="10" t="s">
        <v>48</v>
      </c>
      <c r="V255" s="12">
        <v>0</v>
      </c>
      <c r="W255" s="10" t="s">
        <v>48</v>
      </c>
      <c r="X255" s="12">
        <v>0</v>
      </c>
      <c r="Y255" s="10" t="s">
        <v>48</v>
      </c>
      <c r="Z255" s="12">
        <v>8664.6</v>
      </c>
      <c r="AA255" s="10" t="s">
        <v>48</v>
      </c>
      <c r="AB255" s="33"/>
    </row>
    <row r="256" spans="1:28" s="34" customFormat="1" ht="11.25" customHeight="1">
      <c r="A256" s="9" t="s">
        <v>569</v>
      </c>
      <c r="B256" s="9" t="s">
        <v>578</v>
      </c>
      <c r="C256" s="8" t="s">
        <v>579</v>
      </c>
      <c r="D256" s="8" t="s">
        <v>55</v>
      </c>
      <c r="E256" s="11">
        <v>42</v>
      </c>
      <c r="F256" s="12">
        <v>0</v>
      </c>
      <c r="G256" s="32" t="s">
        <v>48</v>
      </c>
      <c r="H256" s="12">
        <v>2558.5</v>
      </c>
      <c r="I256" s="10" t="s">
        <v>48</v>
      </c>
      <c r="J256" s="12">
        <v>453.7</v>
      </c>
      <c r="K256" s="10" t="s">
        <v>48</v>
      </c>
      <c r="L256" s="12">
        <v>0</v>
      </c>
      <c r="M256" s="10" t="s">
        <v>48</v>
      </c>
      <c r="N256" s="12">
        <v>3760.3</v>
      </c>
      <c r="O256" s="10" t="s">
        <v>48</v>
      </c>
      <c r="P256" s="12">
        <v>1919.2</v>
      </c>
      <c r="Q256" s="10" t="s">
        <v>48</v>
      </c>
      <c r="R256" s="12">
        <v>0</v>
      </c>
      <c r="S256" s="10" t="s">
        <v>48</v>
      </c>
      <c r="T256" s="12">
        <v>911.4</v>
      </c>
      <c r="U256" s="10" t="s">
        <v>48</v>
      </c>
      <c r="V256" s="12">
        <v>0</v>
      </c>
      <c r="W256" s="10" t="s">
        <v>48</v>
      </c>
      <c r="X256" s="12">
        <v>2317.9</v>
      </c>
      <c r="Y256" s="10" t="s">
        <v>48</v>
      </c>
      <c r="Z256" s="12">
        <v>11920.9</v>
      </c>
      <c r="AA256" s="10" t="s">
        <v>48</v>
      </c>
      <c r="AB256" s="33"/>
    </row>
    <row r="257" spans="1:28" s="34" customFormat="1" ht="11.25" customHeight="1">
      <c r="A257" s="9" t="s">
        <v>569</v>
      </c>
      <c r="B257" s="9" t="s">
        <v>580</v>
      </c>
      <c r="C257" s="8" t="s">
        <v>581</v>
      </c>
      <c r="D257" s="8" t="s">
        <v>55</v>
      </c>
      <c r="E257" s="11">
        <v>22</v>
      </c>
      <c r="F257" s="12">
        <v>348.5</v>
      </c>
      <c r="G257" s="32" t="s">
        <v>48</v>
      </c>
      <c r="H257" s="12">
        <v>40.700000000000003</v>
      </c>
      <c r="I257" s="10" t="s">
        <v>48</v>
      </c>
      <c r="J257" s="12">
        <v>5.2</v>
      </c>
      <c r="K257" s="10" t="s">
        <v>48</v>
      </c>
      <c r="L257" s="12">
        <v>0</v>
      </c>
      <c r="M257" s="10" t="s">
        <v>48</v>
      </c>
      <c r="N257" s="12">
        <v>1675.4</v>
      </c>
      <c r="O257" s="10" t="s">
        <v>48</v>
      </c>
      <c r="P257" s="12">
        <v>318.39999999999998</v>
      </c>
      <c r="Q257" s="10" t="s">
        <v>48</v>
      </c>
      <c r="R257" s="12">
        <v>207.4</v>
      </c>
      <c r="S257" s="10" t="s">
        <v>48</v>
      </c>
      <c r="T257" s="12">
        <v>0</v>
      </c>
      <c r="U257" s="10" t="s">
        <v>48</v>
      </c>
      <c r="V257" s="12">
        <v>1587.9</v>
      </c>
      <c r="W257" s="10" t="s">
        <v>48</v>
      </c>
      <c r="X257" s="12">
        <v>0</v>
      </c>
      <c r="Y257" s="10" t="s">
        <v>48</v>
      </c>
      <c r="Z257" s="12">
        <v>4183.3</v>
      </c>
      <c r="AA257" s="10" t="s">
        <v>48</v>
      </c>
      <c r="AB257" s="33"/>
    </row>
    <row r="258" spans="1:28" s="34" customFormat="1" ht="11.25" customHeight="1">
      <c r="A258" s="9" t="s">
        <v>569</v>
      </c>
      <c r="B258" s="9" t="s">
        <v>582</v>
      </c>
      <c r="C258" s="8" t="s">
        <v>583</v>
      </c>
      <c r="D258" s="8" t="s">
        <v>45</v>
      </c>
      <c r="E258" s="11">
        <v>109</v>
      </c>
      <c r="F258" s="12">
        <v>10530</v>
      </c>
      <c r="G258" s="32" t="s">
        <v>48</v>
      </c>
      <c r="H258" s="12">
        <v>0</v>
      </c>
      <c r="I258" s="10" t="s">
        <v>48</v>
      </c>
      <c r="J258" s="12">
        <v>2601.5</v>
      </c>
      <c r="K258" s="10" t="s">
        <v>48</v>
      </c>
      <c r="L258" s="12">
        <v>0</v>
      </c>
      <c r="M258" s="10" t="s">
        <v>48</v>
      </c>
      <c r="N258" s="12">
        <v>26585.7</v>
      </c>
      <c r="O258" s="10" t="s">
        <v>48</v>
      </c>
      <c r="P258" s="12">
        <v>804.1</v>
      </c>
      <c r="Q258" s="10" t="s">
        <v>48</v>
      </c>
      <c r="R258" s="12">
        <v>1523.6</v>
      </c>
      <c r="S258" s="10" t="s">
        <v>48</v>
      </c>
      <c r="T258" s="12">
        <v>0</v>
      </c>
      <c r="U258" s="10" t="s">
        <v>48</v>
      </c>
      <c r="V258" s="12">
        <v>0</v>
      </c>
      <c r="W258" s="10" t="s">
        <v>48</v>
      </c>
      <c r="X258" s="12">
        <v>40784</v>
      </c>
      <c r="Y258" s="10" t="s">
        <v>48</v>
      </c>
      <c r="Z258" s="12">
        <v>82828.800000000003</v>
      </c>
      <c r="AA258" s="10" t="s">
        <v>48</v>
      </c>
      <c r="AB258" s="33"/>
    </row>
    <row r="259" spans="1:28" s="34" customFormat="1" ht="11.25" customHeight="1">
      <c r="A259" s="9" t="s">
        <v>569</v>
      </c>
      <c r="B259" s="9" t="s">
        <v>584</v>
      </c>
      <c r="C259" s="8" t="s">
        <v>585</v>
      </c>
      <c r="D259" s="8" t="s">
        <v>55</v>
      </c>
      <c r="E259" s="11">
        <v>46</v>
      </c>
      <c r="F259" s="12">
        <v>2408.4</v>
      </c>
      <c r="G259" s="32" t="s">
        <v>48</v>
      </c>
      <c r="H259" s="12">
        <v>83.5</v>
      </c>
      <c r="I259" s="10" t="s">
        <v>48</v>
      </c>
      <c r="J259" s="12">
        <v>53.8</v>
      </c>
      <c r="K259" s="10" t="s">
        <v>48</v>
      </c>
      <c r="L259" s="12">
        <v>0</v>
      </c>
      <c r="M259" s="10" t="s">
        <v>48</v>
      </c>
      <c r="N259" s="12">
        <v>2342.6999999999998</v>
      </c>
      <c r="O259" s="10" t="s">
        <v>48</v>
      </c>
      <c r="P259" s="12">
        <v>801</v>
      </c>
      <c r="Q259" s="10" t="s">
        <v>48</v>
      </c>
      <c r="R259" s="12">
        <v>497.7</v>
      </c>
      <c r="S259" s="10" t="s">
        <v>48</v>
      </c>
      <c r="T259" s="12">
        <v>0</v>
      </c>
      <c r="U259" s="10" t="s">
        <v>48</v>
      </c>
      <c r="V259" s="12">
        <v>6292.3</v>
      </c>
      <c r="W259" s="10" t="s">
        <v>48</v>
      </c>
      <c r="X259" s="12">
        <v>0</v>
      </c>
      <c r="Y259" s="10" t="s">
        <v>48</v>
      </c>
      <c r="Z259" s="12">
        <v>12479.4</v>
      </c>
      <c r="AA259" s="10" t="s">
        <v>48</v>
      </c>
      <c r="AB259" s="33"/>
    </row>
    <row r="260" spans="1:28" s="34" customFormat="1" ht="11.25" customHeight="1">
      <c r="A260" s="9" t="s">
        <v>586</v>
      </c>
      <c r="B260" s="9" t="s">
        <v>587</v>
      </c>
      <c r="C260" s="8" t="s">
        <v>588</v>
      </c>
      <c r="D260" s="8" t="s">
        <v>55</v>
      </c>
      <c r="E260" s="11">
        <v>81</v>
      </c>
      <c r="F260" s="12">
        <v>0</v>
      </c>
      <c r="G260" s="32" t="s">
        <v>48</v>
      </c>
      <c r="H260" s="12">
        <v>3085.4</v>
      </c>
      <c r="I260" s="10" t="s">
        <v>48</v>
      </c>
      <c r="J260" s="12">
        <v>316.7</v>
      </c>
      <c r="K260" s="10" t="s">
        <v>48</v>
      </c>
      <c r="L260" s="12">
        <v>0</v>
      </c>
      <c r="M260" s="10" t="s">
        <v>48</v>
      </c>
      <c r="N260" s="12">
        <v>2050</v>
      </c>
      <c r="O260" s="10" t="s">
        <v>48</v>
      </c>
      <c r="P260" s="12">
        <v>170</v>
      </c>
      <c r="Q260" s="10" t="s">
        <v>48</v>
      </c>
      <c r="R260" s="12">
        <v>5274.1</v>
      </c>
      <c r="S260" s="10" t="s">
        <v>48</v>
      </c>
      <c r="T260" s="12">
        <v>0</v>
      </c>
      <c r="U260" s="10" t="s">
        <v>48</v>
      </c>
      <c r="V260" s="12">
        <v>2111.6999999999998</v>
      </c>
      <c r="W260" s="10" t="s">
        <v>48</v>
      </c>
      <c r="X260" s="12">
        <v>0</v>
      </c>
      <c r="Y260" s="10" t="s">
        <v>48</v>
      </c>
      <c r="Z260" s="12">
        <v>13008</v>
      </c>
      <c r="AA260" s="10" t="s">
        <v>48</v>
      </c>
      <c r="AB260" s="33"/>
    </row>
    <row r="261" spans="1:28" s="34" customFormat="1" ht="11.25" customHeight="1">
      <c r="A261" s="9" t="s">
        <v>586</v>
      </c>
      <c r="B261" s="9" t="s">
        <v>589</v>
      </c>
      <c r="C261" s="8" t="s">
        <v>590</v>
      </c>
      <c r="D261" s="8" t="s">
        <v>55</v>
      </c>
      <c r="E261" s="11">
        <v>38</v>
      </c>
      <c r="F261" s="12">
        <v>0</v>
      </c>
      <c r="G261" s="32" t="s">
        <v>48</v>
      </c>
      <c r="H261" s="12">
        <v>977.9</v>
      </c>
      <c r="I261" s="10" t="s">
        <v>48</v>
      </c>
      <c r="J261" s="12">
        <v>115.5</v>
      </c>
      <c r="K261" s="10" t="s">
        <v>48</v>
      </c>
      <c r="L261" s="12">
        <v>0</v>
      </c>
      <c r="M261" s="10" t="s">
        <v>48</v>
      </c>
      <c r="N261" s="12">
        <v>1643.1</v>
      </c>
      <c r="O261" s="10" t="s">
        <v>48</v>
      </c>
      <c r="P261" s="12">
        <v>0</v>
      </c>
      <c r="Q261" s="10" t="s">
        <v>48</v>
      </c>
      <c r="R261" s="12">
        <v>1939.5</v>
      </c>
      <c r="S261" s="10" t="s">
        <v>48</v>
      </c>
      <c r="T261" s="12">
        <v>0</v>
      </c>
      <c r="U261" s="10" t="s">
        <v>48</v>
      </c>
      <c r="V261" s="12">
        <v>724.7</v>
      </c>
      <c r="W261" s="10" t="s">
        <v>48</v>
      </c>
      <c r="X261" s="12">
        <v>0</v>
      </c>
      <c r="Y261" s="10" t="s">
        <v>48</v>
      </c>
      <c r="Z261" s="12">
        <v>5400.7</v>
      </c>
      <c r="AA261" s="10" t="s">
        <v>48</v>
      </c>
      <c r="AB261" s="33"/>
    </row>
    <row r="262" spans="1:28" s="34" customFormat="1" ht="11.25" customHeight="1">
      <c r="A262" s="9" t="s">
        <v>586</v>
      </c>
      <c r="B262" s="9" t="s">
        <v>591</v>
      </c>
      <c r="C262" s="8" t="s">
        <v>592</v>
      </c>
      <c r="D262" s="8" t="s">
        <v>55</v>
      </c>
      <c r="E262" s="11">
        <v>22</v>
      </c>
      <c r="F262" s="12">
        <v>0</v>
      </c>
      <c r="G262" s="32" t="s">
        <v>48</v>
      </c>
      <c r="H262" s="12">
        <v>229.3</v>
      </c>
      <c r="I262" s="10" t="s">
        <v>48</v>
      </c>
      <c r="J262" s="12">
        <v>536.1</v>
      </c>
      <c r="K262" s="10" t="s">
        <v>48</v>
      </c>
      <c r="L262" s="12">
        <v>0</v>
      </c>
      <c r="M262" s="10" t="s">
        <v>48</v>
      </c>
      <c r="N262" s="12">
        <v>344.7</v>
      </c>
      <c r="O262" s="10" t="s">
        <v>48</v>
      </c>
      <c r="P262" s="12">
        <v>60</v>
      </c>
      <c r="Q262" s="10" t="s">
        <v>48</v>
      </c>
      <c r="R262" s="12">
        <v>1087.2</v>
      </c>
      <c r="S262" s="10" t="s">
        <v>48</v>
      </c>
      <c r="T262" s="12">
        <v>0</v>
      </c>
      <c r="U262" s="10" t="s">
        <v>48</v>
      </c>
      <c r="V262" s="12">
        <v>370.2</v>
      </c>
      <c r="W262" s="10" t="s">
        <v>48</v>
      </c>
      <c r="X262" s="12">
        <v>0</v>
      </c>
      <c r="Y262" s="10" t="s">
        <v>48</v>
      </c>
      <c r="Z262" s="12">
        <v>2627.5</v>
      </c>
      <c r="AA262" s="10" t="s">
        <v>48</v>
      </c>
      <c r="AB262" s="33"/>
    </row>
    <row r="263" spans="1:28" s="34" customFormat="1" ht="11.25" customHeight="1">
      <c r="A263" s="9" t="s">
        <v>586</v>
      </c>
      <c r="B263" s="9" t="s">
        <v>593</v>
      </c>
      <c r="C263" s="8" t="s">
        <v>594</v>
      </c>
      <c r="D263" s="8" t="s">
        <v>55</v>
      </c>
      <c r="E263" s="11">
        <v>89</v>
      </c>
      <c r="F263" s="12">
        <v>0</v>
      </c>
      <c r="G263" s="32" t="s">
        <v>48</v>
      </c>
      <c r="H263" s="12">
        <v>1050.5999999999999</v>
      </c>
      <c r="I263" s="10" t="s">
        <v>48</v>
      </c>
      <c r="J263" s="12">
        <v>3048.4</v>
      </c>
      <c r="K263" s="10" t="s">
        <v>48</v>
      </c>
      <c r="L263" s="12">
        <v>0</v>
      </c>
      <c r="M263" s="10" t="s">
        <v>48</v>
      </c>
      <c r="N263" s="12">
        <v>2122.1999999999998</v>
      </c>
      <c r="O263" s="10" t="s">
        <v>48</v>
      </c>
      <c r="P263" s="12">
        <v>0</v>
      </c>
      <c r="Q263" s="10" t="s">
        <v>48</v>
      </c>
      <c r="R263" s="12">
        <v>3446.3</v>
      </c>
      <c r="S263" s="10" t="s">
        <v>48</v>
      </c>
      <c r="T263" s="12">
        <v>0</v>
      </c>
      <c r="U263" s="10" t="s">
        <v>48</v>
      </c>
      <c r="V263" s="12">
        <v>1406.4</v>
      </c>
      <c r="W263" s="10" t="s">
        <v>48</v>
      </c>
      <c r="X263" s="12">
        <v>0</v>
      </c>
      <c r="Y263" s="10" t="s">
        <v>48</v>
      </c>
      <c r="Z263" s="12">
        <v>11073.9</v>
      </c>
      <c r="AA263" s="10" t="s">
        <v>48</v>
      </c>
      <c r="AB263" s="33"/>
    </row>
    <row r="264" spans="1:28" s="34" customFormat="1" ht="11.25" customHeight="1">
      <c r="A264" s="9" t="s">
        <v>586</v>
      </c>
      <c r="B264" s="9" t="s">
        <v>595</v>
      </c>
      <c r="C264" s="8" t="s">
        <v>596</v>
      </c>
      <c r="D264" s="8" t="s">
        <v>55</v>
      </c>
      <c r="E264" s="11">
        <v>91</v>
      </c>
      <c r="F264" s="12">
        <v>0</v>
      </c>
      <c r="G264" s="32" t="s">
        <v>48</v>
      </c>
      <c r="H264" s="12">
        <v>2033.8</v>
      </c>
      <c r="I264" s="10" t="s">
        <v>48</v>
      </c>
      <c r="J264" s="12">
        <v>632.5</v>
      </c>
      <c r="K264" s="10" t="s">
        <v>48</v>
      </c>
      <c r="L264" s="12">
        <v>0</v>
      </c>
      <c r="M264" s="10" t="s">
        <v>48</v>
      </c>
      <c r="N264" s="12">
        <v>3186.9</v>
      </c>
      <c r="O264" s="10" t="s">
        <v>48</v>
      </c>
      <c r="P264" s="12">
        <v>47.3</v>
      </c>
      <c r="Q264" s="10" t="s">
        <v>48</v>
      </c>
      <c r="R264" s="12">
        <v>2522.8000000000002</v>
      </c>
      <c r="S264" s="10" t="s">
        <v>48</v>
      </c>
      <c r="T264" s="12">
        <v>0</v>
      </c>
      <c r="U264" s="10" t="s">
        <v>48</v>
      </c>
      <c r="V264" s="12">
        <v>2361.6</v>
      </c>
      <c r="W264" s="10" t="s">
        <v>48</v>
      </c>
      <c r="X264" s="12">
        <v>0</v>
      </c>
      <c r="Y264" s="10" t="s">
        <v>48</v>
      </c>
      <c r="Z264" s="12">
        <v>10785</v>
      </c>
      <c r="AA264" s="10" t="s">
        <v>48</v>
      </c>
      <c r="AB264" s="33"/>
    </row>
    <row r="265" spans="1:28" s="34" customFormat="1" ht="11.25" customHeight="1">
      <c r="A265" s="9" t="s">
        <v>586</v>
      </c>
      <c r="B265" s="9" t="s">
        <v>597</v>
      </c>
      <c r="C265" s="8" t="s">
        <v>598</v>
      </c>
      <c r="D265" s="8" t="s">
        <v>55</v>
      </c>
      <c r="E265" s="11">
        <v>63</v>
      </c>
      <c r="F265" s="12">
        <v>972.5</v>
      </c>
      <c r="G265" s="32" t="s">
        <v>48</v>
      </c>
      <c r="H265" s="12">
        <v>74.5</v>
      </c>
      <c r="I265" s="10" t="s">
        <v>48</v>
      </c>
      <c r="J265" s="12">
        <v>1279</v>
      </c>
      <c r="K265" s="10" t="s">
        <v>48</v>
      </c>
      <c r="L265" s="12">
        <v>0</v>
      </c>
      <c r="M265" s="10" t="s">
        <v>48</v>
      </c>
      <c r="N265" s="12">
        <v>1381.8</v>
      </c>
      <c r="O265" s="10" t="s">
        <v>48</v>
      </c>
      <c r="P265" s="12">
        <v>647.20000000000005</v>
      </c>
      <c r="Q265" s="10" t="s">
        <v>48</v>
      </c>
      <c r="R265" s="12">
        <v>2781.9</v>
      </c>
      <c r="S265" s="10" t="s">
        <v>48</v>
      </c>
      <c r="T265" s="12">
        <v>0</v>
      </c>
      <c r="U265" s="10" t="s">
        <v>48</v>
      </c>
      <c r="V265" s="12">
        <v>1712.4</v>
      </c>
      <c r="W265" s="10" t="s">
        <v>48</v>
      </c>
      <c r="X265" s="12">
        <v>0</v>
      </c>
      <c r="Y265" s="10" t="s">
        <v>48</v>
      </c>
      <c r="Z265" s="12">
        <v>8849.4</v>
      </c>
      <c r="AA265" s="10" t="s">
        <v>48</v>
      </c>
      <c r="AB265" s="33"/>
    </row>
    <row r="266" spans="1:28" s="34" customFormat="1" ht="11.25" customHeight="1">
      <c r="A266" s="9" t="s">
        <v>586</v>
      </c>
      <c r="B266" s="9" t="s">
        <v>599</v>
      </c>
      <c r="C266" s="8" t="s">
        <v>600</v>
      </c>
      <c r="D266" s="8" t="s">
        <v>55</v>
      </c>
      <c r="E266" s="11">
        <v>2242</v>
      </c>
      <c r="F266" s="12">
        <v>303392.3</v>
      </c>
      <c r="G266" s="32" t="s">
        <v>48</v>
      </c>
      <c r="H266" s="12">
        <v>146278</v>
      </c>
      <c r="I266" s="10" t="s">
        <v>48</v>
      </c>
      <c r="J266" s="12">
        <v>59793.7</v>
      </c>
      <c r="K266" s="10" t="s">
        <v>48</v>
      </c>
      <c r="L266" s="12">
        <v>74.599999999999994</v>
      </c>
      <c r="M266" s="10" t="s">
        <v>48</v>
      </c>
      <c r="N266" s="12">
        <v>8000</v>
      </c>
      <c r="O266" s="10" t="s">
        <v>48</v>
      </c>
      <c r="P266" s="12">
        <v>0</v>
      </c>
      <c r="Q266" s="10" t="s">
        <v>48</v>
      </c>
      <c r="R266" s="12">
        <v>25.7</v>
      </c>
      <c r="S266" s="10" t="s">
        <v>48</v>
      </c>
      <c r="T266" s="12">
        <v>659663.30000000005</v>
      </c>
      <c r="U266" s="10" t="s">
        <v>48</v>
      </c>
      <c r="V266" s="12">
        <v>124704.8</v>
      </c>
      <c r="W266" s="10" t="s">
        <v>48</v>
      </c>
      <c r="X266" s="12">
        <v>0</v>
      </c>
      <c r="Y266" s="10" t="s">
        <v>48</v>
      </c>
      <c r="Z266" s="12">
        <v>1301932.3999999999</v>
      </c>
      <c r="AA266" s="10" t="s">
        <v>48</v>
      </c>
      <c r="AB266" s="33"/>
    </row>
    <row r="267" spans="1:28" s="34" customFormat="1" ht="11.25" customHeight="1">
      <c r="A267" s="9" t="s">
        <v>586</v>
      </c>
      <c r="B267" s="9" t="s">
        <v>601</v>
      </c>
      <c r="C267" s="8" t="s">
        <v>602</v>
      </c>
      <c r="D267" s="8" t="s">
        <v>55</v>
      </c>
      <c r="E267" s="11">
        <v>65</v>
      </c>
      <c r="F267" s="12">
        <v>0</v>
      </c>
      <c r="G267" s="32" t="s">
        <v>48</v>
      </c>
      <c r="H267" s="12">
        <v>1300.5999999999999</v>
      </c>
      <c r="I267" s="10" t="s">
        <v>48</v>
      </c>
      <c r="J267" s="12">
        <v>472.8</v>
      </c>
      <c r="K267" s="10" t="s">
        <v>48</v>
      </c>
      <c r="L267" s="12">
        <v>0</v>
      </c>
      <c r="M267" s="10" t="s">
        <v>48</v>
      </c>
      <c r="N267" s="12">
        <v>2379.5</v>
      </c>
      <c r="O267" s="10" t="s">
        <v>48</v>
      </c>
      <c r="P267" s="12">
        <v>8.3000000000000007</v>
      </c>
      <c r="Q267" s="10" t="s">
        <v>48</v>
      </c>
      <c r="R267" s="12">
        <v>5566.1</v>
      </c>
      <c r="S267" s="10" t="s">
        <v>48</v>
      </c>
      <c r="T267" s="12">
        <v>0</v>
      </c>
      <c r="U267" s="10" t="s">
        <v>48</v>
      </c>
      <c r="V267" s="12">
        <v>1957.9</v>
      </c>
      <c r="W267" s="10" t="s">
        <v>48</v>
      </c>
      <c r="X267" s="12">
        <v>0</v>
      </c>
      <c r="Y267" s="10" t="s">
        <v>48</v>
      </c>
      <c r="Z267" s="12">
        <v>11685.1</v>
      </c>
      <c r="AA267" s="10" t="s">
        <v>48</v>
      </c>
      <c r="AB267" s="33"/>
    </row>
    <row r="268" spans="1:28" s="34" customFormat="1" ht="11.25" customHeight="1">
      <c r="A268" s="9" t="s">
        <v>586</v>
      </c>
      <c r="B268" s="9" t="s">
        <v>603</v>
      </c>
      <c r="C268" s="8" t="s">
        <v>604</v>
      </c>
      <c r="D268" s="8" t="s">
        <v>55</v>
      </c>
      <c r="E268" s="11">
        <v>16</v>
      </c>
      <c r="F268" s="12">
        <v>0</v>
      </c>
      <c r="G268" s="32" t="s">
        <v>48</v>
      </c>
      <c r="H268" s="12">
        <v>632.20000000000005</v>
      </c>
      <c r="I268" s="10" t="s">
        <v>48</v>
      </c>
      <c r="J268" s="12">
        <v>491</v>
      </c>
      <c r="K268" s="10" t="s">
        <v>48</v>
      </c>
      <c r="L268" s="12">
        <v>0</v>
      </c>
      <c r="M268" s="10" t="s">
        <v>48</v>
      </c>
      <c r="N268" s="12">
        <v>0</v>
      </c>
      <c r="O268" s="10" t="s">
        <v>48</v>
      </c>
      <c r="P268" s="12">
        <v>0</v>
      </c>
      <c r="Q268" s="10" t="s">
        <v>48</v>
      </c>
      <c r="R268" s="12">
        <v>2221.1999999999998</v>
      </c>
      <c r="S268" s="10" t="s">
        <v>48</v>
      </c>
      <c r="T268" s="12">
        <v>0</v>
      </c>
      <c r="U268" s="10" t="s">
        <v>48</v>
      </c>
      <c r="V268" s="12">
        <v>951.9</v>
      </c>
      <c r="W268" s="10" t="s">
        <v>48</v>
      </c>
      <c r="X268" s="12">
        <v>0</v>
      </c>
      <c r="Y268" s="10" t="s">
        <v>48</v>
      </c>
      <c r="Z268" s="12">
        <v>4296.3</v>
      </c>
      <c r="AA268" s="10" t="s">
        <v>48</v>
      </c>
      <c r="AB268" s="33"/>
    </row>
    <row r="269" spans="1:28" s="34" customFormat="1" ht="11.25" customHeight="1">
      <c r="A269" s="9" t="s">
        <v>586</v>
      </c>
      <c r="B269" s="9" t="s">
        <v>605</v>
      </c>
      <c r="C269" s="8" t="s">
        <v>606</v>
      </c>
      <c r="D269" s="8" t="s">
        <v>55</v>
      </c>
      <c r="E269" s="11">
        <v>137</v>
      </c>
      <c r="F269" s="12">
        <v>0</v>
      </c>
      <c r="G269" s="32" t="s">
        <v>48</v>
      </c>
      <c r="H269" s="12">
        <v>1785</v>
      </c>
      <c r="I269" s="10" t="s">
        <v>48</v>
      </c>
      <c r="J269" s="12">
        <v>776.4</v>
      </c>
      <c r="K269" s="10" t="s">
        <v>48</v>
      </c>
      <c r="L269" s="12">
        <v>50.8</v>
      </c>
      <c r="M269" s="10" t="s">
        <v>48</v>
      </c>
      <c r="N269" s="12">
        <v>1500</v>
      </c>
      <c r="O269" s="10" t="s">
        <v>48</v>
      </c>
      <c r="P269" s="12">
        <v>79.8</v>
      </c>
      <c r="Q269" s="10" t="s">
        <v>48</v>
      </c>
      <c r="R269" s="12">
        <v>4631</v>
      </c>
      <c r="S269" s="10" t="s">
        <v>48</v>
      </c>
      <c r="T269" s="12">
        <v>0</v>
      </c>
      <c r="U269" s="10" t="s">
        <v>48</v>
      </c>
      <c r="V269" s="12">
        <v>1543.7</v>
      </c>
      <c r="W269" s="10" t="s">
        <v>48</v>
      </c>
      <c r="X269" s="12">
        <v>0</v>
      </c>
      <c r="Y269" s="10" t="s">
        <v>48</v>
      </c>
      <c r="Z269" s="12">
        <v>10366.700000000001</v>
      </c>
      <c r="AA269" s="10" t="s">
        <v>48</v>
      </c>
      <c r="AB269" s="33"/>
    </row>
    <row r="270" spans="1:28" s="34" customFormat="1" ht="11.25" customHeight="1">
      <c r="A270" s="9" t="s">
        <v>586</v>
      </c>
      <c r="B270" s="9" t="s">
        <v>607</v>
      </c>
      <c r="C270" s="8" t="s">
        <v>608</v>
      </c>
      <c r="D270" s="8" t="s">
        <v>55</v>
      </c>
      <c r="E270" s="11">
        <v>262</v>
      </c>
      <c r="F270" s="12">
        <v>0</v>
      </c>
      <c r="G270" s="32" t="s">
        <v>48</v>
      </c>
      <c r="H270" s="12">
        <v>5473.8</v>
      </c>
      <c r="I270" s="10" t="s">
        <v>48</v>
      </c>
      <c r="J270" s="12">
        <v>869.8</v>
      </c>
      <c r="K270" s="10" t="s">
        <v>48</v>
      </c>
      <c r="L270" s="12">
        <v>0</v>
      </c>
      <c r="M270" s="10" t="s">
        <v>48</v>
      </c>
      <c r="N270" s="12">
        <v>5470.5</v>
      </c>
      <c r="O270" s="10" t="s">
        <v>48</v>
      </c>
      <c r="P270" s="12">
        <v>32.700000000000003</v>
      </c>
      <c r="Q270" s="10" t="s">
        <v>48</v>
      </c>
      <c r="R270" s="12">
        <v>19581.3</v>
      </c>
      <c r="S270" s="10" t="s">
        <v>48</v>
      </c>
      <c r="T270" s="12">
        <v>0</v>
      </c>
      <c r="U270" s="10" t="s">
        <v>48</v>
      </c>
      <c r="V270" s="12">
        <v>6092.7</v>
      </c>
      <c r="W270" s="10" t="s">
        <v>48</v>
      </c>
      <c r="X270" s="12">
        <v>0</v>
      </c>
      <c r="Y270" s="10" t="s">
        <v>48</v>
      </c>
      <c r="Z270" s="12">
        <v>37520.9</v>
      </c>
      <c r="AA270" s="10" t="s">
        <v>48</v>
      </c>
      <c r="AB270" s="33"/>
    </row>
    <row r="271" spans="1:28" s="34" customFormat="1" ht="11.25" customHeight="1">
      <c r="A271" s="9" t="s">
        <v>586</v>
      </c>
      <c r="B271" s="9" t="s">
        <v>1375</v>
      </c>
      <c r="C271" s="8" t="s">
        <v>1376</v>
      </c>
      <c r="D271" s="8" t="s">
        <v>120</v>
      </c>
      <c r="E271" s="11">
        <v>23</v>
      </c>
      <c r="F271" s="12">
        <v>0</v>
      </c>
      <c r="G271" s="32" t="s">
        <v>48</v>
      </c>
      <c r="H271" s="12">
        <v>0</v>
      </c>
      <c r="I271" s="10" t="s">
        <v>48</v>
      </c>
      <c r="J271" s="12">
        <v>0</v>
      </c>
      <c r="K271" s="10" t="s">
        <v>48</v>
      </c>
      <c r="L271" s="12">
        <v>0</v>
      </c>
      <c r="M271" s="10" t="s">
        <v>48</v>
      </c>
      <c r="N271" s="12">
        <v>0</v>
      </c>
      <c r="O271" s="10" t="s">
        <v>48</v>
      </c>
      <c r="P271" s="12">
        <v>0</v>
      </c>
      <c r="Q271" s="10" t="s">
        <v>48</v>
      </c>
      <c r="R271" s="12">
        <v>0</v>
      </c>
      <c r="S271" s="10" t="s">
        <v>48</v>
      </c>
      <c r="T271" s="12">
        <v>0</v>
      </c>
      <c r="U271" s="10" t="s">
        <v>48</v>
      </c>
      <c r="V271" s="12">
        <v>0</v>
      </c>
      <c r="W271" s="10" t="s">
        <v>48</v>
      </c>
      <c r="X271" s="12">
        <v>0</v>
      </c>
      <c r="Y271" s="10" t="s">
        <v>48</v>
      </c>
      <c r="Z271" s="12">
        <v>0</v>
      </c>
      <c r="AA271" s="10" t="s">
        <v>48</v>
      </c>
      <c r="AB271" s="33"/>
    </row>
    <row r="272" spans="1:28" s="34" customFormat="1" ht="11.25" customHeight="1">
      <c r="A272" s="9" t="s">
        <v>586</v>
      </c>
      <c r="B272" s="9" t="s">
        <v>609</v>
      </c>
      <c r="C272" s="8" t="s">
        <v>610</v>
      </c>
      <c r="D272" s="8" t="s">
        <v>55</v>
      </c>
      <c r="E272" s="11">
        <v>69</v>
      </c>
      <c r="F272" s="12">
        <v>0</v>
      </c>
      <c r="G272" s="32" t="s">
        <v>48</v>
      </c>
      <c r="H272" s="12">
        <v>1751.6</v>
      </c>
      <c r="I272" s="10" t="s">
        <v>48</v>
      </c>
      <c r="J272" s="12">
        <v>223.7</v>
      </c>
      <c r="K272" s="10" t="s">
        <v>48</v>
      </c>
      <c r="L272" s="12">
        <v>0</v>
      </c>
      <c r="M272" s="10" t="s">
        <v>48</v>
      </c>
      <c r="N272" s="12">
        <v>3964</v>
      </c>
      <c r="O272" s="10" t="s">
        <v>48</v>
      </c>
      <c r="P272" s="12">
        <v>67.8</v>
      </c>
      <c r="Q272" s="10" t="s">
        <v>48</v>
      </c>
      <c r="R272" s="12">
        <v>4463.7</v>
      </c>
      <c r="S272" s="10" t="s">
        <v>48</v>
      </c>
      <c r="T272" s="12">
        <v>0</v>
      </c>
      <c r="U272" s="10" t="s">
        <v>48</v>
      </c>
      <c r="V272" s="12">
        <v>1564.1</v>
      </c>
      <c r="W272" s="10" t="s">
        <v>48</v>
      </c>
      <c r="X272" s="12">
        <v>0</v>
      </c>
      <c r="Y272" s="10" t="s">
        <v>48</v>
      </c>
      <c r="Z272" s="12">
        <v>12034.8</v>
      </c>
      <c r="AA272" s="10" t="s">
        <v>48</v>
      </c>
      <c r="AB272" s="33"/>
    </row>
    <row r="273" spans="1:28" s="34" customFormat="1" ht="11.25" customHeight="1">
      <c r="A273" s="9" t="s">
        <v>586</v>
      </c>
      <c r="B273" s="9" t="s">
        <v>611</v>
      </c>
      <c r="C273" s="8" t="s">
        <v>612</v>
      </c>
      <c r="D273" s="8" t="s">
        <v>55</v>
      </c>
      <c r="E273" s="11">
        <v>118</v>
      </c>
      <c r="F273" s="12">
        <v>2316.9</v>
      </c>
      <c r="G273" s="32" t="s">
        <v>48</v>
      </c>
      <c r="H273" s="12">
        <v>238.8</v>
      </c>
      <c r="I273" s="10" t="s">
        <v>48</v>
      </c>
      <c r="J273" s="12">
        <v>310.8</v>
      </c>
      <c r="K273" s="10" t="s">
        <v>48</v>
      </c>
      <c r="L273" s="12">
        <v>0</v>
      </c>
      <c r="M273" s="10" t="s">
        <v>48</v>
      </c>
      <c r="N273" s="12">
        <v>4605</v>
      </c>
      <c r="O273" s="10" t="s">
        <v>48</v>
      </c>
      <c r="P273" s="12">
        <v>251.5</v>
      </c>
      <c r="Q273" s="10" t="s">
        <v>48</v>
      </c>
      <c r="R273" s="12">
        <v>9059</v>
      </c>
      <c r="S273" s="10" t="s">
        <v>48</v>
      </c>
      <c r="T273" s="12">
        <v>0</v>
      </c>
      <c r="U273" s="10" t="s">
        <v>48</v>
      </c>
      <c r="V273" s="12">
        <v>3327.3</v>
      </c>
      <c r="W273" s="10" t="s">
        <v>48</v>
      </c>
      <c r="X273" s="12">
        <v>0</v>
      </c>
      <c r="Y273" s="10" t="s">
        <v>48</v>
      </c>
      <c r="Z273" s="12">
        <v>20109.3</v>
      </c>
      <c r="AA273" s="10" t="s">
        <v>48</v>
      </c>
      <c r="AB273" s="33"/>
    </row>
    <row r="274" spans="1:28" s="34" customFormat="1" ht="11.25" customHeight="1">
      <c r="A274" s="9" t="s">
        <v>613</v>
      </c>
      <c r="B274" s="9" t="s">
        <v>614</v>
      </c>
      <c r="C274" s="8" t="s">
        <v>615</v>
      </c>
      <c r="D274" s="8" t="s">
        <v>45</v>
      </c>
      <c r="E274" s="11">
        <v>18</v>
      </c>
      <c r="F274" s="12">
        <v>522.29999999999995</v>
      </c>
      <c r="G274" s="32" t="s">
        <v>64</v>
      </c>
      <c r="H274" s="12">
        <v>0</v>
      </c>
      <c r="I274" s="10" t="s">
        <v>48</v>
      </c>
      <c r="J274" s="12">
        <v>6.5</v>
      </c>
      <c r="K274" s="10" t="s">
        <v>48</v>
      </c>
      <c r="L274" s="12">
        <v>0</v>
      </c>
      <c r="M274" s="10" t="s">
        <v>48</v>
      </c>
      <c r="N274" s="12">
        <v>0</v>
      </c>
      <c r="O274" s="10" t="s">
        <v>48</v>
      </c>
      <c r="P274" s="12">
        <v>0</v>
      </c>
      <c r="Q274" s="10" t="s">
        <v>48</v>
      </c>
      <c r="R274" s="12">
        <v>788</v>
      </c>
      <c r="S274" s="10" t="s">
        <v>48</v>
      </c>
      <c r="T274" s="12">
        <v>0</v>
      </c>
      <c r="U274" s="10" t="s">
        <v>48</v>
      </c>
      <c r="V274" s="12">
        <v>298.60000000000002</v>
      </c>
      <c r="W274" s="10" t="s">
        <v>48</v>
      </c>
      <c r="X274" s="12">
        <v>295.3</v>
      </c>
      <c r="Y274" s="10" t="s">
        <v>48</v>
      </c>
      <c r="Z274" s="12">
        <v>1910.7</v>
      </c>
      <c r="AA274" s="10" t="s">
        <v>48</v>
      </c>
      <c r="AB274" s="33"/>
    </row>
    <row r="275" spans="1:28" s="34" customFormat="1" ht="11.25" customHeight="1">
      <c r="A275" s="9" t="s">
        <v>613</v>
      </c>
      <c r="B275" s="9" t="s">
        <v>616</v>
      </c>
      <c r="C275" s="8" t="s">
        <v>617</v>
      </c>
      <c r="D275" s="8" t="s">
        <v>45</v>
      </c>
      <c r="E275" s="11">
        <v>18</v>
      </c>
      <c r="F275" s="12">
        <v>796.3</v>
      </c>
      <c r="G275" s="32" t="s">
        <v>48</v>
      </c>
      <c r="H275" s="12">
        <v>0</v>
      </c>
      <c r="I275" s="10" t="s">
        <v>48</v>
      </c>
      <c r="J275" s="12">
        <v>62.8</v>
      </c>
      <c r="K275" s="10" t="s">
        <v>48</v>
      </c>
      <c r="L275" s="12">
        <v>0</v>
      </c>
      <c r="M275" s="10" t="s">
        <v>48</v>
      </c>
      <c r="N275" s="12">
        <v>613.6</v>
      </c>
      <c r="O275" s="10" t="s">
        <v>48</v>
      </c>
      <c r="P275" s="12">
        <v>256.7</v>
      </c>
      <c r="Q275" s="10" t="s">
        <v>48</v>
      </c>
      <c r="R275" s="12">
        <v>0</v>
      </c>
      <c r="S275" s="10" t="s">
        <v>48</v>
      </c>
      <c r="T275" s="12">
        <v>1178.5</v>
      </c>
      <c r="U275" s="10" t="s">
        <v>48</v>
      </c>
      <c r="V275" s="12">
        <v>1605.4</v>
      </c>
      <c r="W275" s="10" t="s">
        <v>48</v>
      </c>
      <c r="X275" s="12">
        <v>42.6</v>
      </c>
      <c r="Y275" s="10" t="s">
        <v>48</v>
      </c>
      <c r="Z275" s="12">
        <v>4555.8999999999996</v>
      </c>
      <c r="AA275" s="10" t="s">
        <v>48</v>
      </c>
      <c r="AB275" s="33"/>
    </row>
    <row r="276" spans="1:28" s="34" customFormat="1" ht="11.25" customHeight="1">
      <c r="A276" s="9" t="s">
        <v>613</v>
      </c>
      <c r="B276" s="9" t="s">
        <v>618</v>
      </c>
      <c r="C276" s="8" t="s">
        <v>619</v>
      </c>
      <c r="D276" s="8" t="s">
        <v>55</v>
      </c>
      <c r="E276" s="11">
        <v>31</v>
      </c>
      <c r="F276" s="12">
        <v>0</v>
      </c>
      <c r="G276" s="32" t="s">
        <v>48</v>
      </c>
      <c r="H276" s="12">
        <v>348.1</v>
      </c>
      <c r="I276" s="10" t="s">
        <v>48</v>
      </c>
      <c r="J276" s="12">
        <v>0</v>
      </c>
      <c r="K276" s="10" t="s">
        <v>48</v>
      </c>
      <c r="L276" s="12">
        <v>0</v>
      </c>
      <c r="M276" s="10" t="s">
        <v>48</v>
      </c>
      <c r="N276" s="12">
        <v>255.4</v>
      </c>
      <c r="O276" s="10" t="s">
        <v>48</v>
      </c>
      <c r="P276" s="12">
        <v>99.4</v>
      </c>
      <c r="Q276" s="10" t="s">
        <v>48</v>
      </c>
      <c r="R276" s="12">
        <v>227.5</v>
      </c>
      <c r="S276" s="10" t="s">
        <v>48</v>
      </c>
      <c r="T276" s="12">
        <v>0</v>
      </c>
      <c r="U276" s="10" t="s">
        <v>48</v>
      </c>
      <c r="V276" s="12">
        <v>314.3</v>
      </c>
      <c r="W276" s="10" t="s">
        <v>48</v>
      </c>
      <c r="X276" s="12">
        <v>0</v>
      </c>
      <c r="Y276" s="10" t="s">
        <v>48</v>
      </c>
      <c r="Z276" s="12">
        <v>1244.7</v>
      </c>
      <c r="AA276" s="10" t="s">
        <v>48</v>
      </c>
      <c r="AB276" s="33"/>
    </row>
    <row r="277" spans="1:28" s="34" customFormat="1" ht="11.25" customHeight="1">
      <c r="A277" s="9" t="s">
        <v>613</v>
      </c>
      <c r="B277" s="9" t="s">
        <v>620</v>
      </c>
      <c r="C277" s="8" t="s">
        <v>621</v>
      </c>
      <c r="D277" s="8" t="s">
        <v>55</v>
      </c>
      <c r="E277" s="11">
        <v>27</v>
      </c>
      <c r="F277" s="12">
        <v>0</v>
      </c>
      <c r="G277" s="32" t="s">
        <v>48</v>
      </c>
      <c r="H277" s="12">
        <v>311.7</v>
      </c>
      <c r="I277" s="10" t="s">
        <v>48</v>
      </c>
      <c r="J277" s="12">
        <v>35</v>
      </c>
      <c r="K277" s="10" t="s">
        <v>48</v>
      </c>
      <c r="L277" s="12">
        <v>0</v>
      </c>
      <c r="M277" s="10" t="s">
        <v>48</v>
      </c>
      <c r="N277" s="12">
        <v>1036.0999999999999</v>
      </c>
      <c r="O277" s="10" t="s">
        <v>48</v>
      </c>
      <c r="P277" s="12">
        <v>66.5</v>
      </c>
      <c r="Q277" s="10" t="s">
        <v>48</v>
      </c>
      <c r="R277" s="12">
        <v>1414.9</v>
      </c>
      <c r="S277" s="10" t="s">
        <v>48</v>
      </c>
      <c r="T277" s="12">
        <v>0</v>
      </c>
      <c r="U277" s="10" t="s">
        <v>48</v>
      </c>
      <c r="V277" s="12">
        <v>2150.1999999999998</v>
      </c>
      <c r="W277" s="10" t="s">
        <v>48</v>
      </c>
      <c r="X277" s="12">
        <v>155</v>
      </c>
      <c r="Y277" s="10" t="s">
        <v>48</v>
      </c>
      <c r="Z277" s="12">
        <v>5169.3999999999996</v>
      </c>
      <c r="AA277" s="10" t="s">
        <v>48</v>
      </c>
      <c r="AB277" s="33"/>
    </row>
    <row r="278" spans="1:28" s="34" customFormat="1" ht="11.25" customHeight="1">
      <c r="A278" s="9" t="s">
        <v>613</v>
      </c>
      <c r="B278" s="9" t="s">
        <v>622</v>
      </c>
      <c r="C278" s="8" t="s">
        <v>623</v>
      </c>
      <c r="D278" s="8" t="s">
        <v>45</v>
      </c>
      <c r="E278" s="11">
        <v>24</v>
      </c>
      <c r="F278" s="12">
        <v>249.3</v>
      </c>
      <c r="G278" s="32" t="s">
        <v>48</v>
      </c>
      <c r="H278" s="12">
        <v>0</v>
      </c>
      <c r="I278" s="10" t="s">
        <v>48</v>
      </c>
      <c r="J278" s="12">
        <v>0</v>
      </c>
      <c r="K278" s="10" t="s">
        <v>48</v>
      </c>
      <c r="L278" s="12">
        <v>0</v>
      </c>
      <c r="M278" s="10" t="s">
        <v>48</v>
      </c>
      <c r="N278" s="12">
        <v>636.70000000000005</v>
      </c>
      <c r="O278" s="10" t="s">
        <v>48</v>
      </c>
      <c r="P278" s="12">
        <v>49.8</v>
      </c>
      <c r="Q278" s="10" t="s">
        <v>48</v>
      </c>
      <c r="R278" s="12">
        <v>545.4</v>
      </c>
      <c r="S278" s="10" t="s">
        <v>48</v>
      </c>
      <c r="T278" s="12">
        <v>0</v>
      </c>
      <c r="U278" s="10" t="s">
        <v>48</v>
      </c>
      <c r="V278" s="12">
        <v>1515.6</v>
      </c>
      <c r="W278" s="10" t="s">
        <v>48</v>
      </c>
      <c r="X278" s="12">
        <v>0</v>
      </c>
      <c r="Y278" s="10" t="s">
        <v>48</v>
      </c>
      <c r="Z278" s="12">
        <v>2996.9</v>
      </c>
      <c r="AA278" s="10" t="s">
        <v>48</v>
      </c>
      <c r="AB278" s="33"/>
    </row>
    <row r="279" spans="1:28" s="34" customFormat="1" ht="11.25" customHeight="1">
      <c r="A279" s="9" t="s">
        <v>613</v>
      </c>
      <c r="B279" s="9" t="s">
        <v>624</v>
      </c>
      <c r="C279" s="8" t="s">
        <v>625</v>
      </c>
      <c r="D279" s="8" t="s">
        <v>55</v>
      </c>
      <c r="E279" s="11">
        <v>37</v>
      </c>
      <c r="F279" s="12">
        <v>0</v>
      </c>
      <c r="G279" s="32" t="s">
        <v>48</v>
      </c>
      <c r="H279" s="12">
        <v>589.79999999999995</v>
      </c>
      <c r="I279" s="10" t="s">
        <v>48</v>
      </c>
      <c r="J279" s="12">
        <v>123.4</v>
      </c>
      <c r="K279" s="10" t="s">
        <v>48</v>
      </c>
      <c r="L279" s="12">
        <v>0</v>
      </c>
      <c r="M279" s="10" t="s">
        <v>48</v>
      </c>
      <c r="N279" s="12">
        <v>0</v>
      </c>
      <c r="O279" s="10" t="s">
        <v>48</v>
      </c>
      <c r="P279" s="12">
        <v>42.2</v>
      </c>
      <c r="Q279" s="10" t="s">
        <v>48</v>
      </c>
      <c r="R279" s="12">
        <v>2306.1999999999998</v>
      </c>
      <c r="S279" s="10" t="s">
        <v>48</v>
      </c>
      <c r="T279" s="12">
        <v>0</v>
      </c>
      <c r="U279" s="10" t="s">
        <v>48</v>
      </c>
      <c r="V279" s="12">
        <v>6009.9</v>
      </c>
      <c r="W279" s="10" t="s">
        <v>48</v>
      </c>
      <c r="X279" s="12">
        <v>0</v>
      </c>
      <c r="Y279" s="10" t="s">
        <v>48</v>
      </c>
      <c r="Z279" s="12">
        <v>9071.5</v>
      </c>
      <c r="AA279" s="10" t="s">
        <v>48</v>
      </c>
      <c r="AB279" s="33"/>
    </row>
    <row r="280" spans="1:28" s="34" customFormat="1" ht="11.25" customHeight="1">
      <c r="A280" s="9" t="s">
        <v>613</v>
      </c>
      <c r="B280" s="9" t="s">
        <v>626</v>
      </c>
      <c r="C280" s="8" t="s">
        <v>627</v>
      </c>
      <c r="D280" s="8" t="s">
        <v>313</v>
      </c>
      <c r="E280" s="11">
        <v>1234</v>
      </c>
      <c r="F280" s="12">
        <v>78663.3</v>
      </c>
      <c r="G280" s="32" t="s">
        <v>48</v>
      </c>
      <c r="H280" s="12">
        <v>47016.5</v>
      </c>
      <c r="I280" s="10" t="s">
        <v>48</v>
      </c>
      <c r="J280" s="12">
        <v>4150.3999999999996</v>
      </c>
      <c r="K280" s="10" t="s">
        <v>48</v>
      </c>
      <c r="L280" s="12">
        <v>0</v>
      </c>
      <c r="M280" s="10" t="s">
        <v>48</v>
      </c>
      <c r="N280" s="12">
        <v>35671.599999999999</v>
      </c>
      <c r="O280" s="10" t="s">
        <v>48</v>
      </c>
      <c r="P280" s="12">
        <v>9711.2999999999993</v>
      </c>
      <c r="Q280" s="10" t="s">
        <v>48</v>
      </c>
      <c r="R280" s="12">
        <v>0</v>
      </c>
      <c r="S280" s="10" t="s">
        <v>48</v>
      </c>
      <c r="T280" s="12">
        <v>354512.3</v>
      </c>
      <c r="U280" s="10" t="s">
        <v>48</v>
      </c>
      <c r="V280" s="12">
        <v>0</v>
      </c>
      <c r="W280" s="10" t="s">
        <v>48</v>
      </c>
      <c r="X280" s="12">
        <v>1617.8</v>
      </c>
      <c r="Y280" s="10" t="s">
        <v>48</v>
      </c>
      <c r="Z280" s="12">
        <v>531343.19999999995</v>
      </c>
      <c r="AA280" s="10" t="s">
        <v>48</v>
      </c>
      <c r="AB280" s="33"/>
    </row>
    <row r="281" spans="1:28" s="34" customFormat="1" ht="11.25" customHeight="1">
      <c r="A281" s="9" t="s">
        <v>613</v>
      </c>
      <c r="B281" s="9" t="s">
        <v>628</v>
      </c>
      <c r="C281" s="8" t="s">
        <v>629</v>
      </c>
      <c r="D281" s="8" t="s">
        <v>55</v>
      </c>
      <c r="E281" s="11">
        <v>106</v>
      </c>
      <c r="F281" s="12">
        <v>28.8</v>
      </c>
      <c r="G281" s="32" t="s">
        <v>48</v>
      </c>
      <c r="H281" s="12">
        <v>1085.2</v>
      </c>
      <c r="I281" s="10" t="s">
        <v>48</v>
      </c>
      <c r="J281" s="12">
        <v>138.1</v>
      </c>
      <c r="K281" s="10" t="s">
        <v>48</v>
      </c>
      <c r="L281" s="12">
        <v>0</v>
      </c>
      <c r="M281" s="10" t="s">
        <v>48</v>
      </c>
      <c r="N281" s="12">
        <v>0</v>
      </c>
      <c r="O281" s="10" t="s">
        <v>48</v>
      </c>
      <c r="P281" s="12">
        <v>156.5</v>
      </c>
      <c r="Q281" s="10" t="s">
        <v>48</v>
      </c>
      <c r="R281" s="12">
        <v>112</v>
      </c>
      <c r="S281" s="10" t="s">
        <v>48</v>
      </c>
      <c r="T281" s="12">
        <v>7844.5</v>
      </c>
      <c r="U281" s="10" t="s">
        <v>48</v>
      </c>
      <c r="V281" s="12">
        <v>0</v>
      </c>
      <c r="W281" s="10" t="s">
        <v>48</v>
      </c>
      <c r="X281" s="12">
        <v>11226.3</v>
      </c>
      <c r="Y281" s="10" t="s">
        <v>48</v>
      </c>
      <c r="Z281" s="12">
        <v>20591.400000000001</v>
      </c>
      <c r="AA281" s="10" t="s">
        <v>48</v>
      </c>
      <c r="AB281" s="33"/>
    </row>
    <row r="282" spans="1:28" s="34" customFormat="1" ht="11.25" customHeight="1">
      <c r="A282" s="9" t="s">
        <v>613</v>
      </c>
      <c r="B282" s="9" t="s">
        <v>630</v>
      </c>
      <c r="C282" s="8" t="s">
        <v>631</v>
      </c>
      <c r="D282" s="8" t="s">
        <v>55</v>
      </c>
      <c r="E282" s="11">
        <v>438</v>
      </c>
      <c r="F282" s="12">
        <v>12744</v>
      </c>
      <c r="G282" s="32" t="s">
        <v>48</v>
      </c>
      <c r="H282" s="12">
        <v>1050.2</v>
      </c>
      <c r="I282" s="10" t="s">
        <v>48</v>
      </c>
      <c r="J282" s="12">
        <v>576</v>
      </c>
      <c r="K282" s="10" t="s">
        <v>48</v>
      </c>
      <c r="L282" s="12">
        <v>0</v>
      </c>
      <c r="M282" s="10" t="s">
        <v>48</v>
      </c>
      <c r="N282" s="12">
        <v>4958.1000000000004</v>
      </c>
      <c r="O282" s="10" t="s">
        <v>48</v>
      </c>
      <c r="P282" s="12">
        <v>61.9</v>
      </c>
      <c r="Q282" s="10" t="s">
        <v>48</v>
      </c>
      <c r="R282" s="12">
        <v>2460.4</v>
      </c>
      <c r="S282" s="10" t="s">
        <v>48</v>
      </c>
      <c r="T282" s="12">
        <v>15880.9</v>
      </c>
      <c r="U282" s="10" t="s">
        <v>48</v>
      </c>
      <c r="V282" s="12">
        <v>0</v>
      </c>
      <c r="W282" s="10" t="s">
        <v>48</v>
      </c>
      <c r="X282" s="12">
        <v>64163.5</v>
      </c>
      <c r="Y282" s="10" t="s">
        <v>48</v>
      </c>
      <c r="Z282" s="12">
        <v>101895</v>
      </c>
      <c r="AA282" s="10" t="s">
        <v>48</v>
      </c>
      <c r="AB282" s="33"/>
    </row>
    <row r="283" spans="1:28" s="34" customFormat="1" ht="11.25" customHeight="1">
      <c r="A283" s="9" t="s">
        <v>613</v>
      </c>
      <c r="B283" s="9" t="s">
        <v>1377</v>
      </c>
      <c r="C283" s="8" t="s">
        <v>633</v>
      </c>
      <c r="D283" s="8" t="s">
        <v>45</v>
      </c>
      <c r="E283" s="11">
        <v>42</v>
      </c>
      <c r="F283" s="12">
        <v>771.2</v>
      </c>
      <c r="G283" s="32" t="s">
        <v>48</v>
      </c>
      <c r="H283" s="12">
        <v>0</v>
      </c>
      <c r="I283" s="10" t="s">
        <v>48</v>
      </c>
      <c r="J283" s="12">
        <v>0</v>
      </c>
      <c r="K283" s="10" t="s">
        <v>48</v>
      </c>
      <c r="L283" s="12">
        <v>0</v>
      </c>
      <c r="M283" s="10" t="s">
        <v>48</v>
      </c>
      <c r="N283" s="12">
        <v>653</v>
      </c>
      <c r="O283" s="10" t="s">
        <v>48</v>
      </c>
      <c r="P283" s="12">
        <v>943.6</v>
      </c>
      <c r="Q283" s="10" t="s">
        <v>48</v>
      </c>
      <c r="R283" s="12">
        <v>0</v>
      </c>
      <c r="S283" s="10" t="s">
        <v>48</v>
      </c>
      <c r="T283" s="12">
        <v>1288.5</v>
      </c>
      <c r="U283" s="10" t="s">
        <v>48</v>
      </c>
      <c r="V283" s="12">
        <v>0</v>
      </c>
      <c r="W283" s="10" t="s">
        <v>48</v>
      </c>
      <c r="X283" s="12">
        <v>2787.3</v>
      </c>
      <c r="Y283" s="10" t="s">
        <v>48</v>
      </c>
      <c r="Z283" s="12">
        <v>6443.6</v>
      </c>
      <c r="AA283" s="10" t="s">
        <v>48</v>
      </c>
      <c r="AB283" s="33"/>
    </row>
    <row r="284" spans="1:28" s="34" customFormat="1" ht="11.25" customHeight="1">
      <c r="A284" s="9" t="s">
        <v>613</v>
      </c>
      <c r="B284" s="9" t="s">
        <v>634</v>
      </c>
      <c r="C284" s="8" t="s">
        <v>635</v>
      </c>
      <c r="D284" s="8" t="s">
        <v>45</v>
      </c>
      <c r="E284" s="11">
        <v>36</v>
      </c>
      <c r="F284" s="12">
        <v>916.3</v>
      </c>
      <c r="G284" s="32" t="s">
        <v>48</v>
      </c>
      <c r="H284" s="12">
        <v>0</v>
      </c>
      <c r="I284" s="10" t="s">
        <v>48</v>
      </c>
      <c r="J284" s="12">
        <v>61.2</v>
      </c>
      <c r="K284" s="10" t="s">
        <v>48</v>
      </c>
      <c r="L284" s="12">
        <v>0</v>
      </c>
      <c r="M284" s="10" t="s">
        <v>48</v>
      </c>
      <c r="N284" s="12">
        <v>1283.8</v>
      </c>
      <c r="O284" s="10" t="s">
        <v>48</v>
      </c>
      <c r="P284" s="12">
        <v>174.7</v>
      </c>
      <c r="Q284" s="10" t="s">
        <v>48</v>
      </c>
      <c r="R284" s="12">
        <v>0</v>
      </c>
      <c r="S284" s="10" t="s">
        <v>48</v>
      </c>
      <c r="T284" s="12">
        <v>1317.6</v>
      </c>
      <c r="U284" s="10" t="s">
        <v>48</v>
      </c>
      <c r="V284" s="12">
        <v>1588.2</v>
      </c>
      <c r="W284" s="10" t="s">
        <v>48</v>
      </c>
      <c r="X284" s="12">
        <v>0</v>
      </c>
      <c r="Y284" s="10" t="s">
        <v>48</v>
      </c>
      <c r="Z284" s="12">
        <v>5341.7</v>
      </c>
      <c r="AA284" s="10" t="s">
        <v>48</v>
      </c>
      <c r="AB284" s="33"/>
    </row>
    <row r="285" spans="1:28" s="34" customFormat="1" ht="11.25" customHeight="1">
      <c r="A285" s="9" t="s">
        <v>613</v>
      </c>
      <c r="B285" s="9" t="s">
        <v>636</v>
      </c>
      <c r="C285" s="8" t="s">
        <v>637</v>
      </c>
      <c r="D285" s="8" t="s">
        <v>45</v>
      </c>
      <c r="E285" s="11">
        <v>10</v>
      </c>
      <c r="F285" s="12">
        <v>284.5</v>
      </c>
      <c r="G285" s="32" t="s">
        <v>48</v>
      </c>
      <c r="H285" s="12">
        <v>0</v>
      </c>
      <c r="I285" s="10" t="s">
        <v>48</v>
      </c>
      <c r="J285" s="12">
        <v>0</v>
      </c>
      <c r="K285" s="10" t="s">
        <v>48</v>
      </c>
      <c r="L285" s="12">
        <v>0</v>
      </c>
      <c r="M285" s="10" t="s">
        <v>48</v>
      </c>
      <c r="N285" s="12">
        <v>609.70000000000005</v>
      </c>
      <c r="O285" s="10" t="s">
        <v>48</v>
      </c>
      <c r="P285" s="12">
        <v>0</v>
      </c>
      <c r="Q285" s="10" t="s">
        <v>48</v>
      </c>
      <c r="R285" s="12">
        <v>298.60000000000002</v>
      </c>
      <c r="S285" s="10" t="s">
        <v>48</v>
      </c>
      <c r="T285" s="12">
        <v>0</v>
      </c>
      <c r="U285" s="10" t="s">
        <v>48</v>
      </c>
      <c r="V285" s="12">
        <v>532</v>
      </c>
      <c r="W285" s="10" t="s">
        <v>48</v>
      </c>
      <c r="X285" s="12">
        <v>0</v>
      </c>
      <c r="Y285" s="10" t="s">
        <v>48</v>
      </c>
      <c r="Z285" s="12">
        <v>1724.6</v>
      </c>
      <c r="AA285" s="10" t="s">
        <v>48</v>
      </c>
      <c r="AB285" s="33"/>
    </row>
    <row r="286" spans="1:28" s="34" customFormat="1" ht="11.25" customHeight="1">
      <c r="A286" s="9" t="s">
        <v>638</v>
      </c>
      <c r="B286" s="9" t="s">
        <v>639</v>
      </c>
      <c r="C286" s="8" t="s">
        <v>640</v>
      </c>
      <c r="D286" s="8" t="s">
        <v>45</v>
      </c>
      <c r="E286" s="11">
        <v>4</v>
      </c>
      <c r="F286" s="12">
        <v>447.1</v>
      </c>
      <c r="G286" s="32" t="s">
        <v>48</v>
      </c>
      <c r="H286" s="12">
        <v>0</v>
      </c>
      <c r="I286" s="10" t="s">
        <v>48</v>
      </c>
      <c r="J286" s="12">
        <v>1268.8</v>
      </c>
      <c r="K286" s="10" t="s">
        <v>48</v>
      </c>
      <c r="L286" s="12">
        <v>0</v>
      </c>
      <c r="M286" s="10" t="s">
        <v>48</v>
      </c>
      <c r="N286" s="12">
        <v>229.6</v>
      </c>
      <c r="O286" s="10" t="s">
        <v>48</v>
      </c>
      <c r="P286" s="12">
        <v>99.5</v>
      </c>
      <c r="Q286" s="10" t="s">
        <v>48</v>
      </c>
      <c r="R286" s="12">
        <v>52.7</v>
      </c>
      <c r="S286" s="10" t="s">
        <v>48</v>
      </c>
      <c r="T286" s="12">
        <v>0</v>
      </c>
      <c r="U286" s="10" t="s">
        <v>48</v>
      </c>
      <c r="V286" s="12">
        <v>0</v>
      </c>
      <c r="W286" s="10" t="s">
        <v>48</v>
      </c>
      <c r="X286" s="12">
        <v>0</v>
      </c>
      <c r="Y286" s="10" t="s">
        <v>48</v>
      </c>
      <c r="Z286" s="12">
        <v>2097.6999999999998</v>
      </c>
      <c r="AA286" s="10" t="s">
        <v>48</v>
      </c>
      <c r="AB286" s="33"/>
    </row>
    <row r="287" spans="1:28" s="34" customFormat="1" ht="11.25" customHeight="1">
      <c r="A287" s="9" t="s">
        <v>638</v>
      </c>
      <c r="B287" s="9" t="s">
        <v>641</v>
      </c>
      <c r="C287" s="8" t="s">
        <v>642</v>
      </c>
      <c r="D287" s="8" t="s">
        <v>55</v>
      </c>
      <c r="E287" s="11">
        <v>23</v>
      </c>
      <c r="F287" s="12">
        <v>658.5</v>
      </c>
      <c r="G287" s="32" t="s">
        <v>48</v>
      </c>
      <c r="H287" s="12">
        <v>17.5</v>
      </c>
      <c r="I287" s="10" t="s">
        <v>48</v>
      </c>
      <c r="J287" s="12">
        <v>293.8</v>
      </c>
      <c r="K287" s="10" t="s">
        <v>48</v>
      </c>
      <c r="L287" s="12">
        <v>0</v>
      </c>
      <c r="M287" s="10" t="s">
        <v>48</v>
      </c>
      <c r="N287" s="12">
        <v>680.4</v>
      </c>
      <c r="O287" s="10" t="s">
        <v>48</v>
      </c>
      <c r="P287" s="12">
        <v>38.5</v>
      </c>
      <c r="Q287" s="10" t="s">
        <v>48</v>
      </c>
      <c r="R287" s="12">
        <v>0</v>
      </c>
      <c r="S287" s="10" t="s">
        <v>48</v>
      </c>
      <c r="T287" s="12">
        <v>43.9</v>
      </c>
      <c r="U287" s="10" t="s">
        <v>48</v>
      </c>
      <c r="V287" s="12">
        <v>332.6</v>
      </c>
      <c r="W287" s="10" t="s">
        <v>48</v>
      </c>
      <c r="X287" s="12">
        <v>0</v>
      </c>
      <c r="Y287" s="10" t="s">
        <v>48</v>
      </c>
      <c r="Z287" s="12">
        <v>2065.4</v>
      </c>
      <c r="AA287" s="10" t="s">
        <v>48</v>
      </c>
      <c r="AB287" s="33"/>
    </row>
    <row r="288" spans="1:28" s="34" customFormat="1" ht="11.25" customHeight="1">
      <c r="A288" s="9" t="s">
        <v>638</v>
      </c>
      <c r="B288" s="9" t="s">
        <v>643</v>
      </c>
      <c r="C288" s="8" t="s">
        <v>644</v>
      </c>
      <c r="D288" s="8" t="s">
        <v>45</v>
      </c>
      <c r="E288" s="11">
        <v>23</v>
      </c>
      <c r="F288" s="12">
        <v>1418.2</v>
      </c>
      <c r="G288" s="32" t="s">
        <v>48</v>
      </c>
      <c r="H288" s="12">
        <v>0</v>
      </c>
      <c r="I288" s="10" t="s">
        <v>48</v>
      </c>
      <c r="J288" s="12">
        <v>248.1</v>
      </c>
      <c r="K288" s="10" t="s">
        <v>48</v>
      </c>
      <c r="L288" s="12">
        <v>0</v>
      </c>
      <c r="M288" s="10" t="s">
        <v>48</v>
      </c>
      <c r="N288" s="12">
        <v>1457</v>
      </c>
      <c r="O288" s="10" t="s">
        <v>48</v>
      </c>
      <c r="P288" s="12">
        <v>63.4</v>
      </c>
      <c r="Q288" s="10" t="s">
        <v>48</v>
      </c>
      <c r="R288" s="12">
        <v>59.3</v>
      </c>
      <c r="S288" s="10" t="s">
        <v>48</v>
      </c>
      <c r="T288" s="12">
        <v>0</v>
      </c>
      <c r="U288" s="10" t="s">
        <v>48</v>
      </c>
      <c r="V288" s="12">
        <v>2613.4</v>
      </c>
      <c r="W288" s="10" t="s">
        <v>48</v>
      </c>
      <c r="X288" s="12">
        <v>0</v>
      </c>
      <c r="Y288" s="10" t="s">
        <v>48</v>
      </c>
      <c r="Z288" s="12">
        <v>5859.4</v>
      </c>
      <c r="AA288" s="10" t="s">
        <v>48</v>
      </c>
      <c r="AB288" s="33"/>
    </row>
    <row r="289" spans="1:28" s="34" customFormat="1" ht="11.25" customHeight="1">
      <c r="A289" s="9" t="s">
        <v>638</v>
      </c>
      <c r="B289" s="9" t="s">
        <v>645</v>
      </c>
      <c r="C289" s="8" t="s">
        <v>646</v>
      </c>
      <c r="D289" s="8" t="s">
        <v>55</v>
      </c>
      <c r="E289" s="11">
        <v>9</v>
      </c>
      <c r="F289" s="12">
        <v>0</v>
      </c>
      <c r="G289" s="32" t="s">
        <v>48</v>
      </c>
      <c r="H289" s="12">
        <v>135.6</v>
      </c>
      <c r="I289" s="10" t="s">
        <v>48</v>
      </c>
      <c r="J289" s="12">
        <v>36.299999999999997</v>
      </c>
      <c r="K289" s="10" t="s">
        <v>48</v>
      </c>
      <c r="L289" s="12">
        <v>0</v>
      </c>
      <c r="M289" s="10" t="s">
        <v>48</v>
      </c>
      <c r="N289" s="12">
        <v>518.1</v>
      </c>
      <c r="O289" s="10" t="s">
        <v>48</v>
      </c>
      <c r="P289" s="12">
        <v>0</v>
      </c>
      <c r="Q289" s="10" t="s">
        <v>48</v>
      </c>
      <c r="R289" s="12">
        <v>52.5</v>
      </c>
      <c r="S289" s="10" t="s">
        <v>48</v>
      </c>
      <c r="T289" s="12">
        <v>0</v>
      </c>
      <c r="U289" s="10" t="s">
        <v>48</v>
      </c>
      <c r="V289" s="12">
        <v>237.8</v>
      </c>
      <c r="W289" s="10" t="s">
        <v>48</v>
      </c>
      <c r="X289" s="12">
        <v>0</v>
      </c>
      <c r="Y289" s="10" t="s">
        <v>48</v>
      </c>
      <c r="Z289" s="12">
        <v>980.3</v>
      </c>
      <c r="AA289" s="10" t="s">
        <v>48</v>
      </c>
      <c r="AB289" s="33"/>
    </row>
    <row r="290" spans="1:28" s="34" customFormat="1" ht="11.25" customHeight="1">
      <c r="A290" s="9" t="s">
        <v>638</v>
      </c>
      <c r="B290" s="9" t="s">
        <v>647</v>
      </c>
      <c r="C290" s="8" t="s">
        <v>648</v>
      </c>
      <c r="D290" s="8" t="s">
        <v>55</v>
      </c>
      <c r="E290" s="11">
        <v>14</v>
      </c>
      <c r="F290" s="12">
        <v>0</v>
      </c>
      <c r="G290" s="32" t="s">
        <v>48</v>
      </c>
      <c r="H290" s="12">
        <v>6089</v>
      </c>
      <c r="I290" s="10" t="s">
        <v>48</v>
      </c>
      <c r="J290" s="12">
        <v>868.4</v>
      </c>
      <c r="K290" s="10" t="s">
        <v>48</v>
      </c>
      <c r="L290" s="12">
        <v>0</v>
      </c>
      <c r="M290" s="10" t="s">
        <v>48</v>
      </c>
      <c r="N290" s="12">
        <v>0</v>
      </c>
      <c r="O290" s="10" t="s">
        <v>48</v>
      </c>
      <c r="P290" s="12">
        <v>4996.3</v>
      </c>
      <c r="Q290" s="10" t="s">
        <v>48</v>
      </c>
      <c r="R290" s="12">
        <v>960.4</v>
      </c>
      <c r="S290" s="10" t="s">
        <v>48</v>
      </c>
      <c r="T290" s="12">
        <v>0</v>
      </c>
      <c r="U290" s="10" t="s">
        <v>48</v>
      </c>
      <c r="V290" s="12">
        <v>0</v>
      </c>
      <c r="W290" s="10" t="s">
        <v>48</v>
      </c>
      <c r="X290" s="12">
        <v>0</v>
      </c>
      <c r="Y290" s="10" t="s">
        <v>48</v>
      </c>
      <c r="Z290" s="12">
        <v>12914.2</v>
      </c>
      <c r="AA290" s="10" t="s">
        <v>48</v>
      </c>
      <c r="AB290" s="33"/>
    </row>
    <row r="291" spans="1:28" s="34" customFormat="1" ht="11.25" customHeight="1">
      <c r="A291" s="9" t="s">
        <v>638</v>
      </c>
      <c r="B291" s="9" t="s">
        <v>649</v>
      </c>
      <c r="C291" s="8" t="s">
        <v>650</v>
      </c>
      <c r="D291" s="8" t="s">
        <v>59</v>
      </c>
      <c r="E291" s="11">
        <v>38</v>
      </c>
      <c r="F291" s="12">
        <v>1619.7</v>
      </c>
      <c r="G291" s="32" t="s">
        <v>48</v>
      </c>
      <c r="H291" s="12">
        <v>0</v>
      </c>
      <c r="I291" s="10" t="s">
        <v>48</v>
      </c>
      <c r="J291" s="12">
        <v>463.2</v>
      </c>
      <c r="K291" s="10" t="s">
        <v>48</v>
      </c>
      <c r="L291" s="12">
        <v>0</v>
      </c>
      <c r="M291" s="10" t="s">
        <v>48</v>
      </c>
      <c r="N291" s="12">
        <v>148.19999999999999</v>
      </c>
      <c r="O291" s="10" t="s">
        <v>48</v>
      </c>
      <c r="P291" s="12">
        <v>141.1</v>
      </c>
      <c r="Q291" s="10" t="s">
        <v>48</v>
      </c>
      <c r="R291" s="12">
        <v>32.5</v>
      </c>
      <c r="S291" s="10" t="s">
        <v>48</v>
      </c>
      <c r="T291" s="12">
        <v>0</v>
      </c>
      <c r="U291" s="10" t="s">
        <v>48</v>
      </c>
      <c r="V291" s="12">
        <v>26.5</v>
      </c>
      <c r="W291" s="10" t="s">
        <v>48</v>
      </c>
      <c r="X291" s="12">
        <v>0</v>
      </c>
      <c r="Y291" s="10" t="s">
        <v>48</v>
      </c>
      <c r="Z291" s="12">
        <v>2431.3000000000002</v>
      </c>
      <c r="AA291" s="10" t="s">
        <v>48</v>
      </c>
      <c r="AB291" s="33"/>
    </row>
    <row r="292" spans="1:28" s="34" customFormat="1" ht="11.25" customHeight="1">
      <c r="A292" s="9" t="s">
        <v>651</v>
      </c>
      <c r="B292" s="9" t="s">
        <v>652</v>
      </c>
      <c r="C292" s="8" t="s">
        <v>653</v>
      </c>
      <c r="D292" s="8" t="s">
        <v>55</v>
      </c>
      <c r="E292" s="11">
        <v>99</v>
      </c>
      <c r="F292" s="12">
        <v>2784.1</v>
      </c>
      <c r="G292" s="32" t="s">
        <v>48</v>
      </c>
      <c r="H292" s="12">
        <v>493.9</v>
      </c>
      <c r="I292" s="10" t="s">
        <v>48</v>
      </c>
      <c r="J292" s="12">
        <v>730.4</v>
      </c>
      <c r="K292" s="10" t="s">
        <v>48</v>
      </c>
      <c r="L292" s="12">
        <v>9747.1</v>
      </c>
      <c r="M292" s="10" t="s">
        <v>48</v>
      </c>
      <c r="N292" s="12">
        <v>1967.5</v>
      </c>
      <c r="O292" s="10" t="s">
        <v>48</v>
      </c>
      <c r="P292" s="12">
        <v>146.1</v>
      </c>
      <c r="Q292" s="10" t="s">
        <v>48</v>
      </c>
      <c r="R292" s="12">
        <v>0</v>
      </c>
      <c r="S292" s="10" t="s">
        <v>48</v>
      </c>
      <c r="T292" s="12">
        <v>7176.6</v>
      </c>
      <c r="U292" s="10" t="s">
        <v>48</v>
      </c>
      <c r="V292" s="12">
        <v>658.4</v>
      </c>
      <c r="W292" s="10" t="s">
        <v>48</v>
      </c>
      <c r="X292" s="12">
        <v>74.599999999999994</v>
      </c>
      <c r="Y292" s="10" t="s">
        <v>48</v>
      </c>
      <c r="Z292" s="12">
        <v>23778.799999999999</v>
      </c>
      <c r="AA292" s="10" t="s">
        <v>48</v>
      </c>
      <c r="AB292" s="33"/>
    </row>
    <row r="293" spans="1:28" s="34" customFormat="1" ht="11.25" customHeight="1">
      <c r="A293" s="9" t="s">
        <v>651</v>
      </c>
      <c r="B293" s="9" t="s">
        <v>654</v>
      </c>
      <c r="C293" s="8" t="s">
        <v>655</v>
      </c>
      <c r="D293" s="8" t="s">
        <v>45</v>
      </c>
      <c r="E293" s="11">
        <v>14</v>
      </c>
      <c r="F293" s="12">
        <v>328.1</v>
      </c>
      <c r="G293" s="32" t="s">
        <v>48</v>
      </c>
      <c r="H293" s="12">
        <v>0</v>
      </c>
      <c r="I293" s="10" t="s">
        <v>48</v>
      </c>
      <c r="J293" s="12">
        <v>8</v>
      </c>
      <c r="K293" s="10" t="s">
        <v>48</v>
      </c>
      <c r="L293" s="12">
        <v>0</v>
      </c>
      <c r="M293" s="10" t="s">
        <v>48</v>
      </c>
      <c r="N293" s="12">
        <v>924.3</v>
      </c>
      <c r="O293" s="10" t="s">
        <v>48</v>
      </c>
      <c r="P293" s="12">
        <v>0</v>
      </c>
      <c r="Q293" s="10" t="s">
        <v>48</v>
      </c>
      <c r="R293" s="12">
        <v>0</v>
      </c>
      <c r="S293" s="10" t="s">
        <v>48</v>
      </c>
      <c r="T293" s="12">
        <v>1406.4</v>
      </c>
      <c r="U293" s="10" t="s">
        <v>48</v>
      </c>
      <c r="V293" s="12">
        <v>875.1</v>
      </c>
      <c r="W293" s="10" t="s">
        <v>48</v>
      </c>
      <c r="X293" s="12">
        <v>0</v>
      </c>
      <c r="Y293" s="10" t="s">
        <v>48</v>
      </c>
      <c r="Z293" s="12">
        <v>3542</v>
      </c>
      <c r="AA293" s="10" t="s">
        <v>48</v>
      </c>
      <c r="AB293" s="33"/>
    </row>
    <row r="294" spans="1:28" s="34" customFormat="1" ht="11.25" customHeight="1">
      <c r="A294" s="9" t="s">
        <v>651</v>
      </c>
      <c r="B294" s="9" t="s">
        <v>656</v>
      </c>
      <c r="C294" s="8" t="s">
        <v>657</v>
      </c>
      <c r="D294" s="8" t="s">
        <v>45</v>
      </c>
      <c r="E294" s="11">
        <v>47</v>
      </c>
      <c r="F294" s="12">
        <v>697.4</v>
      </c>
      <c r="G294" s="32" t="s">
        <v>48</v>
      </c>
      <c r="H294" s="12">
        <v>0</v>
      </c>
      <c r="I294" s="10" t="s">
        <v>48</v>
      </c>
      <c r="J294" s="12">
        <v>151.1</v>
      </c>
      <c r="K294" s="10" t="s">
        <v>48</v>
      </c>
      <c r="L294" s="12">
        <v>2210.9</v>
      </c>
      <c r="M294" s="10" t="s">
        <v>48</v>
      </c>
      <c r="N294" s="12">
        <v>1079.5</v>
      </c>
      <c r="O294" s="10" t="s">
        <v>48</v>
      </c>
      <c r="P294" s="12">
        <v>562.5</v>
      </c>
      <c r="Q294" s="10" t="s">
        <v>48</v>
      </c>
      <c r="R294" s="12">
        <v>0</v>
      </c>
      <c r="S294" s="10" t="s">
        <v>48</v>
      </c>
      <c r="T294" s="12">
        <v>2644.3</v>
      </c>
      <c r="U294" s="10" t="s">
        <v>48</v>
      </c>
      <c r="V294" s="12">
        <v>0</v>
      </c>
      <c r="W294" s="10" t="s">
        <v>48</v>
      </c>
      <c r="X294" s="12">
        <v>0</v>
      </c>
      <c r="Y294" s="10" t="s">
        <v>48</v>
      </c>
      <c r="Z294" s="12">
        <v>7345.7</v>
      </c>
      <c r="AA294" s="10" t="s">
        <v>48</v>
      </c>
      <c r="AB294" s="33"/>
    </row>
    <row r="295" spans="1:28" s="34" customFormat="1" ht="11.25" customHeight="1">
      <c r="A295" s="9" t="s">
        <v>651</v>
      </c>
      <c r="B295" s="9" t="s">
        <v>658</v>
      </c>
      <c r="C295" s="8" t="s">
        <v>659</v>
      </c>
      <c r="D295" s="8" t="s">
        <v>55</v>
      </c>
      <c r="E295" s="11">
        <v>149</v>
      </c>
      <c r="F295" s="12">
        <v>858.3</v>
      </c>
      <c r="G295" s="32" t="s">
        <v>48</v>
      </c>
      <c r="H295" s="12">
        <v>1870.8</v>
      </c>
      <c r="I295" s="10" t="s">
        <v>48</v>
      </c>
      <c r="J295" s="12">
        <v>593.70000000000005</v>
      </c>
      <c r="K295" s="10" t="s">
        <v>48</v>
      </c>
      <c r="L295" s="12">
        <v>0</v>
      </c>
      <c r="M295" s="10" t="s">
        <v>48</v>
      </c>
      <c r="N295" s="12">
        <v>1112.8</v>
      </c>
      <c r="O295" s="10" t="s">
        <v>48</v>
      </c>
      <c r="P295" s="12">
        <v>1509.2</v>
      </c>
      <c r="Q295" s="10" t="s">
        <v>48</v>
      </c>
      <c r="R295" s="12">
        <v>0</v>
      </c>
      <c r="S295" s="10" t="s">
        <v>48</v>
      </c>
      <c r="T295" s="12">
        <v>3068.6</v>
      </c>
      <c r="U295" s="10" t="s">
        <v>48</v>
      </c>
      <c r="V295" s="12">
        <v>0</v>
      </c>
      <c r="W295" s="10" t="s">
        <v>48</v>
      </c>
      <c r="X295" s="12">
        <v>178.2</v>
      </c>
      <c r="Y295" s="10" t="s">
        <v>48</v>
      </c>
      <c r="Z295" s="12">
        <v>9191.5</v>
      </c>
      <c r="AA295" s="10" t="s">
        <v>48</v>
      </c>
      <c r="AB295" s="33"/>
    </row>
    <row r="296" spans="1:28" s="34" customFormat="1" ht="11.25" customHeight="1">
      <c r="A296" s="9" t="s">
        <v>651</v>
      </c>
      <c r="B296" s="9" t="s">
        <v>660</v>
      </c>
      <c r="C296" s="8" t="s">
        <v>661</v>
      </c>
      <c r="D296" s="8" t="s">
        <v>55</v>
      </c>
      <c r="E296" s="11">
        <v>175</v>
      </c>
      <c r="F296" s="12">
        <v>7055.1</v>
      </c>
      <c r="G296" s="32" t="s">
        <v>48</v>
      </c>
      <c r="H296" s="12">
        <v>301.7</v>
      </c>
      <c r="I296" s="10" t="s">
        <v>48</v>
      </c>
      <c r="J296" s="12">
        <v>912.7</v>
      </c>
      <c r="K296" s="10" t="s">
        <v>48</v>
      </c>
      <c r="L296" s="12">
        <v>10882.1</v>
      </c>
      <c r="M296" s="10" t="s">
        <v>48</v>
      </c>
      <c r="N296" s="12">
        <v>1025</v>
      </c>
      <c r="O296" s="10" t="s">
        <v>48</v>
      </c>
      <c r="P296" s="12">
        <v>212.5</v>
      </c>
      <c r="Q296" s="10" t="s">
        <v>48</v>
      </c>
      <c r="R296" s="12">
        <v>0</v>
      </c>
      <c r="S296" s="10" t="s">
        <v>48</v>
      </c>
      <c r="T296" s="12">
        <v>11443.3</v>
      </c>
      <c r="U296" s="10" t="s">
        <v>48</v>
      </c>
      <c r="V296" s="12">
        <v>0</v>
      </c>
      <c r="W296" s="10" t="s">
        <v>48</v>
      </c>
      <c r="X296" s="12">
        <v>3740.5</v>
      </c>
      <c r="Y296" s="10" t="s">
        <v>48</v>
      </c>
      <c r="Z296" s="12">
        <v>35573</v>
      </c>
      <c r="AA296" s="10" t="s">
        <v>48</v>
      </c>
      <c r="AB296" s="33"/>
    </row>
    <row r="297" spans="1:28" s="34" customFormat="1" ht="11.25" customHeight="1">
      <c r="A297" s="9" t="s">
        <v>651</v>
      </c>
      <c r="B297" s="9" t="s">
        <v>662</v>
      </c>
      <c r="C297" s="8" t="s">
        <v>663</v>
      </c>
      <c r="D297" s="8" t="s">
        <v>55</v>
      </c>
      <c r="E297" s="11">
        <v>559</v>
      </c>
      <c r="F297" s="12">
        <v>27419.599999999999</v>
      </c>
      <c r="G297" s="32" t="s">
        <v>48</v>
      </c>
      <c r="H297" s="12">
        <v>543</v>
      </c>
      <c r="I297" s="10" t="s">
        <v>48</v>
      </c>
      <c r="J297" s="12">
        <v>1092.5</v>
      </c>
      <c r="K297" s="10" t="s">
        <v>48</v>
      </c>
      <c r="L297" s="12">
        <v>0</v>
      </c>
      <c r="M297" s="10" t="s">
        <v>48</v>
      </c>
      <c r="N297" s="12">
        <v>12000</v>
      </c>
      <c r="O297" s="10" t="s">
        <v>48</v>
      </c>
      <c r="P297" s="12">
        <v>1025.9000000000001</v>
      </c>
      <c r="Q297" s="10" t="s">
        <v>48</v>
      </c>
      <c r="R297" s="12">
        <v>0</v>
      </c>
      <c r="S297" s="10" t="s">
        <v>48</v>
      </c>
      <c r="T297" s="12">
        <v>55106.1</v>
      </c>
      <c r="U297" s="10" t="s">
        <v>48</v>
      </c>
      <c r="V297" s="12">
        <v>78465.3</v>
      </c>
      <c r="W297" s="10" t="s">
        <v>48</v>
      </c>
      <c r="X297" s="12">
        <v>0</v>
      </c>
      <c r="Y297" s="10" t="s">
        <v>48</v>
      </c>
      <c r="Z297" s="12">
        <v>175652.4</v>
      </c>
      <c r="AA297" s="10" t="s">
        <v>48</v>
      </c>
      <c r="AB297" s="33"/>
    </row>
    <row r="298" spans="1:28" s="34" customFormat="1" ht="11.25" customHeight="1">
      <c r="A298" s="9" t="s">
        <v>651</v>
      </c>
      <c r="B298" s="9" t="s">
        <v>664</v>
      </c>
      <c r="C298" s="8" t="s">
        <v>665</v>
      </c>
      <c r="D298" s="8" t="s">
        <v>45</v>
      </c>
      <c r="E298" s="11">
        <v>15</v>
      </c>
      <c r="F298" s="12">
        <v>117.3</v>
      </c>
      <c r="G298" s="32" t="s">
        <v>48</v>
      </c>
      <c r="H298" s="12">
        <v>0</v>
      </c>
      <c r="I298" s="10" t="s">
        <v>48</v>
      </c>
      <c r="J298" s="12">
        <v>34</v>
      </c>
      <c r="K298" s="10" t="s">
        <v>48</v>
      </c>
      <c r="L298" s="12">
        <v>179.6</v>
      </c>
      <c r="M298" s="10" t="s">
        <v>48</v>
      </c>
      <c r="N298" s="12">
        <v>294.10000000000002</v>
      </c>
      <c r="O298" s="10" t="s">
        <v>48</v>
      </c>
      <c r="P298" s="12">
        <v>0</v>
      </c>
      <c r="Q298" s="10" t="s">
        <v>48</v>
      </c>
      <c r="R298" s="12">
        <v>547.6</v>
      </c>
      <c r="S298" s="10" t="s">
        <v>48</v>
      </c>
      <c r="T298" s="12">
        <v>0</v>
      </c>
      <c r="U298" s="10" t="s">
        <v>48</v>
      </c>
      <c r="V298" s="12">
        <v>314.60000000000002</v>
      </c>
      <c r="W298" s="10" t="s">
        <v>48</v>
      </c>
      <c r="X298" s="12">
        <v>0</v>
      </c>
      <c r="Y298" s="10" t="s">
        <v>48</v>
      </c>
      <c r="Z298" s="12">
        <v>1487.1</v>
      </c>
      <c r="AA298" s="10" t="s">
        <v>48</v>
      </c>
      <c r="AB298" s="33"/>
    </row>
    <row r="299" spans="1:28" s="34" customFormat="1" ht="11.25" customHeight="1">
      <c r="A299" s="9" t="s">
        <v>651</v>
      </c>
      <c r="B299" s="9" t="s">
        <v>666</v>
      </c>
      <c r="C299" s="8" t="s">
        <v>667</v>
      </c>
      <c r="D299" s="8" t="s">
        <v>45</v>
      </c>
      <c r="E299" s="11">
        <v>24</v>
      </c>
      <c r="F299" s="12">
        <v>511.9</v>
      </c>
      <c r="G299" s="32" t="s">
        <v>48</v>
      </c>
      <c r="H299" s="12">
        <v>0</v>
      </c>
      <c r="I299" s="10" t="s">
        <v>48</v>
      </c>
      <c r="J299" s="12">
        <v>188.8</v>
      </c>
      <c r="K299" s="10" t="s">
        <v>48</v>
      </c>
      <c r="L299" s="12">
        <v>0</v>
      </c>
      <c r="M299" s="10" t="s">
        <v>48</v>
      </c>
      <c r="N299" s="12">
        <v>1100</v>
      </c>
      <c r="O299" s="10" t="s">
        <v>48</v>
      </c>
      <c r="P299" s="12">
        <v>453.6</v>
      </c>
      <c r="Q299" s="10" t="s">
        <v>48</v>
      </c>
      <c r="R299" s="12">
        <v>0</v>
      </c>
      <c r="S299" s="10" t="s">
        <v>48</v>
      </c>
      <c r="T299" s="12">
        <v>1481.4</v>
      </c>
      <c r="U299" s="10" t="s">
        <v>48</v>
      </c>
      <c r="V299" s="12">
        <v>0</v>
      </c>
      <c r="W299" s="10" t="s">
        <v>48</v>
      </c>
      <c r="X299" s="12">
        <v>765.8</v>
      </c>
      <c r="Y299" s="10" t="s">
        <v>48</v>
      </c>
      <c r="Z299" s="12">
        <v>4501.5</v>
      </c>
      <c r="AA299" s="10" t="s">
        <v>48</v>
      </c>
      <c r="AB299" s="33"/>
    </row>
    <row r="300" spans="1:28" s="34" customFormat="1" ht="11.25" customHeight="1">
      <c r="A300" s="9" t="s">
        <v>651</v>
      </c>
      <c r="B300" s="9" t="s">
        <v>668</v>
      </c>
      <c r="C300" s="8" t="s">
        <v>669</v>
      </c>
      <c r="D300" s="8" t="s">
        <v>45</v>
      </c>
      <c r="E300" s="11">
        <v>20</v>
      </c>
      <c r="F300" s="12">
        <v>225.4</v>
      </c>
      <c r="G300" s="32" t="s">
        <v>48</v>
      </c>
      <c r="H300" s="12">
        <v>0.7</v>
      </c>
      <c r="I300" s="10" t="s">
        <v>48</v>
      </c>
      <c r="J300" s="12">
        <v>21.8</v>
      </c>
      <c r="K300" s="10" t="s">
        <v>48</v>
      </c>
      <c r="L300" s="12">
        <v>251.1</v>
      </c>
      <c r="M300" s="10" t="s">
        <v>48</v>
      </c>
      <c r="N300" s="12">
        <v>0</v>
      </c>
      <c r="O300" s="10" t="s">
        <v>48</v>
      </c>
      <c r="P300" s="12">
        <v>196.1</v>
      </c>
      <c r="Q300" s="10" t="s">
        <v>48</v>
      </c>
      <c r="R300" s="12">
        <v>0</v>
      </c>
      <c r="S300" s="10" t="s">
        <v>48</v>
      </c>
      <c r="T300" s="12">
        <v>416.5</v>
      </c>
      <c r="U300" s="10" t="s">
        <v>48</v>
      </c>
      <c r="V300" s="12">
        <v>0</v>
      </c>
      <c r="W300" s="10" t="s">
        <v>48</v>
      </c>
      <c r="X300" s="12">
        <v>0</v>
      </c>
      <c r="Y300" s="10" t="s">
        <v>48</v>
      </c>
      <c r="Z300" s="12">
        <v>1111.5999999999999</v>
      </c>
      <c r="AA300" s="10" t="s">
        <v>48</v>
      </c>
      <c r="AB300" s="33"/>
    </row>
    <row r="301" spans="1:28" s="34" customFormat="1" ht="11.25" customHeight="1">
      <c r="A301" s="9" t="s">
        <v>651</v>
      </c>
      <c r="B301" s="9" t="s">
        <v>670</v>
      </c>
      <c r="C301" s="8" t="s">
        <v>671</v>
      </c>
      <c r="D301" s="8" t="s">
        <v>45</v>
      </c>
      <c r="E301" s="11">
        <v>10</v>
      </c>
      <c r="F301" s="12">
        <v>1084.7</v>
      </c>
      <c r="G301" s="32" t="s">
        <v>48</v>
      </c>
      <c r="H301" s="12">
        <v>0</v>
      </c>
      <c r="I301" s="10" t="s">
        <v>48</v>
      </c>
      <c r="J301" s="12">
        <v>2408.6999999999998</v>
      </c>
      <c r="K301" s="10" t="s">
        <v>48</v>
      </c>
      <c r="L301" s="12">
        <v>0</v>
      </c>
      <c r="M301" s="10" t="s">
        <v>48</v>
      </c>
      <c r="N301" s="12">
        <v>0</v>
      </c>
      <c r="O301" s="10" t="s">
        <v>48</v>
      </c>
      <c r="P301" s="12">
        <v>0</v>
      </c>
      <c r="Q301" s="10" t="s">
        <v>48</v>
      </c>
      <c r="R301" s="12">
        <v>4059.7</v>
      </c>
      <c r="S301" s="10" t="s">
        <v>48</v>
      </c>
      <c r="T301" s="12">
        <v>0</v>
      </c>
      <c r="U301" s="10" t="s">
        <v>48</v>
      </c>
      <c r="V301" s="12">
        <v>5537.6</v>
      </c>
      <c r="W301" s="10" t="s">
        <v>48</v>
      </c>
      <c r="X301" s="12">
        <v>0</v>
      </c>
      <c r="Y301" s="10" t="s">
        <v>48</v>
      </c>
      <c r="Z301" s="12">
        <v>13090.7</v>
      </c>
      <c r="AA301" s="10" t="s">
        <v>48</v>
      </c>
      <c r="AB301" s="33"/>
    </row>
    <row r="302" spans="1:28" s="34" customFormat="1" ht="11.25" customHeight="1">
      <c r="A302" s="9" t="s">
        <v>651</v>
      </c>
      <c r="B302" s="9" t="s">
        <v>672</v>
      </c>
      <c r="C302" s="8" t="s">
        <v>673</v>
      </c>
      <c r="D302" s="8" t="s">
        <v>55</v>
      </c>
      <c r="E302" s="11">
        <v>225</v>
      </c>
      <c r="F302" s="12">
        <v>4022.6</v>
      </c>
      <c r="G302" s="32" t="s">
        <v>48</v>
      </c>
      <c r="H302" s="12">
        <v>986</v>
      </c>
      <c r="I302" s="10" t="s">
        <v>48</v>
      </c>
      <c r="J302" s="12">
        <v>513.9</v>
      </c>
      <c r="K302" s="10" t="s">
        <v>48</v>
      </c>
      <c r="L302" s="12">
        <v>10628.5</v>
      </c>
      <c r="M302" s="10" t="s">
        <v>48</v>
      </c>
      <c r="N302" s="12">
        <v>2765.9</v>
      </c>
      <c r="O302" s="10" t="s">
        <v>48</v>
      </c>
      <c r="P302" s="12">
        <v>684.8</v>
      </c>
      <c r="Q302" s="10" t="s">
        <v>48</v>
      </c>
      <c r="R302" s="12">
        <v>0</v>
      </c>
      <c r="S302" s="10" t="s">
        <v>48</v>
      </c>
      <c r="T302" s="12">
        <v>9541.5</v>
      </c>
      <c r="U302" s="10" t="s">
        <v>48</v>
      </c>
      <c r="V302" s="12">
        <v>4850.2</v>
      </c>
      <c r="W302" s="10" t="s">
        <v>48</v>
      </c>
      <c r="X302" s="12">
        <v>0</v>
      </c>
      <c r="Y302" s="10" t="s">
        <v>48</v>
      </c>
      <c r="Z302" s="12">
        <v>33993.5</v>
      </c>
      <c r="AA302" s="10" t="s">
        <v>48</v>
      </c>
      <c r="AB302" s="33"/>
    </row>
    <row r="303" spans="1:28" s="34" customFormat="1" ht="11.25" customHeight="1">
      <c r="A303" s="9" t="s">
        <v>651</v>
      </c>
      <c r="B303" s="9" t="s">
        <v>674</v>
      </c>
      <c r="C303" s="8" t="s">
        <v>675</v>
      </c>
      <c r="D303" s="8" t="s">
        <v>55</v>
      </c>
      <c r="E303" s="11">
        <v>67</v>
      </c>
      <c r="F303" s="12">
        <v>1722.4</v>
      </c>
      <c r="G303" s="32" t="s">
        <v>48</v>
      </c>
      <c r="H303" s="12">
        <v>526.1</v>
      </c>
      <c r="I303" s="10" t="s">
        <v>48</v>
      </c>
      <c r="J303" s="12">
        <v>414.4</v>
      </c>
      <c r="K303" s="10" t="s">
        <v>48</v>
      </c>
      <c r="L303" s="12">
        <v>0</v>
      </c>
      <c r="M303" s="10" t="s">
        <v>48</v>
      </c>
      <c r="N303" s="12">
        <v>1977.1</v>
      </c>
      <c r="O303" s="10" t="s">
        <v>48</v>
      </c>
      <c r="P303" s="12">
        <v>258</v>
      </c>
      <c r="Q303" s="10" t="s">
        <v>48</v>
      </c>
      <c r="R303" s="12">
        <v>0</v>
      </c>
      <c r="S303" s="10" t="s">
        <v>48</v>
      </c>
      <c r="T303" s="12">
        <v>4513.5</v>
      </c>
      <c r="U303" s="10" t="s">
        <v>48</v>
      </c>
      <c r="V303" s="12">
        <v>713.7</v>
      </c>
      <c r="W303" s="10" t="s">
        <v>48</v>
      </c>
      <c r="X303" s="12">
        <v>2550.5</v>
      </c>
      <c r="Y303" s="10" t="s">
        <v>48</v>
      </c>
      <c r="Z303" s="12">
        <v>12675.7</v>
      </c>
      <c r="AA303" s="10" t="s">
        <v>48</v>
      </c>
      <c r="AB303" s="33"/>
    </row>
    <row r="304" spans="1:28" s="34" customFormat="1" ht="11.25" customHeight="1">
      <c r="A304" s="9" t="s">
        <v>651</v>
      </c>
      <c r="B304" s="9" t="s">
        <v>676</v>
      </c>
      <c r="C304" s="8" t="s">
        <v>677</v>
      </c>
      <c r="D304" s="8" t="s">
        <v>45</v>
      </c>
      <c r="E304" s="11">
        <v>20</v>
      </c>
      <c r="F304" s="12">
        <v>219.7</v>
      </c>
      <c r="G304" s="32" t="s">
        <v>48</v>
      </c>
      <c r="H304" s="12">
        <v>0</v>
      </c>
      <c r="I304" s="10" t="s">
        <v>48</v>
      </c>
      <c r="J304" s="12">
        <v>187.1</v>
      </c>
      <c r="K304" s="10" t="s">
        <v>48</v>
      </c>
      <c r="L304" s="12">
        <v>0</v>
      </c>
      <c r="M304" s="10" t="s">
        <v>48</v>
      </c>
      <c r="N304" s="12">
        <v>1065.2</v>
      </c>
      <c r="O304" s="10" t="s">
        <v>48</v>
      </c>
      <c r="P304" s="12">
        <v>0</v>
      </c>
      <c r="Q304" s="10" t="s">
        <v>48</v>
      </c>
      <c r="R304" s="12">
        <v>0</v>
      </c>
      <c r="S304" s="10" t="s">
        <v>48</v>
      </c>
      <c r="T304" s="12">
        <v>822.2</v>
      </c>
      <c r="U304" s="10" t="s">
        <v>48</v>
      </c>
      <c r="V304" s="12">
        <v>0</v>
      </c>
      <c r="W304" s="10" t="s">
        <v>48</v>
      </c>
      <c r="X304" s="12">
        <v>0</v>
      </c>
      <c r="Y304" s="10" t="s">
        <v>48</v>
      </c>
      <c r="Z304" s="12">
        <v>2294.1</v>
      </c>
      <c r="AA304" s="10" t="s">
        <v>48</v>
      </c>
      <c r="AB304" s="33"/>
    </row>
    <row r="305" spans="1:28" s="34" customFormat="1" ht="11.25" customHeight="1">
      <c r="A305" s="9" t="s">
        <v>651</v>
      </c>
      <c r="B305" s="9" t="s">
        <v>678</v>
      </c>
      <c r="C305" s="8" t="s">
        <v>679</v>
      </c>
      <c r="D305" s="8" t="s">
        <v>55</v>
      </c>
      <c r="E305" s="11">
        <v>21</v>
      </c>
      <c r="F305" s="12">
        <v>0</v>
      </c>
      <c r="G305" s="32" t="s">
        <v>48</v>
      </c>
      <c r="H305" s="12">
        <v>196.3</v>
      </c>
      <c r="I305" s="10" t="s">
        <v>48</v>
      </c>
      <c r="J305" s="12">
        <v>204.4</v>
      </c>
      <c r="K305" s="10" t="s">
        <v>48</v>
      </c>
      <c r="L305" s="12">
        <v>882.2</v>
      </c>
      <c r="M305" s="10" t="s">
        <v>48</v>
      </c>
      <c r="N305" s="12">
        <v>961.5</v>
      </c>
      <c r="O305" s="10" t="s">
        <v>48</v>
      </c>
      <c r="P305" s="12">
        <v>0</v>
      </c>
      <c r="Q305" s="10" t="s">
        <v>48</v>
      </c>
      <c r="R305" s="12">
        <v>1229.4000000000001</v>
      </c>
      <c r="S305" s="10" t="s">
        <v>48</v>
      </c>
      <c r="T305" s="12">
        <v>0</v>
      </c>
      <c r="U305" s="10" t="s">
        <v>48</v>
      </c>
      <c r="V305" s="12">
        <v>0</v>
      </c>
      <c r="W305" s="10" t="s">
        <v>48</v>
      </c>
      <c r="X305" s="12">
        <v>0</v>
      </c>
      <c r="Y305" s="10" t="s">
        <v>48</v>
      </c>
      <c r="Z305" s="12">
        <v>3473.9</v>
      </c>
      <c r="AA305" s="10" t="s">
        <v>48</v>
      </c>
      <c r="AB305" s="33"/>
    </row>
    <row r="306" spans="1:28" s="34" customFormat="1" ht="11.25" customHeight="1">
      <c r="A306" s="9" t="s">
        <v>651</v>
      </c>
      <c r="B306" s="9" t="s">
        <v>680</v>
      </c>
      <c r="C306" s="8" t="s">
        <v>681</v>
      </c>
      <c r="D306" s="8" t="s">
        <v>45</v>
      </c>
      <c r="E306" s="11">
        <v>210</v>
      </c>
      <c r="F306" s="12">
        <v>4053.7</v>
      </c>
      <c r="G306" s="32" t="s">
        <v>48</v>
      </c>
      <c r="H306" s="12">
        <v>0</v>
      </c>
      <c r="I306" s="10" t="s">
        <v>48</v>
      </c>
      <c r="J306" s="12">
        <v>618.1</v>
      </c>
      <c r="K306" s="10" t="s">
        <v>48</v>
      </c>
      <c r="L306" s="12">
        <v>10119.700000000001</v>
      </c>
      <c r="M306" s="10" t="s">
        <v>48</v>
      </c>
      <c r="N306" s="12">
        <v>4358.8999999999996</v>
      </c>
      <c r="O306" s="10" t="s">
        <v>48</v>
      </c>
      <c r="P306" s="12">
        <v>580.5</v>
      </c>
      <c r="Q306" s="10" t="s">
        <v>48</v>
      </c>
      <c r="R306" s="12">
        <v>8270.1</v>
      </c>
      <c r="S306" s="10" t="s">
        <v>48</v>
      </c>
      <c r="T306" s="12">
        <v>0</v>
      </c>
      <c r="U306" s="10" t="s">
        <v>48</v>
      </c>
      <c r="V306" s="12">
        <v>0</v>
      </c>
      <c r="W306" s="10" t="s">
        <v>48</v>
      </c>
      <c r="X306" s="12">
        <v>0</v>
      </c>
      <c r="Y306" s="10" t="s">
        <v>48</v>
      </c>
      <c r="Z306" s="12">
        <v>28001</v>
      </c>
      <c r="AA306" s="10" t="s">
        <v>48</v>
      </c>
      <c r="AB306" s="33"/>
    </row>
    <row r="307" spans="1:28" s="34" customFormat="1" ht="11.25" customHeight="1">
      <c r="A307" s="9" t="s">
        <v>651</v>
      </c>
      <c r="B307" s="9" t="s">
        <v>682</v>
      </c>
      <c r="C307" s="8" t="s">
        <v>683</v>
      </c>
      <c r="D307" s="8" t="s">
        <v>45</v>
      </c>
      <c r="E307" s="11">
        <v>14</v>
      </c>
      <c r="F307" s="12">
        <v>371.3</v>
      </c>
      <c r="G307" s="32" t="s">
        <v>48</v>
      </c>
      <c r="H307" s="12">
        <v>0</v>
      </c>
      <c r="I307" s="10" t="s">
        <v>48</v>
      </c>
      <c r="J307" s="12">
        <v>87.7</v>
      </c>
      <c r="K307" s="10" t="s">
        <v>48</v>
      </c>
      <c r="L307" s="12">
        <v>0</v>
      </c>
      <c r="M307" s="10" t="s">
        <v>48</v>
      </c>
      <c r="N307" s="12">
        <v>1284.5</v>
      </c>
      <c r="O307" s="10" t="s">
        <v>48</v>
      </c>
      <c r="P307" s="12">
        <v>0</v>
      </c>
      <c r="Q307" s="10" t="s">
        <v>48</v>
      </c>
      <c r="R307" s="12">
        <v>745.7</v>
      </c>
      <c r="S307" s="10" t="s">
        <v>48</v>
      </c>
      <c r="T307" s="12">
        <v>10.6</v>
      </c>
      <c r="U307" s="10" t="s">
        <v>48</v>
      </c>
      <c r="V307" s="12">
        <v>283</v>
      </c>
      <c r="W307" s="10" t="s">
        <v>48</v>
      </c>
      <c r="X307" s="12">
        <v>0</v>
      </c>
      <c r="Y307" s="10" t="s">
        <v>48</v>
      </c>
      <c r="Z307" s="12">
        <v>2782.9</v>
      </c>
      <c r="AA307" s="10" t="s">
        <v>48</v>
      </c>
      <c r="AB307" s="33"/>
    </row>
    <row r="308" spans="1:28" s="34" customFormat="1" ht="11.25" customHeight="1">
      <c r="A308" s="9" t="s">
        <v>651</v>
      </c>
      <c r="B308" s="9" t="s">
        <v>684</v>
      </c>
      <c r="C308" s="8" t="s">
        <v>685</v>
      </c>
      <c r="D308" s="8" t="s">
        <v>45</v>
      </c>
      <c r="E308" s="11">
        <v>37</v>
      </c>
      <c r="F308" s="12">
        <v>458</v>
      </c>
      <c r="G308" s="32" t="s">
        <v>48</v>
      </c>
      <c r="H308" s="12">
        <v>0</v>
      </c>
      <c r="I308" s="10" t="s">
        <v>48</v>
      </c>
      <c r="J308" s="12">
        <v>81.900000000000006</v>
      </c>
      <c r="K308" s="10" t="s">
        <v>48</v>
      </c>
      <c r="L308" s="12">
        <v>1994.2</v>
      </c>
      <c r="M308" s="10" t="s">
        <v>48</v>
      </c>
      <c r="N308" s="12">
        <v>1750.5</v>
      </c>
      <c r="O308" s="10" t="s">
        <v>48</v>
      </c>
      <c r="P308" s="12">
        <v>86</v>
      </c>
      <c r="Q308" s="10" t="s">
        <v>48</v>
      </c>
      <c r="R308" s="12">
        <v>2088.1</v>
      </c>
      <c r="S308" s="10" t="s">
        <v>48</v>
      </c>
      <c r="T308" s="12">
        <v>0</v>
      </c>
      <c r="U308" s="10" t="s">
        <v>48</v>
      </c>
      <c r="V308" s="12">
        <v>0</v>
      </c>
      <c r="W308" s="10" t="s">
        <v>48</v>
      </c>
      <c r="X308" s="12">
        <v>0</v>
      </c>
      <c r="Y308" s="10" t="s">
        <v>48</v>
      </c>
      <c r="Z308" s="12">
        <v>6458.6</v>
      </c>
      <c r="AA308" s="10" t="s">
        <v>48</v>
      </c>
      <c r="AB308" s="33"/>
    </row>
    <row r="309" spans="1:28" s="34" customFormat="1" ht="11.25" customHeight="1">
      <c r="A309" s="9" t="s">
        <v>651</v>
      </c>
      <c r="B309" s="9" t="s">
        <v>686</v>
      </c>
      <c r="C309" s="8" t="s">
        <v>687</v>
      </c>
      <c r="D309" s="8" t="s">
        <v>55</v>
      </c>
      <c r="E309" s="11">
        <v>356</v>
      </c>
      <c r="F309" s="12">
        <v>11759.4</v>
      </c>
      <c r="G309" s="32" t="s">
        <v>48</v>
      </c>
      <c r="H309" s="12">
        <v>229.2</v>
      </c>
      <c r="I309" s="10" t="s">
        <v>48</v>
      </c>
      <c r="J309" s="12">
        <v>1524</v>
      </c>
      <c r="K309" s="10" t="s">
        <v>48</v>
      </c>
      <c r="L309" s="12">
        <v>48979.6</v>
      </c>
      <c r="M309" s="10" t="s">
        <v>48</v>
      </c>
      <c r="N309" s="12">
        <v>19119.7</v>
      </c>
      <c r="O309" s="10" t="s">
        <v>48</v>
      </c>
      <c r="P309" s="12">
        <v>489.4</v>
      </c>
      <c r="Q309" s="10" t="s">
        <v>48</v>
      </c>
      <c r="R309" s="12">
        <v>32291.8</v>
      </c>
      <c r="S309" s="10" t="s">
        <v>48</v>
      </c>
      <c r="T309" s="12">
        <v>1341.5</v>
      </c>
      <c r="U309" s="10" t="s">
        <v>48</v>
      </c>
      <c r="V309" s="12">
        <v>0</v>
      </c>
      <c r="W309" s="10" t="s">
        <v>48</v>
      </c>
      <c r="X309" s="12">
        <v>0</v>
      </c>
      <c r="Y309" s="10" t="s">
        <v>48</v>
      </c>
      <c r="Z309" s="12">
        <v>115734.6</v>
      </c>
      <c r="AA309" s="10" t="s">
        <v>48</v>
      </c>
      <c r="AB309" s="33"/>
    </row>
    <row r="310" spans="1:28" s="34" customFormat="1" ht="11.25" customHeight="1">
      <c r="A310" s="9" t="s">
        <v>651</v>
      </c>
      <c r="B310" s="9" t="s">
        <v>688</v>
      </c>
      <c r="C310" s="8" t="s">
        <v>689</v>
      </c>
      <c r="D310" s="8" t="s">
        <v>45</v>
      </c>
      <c r="E310" s="11">
        <v>18</v>
      </c>
      <c r="F310" s="12">
        <v>300.5</v>
      </c>
      <c r="G310" s="32" t="s">
        <v>48</v>
      </c>
      <c r="H310" s="12">
        <v>0</v>
      </c>
      <c r="I310" s="10" t="s">
        <v>48</v>
      </c>
      <c r="J310" s="12">
        <v>65.8</v>
      </c>
      <c r="K310" s="10" t="s">
        <v>48</v>
      </c>
      <c r="L310" s="12">
        <v>96</v>
      </c>
      <c r="M310" s="10" t="s">
        <v>48</v>
      </c>
      <c r="N310" s="12">
        <v>600</v>
      </c>
      <c r="O310" s="10" t="s">
        <v>48</v>
      </c>
      <c r="P310" s="12">
        <v>145.5</v>
      </c>
      <c r="Q310" s="10" t="s">
        <v>48</v>
      </c>
      <c r="R310" s="12">
        <v>521.1</v>
      </c>
      <c r="S310" s="10" t="s">
        <v>48</v>
      </c>
      <c r="T310" s="12">
        <v>0</v>
      </c>
      <c r="U310" s="10" t="s">
        <v>48</v>
      </c>
      <c r="V310" s="12">
        <v>25</v>
      </c>
      <c r="W310" s="10" t="s">
        <v>48</v>
      </c>
      <c r="X310" s="12">
        <v>0</v>
      </c>
      <c r="Y310" s="10" t="s">
        <v>48</v>
      </c>
      <c r="Z310" s="12">
        <v>1753.8</v>
      </c>
      <c r="AA310" s="10" t="s">
        <v>48</v>
      </c>
      <c r="AB310" s="33"/>
    </row>
    <row r="311" spans="1:28" s="34" customFormat="1" ht="11.25" customHeight="1">
      <c r="A311" s="9" t="s">
        <v>651</v>
      </c>
      <c r="B311" s="9" t="s">
        <v>690</v>
      </c>
      <c r="C311" s="8" t="s">
        <v>691</v>
      </c>
      <c r="D311" s="8" t="s">
        <v>55</v>
      </c>
      <c r="E311" s="11">
        <v>34</v>
      </c>
      <c r="F311" s="12">
        <v>1580.3</v>
      </c>
      <c r="G311" s="32" t="s">
        <v>48</v>
      </c>
      <c r="H311" s="12">
        <v>0</v>
      </c>
      <c r="I311" s="10" t="s">
        <v>48</v>
      </c>
      <c r="J311" s="12">
        <v>580</v>
      </c>
      <c r="K311" s="10" t="s">
        <v>48</v>
      </c>
      <c r="L311" s="12">
        <v>0</v>
      </c>
      <c r="M311" s="10" t="s">
        <v>48</v>
      </c>
      <c r="N311" s="12">
        <v>0</v>
      </c>
      <c r="O311" s="10" t="s">
        <v>48</v>
      </c>
      <c r="P311" s="12">
        <v>0</v>
      </c>
      <c r="Q311" s="10" t="s">
        <v>48</v>
      </c>
      <c r="R311" s="12">
        <v>3862.9</v>
      </c>
      <c r="S311" s="10" t="s">
        <v>48</v>
      </c>
      <c r="T311" s="12">
        <v>0</v>
      </c>
      <c r="U311" s="10" t="s">
        <v>48</v>
      </c>
      <c r="V311" s="12">
        <v>0</v>
      </c>
      <c r="W311" s="10" t="s">
        <v>48</v>
      </c>
      <c r="X311" s="12">
        <v>0</v>
      </c>
      <c r="Y311" s="10" t="s">
        <v>48</v>
      </c>
      <c r="Z311" s="12">
        <v>6023.3</v>
      </c>
      <c r="AA311" s="10" t="s">
        <v>48</v>
      </c>
      <c r="AB311" s="33"/>
    </row>
    <row r="312" spans="1:28" s="34" customFormat="1" ht="11.25" customHeight="1">
      <c r="A312" s="9" t="s">
        <v>692</v>
      </c>
      <c r="B312" s="9" t="s">
        <v>693</v>
      </c>
      <c r="C312" s="8" t="s">
        <v>694</v>
      </c>
      <c r="D312" s="8" t="s">
        <v>55</v>
      </c>
      <c r="E312" s="11">
        <v>31</v>
      </c>
      <c r="F312" s="12">
        <v>0</v>
      </c>
      <c r="G312" s="32" t="s">
        <v>48</v>
      </c>
      <c r="H312" s="12">
        <v>1987.5</v>
      </c>
      <c r="I312" s="10" t="s">
        <v>48</v>
      </c>
      <c r="J312" s="12">
        <v>73.099999999999994</v>
      </c>
      <c r="K312" s="10" t="s">
        <v>48</v>
      </c>
      <c r="L312" s="12">
        <v>0</v>
      </c>
      <c r="M312" s="10" t="s">
        <v>48</v>
      </c>
      <c r="N312" s="12">
        <v>1029.2</v>
      </c>
      <c r="O312" s="10" t="s">
        <v>48</v>
      </c>
      <c r="P312" s="12">
        <v>0</v>
      </c>
      <c r="Q312" s="10" t="s">
        <v>48</v>
      </c>
      <c r="R312" s="12">
        <v>2089.1</v>
      </c>
      <c r="S312" s="10" t="s">
        <v>48</v>
      </c>
      <c r="T312" s="12">
        <v>0</v>
      </c>
      <c r="U312" s="10" t="s">
        <v>48</v>
      </c>
      <c r="V312" s="12">
        <v>0</v>
      </c>
      <c r="W312" s="10" t="s">
        <v>48</v>
      </c>
      <c r="X312" s="12">
        <v>0</v>
      </c>
      <c r="Y312" s="10" t="s">
        <v>48</v>
      </c>
      <c r="Z312" s="12">
        <v>5178.8999999999996</v>
      </c>
      <c r="AA312" s="10" t="s">
        <v>48</v>
      </c>
      <c r="AB312" s="33"/>
    </row>
    <row r="313" spans="1:28" s="34" customFormat="1" ht="11.25" customHeight="1">
      <c r="A313" s="9" t="s">
        <v>692</v>
      </c>
      <c r="B313" s="9" t="s">
        <v>695</v>
      </c>
      <c r="C313" s="8" t="s">
        <v>696</v>
      </c>
      <c r="D313" s="8" t="s">
        <v>55</v>
      </c>
      <c r="E313" s="11">
        <v>50</v>
      </c>
      <c r="F313" s="12">
        <v>1813.3</v>
      </c>
      <c r="G313" s="32" t="s">
        <v>48</v>
      </c>
      <c r="H313" s="12">
        <v>36.4</v>
      </c>
      <c r="I313" s="10" t="s">
        <v>48</v>
      </c>
      <c r="J313" s="12">
        <v>973.4</v>
      </c>
      <c r="K313" s="10" t="s">
        <v>48</v>
      </c>
      <c r="L313" s="12">
        <v>0</v>
      </c>
      <c r="M313" s="10" t="s">
        <v>48</v>
      </c>
      <c r="N313" s="12">
        <v>1105</v>
      </c>
      <c r="O313" s="10" t="s">
        <v>48</v>
      </c>
      <c r="P313" s="12">
        <v>200.2</v>
      </c>
      <c r="Q313" s="10" t="s">
        <v>48</v>
      </c>
      <c r="R313" s="12">
        <v>4907</v>
      </c>
      <c r="S313" s="10" t="s">
        <v>48</v>
      </c>
      <c r="T313" s="12">
        <v>1707.9</v>
      </c>
      <c r="U313" s="10" t="s">
        <v>48</v>
      </c>
      <c r="V313" s="12">
        <v>0</v>
      </c>
      <c r="W313" s="10" t="s">
        <v>48</v>
      </c>
      <c r="X313" s="12">
        <v>1084.8</v>
      </c>
      <c r="Y313" s="10" t="s">
        <v>48</v>
      </c>
      <c r="Z313" s="12">
        <v>11827.9</v>
      </c>
      <c r="AA313" s="10" t="s">
        <v>48</v>
      </c>
      <c r="AB313" s="33"/>
    </row>
    <row r="314" spans="1:28" s="34" customFormat="1" ht="11.25" customHeight="1">
      <c r="A314" s="9" t="s">
        <v>692</v>
      </c>
      <c r="B314" s="9" t="s">
        <v>697</v>
      </c>
      <c r="C314" s="8" t="s">
        <v>698</v>
      </c>
      <c r="D314" s="8" t="s">
        <v>55</v>
      </c>
      <c r="E314" s="11">
        <v>265</v>
      </c>
      <c r="F314" s="12">
        <v>0</v>
      </c>
      <c r="G314" s="32" t="s">
        <v>48</v>
      </c>
      <c r="H314" s="12">
        <v>3954.9</v>
      </c>
      <c r="I314" s="10" t="s">
        <v>48</v>
      </c>
      <c r="J314" s="12">
        <v>10.5</v>
      </c>
      <c r="K314" s="10" t="s">
        <v>48</v>
      </c>
      <c r="L314" s="12">
        <v>420.7</v>
      </c>
      <c r="M314" s="10" t="s">
        <v>48</v>
      </c>
      <c r="N314" s="12">
        <v>3932.1</v>
      </c>
      <c r="O314" s="10" t="s">
        <v>48</v>
      </c>
      <c r="P314" s="12">
        <v>875.8</v>
      </c>
      <c r="Q314" s="10" t="s">
        <v>48</v>
      </c>
      <c r="R314" s="12">
        <v>21402.400000000001</v>
      </c>
      <c r="S314" s="10" t="s">
        <v>48</v>
      </c>
      <c r="T314" s="12">
        <v>0</v>
      </c>
      <c r="U314" s="10" t="s">
        <v>48</v>
      </c>
      <c r="V314" s="12">
        <v>0</v>
      </c>
      <c r="W314" s="10" t="s">
        <v>48</v>
      </c>
      <c r="X314" s="12">
        <v>615.4</v>
      </c>
      <c r="Y314" s="10" t="s">
        <v>48</v>
      </c>
      <c r="Z314" s="12">
        <v>31211.7</v>
      </c>
      <c r="AA314" s="10" t="s">
        <v>48</v>
      </c>
      <c r="AB314" s="33"/>
    </row>
    <row r="315" spans="1:28" s="34" customFormat="1" ht="11.25" customHeight="1">
      <c r="A315" s="9" t="s">
        <v>692</v>
      </c>
      <c r="B315" s="9" t="s">
        <v>699</v>
      </c>
      <c r="C315" s="8" t="s">
        <v>700</v>
      </c>
      <c r="D315" s="8" t="s">
        <v>45</v>
      </c>
      <c r="E315" s="11">
        <v>774</v>
      </c>
      <c r="F315" s="12">
        <v>82228.5</v>
      </c>
      <c r="G315" s="32" t="s">
        <v>48</v>
      </c>
      <c r="H315" s="12">
        <v>0</v>
      </c>
      <c r="I315" s="10" t="s">
        <v>48</v>
      </c>
      <c r="J315" s="12">
        <v>5253.7</v>
      </c>
      <c r="K315" s="10" t="s">
        <v>48</v>
      </c>
      <c r="L315" s="12">
        <v>0</v>
      </c>
      <c r="M315" s="10" t="s">
        <v>48</v>
      </c>
      <c r="N315" s="12">
        <v>10847.8</v>
      </c>
      <c r="O315" s="10" t="s">
        <v>48</v>
      </c>
      <c r="P315" s="12">
        <v>2484.1999999999998</v>
      </c>
      <c r="Q315" s="10" t="s">
        <v>48</v>
      </c>
      <c r="R315" s="12">
        <v>57364.800000000003</v>
      </c>
      <c r="S315" s="10" t="s">
        <v>48</v>
      </c>
      <c r="T315" s="12">
        <v>94847.2</v>
      </c>
      <c r="U315" s="10" t="s">
        <v>48</v>
      </c>
      <c r="V315" s="12">
        <v>0</v>
      </c>
      <c r="W315" s="10" t="s">
        <v>48</v>
      </c>
      <c r="X315" s="12">
        <v>5731</v>
      </c>
      <c r="Y315" s="10" t="s">
        <v>48</v>
      </c>
      <c r="Z315" s="12">
        <v>258757.2</v>
      </c>
      <c r="AA315" s="10" t="s">
        <v>48</v>
      </c>
      <c r="AB315" s="33"/>
    </row>
    <row r="316" spans="1:28" s="34" customFormat="1" ht="11.25" customHeight="1">
      <c r="A316" s="9" t="s">
        <v>692</v>
      </c>
      <c r="B316" s="9" t="s">
        <v>701</v>
      </c>
      <c r="C316" s="8" t="s">
        <v>702</v>
      </c>
      <c r="D316" s="8" t="s">
        <v>120</v>
      </c>
      <c r="E316" s="11">
        <v>496</v>
      </c>
      <c r="F316" s="12">
        <v>0</v>
      </c>
      <c r="G316" s="32" t="s">
        <v>48</v>
      </c>
      <c r="H316" s="12">
        <v>12871</v>
      </c>
      <c r="I316" s="10" t="s">
        <v>48</v>
      </c>
      <c r="J316" s="12">
        <v>5806.2</v>
      </c>
      <c r="K316" s="10" t="s">
        <v>48</v>
      </c>
      <c r="L316" s="12">
        <v>0</v>
      </c>
      <c r="M316" s="10" t="s">
        <v>48</v>
      </c>
      <c r="N316" s="12">
        <v>4841.6000000000004</v>
      </c>
      <c r="O316" s="10" t="s">
        <v>48</v>
      </c>
      <c r="P316" s="12">
        <v>387.6</v>
      </c>
      <c r="Q316" s="10" t="s">
        <v>48</v>
      </c>
      <c r="R316" s="12">
        <v>8750.1</v>
      </c>
      <c r="S316" s="10" t="s">
        <v>48</v>
      </c>
      <c r="T316" s="12">
        <v>27378.7</v>
      </c>
      <c r="U316" s="10" t="s">
        <v>48</v>
      </c>
      <c r="V316" s="12">
        <v>2820.5</v>
      </c>
      <c r="W316" s="10" t="s">
        <v>48</v>
      </c>
      <c r="X316" s="12">
        <v>92.9</v>
      </c>
      <c r="Y316" s="10" t="s">
        <v>48</v>
      </c>
      <c r="Z316" s="12">
        <v>62948.7</v>
      </c>
      <c r="AA316" s="10" t="s">
        <v>48</v>
      </c>
      <c r="AB316" s="33"/>
    </row>
    <row r="317" spans="1:28" s="34" customFormat="1" ht="11.25" customHeight="1">
      <c r="A317" s="9" t="s">
        <v>692</v>
      </c>
      <c r="B317" s="9" t="s">
        <v>703</v>
      </c>
      <c r="C317" s="8" t="s">
        <v>704</v>
      </c>
      <c r="D317" s="8" t="s">
        <v>45</v>
      </c>
      <c r="E317" s="11">
        <v>42</v>
      </c>
      <c r="F317" s="12">
        <v>1243.0999999999999</v>
      </c>
      <c r="G317" s="32" t="s">
        <v>48</v>
      </c>
      <c r="H317" s="12">
        <v>0</v>
      </c>
      <c r="I317" s="10" t="s">
        <v>48</v>
      </c>
      <c r="J317" s="12">
        <v>247.9</v>
      </c>
      <c r="K317" s="10" t="s">
        <v>48</v>
      </c>
      <c r="L317" s="12">
        <v>490.6</v>
      </c>
      <c r="M317" s="10" t="s">
        <v>48</v>
      </c>
      <c r="N317" s="12">
        <v>1437.5</v>
      </c>
      <c r="O317" s="10" t="s">
        <v>48</v>
      </c>
      <c r="P317" s="12">
        <v>154.1</v>
      </c>
      <c r="Q317" s="10" t="s">
        <v>48</v>
      </c>
      <c r="R317" s="12">
        <v>3368.1</v>
      </c>
      <c r="S317" s="10" t="s">
        <v>48</v>
      </c>
      <c r="T317" s="12">
        <v>1103.5999999999999</v>
      </c>
      <c r="U317" s="10" t="s">
        <v>48</v>
      </c>
      <c r="V317" s="12">
        <v>0</v>
      </c>
      <c r="W317" s="10" t="s">
        <v>48</v>
      </c>
      <c r="X317" s="12">
        <v>0</v>
      </c>
      <c r="Y317" s="10" t="s">
        <v>48</v>
      </c>
      <c r="Z317" s="12">
        <v>8044.8</v>
      </c>
      <c r="AA317" s="10" t="s">
        <v>48</v>
      </c>
      <c r="AB317" s="33"/>
    </row>
    <row r="318" spans="1:28" s="34" customFormat="1" ht="11.25" customHeight="1">
      <c r="A318" s="9" t="s">
        <v>705</v>
      </c>
      <c r="B318" s="9" t="s">
        <v>706</v>
      </c>
      <c r="C318" s="8" t="s">
        <v>707</v>
      </c>
      <c r="D318" s="8" t="s">
        <v>45</v>
      </c>
      <c r="E318" s="11">
        <v>494</v>
      </c>
      <c r="F318" s="12">
        <v>45489.599999999999</v>
      </c>
      <c r="G318" s="32" t="s">
        <v>48</v>
      </c>
      <c r="H318" s="12">
        <v>0</v>
      </c>
      <c r="I318" s="10" t="s">
        <v>48</v>
      </c>
      <c r="J318" s="12">
        <v>23110.799999999999</v>
      </c>
      <c r="K318" s="10" t="s">
        <v>48</v>
      </c>
      <c r="L318" s="12">
        <v>-53.1</v>
      </c>
      <c r="M318" s="10" t="s">
        <v>48</v>
      </c>
      <c r="N318" s="12">
        <v>27275</v>
      </c>
      <c r="O318" s="10" t="s">
        <v>48</v>
      </c>
      <c r="P318" s="12">
        <v>1693.3</v>
      </c>
      <c r="Q318" s="10" t="s">
        <v>48</v>
      </c>
      <c r="R318" s="12">
        <v>3370.7</v>
      </c>
      <c r="S318" s="10" t="s">
        <v>48</v>
      </c>
      <c r="T318" s="12">
        <v>0.1</v>
      </c>
      <c r="U318" s="10" t="s">
        <v>48</v>
      </c>
      <c r="V318" s="12">
        <v>137911.5</v>
      </c>
      <c r="W318" s="10" t="s">
        <v>48</v>
      </c>
      <c r="X318" s="12">
        <v>0</v>
      </c>
      <c r="Y318" s="10" t="s">
        <v>48</v>
      </c>
      <c r="Z318" s="12">
        <v>238797.8</v>
      </c>
      <c r="AA318" s="10" t="s">
        <v>48</v>
      </c>
      <c r="AB318" s="33"/>
    </row>
    <row r="319" spans="1:28" s="34" customFormat="1" ht="11.25" customHeight="1">
      <c r="A319" s="9" t="s">
        <v>705</v>
      </c>
      <c r="B319" s="9" t="s">
        <v>708</v>
      </c>
      <c r="C319" s="8" t="s">
        <v>709</v>
      </c>
      <c r="D319" s="8" t="s">
        <v>45</v>
      </c>
      <c r="E319" s="11">
        <v>25</v>
      </c>
      <c r="F319" s="12">
        <v>886.5</v>
      </c>
      <c r="G319" s="32" t="s">
        <v>48</v>
      </c>
      <c r="H319" s="12">
        <v>0</v>
      </c>
      <c r="I319" s="10" t="s">
        <v>48</v>
      </c>
      <c r="J319" s="12">
        <v>116.3</v>
      </c>
      <c r="K319" s="10" t="s">
        <v>48</v>
      </c>
      <c r="L319" s="12">
        <v>0</v>
      </c>
      <c r="M319" s="10" t="s">
        <v>48</v>
      </c>
      <c r="N319" s="12">
        <v>2697.1</v>
      </c>
      <c r="O319" s="10" t="s">
        <v>48</v>
      </c>
      <c r="P319" s="12">
        <v>135.5</v>
      </c>
      <c r="Q319" s="10" t="s">
        <v>48</v>
      </c>
      <c r="R319" s="12">
        <v>393.1</v>
      </c>
      <c r="S319" s="10" t="s">
        <v>48</v>
      </c>
      <c r="T319" s="12">
        <v>0</v>
      </c>
      <c r="U319" s="10" t="s">
        <v>48</v>
      </c>
      <c r="V319" s="12">
        <v>3636.8</v>
      </c>
      <c r="W319" s="10" t="s">
        <v>48</v>
      </c>
      <c r="X319" s="12">
        <v>0</v>
      </c>
      <c r="Y319" s="10" t="s">
        <v>48</v>
      </c>
      <c r="Z319" s="12">
        <v>7865.3</v>
      </c>
      <c r="AA319" s="10" t="s">
        <v>48</v>
      </c>
      <c r="AB319" s="33"/>
    </row>
    <row r="320" spans="1:28" s="34" customFormat="1" ht="11.25" customHeight="1">
      <c r="A320" s="9" t="s">
        <v>705</v>
      </c>
      <c r="B320" s="9" t="s">
        <v>710</v>
      </c>
      <c r="C320" s="8" t="s">
        <v>711</v>
      </c>
      <c r="D320" s="8" t="s">
        <v>45</v>
      </c>
      <c r="E320" s="11">
        <v>21</v>
      </c>
      <c r="F320" s="12">
        <v>485.1</v>
      </c>
      <c r="G320" s="32" t="s">
        <v>48</v>
      </c>
      <c r="H320" s="12">
        <v>0</v>
      </c>
      <c r="I320" s="10" t="s">
        <v>48</v>
      </c>
      <c r="J320" s="12">
        <v>26.1</v>
      </c>
      <c r="K320" s="10" t="s">
        <v>48</v>
      </c>
      <c r="L320" s="12">
        <v>0</v>
      </c>
      <c r="M320" s="10" t="s">
        <v>48</v>
      </c>
      <c r="N320" s="12">
        <v>659.6</v>
      </c>
      <c r="O320" s="10" t="s">
        <v>48</v>
      </c>
      <c r="P320" s="12">
        <v>0</v>
      </c>
      <c r="Q320" s="10" t="s">
        <v>48</v>
      </c>
      <c r="R320" s="12">
        <v>27.4</v>
      </c>
      <c r="S320" s="10" t="s">
        <v>48</v>
      </c>
      <c r="T320" s="12">
        <v>0</v>
      </c>
      <c r="U320" s="10" t="s">
        <v>48</v>
      </c>
      <c r="V320" s="12">
        <v>1179.8</v>
      </c>
      <c r="W320" s="10" t="s">
        <v>48</v>
      </c>
      <c r="X320" s="12">
        <v>31.1</v>
      </c>
      <c r="Y320" s="10" t="s">
        <v>48</v>
      </c>
      <c r="Z320" s="12">
        <v>2409.1</v>
      </c>
      <c r="AA320" s="10" t="s">
        <v>48</v>
      </c>
      <c r="AB320" s="33"/>
    </row>
    <row r="321" spans="1:28" s="34" customFormat="1" ht="11.25" customHeight="1">
      <c r="A321" s="9" t="s">
        <v>705</v>
      </c>
      <c r="B321" s="9" t="s">
        <v>712</v>
      </c>
      <c r="C321" s="8" t="s">
        <v>713</v>
      </c>
      <c r="D321" s="8" t="s">
        <v>45</v>
      </c>
      <c r="E321" s="11">
        <v>25</v>
      </c>
      <c r="F321" s="12">
        <v>307</v>
      </c>
      <c r="G321" s="32" t="s">
        <v>48</v>
      </c>
      <c r="H321" s="12">
        <v>0</v>
      </c>
      <c r="I321" s="10" t="s">
        <v>48</v>
      </c>
      <c r="J321" s="12">
        <v>933.2</v>
      </c>
      <c r="K321" s="10" t="s">
        <v>48</v>
      </c>
      <c r="L321" s="12">
        <v>0</v>
      </c>
      <c r="M321" s="10" t="s">
        <v>48</v>
      </c>
      <c r="N321" s="12">
        <v>1233.2</v>
      </c>
      <c r="O321" s="10" t="s">
        <v>48</v>
      </c>
      <c r="P321" s="12">
        <v>0</v>
      </c>
      <c r="Q321" s="10" t="s">
        <v>48</v>
      </c>
      <c r="R321" s="12">
        <v>120.8</v>
      </c>
      <c r="S321" s="10" t="s">
        <v>48</v>
      </c>
      <c r="T321" s="12">
        <v>0</v>
      </c>
      <c r="U321" s="10" t="s">
        <v>48</v>
      </c>
      <c r="V321" s="12">
        <v>1908</v>
      </c>
      <c r="W321" s="10" t="s">
        <v>48</v>
      </c>
      <c r="X321" s="12">
        <v>0</v>
      </c>
      <c r="Y321" s="10" t="s">
        <v>48</v>
      </c>
      <c r="Z321" s="12">
        <v>4502.3</v>
      </c>
      <c r="AA321" s="10" t="s">
        <v>48</v>
      </c>
      <c r="AB321" s="33"/>
    </row>
    <row r="322" spans="1:28" s="34" customFormat="1" ht="11.25" customHeight="1">
      <c r="A322" s="9" t="s">
        <v>705</v>
      </c>
      <c r="B322" s="9" t="s">
        <v>714</v>
      </c>
      <c r="C322" s="8" t="s">
        <v>715</v>
      </c>
      <c r="D322" s="8" t="s">
        <v>55</v>
      </c>
      <c r="E322" s="11">
        <v>392</v>
      </c>
      <c r="F322" s="12">
        <v>10797.2</v>
      </c>
      <c r="G322" s="32" t="s">
        <v>48</v>
      </c>
      <c r="H322" s="12">
        <v>595</v>
      </c>
      <c r="I322" s="10" t="s">
        <v>48</v>
      </c>
      <c r="J322" s="12">
        <v>2762</v>
      </c>
      <c r="K322" s="10" t="s">
        <v>48</v>
      </c>
      <c r="L322" s="12">
        <v>0</v>
      </c>
      <c r="M322" s="10" t="s">
        <v>48</v>
      </c>
      <c r="N322" s="12">
        <v>12724.4</v>
      </c>
      <c r="O322" s="10" t="s">
        <v>48</v>
      </c>
      <c r="P322" s="12">
        <v>3325</v>
      </c>
      <c r="Q322" s="10" t="s">
        <v>48</v>
      </c>
      <c r="R322" s="12">
        <v>906.8</v>
      </c>
      <c r="S322" s="10" t="s">
        <v>48</v>
      </c>
      <c r="T322" s="12">
        <v>0</v>
      </c>
      <c r="U322" s="10" t="s">
        <v>48</v>
      </c>
      <c r="V322" s="12">
        <v>3413.3</v>
      </c>
      <c r="W322" s="10" t="s">
        <v>48</v>
      </c>
      <c r="X322" s="12">
        <v>44568</v>
      </c>
      <c r="Y322" s="10" t="s">
        <v>48</v>
      </c>
      <c r="Z322" s="12">
        <v>79091.8</v>
      </c>
      <c r="AA322" s="10" t="s">
        <v>48</v>
      </c>
      <c r="AB322" s="33"/>
    </row>
    <row r="323" spans="1:28" s="34" customFormat="1" ht="11.25" customHeight="1">
      <c r="A323" s="9" t="s">
        <v>705</v>
      </c>
      <c r="B323" s="9" t="s">
        <v>716</v>
      </c>
      <c r="C323" s="8" t="s">
        <v>717</v>
      </c>
      <c r="D323" s="8" t="s">
        <v>45</v>
      </c>
      <c r="E323" s="11">
        <v>17</v>
      </c>
      <c r="F323" s="12">
        <v>231.9</v>
      </c>
      <c r="G323" s="32" t="s">
        <v>48</v>
      </c>
      <c r="H323" s="12">
        <v>0</v>
      </c>
      <c r="I323" s="10" t="s">
        <v>48</v>
      </c>
      <c r="J323" s="12">
        <v>30.5</v>
      </c>
      <c r="K323" s="10" t="s">
        <v>48</v>
      </c>
      <c r="L323" s="12">
        <v>0</v>
      </c>
      <c r="M323" s="10" t="s">
        <v>48</v>
      </c>
      <c r="N323" s="12">
        <v>1043.8</v>
      </c>
      <c r="O323" s="10" t="s">
        <v>48</v>
      </c>
      <c r="P323" s="12">
        <v>0</v>
      </c>
      <c r="Q323" s="10" t="s">
        <v>48</v>
      </c>
      <c r="R323" s="12">
        <v>105.4</v>
      </c>
      <c r="S323" s="10" t="s">
        <v>48</v>
      </c>
      <c r="T323" s="12">
        <v>13.8</v>
      </c>
      <c r="U323" s="10" t="s">
        <v>48</v>
      </c>
      <c r="V323" s="12">
        <v>0</v>
      </c>
      <c r="W323" s="10" t="s">
        <v>48</v>
      </c>
      <c r="X323" s="12">
        <v>2798.6</v>
      </c>
      <c r="Y323" s="10" t="s">
        <v>48</v>
      </c>
      <c r="Z323" s="12">
        <v>4224</v>
      </c>
      <c r="AA323" s="10" t="s">
        <v>48</v>
      </c>
      <c r="AB323" s="33"/>
    </row>
    <row r="324" spans="1:28" s="34" customFormat="1" ht="11.25" customHeight="1">
      <c r="A324" s="9" t="s">
        <v>718</v>
      </c>
      <c r="B324" s="9" t="s">
        <v>719</v>
      </c>
      <c r="C324" s="8" t="s">
        <v>720</v>
      </c>
      <c r="D324" s="8" t="s">
        <v>45</v>
      </c>
      <c r="E324" s="11">
        <v>37</v>
      </c>
      <c r="F324" s="12">
        <v>359.1</v>
      </c>
      <c r="G324" s="32" t="s">
        <v>48</v>
      </c>
      <c r="H324" s="12">
        <v>0</v>
      </c>
      <c r="I324" s="10" t="s">
        <v>48</v>
      </c>
      <c r="J324" s="12">
        <v>38.200000000000003</v>
      </c>
      <c r="K324" s="10" t="s">
        <v>48</v>
      </c>
      <c r="L324" s="12">
        <v>0</v>
      </c>
      <c r="M324" s="10" t="s">
        <v>48</v>
      </c>
      <c r="N324" s="12">
        <v>0</v>
      </c>
      <c r="O324" s="10" t="s">
        <v>48</v>
      </c>
      <c r="P324" s="12">
        <v>0</v>
      </c>
      <c r="Q324" s="10" t="s">
        <v>48</v>
      </c>
      <c r="R324" s="12">
        <v>480</v>
      </c>
      <c r="S324" s="10" t="s">
        <v>48</v>
      </c>
      <c r="T324" s="12">
        <v>0</v>
      </c>
      <c r="U324" s="10" t="s">
        <v>48</v>
      </c>
      <c r="V324" s="12">
        <v>5567.3</v>
      </c>
      <c r="W324" s="10" t="s">
        <v>48</v>
      </c>
      <c r="X324" s="12">
        <v>0</v>
      </c>
      <c r="Y324" s="10" t="s">
        <v>48</v>
      </c>
      <c r="Z324" s="12">
        <v>6444.6</v>
      </c>
      <c r="AA324" s="10" t="s">
        <v>48</v>
      </c>
      <c r="AB324" s="33"/>
    </row>
    <row r="325" spans="1:28" s="34" customFormat="1" ht="11.25" customHeight="1">
      <c r="A325" s="9" t="s">
        <v>718</v>
      </c>
      <c r="B325" s="9" t="s">
        <v>721</v>
      </c>
      <c r="C325" s="8" t="s">
        <v>722</v>
      </c>
      <c r="D325" s="8" t="s">
        <v>55</v>
      </c>
      <c r="E325" s="11">
        <v>48</v>
      </c>
      <c r="F325" s="12">
        <v>781.8</v>
      </c>
      <c r="G325" s="32" t="s">
        <v>48</v>
      </c>
      <c r="H325" s="12">
        <v>205.6</v>
      </c>
      <c r="I325" s="10" t="s">
        <v>48</v>
      </c>
      <c r="J325" s="12">
        <v>230</v>
      </c>
      <c r="K325" s="10" t="s">
        <v>48</v>
      </c>
      <c r="L325" s="12">
        <v>0</v>
      </c>
      <c r="M325" s="10" t="s">
        <v>48</v>
      </c>
      <c r="N325" s="12">
        <v>1649.2</v>
      </c>
      <c r="O325" s="10" t="s">
        <v>48</v>
      </c>
      <c r="P325" s="12">
        <v>672.3</v>
      </c>
      <c r="Q325" s="10" t="s">
        <v>48</v>
      </c>
      <c r="R325" s="12">
        <v>240</v>
      </c>
      <c r="S325" s="10" t="s">
        <v>48</v>
      </c>
      <c r="T325" s="12">
        <v>0</v>
      </c>
      <c r="U325" s="10" t="s">
        <v>48</v>
      </c>
      <c r="V325" s="12">
        <v>652.9</v>
      </c>
      <c r="W325" s="10" t="s">
        <v>48</v>
      </c>
      <c r="X325" s="12">
        <v>0</v>
      </c>
      <c r="Y325" s="10" t="s">
        <v>48</v>
      </c>
      <c r="Z325" s="12">
        <v>4431.6000000000004</v>
      </c>
      <c r="AA325" s="10" t="s">
        <v>48</v>
      </c>
      <c r="AB325" s="33"/>
    </row>
    <row r="326" spans="1:28" s="34" customFormat="1" ht="11.25" customHeight="1">
      <c r="A326" s="9" t="s">
        <v>723</v>
      </c>
      <c r="B326" s="9" t="s">
        <v>724</v>
      </c>
      <c r="C326" s="8" t="s">
        <v>725</v>
      </c>
      <c r="D326" s="8" t="s">
        <v>45</v>
      </c>
      <c r="E326" s="11">
        <v>31</v>
      </c>
      <c r="F326" s="12">
        <v>489</v>
      </c>
      <c r="G326" s="32" t="s">
        <v>48</v>
      </c>
      <c r="H326" s="12">
        <v>0</v>
      </c>
      <c r="I326" s="10" t="s">
        <v>48</v>
      </c>
      <c r="J326" s="12">
        <v>245.3</v>
      </c>
      <c r="K326" s="10" t="s">
        <v>48</v>
      </c>
      <c r="L326" s="12">
        <v>0</v>
      </c>
      <c r="M326" s="10" t="s">
        <v>48</v>
      </c>
      <c r="N326" s="12">
        <v>1230</v>
      </c>
      <c r="O326" s="10" t="s">
        <v>48</v>
      </c>
      <c r="P326" s="12">
        <v>147.5</v>
      </c>
      <c r="Q326" s="10" t="s">
        <v>48</v>
      </c>
      <c r="R326" s="12">
        <v>0</v>
      </c>
      <c r="S326" s="10" t="s">
        <v>48</v>
      </c>
      <c r="T326" s="12">
        <v>65.5</v>
      </c>
      <c r="U326" s="10" t="s">
        <v>48</v>
      </c>
      <c r="V326" s="12">
        <v>0</v>
      </c>
      <c r="W326" s="10" t="s">
        <v>48</v>
      </c>
      <c r="X326" s="12">
        <v>2030.2</v>
      </c>
      <c r="Y326" s="10" t="s">
        <v>48</v>
      </c>
      <c r="Z326" s="12">
        <v>4207.5</v>
      </c>
      <c r="AA326" s="10" t="s">
        <v>48</v>
      </c>
      <c r="AB326" s="33"/>
    </row>
    <row r="327" spans="1:28" s="34" customFormat="1" ht="11.25" customHeight="1">
      <c r="A327" s="9" t="s">
        <v>723</v>
      </c>
      <c r="B327" s="9" t="s">
        <v>726</v>
      </c>
      <c r="C327" s="8" t="s">
        <v>727</v>
      </c>
      <c r="D327" s="8" t="s">
        <v>45</v>
      </c>
      <c r="E327" s="11">
        <v>19</v>
      </c>
      <c r="F327" s="12">
        <v>267.7</v>
      </c>
      <c r="G327" s="32" t="s">
        <v>48</v>
      </c>
      <c r="H327" s="12">
        <v>0</v>
      </c>
      <c r="I327" s="10" t="s">
        <v>48</v>
      </c>
      <c r="J327" s="12">
        <v>95.9</v>
      </c>
      <c r="K327" s="10" t="s">
        <v>48</v>
      </c>
      <c r="L327" s="12">
        <v>697.5</v>
      </c>
      <c r="M327" s="10" t="s">
        <v>48</v>
      </c>
      <c r="N327" s="12">
        <v>798.7</v>
      </c>
      <c r="O327" s="10" t="s">
        <v>48</v>
      </c>
      <c r="P327" s="12">
        <v>419.8</v>
      </c>
      <c r="Q327" s="10" t="s">
        <v>48</v>
      </c>
      <c r="R327" s="12">
        <v>0</v>
      </c>
      <c r="S327" s="10" t="s">
        <v>48</v>
      </c>
      <c r="T327" s="12">
        <v>285.8</v>
      </c>
      <c r="U327" s="10" t="s">
        <v>48</v>
      </c>
      <c r="V327" s="12">
        <v>0</v>
      </c>
      <c r="W327" s="10" t="s">
        <v>48</v>
      </c>
      <c r="X327" s="12">
        <v>0</v>
      </c>
      <c r="Y327" s="10" t="s">
        <v>48</v>
      </c>
      <c r="Z327" s="12">
        <v>2565.3000000000002</v>
      </c>
      <c r="AA327" s="10" t="s">
        <v>48</v>
      </c>
      <c r="AB327" s="33"/>
    </row>
    <row r="328" spans="1:28" s="34" customFormat="1" ht="11.25" customHeight="1">
      <c r="A328" s="9" t="s">
        <v>723</v>
      </c>
      <c r="B328" s="9" t="s">
        <v>728</v>
      </c>
      <c r="C328" s="8" t="s">
        <v>729</v>
      </c>
      <c r="D328" s="8" t="s">
        <v>45</v>
      </c>
      <c r="E328" s="11">
        <v>22</v>
      </c>
      <c r="F328" s="12">
        <v>477</v>
      </c>
      <c r="G328" s="32" t="s">
        <v>48</v>
      </c>
      <c r="H328" s="12">
        <v>0</v>
      </c>
      <c r="I328" s="10" t="s">
        <v>48</v>
      </c>
      <c r="J328" s="12">
        <v>150.80000000000001</v>
      </c>
      <c r="K328" s="10" t="s">
        <v>48</v>
      </c>
      <c r="L328" s="12">
        <v>1776.3</v>
      </c>
      <c r="M328" s="10" t="s">
        <v>48</v>
      </c>
      <c r="N328" s="12">
        <v>815.3</v>
      </c>
      <c r="O328" s="10" t="s">
        <v>48</v>
      </c>
      <c r="P328" s="12">
        <v>170.7</v>
      </c>
      <c r="Q328" s="10" t="s">
        <v>48</v>
      </c>
      <c r="R328" s="12">
        <v>26.8</v>
      </c>
      <c r="S328" s="10" t="s">
        <v>48</v>
      </c>
      <c r="T328" s="12">
        <v>0</v>
      </c>
      <c r="U328" s="10" t="s">
        <v>48</v>
      </c>
      <c r="V328" s="12">
        <v>0</v>
      </c>
      <c r="W328" s="10" t="s">
        <v>48</v>
      </c>
      <c r="X328" s="12">
        <v>0</v>
      </c>
      <c r="Y328" s="10" t="s">
        <v>48</v>
      </c>
      <c r="Z328" s="12">
        <v>3416.9</v>
      </c>
      <c r="AA328" s="10" t="s">
        <v>48</v>
      </c>
      <c r="AB328" s="33"/>
    </row>
    <row r="329" spans="1:28" s="34" customFormat="1" ht="11.25" customHeight="1">
      <c r="A329" s="9" t="s">
        <v>730</v>
      </c>
      <c r="B329" s="9" t="s">
        <v>731</v>
      </c>
      <c r="C329" s="8" t="s">
        <v>732</v>
      </c>
      <c r="D329" s="8" t="s">
        <v>55</v>
      </c>
      <c r="E329" s="11">
        <v>22</v>
      </c>
      <c r="F329" s="12">
        <v>792.7</v>
      </c>
      <c r="G329" s="32" t="s">
        <v>48</v>
      </c>
      <c r="H329" s="12">
        <v>50.2</v>
      </c>
      <c r="I329" s="10" t="s">
        <v>48</v>
      </c>
      <c r="J329" s="12">
        <v>41.6</v>
      </c>
      <c r="K329" s="10" t="s">
        <v>48</v>
      </c>
      <c r="L329" s="12">
        <v>0</v>
      </c>
      <c r="M329" s="10" t="s">
        <v>48</v>
      </c>
      <c r="N329" s="12">
        <v>853.2</v>
      </c>
      <c r="O329" s="10" t="s">
        <v>48</v>
      </c>
      <c r="P329" s="12">
        <v>0</v>
      </c>
      <c r="Q329" s="10" t="s">
        <v>48</v>
      </c>
      <c r="R329" s="12">
        <v>1028.8</v>
      </c>
      <c r="S329" s="10" t="s">
        <v>48</v>
      </c>
      <c r="T329" s="12">
        <v>0</v>
      </c>
      <c r="U329" s="10" t="s">
        <v>48</v>
      </c>
      <c r="V329" s="12">
        <v>1523.7</v>
      </c>
      <c r="W329" s="10" t="s">
        <v>48</v>
      </c>
      <c r="X329" s="12">
        <v>332.6</v>
      </c>
      <c r="Y329" s="10" t="s">
        <v>48</v>
      </c>
      <c r="Z329" s="12">
        <v>4622.7</v>
      </c>
      <c r="AA329" s="10" t="s">
        <v>48</v>
      </c>
      <c r="AB329" s="33"/>
    </row>
    <row r="330" spans="1:28" s="34" customFormat="1" ht="11.25" customHeight="1">
      <c r="A330" s="9" t="s">
        <v>730</v>
      </c>
      <c r="B330" s="9" t="s">
        <v>733</v>
      </c>
      <c r="C330" s="8" t="s">
        <v>734</v>
      </c>
      <c r="D330" s="8" t="s">
        <v>45</v>
      </c>
      <c r="E330" s="11">
        <v>49</v>
      </c>
      <c r="F330" s="12">
        <v>716.3</v>
      </c>
      <c r="G330" s="32" t="s">
        <v>48</v>
      </c>
      <c r="H330" s="12">
        <v>0</v>
      </c>
      <c r="I330" s="10" t="s">
        <v>48</v>
      </c>
      <c r="J330" s="12">
        <v>1327.7</v>
      </c>
      <c r="K330" s="10" t="s">
        <v>48</v>
      </c>
      <c r="L330" s="12">
        <v>0</v>
      </c>
      <c r="M330" s="10" t="s">
        <v>48</v>
      </c>
      <c r="N330" s="12">
        <v>1585.9</v>
      </c>
      <c r="O330" s="10" t="s">
        <v>48</v>
      </c>
      <c r="P330" s="12">
        <v>34.5</v>
      </c>
      <c r="Q330" s="10" t="s">
        <v>48</v>
      </c>
      <c r="R330" s="12">
        <v>1003.7</v>
      </c>
      <c r="S330" s="10" t="s">
        <v>48</v>
      </c>
      <c r="T330" s="12">
        <v>0</v>
      </c>
      <c r="U330" s="10" t="s">
        <v>48</v>
      </c>
      <c r="V330" s="12">
        <v>1793.8</v>
      </c>
      <c r="W330" s="10" t="s">
        <v>48</v>
      </c>
      <c r="X330" s="12">
        <v>0</v>
      </c>
      <c r="Y330" s="10" t="s">
        <v>48</v>
      </c>
      <c r="Z330" s="12">
        <v>6461.8</v>
      </c>
      <c r="AA330" s="10" t="s">
        <v>48</v>
      </c>
      <c r="AB330" s="33"/>
    </row>
    <row r="331" spans="1:28" s="34" customFormat="1" ht="11.25" customHeight="1">
      <c r="A331" s="9" t="s">
        <v>730</v>
      </c>
      <c r="B331" s="9" t="s">
        <v>735</v>
      </c>
      <c r="C331" s="8" t="s">
        <v>736</v>
      </c>
      <c r="D331" s="8" t="s">
        <v>45</v>
      </c>
      <c r="E331" s="11">
        <v>58</v>
      </c>
      <c r="F331" s="12">
        <v>2286.1999999999998</v>
      </c>
      <c r="G331" s="32" t="s">
        <v>48</v>
      </c>
      <c r="H331" s="12">
        <v>0</v>
      </c>
      <c r="I331" s="10" t="s">
        <v>48</v>
      </c>
      <c r="J331" s="12">
        <v>901.4</v>
      </c>
      <c r="K331" s="10" t="s">
        <v>48</v>
      </c>
      <c r="L331" s="12">
        <v>0</v>
      </c>
      <c r="M331" s="10" t="s">
        <v>48</v>
      </c>
      <c r="N331" s="12">
        <v>2539.8000000000002</v>
      </c>
      <c r="O331" s="10" t="s">
        <v>48</v>
      </c>
      <c r="P331" s="12">
        <v>0</v>
      </c>
      <c r="Q331" s="10" t="s">
        <v>48</v>
      </c>
      <c r="R331" s="12">
        <v>2455.6999999999998</v>
      </c>
      <c r="S331" s="10" t="s">
        <v>48</v>
      </c>
      <c r="T331" s="12">
        <v>0</v>
      </c>
      <c r="U331" s="10" t="s">
        <v>48</v>
      </c>
      <c r="V331" s="12">
        <v>6951</v>
      </c>
      <c r="W331" s="10" t="s">
        <v>48</v>
      </c>
      <c r="X331" s="12">
        <v>0</v>
      </c>
      <c r="Y331" s="10" t="s">
        <v>48</v>
      </c>
      <c r="Z331" s="12">
        <v>15134.1</v>
      </c>
      <c r="AA331" s="10" t="s">
        <v>48</v>
      </c>
      <c r="AB331" s="33"/>
    </row>
    <row r="332" spans="1:28" s="34" customFormat="1" ht="11.25" customHeight="1">
      <c r="A332" s="9" t="s">
        <v>730</v>
      </c>
      <c r="B332" s="9" t="s">
        <v>737</v>
      </c>
      <c r="C332" s="8" t="s">
        <v>738</v>
      </c>
      <c r="D332" s="8" t="s">
        <v>45</v>
      </c>
      <c r="E332" s="11">
        <v>94</v>
      </c>
      <c r="F332" s="12">
        <v>7153.8</v>
      </c>
      <c r="G332" s="32" t="s">
        <v>48</v>
      </c>
      <c r="H332" s="12">
        <v>0</v>
      </c>
      <c r="I332" s="10" t="s">
        <v>48</v>
      </c>
      <c r="J332" s="12">
        <v>48.3</v>
      </c>
      <c r="K332" s="10" t="s">
        <v>48</v>
      </c>
      <c r="L332" s="12">
        <v>0</v>
      </c>
      <c r="M332" s="10" t="s">
        <v>48</v>
      </c>
      <c r="N332" s="12">
        <v>1702.1</v>
      </c>
      <c r="O332" s="10" t="s">
        <v>48</v>
      </c>
      <c r="P332" s="12">
        <v>88.5</v>
      </c>
      <c r="Q332" s="10" t="s">
        <v>48</v>
      </c>
      <c r="R332" s="12">
        <v>3545.5</v>
      </c>
      <c r="S332" s="10" t="s">
        <v>48</v>
      </c>
      <c r="T332" s="12">
        <v>0</v>
      </c>
      <c r="U332" s="10" t="s">
        <v>48</v>
      </c>
      <c r="V332" s="12">
        <v>0</v>
      </c>
      <c r="W332" s="10" t="s">
        <v>48</v>
      </c>
      <c r="X332" s="12">
        <v>1899.5</v>
      </c>
      <c r="Y332" s="10" t="s">
        <v>48</v>
      </c>
      <c r="Z332" s="12">
        <v>14437.6</v>
      </c>
      <c r="AA332" s="10" t="s">
        <v>48</v>
      </c>
      <c r="AB332" s="33"/>
    </row>
    <row r="333" spans="1:28" s="34" customFormat="1" ht="11.25" customHeight="1">
      <c r="A333" s="9" t="s">
        <v>730</v>
      </c>
      <c r="B333" s="9" t="s">
        <v>739</v>
      </c>
      <c r="C333" s="8" t="s">
        <v>740</v>
      </c>
      <c r="D333" s="8" t="s">
        <v>45</v>
      </c>
      <c r="E333" s="11">
        <v>463</v>
      </c>
      <c r="F333" s="12">
        <v>16554.599999999999</v>
      </c>
      <c r="G333" s="32" t="s">
        <v>48</v>
      </c>
      <c r="H333" s="12">
        <v>0</v>
      </c>
      <c r="I333" s="10" t="s">
        <v>48</v>
      </c>
      <c r="J333" s="12">
        <v>696.9</v>
      </c>
      <c r="K333" s="10" t="s">
        <v>48</v>
      </c>
      <c r="L333" s="12">
        <v>0</v>
      </c>
      <c r="M333" s="10" t="s">
        <v>48</v>
      </c>
      <c r="N333" s="12">
        <v>0</v>
      </c>
      <c r="O333" s="10" t="s">
        <v>48</v>
      </c>
      <c r="P333" s="12">
        <v>0</v>
      </c>
      <c r="Q333" s="10" t="s">
        <v>48</v>
      </c>
      <c r="R333" s="12">
        <v>13464.2</v>
      </c>
      <c r="S333" s="10" t="s">
        <v>48</v>
      </c>
      <c r="T333" s="12">
        <v>0</v>
      </c>
      <c r="U333" s="10" t="s">
        <v>48</v>
      </c>
      <c r="V333" s="12">
        <v>18437.3</v>
      </c>
      <c r="W333" s="10" t="s">
        <v>48</v>
      </c>
      <c r="X333" s="12">
        <v>70248.600000000006</v>
      </c>
      <c r="Y333" s="10" t="s">
        <v>48</v>
      </c>
      <c r="Z333" s="12">
        <v>119401.5</v>
      </c>
      <c r="AA333" s="10" t="s">
        <v>48</v>
      </c>
      <c r="AB333" s="33"/>
    </row>
    <row r="334" spans="1:28" s="34" customFormat="1" ht="11.25" customHeight="1">
      <c r="A334" s="9" t="s">
        <v>730</v>
      </c>
      <c r="B334" s="9" t="s">
        <v>741</v>
      </c>
      <c r="C334" s="8" t="s">
        <v>742</v>
      </c>
      <c r="D334" s="8" t="s">
        <v>55</v>
      </c>
      <c r="E334" s="11">
        <v>71</v>
      </c>
      <c r="F334" s="12">
        <v>0</v>
      </c>
      <c r="G334" s="32" t="s">
        <v>48</v>
      </c>
      <c r="H334" s="12">
        <v>2818.5</v>
      </c>
      <c r="I334" s="10" t="s">
        <v>48</v>
      </c>
      <c r="J334" s="12">
        <v>135.9</v>
      </c>
      <c r="K334" s="10" t="s">
        <v>48</v>
      </c>
      <c r="L334" s="12">
        <v>0</v>
      </c>
      <c r="M334" s="10" t="s">
        <v>48</v>
      </c>
      <c r="N334" s="12">
        <v>2198.6999999999998</v>
      </c>
      <c r="O334" s="10" t="s">
        <v>48</v>
      </c>
      <c r="P334" s="12">
        <v>0</v>
      </c>
      <c r="Q334" s="10" t="s">
        <v>48</v>
      </c>
      <c r="R334" s="12">
        <v>3036.4</v>
      </c>
      <c r="S334" s="10" t="s">
        <v>48</v>
      </c>
      <c r="T334" s="12">
        <v>0</v>
      </c>
      <c r="U334" s="10" t="s">
        <v>48</v>
      </c>
      <c r="V334" s="12">
        <v>9079.2000000000007</v>
      </c>
      <c r="W334" s="10" t="s">
        <v>48</v>
      </c>
      <c r="X334" s="12">
        <v>0</v>
      </c>
      <c r="Y334" s="10" t="s">
        <v>48</v>
      </c>
      <c r="Z334" s="12">
        <v>17268.599999999999</v>
      </c>
      <c r="AA334" s="10" t="s">
        <v>48</v>
      </c>
      <c r="AB334" s="33"/>
    </row>
    <row r="335" spans="1:28" s="34" customFormat="1" ht="11.25" customHeight="1">
      <c r="A335" s="9" t="s">
        <v>730</v>
      </c>
      <c r="B335" s="9" t="s">
        <v>743</v>
      </c>
      <c r="C335" s="8" t="s">
        <v>744</v>
      </c>
      <c r="D335" s="8" t="s">
        <v>45</v>
      </c>
      <c r="E335" s="11">
        <v>26</v>
      </c>
      <c r="F335" s="12">
        <v>577.20000000000005</v>
      </c>
      <c r="G335" s="32" t="s">
        <v>48</v>
      </c>
      <c r="H335" s="12">
        <v>0</v>
      </c>
      <c r="I335" s="10" t="s">
        <v>48</v>
      </c>
      <c r="J335" s="12">
        <v>35</v>
      </c>
      <c r="K335" s="10" t="s">
        <v>48</v>
      </c>
      <c r="L335" s="12">
        <v>0</v>
      </c>
      <c r="M335" s="10" t="s">
        <v>48</v>
      </c>
      <c r="N335" s="12">
        <v>1183.5999999999999</v>
      </c>
      <c r="O335" s="10" t="s">
        <v>48</v>
      </c>
      <c r="P335" s="12">
        <v>136.5</v>
      </c>
      <c r="Q335" s="10" t="s">
        <v>48</v>
      </c>
      <c r="R335" s="12">
        <v>12.9</v>
      </c>
      <c r="S335" s="10" t="s">
        <v>48</v>
      </c>
      <c r="T335" s="12">
        <v>975.5</v>
      </c>
      <c r="U335" s="10" t="s">
        <v>48</v>
      </c>
      <c r="V335" s="12">
        <v>1934.4</v>
      </c>
      <c r="W335" s="10" t="s">
        <v>48</v>
      </c>
      <c r="X335" s="12">
        <v>0</v>
      </c>
      <c r="Y335" s="10" t="s">
        <v>48</v>
      </c>
      <c r="Z335" s="12">
        <v>4855.1000000000004</v>
      </c>
      <c r="AA335" s="10" t="s">
        <v>48</v>
      </c>
      <c r="AB335" s="33"/>
    </row>
    <row r="336" spans="1:28" s="34" customFormat="1" ht="11.25" customHeight="1">
      <c r="A336" s="9" t="s">
        <v>730</v>
      </c>
      <c r="B336" s="9" t="s">
        <v>745</v>
      </c>
      <c r="C336" s="8" t="s">
        <v>746</v>
      </c>
      <c r="D336" s="8" t="s">
        <v>55</v>
      </c>
      <c r="E336" s="11">
        <v>72</v>
      </c>
      <c r="F336" s="12">
        <v>0</v>
      </c>
      <c r="G336" s="32" t="s">
        <v>48</v>
      </c>
      <c r="H336" s="12">
        <v>1973.5</v>
      </c>
      <c r="I336" s="10" t="s">
        <v>48</v>
      </c>
      <c r="J336" s="12">
        <v>262.60000000000002</v>
      </c>
      <c r="K336" s="10" t="s">
        <v>48</v>
      </c>
      <c r="L336" s="12">
        <v>0</v>
      </c>
      <c r="M336" s="10" t="s">
        <v>48</v>
      </c>
      <c r="N336" s="12">
        <v>4632.5</v>
      </c>
      <c r="O336" s="10" t="s">
        <v>48</v>
      </c>
      <c r="P336" s="12">
        <v>0</v>
      </c>
      <c r="Q336" s="10" t="s">
        <v>48</v>
      </c>
      <c r="R336" s="12">
        <v>1831.4</v>
      </c>
      <c r="S336" s="10" t="s">
        <v>48</v>
      </c>
      <c r="T336" s="12">
        <v>3.9</v>
      </c>
      <c r="U336" s="10" t="s">
        <v>48</v>
      </c>
      <c r="V336" s="12">
        <v>870</v>
      </c>
      <c r="W336" s="10" t="s">
        <v>48</v>
      </c>
      <c r="X336" s="12">
        <v>8697.2999999999993</v>
      </c>
      <c r="Y336" s="10" t="s">
        <v>48</v>
      </c>
      <c r="Z336" s="12">
        <v>18271.2</v>
      </c>
      <c r="AA336" s="10" t="s">
        <v>48</v>
      </c>
      <c r="AB336" s="33"/>
    </row>
    <row r="337" spans="1:28" s="34" customFormat="1" ht="11.25" customHeight="1">
      <c r="A337" s="9" t="s">
        <v>730</v>
      </c>
      <c r="B337" s="9" t="s">
        <v>747</v>
      </c>
      <c r="C337" s="8" t="s">
        <v>748</v>
      </c>
      <c r="D337" s="8" t="s">
        <v>55</v>
      </c>
      <c r="E337" s="11">
        <v>46</v>
      </c>
      <c r="F337" s="12">
        <v>0</v>
      </c>
      <c r="G337" s="32" t="s">
        <v>48</v>
      </c>
      <c r="H337" s="12">
        <v>97.7</v>
      </c>
      <c r="I337" s="10" t="s">
        <v>48</v>
      </c>
      <c r="J337" s="12">
        <v>0</v>
      </c>
      <c r="K337" s="10" t="s">
        <v>48</v>
      </c>
      <c r="L337" s="12">
        <v>0</v>
      </c>
      <c r="M337" s="10" t="s">
        <v>48</v>
      </c>
      <c r="N337" s="12">
        <v>36.299999999999997</v>
      </c>
      <c r="O337" s="10" t="s">
        <v>48</v>
      </c>
      <c r="P337" s="12">
        <v>2170.8000000000002</v>
      </c>
      <c r="Q337" s="10" t="s">
        <v>48</v>
      </c>
      <c r="R337" s="12">
        <v>1043.3</v>
      </c>
      <c r="S337" s="10" t="s">
        <v>48</v>
      </c>
      <c r="T337" s="12">
        <v>0</v>
      </c>
      <c r="U337" s="10" t="s">
        <v>48</v>
      </c>
      <c r="V337" s="12">
        <v>0</v>
      </c>
      <c r="W337" s="10" t="s">
        <v>48</v>
      </c>
      <c r="X337" s="12">
        <v>1508.9</v>
      </c>
      <c r="Y337" s="10" t="s">
        <v>48</v>
      </c>
      <c r="Z337" s="12">
        <v>4856.8999999999996</v>
      </c>
      <c r="AA337" s="10" t="s">
        <v>48</v>
      </c>
      <c r="AB337" s="33"/>
    </row>
    <row r="338" spans="1:28" s="34" customFormat="1" ht="11.25" customHeight="1">
      <c r="A338" s="9" t="s">
        <v>730</v>
      </c>
      <c r="B338" s="9" t="s">
        <v>749</v>
      </c>
      <c r="C338" s="8" t="s">
        <v>750</v>
      </c>
      <c r="D338" s="8" t="s">
        <v>55</v>
      </c>
      <c r="E338" s="11">
        <v>16</v>
      </c>
      <c r="F338" s="12">
        <v>466.5</v>
      </c>
      <c r="G338" s="32" t="s">
        <v>48</v>
      </c>
      <c r="H338" s="12">
        <v>36.1</v>
      </c>
      <c r="I338" s="10" t="s">
        <v>48</v>
      </c>
      <c r="J338" s="12">
        <v>77.2</v>
      </c>
      <c r="K338" s="10" t="s">
        <v>48</v>
      </c>
      <c r="L338" s="12">
        <v>0</v>
      </c>
      <c r="M338" s="10" t="s">
        <v>48</v>
      </c>
      <c r="N338" s="12">
        <v>939.7</v>
      </c>
      <c r="O338" s="10" t="s">
        <v>48</v>
      </c>
      <c r="P338" s="12">
        <v>25.9</v>
      </c>
      <c r="Q338" s="10" t="s">
        <v>48</v>
      </c>
      <c r="R338" s="12">
        <v>450.8</v>
      </c>
      <c r="S338" s="10" t="s">
        <v>48</v>
      </c>
      <c r="T338" s="12">
        <v>0</v>
      </c>
      <c r="U338" s="10" t="s">
        <v>48</v>
      </c>
      <c r="V338" s="12">
        <v>460.3</v>
      </c>
      <c r="W338" s="10" t="s">
        <v>48</v>
      </c>
      <c r="X338" s="12">
        <v>0</v>
      </c>
      <c r="Y338" s="10" t="s">
        <v>48</v>
      </c>
      <c r="Z338" s="12">
        <v>2456.6</v>
      </c>
      <c r="AA338" s="10" t="s">
        <v>48</v>
      </c>
      <c r="AB338" s="33"/>
    </row>
    <row r="339" spans="1:28" s="34" customFormat="1" ht="11.25" customHeight="1">
      <c r="A339" s="9" t="s">
        <v>730</v>
      </c>
      <c r="B339" s="9" t="s">
        <v>751</v>
      </c>
      <c r="C339" s="8" t="s">
        <v>752</v>
      </c>
      <c r="D339" s="8" t="s">
        <v>55</v>
      </c>
      <c r="E339" s="11">
        <v>23</v>
      </c>
      <c r="F339" s="12">
        <v>0</v>
      </c>
      <c r="G339" s="32" t="s">
        <v>48</v>
      </c>
      <c r="H339" s="12">
        <v>4184</v>
      </c>
      <c r="I339" s="10" t="s">
        <v>48</v>
      </c>
      <c r="J339" s="12">
        <v>98.1</v>
      </c>
      <c r="K339" s="10" t="s">
        <v>48</v>
      </c>
      <c r="L339" s="12">
        <v>0</v>
      </c>
      <c r="M339" s="10" t="s">
        <v>48</v>
      </c>
      <c r="N339" s="12">
        <v>0</v>
      </c>
      <c r="O339" s="10" t="s">
        <v>48</v>
      </c>
      <c r="P339" s="12">
        <v>0</v>
      </c>
      <c r="Q339" s="10" t="s">
        <v>48</v>
      </c>
      <c r="R339" s="12">
        <v>0</v>
      </c>
      <c r="S339" s="10" t="s">
        <v>48</v>
      </c>
      <c r="T339" s="12">
        <v>0</v>
      </c>
      <c r="U339" s="10" t="s">
        <v>48</v>
      </c>
      <c r="V339" s="12">
        <v>0</v>
      </c>
      <c r="W339" s="10" t="s">
        <v>48</v>
      </c>
      <c r="X339" s="12">
        <v>0</v>
      </c>
      <c r="Y339" s="10" t="s">
        <v>48</v>
      </c>
      <c r="Z339" s="12">
        <v>4282.1000000000004</v>
      </c>
      <c r="AA339" s="10" t="s">
        <v>48</v>
      </c>
      <c r="AB339" s="33"/>
    </row>
    <row r="340" spans="1:28" s="34" customFormat="1" ht="11.25" customHeight="1">
      <c r="A340" s="9" t="s">
        <v>730</v>
      </c>
      <c r="B340" s="9" t="s">
        <v>1307</v>
      </c>
      <c r="C340" s="8" t="s">
        <v>1308</v>
      </c>
      <c r="D340" s="8" t="s">
        <v>55</v>
      </c>
      <c r="E340" s="11">
        <v>65</v>
      </c>
      <c r="F340" s="12">
        <v>0</v>
      </c>
      <c r="G340" s="32" t="s">
        <v>48</v>
      </c>
      <c r="H340" s="12">
        <v>0</v>
      </c>
      <c r="I340" s="10" t="s">
        <v>48</v>
      </c>
      <c r="J340" s="12">
        <v>0</v>
      </c>
      <c r="K340" s="10" t="s">
        <v>48</v>
      </c>
      <c r="L340" s="12">
        <v>0</v>
      </c>
      <c r="M340" s="10" t="s">
        <v>48</v>
      </c>
      <c r="N340" s="12">
        <v>0</v>
      </c>
      <c r="O340" s="10" t="s">
        <v>48</v>
      </c>
      <c r="P340" s="12">
        <v>0</v>
      </c>
      <c r="Q340" s="10" t="s">
        <v>48</v>
      </c>
      <c r="R340" s="12">
        <v>0</v>
      </c>
      <c r="S340" s="10" t="s">
        <v>48</v>
      </c>
      <c r="T340" s="12">
        <v>0</v>
      </c>
      <c r="U340" s="10" t="s">
        <v>48</v>
      </c>
      <c r="V340" s="12">
        <v>0</v>
      </c>
      <c r="W340" s="10" t="s">
        <v>48</v>
      </c>
      <c r="X340" s="12">
        <v>0</v>
      </c>
      <c r="Y340" s="10" t="s">
        <v>48</v>
      </c>
      <c r="Z340" s="12">
        <v>0</v>
      </c>
      <c r="AA340" s="10" t="s">
        <v>48</v>
      </c>
      <c r="AB340" s="33"/>
    </row>
    <row r="341" spans="1:28" s="34" customFormat="1" ht="11.25" customHeight="1">
      <c r="A341" s="9" t="s">
        <v>730</v>
      </c>
      <c r="B341" s="9" t="s">
        <v>753</v>
      </c>
      <c r="C341" s="8" t="s">
        <v>754</v>
      </c>
      <c r="D341" s="8" t="s">
        <v>45</v>
      </c>
      <c r="E341" s="11">
        <v>123</v>
      </c>
      <c r="F341" s="12">
        <v>1916</v>
      </c>
      <c r="G341" s="32" t="s">
        <v>48</v>
      </c>
      <c r="H341" s="12">
        <v>0</v>
      </c>
      <c r="I341" s="10" t="s">
        <v>48</v>
      </c>
      <c r="J341" s="12">
        <v>646.5</v>
      </c>
      <c r="K341" s="10" t="s">
        <v>48</v>
      </c>
      <c r="L341" s="12">
        <v>0</v>
      </c>
      <c r="M341" s="10" t="s">
        <v>48</v>
      </c>
      <c r="N341" s="12">
        <v>1861.7</v>
      </c>
      <c r="O341" s="10" t="s">
        <v>48</v>
      </c>
      <c r="P341" s="12">
        <v>0</v>
      </c>
      <c r="Q341" s="10" t="s">
        <v>48</v>
      </c>
      <c r="R341" s="12">
        <v>2173.9</v>
      </c>
      <c r="S341" s="10" t="s">
        <v>48</v>
      </c>
      <c r="T341" s="12">
        <v>0</v>
      </c>
      <c r="U341" s="10" t="s">
        <v>48</v>
      </c>
      <c r="V341" s="12">
        <v>878</v>
      </c>
      <c r="W341" s="10" t="s">
        <v>48</v>
      </c>
      <c r="X341" s="12">
        <v>5402.5</v>
      </c>
      <c r="Y341" s="10" t="s">
        <v>48</v>
      </c>
      <c r="Z341" s="12">
        <v>12878.7</v>
      </c>
      <c r="AA341" s="10" t="s">
        <v>48</v>
      </c>
      <c r="AB341" s="33"/>
    </row>
    <row r="342" spans="1:28" s="34" customFormat="1" ht="11.25" customHeight="1">
      <c r="A342" s="9" t="s">
        <v>730</v>
      </c>
      <c r="B342" s="9" t="s">
        <v>755</v>
      </c>
      <c r="C342" s="8" t="s">
        <v>756</v>
      </c>
      <c r="D342" s="8" t="s">
        <v>55</v>
      </c>
      <c r="E342" s="11">
        <v>23</v>
      </c>
      <c r="F342" s="12">
        <v>0</v>
      </c>
      <c r="G342" s="32" t="s">
        <v>48</v>
      </c>
      <c r="H342" s="12">
        <v>102.5</v>
      </c>
      <c r="I342" s="10" t="s">
        <v>48</v>
      </c>
      <c r="J342" s="12">
        <v>0</v>
      </c>
      <c r="K342" s="10" t="s">
        <v>48</v>
      </c>
      <c r="L342" s="12">
        <v>471.8</v>
      </c>
      <c r="M342" s="10" t="s">
        <v>48</v>
      </c>
      <c r="N342" s="12">
        <v>803</v>
      </c>
      <c r="O342" s="10" t="s">
        <v>48</v>
      </c>
      <c r="P342" s="12">
        <v>0</v>
      </c>
      <c r="Q342" s="10" t="s">
        <v>48</v>
      </c>
      <c r="R342" s="12">
        <v>0</v>
      </c>
      <c r="S342" s="10" t="s">
        <v>48</v>
      </c>
      <c r="T342" s="12">
        <v>170.4</v>
      </c>
      <c r="U342" s="10" t="s">
        <v>48</v>
      </c>
      <c r="V342" s="12">
        <v>1353.7</v>
      </c>
      <c r="W342" s="10" t="s">
        <v>48</v>
      </c>
      <c r="X342" s="12">
        <v>0</v>
      </c>
      <c r="Y342" s="10" t="s">
        <v>48</v>
      </c>
      <c r="Z342" s="12">
        <v>2901.3</v>
      </c>
      <c r="AA342" s="10" t="s">
        <v>48</v>
      </c>
      <c r="AB342" s="33"/>
    </row>
    <row r="343" spans="1:28" s="34" customFormat="1" ht="11.25" customHeight="1">
      <c r="A343" s="9" t="s">
        <v>730</v>
      </c>
      <c r="B343" s="9" t="s">
        <v>757</v>
      </c>
      <c r="C343" s="8" t="s">
        <v>758</v>
      </c>
      <c r="D343" s="8" t="s">
        <v>45</v>
      </c>
      <c r="E343" s="11">
        <v>51</v>
      </c>
      <c r="F343" s="12">
        <v>2479.3000000000002</v>
      </c>
      <c r="G343" s="32" t="s">
        <v>48</v>
      </c>
      <c r="H343" s="12">
        <v>0</v>
      </c>
      <c r="I343" s="10" t="s">
        <v>48</v>
      </c>
      <c r="J343" s="12">
        <v>405.7</v>
      </c>
      <c r="K343" s="10" t="s">
        <v>48</v>
      </c>
      <c r="L343" s="12">
        <v>0</v>
      </c>
      <c r="M343" s="10" t="s">
        <v>48</v>
      </c>
      <c r="N343" s="12">
        <v>2064.4</v>
      </c>
      <c r="O343" s="10" t="s">
        <v>48</v>
      </c>
      <c r="P343" s="12">
        <v>0</v>
      </c>
      <c r="Q343" s="10" t="s">
        <v>48</v>
      </c>
      <c r="R343" s="12">
        <v>1825</v>
      </c>
      <c r="S343" s="10" t="s">
        <v>48</v>
      </c>
      <c r="T343" s="12">
        <v>0</v>
      </c>
      <c r="U343" s="10" t="s">
        <v>48</v>
      </c>
      <c r="V343" s="12">
        <v>0</v>
      </c>
      <c r="W343" s="10" t="s">
        <v>48</v>
      </c>
      <c r="X343" s="12">
        <v>4115.5</v>
      </c>
      <c r="Y343" s="10" t="s">
        <v>48</v>
      </c>
      <c r="Z343" s="12">
        <v>10889.9</v>
      </c>
      <c r="AA343" s="10" t="s">
        <v>48</v>
      </c>
      <c r="AB343" s="33"/>
    </row>
    <row r="344" spans="1:28" s="34" customFormat="1" ht="11.25" customHeight="1">
      <c r="A344" s="9" t="s">
        <v>759</v>
      </c>
      <c r="B344" s="9" t="s">
        <v>760</v>
      </c>
      <c r="C344" s="8" t="s">
        <v>761</v>
      </c>
      <c r="D344" s="8" t="s">
        <v>55</v>
      </c>
      <c r="E344" s="11">
        <v>32</v>
      </c>
      <c r="F344" s="12">
        <v>0</v>
      </c>
      <c r="G344" s="32" t="s">
        <v>48</v>
      </c>
      <c r="H344" s="12">
        <v>448.1</v>
      </c>
      <c r="I344" s="10" t="s">
        <v>48</v>
      </c>
      <c r="J344" s="12">
        <v>129.1</v>
      </c>
      <c r="K344" s="10" t="s">
        <v>48</v>
      </c>
      <c r="L344" s="12">
        <v>0</v>
      </c>
      <c r="M344" s="10" t="s">
        <v>48</v>
      </c>
      <c r="N344" s="12">
        <v>1208</v>
      </c>
      <c r="O344" s="10" t="s">
        <v>48</v>
      </c>
      <c r="P344" s="12">
        <v>9</v>
      </c>
      <c r="Q344" s="10" t="s">
        <v>48</v>
      </c>
      <c r="R344" s="12">
        <v>0</v>
      </c>
      <c r="S344" s="10" t="s">
        <v>48</v>
      </c>
      <c r="T344" s="12">
        <v>283.10000000000002</v>
      </c>
      <c r="U344" s="10" t="s">
        <v>48</v>
      </c>
      <c r="V344" s="12">
        <v>0</v>
      </c>
      <c r="W344" s="10" t="s">
        <v>48</v>
      </c>
      <c r="X344" s="12">
        <v>587.29999999999995</v>
      </c>
      <c r="Y344" s="10" t="s">
        <v>48</v>
      </c>
      <c r="Z344" s="12">
        <v>2664.6</v>
      </c>
      <c r="AA344" s="10" t="s">
        <v>48</v>
      </c>
      <c r="AB344" s="33"/>
    </row>
    <row r="345" spans="1:28" s="34" customFormat="1" ht="11.25" customHeight="1">
      <c r="A345" s="9" t="s">
        <v>759</v>
      </c>
      <c r="B345" s="9" t="s">
        <v>762</v>
      </c>
      <c r="C345" s="8" t="s">
        <v>763</v>
      </c>
      <c r="D345" s="8" t="s">
        <v>55</v>
      </c>
      <c r="E345" s="11">
        <v>19</v>
      </c>
      <c r="F345" s="12">
        <v>161.69999999999999</v>
      </c>
      <c r="G345" s="32" t="s">
        <v>48</v>
      </c>
      <c r="H345" s="12">
        <v>147.9</v>
      </c>
      <c r="I345" s="10" t="s">
        <v>48</v>
      </c>
      <c r="J345" s="12">
        <v>199.6</v>
      </c>
      <c r="K345" s="10" t="s">
        <v>48</v>
      </c>
      <c r="L345" s="12">
        <v>0</v>
      </c>
      <c r="M345" s="10" t="s">
        <v>48</v>
      </c>
      <c r="N345" s="12">
        <v>765.3</v>
      </c>
      <c r="O345" s="10" t="s">
        <v>48</v>
      </c>
      <c r="P345" s="12">
        <v>0</v>
      </c>
      <c r="Q345" s="10" t="s">
        <v>48</v>
      </c>
      <c r="R345" s="12">
        <v>206.6</v>
      </c>
      <c r="S345" s="10" t="s">
        <v>48</v>
      </c>
      <c r="T345" s="12">
        <v>0</v>
      </c>
      <c r="U345" s="10" t="s">
        <v>48</v>
      </c>
      <c r="V345" s="12">
        <v>0</v>
      </c>
      <c r="W345" s="10" t="s">
        <v>48</v>
      </c>
      <c r="X345" s="12">
        <v>609.70000000000005</v>
      </c>
      <c r="Y345" s="10" t="s">
        <v>48</v>
      </c>
      <c r="Z345" s="12">
        <v>2090.8000000000002</v>
      </c>
      <c r="AA345" s="10" t="s">
        <v>48</v>
      </c>
      <c r="AB345" s="33"/>
    </row>
    <row r="346" spans="1:28" s="34" customFormat="1" ht="11.25" customHeight="1">
      <c r="A346" s="9" t="s">
        <v>759</v>
      </c>
      <c r="B346" s="9" t="s">
        <v>1378</v>
      </c>
      <c r="C346" s="8" t="s">
        <v>1312</v>
      </c>
      <c r="D346" s="8" t="s">
        <v>55</v>
      </c>
      <c r="E346" s="11">
        <v>24</v>
      </c>
      <c r="F346" s="12">
        <v>0</v>
      </c>
      <c r="G346" s="32" t="s">
        <v>48</v>
      </c>
      <c r="H346" s="12">
        <v>0</v>
      </c>
      <c r="I346" s="10" t="s">
        <v>48</v>
      </c>
      <c r="J346" s="12">
        <v>0</v>
      </c>
      <c r="K346" s="10" t="s">
        <v>48</v>
      </c>
      <c r="L346" s="12">
        <v>0</v>
      </c>
      <c r="M346" s="10" t="s">
        <v>48</v>
      </c>
      <c r="N346" s="12">
        <v>0</v>
      </c>
      <c r="O346" s="10" t="s">
        <v>48</v>
      </c>
      <c r="P346" s="12">
        <v>0</v>
      </c>
      <c r="Q346" s="10" t="s">
        <v>48</v>
      </c>
      <c r="R346" s="12">
        <v>0</v>
      </c>
      <c r="S346" s="10" t="s">
        <v>48</v>
      </c>
      <c r="T346" s="12">
        <v>0</v>
      </c>
      <c r="U346" s="10" t="s">
        <v>48</v>
      </c>
      <c r="V346" s="12">
        <v>0</v>
      </c>
      <c r="W346" s="10" t="s">
        <v>48</v>
      </c>
      <c r="X346" s="12">
        <v>0</v>
      </c>
      <c r="Y346" s="10" t="s">
        <v>48</v>
      </c>
      <c r="Z346" s="12">
        <v>0</v>
      </c>
      <c r="AA346" s="10" t="s">
        <v>48</v>
      </c>
      <c r="AB346" s="33"/>
    </row>
    <row r="347" spans="1:28" s="34" customFormat="1" ht="11.25" customHeight="1">
      <c r="A347" s="9" t="s">
        <v>764</v>
      </c>
      <c r="B347" s="9" t="s">
        <v>765</v>
      </c>
      <c r="C347" s="8" t="s">
        <v>766</v>
      </c>
      <c r="D347" s="8" t="s">
        <v>55</v>
      </c>
      <c r="E347" s="11">
        <v>64</v>
      </c>
      <c r="F347" s="12">
        <v>1300.5999999999999</v>
      </c>
      <c r="G347" s="32" t="s">
        <v>48</v>
      </c>
      <c r="H347" s="12">
        <v>49.9</v>
      </c>
      <c r="I347" s="10" t="s">
        <v>48</v>
      </c>
      <c r="J347" s="12">
        <v>185.7</v>
      </c>
      <c r="K347" s="10" t="s">
        <v>48</v>
      </c>
      <c r="L347" s="12">
        <v>0</v>
      </c>
      <c r="M347" s="10" t="s">
        <v>48</v>
      </c>
      <c r="N347" s="12">
        <v>1482.6</v>
      </c>
      <c r="O347" s="10" t="s">
        <v>48</v>
      </c>
      <c r="P347" s="12">
        <v>87.7</v>
      </c>
      <c r="Q347" s="10" t="s">
        <v>48</v>
      </c>
      <c r="R347" s="12">
        <v>508.9</v>
      </c>
      <c r="S347" s="10" t="s">
        <v>48</v>
      </c>
      <c r="T347" s="12">
        <v>0</v>
      </c>
      <c r="U347" s="10" t="s">
        <v>48</v>
      </c>
      <c r="V347" s="12">
        <v>5986.4</v>
      </c>
      <c r="W347" s="10" t="s">
        <v>48</v>
      </c>
      <c r="X347" s="12">
        <v>0</v>
      </c>
      <c r="Y347" s="10" t="s">
        <v>48</v>
      </c>
      <c r="Z347" s="12">
        <v>9601.9</v>
      </c>
      <c r="AA347" s="10" t="s">
        <v>48</v>
      </c>
      <c r="AB347" s="33"/>
    </row>
    <row r="348" spans="1:28" s="34" customFormat="1" ht="11.25" customHeight="1">
      <c r="A348" s="9" t="s">
        <v>764</v>
      </c>
      <c r="B348" s="9" t="s">
        <v>767</v>
      </c>
      <c r="C348" s="8" t="s">
        <v>768</v>
      </c>
      <c r="D348" s="8" t="s">
        <v>45</v>
      </c>
      <c r="E348" s="11">
        <v>143</v>
      </c>
      <c r="F348" s="12">
        <v>4689.7</v>
      </c>
      <c r="G348" s="32" t="s">
        <v>48</v>
      </c>
      <c r="H348" s="12">
        <v>0</v>
      </c>
      <c r="I348" s="10" t="s">
        <v>48</v>
      </c>
      <c r="J348" s="12">
        <v>863.8</v>
      </c>
      <c r="K348" s="10" t="s">
        <v>48</v>
      </c>
      <c r="L348" s="12">
        <v>10083.5</v>
      </c>
      <c r="M348" s="10" t="s">
        <v>48</v>
      </c>
      <c r="N348" s="12">
        <v>6403.5</v>
      </c>
      <c r="O348" s="10" t="s">
        <v>48</v>
      </c>
      <c r="P348" s="12">
        <v>267.3</v>
      </c>
      <c r="Q348" s="10" t="s">
        <v>48</v>
      </c>
      <c r="R348" s="12">
        <v>1123.3</v>
      </c>
      <c r="S348" s="10" t="s">
        <v>48</v>
      </c>
      <c r="T348" s="12">
        <v>0</v>
      </c>
      <c r="U348" s="10" t="s">
        <v>48</v>
      </c>
      <c r="V348" s="12">
        <v>0</v>
      </c>
      <c r="W348" s="10" t="s">
        <v>48</v>
      </c>
      <c r="X348" s="12">
        <v>0</v>
      </c>
      <c r="Y348" s="10" t="s">
        <v>48</v>
      </c>
      <c r="Z348" s="12">
        <v>23431.1</v>
      </c>
      <c r="AA348" s="10" t="s">
        <v>48</v>
      </c>
      <c r="AB348" s="33"/>
    </row>
    <row r="349" spans="1:28" s="34" customFormat="1" ht="11.25" customHeight="1">
      <c r="A349" s="9" t="s">
        <v>769</v>
      </c>
      <c r="B349" s="9" t="s">
        <v>770</v>
      </c>
      <c r="C349" s="8" t="s">
        <v>771</v>
      </c>
      <c r="D349" s="8" t="s">
        <v>55</v>
      </c>
      <c r="E349" s="11">
        <v>17</v>
      </c>
      <c r="F349" s="12">
        <v>165.9</v>
      </c>
      <c r="G349" s="32" t="s">
        <v>48</v>
      </c>
      <c r="H349" s="12">
        <v>17.899999999999999</v>
      </c>
      <c r="I349" s="10" t="s">
        <v>48</v>
      </c>
      <c r="J349" s="12">
        <v>139.6</v>
      </c>
      <c r="K349" s="10" t="s">
        <v>48</v>
      </c>
      <c r="L349" s="12">
        <v>0</v>
      </c>
      <c r="M349" s="10" t="s">
        <v>48</v>
      </c>
      <c r="N349" s="12">
        <v>1366.8</v>
      </c>
      <c r="O349" s="10" t="s">
        <v>48</v>
      </c>
      <c r="P349" s="12">
        <v>0</v>
      </c>
      <c r="Q349" s="10" t="s">
        <v>48</v>
      </c>
      <c r="R349" s="12">
        <v>37.6</v>
      </c>
      <c r="S349" s="10" t="s">
        <v>48</v>
      </c>
      <c r="T349" s="12">
        <v>0</v>
      </c>
      <c r="U349" s="10" t="s">
        <v>48</v>
      </c>
      <c r="V349" s="12">
        <v>591.9</v>
      </c>
      <c r="W349" s="10" t="s">
        <v>48</v>
      </c>
      <c r="X349" s="12">
        <v>0</v>
      </c>
      <c r="Y349" s="10" t="s">
        <v>48</v>
      </c>
      <c r="Z349" s="12">
        <v>2319.8000000000002</v>
      </c>
      <c r="AA349" s="10" t="s">
        <v>48</v>
      </c>
      <c r="AB349" s="33"/>
    </row>
    <row r="350" spans="1:28" s="34" customFormat="1" ht="11.25" customHeight="1">
      <c r="A350" s="9" t="s">
        <v>769</v>
      </c>
      <c r="B350" s="9" t="s">
        <v>772</v>
      </c>
      <c r="C350" s="8" t="s">
        <v>773</v>
      </c>
      <c r="D350" s="8" t="s">
        <v>45</v>
      </c>
      <c r="E350" s="11">
        <v>17</v>
      </c>
      <c r="F350" s="12">
        <v>380.2</v>
      </c>
      <c r="G350" s="32" t="s">
        <v>48</v>
      </c>
      <c r="H350" s="12">
        <v>0</v>
      </c>
      <c r="I350" s="10" t="s">
        <v>48</v>
      </c>
      <c r="J350" s="12">
        <v>112.3</v>
      </c>
      <c r="K350" s="10" t="s">
        <v>48</v>
      </c>
      <c r="L350" s="12">
        <v>0</v>
      </c>
      <c r="M350" s="10" t="s">
        <v>48</v>
      </c>
      <c r="N350" s="12">
        <v>1635.8</v>
      </c>
      <c r="O350" s="10" t="s">
        <v>48</v>
      </c>
      <c r="P350" s="12">
        <v>0</v>
      </c>
      <c r="Q350" s="10" t="s">
        <v>48</v>
      </c>
      <c r="R350" s="12">
        <v>34</v>
      </c>
      <c r="S350" s="10" t="s">
        <v>48</v>
      </c>
      <c r="T350" s="12">
        <v>0</v>
      </c>
      <c r="U350" s="10" t="s">
        <v>48</v>
      </c>
      <c r="V350" s="12">
        <v>1227.2</v>
      </c>
      <c r="W350" s="10" t="s">
        <v>48</v>
      </c>
      <c r="X350" s="12">
        <v>0</v>
      </c>
      <c r="Y350" s="10" t="s">
        <v>48</v>
      </c>
      <c r="Z350" s="12">
        <v>3389.5</v>
      </c>
      <c r="AA350" s="10" t="s">
        <v>48</v>
      </c>
      <c r="AB350" s="33"/>
    </row>
    <row r="351" spans="1:28" s="34" customFormat="1" ht="11.25" customHeight="1">
      <c r="A351" s="9" t="s">
        <v>769</v>
      </c>
      <c r="B351" s="9" t="s">
        <v>774</v>
      </c>
      <c r="C351" s="8" t="s">
        <v>775</v>
      </c>
      <c r="D351" s="8" t="s">
        <v>45</v>
      </c>
      <c r="E351" s="11">
        <v>15</v>
      </c>
      <c r="F351" s="12">
        <v>248.2</v>
      </c>
      <c r="G351" s="32" t="s">
        <v>48</v>
      </c>
      <c r="H351" s="12">
        <v>0</v>
      </c>
      <c r="I351" s="10" t="s">
        <v>48</v>
      </c>
      <c r="J351" s="12">
        <v>58.7</v>
      </c>
      <c r="K351" s="10" t="s">
        <v>48</v>
      </c>
      <c r="L351" s="12">
        <v>0</v>
      </c>
      <c r="M351" s="10" t="s">
        <v>48</v>
      </c>
      <c r="N351" s="12">
        <v>1245.4000000000001</v>
      </c>
      <c r="O351" s="10" t="s">
        <v>48</v>
      </c>
      <c r="P351" s="12">
        <v>34.700000000000003</v>
      </c>
      <c r="Q351" s="10" t="s">
        <v>48</v>
      </c>
      <c r="R351" s="12">
        <v>34</v>
      </c>
      <c r="S351" s="10" t="s">
        <v>48</v>
      </c>
      <c r="T351" s="12">
        <v>111.8</v>
      </c>
      <c r="U351" s="10" t="s">
        <v>48</v>
      </c>
      <c r="V351" s="12">
        <v>241.1</v>
      </c>
      <c r="W351" s="10" t="s">
        <v>48</v>
      </c>
      <c r="X351" s="12">
        <v>87.4</v>
      </c>
      <c r="Y351" s="10" t="s">
        <v>48</v>
      </c>
      <c r="Z351" s="12">
        <v>2061.3000000000002</v>
      </c>
      <c r="AA351" s="10" t="s">
        <v>48</v>
      </c>
      <c r="AB351" s="33"/>
    </row>
    <row r="352" spans="1:28" s="34" customFormat="1" ht="11.25" customHeight="1">
      <c r="A352" s="9" t="s">
        <v>776</v>
      </c>
      <c r="B352" s="9" t="s">
        <v>777</v>
      </c>
      <c r="C352" s="8" t="s">
        <v>778</v>
      </c>
      <c r="D352" s="8" t="s">
        <v>120</v>
      </c>
      <c r="E352" s="11">
        <v>239</v>
      </c>
      <c r="F352" s="12">
        <v>24711.3</v>
      </c>
      <c r="G352" s="32" t="s">
        <v>48</v>
      </c>
      <c r="H352" s="12">
        <v>0</v>
      </c>
      <c r="I352" s="10" t="s">
        <v>48</v>
      </c>
      <c r="J352" s="12">
        <v>6649.7</v>
      </c>
      <c r="K352" s="10" t="s">
        <v>48</v>
      </c>
      <c r="L352" s="12">
        <v>0</v>
      </c>
      <c r="M352" s="10" t="s">
        <v>48</v>
      </c>
      <c r="N352" s="12">
        <v>0</v>
      </c>
      <c r="O352" s="10" t="s">
        <v>48</v>
      </c>
      <c r="P352" s="12">
        <v>0</v>
      </c>
      <c r="Q352" s="10" t="s">
        <v>48</v>
      </c>
      <c r="R352" s="12">
        <v>0</v>
      </c>
      <c r="S352" s="10" t="s">
        <v>48</v>
      </c>
      <c r="T352" s="12">
        <v>0</v>
      </c>
      <c r="U352" s="10" t="s">
        <v>48</v>
      </c>
      <c r="V352" s="12">
        <v>0</v>
      </c>
      <c r="W352" s="10" t="s">
        <v>48</v>
      </c>
      <c r="X352" s="12">
        <v>0</v>
      </c>
      <c r="Y352" s="10" t="s">
        <v>48</v>
      </c>
      <c r="Z352" s="12">
        <v>31360.9</v>
      </c>
      <c r="AA352" s="10" t="s">
        <v>48</v>
      </c>
      <c r="AB352" s="33"/>
    </row>
    <row r="353" spans="1:28" s="34" customFormat="1" ht="11.25" customHeight="1">
      <c r="A353" s="9" t="s">
        <v>776</v>
      </c>
      <c r="B353" s="9" t="s">
        <v>779</v>
      </c>
      <c r="C353" s="8" t="s">
        <v>780</v>
      </c>
      <c r="D353" s="8" t="s">
        <v>59</v>
      </c>
      <c r="E353" s="11">
        <v>21</v>
      </c>
      <c r="F353" s="12">
        <v>4240.1000000000004</v>
      </c>
      <c r="G353" s="32" t="s">
        <v>48</v>
      </c>
      <c r="H353" s="12">
        <v>0</v>
      </c>
      <c r="I353" s="10" t="s">
        <v>48</v>
      </c>
      <c r="J353" s="12">
        <v>0</v>
      </c>
      <c r="K353" s="10" t="s">
        <v>48</v>
      </c>
      <c r="L353" s="12">
        <v>0</v>
      </c>
      <c r="M353" s="10" t="s">
        <v>48</v>
      </c>
      <c r="N353" s="12">
        <v>0</v>
      </c>
      <c r="O353" s="10" t="s">
        <v>48</v>
      </c>
      <c r="P353" s="12">
        <v>0</v>
      </c>
      <c r="Q353" s="10" t="s">
        <v>48</v>
      </c>
      <c r="R353" s="12">
        <v>0</v>
      </c>
      <c r="S353" s="10" t="s">
        <v>48</v>
      </c>
      <c r="T353" s="12">
        <v>0</v>
      </c>
      <c r="U353" s="10" t="s">
        <v>48</v>
      </c>
      <c r="V353" s="12">
        <v>0</v>
      </c>
      <c r="W353" s="10" t="s">
        <v>48</v>
      </c>
      <c r="X353" s="12">
        <v>0</v>
      </c>
      <c r="Y353" s="10" t="s">
        <v>48</v>
      </c>
      <c r="Z353" s="12">
        <v>4240.1000000000004</v>
      </c>
      <c r="AA353" s="10" t="s">
        <v>48</v>
      </c>
      <c r="AB353" s="33"/>
    </row>
    <row r="354" spans="1:28" s="34" customFormat="1" ht="11.25" customHeight="1">
      <c r="A354" s="9" t="s">
        <v>776</v>
      </c>
      <c r="B354" s="9" t="s">
        <v>781</v>
      </c>
      <c r="C354" s="8" t="s">
        <v>782</v>
      </c>
      <c r="D354" s="8" t="s">
        <v>59</v>
      </c>
      <c r="E354" s="11">
        <v>56</v>
      </c>
      <c r="F354" s="12">
        <v>12084.7</v>
      </c>
      <c r="G354" s="32" t="s">
        <v>48</v>
      </c>
      <c r="H354" s="12">
        <v>0</v>
      </c>
      <c r="I354" s="10" t="s">
        <v>48</v>
      </c>
      <c r="J354" s="12">
        <v>3310.5</v>
      </c>
      <c r="K354" s="10" t="s">
        <v>48</v>
      </c>
      <c r="L354" s="12">
        <v>0</v>
      </c>
      <c r="M354" s="10" t="s">
        <v>48</v>
      </c>
      <c r="N354" s="12">
        <v>0</v>
      </c>
      <c r="O354" s="10" t="s">
        <v>48</v>
      </c>
      <c r="P354" s="12">
        <v>0</v>
      </c>
      <c r="Q354" s="10" t="s">
        <v>48</v>
      </c>
      <c r="R354" s="12">
        <v>0</v>
      </c>
      <c r="S354" s="10" t="s">
        <v>48</v>
      </c>
      <c r="T354" s="12">
        <v>0</v>
      </c>
      <c r="U354" s="10" t="s">
        <v>48</v>
      </c>
      <c r="V354" s="12">
        <v>0</v>
      </c>
      <c r="W354" s="10" t="s">
        <v>48</v>
      </c>
      <c r="X354" s="12">
        <v>0</v>
      </c>
      <c r="Y354" s="10" t="s">
        <v>48</v>
      </c>
      <c r="Z354" s="12">
        <v>15395.3</v>
      </c>
      <c r="AA354" s="10" t="s">
        <v>48</v>
      </c>
      <c r="AB354" s="33"/>
    </row>
    <row r="355" spans="1:28" s="34" customFormat="1" ht="11.25" customHeight="1">
      <c r="A355" s="9" t="s">
        <v>776</v>
      </c>
      <c r="B355" s="9" t="s">
        <v>783</v>
      </c>
      <c r="C355" s="8" t="s">
        <v>784</v>
      </c>
      <c r="D355" s="8" t="s">
        <v>120</v>
      </c>
      <c r="E355" s="11">
        <v>158</v>
      </c>
      <c r="F355" s="12">
        <v>31231.9</v>
      </c>
      <c r="G355" s="32" t="s">
        <v>48</v>
      </c>
      <c r="H355" s="12">
        <v>0</v>
      </c>
      <c r="I355" s="10" t="s">
        <v>48</v>
      </c>
      <c r="J355" s="12">
        <v>0</v>
      </c>
      <c r="K355" s="10" t="s">
        <v>48</v>
      </c>
      <c r="L355" s="12">
        <v>0</v>
      </c>
      <c r="M355" s="10" t="s">
        <v>48</v>
      </c>
      <c r="N355" s="12">
        <v>0</v>
      </c>
      <c r="O355" s="10" t="s">
        <v>48</v>
      </c>
      <c r="P355" s="12">
        <v>0</v>
      </c>
      <c r="Q355" s="10" t="s">
        <v>48</v>
      </c>
      <c r="R355" s="12">
        <v>0</v>
      </c>
      <c r="S355" s="10" t="s">
        <v>48</v>
      </c>
      <c r="T355" s="12">
        <v>0</v>
      </c>
      <c r="U355" s="10" t="s">
        <v>48</v>
      </c>
      <c r="V355" s="12">
        <v>10742.3</v>
      </c>
      <c r="W355" s="10" t="s">
        <v>48</v>
      </c>
      <c r="X355" s="12">
        <v>0</v>
      </c>
      <c r="Y355" s="10" t="s">
        <v>48</v>
      </c>
      <c r="Z355" s="12">
        <v>41974.1</v>
      </c>
      <c r="AA355" s="10" t="s">
        <v>48</v>
      </c>
      <c r="AB355" s="33"/>
    </row>
    <row r="356" spans="1:28" s="34" customFormat="1" ht="11.25" customHeight="1">
      <c r="A356" s="9" t="s">
        <v>776</v>
      </c>
      <c r="B356" s="9" t="s">
        <v>785</v>
      </c>
      <c r="C356" s="8" t="s">
        <v>786</v>
      </c>
      <c r="D356" s="8" t="s">
        <v>120</v>
      </c>
      <c r="E356" s="11">
        <v>59</v>
      </c>
      <c r="F356" s="12">
        <v>12832.7</v>
      </c>
      <c r="G356" s="32" t="s">
        <v>48</v>
      </c>
      <c r="H356" s="12">
        <v>0</v>
      </c>
      <c r="I356" s="10" t="s">
        <v>48</v>
      </c>
      <c r="J356" s="12">
        <v>4295.7</v>
      </c>
      <c r="K356" s="10" t="s">
        <v>48</v>
      </c>
      <c r="L356" s="12">
        <v>0</v>
      </c>
      <c r="M356" s="10" t="s">
        <v>48</v>
      </c>
      <c r="N356" s="12">
        <v>0</v>
      </c>
      <c r="O356" s="10" t="s">
        <v>48</v>
      </c>
      <c r="P356" s="12">
        <v>0</v>
      </c>
      <c r="Q356" s="10" t="s">
        <v>48</v>
      </c>
      <c r="R356" s="12">
        <v>0</v>
      </c>
      <c r="S356" s="10" t="s">
        <v>48</v>
      </c>
      <c r="T356" s="12">
        <v>0</v>
      </c>
      <c r="U356" s="10" t="s">
        <v>48</v>
      </c>
      <c r="V356" s="12">
        <v>0</v>
      </c>
      <c r="W356" s="10" t="s">
        <v>48</v>
      </c>
      <c r="X356" s="12">
        <v>0</v>
      </c>
      <c r="Y356" s="10" t="s">
        <v>48</v>
      </c>
      <c r="Z356" s="12">
        <v>17128.400000000001</v>
      </c>
      <c r="AA356" s="10" t="s">
        <v>48</v>
      </c>
      <c r="AB356" s="33"/>
    </row>
    <row r="357" spans="1:28" s="34" customFormat="1" ht="11.25" customHeight="1">
      <c r="A357" s="9" t="s">
        <v>776</v>
      </c>
      <c r="B357" s="9" t="s">
        <v>787</v>
      </c>
      <c r="C357" s="8" t="s">
        <v>788</v>
      </c>
      <c r="D357" s="8" t="s">
        <v>55</v>
      </c>
      <c r="E357" s="11">
        <v>3773</v>
      </c>
      <c r="F357" s="12">
        <v>729801.1</v>
      </c>
      <c r="G357" s="32" t="s">
        <v>48</v>
      </c>
      <c r="H357" s="12">
        <v>32507.200000000001</v>
      </c>
      <c r="I357" s="10" t="s">
        <v>48</v>
      </c>
      <c r="J357" s="12">
        <v>167289.5</v>
      </c>
      <c r="K357" s="10" t="s">
        <v>48</v>
      </c>
      <c r="L357" s="12">
        <v>0</v>
      </c>
      <c r="M357" s="10" t="s">
        <v>48</v>
      </c>
      <c r="N357" s="12">
        <v>296367.2</v>
      </c>
      <c r="O357" s="10" t="s">
        <v>48</v>
      </c>
      <c r="P357" s="12">
        <v>133672.5</v>
      </c>
      <c r="Q357" s="10" t="s">
        <v>48</v>
      </c>
      <c r="R357" s="12">
        <v>298200</v>
      </c>
      <c r="S357" s="10" t="s">
        <v>48</v>
      </c>
      <c r="T357" s="12">
        <v>147533.4</v>
      </c>
      <c r="U357" s="10" t="s">
        <v>48</v>
      </c>
      <c r="V357" s="12">
        <v>16126.4</v>
      </c>
      <c r="W357" s="10" t="s">
        <v>48</v>
      </c>
      <c r="X357" s="12">
        <v>0</v>
      </c>
      <c r="Y357" s="10" t="s">
        <v>48</v>
      </c>
      <c r="Z357" s="12">
        <v>1821497.4</v>
      </c>
      <c r="AA357" s="10" t="s">
        <v>48</v>
      </c>
      <c r="AB357" s="33"/>
    </row>
    <row r="358" spans="1:28" s="34" customFormat="1" ht="11.25" customHeight="1">
      <c r="A358" s="9" t="s">
        <v>776</v>
      </c>
      <c r="B358" s="9" t="s">
        <v>789</v>
      </c>
      <c r="C358" s="8" t="s">
        <v>790</v>
      </c>
      <c r="D358" s="8" t="s">
        <v>120</v>
      </c>
      <c r="E358" s="11">
        <v>37</v>
      </c>
      <c r="F358" s="12">
        <v>7644.8</v>
      </c>
      <c r="G358" s="32" t="s">
        <v>48</v>
      </c>
      <c r="H358" s="12">
        <v>0</v>
      </c>
      <c r="I358" s="10" t="s">
        <v>48</v>
      </c>
      <c r="J358" s="12">
        <v>0</v>
      </c>
      <c r="K358" s="10" t="s">
        <v>48</v>
      </c>
      <c r="L358" s="12">
        <v>0</v>
      </c>
      <c r="M358" s="10" t="s">
        <v>48</v>
      </c>
      <c r="N358" s="12">
        <v>0</v>
      </c>
      <c r="O358" s="10" t="s">
        <v>48</v>
      </c>
      <c r="P358" s="12">
        <v>0</v>
      </c>
      <c r="Q358" s="10" t="s">
        <v>48</v>
      </c>
      <c r="R358" s="12">
        <v>0</v>
      </c>
      <c r="S358" s="10" t="s">
        <v>48</v>
      </c>
      <c r="T358" s="12">
        <v>0</v>
      </c>
      <c r="U358" s="10" t="s">
        <v>48</v>
      </c>
      <c r="V358" s="12">
        <v>0</v>
      </c>
      <c r="W358" s="10" t="s">
        <v>48</v>
      </c>
      <c r="X358" s="12">
        <v>0</v>
      </c>
      <c r="Y358" s="10" t="s">
        <v>48</v>
      </c>
      <c r="Z358" s="12">
        <v>7644.8</v>
      </c>
      <c r="AA358" s="10" t="s">
        <v>48</v>
      </c>
      <c r="AB358" s="33"/>
    </row>
    <row r="359" spans="1:28" s="34" customFormat="1" ht="11.25" customHeight="1">
      <c r="A359" s="9" t="s">
        <v>776</v>
      </c>
      <c r="B359" s="9" t="s">
        <v>791</v>
      </c>
      <c r="C359" s="8" t="s">
        <v>792</v>
      </c>
      <c r="D359" s="8" t="s">
        <v>59</v>
      </c>
      <c r="E359" s="11">
        <v>16</v>
      </c>
      <c r="F359" s="12">
        <v>13877.9</v>
      </c>
      <c r="G359" s="32" t="s">
        <v>48</v>
      </c>
      <c r="H359" s="12">
        <v>0</v>
      </c>
      <c r="I359" s="10" t="s">
        <v>48</v>
      </c>
      <c r="J359" s="12">
        <v>140.9</v>
      </c>
      <c r="K359" s="10" t="s">
        <v>48</v>
      </c>
      <c r="L359" s="12">
        <v>0</v>
      </c>
      <c r="M359" s="10" t="s">
        <v>48</v>
      </c>
      <c r="N359" s="12">
        <v>0</v>
      </c>
      <c r="O359" s="10" t="s">
        <v>48</v>
      </c>
      <c r="P359" s="12">
        <v>0</v>
      </c>
      <c r="Q359" s="10" t="s">
        <v>48</v>
      </c>
      <c r="R359" s="12">
        <v>0</v>
      </c>
      <c r="S359" s="10" t="s">
        <v>48</v>
      </c>
      <c r="T359" s="12">
        <v>0</v>
      </c>
      <c r="U359" s="10" t="s">
        <v>48</v>
      </c>
      <c r="V359" s="12">
        <v>0</v>
      </c>
      <c r="W359" s="10" t="s">
        <v>48</v>
      </c>
      <c r="X359" s="12">
        <v>0</v>
      </c>
      <c r="Y359" s="10" t="s">
        <v>48</v>
      </c>
      <c r="Z359" s="12">
        <v>14018.8</v>
      </c>
      <c r="AA359" s="10" t="s">
        <v>48</v>
      </c>
      <c r="AB359" s="33"/>
    </row>
    <row r="360" spans="1:28" s="34" customFormat="1" ht="11.25" customHeight="1">
      <c r="A360" s="9" t="s">
        <v>776</v>
      </c>
      <c r="B360" s="9" t="s">
        <v>793</v>
      </c>
      <c r="C360" s="8" t="s">
        <v>794</v>
      </c>
      <c r="D360" s="8" t="s">
        <v>59</v>
      </c>
      <c r="E360" s="11">
        <v>58</v>
      </c>
      <c r="F360" s="12">
        <v>15927</v>
      </c>
      <c r="G360" s="32" t="s">
        <v>48</v>
      </c>
      <c r="H360" s="12">
        <v>0</v>
      </c>
      <c r="I360" s="10" t="s">
        <v>48</v>
      </c>
      <c r="J360" s="12">
        <v>0</v>
      </c>
      <c r="K360" s="10" t="s">
        <v>48</v>
      </c>
      <c r="L360" s="12">
        <v>0</v>
      </c>
      <c r="M360" s="10" t="s">
        <v>48</v>
      </c>
      <c r="N360" s="12">
        <v>0</v>
      </c>
      <c r="O360" s="10" t="s">
        <v>48</v>
      </c>
      <c r="P360" s="12">
        <v>0</v>
      </c>
      <c r="Q360" s="10" t="s">
        <v>48</v>
      </c>
      <c r="R360" s="12">
        <v>0</v>
      </c>
      <c r="S360" s="10" t="s">
        <v>48</v>
      </c>
      <c r="T360" s="12">
        <v>0</v>
      </c>
      <c r="U360" s="10" t="s">
        <v>48</v>
      </c>
      <c r="V360" s="12">
        <v>0</v>
      </c>
      <c r="W360" s="10" t="s">
        <v>48</v>
      </c>
      <c r="X360" s="12">
        <v>0</v>
      </c>
      <c r="Y360" s="10" t="s">
        <v>48</v>
      </c>
      <c r="Z360" s="12">
        <v>15927</v>
      </c>
      <c r="AA360" s="10" t="s">
        <v>48</v>
      </c>
      <c r="AB360" s="33"/>
    </row>
    <row r="361" spans="1:28" s="34" customFormat="1" ht="11.25" customHeight="1">
      <c r="A361" s="9" t="s">
        <v>776</v>
      </c>
      <c r="B361" s="9" t="s">
        <v>795</v>
      </c>
      <c r="C361" s="8" t="s">
        <v>796</v>
      </c>
      <c r="D361" s="8" t="s">
        <v>55</v>
      </c>
      <c r="E361" s="11">
        <v>274</v>
      </c>
      <c r="F361" s="12">
        <v>105515.4</v>
      </c>
      <c r="G361" s="32" t="s">
        <v>48</v>
      </c>
      <c r="H361" s="12">
        <v>9120.5</v>
      </c>
      <c r="I361" s="10" t="s">
        <v>48</v>
      </c>
      <c r="J361" s="12">
        <v>252474.2</v>
      </c>
      <c r="K361" s="10" t="s">
        <v>48</v>
      </c>
      <c r="L361" s="12">
        <v>0</v>
      </c>
      <c r="M361" s="10" t="s">
        <v>48</v>
      </c>
      <c r="N361" s="12">
        <v>0</v>
      </c>
      <c r="O361" s="10" t="s">
        <v>48</v>
      </c>
      <c r="P361" s="12">
        <v>0</v>
      </c>
      <c r="Q361" s="10" t="s">
        <v>48</v>
      </c>
      <c r="R361" s="12">
        <v>0</v>
      </c>
      <c r="S361" s="10" t="s">
        <v>48</v>
      </c>
      <c r="T361" s="12">
        <v>0</v>
      </c>
      <c r="U361" s="10" t="s">
        <v>48</v>
      </c>
      <c r="V361" s="12">
        <v>0</v>
      </c>
      <c r="W361" s="10" t="s">
        <v>48</v>
      </c>
      <c r="X361" s="12">
        <v>0</v>
      </c>
      <c r="Y361" s="10" t="s">
        <v>48</v>
      </c>
      <c r="Z361" s="12">
        <v>367110</v>
      </c>
      <c r="AA361" s="10" t="s">
        <v>48</v>
      </c>
      <c r="AB361" s="33"/>
    </row>
    <row r="362" spans="1:28" s="34" customFormat="1" ht="11.25" customHeight="1">
      <c r="A362" s="9" t="s">
        <v>776</v>
      </c>
      <c r="B362" s="9" t="s">
        <v>797</v>
      </c>
      <c r="C362" s="8" t="s">
        <v>798</v>
      </c>
      <c r="D362" s="8" t="s">
        <v>45</v>
      </c>
      <c r="E362" s="11">
        <v>84</v>
      </c>
      <c r="F362" s="12">
        <v>21184.400000000001</v>
      </c>
      <c r="G362" s="32" t="s">
        <v>48</v>
      </c>
      <c r="H362" s="12">
        <v>0</v>
      </c>
      <c r="I362" s="10" t="s">
        <v>48</v>
      </c>
      <c r="J362" s="12">
        <v>20106.400000000001</v>
      </c>
      <c r="K362" s="10" t="s">
        <v>48</v>
      </c>
      <c r="L362" s="12">
        <v>0</v>
      </c>
      <c r="M362" s="10" t="s">
        <v>48</v>
      </c>
      <c r="N362" s="12">
        <v>1206.9000000000001</v>
      </c>
      <c r="O362" s="10" t="s">
        <v>48</v>
      </c>
      <c r="P362" s="12">
        <v>18.899999999999999</v>
      </c>
      <c r="Q362" s="10" t="s">
        <v>48</v>
      </c>
      <c r="R362" s="12">
        <v>0</v>
      </c>
      <c r="S362" s="10" t="s">
        <v>48</v>
      </c>
      <c r="T362" s="12">
        <v>0</v>
      </c>
      <c r="U362" s="10" t="s">
        <v>48</v>
      </c>
      <c r="V362" s="12">
        <v>0</v>
      </c>
      <c r="W362" s="10" t="s">
        <v>48</v>
      </c>
      <c r="X362" s="12">
        <v>4.4000000000000004</v>
      </c>
      <c r="Y362" s="10" t="s">
        <v>48</v>
      </c>
      <c r="Z362" s="12">
        <v>42521.1</v>
      </c>
      <c r="AA362" s="10" t="s">
        <v>48</v>
      </c>
      <c r="AB362" s="33"/>
    </row>
    <row r="363" spans="1:28" s="34" customFormat="1" ht="11.25" customHeight="1">
      <c r="A363" s="9" t="s">
        <v>776</v>
      </c>
      <c r="B363" s="9" t="s">
        <v>799</v>
      </c>
      <c r="C363" s="8" t="s">
        <v>800</v>
      </c>
      <c r="D363" s="8" t="s">
        <v>120</v>
      </c>
      <c r="E363" s="11">
        <v>13</v>
      </c>
      <c r="F363" s="12">
        <v>24890.400000000001</v>
      </c>
      <c r="G363" s="32" t="s">
        <v>48</v>
      </c>
      <c r="H363" s="12">
        <v>0</v>
      </c>
      <c r="I363" s="10" t="s">
        <v>48</v>
      </c>
      <c r="J363" s="12">
        <v>0</v>
      </c>
      <c r="K363" s="10" t="s">
        <v>48</v>
      </c>
      <c r="L363" s="12">
        <v>0</v>
      </c>
      <c r="M363" s="10" t="s">
        <v>48</v>
      </c>
      <c r="N363" s="12">
        <v>0</v>
      </c>
      <c r="O363" s="10" t="s">
        <v>48</v>
      </c>
      <c r="P363" s="12">
        <v>0</v>
      </c>
      <c r="Q363" s="10" t="s">
        <v>48</v>
      </c>
      <c r="R363" s="12">
        <v>0</v>
      </c>
      <c r="S363" s="10" t="s">
        <v>48</v>
      </c>
      <c r="T363" s="12">
        <v>0</v>
      </c>
      <c r="U363" s="10" t="s">
        <v>48</v>
      </c>
      <c r="V363" s="12">
        <v>0</v>
      </c>
      <c r="W363" s="10" t="s">
        <v>48</v>
      </c>
      <c r="X363" s="12">
        <v>0</v>
      </c>
      <c r="Y363" s="10" t="s">
        <v>48</v>
      </c>
      <c r="Z363" s="12">
        <v>24890.400000000001</v>
      </c>
      <c r="AA363" s="10" t="s">
        <v>48</v>
      </c>
      <c r="AB363" s="33"/>
    </row>
    <row r="364" spans="1:28" s="34" customFormat="1" ht="11.25" customHeight="1">
      <c r="A364" s="9" t="s">
        <v>776</v>
      </c>
      <c r="B364" s="9" t="s">
        <v>801</v>
      </c>
      <c r="C364" s="8" t="s">
        <v>802</v>
      </c>
      <c r="D364" s="8" t="s">
        <v>59</v>
      </c>
      <c r="E364" s="11">
        <v>88</v>
      </c>
      <c r="F364" s="12">
        <v>18917.2</v>
      </c>
      <c r="G364" s="32" t="s">
        <v>48</v>
      </c>
      <c r="H364" s="12">
        <v>0</v>
      </c>
      <c r="I364" s="10" t="s">
        <v>48</v>
      </c>
      <c r="J364" s="12">
        <v>0</v>
      </c>
      <c r="K364" s="10" t="s">
        <v>48</v>
      </c>
      <c r="L364" s="12">
        <v>0</v>
      </c>
      <c r="M364" s="10" t="s">
        <v>48</v>
      </c>
      <c r="N364" s="12">
        <v>0</v>
      </c>
      <c r="O364" s="10" t="s">
        <v>48</v>
      </c>
      <c r="P364" s="12">
        <v>0</v>
      </c>
      <c r="Q364" s="10" t="s">
        <v>48</v>
      </c>
      <c r="R364" s="12">
        <v>4909.5</v>
      </c>
      <c r="S364" s="10" t="s">
        <v>48</v>
      </c>
      <c r="T364" s="12">
        <v>0</v>
      </c>
      <c r="U364" s="10" t="s">
        <v>48</v>
      </c>
      <c r="V364" s="12">
        <v>0</v>
      </c>
      <c r="W364" s="10" t="s">
        <v>48</v>
      </c>
      <c r="X364" s="12">
        <v>0</v>
      </c>
      <c r="Y364" s="10" t="s">
        <v>48</v>
      </c>
      <c r="Z364" s="12">
        <v>23826.6</v>
      </c>
      <c r="AA364" s="10" t="s">
        <v>48</v>
      </c>
      <c r="AB364" s="33"/>
    </row>
    <row r="365" spans="1:28" s="34" customFormat="1" ht="11.25" customHeight="1">
      <c r="A365" s="9" t="s">
        <v>776</v>
      </c>
      <c r="B365" s="9" t="s">
        <v>803</v>
      </c>
      <c r="C365" s="8" t="s">
        <v>804</v>
      </c>
      <c r="D365" s="8" t="s">
        <v>120</v>
      </c>
      <c r="E365" s="11">
        <v>98</v>
      </c>
      <c r="F365" s="12">
        <v>21067</v>
      </c>
      <c r="G365" s="32" t="s">
        <v>48</v>
      </c>
      <c r="H365" s="12">
        <v>0</v>
      </c>
      <c r="I365" s="10" t="s">
        <v>48</v>
      </c>
      <c r="J365" s="12">
        <v>4251.3999999999996</v>
      </c>
      <c r="K365" s="10" t="s">
        <v>48</v>
      </c>
      <c r="L365" s="12">
        <v>0</v>
      </c>
      <c r="M365" s="10" t="s">
        <v>48</v>
      </c>
      <c r="N365" s="12">
        <v>0</v>
      </c>
      <c r="O365" s="10" t="s">
        <v>48</v>
      </c>
      <c r="P365" s="12">
        <v>0</v>
      </c>
      <c r="Q365" s="10" t="s">
        <v>48</v>
      </c>
      <c r="R365" s="12">
        <v>0</v>
      </c>
      <c r="S365" s="10" t="s">
        <v>48</v>
      </c>
      <c r="T365" s="12">
        <v>0</v>
      </c>
      <c r="U365" s="10" t="s">
        <v>48</v>
      </c>
      <c r="V365" s="12">
        <v>0</v>
      </c>
      <c r="W365" s="10" t="s">
        <v>48</v>
      </c>
      <c r="X365" s="12">
        <v>0</v>
      </c>
      <c r="Y365" s="10" t="s">
        <v>48</v>
      </c>
      <c r="Z365" s="12">
        <v>25318.400000000001</v>
      </c>
      <c r="AA365" s="10" t="s">
        <v>48</v>
      </c>
      <c r="AB365" s="33"/>
    </row>
    <row r="366" spans="1:28" s="34" customFormat="1" ht="11.25" customHeight="1">
      <c r="A366" s="9" t="s">
        <v>776</v>
      </c>
      <c r="B366" s="9" t="s">
        <v>805</v>
      </c>
      <c r="C366" s="8" t="s">
        <v>806</v>
      </c>
      <c r="D366" s="8" t="s">
        <v>59</v>
      </c>
      <c r="E366" s="11">
        <v>35</v>
      </c>
      <c r="F366" s="12">
        <v>8202.1</v>
      </c>
      <c r="G366" s="32" t="s">
        <v>48</v>
      </c>
      <c r="H366" s="12">
        <v>0</v>
      </c>
      <c r="I366" s="10" t="s">
        <v>48</v>
      </c>
      <c r="J366" s="12">
        <v>0</v>
      </c>
      <c r="K366" s="10" t="s">
        <v>48</v>
      </c>
      <c r="L366" s="12">
        <v>0</v>
      </c>
      <c r="M366" s="10" t="s">
        <v>48</v>
      </c>
      <c r="N366" s="12">
        <v>0</v>
      </c>
      <c r="O366" s="10" t="s">
        <v>48</v>
      </c>
      <c r="P366" s="12">
        <v>0</v>
      </c>
      <c r="Q366" s="10" t="s">
        <v>48</v>
      </c>
      <c r="R366" s="12">
        <v>0</v>
      </c>
      <c r="S366" s="10" t="s">
        <v>48</v>
      </c>
      <c r="T366" s="12">
        <v>0</v>
      </c>
      <c r="U366" s="10" t="s">
        <v>48</v>
      </c>
      <c r="V366" s="12">
        <v>0</v>
      </c>
      <c r="W366" s="10" t="s">
        <v>48</v>
      </c>
      <c r="X366" s="12">
        <v>0</v>
      </c>
      <c r="Y366" s="10" t="s">
        <v>48</v>
      </c>
      <c r="Z366" s="12">
        <v>8202.1</v>
      </c>
      <c r="AA366" s="10" t="s">
        <v>48</v>
      </c>
      <c r="AB366" s="33"/>
    </row>
    <row r="367" spans="1:28" s="34" customFormat="1" ht="11.25" customHeight="1">
      <c r="A367" s="9" t="s">
        <v>807</v>
      </c>
      <c r="B367" s="9" t="s">
        <v>808</v>
      </c>
      <c r="C367" s="8" t="s">
        <v>809</v>
      </c>
      <c r="D367" s="8" t="s">
        <v>45</v>
      </c>
      <c r="E367" s="11">
        <v>173</v>
      </c>
      <c r="F367" s="12">
        <v>4031.1</v>
      </c>
      <c r="G367" s="32" t="s">
        <v>48</v>
      </c>
      <c r="H367" s="12">
        <v>0</v>
      </c>
      <c r="I367" s="10" t="s">
        <v>48</v>
      </c>
      <c r="J367" s="12">
        <v>2883.2</v>
      </c>
      <c r="K367" s="10" t="s">
        <v>48</v>
      </c>
      <c r="L367" s="12">
        <v>0</v>
      </c>
      <c r="M367" s="10" t="s">
        <v>48</v>
      </c>
      <c r="N367" s="12">
        <v>1123.9000000000001</v>
      </c>
      <c r="O367" s="10" t="s">
        <v>48</v>
      </c>
      <c r="P367" s="12">
        <v>197.8</v>
      </c>
      <c r="Q367" s="10" t="s">
        <v>48</v>
      </c>
      <c r="R367" s="12">
        <v>0</v>
      </c>
      <c r="S367" s="10" t="s">
        <v>48</v>
      </c>
      <c r="T367" s="12">
        <v>0</v>
      </c>
      <c r="U367" s="10" t="s">
        <v>48</v>
      </c>
      <c r="V367" s="12">
        <v>24537.8</v>
      </c>
      <c r="W367" s="10" t="s">
        <v>48</v>
      </c>
      <c r="X367" s="12">
        <v>10032.200000000001</v>
      </c>
      <c r="Y367" s="10" t="s">
        <v>48</v>
      </c>
      <c r="Z367" s="12">
        <v>42806</v>
      </c>
      <c r="AA367" s="10" t="s">
        <v>48</v>
      </c>
      <c r="AB367" s="33"/>
    </row>
    <row r="368" spans="1:28" s="34" customFormat="1" ht="11.25" customHeight="1">
      <c r="A368" s="9" t="s">
        <v>807</v>
      </c>
      <c r="B368" s="9" t="s">
        <v>810</v>
      </c>
      <c r="C368" s="8" t="s">
        <v>811</v>
      </c>
      <c r="D368" s="8" t="s">
        <v>45</v>
      </c>
      <c r="E368" s="11">
        <v>23</v>
      </c>
      <c r="F368" s="12">
        <v>253.6</v>
      </c>
      <c r="G368" s="32" t="s">
        <v>48</v>
      </c>
      <c r="H368" s="12">
        <v>0</v>
      </c>
      <c r="I368" s="10" t="s">
        <v>48</v>
      </c>
      <c r="J368" s="12">
        <v>6.6</v>
      </c>
      <c r="K368" s="10" t="s">
        <v>48</v>
      </c>
      <c r="L368" s="12">
        <v>0</v>
      </c>
      <c r="M368" s="10" t="s">
        <v>48</v>
      </c>
      <c r="N368" s="12">
        <v>1137.7</v>
      </c>
      <c r="O368" s="10" t="s">
        <v>48</v>
      </c>
      <c r="P368" s="12">
        <v>67.2</v>
      </c>
      <c r="Q368" s="10" t="s">
        <v>48</v>
      </c>
      <c r="R368" s="12">
        <v>0</v>
      </c>
      <c r="S368" s="10" t="s">
        <v>48</v>
      </c>
      <c r="T368" s="12">
        <v>61</v>
      </c>
      <c r="U368" s="10" t="s">
        <v>48</v>
      </c>
      <c r="V368" s="12">
        <v>1097.5999999999999</v>
      </c>
      <c r="W368" s="10" t="s">
        <v>48</v>
      </c>
      <c r="X368" s="12">
        <v>1116.8</v>
      </c>
      <c r="Y368" s="10" t="s">
        <v>48</v>
      </c>
      <c r="Z368" s="12">
        <v>3740.3</v>
      </c>
      <c r="AA368" s="10" t="s">
        <v>48</v>
      </c>
      <c r="AB368" s="33"/>
    </row>
    <row r="369" spans="1:28" s="34" customFormat="1" ht="11.25" customHeight="1">
      <c r="A369" s="9" t="s">
        <v>807</v>
      </c>
      <c r="B369" s="9" t="s">
        <v>812</v>
      </c>
      <c r="C369" s="8" t="s">
        <v>813</v>
      </c>
      <c r="D369" s="8" t="s">
        <v>45</v>
      </c>
      <c r="E369" s="11">
        <v>37</v>
      </c>
      <c r="F369" s="12">
        <v>339.7</v>
      </c>
      <c r="G369" s="32" t="s">
        <v>48</v>
      </c>
      <c r="H369" s="12">
        <v>0</v>
      </c>
      <c r="I369" s="10" t="s">
        <v>48</v>
      </c>
      <c r="J369" s="12">
        <v>206.7</v>
      </c>
      <c r="K369" s="10" t="s">
        <v>48</v>
      </c>
      <c r="L369" s="12">
        <v>0</v>
      </c>
      <c r="M369" s="10" t="s">
        <v>48</v>
      </c>
      <c r="N369" s="12">
        <v>1260.7</v>
      </c>
      <c r="O369" s="10" t="s">
        <v>48</v>
      </c>
      <c r="P369" s="12">
        <v>312.2</v>
      </c>
      <c r="Q369" s="10" t="s">
        <v>48</v>
      </c>
      <c r="R369" s="12">
        <v>0</v>
      </c>
      <c r="S369" s="10" t="s">
        <v>48</v>
      </c>
      <c r="T369" s="12">
        <v>66.599999999999994</v>
      </c>
      <c r="U369" s="10" t="s">
        <v>48</v>
      </c>
      <c r="V369" s="12">
        <v>0</v>
      </c>
      <c r="W369" s="10" t="s">
        <v>48</v>
      </c>
      <c r="X369" s="12">
        <v>3734.5</v>
      </c>
      <c r="Y369" s="10" t="s">
        <v>48</v>
      </c>
      <c r="Z369" s="12">
        <v>5920.4</v>
      </c>
      <c r="AA369" s="10" t="s">
        <v>48</v>
      </c>
      <c r="AB369" s="33"/>
    </row>
    <row r="370" spans="1:28" s="34" customFormat="1" ht="11.25" customHeight="1">
      <c r="A370" s="9" t="s">
        <v>814</v>
      </c>
      <c r="B370" s="9" t="s">
        <v>815</v>
      </c>
      <c r="C370" s="8" t="s">
        <v>816</v>
      </c>
      <c r="D370" s="8" t="s">
        <v>55</v>
      </c>
      <c r="E370" s="11">
        <v>477</v>
      </c>
      <c r="F370" s="12">
        <v>0</v>
      </c>
      <c r="G370" s="32" t="s">
        <v>48</v>
      </c>
      <c r="H370" s="12">
        <v>50885.1</v>
      </c>
      <c r="I370" s="10" t="s">
        <v>48</v>
      </c>
      <c r="J370" s="12">
        <v>5675.7</v>
      </c>
      <c r="K370" s="10" t="s">
        <v>48</v>
      </c>
      <c r="L370" s="12">
        <v>0</v>
      </c>
      <c r="M370" s="10" t="s">
        <v>48</v>
      </c>
      <c r="N370" s="12">
        <v>0</v>
      </c>
      <c r="O370" s="10" t="s">
        <v>48</v>
      </c>
      <c r="P370" s="12">
        <v>0</v>
      </c>
      <c r="Q370" s="10" t="s">
        <v>48</v>
      </c>
      <c r="R370" s="12">
        <v>0</v>
      </c>
      <c r="S370" s="10" t="s">
        <v>48</v>
      </c>
      <c r="T370" s="12">
        <v>104910.2</v>
      </c>
      <c r="U370" s="10" t="s">
        <v>48</v>
      </c>
      <c r="V370" s="12">
        <v>0</v>
      </c>
      <c r="W370" s="10" t="s">
        <v>48</v>
      </c>
      <c r="X370" s="12">
        <v>0</v>
      </c>
      <c r="Y370" s="10" t="s">
        <v>48</v>
      </c>
      <c r="Z370" s="12">
        <v>161471</v>
      </c>
      <c r="AA370" s="10" t="s">
        <v>48</v>
      </c>
      <c r="AB370" s="33"/>
    </row>
    <row r="371" spans="1:28" s="34" customFormat="1" ht="11.25" customHeight="1">
      <c r="A371" s="9" t="s">
        <v>814</v>
      </c>
      <c r="B371" s="9" t="s">
        <v>817</v>
      </c>
      <c r="C371" s="8" t="s">
        <v>818</v>
      </c>
      <c r="D371" s="8" t="s">
        <v>55</v>
      </c>
      <c r="E371" s="11">
        <v>111</v>
      </c>
      <c r="F371" s="12">
        <v>7317.8</v>
      </c>
      <c r="G371" s="32" t="s">
        <v>48</v>
      </c>
      <c r="H371" s="12">
        <v>513.79999999999995</v>
      </c>
      <c r="I371" s="10" t="s">
        <v>48</v>
      </c>
      <c r="J371" s="12">
        <v>1934.2</v>
      </c>
      <c r="K371" s="10" t="s">
        <v>48</v>
      </c>
      <c r="L371" s="12">
        <v>0</v>
      </c>
      <c r="M371" s="10" t="s">
        <v>48</v>
      </c>
      <c r="N371" s="12">
        <v>3404.1</v>
      </c>
      <c r="O371" s="10" t="s">
        <v>48</v>
      </c>
      <c r="P371" s="12">
        <v>83.7</v>
      </c>
      <c r="Q371" s="10" t="s">
        <v>48</v>
      </c>
      <c r="R371" s="12">
        <v>0</v>
      </c>
      <c r="S371" s="10" t="s">
        <v>48</v>
      </c>
      <c r="T371" s="12">
        <v>21448.9</v>
      </c>
      <c r="U371" s="10" t="s">
        <v>48</v>
      </c>
      <c r="V371" s="12">
        <v>0</v>
      </c>
      <c r="W371" s="10" t="s">
        <v>48</v>
      </c>
      <c r="X371" s="12">
        <v>0</v>
      </c>
      <c r="Y371" s="10" t="s">
        <v>48</v>
      </c>
      <c r="Z371" s="12">
        <v>34702.5</v>
      </c>
      <c r="AA371" s="10" t="s">
        <v>48</v>
      </c>
      <c r="AB371" s="33"/>
    </row>
    <row r="372" spans="1:28" s="34" customFormat="1" ht="11.25" customHeight="1">
      <c r="A372" s="9" t="s">
        <v>819</v>
      </c>
      <c r="B372" s="9" t="s">
        <v>820</v>
      </c>
      <c r="C372" s="8" t="s">
        <v>821</v>
      </c>
      <c r="D372" s="8" t="s">
        <v>120</v>
      </c>
      <c r="E372" s="11">
        <v>24</v>
      </c>
      <c r="F372" s="12">
        <v>9081.7999999999993</v>
      </c>
      <c r="G372" s="32" t="s">
        <v>48</v>
      </c>
      <c r="H372" s="12">
        <v>0</v>
      </c>
      <c r="I372" s="10" t="s">
        <v>48</v>
      </c>
      <c r="J372" s="12">
        <v>1715.2</v>
      </c>
      <c r="K372" s="10" t="s">
        <v>48</v>
      </c>
      <c r="L372" s="12">
        <v>0</v>
      </c>
      <c r="M372" s="10" t="s">
        <v>48</v>
      </c>
      <c r="N372" s="12">
        <v>0</v>
      </c>
      <c r="O372" s="10" t="s">
        <v>48</v>
      </c>
      <c r="P372" s="12">
        <v>581.1</v>
      </c>
      <c r="Q372" s="10" t="s">
        <v>48</v>
      </c>
      <c r="R372" s="12">
        <v>208.1</v>
      </c>
      <c r="S372" s="10" t="s">
        <v>48</v>
      </c>
      <c r="T372" s="12">
        <v>1899.3</v>
      </c>
      <c r="U372" s="10" t="s">
        <v>48</v>
      </c>
      <c r="V372" s="12">
        <v>0</v>
      </c>
      <c r="W372" s="10" t="s">
        <v>48</v>
      </c>
      <c r="X372" s="12">
        <v>0</v>
      </c>
      <c r="Y372" s="10" t="s">
        <v>48</v>
      </c>
      <c r="Z372" s="12">
        <v>13485.5</v>
      </c>
      <c r="AA372" s="10" t="s">
        <v>48</v>
      </c>
      <c r="AB372" s="33"/>
    </row>
    <row r="373" spans="1:28" s="34" customFormat="1" ht="11.25" customHeight="1">
      <c r="A373" s="9" t="s">
        <v>819</v>
      </c>
      <c r="B373" s="9" t="s">
        <v>822</v>
      </c>
      <c r="C373" s="8" t="s">
        <v>823</v>
      </c>
      <c r="D373" s="8" t="s">
        <v>59</v>
      </c>
      <c r="E373" s="11">
        <v>221</v>
      </c>
      <c r="F373" s="12">
        <v>1073.3</v>
      </c>
      <c r="G373" s="32" t="s">
        <v>48</v>
      </c>
      <c r="H373" s="12">
        <v>0</v>
      </c>
      <c r="I373" s="10" t="s">
        <v>48</v>
      </c>
      <c r="J373" s="12">
        <v>28813.9</v>
      </c>
      <c r="K373" s="10" t="s">
        <v>48</v>
      </c>
      <c r="L373" s="12">
        <v>0</v>
      </c>
      <c r="M373" s="10" t="s">
        <v>48</v>
      </c>
      <c r="N373" s="12">
        <v>0</v>
      </c>
      <c r="O373" s="10" t="s">
        <v>48</v>
      </c>
      <c r="P373" s="12">
        <v>0</v>
      </c>
      <c r="Q373" s="10" t="s">
        <v>48</v>
      </c>
      <c r="R373" s="12">
        <v>0</v>
      </c>
      <c r="S373" s="10" t="s">
        <v>48</v>
      </c>
      <c r="T373" s="12">
        <v>0</v>
      </c>
      <c r="U373" s="10" t="s">
        <v>48</v>
      </c>
      <c r="V373" s="12">
        <v>0</v>
      </c>
      <c r="W373" s="10" t="s">
        <v>48</v>
      </c>
      <c r="X373" s="12">
        <v>0</v>
      </c>
      <c r="Y373" s="10" t="s">
        <v>48</v>
      </c>
      <c r="Z373" s="12">
        <v>29887.200000000001</v>
      </c>
      <c r="AA373" s="10" t="s">
        <v>48</v>
      </c>
      <c r="AB373" s="33"/>
    </row>
    <row r="374" spans="1:28" s="34" customFormat="1" ht="11.25" customHeight="1">
      <c r="A374" s="9" t="s">
        <v>819</v>
      </c>
      <c r="B374" s="9" t="s">
        <v>824</v>
      </c>
      <c r="C374" s="8" t="s">
        <v>825</v>
      </c>
      <c r="D374" s="8" t="s">
        <v>120</v>
      </c>
      <c r="E374" s="11">
        <v>5</v>
      </c>
      <c r="F374" s="12">
        <v>7310.1</v>
      </c>
      <c r="G374" s="32" t="s">
        <v>48</v>
      </c>
      <c r="H374" s="12">
        <v>0</v>
      </c>
      <c r="I374" s="10" t="s">
        <v>48</v>
      </c>
      <c r="J374" s="12">
        <v>0</v>
      </c>
      <c r="K374" s="10" t="s">
        <v>48</v>
      </c>
      <c r="L374" s="12">
        <v>0</v>
      </c>
      <c r="M374" s="10" t="s">
        <v>48</v>
      </c>
      <c r="N374" s="12">
        <v>0</v>
      </c>
      <c r="O374" s="10" t="s">
        <v>48</v>
      </c>
      <c r="P374" s="12">
        <v>0</v>
      </c>
      <c r="Q374" s="10" t="s">
        <v>48</v>
      </c>
      <c r="R374" s="12">
        <v>0</v>
      </c>
      <c r="S374" s="10" t="s">
        <v>48</v>
      </c>
      <c r="T374" s="12">
        <v>0</v>
      </c>
      <c r="U374" s="10" t="s">
        <v>48</v>
      </c>
      <c r="V374" s="12">
        <v>0</v>
      </c>
      <c r="W374" s="10" t="s">
        <v>48</v>
      </c>
      <c r="X374" s="12">
        <v>0</v>
      </c>
      <c r="Y374" s="10" t="s">
        <v>48</v>
      </c>
      <c r="Z374" s="12">
        <v>7310.1</v>
      </c>
      <c r="AA374" s="10" t="s">
        <v>48</v>
      </c>
      <c r="AB374" s="33"/>
    </row>
    <row r="375" spans="1:28" s="34" customFormat="1" ht="11.25" customHeight="1">
      <c r="A375" s="9" t="s">
        <v>819</v>
      </c>
      <c r="B375" s="9" t="s">
        <v>826</v>
      </c>
      <c r="C375" s="8" t="s">
        <v>827</v>
      </c>
      <c r="D375" s="8" t="s">
        <v>55</v>
      </c>
      <c r="E375" s="11">
        <v>54</v>
      </c>
      <c r="F375" s="12">
        <v>2409.6999999999998</v>
      </c>
      <c r="G375" s="32" t="s">
        <v>48</v>
      </c>
      <c r="H375" s="12">
        <v>233.7</v>
      </c>
      <c r="I375" s="10" t="s">
        <v>48</v>
      </c>
      <c r="J375" s="12">
        <v>133.6</v>
      </c>
      <c r="K375" s="10" t="s">
        <v>48</v>
      </c>
      <c r="L375" s="12">
        <v>87.4</v>
      </c>
      <c r="M375" s="10" t="s">
        <v>48</v>
      </c>
      <c r="N375" s="12">
        <v>2607</v>
      </c>
      <c r="O375" s="10" t="s">
        <v>48</v>
      </c>
      <c r="P375" s="12">
        <v>316.5</v>
      </c>
      <c r="Q375" s="10" t="s">
        <v>48</v>
      </c>
      <c r="R375" s="12">
        <v>5115</v>
      </c>
      <c r="S375" s="10" t="s">
        <v>48</v>
      </c>
      <c r="T375" s="12">
        <v>0</v>
      </c>
      <c r="U375" s="10" t="s">
        <v>48</v>
      </c>
      <c r="V375" s="12">
        <v>2013</v>
      </c>
      <c r="W375" s="10" t="s">
        <v>48</v>
      </c>
      <c r="X375" s="12">
        <v>0</v>
      </c>
      <c r="Y375" s="10" t="s">
        <v>48</v>
      </c>
      <c r="Z375" s="12">
        <v>12915.9</v>
      </c>
      <c r="AA375" s="10" t="s">
        <v>48</v>
      </c>
      <c r="AB375" s="33"/>
    </row>
    <row r="376" spans="1:28" s="34" customFormat="1" ht="11.25" customHeight="1">
      <c r="A376" s="9" t="s">
        <v>819</v>
      </c>
      <c r="B376" s="9" t="s">
        <v>828</v>
      </c>
      <c r="C376" s="8" t="s">
        <v>829</v>
      </c>
      <c r="D376" s="8" t="s">
        <v>55</v>
      </c>
      <c r="E376" s="11">
        <v>166</v>
      </c>
      <c r="F376" s="12">
        <v>9791.9</v>
      </c>
      <c r="G376" s="32" t="s">
        <v>48</v>
      </c>
      <c r="H376" s="12">
        <v>72.599999999999994</v>
      </c>
      <c r="I376" s="10" t="s">
        <v>48</v>
      </c>
      <c r="J376" s="12">
        <v>531.29999999999995</v>
      </c>
      <c r="K376" s="10" t="s">
        <v>48</v>
      </c>
      <c r="L376" s="12">
        <v>0</v>
      </c>
      <c r="M376" s="10" t="s">
        <v>48</v>
      </c>
      <c r="N376" s="12">
        <v>1898.9</v>
      </c>
      <c r="O376" s="10" t="s">
        <v>48</v>
      </c>
      <c r="P376" s="12">
        <v>213.1</v>
      </c>
      <c r="Q376" s="10" t="s">
        <v>48</v>
      </c>
      <c r="R376" s="12">
        <v>20951.599999999999</v>
      </c>
      <c r="S376" s="10" t="s">
        <v>48</v>
      </c>
      <c r="T376" s="12">
        <v>0</v>
      </c>
      <c r="U376" s="10" t="s">
        <v>48</v>
      </c>
      <c r="V376" s="12">
        <v>4256.8</v>
      </c>
      <c r="W376" s="10" t="s">
        <v>48</v>
      </c>
      <c r="X376" s="12">
        <v>0</v>
      </c>
      <c r="Y376" s="10" t="s">
        <v>48</v>
      </c>
      <c r="Z376" s="12">
        <v>37716.1</v>
      </c>
      <c r="AA376" s="10" t="s">
        <v>48</v>
      </c>
      <c r="AB376" s="33"/>
    </row>
    <row r="377" spans="1:28" s="34" customFormat="1" ht="11.25" customHeight="1">
      <c r="A377" s="9" t="s">
        <v>819</v>
      </c>
      <c r="B377" s="9" t="s">
        <v>830</v>
      </c>
      <c r="C377" s="8" t="s">
        <v>831</v>
      </c>
      <c r="D377" s="8" t="s">
        <v>55</v>
      </c>
      <c r="E377" s="11">
        <v>259</v>
      </c>
      <c r="F377" s="12">
        <v>10729.2</v>
      </c>
      <c r="G377" s="32" t="s">
        <v>48</v>
      </c>
      <c r="H377" s="12">
        <v>674.6</v>
      </c>
      <c r="I377" s="10" t="s">
        <v>48</v>
      </c>
      <c r="J377" s="12">
        <v>2784.6</v>
      </c>
      <c r="K377" s="10" t="s">
        <v>48</v>
      </c>
      <c r="L377" s="12">
        <v>0</v>
      </c>
      <c r="M377" s="10" t="s">
        <v>48</v>
      </c>
      <c r="N377" s="12">
        <v>7666.7</v>
      </c>
      <c r="O377" s="10" t="s">
        <v>48</v>
      </c>
      <c r="P377" s="12">
        <v>616.29999999999995</v>
      </c>
      <c r="Q377" s="10" t="s">
        <v>48</v>
      </c>
      <c r="R377" s="12">
        <v>31977</v>
      </c>
      <c r="S377" s="10" t="s">
        <v>48</v>
      </c>
      <c r="T377" s="12">
        <v>0</v>
      </c>
      <c r="U377" s="10" t="s">
        <v>48</v>
      </c>
      <c r="V377" s="12">
        <v>10298</v>
      </c>
      <c r="W377" s="10" t="s">
        <v>48</v>
      </c>
      <c r="X377" s="12">
        <v>0</v>
      </c>
      <c r="Y377" s="10" t="s">
        <v>48</v>
      </c>
      <c r="Z377" s="12">
        <v>64746.3</v>
      </c>
      <c r="AA377" s="10" t="s">
        <v>48</v>
      </c>
      <c r="AB377" s="33"/>
    </row>
    <row r="378" spans="1:28" s="34" customFormat="1" ht="11.25" customHeight="1">
      <c r="A378" s="9" t="s">
        <v>819</v>
      </c>
      <c r="B378" s="9" t="s">
        <v>832</v>
      </c>
      <c r="C378" s="8" t="s">
        <v>833</v>
      </c>
      <c r="D378" s="8" t="s">
        <v>45</v>
      </c>
      <c r="E378" s="11">
        <v>13</v>
      </c>
      <c r="F378" s="12">
        <v>362.1</v>
      </c>
      <c r="G378" s="32" t="s">
        <v>48</v>
      </c>
      <c r="H378" s="12">
        <v>0</v>
      </c>
      <c r="I378" s="10" t="s">
        <v>48</v>
      </c>
      <c r="J378" s="12">
        <v>0.5</v>
      </c>
      <c r="K378" s="10" t="s">
        <v>48</v>
      </c>
      <c r="L378" s="12">
        <v>0</v>
      </c>
      <c r="M378" s="10" t="s">
        <v>48</v>
      </c>
      <c r="N378" s="12">
        <v>0</v>
      </c>
      <c r="O378" s="10" t="s">
        <v>48</v>
      </c>
      <c r="P378" s="12">
        <v>119.8</v>
      </c>
      <c r="Q378" s="10" t="s">
        <v>48</v>
      </c>
      <c r="R378" s="12">
        <v>2165.5</v>
      </c>
      <c r="S378" s="10" t="s">
        <v>48</v>
      </c>
      <c r="T378" s="12">
        <v>0</v>
      </c>
      <c r="U378" s="10" t="s">
        <v>48</v>
      </c>
      <c r="V378" s="12">
        <v>272.39999999999998</v>
      </c>
      <c r="W378" s="10" t="s">
        <v>48</v>
      </c>
      <c r="X378" s="12">
        <v>0</v>
      </c>
      <c r="Y378" s="10" t="s">
        <v>48</v>
      </c>
      <c r="Z378" s="12">
        <v>2920.3</v>
      </c>
      <c r="AA378" s="10" t="s">
        <v>48</v>
      </c>
      <c r="AB378" s="33"/>
    </row>
    <row r="379" spans="1:28" s="34" customFormat="1" ht="11.25" customHeight="1">
      <c r="A379" s="9" t="s">
        <v>819</v>
      </c>
      <c r="B379" s="9" t="s">
        <v>834</v>
      </c>
      <c r="C379" s="8" t="s">
        <v>835</v>
      </c>
      <c r="D379" s="8" t="s">
        <v>45</v>
      </c>
      <c r="E379" s="11">
        <v>33</v>
      </c>
      <c r="F379" s="12">
        <v>1173.2</v>
      </c>
      <c r="G379" s="32" t="s">
        <v>48</v>
      </c>
      <c r="H379" s="12">
        <v>0</v>
      </c>
      <c r="I379" s="10" t="s">
        <v>48</v>
      </c>
      <c r="J379" s="12">
        <v>49.9</v>
      </c>
      <c r="K379" s="10" t="s">
        <v>48</v>
      </c>
      <c r="L379" s="12">
        <v>0</v>
      </c>
      <c r="M379" s="10" t="s">
        <v>48</v>
      </c>
      <c r="N379" s="12">
        <v>1021</v>
      </c>
      <c r="O379" s="10" t="s">
        <v>48</v>
      </c>
      <c r="P379" s="12">
        <v>502.2</v>
      </c>
      <c r="Q379" s="10" t="s">
        <v>48</v>
      </c>
      <c r="R379" s="12">
        <v>3533.6</v>
      </c>
      <c r="S379" s="10" t="s">
        <v>48</v>
      </c>
      <c r="T379" s="12">
        <v>94.7</v>
      </c>
      <c r="U379" s="10" t="s">
        <v>48</v>
      </c>
      <c r="V379" s="12">
        <v>964.6</v>
      </c>
      <c r="W379" s="10" t="s">
        <v>48</v>
      </c>
      <c r="X379" s="12">
        <v>0</v>
      </c>
      <c r="Y379" s="10" t="s">
        <v>48</v>
      </c>
      <c r="Z379" s="12">
        <v>7339.1</v>
      </c>
      <c r="AA379" s="10" t="s">
        <v>48</v>
      </c>
      <c r="AB379" s="33"/>
    </row>
    <row r="380" spans="1:28" s="34" customFormat="1" ht="11.25" customHeight="1">
      <c r="A380" s="9" t="s">
        <v>819</v>
      </c>
      <c r="B380" s="9" t="s">
        <v>836</v>
      </c>
      <c r="C380" s="8" t="s">
        <v>837</v>
      </c>
      <c r="D380" s="8" t="s">
        <v>45</v>
      </c>
      <c r="E380" s="11">
        <v>14</v>
      </c>
      <c r="F380" s="12">
        <v>438.7</v>
      </c>
      <c r="G380" s="32" t="s">
        <v>48</v>
      </c>
      <c r="H380" s="12">
        <v>0</v>
      </c>
      <c r="I380" s="10" t="s">
        <v>48</v>
      </c>
      <c r="J380" s="12">
        <v>0</v>
      </c>
      <c r="K380" s="10" t="s">
        <v>48</v>
      </c>
      <c r="L380" s="12">
        <v>0</v>
      </c>
      <c r="M380" s="10" t="s">
        <v>48</v>
      </c>
      <c r="N380" s="12">
        <v>0</v>
      </c>
      <c r="O380" s="10" t="s">
        <v>48</v>
      </c>
      <c r="P380" s="12">
        <v>135</v>
      </c>
      <c r="Q380" s="10" t="s">
        <v>48</v>
      </c>
      <c r="R380" s="12">
        <v>1949.9</v>
      </c>
      <c r="S380" s="10" t="s">
        <v>48</v>
      </c>
      <c r="T380" s="12">
        <v>0</v>
      </c>
      <c r="U380" s="10" t="s">
        <v>48</v>
      </c>
      <c r="V380" s="12">
        <v>595.4</v>
      </c>
      <c r="W380" s="10" t="s">
        <v>48</v>
      </c>
      <c r="X380" s="12">
        <v>0</v>
      </c>
      <c r="Y380" s="10" t="s">
        <v>48</v>
      </c>
      <c r="Z380" s="12">
        <v>3119</v>
      </c>
      <c r="AA380" s="10" t="s">
        <v>48</v>
      </c>
      <c r="AB380" s="33"/>
    </row>
    <row r="381" spans="1:28" s="34" customFormat="1" ht="11.25" customHeight="1">
      <c r="A381" s="9" t="s">
        <v>819</v>
      </c>
      <c r="B381" s="9" t="s">
        <v>838</v>
      </c>
      <c r="C381" s="8" t="s">
        <v>839</v>
      </c>
      <c r="D381" s="8" t="s">
        <v>55</v>
      </c>
      <c r="E381" s="11">
        <v>27</v>
      </c>
      <c r="F381" s="12">
        <v>0</v>
      </c>
      <c r="G381" s="32" t="s">
        <v>48</v>
      </c>
      <c r="H381" s="12">
        <v>2782.5</v>
      </c>
      <c r="I381" s="10" t="s">
        <v>48</v>
      </c>
      <c r="J381" s="12">
        <v>242.9</v>
      </c>
      <c r="K381" s="10" t="s">
        <v>48</v>
      </c>
      <c r="L381" s="12">
        <v>0</v>
      </c>
      <c r="M381" s="10" t="s">
        <v>48</v>
      </c>
      <c r="N381" s="12">
        <v>827.4</v>
      </c>
      <c r="O381" s="10" t="s">
        <v>48</v>
      </c>
      <c r="P381" s="12">
        <v>48.2</v>
      </c>
      <c r="Q381" s="10" t="s">
        <v>48</v>
      </c>
      <c r="R381" s="12">
        <v>103.4</v>
      </c>
      <c r="S381" s="10" t="s">
        <v>48</v>
      </c>
      <c r="T381" s="12">
        <v>1339</v>
      </c>
      <c r="U381" s="10" t="s">
        <v>48</v>
      </c>
      <c r="V381" s="12">
        <v>0</v>
      </c>
      <c r="W381" s="10" t="s">
        <v>48</v>
      </c>
      <c r="X381" s="12">
        <v>0</v>
      </c>
      <c r="Y381" s="10" t="s">
        <v>48</v>
      </c>
      <c r="Z381" s="12">
        <v>5343.4</v>
      </c>
      <c r="AA381" s="10" t="s">
        <v>48</v>
      </c>
      <c r="AB381" s="33"/>
    </row>
    <row r="382" spans="1:28" s="34" customFormat="1" ht="11.25" customHeight="1">
      <c r="A382" s="9" t="s">
        <v>819</v>
      </c>
      <c r="B382" s="9" t="s">
        <v>840</v>
      </c>
      <c r="C382" s="8" t="s">
        <v>841</v>
      </c>
      <c r="D382" s="8" t="s">
        <v>45</v>
      </c>
      <c r="E382" s="11">
        <v>13</v>
      </c>
      <c r="F382" s="12">
        <v>358.4</v>
      </c>
      <c r="G382" s="32" t="s">
        <v>48</v>
      </c>
      <c r="H382" s="12">
        <v>0</v>
      </c>
      <c r="I382" s="10" t="s">
        <v>48</v>
      </c>
      <c r="J382" s="12">
        <v>98.1</v>
      </c>
      <c r="K382" s="10" t="s">
        <v>48</v>
      </c>
      <c r="L382" s="12">
        <v>0</v>
      </c>
      <c r="M382" s="10" t="s">
        <v>48</v>
      </c>
      <c r="N382" s="12">
        <v>0</v>
      </c>
      <c r="O382" s="10" t="s">
        <v>48</v>
      </c>
      <c r="P382" s="12">
        <v>0</v>
      </c>
      <c r="Q382" s="10" t="s">
        <v>48</v>
      </c>
      <c r="R382" s="12">
        <v>0</v>
      </c>
      <c r="S382" s="10" t="s">
        <v>48</v>
      </c>
      <c r="T382" s="12">
        <v>621.70000000000005</v>
      </c>
      <c r="U382" s="10" t="s">
        <v>48</v>
      </c>
      <c r="V382" s="12">
        <v>0</v>
      </c>
      <c r="W382" s="10" t="s">
        <v>48</v>
      </c>
      <c r="X382" s="12">
        <v>991.5</v>
      </c>
      <c r="Y382" s="10" t="s">
        <v>48</v>
      </c>
      <c r="Z382" s="12">
        <v>2069.6999999999998</v>
      </c>
      <c r="AA382" s="10" t="s">
        <v>48</v>
      </c>
      <c r="AB382" s="33"/>
    </row>
    <row r="383" spans="1:28" s="34" customFormat="1" ht="11.25" customHeight="1">
      <c r="A383" s="9" t="s">
        <v>819</v>
      </c>
      <c r="B383" s="9" t="s">
        <v>842</v>
      </c>
      <c r="C383" s="8" t="s">
        <v>843</v>
      </c>
      <c r="D383" s="8" t="s">
        <v>45</v>
      </c>
      <c r="E383" s="11">
        <v>5</v>
      </c>
      <c r="F383" s="12">
        <v>63.9</v>
      </c>
      <c r="G383" s="32" t="s">
        <v>48</v>
      </c>
      <c r="H383" s="12">
        <v>0</v>
      </c>
      <c r="I383" s="10" t="s">
        <v>48</v>
      </c>
      <c r="J383" s="12">
        <v>0</v>
      </c>
      <c r="K383" s="10" t="s">
        <v>48</v>
      </c>
      <c r="L383" s="12">
        <v>0</v>
      </c>
      <c r="M383" s="10" t="s">
        <v>48</v>
      </c>
      <c r="N383" s="12">
        <v>0</v>
      </c>
      <c r="O383" s="10" t="s">
        <v>48</v>
      </c>
      <c r="P383" s="12">
        <v>0</v>
      </c>
      <c r="Q383" s="10" t="s">
        <v>48</v>
      </c>
      <c r="R383" s="12">
        <v>446.5</v>
      </c>
      <c r="S383" s="10" t="s">
        <v>48</v>
      </c>
      <c r="T383" s="12">
        <v>0</v>
      </c>
      <c r="U383" s="10" t="s">
        <v>48</v>
      </c>
      <c r="V383" s="12">
        <v>1082.9000000000001</v>
      </c>
      <c r="W383" s="10" t="s">
        <v>48</v>
      </c>
      <c r="X383" s="12">
        <v>0</v>
      </c>
      <c r="Y383" s="10" t="s">
        <v>48</v>
      </c>
      <c r="Z383" s="12">
        <v>1593.3</v>
      </c>
      <c r="AA383" s="10" t="s">
        <v>48</v>
      </c>
      <c r="AB383" s="33"/>
    </row>
    <row r="384" spans="1:28" s="34" customFormat="1" ht="11.25" customHeight="1">
      <c r="A384" s="9" t="s">
        <v>819</v>
      </c>
      <c r="B384" s="9" t="s">
        <v>844</v>
      </c>
      <c r="C384" s="8" t="s">
        <v>845</v>
      </c>
      <c r="D384" s="8" t="s">
        <v>45</v>
      </c>
      <c r="E384" s="11">
        <v>42</v>
      </c>
      <c r="F384" s="12">
        <v>690.4</v>
      </c>
      <c r="G384" s="32" t="s">
        <v>48</v>
      </c>
      <c r="H384" s="12">
        <v>0</v>
      </c>
      <c r="I384" s="10" t="s">
        <v>48</v>
      </c>
      <c r="J384" s="12">
        <v>229.6</v>
      </c>
      <c r="K384" s="10" t="s">
        <v>48</v>
      </c>
      <c r="L384" s="12">
        <v>0</v>
      </c>
      <c r="M384" s="10" t="s">
        <v>48</v>
      </c>
      <c r="N384" s="12">
        <v>672</v>
      </c>
      <c r="O384" s="10" t="s">
        <v>48</v>
      </c>
      <c r="P384" s="12">
        <v>58.4</v>
      </c>
      <c r="Q384" s="10" t="s">
        <v>48</v>
      </c>
      <c r="R384" s="12">
        <v>2240.1999999999998</v>
      </c>
      <c r="S384" s="10" t="s">
        <v>48</v>
      </c>
      <c r="T384" s="12">
        <v>0</v>
      </c>
      <c r="U384" s="10" t="s">
        <v>48</v>
      </c>
      <c r="V384" s="12">
        <v>2521.3000000000002</v>
      </c>
      <c r="W384" s="10" t="s">
        <v>48</v>
      </c>
      <c r="X384" s="12">
        <v>0</v>
      </c>
      <c r="Y384" s="10" t="s">
        <v>48</v>
      </c>
      <c r="Z384" s="12">
        <v>6411.9</v>
      </c>
      <c r="AA384" s="10" t="s">
        <v>48</v>
      </c>
      <c r="AB384" s="33"/>
    </row>
    <row r="385" spans="1:28" s="34" customFormat="1" ht="11.25" customHeight="1">
      <c r="A385" s="9" t="s">
        <v>819</v>
      </c>
      <c r="B385" s="9" t="s">
        <v>846</v>
      </c>
      <c r="C385" s="8" t="s">
        <v>847</v>
      </c>
      <c r="D385" s="8" t="s">
        <v>45</v>
      </c>
      <c r="E385" s="11">
        <v>6</v>
      </c>
      <c r="F385" s="12">
        <v>256.39999999999998</v>
      </c>
      <c r="G385" s="32" t="s">
        <v>48</v>
      </c>
      <c r="H385" s="12">
        <v>0</v>
      </c>
      <c r="I385" s="10" t="s">
        <v>48</v>
      </c>
      <c r="J385" s="12">
        <v>46.6</v>
      </c>
      <c r="K385" s="10" t="s">
        <v>48</v>
      </c>
      <c r="L385" s="12">
        <v>0</v>
      </c>
      <c r="M385" s="10" t="s">
        <v>48</v>
      </c>
      <c r="N385" s="12">
        <v>431</v>
      </c>
      <c r="O385" s="10" t="s">
        <v>48</v>
      </c>
      <c r="P385" s="12">
        <v>0</v>
      </c>
      <c r="Q385" s="10" t="s">
        <v>48</v>
      </c>
      <c r="R385" s="12">
        <v>525.4</v>
      </c>
      <c r="S385" s="10" t="s">
        <v>48</v>
      </c>
      <c r="T385" s="12">
        <v>0</v>
      </c>
      <c r="U385" s="10" t="s">
        <v>48</v>
      </c>
      <c r="V385" s="12">
        <v>55</v>
      </c>
      <c r="W385" s="10" t="s">
        <v>48</v>
      </c>
      <c r="X385" s="12">
        <v>0</v>
      </c>
      <c r="Y385" s="10" t="s">
        <v>48</v>
      </c>
      <c r="Z385" s="12">
        <v>1314.4</v>
      </c>
      <c r="AA385" s="10" t="s">
        <v>48</v>
      </c>
      <c r="AB385" s="33"/>
    </row>
    <row r="386" spans="1:28" s="34" customFormat="1" ht="11.25" customHeight="1">
      <c r="A386" s="9" t="s">
        <v>819</v>
      </c>
      <c r="B386" s="9" t="s">
        <v>848</v>
      </c>
      <c r="C386" s="8" t="s">
        <v>849</v>
      </c>
      <c r="D386" s="8" t="s">
        <v>59</v>
      </c>
      <c r="E386" s="11">
        <v>6</v>
      </c>
      <c r="F386" s="12">
        <v>255.1</v>
      </c>
      <c r="G386" s="32" t="s">
        <v>48</v>
      </c>
      <c r="H386" s="12">
        <v>0</v>
      </c>
      <c r="I386" s="10" t="s">
        <v>48</v>
      </c>
      <c r="J386" s="12">
        <v>0</v>
      </c>
      <c r="K386" s="10" t="s">
        <v>48</v>
      </c>
      <c r="L386" s="12">
        <v>0</v>
      </c>
      <c r="M386" s="10" t="s">
        <v>48</v>
      </c>
      <c r="N386" s="12">
        <v>0</v>
      </c>
      <c r="O386" s="10" t="s">
        <v>48</v>
      </c>
      <c r="P386" s="12">
        <v>0</v>
      </c>
      <c r="Q386" s="10" t="s">
        <v>48</v>
      </c>
      <c r="R386" s="12">
        <v>1071.7</v>
      </c>
      <c r="S386" s="10" t="s">
        <v>48</v>
      </c>
      <c r="T386" s="12">
        <v>418.2</v>
      </c>
      <c r="U386" s="10" t="s">
        <v>48</v>
      </c>
      <c r="V386" s="12">
        <v>0</v>
      </c>
      <c r="W386" s="10" t="s">
        <v>48</v>
      </c>
      <c r="X386" s="12">
        <v>0</v>
      </c>
      <c r="Y386" s="10" t="s">
        <v>48</v>
      </c>
      <c r="Z386" s="12">
        <v>1745</v>
      </c>
      <c r="AA386" s="10" t="s">
        <v>48</v>
      </c>
      <c r="AB386" s="33"/>
    </row>
    <row r="387" spans="1:28" s="34" customFormat="1" ht="11.25" customHeight="1">
      <c r="A387" s="9" t="s">
        <v>819</v>
      </c>
      <c r="B387" s="9" t="s">
        <v>850</v>
      </c>
      <c r="C387" s="8" t="s">
        <v>851</v>
      </c>
      <c r="D387" s="8" t="s">
        <v>45</v>
      </c>
      <c r="E387" s="11">
        <v>17</v>
      </c>
      <c r="F387" s="12">
        <v>219.3</v>
      </c>
      <c r="G387" s="32" t="s">
        <v>48</v>
      </c>
      <c r="H387" s="12">
        <v>0</v>
      </c>
      <c r="I387" s="10" t="s">
        <v>48</v>
      </c>
      <c r="J387" s="12">
        <v>145.19999999999999</v>
      </c>
      <c r="K387" s="10" t="s">
        <v>48</v>
      </c>
      <c r="L387" s="12">
        <v>0</v>
      </c>
      <c r="M387" s="10" t="s">
        <v>48</v>
      </c>
      <c r="N387" s="12">
        <v>0</v>
      </c>
      <c r="O387" s="10" t="s">
        <v>48</v>
      </c>
      <c r="P387" s="12">
        <v>0</v>
      </c>
      <c r="Q387" s="10" t="s">
        <v>48</v>
      </c>
      <c r="R387" s="12">
        <v>90.6</v>
      </c>
      <c r="S387" s="10" t="s">
        <v>48</v>
      </c>
      <c r="T387" s="12">
        <v>690.4</v>
      </c>
      <c r="U387" s="10" t="s">
        <v>48</v>
      </c>
      <c r="V387" s="12">
        <v>2708.2</v>
      </c>
      <c r="W387" s="10" t="s">
        <v>48</v>
      </c>
      <c r="X387" s="12">
        <v>0</v>
      </c>
      <c r="Y387" s="10" t="s">
        <v>48</v>
      </c>
      <c r="Z387" s="12">
        <v>3853.7</v>
      </c>
      <c r="AA387" s="10" t="s">
        <v>48</v>
      </c>
      <c r="AB387" s="33"/>
    </row>
    <row r="388" spans="1:28" s="34" customFormat="1" ht="11.25" customHeight="1">
      <c r="A388" s="9" t="s">
        <v>819</v>
      </c>
      <c r="B388" s="9" t="s">
        <v>852</v>
      </c>
      <c r="C388" s="8" t="s">
        <v>853</v>
      </c>
      <c r="D388" s="8" t="s">
        <v>45</v>
      </c>
      <c r="E388" s="11">
        <v>1147</v>
      </c>
      <c r="F388" s="12">
        <v>145925.20000000001</v>
      </c>
      <c r="G388" s="32" t="s">
        <v>48</v>
      </c>
      <c r="H388" s="12">
        <v>0</v>
      </c>
      <c r="I388" s="10" t="s">
        <v>48</v>
      </c>
      <c r="J388" s="12">
        <v>11169.9</v>
      </c>
      <c r="K388" s="10" t="s">
        <v>48</v>
      </c>
      <c r="L388" s="12">
        <v>0</v>
      </c>
      <c r="M388" s="10" t="s">
        <v>48</v>
      </c>
      <c r="N388" s="12">
        <v>0</v>
      </c>
      <c r="O388" s="10" t="s">
        <v>48</v>
      </c>
      <c r="P388" s="12">
        <v>0</v>
      </c>
      <c r="Q388" s="10" t="s">
        <v>48</v>
      </c>
      <c r="R388" s="12">
        <v>0</v>
      </c>
      <c r="S388" s="10" t="s">
        <v>48</v>
      </c>
      <c r="T388" s="12">
        <v>0</v>
      </c>
      <c r="U388" s="10" t="s">
        <v>48</v>
      </c>
      <c r="V388" s="12">
        <v>259962.9</v>
      </c>
      <c r="W388" s="10" t="s">
        <v>48</v>
      </c>
      <c r="X388" s="12">
        <v>36005.1</v>
      </c>
      <c r="Y388" s="10" t="s">
        <v>48</v>
      </c>
      <c r="Z388" s="12">
        <v>453063</v>
      </c>
      <c r="AA388" s="10" t="s">
        <v>48</v>
      </c>
      <c r="AB388" s="33"/>
    </row>
    <row r="389" spans="1:28" s="34" customFormat="1" ht="11.25" customHeight="1">
      <c r="A389" s="9" t="s">
        <v>819</v>
      </c>
      <c r="B389" s="9" t="s">
        <v>854</v>
      </c>
      <c r="C389" s="8" t="s">
        <v>855</v>
      </c>
      <c r="D389" s="8" t="s">
        <v>45</v>
      </c>
      <c r="E389" s="11">
        <v>1018</v>
      </c>
      <c r="F389" s="12">
        <v>506867.1</v>
      </c>
      <c r="G389" s="32" t="s">
        <v>48</v>
      </c>
      <c r="H389" s="12">
        <v>0</v>
      </c>
      <c r="I389" s="10" t="s">
        <v>48</v>
      </c>
      <c r="J389" s="12">
        <v>37743.9</v>
      </c>
      <c r="K389" s="10" t="s">
        <v>48</v>
      </c>
      <c r="L389" s="12">
        <v>0</v>
      </c>
      <c r="M389" s="10" t="s">
        <v>48</v>
      </c>
      <c r="N389" s="12">
        <v>0</v>
      </c>
      <c r="O389" s="10" t="s">
        <v>48</v>
      </c>
      <c r="P389" s="12">
        <v>0</v>
      </c>
      <c r="Q389" s="10" t="s">
        <v>48</v>
      </c>
      <c r="R389" s="12">
        <v>30863.7</v>
      </c>
      <c r="S389" s="10" t="s">
        <v>48</v>
      </c>
      <c r="T389" s="12">
        <v>395145.5</v>
      </c>
      <c r="U389" s="10" t="s">
        <v>48</v>
      </c>
      <c r="V389" s="12">
        <v>111879.1</v>
      </c>
      <c r="W389" s="10" t="s">
        <v>48</v>
      </c>
      <c r="X389" s="12">
        <v>29056.400000000001</v>
      </c>
      <c r="Y389" s="10" t="s">
        <v>48</v>
      </c>
      <c r="Z389" s="12">
        <v>1111555.7</v>
      </c>
      <c r="AA389" s="10" t="s">
        <v>48</v>
      </c>
      <c r="AB389" s="33"/>
    </row>
    <row r="390" spans="1:28" s="34" customFormat="1" ht="11.25" customHeight="1">
      <c r="A390" s="9" t="s">
        <v>819</v>
      </c>
      <c r="B390" s="9" t="s">
        <v>856</v>
      </c>
      <c r="C390" s="8" t="s">
        <v>857</v>
      </c>
      <c r="D390" s="8" t="s">
        <v>55</v>
      </c>
      <c r="E390" s="11">
        <v>11064</v>
      </c>
      <c r="F390" s="12">
        <v>2978413.3</v>
      </c>
      <c r="G390" s="32" t="s">
        <v>48</v>
      </c>
      <c r="H390" s="12">
        <v>10366.200000000001</v>
      </c>
      <c r="I390" s="10" t="s">
        <v>48</v>
      </c>
      <c r="J390" s="12">
        <v>233435.9</v>
      </c>
      <c r="K390" s="10" t="s">
        <v>48</v>
      </c>
      <c r="L390" s="12">
        <v>120259.8</v>
      </c>
      <c r="M390" s="10" t="s">
        <v>48</v>
      </c>
      <c r="N390" s="12">
        <v>0</v>
      </c>
      <c r="O390" s="10" t="s">
        <v>48</v>
      </c>
      <c r="P390" s="12">
        <v>0</v>
      </c>
      <c r="Q390" s="10" t="s">
        <v>48</v>
      </c>
      <c r="R390" s="12">
        <v>277381.09999999998</v>
      </c>
      <c r="S390" s="10" t="s">
        <v>48</v>
      </c>
      <c r="T390" s="12">
        <v>2371122.9</v>
      </c>
      <c r="U390" s="10" t="s">
        <v>48</v>
      </c>
      <c r="V390" s="12">
        <v>552481.19999999995</v>
      </c>
      <c r="W390" s="10" t="s">
        <v>48</v>
      </c>
      <c r="X390" s="12">
        <v>490449.1</v>
      </c>
      <c r="Y390" s="10" t="s">
        <v>48</v>
      </c>
      <c r="Z390" s="12">
        <v>7033909.5</v>
      </c>
      <c r="AA390" s="10" t="s">
        <v>48</v>
      </c>
      <c r="AB390" s="33"/>
    </row>
    <row r="391" spans="1:28" s="34" customFormat="1" ht="11.25" customHeight="1">
      <c r="A391" s="9" t="s">
        <v>819</v>
      </c>
      <c r="B391" s="9" t="s">
        <v>858</v>
      </c>
      <c r="C391" s="8" t="s">
        <v>859</v>
      </c>
      <c r="D391" s="8" t="s">
        <v>55</v>
      </c>
      <c r="E391" s="11">
        <v>1098</v>
      </c>
      <c r="F391" s="12">
        <v>502628.1</v>
      </c>
      <c r="G391" s="32" t="s">
        <v>48</v>
      </c>
      <c r="H391" s="12">
        <v>640.9</v>
      </c>
      <c r="I391" s="10" t="s">
        <v>48</v>
      </c>
      <c r="J391" s="12">
        <v>35961.4</v>
      </c>
      <c r="K391" s="10" t="s">
        <v>48</v>
      </c>
      <c r="L391" s="12">
        <v>0</v>
      </c>
      <c r="M391" s="10" t="s">
        <v>48</v>
      </c>
      <c r="N391" s="12">
        <v>0</v>
      </c>
      <c r="O391" s="10" t="s">
        <v>48</v>
      </c>
      <c r="P391" s="12">
        <v>0</v>
      </c>
      <c r="Q391" s="10" t="s">
        <v>48</v>
      </c>
      <c r="R391" s="12">
        <v>81607.899999999994</v>
      </c>
      <c r="S391" s="10" t="s">
        <v>48</v>
      </c>
      <c r="T391" s="12">
        <v>206108.1</v>
      </c>
      <c r="U391" s="10" t="s">
        <v>48</v>
      </c>
      <c r="V391" s="12">
        <v>65206.5</v>
      </c>
      <c r="W391" s="10" t="s">
        <v>48</v>
      </c>
      <c r="X391" s="12">
        <v>0</v>
      </c>
      <c r="Y391" s="10" t="s">
        <v>48</v>
      </c>
      <c r="Z391" s="12">
        <v>892152.9</v>
      </c>
      <c r="AA391" s="10" t="s">
        <v>48</v>
      </c>
      <c r="AB391" s="33"/>
    </row>
    <row r="392" spans="1:28" s="34" customFormat="1" ht="11.25" customHeight="1">
      <c r="A392" s="9" t="s">
        <v>819</v>
      </c>
      <c r="B392" s="9" t="s">
        <v>860</v>
      </c>
      <c r="C392" s="8" t="s">
        <v>861</v>
      </c>
      <c r="D392" s="8" t="s">
        <v>45</v>
      </c>
      <c r="E392" s="11">
        <v>358</v>
      </c>
      <c r="F392" s="12">
        <v>43547.1</v>
      </c>
      <c r="G392" s="32" t="s">
        <v>48</v>
      </c>
      <c r="H392" s="12">
        <v>0</v>
      </c>
      <c r="I392" s="10" t="s">
        <v>48</v>
      </c>
      <c r="J392" s="12">
        <v>5013.1000000000004</v>
      </c>
      <c r="K392" s="10" t="s">
        <v>48</v>
      </c>
      <c r="L392" s="12">
        <v>0</v>
      </c>
      <c r="M392" s="10" t="s">
        <v>48</v>
      </c>
      <c r="N392" s="12">
        <v>4974.8</v>
      </c>
      <c r="O392" s="10" t="s">
        <v>48</v>
      </c>
      <c r="P392" s="12">
        <v>0</v>
      </c>
      <c r="Q392" s="10" t="s">
        <v>48</v>
      </c>
      <c r="R392" s="12">
        <v>57746</v>
      </c>
      <c r="S392" s="10" t="s">
        <v>48</v>
      </c>
      <c r="T392" s="12">
        <v>13664.7</v>
      </c>
      <c r="U392" s="10" t="s">
        <v>48</v>
      </c>
      <c r="V392" s="12">
        <v>24500</v>
      </c>
      <c r="W392" s="10" t="s">
        <v>48</v>
      </c>
      <c r="X392" s="12">
        <v>457.6</v>
      </c>
      <c r="Y392" s="10" t="s">
        <v>48</v>
      </c>
      <c r="Z392" s="12">
        <v>149903.29999999999</v>
      </c>
      <c r="AA392" s="10" t="s">
        <v>48</v>
      </c>
      <c r="AB392" s="33"/>
    </row>
    <row r="393" spans="1:28" s="34" customFormat="1" ht="11.25" customHeight="1">
      <c r="A393" s="9" t="s">
        <v>819</v>
      </c>
      <c r="B393" s="9" t="s">
        <v>862</v>
      </c>
      <c r="C393" s="8" t="s">
        <v>863</v>
      </c>
      <c r="D393" s="8" t="s">
        <v>120</v>
      </c>
      <c r="E393" s="11">
        <v>13</v>
      </c>
      <c r="F393" s="12">
        <v>1946.9</v>
      </c>
      <c r="G393" s="32" t="s">
        <v>48</v>
      </c>
      <c r="H393" s="12">
        <v>0</v>
      </c>
      <c r="I393" s="10" t="s">
        <v>48</v>
      </c>
      <c r="J393" s="12">
        <v>0</v>
      </c>
      <c r="K393" s="10" t="s">
        <v>48</v>
      </c>
      <c r="L393" s="12">
        <v>1.8</v>
      </c>
      <c r="M393" s="10" t="s">
        <v>48</v>
      </c>
      <c r="N393" s="12">
        <v>0</v>
      </c>
      <c r="O393" s="10" t="s">
        <v>48</v>
      </c>
      <c r="P393" s="12">
        <v>37.200000000000003</v>
      </c>
      <c r="Q393" s="10" t="s">
        <v>48</v>
      </c>
      <c r="R393" s="12">
        <v>937</v>
      </c>
      <c r="S393" s="10" t="s">
        <v>48</v>
      </c>
      <c r="T393" s="12">
        <v>0</v>
      </c>
      <c r="U393" s="10" t="s">
        <v>48</v>
      </c>
      <c r="V393" s="12">
        <v>0</v>
      </c>
      <c r="W393" s="10" t="s">
        <v>48</v>
      </c>
      <c r="X393" s="12">
        <v>0</v>
      </c>
      <c r="Y393" s="10" t="s">
        <v>48</v>
      </c>
      <c r="Z393" s="12">
        <v>2922.9</v>
      </c>
      <c r="AA393" s="10" t="s">
        <v>48</v>
      </c>
      <c r="AB393" s="33"/>
    </row>
    <row r="394" spans="1:28" s="34" customFormat="1" ht="11.25" customHeight="1">
      <c r="A394" s="9" t="s">
        <v>819</v>
      </c>
      <c r="B394" s="9" t="s">
        <v>864</v>
      </c>
      <c r="C394" s="8" t="s">
        <v>865</v>
      </c>
      <c r="D394" s="8" t="s">
        <v>120</v>
      </c>
      <c r="E394" s="11">
        <v>32</v>
      </c>
      <c r="F394" s="12">
        <v>3014.3</v>
      </c>
      <c r="G394" s="32" t="s">
        <v>48</v>
      </c>
      <c r="H394" s="12">
        <v>0</v>
      </c>
      <c r="I394" s="10" t="s">
        <v>48</v>
      </c>
      <c r="J394" s="12">
        <v>0</v>
      </c>
      <c r="K394" s="10" t="s">
        <v>48</v>
      </c>
      <c r="L394" s="12">
        <v>0</v>
      </c>
      <c r="M394" s="10" t="s">
        <v>48</v>
      </c>
      <c r="N394" s="12">
        <v>0</v>
      </c>
      <c r="O394" s="10" t="s">
        <v>48</v>
      </c>
      <c r="P394" s="12">
        <v>0</v>
      </c>
      <c r="Q394" s="10" t="s">
        <v>48</v>
      </c>
      <c r="R394" s="12">
        <v>111.9</v>
      </c>
      <c r="S394" s="10" t="s">
        <v>48</v>
      </c>
      <c r="T394" s="12">
        <v>1347.3</v>
      </c>
      <c r="U394" s="10" t="s">
        <v>48</v>
      </c>
      <c r="V394" s="12">
        <v>0</v>
      </c>
      <c r="W394" s="10" t="s">
        <v>48</v>
      </c>
      <c r="X394" s="12">
        <v>0</v>
      </c>
      <c r="Y394" s="10" t="s">
        <v>48</v>
      </c>
      <c r="Z394" s="12">
        <v>4473.5</v>
      </c>
      <c r="AA394" s="10" t="s">
        <v>48</v>
      </c>
      <c r="AB394" s="33"/>
    </row>
    <row r="395" spans="1:28" s="34" customFormat="1" ht="11.25" customHeight="1">
      <c r="A395" s="9" t="s">
        <v>819</v>
      </c>
      <c r="B395" s="9" t="s">
        <v>866</v>
      </c>
      <c r="C395" s="8" t="s">
        <v>867</v>
      </c>
      <c r="D395" s="8" t="s">
        <v>55</v>
      </c>
      <c r="E395" s="11">
        <v>28</v>
      </c>
      <c r="F395" s="12">
        <v>0</v>
      </c>
      <c r="G395" s="32" t="s">
        <v>48</v>
      </c>
      <c r="H395" s="12">
        <v>2767.9</v>
      </c>
      <c r="I395" s="10" t="s">
        <v>48</v>
      </c>
      <c r="J395" s="12">
        <v>0</v>
      </c>
      <c r="K395" s="10" t="s">
        <v>48</v>
      </c>
      <c r="L395" s="12">
        <v>0</v>
      </c>
      <c r="M395" s="10" t="s">
        <v>48</v>
      </c>
      <c r="N395" s="12">
        <v>5271.9</v>
      </c>
      <c r="O395" s="10" t="s">
        <v>48</v>
      </c>
      <c r="P395" s="12">
        <v>0</v>
      </c>
      <c r="Q395" s="10" t="s">
        <v>48</v>
      </c>
      <c r="R395" s="12">
        <v>3029</v>
      </c>
      <c r="S395" s="10" t="s">
        <v>48</v>
      </c>
      <c r="T395" s="12">
        <v>7705.9</v>
      </c>
      <c r="U395" s="10" t="s">
        <v>48</v>
      </c>
      <c r="V395" s="12">
        <v>3029</v>
      </c>
      <c r="W395" s="10" t="s">
        <v>48</v>
      </c>
      <c r="X395" s="12">
        <v>102290.7</v>
      </c>
      <c r="Y395" s="10" t="s">
        <v>48</v>
      </c>
      <c r="Z395" s="12">
        <v>124094.39999999999</v>
      </c>
      <c r="AA395" s="10" t="s">
        <v>48</v>
      </c>
      <c r="AB395" s="33"/>
    </row>
    <row r="396" spans="1:28" s="34" customFormat="1" ht="11.25" customHeight="1">
      <c r="A396" s="9" t="s">
        <v>819</v>
      </c>
      <c r="B396" s="9" t="s">
        <v>868</v>
      </c>
      <c r="C396" s="8" t="s">
        <v>869</v>
      </c>
      <c r="D396" s="8" t="s">
        <v>59</v>
      </c>
      <c r="E396" s="11">
        <v>9</v>
      </c>
      <c r="F396" s="12">
        <v>186.1</v>
      </c>
      <c r="G396" s="32" t="s">
        <v>48</v>
      </c>
      <c r="H396" s="12">
        <v>0</v>
      </c>
      <c r="I396" s="10" t="s">
        <v>48</v>
      </c>
      <c r="J396" s="12">
        <v>10.8</v>
      </c>
      <c r="K396" s="10" t="s">
        <v>48</v>
      </c>
      <c r="L396" s="12">
        <v>0</v>
      </c>
      <c r="M396" s="10" t="s">
        <v>48</v>
      </c>
      <c r="N396" s="12">
        <v>0</v>
      </c>
      <c r="O396" s="10" t="s">
        <v>48</v>
      </c>
      <c r="P396" s="12">
        <v>0</v>
      </c>
      <c r="Q396" s="10" t="s">
        <v>48</v>
      </c>
      <c r="R396" s="12">
        <v>0</v>
      </c>
      <c r="S396" s="10" t="s">
        <v>48</v>
      </c>
      <c r="T396" s="12">
        <v>73.5</v>
      </c>
      <c r="U396" s="10" t="s">
        <v>48</v>
      </c>
      <c r="V396" s="12">
        <v>981</v>
      </c>
      <c r="W396" s="10" t="s">
        <v>48</v>
      </c>
      <c r="X396" s="12">
        <v>0</v>
      </c>
      <c r="Y396" s="10" t="s">
        <v>48</v>
      </c>
      <c r="Z396" s="12">
        <v>1251.4000000000001</v>
      </c>
      <c r="AA396" s="10" t="s">
        <v>48</v>
      </c>
      <c r="AB396" s="33"/>
    </row>
    <row r="397" spans="1:28" s="34" customFormat="1" ht="11.25" customHeight="1">
      <c r="A397" s="9" t="s">
        <v>819</v>
      </c>
      <c r="B397" s="9" t="s">
        <v>870</v>
      </c>
      <c r="C397" s="8" t="s">
        <v>871</v>
      </c>
      <c r="D397" s="8" t="s">
        <v>45</v>
      </c>
      <c r="E397" s="11">
        <v>371</v>
      </c>
      <c r="F397" s="12">
        <v>26726.799999999999</v>
      </c>
      <c r="G397" s="32" t="s">
        <v>48</v>
      </c>
      <c r="H397" s="12">
        <v>0</v>
      </c>
      <c r="I397" s="10" t="s">
        <v>48</v>
      </c>
      <c r="J397" s="12">
        <v>1876.7</v>
      </c>
      <c r="K397" s="10" t="s">
        <v>48</v>
      </c>
      <c r="L397" s="12">
        <v>0</v>
      </c>
      <c r="M397" s="10" t="s">
        <v>48</v>
      </c>
      <c r="N397" s="12">
        <v>11380.9</v>
      </c>
      <c r="O397" s="10" t="s">
        <v>48</v>
      </c>
      <c r="P397" s="12">
        <v>313.8</v>
      </c>
      <c r="Q397" s="10" t="s">
        <v>48</v>
      </c>
      <c r="R397" s="12">
        <v>4100</v>
      </c>
      <c r="S397" s="10" t="s">
        <v>48</v>
      </c>
      <c r="T397" s="12">
        <v>38555.199999999997</v>
      </c>
      <c r="U397" s="10" t="s">
        <v>48</v>
      </c>
      <c r="V397" s="12">
        <v>4100</v>
      </c>
      <c r="W397" s="10" t="s">
        <v>48</v>
      </c>
      <c r="X397" s="12">
        <v>31593.7</v>
      </c>
      <c r="Y397" s="10" t="s">
        <v>48</v>
      </c>
      <c r="Z397" s="12">
        <v>118647.1</v>
      </c>
      <c r="AA397" s="10" t="s">
        <v>48</v>
      </c>
      <c r="AB397" s="33"/>
    </row>
    <row r="398" spans="1:28" s="34" customFormat="1" ht="11.25" customHeight="1">
      <c r="A398" s="9" t="s">
        <v>819</v>
      </c>
      <c r="B398" s="9" t="s">
        <v>872</v>
      </c>
      <c r="C398" s="8" t="s">
        <v>873</v>
      </c>
      <c r="D398" s="8" t="s">
        <v>59</v>
      </c>
      <c r="E398" s="11">
        <v>31</v>
      </c>
      <c r="F398" s="12">
        <v>0</v>
      </c>
      <c r="G398" s="32" t="s">
        <v>48</v>
      </c>
      <c r="H398" s="12">
        <v>11213.8</v>
      </c>
      <c r="I398" s="10" t="s">
        <v>48</v>
      </c>
      <c r="J398" s="12">
        <v>0</v>
      </c>
      <c r="K398" s="10" t="s">
        <v>48</v>
      </c>
      <c r="L398" s="12">
        <v>0</v>
      </c>
      <c r="M398" s="10" t="s">
        <v>48</v>
      </c>
      <c r="N398" s="12">
        <v>0</v>
      </c>
      <c r="O398" s="10" t="s">
        <v>48</v>
      </c>
      <c r="P398" s="12">
        <v>0</v>
      </c>
      <c r="Q398" s="10" t="s">
        <v>48</v>
      </c>
      <c r="R398" s="12">
        <v>0</v>
      </c>
      <c r="S398" s="10" t="s">
        <v>48</v>
      </c>
      <c r="T398" s="12">
        <v>0</v>
      </c>
      <c r="U398" s="10" t="s">
        <v>48</v>
      </c>
      <c r="V398" s="12">
        <v>0</v>
      </c>
      <c r="W398" s="10" t="s">
        <v>48</v>
      </c>
      <c r="X398" s="12">
        <v>0</v>
      </c>
      <c r="Y398" s="10" t="s">
        <v>48</v>
      </c>
      <c r="Z398" s="12">
        <v>11213.8</v>
      </c>
      <c r="AA398" s="10" t="s">
        <v>48</v>
      </c>
      <c r="AB398" s="33"/>
    </row>
    <row r="399" spans="1:28" s="34" customFormat="1" ht="11.25" customHeight="1">
      <c r="A399" s="9" t="s">
        <v>819</v>
      </c>
      <c r="B399" s="9" t="s">
        <v>874</v>
      </c>
      <c r="C399" s="8" t="s">
        <v>875</v>
      </c>
      <c r="D399" s="8" t="s">
        <v>59</v>
      </c>
      <c r="E399" s="11">
        <v>6</v>
      </c>
      <c r="F399" s="12">
        <v>0</v>
      </c>
      <c r="G399" s="32" t="s">
        <v>48</v>
      </c>
      <c r="H399" s="12">
        <v>1210.8</v>
      </c>
      <c r="I399" s="10" t="s">
        <v>48</v>
      </c>
      <c r="J399" s="12">
        <v>0</v>
      </c>
      <c r="K399" s="10" t="s">
        <v>48</v>
      </c>
      <c r="L399" s="12">
        <v>0</v>
      </c>
      <c r="M399" s="10" t="s">
        <v>48</v>
      </c>
      <c r="N399" s="12">
        <v>0</v>
      </c>
      <c r="O399" s="10" t="s">
        <v>48</v>
      </c>
      <c r="P399" s="12">
        <v>0</v>
      </c>
      <c r="Q399" s="10" t="s">
        <v>48</v>
      </c>
      <c r="R399" s="12">
        <v>0</v>
      </c>
      <c r="S399" s="10" t="s">
        <v>48</v>
      </c>
      <c r="T399" s="12">
        <v>0</v>
      </c>
      <c r="U399" s="10" t="s">
        <v>48</v>
      </c>
      <c r="V399" s="12">
        <v>0</v>
      </c>
      <c r="W399" s="10" t="s">
        <v>48</v>
      </c>
      <c r="X399" s="12">
        <v>0</v>
      </c>
      <c r="Y399" s="10" t="s">
        <v>48</v>
      </c>
      <c r="Z399" s="12">
        <v>1210.8</v>
      </c>
      <c r="AA399" s="10" t="s">
        <v>48</v>
      </c>
      <c r="AB399" s="33"/>
    </row>
    <row r="400" spans="1:28" s="34" customFormat="1" ht="11.25" customHeight="1">
      <c r="A400" s="9" t="s">
        <v>819</v>
      </c>
      <c r="B400" s="9" t="s">
        <v>876</v>
      </c>
      <c r="C400" s="8" t="s">
        <v>877</v>
      </c>
      <c r="D400" s="8" t="s">
        <v>55</v>
      </c>
      <c r="E400" s="11">
        <v>11</v>
      </c>
      <c r="F400" s="12">
        <v>0</v>
      </c>
      <c r="G400" s="32" t="s">
        <v>48</v>
      </c>
      <c r="H400" s="12">
        <v>261.39999999999998</v>
      </c>
      <c r="I400" s="10" t="s">
        <v>48</v>
      </c>
      <c r="J400" s="12">
        <v>0</v>
      </c>
      <c r="K400" s="10" t="s">
        <v>48</v>
      </c>
      <c r="L400" s="12">
        <v>0</v>
      </c>
      <c r="M400" s="10" t="s">
        <v>48</v>
      </c>
      <c r="N400" s="12">
        <v>12</v>
      </c>
      <c r="O400" s="10" t="s">
        <v>48</v>
      </c>
      <c r="P400" s="12">
        <v>54.2</v>
      </c>
      <c r="Q400" s="10" t="s">
        <v>48</v>
      </c>
      <c r="R400" s="12">
        <v>54.6</v>
      </c>
      <c r="S400" s="10" t="s">
        <v>48</v>
      </c>
      <c r="T400" s="12">
        <v>627</v>
      </c>
      <c r="U400" s="10" t="s">
        <v>48</v>
      </c>
      <c r="V400" s="12">
        <v>866.6</v>
      </c>
      <c r="W400" s="10" t="s">
        <v>48</v>
      </c>
      <c r="X400" s="12">
        <v>0</v>
      </c>
      <c r="Y400" s="10" t="s">
        <v>48</v>
      </c>
      <c r="Z400" s="12">
        <v>1875.8</v>
      </c>
      <c r="AA400" s="10" t="s">
        <v>48</v>
      </c>
      <c r="AB400" s="33"/>
    </row>
    <row r="401" spans="1:28" s="34" customFormat="1" ht="11.25" customHeight="1">
      <c r="A401" s="9" t="s">
        <v>819</v>
      </c>
      <c r="B401" s="9" t="s">
        <v>878</v>
      </c>
      <c r="C401" s="8" t="s">
        <v>879</v>
      </c>
      <c r="D401" s="8" t="s">
        <v>45</v>
      </c>
      <c r="E401" s="11">
        <v>242</v>
      </c>
      <c r="F401" s="12">
        <v>11119</v>
      </c>
      <c r="G401" s="32" t="s">
        <v>48</v>
      </c>
      <c r="H401" s="12">
        <v>0</v>
      </c>
      <c r="I401" s="10" t="s">
        <v>48</v>
      </c>
      <c r="J401" s="12">
        <v>9349</v>
      </c>
      <c r="K401" s="10" t="s">
        <v>48</v>
      </c>
      <c r="L401" s="12">
        <v>0</v>
      </c>
      <c r="M401" s="10" t="s">
        <v>48</v>
      </c>
      <c r="N401" s="12">
        <v>4498.6000000000004</v>
      </c>
      <c r="O401" s="10" t="s">
        <v>48</v>
      </c>
      <c r="P401" s="12">
        <v>186.7</v>
      </c>
      <c r="Q401" s="10" t="s">
        <v>48</v>
      </c>
      <c r="R401" s="12">
        <v>33030.400000000001</v>
      </c>
      <c r="S401" s="10" t="s">
        <v>48</v>
      </c>
      <c r="T401" s="12">
        <v>0</v>
      </c>
      <c r="U401" s="10" t="s">
        <v>48</v>
      </c>
      <c r="V401" s="12">
        <v>0</v>
      </c>
      <c r="W401" s="10" t="s">
        <v>48</v>
      </c>
      <c r="X401" s="12">
        <v>0</v>
      </c>
      <c r="Y401" s="10" t="s">
        <v>48</v>
      </c>
      <c r="Z401" s="12">
        <v>58183.6</v>
      </c>
      <c r="AA401" s="10" t="s">
        <v>48</v>
      </c>
      <c r="AB401" s="33"/>
    </row>
    <row r="402" spans="1:28" s="34" customFormat="1" ht="11.25" customHeight="1">
      <c r="A402" s="9" t="s">
        <v>819</v>
      </c>
      <c r="B402" s="9" t="s">
        <v>1379</v>
      </c>
      <c r="C402" s="8" t="s">
        <v>1380</v>
      </c>
      <c r="D402" s="8" t="s">
        <v>45</v>
      </c>
      <c r="E402" s="11">
        <v>10</v>
      </c>
      <c r="F402" s="12">
        <v>0</v>
      </c>
      <c r="G402" s="32" t="s">
        <v>48</v>
      </c>
      <c r="H402" s="12">
        <v>0</v>
      </c>
      <c r="I402" s="10" t="s">
        <v>48</v>
      </c>
      <c r="J402" s="12">
        <v>0</v>
      </c>
      <c r="K402" s="10" t="s">
        <v>48</v>
      </c>
      <c r="L402" s="12">
        <v>0</v>
      </c>
      <c r="M402" s="10" t="s">
        <v>48</v>
      </c>
      <c r="N402" s="12">
        <v>0</v>
      </c>
      <c r="O402" s="10" t="s">
        <v>48</v>
      </c>
      <c r="P402" s="12">
        <v>0</v>
      </c>
      <c r="Q402" s="10" t="s">
        <v>48</v>
      </c>
      <c r="R402" s="12">
        <v>0</v>
      </c>
      <c r="S402" s="10" t="s">
        <v>48</v>
      </c>
      <c r="T402" s="12">
        <v>0</v>
      </c>
      <c r="U402" s="10" t="s">
        <v>48</v>
      </c>
      <c r="V402" s="12">
        <v>0</v>
      </c>
      <c r="W402" s="10" t="s">
        <v>48</v>
      </c>
      <c r="X402" s="12">
        <v>0</v>
      </c>
      <c r="Y402" s="10" t="s">
        <v>48</v>
      </c>
      <c r="Z402" s="12">
        <v>0</v>
      </c>
      <c r="AA402" s="10" t="s">
        <v>48</v>
      </c>
      <c r="AB402" s="33"/>
    </row>
    <row r="403" spans="1:28" s="34" customFormat="1" ht="11.25" customHeight="1">
      <c r="A403" s="9" t="s">
        <v>819</v>
      </c>
      <c r="B403" s="9" t="s">
        <v>880</v>
      </c>
      <c r="C403" s="8" t="s">
        <v>881</v>
      </c>
      <c r="D403" s="8" t="s">
        <v>45</v>
      </c>
      <c r="E403" s="11">
        <v>46</v>
      </c>
      <c r="F403" s="12">
        <v>5806.9</v>
      </c>
      <c r="G403" s="32" t="s">
        <v>48</v>
      </c>
      <c r="H403" s="12">
        <v>0</v>
      </c>
      <c r="I403" s="10" t="s">
        <v>48</v>
      </c>
      <c r="J403" s="12">
        <v>447.5</v>
      </c>
      <c r="K403" s="10" t="s">
        <v>48</v>
      </c>
      <c r="L403" s="12">
        <v>0</v>
      </c>
      <c r="M403" s="10" t="s">
        <v>48</v>
      </c>
      <c r="N403" s="12">
        <v>0</v>
      </c>
      <c r="O403" s="10" t="s">
        <v>48</v>
      </c>
      <c r="P403" s="12">
        <v>0</v>
      </c>
      <c r="Q403" s="10" t="s">
        <v>48</v>
      </c>
      <c r="R403" s="12">
        <v>0</v>
      </c>
      <c r="S403" s="10" t="s">
        <v>48</v>
      </c>
      <c r="T403" s="12">
        <v>4034.7</v>
      </c>
      <c r="U403" s="10" t="s">
        <v>48</v>
      </c>
      <c r="V403" s="12">
        <v>0</v>
      </c>
      <c r="W403" s="10" t="s">
        <v>48</v>
      </c>
      <c r="X403" s="12">
        <v>19261.400000000001</v>
      </c>
      <c r="Y403" s="10" t="s">
        <v>48</v>
      </c>
      <c r="Z403" s="12">
        <v>29550.400000000001</v>
      </c>
      <c r="AA403" s="10" t="s">
        <v>48</v>
      </c>
      <c r="AB403" s="33"/>
    </row>
    <row r="404" spans="1:28" s="34" customFormat="1" ht="11.25" customHeight="1">
      <c r="A404" s="9" t="s">
        <v>819</v>
      </c>
      <c r="B404" s="9" t="s">
        <v>882</v>
      </c>
      <c r="C404" s="8" t="s">
        <v>883</v>
      </c>
      <c r="D404" s="8" t="s">
        <v>55</v>
      </c>
      <c r="E404" s="11">
        <v>214</v>
      </c>
      <c r="F404" s="12">
        <v>0</v>
      </c>
      <c r="G404" s="32" t="s">
        <v>48</v>
      </c>
      <c r="H404" s="12">
        <v>7866.3</v>
      </c>
      <c r="I404" s="10" t="s">
        <v>48</v>
      </c>
      <c r="J404" s="12">
        <v>291.39999999999998</v>
      </c>
      <c r="K404" s="10" t="s">
        <v>48</v>
      </c>
      <c r="L404" s="12">
        <v>0</v>
      </c>
      <c r="M404" s="10" t="s">
        <v>48</v>
      </c>
      <c r="N404" s="12">
        <v>920</v>
      </c>
      <c r="O404" s="10" t="s">
        <v>48</v>
      </c>
      <c r="P404" s="12">
        <v>1209</v>
      </c>
      <c r="Q404" s="10" t="s">
        <v>48</v>
      </c>
      <c r="R404" s="12">
        <v>22050</v>
      </c>
      <c r="S404" s="10" t="s">
        <v>48</v>
      </c>
      <c r="T404" s="12">
        <v>0</v>
      </c>
      <c r="U404" s="10" t="s">
        <v>48</v>
      </c>
      <c r="V404" s="12">
        <v>18993</v>
      </c>
      <c r="W404" s="10" t="s">
        <v>48</v>
      </c>
      <c r="X404" s="12">
        <v>0</v>
      </c>
      <c r="Y404" s="10" t="s">
        <v>48</v>
      </c>
      <c r="Z404" s="12">
        <v>51329.7</v>
      </c>
      <c r="AA404" s="10" t="s">
        <v>48</v>
      </c>
      <c r="AB404" s="33"/>
    </row>
    <row r="405" spans="1:28" s="34" customFormat="1" ht="11.25" customHeight="1">
      <c r="A405" s="9" t="s">
        <v>819</v>
      </c>
      <c r="B405" s="9" t="s">
        <v>884</v>
      </c>
      <c r="C405" s="8" t="s">
        <v>885</v>
      </c>
      <c r="D405" s="8" t="s">
        <v>55</v>
      </c>
      <c r="E405" s="11">
        <v>14</v>
      </c>
      <c r="F405" s="12">
        <v>0</v>
      </c>
      <c r="G405" s="32" t="s">
        <v>48</v>
      </c>
      <c r="H405" s="12">
        <v>179.1</v>
      </c>
      <c r="I405" s="10" t="s">
        <v>48</v>
      </c>
      <c r="J405" s="12">
        <v>0</v>
      </c>
      <c r="K405" s="10" t="s">
        <v>48</v>
      </c>
      <c r="L405" s="12">
        <v>0</v>
      </c>
      <c r="M405" s="10" t="s">
        <v>48</v>
      </c>
      <c r="N405" s="12">
        <v>128</v>
      </c>
      <c r="O405" s="10" t="s">
        <v>48</v>
      </c>
      <c r="P405" s="12">
        <v>61.1</v>
      </c>
      <c r="Q405" s="10" t="s">
        <v>48</v>
      </c>
      <c r="R405" s="12">
        <v>0</v>
      </c>
      <c r="S405" s="10" t="s">
        <v>48</v>
      </c>
      <c r="T405" s="12">
        <v>632.5</v>
      </c>
      <c r="U405" s="10" t="s">
        <v>48</v>
      </c>
      <c r="V405" s="12">
        <v>0</v>
      </c>
      <c r="W405" s="10" t="s">
        <v>48</v>
      </c>
      <c r="X405" s="12">
        <v>0</v>
      </c>
      <c r="Y405" s="10" t="s">
        <v>48</v>
      </c>
      <c r="Z405" s="12">
        <v>1000.7</v>
      </c>
      <c r="AA405" s="10" t="s">
        <v>48</v>
      </c>
      <c r="AB405" s="33"/>
    </row>
    <row r="406" spans="1:28" s="34" customFormat="1" ht="11.25" customHeight="1">
      <c r="A406" s="9" t="s">
        <v>819</v>
      </c>
      <c r="B406" s="9" t="s">
        <v>886</v>
      </c>
      <c r="C406" s="8" t="s">
        <v>887</v>
      </c>
      <c r="D406" s="8" t="s">
        <v>120</v>
      </c>
      <c r="E406" s="11">
        <v>67</v>
      </c>
      <c r="F406" s="12">
        <v>3208.4</v>
      </c>
      <c r="G406" s="32" t="s">
        <v>48</v>
      </c>
      <c r="H406" s="12">
        <v>46</v>
      </c>
      <c r="I406" s="10" t="s">
        <v>48</v>
      </c>
      <c r="J406" s="12">
        <v>155.1</v>
      </c>
      <c r="K406" s="10" t="s">
        <v>48</v>
      </c>
      <c r="L406" s="12">
        <v>1042</v>
      </c>
      <c r="M406" s="10" t="s">
        <v>48</v>
      </c>
      <c r="N406" s="12">
        <v>1221.7</v>
      </c>
      <c r="O406" s="10" t="s">
        <v>48</v>
      </c>
      <c r="P406" s="12">
        <v>0</v>
      </c>
      <c r="Q406" s="10" t="s">
        <v>48</v>
      </c>
      <c r="R406" s="12">
        <v>4275</v>
      </c>
      <c r="S406" s="10" t="s">
        <v>48</v>
      </c>
      <c r="T406" s="12">
        <v>0</v>
      </c>
      <c r="U406" s="10" t="s">
        <v>48</v>
      </c>
      <c r="V406" s="12">
        <v>1509.4</v>
      </c>
      <c r="W406" s="10" t="s">
        <v>48</v>
      </c>
      <c r="X406" s="12">
        <v>0</v>
      </c>
      <c r="Y406" s="10" t="s">
        <v>48</v>
      </c>
      <c r="Z406" s="12">
        <v>11457.7</v>
      </c>
      <c r="AA406" s="10" t="s">
        <v>48</v>
      </c>
      <c r="AB406" s="33"/>
    </row>
    <row r="407" spans="1:28" s="34" customFormat="1" ht="11.25" customHeight="1">
      <c r="A407" s="9" t="s">
        <v>819</v>
      </c>
      <c r="B407" s="9" t="s">
        <v>888</v>
      </c>
      <c r="C407" s="8" t="s">
        <v>889</v>
      </c>
      <c r="D407" s="8" t="s">
        <v>45</v>
      </c>
      <c r="E407" s="11">
        <v>1</v>
      </c>
      <c r="F407" s="12">
        <v>2.1</v>
      </c>
      <c r="G407" s="32" t="s">
        <v>48</v>
      </c>
      <c r="H407" s="12">
        <v>0</v>
      </c>
      <c r="I407" s="10" t="s">
        <v>48</v>
      </c>
      <c r="J407" s="12">
        <v>0</v>
      </c>
      <c r="K407" s="10" t="s">
        <v>48</v>
      </c>
      <c r="L407" s="12">
        <v>0</v>
      </c>
      <c r="M407" s="10" t="s">
        <v>48</v>
      </c>
      <c r="N407" s="12">
        <v>0</v>
      </c>
      <c r="O407" s="10" t="s">
        <v>48</v>
      </c>
      <c r="P407" s="12">
        <v>0</v>
      </c>
      <c r="Q407" s="10" t="s">
        <v>48</v>
      </c>
      <c r="R407" s="12">
        <v>0</v>
      </c>
      <c r="S407" s="10" t="s">
        <v>48</v>
      </c>
      <c r="T407" s="12">
        <v>8</v>
      </c>
      <c r="U407" s="10" t="s">
        <v>48</v>
      </c>
      <c r="V407" s="12">
        <v>0.6</v>
      </c>
      <c r="W407" s="10" t="s">
        <v>48</v>
      </c>
      <c r="X407" s="12">
        <v>69.900000000000006</v>
      </c>
      <c r="Y407" s="10" t="s">
        <v>48</v>
      </c>
      <c r="Z407" s="12">
        <v>80.7</v>
      </c>
      <c r="AA407" s="10" t="s">
        <v>48</v>
      </c>
      <c r="AB407" s="33"/>
    </row>
    <row r="408" spans="1:28" s="34" customFormat="1" ht="11.25" customHeight="1">
      <c r="A408" s="9" t="s">
        <v>819</v>
      </c>
      <c r="B408" s="9" t="s">
        <v>890</v>
      </c>
      <c r="C408" s="8" t="s">
        <v>891</v>
      </c>
      <c r="D408" s="8" t="s">
        <v>45</v>
      </c>
      <c r="E408" s="11">
        <v>5</v>
      </c>
      <c r="F408" s="12">
        <v>18.100000000000001</v>
      </c>
      <c r="G408" s="32" t="s">
        <v>48</v>
      </c>
      <c r="H408" s="12">
        <v>0</v>
      </c>
      <c r="I408" s="10" t="s">
        <v>48</v>
      </c>
      <c r="J408" s="12">
        <v>6.8</v>
      </c>
      <c r="K408" s="10" t="s">
        <v>48</v>
      </c>
      <c r="L408" s="12">
        <v>0</v>
      </c>
      <c r="M408" s="10" t="s">
        <v>48</v>
      </c>
      <c r="N408" s="12">
        <v>35</v>
      </c>
      <c r="O408" s="10" t="s">
        <v>48</v>
      </c>
      <c r="P408" s="12">
        <v>0</v>
      </c>
      <c r="Q408" s="10" t="s">
        <v>48</v>
      </c>
      <c r="R408" s="12">
        <v>104.5</v>
      </c>
      <c r="S408" s="10" t="s">
        <v>48</v>
      </c>
      <c r="T408" s="12">
        <v>0</v>
      </c>
      <c r="U408" s="10" t="s">
        <v>48</v>
      </c>
      <c r="V408" s="12">
        <v>218.5</v>
      </c>
      <c r="W408" s="10" t="s">
        <v>48</v>
      </c>
      <c r="X408" s="12">
        <v>0</v>
      </c>
      <c r="Y408" s="10" t="s">
        <v>48</v>
      </c>
      <c r="Z408" s="12">
        <v>382.9</v>
      </c>
      <c r="AA408" s="10" t="s">
        <v>48</v>
      </c>
      <c r="AB408" s="33"/>
    </row>
    <row r="409" spans="1:28" s="34" customFormat="1" ht="11.25" customHeight="1">
      <c r="A409" s="9" t="s">
        <v>819</v>
      </c>
      <c r="B409" s="9" t="s">
        <v>892</v>
      </c>
      <c r="C409" s="8" t="s">
        <v>893</v>
      </c>
      <c r="D409" s="8" t="s">
        <v>55</v>
      </c>
      <c r="E409" s="11">
        <v>52</v>
      </c>
      <c r="F409" s="12">
        <v>0</v>
      </c>
      <c r="G409" s="32" t="s">
        <v>48</v>
      </c>
      <c r="H409" s="12">
        <v>3336.6</v>
      </c>
      <c r="I409" s="10" t="s">
        <v>48</v>
      </c>
      <c r="J409" s="12">
        <v>0</v>
      </c>
      <c r="K409" s="10" t="s">
        <v>48</v>
      </c>
      <c r="L409" s="12">
        <v>0</v>
      </c>
      <c r="M409" s="10" t="s">
        <v>48</v>
      </c>
      <c r="N409" s="12">
        <v>960</v>
      </c>
      <c r="O409" s="10" t="s">
        <v>48</v>
      </c>
      <c r="P409" s="12">
        <v>3178.8</v>
      </c>
      <c r="Q409" s="10" t="s">
        <v>48</v>
      </c>
      <c r="R409" s="12">
        <v>1896.1</v>
      </c>
      <c r="S409" s="10" t="s">
        <v>48</v>
      </c>
      <c r="T409" s="12">
        <v>2720</v>
      </c>
      <c r="U409" s="10" t="s">
        <v>48</v>
      </c>
      <c r="V409" s="12">
        <v>6860.6</v>
      </c>
      <c r="W409" s="10" t="s">
        <v>48</v>
      </c>
      <c r="X409" s="12">
        <v>0</v>
      </c>
      <c r="Y409" s="10" t="s">
        <v>48</v>
      </c>
      <c r="Z409" s="12">
        <v>18952.099999999999</v>
      </c>
      <c r="AA409" s="10" t="s">
        <v>48</v>
      </c>
      <c r="AB409" s="33"/>
    </row>
    <row r="410" spans="1:28" s="34" customFormat="1" ht="11.25" customHeight="1">
      <c r="A410" s="9" t="s">
        <v>819</v>
      </c>
      <c r="B410" s="9" t="s">
        <v>894</v>
      </c>
      <c r="C410" s="8" t="s">
        <v>895</v>
      </c>
      <c r="D410" s="8" t="s">
        <v>45</v>
      </c>
      <c r="E410" s="11">
        <v>23</v>
      </c>
      <c r="F410" s="12">
        <v>71.400000000000006</v>
      </c>
      <c r="G410" s="32" t="s">
        <v>48</v>
      </c>
      <c r="H410" s="12">
        <v>0</v>
      </c>
      <c r="I410" s="10" t="s">
        <v>48</v>
      </c>
      <c r="J410" s="12">
        <v>0</v>
      </c>
      <c r="K410" s="10" t="s">
        <v>48</v>
      </c>
      <c r="L410" s="12">
        <v>0</v>
      </c>
      <c r="M410" s="10" t="s">
        <v>48</v>
      </c>
      <c r="N410" s="12">
        <v>0</v>
      </c>
      <c r="O410" s="10" t="s">
        <v>48</v>
      </c>
      <c r="P410" s="12">
        <v>0</v>
      </c>
      <c r="Q410" s="10" t="s">
        <v>48</v>
      </c>
      <c r="R410" s="12">
        <v>58.2</v>
      </c>
      <c r="S410" s="10" t="s">
        <v>48</v>
      </c>
      <c r="T410" s="12">
        <v>442.5</v>
      </c>
      <c r="U410" s="10" t="s">
        <v>48</v>
      </c>
      <c r="V410" s="12">
        <v>2279.6</v>
      </c>
      <c r="W410" s="10" t="s">
        <v>48</v>
      </c>
      <c r="X410" s="12">
        <v>0</v>
      </c>
      <c r="Y410" s="10" t="s">
        <v>48</v>
      </c>
      <c r="Z410" s="12">
        <v>2851.7</v>
      </c>
      <c r="AA410" s="10" t="s">
        <v>48</v>
      </c>
      <c r="AB410" s="33"/>
    </row>
    <row r="411" spans="1:28" s="34" customFormat="1" ht="11.25" customHeight="1">
      <c r="A411" s="9" t="s">
        <v>819</v>
      </c>
      <c r="B411" s="9" t="s">
        <v>896</v>
      </c>
      <c r="C411" s="8" t="s">
        <v>897</v>
      </c>
      <c r="D411" s="8" t="s">
        <v>55</v>
      </c>
      <c r="E411" s="11">
        <v>17</v>
      </c>
      <c r="F411" s="12">
        <v>294.3</v>
      </c>
      <c r="G411" s="32" t="s">
        <v>48</v>
      </c>
      <c r="H411" s="12">
        <v>47.9</v>
      </c>
      <c r="I411" s="10" t="s">
        <v>48</v>
      </c>
      <c r="J411" s="12">
        <v>0</v>
      </c>
      <c r="K411" s="10" t="s">
        <v>48</v>
      </c>
      <c r="L411" s="12">
        <v>0</v>
      </c>
      <c r="M411" s="10" t="s">
        <v>48</v>
      </c>
      <c r="N411" s="12">
        <v>713.4</v>
      </c>
      <c r="O411" s="10" t="s">
        <v>48</v>
      </c>
      <c r="P411" s="12">
        <v>109.1</v>
      </c>
      <c r="Q411" s="10" t="s">
        <v>48</v>
      </c>
      <c r="R411" s="12">
        <v>1091.5999999999999</v>
      </c>
      <c r="S411" s="10" t="s">
        <v>48</v>
      </c>
      <c r="T411" s="12">
        <v>0</v>
      </c>
      <c r="U411" s="10" t="s">
        <v>48</v>
      </c>
      <c r="V411" s="12">
        <v>1425.7</v>
      </c>
      <c r="W411" s="10" t="s">
        <v>48</v>
      </c>
      <c r="X411" s="12">
        <v>0</v>
      </c>
      <c r="Y411" s="10" t="s">
        <v>48</v>
      </c>
      <c r="Z411" s="12">
        <v>3682</v>
      </c>
      <c r="AA411" s="10" t="s">
        <v>48</v>
      </c>
      <c r="AB411" s="33"/>
    </row>
    <row r="412" spans="1:28" s="34" customFormat="1" ht="11.25" customHeight="1">
      <c r="A412" s="9" t="s">
        <v>819</v>
      </c>
      <c r="B412" s="9" t="s">
        <v>898</v>
      </c>
      <c r="C412" s="8" t="s">
        <v>899</v>
      </c>
      <c r="D412" s="8" t="s">
        <v>45</v>
      </c>
      <c r="E412" s="11">
        <v>4</v>
      </c>
      <c r="F412" s="12">
        <v>80.099999999999994</v>
      </c>
      <c r="G412" s="32" t="s">
        <v>48</v>
      </c>
      <c r="H412" s="12">
        <v>0</v>
      </c>
      <c r="I412" s="10" t="s">
        <v>48</v>
      </c>
      <c r="J412" s="12">
        <v>0</v>
      </c>
      <c r="K412" s="10" t="s">
        <v>48</v>
      </c>
      <c r="L412" s="12">
        <v>0</v>
      </c>
      <c r="M412" s="10" t="s">
        <v>48</v>
      </c>
      <c r="N412" s="12">
        <v>275.39999999999998</v>
      </c>
      <c r="O412" s="10" t="s">
        <v>48</v>
      </c>
      <c r="P412" s="12">
        <v>0</v>
      </c>
      <c r="Q412" s="10" t="s">
        <v>48</v>
      </c>
      <c r="R412" s="12">
        <v>9.8000000000000007</v>
      </c>
      <c r="S412" s="10" t="s">
        <v>48</v>
      </c>
      <c r="T412" s="12">
        <v>121.7</v>
      </c>
      <c r="U412" s="10" t="s">
        <v>48</v>
      </c>
      <c r="V412" s="12">
        <v>47.8</v>
      </c>
      <c r="W412" s="10" t="s">
        <v>48</v>
      </c>
      <c r="X412" s="12">
        <v>0</v>
      </c>
      <c r="Y412" s="10" t="s">
        <v>48</v>
      </c>
      <c r="Z412" s="12">
        <v>534.79999999999995</v>
      </c>
      <c r="AA412" s="10" t="s">
        <v>48</v>
      </c>
      <c r="AB412" s="33"/>
    </row>
    <row r="413" spans="1:28" s="34" customFormat="1" ht="11.25" customHeight="1">
      <c r="A413" s="9" t="s">
        <v>819</v>
      </c>
      <c r="B413" s="9" t="s">
        <v>900</v>
      </c>
      <c r="C413" s="8" t="s">
        <v>901</v>
      </c>
      <c r="D413" s="8" t="s">
        <v>45</v>
      </c>
      <c r="E413" s="11">
        <v>2</v>
      </c>
      <c r="F413" s="12">
        <v>21.4</v>
      </c>
      <c r="G413" s="32" t="s">
        <v>48</v>
      </c>
      <c r="H413" s="12">
        <v>0</v>
      </c>
      <c r="I413" s="10" t="s">
        <v>48</v>
      </c>
      <c r="J413" s="12">
        <v>0.5</v>
      </c>
      <c r="K413" s="10" t="s">
        <v>48</v>
      </c>
      <c r="L413" s="12">
        <v>0</v>
      </c>
      <c r="M413" s="10" t="s">
        <v>48</v>
      </c>
      <c r="N413" s="12">
        <v>0</v>
      </c>
      <c r="O413" s="10" t="s">
        <v>48</v>
      </c>
      <c r="P413" s="12">
        <v>0</v>
      </c>
      <c r="Q413" s="10" t="s">
        <v>48</v>
      </c>
      <c r="R413" s="12">
        <v>0</v>
      </c>
      <c r="S413" s="10" t="s">
        <v>48</v>
      </c>
      <c r="T413" s="12">
        <v>61</v>
      </c>
      <c r="U413" s="10" t="s">
        <v>48</v>
      </c>
      <c r="V413" s="12">
        <v>299.5</v>
      </c>
      <c r="W413" s="10" t="s">
        <v>48</v>
      </c>
      <c r="X413" s="12">
        <v>0</v>
      </c>
      <c r="Y413" s="10" t="s">
        <v>48</v>
      </c>
      <c r="Z413" s="12">
        <v>382.5</v>
      </c>
      <c r="AA413" s="10" t="s">
        <v>48</v>
      </c>
      <c r="AB413" s="33"/>
    </row>
    <row r="414" spans="1:28" s="34" customFormat="1" ht="11.25" customHeight="1">
      <c r="A414" s="9" t="s">
        <v>819</v>
      </c>
      <c r="B414" s="9" t="s">
        <v>902</v>
      </c>
      <c r="C414" s="8" t="s">
        <v>903</v>
      </c>
      <c r="D414" s="8" t="s">
        <v>120</v>
      </c>
      <c r="E414" s="11">
        <v>338</v>
      </c>
      <c r="F414" s="12">
        <v>42227.6</v>
      </c>
      <c r="G414" s="32" t="s">
        <v>48</v>
      </c>
      <c r="H414" s="12">
        <v>0</v>
      </c>
      <c r="I414" s="10" t="s">
        <v>48</v>
      </c>
      <c r="J414" s="12">
        <v>0</v>
      </c>
      <c r="K414" s="10" t="s">
        <v>48</v>
      </c>
      <c r="L414" s="12">
        <v>0</v>
      </c>
      <c r="M414" s="10" t="s">
        <v>48</v>
      </c>
      <c r="N414" s="12">
        <v>0</v>
      </c>
      <c r="O414" s="10" t="s">
        <v>48</v>
      </c>
      <c r="P414" s="12">
        <v>4133.7</v>
      </c>
      <c r="Q414" s="10" t="s">
        <v>48</v>
      </c>
      <c r="R414" s="12">
        <v>49665.1</v>
      </c>
      <c r="S414" s="10" t="s">
        <v>48</v>
      </c>
      <c r="T414" s="12">
        <v>0</v>
      </c>
      <c r="U414" s="10" t="s">
        <v>48</v>
      </c>
      <c r="V414" s="12">
        <v>28250.3</v>
      </c>
      <c r="W414" s="10" t="s">
        <v>48</v>
      </c>
      <c r="X414" s="12">
        <v>0</v>
      </c>
      <c r="Y414" s="10" t="s">
        <v>48</v>
      </c>
      <c r="Z414" s="12">
        <v>124276.8</v>
      </c>
      <c r="AA414" s="10" t="s">
        <v>48</v>
      </c>
      <c r="AB414" s="33"/>
    </row>
    <row r="415" spans="1:28" s="34" customFormat="1" ht="11.25" customHeight="1">
      <c r="A415" s="9" t="s">
        <v>904</v>
      </c>
      <c r="B415" s="9" t="s">
        <v>905</v>
      </c>
      <c r="C415" s="8" t="s">
        <v>906</v>
      </c>
      <c r="D415" s="8" t="s">
        <v>55</v>
      </c>
      <c r="E415" s="11">
        <v>2</v>
      </c>
      <c r="F415" s="12">
        <v>0</v>
      </c>
      <c r="G415" s="32" t="s">
        <v>48</v>
      </c>
      <c r="H415" s="12">
        <v>10</v>
      </c>
      <c r="I415" s="10" t="s">
        <v>48</v>
      </c>
      <c r="J415" s="12">
        <v>0</v>
      </c>
      <c r="K415" s="10" t="s">
        <v>48</v>
      </c>
      <c r="L415" s="12">
        <v>0</v>
      </c>
      <c r="M415" s="10" t="s">
        <v>48</v>
      </c>
      <c r="N415" s="12">
        <v>0</v>
      </c>
      <c r="O415" s="10" t="s">
        <v>48</v>
      </c>
      <c r="P415" s="12">
        <v>0</v>
      </c>
      <c r="Q415" s="10" t="s">
        <v>48</v>
      </c>
      <c r="R415" s="12">
        <v>0</v>
      </c>
      <c r="S415" s="10" t="s">
        <v>48</v>
      </c>
      <c r="T415" s="12">
        <v>0</v>
      </c>
      <c r="U415" s="10" t="s">
        <v>48</v>
      </c>
      <c r="V415" s="12">
        <v>140.69999999999999</v>
      </c>
      <c r="W415" s="10" t="s">
        <v>48</v>
      </c>
      <c r="X415" s="12">
        <v>242.5</v>
      </c>
      <c r="Y415" s="10" t="s">
        <v>48</v>
      </c>
      <c r="Z415" s="12">
        <v>393.2</v>
      </c>
      <c r="AA415" s="10" t="s">
        <v>48</v>
      </c>
      <c r="AB415" s="33"/>
    </row>
    <row r="416" spans="1:28" s="34" customFormat="1" ht="11.25" customHeight="1">
      <c r="A416" s="9" t="s">
        <v>904</v>
      </c>
      <c r="B416" s="9" t="s">
        <v>907</v>
      </c>
      <c r="C416" s="8" t="s">
        <v>908</v>
      </c>
      <c r="D416" s="8" t="s">
        <v>55</v>
      </c>
      <c r="E416" s="11">
        <v>22</v>
      </c>
      <c r="F416" s="12">
        <v>63.9</v>
      </c>
      <c r="G416" s="32" t="s">
        <v>48</v>
      </c>
      <c r="H416" s="12">
        <v>480.2</v>
      </c>
      <c r="I416" s="10" t="s">
        <v>48</v>
      </c>
      <c r="J416" s="12">
        <v>38.6</v>
      </c>
      <c r="K416" s="10" t="s">
        <v>48</v>
      </c>
      <c r="L416" s="12">
        <v>0</v>
      </c>
      <c r="M416" s="10" t="s">
        <v>48</v>
      </c>
      <c r="N416" s="12">
        <v>0</v>
      </c>
      <c r="O416" s="10" t="s">
        <v>48</v>
      </c>
      <c r="P416" s="12">
        <v>21.6</v>
      </c>
      <c r="Q416" s="10" t="s">
        <v>48</v>
      </c>
      <c r="R416" s="12">
        <v>0</v>
      </c>
      <c r="S416" s="10" t="s">
        <v>48</v>
      </c>
      <c r="T416" s="12">
        <v>0</v>
      </c>
      <c r="U416" s="10" t="s">
        <v>48</v>
      </c>
      <c r="V416" s="12">
        <v>0</v>
      </c>
      <c r="W416" s="10" t="s">
        <v>48</v>
      </c>
      <c r="X416" s="12">
        <v>1142.8</v>
      </c>
      <c r="Y416" s="10" t="s">
        <v>48</v>
      </c>
      <c r="Z416" s="12">
        <v>1747.1</v>
      </c>
      <c r="AA416" s="10" t="s">
        <v>48</v>
      </c>
      <c r="AB416" s="33"/>
    </row>
    <row r="417" spans="1:28" s="34" customFormat="1" ht="11.25" customHeight="1">
      <c r="A417" s="9" t="s">
        <v>904</v>
      </c>
      <c r="B417" s="9" t="s">
        <v>909</v>
      </c>
      <c r="C417" s="8" t="s">
        <v>910</v>
      </c>
      <c r="D417" s="8" t="s">
        <v>55</v>
      </c>
      <c r="E417" s="11">
        <v>277</v>
      </c>
      <c r="F417" s="12">
        <v>13420.5</v>
      </c>
      <c r="G417" s="32" t="s">
        <v>48</v>
      </c>
      <c r="H417" s="12">
        <v>464</v>
      </c>
      <c r="I417" s="10" t="s">
        <v>48</v>
      </c>
      <c r="J417" s="12">
        <v>1305.7</v>
      </c>
      <c r="K417" s="10" t="s">
        <v>48</v>
      </c>
      <c r="L417" s="12">
        <v>61679.1</v>
      </c>
      <c r="M417" s="10" t="s">
        <v>48</v>
      </c>
      <c r="N417" s="12">
        <v>0</v>
      </c>
      <c r="O417" s="10" t="s">
        <v>48</v>
      </c>
      <c r="P417" s="12">
        <v>0</v>
      </c>
      <c r="Q417" s="10" t="s">
        <v>48</v>
      </c>
      <c r="R417" s="12">
        <v>1487.8</v>
      </c>
      <c r="S417" s="10" t="s">
        <v>48</v>
      </c>
      <c r="T417" s="12">
        <v>0</v>
      </c>
      <c r="U417" s="10" t="s">
        <v>48</v>
      </c>
      <c r="V417" s="12">
        <v>0</v>
      </c>
      <c r="W417" s="10" t="s">
        <v>48</v>
      </c>
      <c r="X417" s="12">
        <v>0</v>
      </c>
      <c r="Y417" s="10" t="s">
        <v>48</v>
      </c>
      <c r="Z417" s="12">
        <v>78357.100000000006</v>
      </c>
      <c r="AA417" s="10" t="s">
        <v>48</v>
      </c>
      <c r="AB417" s="33"/>
    </row>
    <row r="418" spans="1:28" s="34" customFormat="1" ht="11.25" customHeight="1">
      <c r="A418" s="9" t="s">
        <v>904</v>
      </c>
      <c r="B418" s="9" t="s">
        <v>911</v>
      </c>
      <c r="C418" s="8" t="s">
        <v>912</v>
      </c>
      <c r="D418" s="8" t="s">
        <v>45</v>
      </c>
      <c r="E418" s="11">
        <v>6</v>
      </c>
      <c r="F418" s="12">
        <v>161.1</v>
      </c>
      <c r="G418" s="32" t="s">
        <v>48</v>
      </c>
      <c r="H418" s="12">
        <v>0</v>
      </c>
      <c r="I418" s="10" t="s">
        <v>48</v>
      </c>
      <c r="J418" s="12">
        <v>6.7</v>
      </c>
      <c r="K418" s="10" t="s">
        <v>48</v>
      </c>
      <c r="L418" s="12">
        <v>0</v>
      </c>
      <c r="M418" s="10" t="s">
        <v>48</v>
      </c>
      <c r="N418" s="12">
        <v>588.1</v>
      </c>
      <c r="O418" s="10" t="s">
        <v>48</v>
      </c>
      <c r="P418" s="12">
        <v>0</v>
      </c>
      <c r="Q418" s="10" t="s">
        <v>48</v>
      </c>
      <c r="R418" s="12">
        <v>102.6</v>
      </c>
      <c r="S418" s="10" t="s">
        <v>48</v>
      </c>
      <c r="T418" s="12">
        <v>0</v>
      </c>
      <c r="U418" s="10" t="s">
        <v>48</v>
      </c>
      <c r="V418" s="12">
        <v>231.7</v>
      </c>
      <c r="W418" s="10" t="s">
        <v>48</v>
      </c>
      <c r="X418" s="12">
        <v>0</v>
      </c>
      <c r="Y418" s="10" t="s">
        <v>48</v>
      </c>
      <c r="Z418" s="12">
        <v>1090.2</v>
      </c>
      <c r="AA418" s="10" t="s">
        <v>48</v>
      </c>
      <c r="AB418" s="33"/>
    </row>
    <row r="419" spans="1:28" s="34" customFormat="1" ht="11.25" customHeight="1">
      <c r="A419" s="9" t="s">
        <v>904</v>
      </c>
      <c r="B419" s="9" t="s">
        <v>913</v>
      </c>
      <c r="C419" s="8" t="s">
        <v>914</v>
      </c>
      <c r="D419" s="8" t="s">
        <v>55</v>
      </c>
      <c r="E419" s="11">
        <v>17</v>
      </c>
      <c r="F419" s="12">
        <v>0</v>
      </c>
      <c r="G419" s="32" t="s">
        <v>48</v>
      </c>
      <c r="H419" s="12">
        <v>380</v>
      </c>
      <c r="I419" s="10" t="s">
        <v>48</v>
      </c>
      <c r="J419" s="12">
        <v>0</v>
      </c>
      <c r="K419" s="10" t="s">
        <v>48</v>
      </c>
      <c r="L419" s="12">
        <v>0</v>
      </c>
      <c r="M419" s="10" t="s">
        <v>48</v>
      </c>
      <c r="N419" s="12">
        <v>621.9</v>
      </c>
      <c r="O419" s="10" t="s">
        <v>48</v>
      </c>
      <c r="P419" s="12">
        <v>0</v>
      </c>
      <c r="Q419" s="10" t="s">
        <v>48</v>
      </c>
      <c r="R419" s="12">
        <v>352.6</v>
      </c>
      <c r="S419" s="10" t="s">
        <v>48</v>
      </c>
      <c r="T419" s="12">
        <v>0</v>
      </c>
      <c r="U419" s="10" t="s">
        <v>48</v>
      </c>
      <c r="V419" s="12">
        <v>0</v>
      </c>
      <c r="W419" s="10" t="s">
        <v>48</v>
      </c>
      <c r="X419" s="12">
        <v>0</v>
      </c>
      <c r="Y419" s="10" t="s">
        <v>48</v>
      </c>
      <c r="Z419" s="12">
        <v>1354.5</v>
      </c>
      <c r="AA419" s="10" t="s">
        <v>48</v>
      </c>
      <c r="AB419" s="33"/>
    </row>
    <row r="420" spans="1:28" s="34" customFormat="1" ht="11.25" customHeight="1">
      <c r="A420" s="9" t="s">
        <v>904</v>
      </c>
      <c r="B420" s="9" t="s">
        <v>915</v>
      </c>
      <c r="C420" s="8" t="s">
        <v>916</v>
      </c>
      <c r="D420" s="8" t="s">
        <v>55</v>
      </c>
      <c r="E420" s="11">
        <v>51</v>
      </c>
      <c r="F420" s="12">
        <v>136</v>
      </c>
      <c r="G420" s="32" t="s">
        <v>48</v>
      </c>
      <c r="H420" s="12">
        <v>200.2</v>
      </c>
      <c r="I420" s="10" t="s">
        <v>48</v>
      </c>
      <c r="J420" s="12">
        <v>568.20000000000005</v>
      </c>
      <c r="K420" s="10" t="s">
        <v>48</v>
      </c>
      <c r="L420" s="12">
        <v>0</v>
      </c>
      <c r="M420" s="10" t="s">
        <v>48</v>
      </c>
      <c r="N420" s="12">
        <v>517.70000000000005</v>
      </c>
      <c r="O420" s="10" t="s">
        <v>48</v>
      </c>
      <c r="P420" s="12">
        <v>0</v>
      </c>
      <c r="Q420" s="10" t="s">
        <v>48</v>
      </c>
      <c r="R420" s="12">
        <v>0</v>
      </c>
      <c r="S420" s="10" t="s">
        <v>48</v>
      </c>
      <c r="T420" s="12">
        <v>42.1</v>
      </c>
      <c r="U420" s="10" t="s">
        <v>48</v>
      </c>
      <c r="V420" s="12">
        <v>170.1</v>
      </c>
      <c r="W420" s="10" t="s">
        <v>48</v>
      </c>
      <c r="X420" s="12">
        <v>1427.9</v>
      </c>
      <c r="Y420" s="10" t="s">
        <v>48</v>
      </c>
      <c r="Z420" s="12">
        <v>3062.2</v>
      </c>
      <c r="AA420" s="10" t="s">
        <v>48</v>
      </c>
      <c r="AB420" s="33"/>
    </row>
    <row r="421" spans="1:28" s="34" customFormat="1" ht="11.25" customHeight="1">
      <c r="A421" s="9" t="s">
        <v>904</v>
      </c>
      <c r="B421" s="9" t="s">
        <v>917</v>
      </c>
      <c r="C421" s="8" t="s">
        <v>918</v>
      </c>
      <c r="D421" s="8" t="s">
        <v>45</v>
      </c>
      <c r="E421" s="11">
        <v>221</v>
      </c>
      <c r="F421" s="12">
        <v>10169.799999999999</v>
      </c>
      <c r="G421" s="32" t="s">
        <v>48</v>
      </c>
      <c r="H421" s="12">
        <v>0</v>
      </c>
      <c r="I421" s="10" t="s">
        <v>48</v>
      </c>
      <c r="J421" s="12">
        <v>2081.1999999999998</v>
      </c>
      <c r="K421" s="10" t="s">
        <v>48</v>
      </c>
      <c r="L421" s="12">
        <v>31772.6</v>
      </c>
      <c r="M421" s="10" t="s">
        <v>48</v>
      </c>
      <c r="N421" s="12">
        <v>13788.5</v>
      </c>
      <c r="O421" s="10" t="s">
        <v>48</v>
      </c>
      <c r="P421" s="12">
        <v>0</v>
      </c>
      <c r="Q421" s="10" t="s">
        <v>48</v>
      </c>
      <c r="R421" s="12">
        <v>465.6</v>
      </c>
      <c r="S421" s="10" t="s">
        <v>48</v>
      </c>
      <c r="T421" s="12">
        <v>0</v>
      </c>
      <c r="U421" s="10" t="s">
        <v>48</v>
      </c>
      <c r="V421" s="12">
        <v>0</v>
      </c>
      <c r="W421" s="10" t="s">
        <v>48</v>
      </c>
      <c r="X421" s="12">
        <v>0</v>
      </c>
      <c r="Y421" s="10" t="s">
        <v>48</v>
      </c>
      <c r="Z421" s="12">
        <v>58277.8</v>
      </c>
      <c r="AA421" s="10" t="s">
        <v>48</v>
      </c>
      <c r="AB421" s="33"/>
    </row>
    <row r="422" spans="1:28" s="34" customFormat="1" ht="11.25" customHeight="1">
      <c r="A422" s="9" t="s">
        <v>904</v>
      </c>
      <c r="B422" s="9" t="s">
        <v>919</v>
      </c>
      <c r="C422" s="8" t="s">
        <v>920</v>
      </c>
      <c r="D422" s="8" t="s">
        <v>55</v>
      </c>
      <c r="E422" s="11">
        <v>26</v>
      </c>
      <c r="F422" s="12">
        <v>0</v>
      </c>
      <c r="G422" s="32" t="s">
        <v>48</v>
      </c>
      <c r="H422" s="12">
        <v>1750.4</v>
      </c>
      <c r="I422" s="10" t="s">
        <v>48</v>
      </c>
      <c r="J422" s="12">
        <v>29.6</v>
      </c>
      <c r="K422" s="10" t="s">
        <v>48</v>
      </c>
      <c r="L422" s="12">
        <v>0</v>
      </c>
      <c r="M422" s="10" t="s">
        <v>48</v>
      </c>
      <c r="N422" s="12">
        <v>517.9</v>
      </c>
      <c r="O422" s="10" t="s">
        <v>48</v>
      </c>
      <c r="P422" s="12">
        <v>111.8</v>
      </c>
      <c r="Q422" s="10" t="s">
        <v>48</v>
      </c>
      <c r="R422" s="12">
        <v>44.4</v>
      </c>
      <c r="S422" s="10" t="s">
        <v>48</v>
      </c>
      <c r="T422" s="12">
        <v>30.3</v>
      </c>
      <c r="U422" s="10" t="s">
        <v>48</v>
      </c>
      <c r="V422" s="12">
        <v>0</v>
      </c>
      <c r="W422" s="10" t="s">
        <v>48</v>
      </c>
      <c r="X422" s="12">
        <v>0</v>
      </c>
      <c r="Y422" s="10" t="s">
        <v>48</v>
      </c>
      <c r="Z422" s="12">
        <v>2484.3000000000002</v>
      </c>
      <c r="AA422" s="10" t="s">
        <v>48</v>
      </c>
      <c r="AB422" s="33"/>
    </row>
    <row r="423" spans="1:28" s="34" customFormat="1" ht="11.25" customHeight="1">
      <c r="A423" s="9" t="s">
        <v>904</v>
      </c>
      <c r="B423" s="9" t="s">
        <v>921</v>
      </c>
      <c r="C423" s="8" t="s">
        <v>922</v>
      </c>
      <c r="D423" s="8" t="s">
        <v>55</v>
      </c>
      <c r="E423" s="11">
        <v>95</v>
      </c>
      <c r="F423" s="12">
        <v>1525.8</v>
      </c>
      <c r="G423" s="32" t="s">
        <v>48</v>
      </c>
      <c r="H423" s="12">
        <v>18.600000000000001</v>
      </c>
      <c r="I423" s="10" t="s">
        <v>48</v>
      </c>
      <c r="J423" s="12">
        <v>760.6</v>
      </c>
      <c r="K423" s="10" t="s">
        <v>48</v>
      </c>
      <c r="L423" s="12">
        <v>0</v>
      </c>
      <c r="M423" s="10" t="s">
        <v>48</v>
      </c>
      <c r="N423" s="12">
        <v>1579</v>
      </c>
      <c r="O423" s="10" t="s">
        <v>48</v>
      </c>
      <c r="P423" s="12">
        <v>28.1</v>
      </c>
      <c r="Q423" s="10" t="s">
        <v>48</v>
      </c>
      <c r="R423" s="12">
        <v>664.4</v>
      </c>
      <c r="S423" s="10" t="s">
        <v>48</v>
      </c>
      <c r="T423" s="12">
        <v>0</v>
      </c>
      <c r="U423" s="10" t="s">
        <v>48</v>
      </c>
      <c r="V423" s="12">
        <v>0</v>
      </c>
      <c r="W423" s="10" t="s">
        <v>48</v>
      </c>
      <c r="X423" s="12">
        <v>8231.1</v>
      </c>
      <c r="Y423" s="10" t="s">
        <v>48</v>
      </c>
      <c r="Z423" s="12">
        <v>12807.7</v>
      </c>
      <c r="AA423" s="10" t="s">
        <v>48</v>
      </c>
      <c r="AB423" s="33"/>
    </row>
    <row r="424" spans="1:28" s="34" customFormat="1" ht="11.25" customHeight="1">
      <c r="A424" s="9" t="s">
        <v>904</v>
      </c>
      <c r="B424" s="9" t="s">
        <v>923</v>
      </c>
      <c r="C424" s="8" t="s">
        <v>924</v>
      </c>
      <c r="D424" s="8" t="s">
        <v>55</v>
      </c>
      <c r="E424" s="11">
        <v>16</v>
      </c>
      <c r="F424" s="12">
        <v>0</v>
      </c>
      <c r="G424" s="32" t="s">
        <v>48</v>
      </c>
      <c r="H424" s="12">
        <v>841.8</v>
      </c>
      <c r="I424" s="10" t="s">
        <v>48</v>
      </c>
      <c r="J424" s="12">
        <v>0</v>
      </c>
      <c r="K424" s="10" t="s">
        <v>48</v>
      </c>
      <c r="L424" s="12">
        <v>0</v>
      </c>
      <c r="M424" s="10" t="s">
        <v>48</v>
      </c>
      <c r="N424" s="12">
        <v>302.10000000000002</v>
      </c>
      <c r="O424" s="10" t="s">
        <v>48</v>
      </c>
      <c r="P424" s="12">
        <v>0</v>
      </c>
      <c r="Q424" s="10" t="s">
        <v>48</v>
      </c>
      <c r="R424" s="12">
        <v>39.700000000000003</v>
      </c>
      <c r="S424" s="10" t="s">
        <v>48</v>
      </c>
      <c r="T424" s="12">
        <v>0</v>
      </c>
      <c r="U424" s="10" t="s">
        <v>48</v>
      </c>
      <c r="V424" s="12">
        <v>97.5</v>
      </c>
      <c r="W424" s="10" t="s">
        <v>48</v>
      </c>
      <c r="X424" s="12">
        <v>0</v>
      </c>
      <c r="Y424" s="10" t="s">
        <v>48</v>
      </c>
      <c r="Z424" s="12">
        <v>1281.0999999999999</v>
      </c>
      <c r="AA424" s="10" t="s">
        <v>48</v>
      </c>
      <c r="AB424" s="33"/>
    </row>
    <row r="425" spans="1:28" s="34" customFormat="1" ht="11.25" customHeight="1">
      <c r="A425" s="9" t="s">
        <v>904</v>
      </c>
      <c r="B425" s="9" t="s">
        <v>925</v>
      </c>
      <c r="C425" s="8" t="s">
        <v>926</v>
      </c>
      <c r="D425" s="8" t="s">
        <v>55</v>
      </c>
      <c r="E425" s="11">
        <v>30</v>
      </c>
      <c r="F425" s="12">
        <v>0</v>
      </c>
      <c r="G425" s="32" t="s">
        <v>48</v>
      </c>
      <c r="H425" s="12">
        <v>586.29999999999995</v>
      </c>
      <c r="I425" s="10" t="s">
        <v>48</v>
      </c>
      <c r="J425" s="12">
        <v>57.6</v>
      </c>
      <c r="K425" s="10" t="s">
        <v>48</v>
      </c>
      <c r="L425" s="12">
        <v>0</v>
      </c>
      <c r="M425" s="10" t="s">
        <v>48</v>
      </c>
      <c r="N425" s="12">
        <v>2094</v>
      </c>
      <c r="O425" s="10" t="s">
        <v>48</v>
      </c>
      <c r="P425" s="12">
        <v>73.400000000000006</v>
      </c>
      <c r="Q425" s="10" t="s">
        <v>48</v>
      </c>
      <c r="R425" s="12">
        <v>325.3</v>
      </c>
      <c r="S425" s="10" t="s">
        <v>48</v>
      </c>
      <c r="T425" s="12">
        <v>0</v>
      </c>
      <c r="U425" s="10" t="s">
        <v>48</v>
      </c>
      <c r="V425" s="12">
        <v>783.2</v>
      </c>
      <c r="W425" s="10" t="s">
        <v>48</v>
      </c>
      <c r="X425" s="12">
        <v>0</v>
      </c>
      <c r="Y425" s="10" t="s">
        <v>48</v>
      </c>
      <c r="Z425" s="12">
        <v>3919.9</v>
      </c>
      <c r="AA425" s="10" t="s">
        <v>48</v>
      </c>
      <c r="AB425" s="33"/>
    </row>
    <row r="426" spans="1:28" s="34" customFormat="1" ht="11.25" customHeight="1">
      <c r="A426" s="9" t="s">
        <v>904</v>
      </c>
      <c r="B426" s="9" t="s">
        <v>927</v>
      </c>
      <c r="C426" s="8" t="s">
        <v>928</v>
      </c>
      <c r="D426" s="8" t="s">
        <v>55</v>
      </c>
      <c r="E426" s="11">
        <v>183</v>
      </c>
      <c r="F426" s="12">
        <v>3867</v>
      </c>
      <c r="G426" s="32" t="s">
        <v>48</v>
      </c>
      <c r="H426" s="12">
        <v>73.2</v>
      </c>
      <c r="I426" s="10" t="s">
        <v>48</v>
      </c>
      <c r="J426" s="12">
        <v>678.4</v>
      </c>
      <c r="K426" s="10" t="s">
        <v>48</v>
      </c>
      <c r="L426" s="12">
        <v>19763.599999999999</v>
      </c>
      <c r="M426" s="10" t="s">
        <v>48</v>
      </c>
      <c r="N426" s="12">
        <v>4522.2</v>
      </c>
      <c r="O426" s="10" t="s">
        <v>48</v>
      </c>
      <c r="P426" s="12">
        <v>26</v>
      </c>
      <c r="Q426" s="10" t="s">
        <v>48</v>
      </c>
      <c r="R426" s="12">
        <v>801.8</v>
      </c>
      <c r="S426" s="10" t="s">
        <v>48</v>
      </c>
      <c r="T426" s="12">
        <v>216.1</v>
      </c>
      <c r="U426" s="10" t="s">
        <v>48</v>
      </c>
      <c r="V426" s="12">
        <v>878.3</v>
      </c>
      <c r="W426" s="10" t="s">
        <v>48</v>
      </c>
      <c r="X426" s="12">
        <v>0</v>
      </c>
      <c r="Y426" s="10" t="s">
        <v>48</v>
      </c>
      <c r="Z426" s="12">
        <v>30826.6</v>
      </c>
      <c r="AA426" s="10" t="s">
        <v>48</v>
      </c>
      <c r="AB426" s="33"/>
    </row>
    <row r="427" spans="1:28" s="34" customFormat="1" ht="11.25" customHeight="1">
      <c r="A427" s="9" t="s">
        <v>904</v>
      </c>
      <c r="B427" s="9" t="s">
        <v>929</v>
      </c>
      <c r="C427" s="8" t="s">
        <v>930</v>
      </c>
      <c r="D427" s="8" t="s">
        <v>55</v>
      </c>
      <c r="E427" s="11">
        <v>16</v>
      </c>
      <c r="F427" s="12">
        <v>0</v>
      </c>
      <c r="G427" s="32" t="s">
        <v>48</v>
      </c>
      <c r="H427" s="12">
        <v>423.4</v>
      </c>
      <c r="I427" s="10" t="s">
        <v>48</v>
      </c>
      <c r="J427" s="12">
        <v>21</v>
      </c>
      <c r="K427" s="10" t="s">
        <v>48</v>
      </c>
      <c r="L427" s="12">
        <v>0</v>
      </c>
      <c r="M427" s="10" t="s">
        <v>48</v>
      </c>
      <c r="N427" s="12">
        <v>486.9</v>
      </c>
      <c r="O427" s="10" t="s">
        <v>48</v>
      </c>
      <c r="P427" s="12">
        <v>0</v>
      </c>
      <c r="Q427" s="10" t="s">
        <v>48</v>
      </c>
      <c r="R427" s="12">
        <v>36.299999999999997</v>
      </c>
      <c r="S427" s="10" t="s">
        <v>48</v>
      </c>
      <c r="T427" s="12">
        <v>0</v>
      </c>
      <c r="U427" s="10" t="s">
        <v>48</v>
      </c>
      <c r="V427" s="12">
        <v>237.7</v>
      </c>
      <c r="W427" s="10" t="s">
        <v>48</v>
      </c>
      <c r="X427" s="12">
        <v>0</v>
      </c>
      <c r="Y427" s="10" t="s">
        <v>48</v>
      </c>
      <c r="Z427" s="12">
        <v>1205.3</v>
      </c>
      <c r="AA427" s="10" t="s">
        <v>48</v>
      </c>
      <c r="AB427" s="33"/>
    </row>
    <row r="428" spans="1:28" s="34" customFormat="1" ht="11.25" customHeight="1">
      <c r="A428" s="9" t="s">
        <v>904</v>
      </c>
      <c r="B428" s="9" t="s">
        <v>931</v>
      </c>
      <c r="C428" s="8" t="s">
        <v>932</v>
      </c>
      <c r="D428" s="8" t="s">
        <v>55</v>
      </c>
      <c r="E428" s="11">
        <v>18</v>
      </c>
      <c r="F428" s="12">
        <v>0</v>
      </c>
      <c r="G428" s="32" t="s">
        <v>48</v>
      </c>
      <c r="H428" s="12">
        <v>73.5</v>
      </c>
      <c r="I428" s="10" t="s">
        <v>48</v>
      </c>
      <c r="J428" s="12">
        <v>0</v>
      </c>
      <c r="K428" s="10" t="s">
        <v>48</v>
      </c>
      <c r="L428" s="12">
        <v>0</v>
      </c>
      <c r="M428" s="10" t="s">
        <v>48</v>
      </c>
      <c r="N428" s="12">
        <v>391.7</v>
      </c>
      <c r="O428" s="10" t="s">
        <v>48</v>
      </c>
      <c r="P428" s="12">
        <v>135.80000000000001</v>
      </c>
      <c r="Q428" s="10" t="s">
        <v>48</v>
      </c>
      <c r="R428" s="12">
        <v>0</v>
      </c>
      <c r="S428" s="10" t="s">
        <v>48</v>
      </c>
      <c r="T428" s="12">
        <v>0</v>
      </c>
      <c r="U428" s="10" t="s">
        <v>48</v>
      </c>
      <c r="V428" s="12">
        <v>684.5</v>
      </c>
      <c r="W428" s="10" t="s">
        <v>48</v>
      </c>
      <c r="X428" s="12">
        <v>0</v>
      </c>
      <c r="Y428" s="10" t="s">
        <v>48</v>
      </c>
      <c r="Z428" s="12">
        <v>1285.5999999999999</v>
      </c>
      <c r="AA428" s="10" t="s">
        <v>48</v>
      </c>
      <c r="AB428" s="33"/>
    </row>
    <row r="429" spans="1:28" s="34" customFormat="1" ht="11.25" customHeight="1">
      <c r="A429" s="9" t="s">
        <v>904</v>
      </c>
      <c r="B429" s="9" t="s">
        <v>933</v>
      </c>
      <c r="C429" s="8" t="s">
        <v>934</v>
      </c>
      <c r="D429" s="8" t="s">
        <v>45</v>
      </c>
      <c r="E429" s="11">
        <v>54</v>
      </c>
      <c r="F429" s="12">
        <v>226.4</v>
      </c>
      <c r="G429" s="32" t="s">
        <v>48</v>
      </c>
      <c r="H429" s="12">
        <v>0</v>
      </c>
      <c r="I429" s="10" t="s">
        <v>48</v>
      </c>
      <c r="J429" s="12">
        <v>2626.4</v>
      </c>
      <c r="K429" s="10" t="s">
        <v>48</v>
      </c>
      <c r="L429" s="12">
        <v>3522.9</v>
      </c>
      <c r="M429" s="10" t="s">
        <v>48</v>
      </c>
      <c r="N429" s="12">
        <v>457</v>
      </c>
      <c r="O429" s="10" t="s">
        <v>48</v>
      </c>
      <c r="P429" s="12">
        <v>189</v>
      </c>
      <c r="Q429" s="10" t="s">
        <v>48</v>
      </c>
      <c r="R429" s="12">
        <v>314.39999999999998</v>
      </c>
      <c r="S429" s="10" t="s">
        <v>48</v>
      </c>
      <c r="T429" s="12">
        <v>0</v>
      </c>
      <c r="U429" s="10" t="s">
        <v>48</v>
      </c>
      <c r="V429" s="12">
        <v>0</v>
      </c>
      <c r="W429" s="10" t="s">
        <v>48</v>
      </c>
      <c r="X429" s="12">
        <v>0</v>
      </c>
      <c r="Y429" s="10" t="s">
        <v>48</v>
      </c>
      <c r="Z429" s="12">
        <v>7336</v>
      </c>
      <c r="AA429" s="10" t="s">
        <v>48</v>
      </c>
      <c r="AB429" s="33"/>
    </row>
    <row r="430" spans="1:28" s="34" customFormat="1" ht="11.25" customHeight="1">
      <c r="A430" s="9" t="s">
        <v>904</v>
      </c>
      <c r="B430" s="9" t="s">
        <v>935</v>
      </c>
      <c r="C430" s="8" t="s">
        <v>936</v>
      </c>
      <c r="D430" s="8" t="s">
        <v>55</v>
      </c>
      <c r="E430" s="11">
        <v>16</v>
      </c>
      <c r="F430" s="12">
        <v>0</v>
      </c>
      <c r="G430" s="32" t="s">
        <v>48</v>
      </c>
      <c r="H430" s="12">
        <v>203.2</v>
      </c>
      <c r="I430" s="10" t="s">
        <v>48</v>
      </c>
      <c r="J430" s="12">
        <v>121.6</v>
      </c>
      <c r="K430" s="10" t="s">
        <v>48</v>
      </c>
      <c r="L430" s="12">
        <v>0</v>
      </c>
      <c r="M430" s="10" t="s">
        <v>48</v>
      </c>
      <c r="N430" s="12">
        <v>825.4</v>
      </c>
      <c r="O430" s="10" t="s">
        <v>48</v>
      </c>
      <c r="P430" s="12">
        <v>104.2</v>
      </c>
      <c r="Q430" s="10" t="s">
        <v>48</v>
      </c>
      <c r="R430" s="12">
        <v>132.1</v>
      </c>
      <c r="S430" s="10" t="s">
        <v>48</v>
      </c>
      <c r="T430" s="12">
        <v>0</v>
      </c>
      <c r="U430" s="10" t="s">
        <v>48</v>
      </c>
      <c r="V430" s="12">
        <v>145.80000000000001</v>
      </c>
      <c r="W430" s="10" t="s">
        <v>48</v>
      </c>
      <c r="X430" s="12">
        <v>50.2</v>
      </c>
      <c r="Y430" s="10" t="s">
        <v>48</v>
      </c>
      <c r="Z430" s="12">
        <v>1582.5</v>
      </c>
      <c r="AA430" s="10" t="s">
        <v>48</v>
      </c>
      <c r="AB430" s="33"/>
    </row>
    <row r="431" spans="1:28" s="34" customFormat="1" ht="11.25" customHeight="1">
      <c r="A431" s="9" t="s">
        <v>904</v>
      </c>
      <c r="B431" s="9" t="s">
        <v>937</v>
      </c>
      <c r="C431" s="8" t="s">
        <v>938</v>
      </c>
      <c r="D431" s="8" t="s">
        <v>55</v>
      </c>
      <c r="E431" s="11">
        <v>14</v>
      </c>
      <c r="F431" s="12">
        <v>0</v>
      </c>
      <c r="G431" s="32" t="s">
        <v>48</v>
      </c>
      <c r="H431" s="12">
        <v>126.7</v>
      </c>
      <c r="I431" s="10" t="s">
        <v>48</v>
      </c>
      <c r="J431" s="12">
        <v>196.7</v>
      </c>
      <c r="K431" s="10" t="s">
        <v>48</v>
      </c>
      <c r="L431" s="12">
        <v>0</v>
      </c>
      <c r="M431" s="10" t="s">
        <v>48</v>
      </c>
      <c r="N431" s="12">
        <v>653.6</v>
      </c>
      <c r="O431" s="10" t="s">
        <v>48</v>
      </c>
      <c r="P431" s="12">
        <v>0</v>
      </c>
      <c r="Q431" s="10" t="s">
        <v>48</v>
      </c>
      <c r="R431" s="12">
        <v>118.4</v>
      </c>
      <c r="S431" s="10" t="s">
        <v>48</v>
      </c>
      <c r="T431" s="12">
        <v>0</v>
      </c>
      <c r="U431" s="10" t="s">
        <v>48</v>
      </c>
      <c r="V431" s="12">
        <v>0</v>
      </c>
      <c r="W431" s="10" t="s">
        <v>48</v>
      </c>
      <c r="X431" s="12">
        <v>0</v>
      </c>
      <c r="Y431" s="10" t="s">
        <v>48</v>
      </c>
      <c r="Z431" s="12">
        <v>1095.3</v>
      </c>
      <c r="AA431" s="10" t="s">
        <v>48</v>
      </c>
      <c r="AB431" s="33"/>
    </row>
    <row r="432" spans="1:28" s="34" customFormat="1" ht="11.25" customHeight="1">
      <c r="A432" s="9" t="s">
        <v>904</v>
      </c>
      <c r="B432" s="9" t="s">
        <v>939</v>
      </c>
      <c r="C432" s="8" t="s">
        <v>940</v>
      </c>
      <c r="D432" s="8" t="s">
        <v>55</v>
      </c>
      <c r="E432" s="11">
        <v>373</v>
      </c>
      <c r="F432" s="12">
        <v>30022.1</v>
      </c>
      <c r="G432" s="32" t="s">
        <v>48</v>
      </c>
      <c r="H432" s="12">
        <v>443.8</v>
      </c>
      <c r="I432" s="10" t="s">
        <v>48</v>
      </c>
      <c r="J432" s="12">
        <v>3775.6</v>
      </c>
      <c r="K432" s="10" t="s">
        <v>48</v>
      </c>
      <c r="L432" s="12">
        <v>0</v>
      </c>
      <c r="M432" s="10" t="s">
        <v>48</v>
      </c>
      <c r="N432" s="12">
        <v>10322.1</v>
      </c>
      <c r="O432" s="10" t="s">
        <v>48</v>
      </c>
      <c r="P432" s="12">
        <v>208.1</v>
      </c>
      <c r="Q432" s="10" t="s">
        <v>48</v>
      </c>
      <c r="R432" s="12">
        <v>1079.8</v>
      </c>
      <c r="S432" s="10" t="s">
        <v>48</v>
      </c>
      <c r="T432" s="12">
        <v>970.6</v>
      </c>
      <c r="U432" s="10" t="s">
        <v>48</v>
      </c>
      <c r="V432" s="12">
        <v>0</v>
      </c>
      <c r="W432" s="10" t="s">
        <v>48</v>
      </c>
      <c r="X432" s="12">
        <v>43103</v>
      </c>
      <c r="Y432" s="10" t="s">
        <v>48</v>
      </c>
      <c r="Z432" s="12">
        <v>89925.1</v>
      </c>
      <c r="AA432" s="10" t="s">
        <v>48</v>
      </c>
      <c r="AB432" s="33"/>
    </row>
    <row r="433" spans="1:28" s="34" customFormat="1" ht="11.25" customHeight="1">
      <c r="A433" s="9" t="s">
        <v>904</v>
      </c>
      <c r="B433" s="9" t="s">
        <v>941</v>
      </c>
      <c r="C433" s="8" t="s">
        <v>942</v>
      </c>
      <c r="D433" s="8" t="s">
        <v>55</v>
      </c>
      <c r="E433" s="11">
        <v>14</v>
      </c>
      <c r="F433" s="12">
        <v>0</v>
      </c>
      <c r="G433" s="32" t="s">
        <v>48</v>
      </c>
      <c r="H433" s="12">
        <v>209.8</v>
      </c>
      <c r="I433" s="10" t="s">
        <v>48</v>
      </c>
      <c r="J433" s="12">
        <v>47.5</v>
      </c>
      <c r="K433" s="10" t="s">
        <v>48</v>
      </c>
      <c r="L433" s="12">
        <v>0</v>
      </c>
      <c r="M433" s="10" t="s">
        <v>48</v>
      </c>
      <c r="N433" s="12">
        <v>1287.5</v>
      </c>
      <c r="O433" s="10" t="s">
        <v>48</v>
      </c>
      <c r="P433" s="12">
        <v>0</v>
      </c>
      <c r="Q433" s="10" t="s">
        <v>48</v>
      </c>
      <c r="R433" s="12">
        <v>125.2</v>
      </c>
      <c r="S433" s="10" t="s">
        <v>48</v>
      </c>
      <c r="T433" s="12">
        <v>0</v>
      </c>
      <c r="U433" s="10" t="s">
        <v>48</v>
      </c>
      <c r="V433" s="12">
        <v>295.3</v>
      </c>
      <c r="W433" s="10" t="s">
        <v>48</v>
      </c>
      <c r="X433" s="12">
        <v>0</v>
      </c>
      <c r="Y433" s="10" t="s">
        <v>48</v>
      </c>
      <c r="Z433" s="12">
        <v>1965.4</v>
      </c>
      <c r="AA433" s="10" t="s">
        <v>48</v>
      </c>
      <c r="AB433" s="33"/>
    </row>
    <row r="434" spans="1:28" s="34" customFormat="1" ht="11.25" customHeight="1">
      <c r="A434" s="9" t="s">
        <v>904</v>
      </c>
      <c r="B434" s="9" t="s">
        <v>943</v>
      </c>
      <c r="C434" s="8" t="s">
        <v>944</v>
      </c>
      <c r="D434" s="8" t="s">
        <v>45</v>
      </c>
      <c r="E434" s="11">
        <v>63</v>
      </c>
      <c r="F434" s="12">
        <v>1062.8</v>
      </c>
      <c r="G434" s="32" t="s">
        <v>48</v>
      </c>
      <c r="H434" s="12">
        <v>0</v>
      </c>
      <c r="I434" s="10" t="s">
        <v>48</v>
      </c>
      <c r="J434" s="12">
        <v>49.4</v>
      </c>
      <c r="K434" s="10" t="s">
        <v>48</v>
      </c>
      <c r="L434" s="12">
        <v>0</v>
      </c>
      <c r="M434" s="10" t="s">
        <v>48</v>
      </c>
      <c r="N434" s="12">
        <v>1988.7</v>
      </c>
      <c r="O434" s="10" t="s">
        <v>48</v>
      </c>
      <c r="P434" s="12">
        <v>18.399999999999999</v>
      </c>
      <c r="Q434" s="10" t="s">
        <v>48</v>
      </c>
      <c r="R434" s="12">
        <v>686.3</v>
      </c>
      <c r="S434" s="10" t="s">
        <v>48</v>
      </c>
      <c r="T434" s="12">
        <v>0</v>
      </c>
      <c r="U434" s="10" t="s">
        <v>48</v>
      </c>
      <c r="V434" s="12">
        <v>0</v>
      </c>
      <c r="W434" s="10" t="s">
        <v>48</v>
      </c>
      <c r="X434" s="12">
        <v>11165</v>
      </c>
      <c r="Y434" s="10" t="s">
        <v>48</v>
      </c>
      <c r="Z434" s="12">
        <v>14970.5</v>
      </c>
      <c r="AA434" s="10" t="s">
        <v>48</v>
      </c>
      <c r="AB434" s="33"/>
    </row>
    <row r="435" spans="1:28" s="34" customFormat="1" ht="11.25" customHeight="1">
      <c r="A435" s="9" t="s">
        <v>904</v>
      </c>
      <c r="B435" s="9" t="s">
        <v>945</v>
      </c>
      <c r="C435" s="8" t="s">
        <v>946</v>
      </c>
      <c r="D435" s="8" t="s">
        <v>55</v>
      </c>
      <c r="E435" s="11">
        <v>614</v>
      </c>
      <c r="F435" s="12">
        <v>47670.8</v>
      </c>
      <c r="G435" s="32" t="s">
        <v>48</v>
      </c>
      <c r="H435" s="12">
        <v>103</v>
      </c>
      <c r="I435" s="10" t="s">
        <v>48</v>
      </c>
      <c r="J435" s="12">
        <v>1382.5</v>
      </c>
      <c r="K435" s="10" t="s">
        <v>48</v>
      </c>
      <c r="L435" s="12">
        <v>19588.2</v>
      </c>
      <c r="M435" s="10" t="s">
        <v>48</v>
      </c>
      <c r="N435" s="12">
        <v>29100</v>
      </c>
      <c r="O435" s="10" t="s">
        <v>48</v>
      </c>
      <c r="P435" s="12">
        <v>0</v>
      </c>
      <c r="Q435" s="10" t="s">
        <v>48</v>
      </c>
      <c r="R435" s="12">
        <v>3233.6</v>
      </c>
      <c r="S435" s="10" t="s">
        <v>48</v>
      </c>
      <c r="T435" s="12">
        <v>1474.4</v>
      </c>
      <c r="U435" s="10" t="s">
        <v>48</v>
      </c>
      <c r="V435" s="12">
        <v>0</v>
      </c>
      <c r="W435" s="10" t="s">
        <v>48</v>
      </c>
      <c r="X435" s="12">
        <v>147199.4</v>
      </c>
      <c r="Y435" s="10" t="s">
        <v>48</v>
      </c>
      <c r="Z435" s="12">
        <v>249751.8</v>
      </c>
      <c r="AA435" s="10" t="s">
        <v>48</v>
      </c>
      <c r="AB435" s="33"/>
    </row>
    <row r="436" spans="1:28" s="34" customFormat="1" ht="11.25" customHeight="1">
      <c r="A436" s="9" t="s">
        <v>904</v>
      </c>
      <c r="B436" s="9" t="s">
        <v>947</v>
      </c>
      <c r="C436" s="8" t="s">
        <v>948</v>
      </c>
      <c r="D436" s="8" t="s">
        <v>55</v>
      </c>
      <c r="E436" s="11">
        <v>238</v>
      </c>
      <c r="F436" s="12">
        <v>5875.6</v>
      </c>
      <c r="G436" s="32" t="s">
        <v>48</v>
      </c>
      <c r="H436" s="12">
        <v>210.6</v>
      </c>
      <c r="I436" s="10" t="s">
        <v>48</v>
      </c>
      <c r="J436" s="12">
        <v>397.1</v>
      </c>
      <c r="K436" s="10" t="s">
        <v>48</v>
      </c>
      <c r="L436" s="12">
        <v>0</v>
      </c>
      <c r="M436" s="10" t="s">
        <v>48</v>
      </c>
      <c r="N436" s="12">
        <v>4898.6000000000004</v>
      </c>
      <c r="O436" s="10" t="s">
        <v>48</v>
      </c>
      <c r="P436" s="12">
        <v>0</v>
      </c>
      <c r="Q436" s="10" t="s">
        <v>48</v>
      </c>
      <c r="R436" s="12">
        <v>489</v>
      </c>
      <c r="S436" s="10" t="s">
        <v>48</v>
      </c>
      <c r="T436" s="12">
        <v>357.4</v>
      </c>
      <c r="U436" s="10" t="s">
        <v>48</v>
      </c>
      <c r="V436" s="12">
        <v>0</v>
      </c>
      <c r="W436" s="10" t="s">
        <v>48</v>
      </c>
      <c r="X436" s="12">
        <v>16736.2</v>
      </c>
      <c r="Y436" s="10" t="s">
        <v>48</v>
      </c>
      <c r="Z436" s="12">
        <v>28964.400000000001</v>
      </c>
      <c r="AA436" s="10" t="s">
        <v>48</v>
      </c>
      <c r="AB436" s="33"/>
    </row>
    <row r="437" spans="1:28" s="34" customFormat="1" ht="11.25" customHeight="1">
      <c r="A437" s="9" t="s">
        <v>904</v>
      </c>
      <c r="B437" s="9" t="s">
        <v>949</v>
      </c>
      <c r="C437" s="8" t="s">
        <v>950</v>
      </c>
      <c r="D437" s="8" t="s">
        <v>45</v>
      </c>
      <c r="E437" s="11">
        <v>28</v>
      </c>
      <c r="F437" s="12">
        <v>664.6</v>
      </c>
      <c r="G437" s="32" t="s">
        <v>48</v>
      </c>
      <c r="H437" s="12">
        <v>0</v>
      </c>
      <c r="I437" s="10" t="s">
        <v>48</v>
      </c>
      <c r="J437" s="12">
        <v>260.3</v>
      </c>
      <c r="K437" s="10" t="s">
        <v>48</v>
      </c>
      <c r="L437" s="12">
        <v>0</v>
      </c>
      <c r="M437" s="10" t="s">
        <v>48</v>
      </c>
      <c r="N437" s="12">
        <v>1025.0999999999999</v>
      </c>
      <c r="O437" s="10" t="s">
        <v>48</v>
      </c>
      <c r="P437" s="12">
        <v>0</v>
      </c>
      <c r="Q437" s="10" t="s">
        <v>48</v>
      </c>
      <c r="R437" s="12">
        <v>198.1</v>
      </c>
      <c r="S437" s="10" t="s">
        <v>48</v>
      </c>
      <c r="T437" s="12">
        <v>270</v>
      </c>
      <c r="U437" s="10" t="s">
        <v>48</v>
      </c>
      <c r="V437" s="12">
        <v>0</v>
      </c>
      <c r="W437" s="10" t="s">
        <v>48</v>
      </c>
      <c r="X437" s="12">
        <v>2886.9</v>
      </c>
      <c r="Y437" s="10" t="s">
        <v>48</v>
      </c>
      <c r="Z437" s="12">
        <v>5304.8</v>
      </c>
      <c r="AA437" s="10" t="s">
        <v>48</v>
      </c>
      <c r="AB437" s="33"/>
    </row>
    <row r="438" spans="1:28" s="34" customFormat="1" ht="11.25" customHeight="1">
      <c r="A438" s="9" t="s">
        <v>951</v>
      </c>
      <c r="B438" s="9" t="s">
        <v>952</v>
      </c>
      <c r="C438" s="8" t="s">
        <v>953</v>
      </c>
      <c r="D438" s="8" t="s">
        <v>55</v>
      </c>
      <c r="E438" s="11">
        <v>69</v>
      </c>
      <c r="F438" s="12">
        <v>1787.6</v>
      </c>
      <c r="G438" s="32" t="s">
        <v>48</v>
      </c>
      <c r="H438" s="12">
        <v>154.19999999999999</v>
      </c>
      <c r="I438" s="10" t="s">
        <v>48</v>
      </c>
      <c r="J438" s="12">
        <v>277.39999999999998</v>
      </c>
      <c r="K438" s="10" t="s">
        <v>48</v>
      </c>
      <c r="L438" s="12">
        <v>0</v>
      </c>
      <c r="M438" s="10" t="s">
        <v>48</v>
      </c>
      <c r="N438" s="12">
        <v>5736.3</v>
      </c>
      <c r="O438" s="10" t="s">
        <v>48</v>
      </c>
      <c r="P438" s="12">
        <v>159.19999999999999</v>
      </c>
      <c r="Q438" s="10" t="s">
        <v>48</v>
      </c>
      <c r="R438" s="12">
        <v>1092.5</v>
      </c>
      <c r="S438" s="10" t="s">
        <v>48</v>
      </c>
      <c r="T438" s="12">
        <v>0</v>
      </c>
      <c r="U438" s="10" t="s">
        <v>48</v>
      </c>
      <c r="V438" s="12">
        <v>10014.799999999999</v>
      </c>
      <c r="W438" s="10" t="s">
        <v>48</v>
      </c>
      <c r="X438" s="12">
        <v>0</v>
      </c>
      <c r="Y438" s="10" t="s">
        <v>48</v>
      </c>
      <c r="Z438" s="12">
        <v>19222.099999999999</v>
      </c>
      <c r="AA438" s="10" t="s">
        <v>48</v>
      </c>
      <c r="AB438" s="33"/>
    </row>
    <row r="439" spans="1:28" s="34" customFormat="1" ht="11.25" customHeight="1">
      <c r="A439" s="9" t="s">
        <v>951</v>
      </c>
      <c r="B439" s="9" t="s">
        <v>954</v>
      </c>
      <c r="C439" s="8" t="s">
        <v>955</v>
      </c>
      <c r="D439" s="8" t="s">
        <v>45</v>
      </c>
      <c r="E439" s="11">
        <v>22</v>
      </c>
      <c r="F439" s="12">
        <v>139.1</v>
      </c>
      <c r="G439" s="32" t="s">
        <v>48</v>
      </c>
      <c r="H439" s="12">
        <v>0</v>
      </c>
      <c r="I439" s="10" t="s">
        <v>48</v>
      </c>
      <c r="J439" s="12">
        <v>64.099999999999994</v>
      </c>
      <c r="K439" s="10" t="s">
        <v>48</v>
      </c>
      <c r="L439" s="12">
        <v>0</v>
      </c>
      <c r="M439" s="10" t="s">
        <v>48</v>
      </c>
      <c r="N439" s="12">
        <v>1009.5</v>
      </c>
      <c r="O439" s="10" t="s">
        <v>48</v>
      </c>
      <c r="P439" s="12">
        <v>0</v>
      </c>
      <c r="Q439" s="10" t="s">
        <v>48</v>
      </c>
      <c r="R439" s="12">
        <v>154.9</v>
      </c>
      <c r="S439" s="10" t="s">
        <v>48</v>
      </c>
      <c r="T439" s="12">
        <v>0</v>
      </c>
      <c r="U439" s="10" t="s">
        <v>48</v>
      </c>
      <c r="V439" s="12">
        <v>220.8</v>
      </c>
      <c r="W439" s="10" t="s">
        <v>48</v>
      </c>
      <c r="X439" s="12">
        <v>861.3</v>
      </c>
      <c r="Y439" s="10" t="s">
        <v>48</v>
      </c>
      <c r="Z439" s="12">
        <v>2449.8000000000002</v>
      </c>
      <c r="AA439" s="10" t="s">
        <v>48</v>
      </c>
      <c r="AB439" s="33"/>
    </row>
    <row r="440" spans="1:28" s="34" customFormat="1" ht="11.25" customHeight="1">
      <c r="A440" s="9" t="s">
        <v>951</v>
      </c>
      <c r="B440" s="9" t="s">
        <v>956</v>
      </c>
      <c r="C440" s="8" t="s">
        <v>957</v>
      </c>
      <c r="D440" s="8" t="s">
        <v>55</v>
      </c>
      <c r="E440" s="11">
        <v>123</v>
      </c>
      <c r="F440" s="12">
        <v>1239.2</v>
      </c>
      <c r="G440" s="32" t="s">
        <v>48</v>
      </c>
      <c r="H440" s="12">
        <v>755.8</v>
      </c>
      <c r="I440" s="10" t="s">
        <v>48</v>
      </c>
      <c r="J440" s="12">
        <v>661.3</v>
      </c>
      <c r="K440" s="10" t="s">
        <v>48</v>
      </c>
      <c r="L440" s="12">
        <v>0</v>
      </c>
      <c r="M440" s="10" t="s">
        <v>48</v>
      </c>
      <c r="N440" s="12">
        <v>5349.7</v>
      </c>
      <c r="O440" s="10" t="s">
        <v>48</v>
      </c>
      <c r="P440" s="12">
        <v>466</v>
      </c>
      <c r="Q440" s="10" t="s">
        <v>48</v>
      </c>
      <c r="R440" s="12">
        <v>1092.7</v>
      </c>
      <c r="S440" s="10" t="s">
        <v>48</v>
      </c>
      <c r="T440" s="12">
        <v>0</v>
      </c>
      <c r="U440" s="10" t="s">
        <v>48</v>
      </c>
      <c r="V440" s="12">
        <v>7588</v>
      </c>
      <c r="W440" s="10" t="s">
        <v>48</v>
      </c>
      <c r="X440" s="12">
        <v>297.39999999999998</v>
      </c>
      <c r="Y440" s="10" t="s">
        <v>48</v>
      </c>
      <c r="Z440" s="12">
        <v>17450.099999999999</v>
      </c>
      <c r="AA440" s="10" t="s">
        <v>48</v>
      </c>
      <c r="AB440" s="33"/>
    </row>
    <row r="441" spans="1:28" s="34" customFormat="1" ht="11.25" customHeight="1">
      <c r="A441" s="9" t="s">
        <v>951</v>
      </c>
      <c r="B441" s="9" t="s">
        <v>958</v>
      </c>
      <c r="C441" s="8" t="s">
        <v>959</v>
      </c>
      <c r="D441" s="8" t="s">
        <v>45</v>
      </c>
      <c r="E441" s="11">
        <v>14</v>
      </c>
      <c r="F441" s="12">
        <v>221.6</v>
      </c>
      <c r="G441" s="32" t="s">
        <v>48</v>
      </c>
      <c r="H441" s="12">
        <v>0</v>
      </c>
      <c r="I441" s="10" t="s">
        <v>48</v>
      </c>
      <c r="J441" s="12">
        <v>87.4</v>
      </c>
      <c r="K441" s="10" t="s">
        <v>48</v>
      </c>
      <c r="L441" s="12">
        <v>0</v>
      </c>
      <c r="M441" s="10" t="s">
        <v>48</v>
      </c>
      <c r="N441" s="12">
        <v>1070.0999999999999</v>
      </c>
      <c r="O441" s="10" t="s">
        <v>48</v>
      </c>
      <c r="P441" s="12">
        <v>0</v>
      </c>
      <c r="Q441" s="10" t="s">
        <v>48</v>
      </c>
      <c r="R441" s="12">
        <v>124.4</v>
      </c>
      <c r="S441" s="10" t="s">
        <v>48</v>
      </c>
      <c r="T441" s="12">
        <v>0</v>
      </c>
      <c r="U441" s="10" t="s">
        <v>48</v>
      </c>
      <c r="V441" s="12">
        <v>502.7</v>
      </c>
      <c r="W441" s="10" t="s">
        <v>48</v>
      </c>
      <c r="X441" s="12">
        <v>0</v>
      </c>
      <c r="Y441" s="10" t="s">
        <v>48</v>
      </c>
      <c r="Z441" s="12">
        <v>2006.2</v>
      </c>
      <c r="AA441" s="10" t="s">
        <v>48</v>
      </c>
      <c r="AB441" s="33"/>
    </row>
    <row r="442" spans="1:28" s="34" customFormat="1" ht="11.25" customHeight="1">
      <c r="A442" s="9" t="s">
        <v>960</v>
      </c>
      <c r="B442" s="9" t="s">
        <v>1381</v>
      </c>
      <c r="C442" s="8" t="s">
        <v>962</v>
      </c>
      <c r="D442" s="8" t="s">
        <v>55</v>
      </c>
      <c r="E442" s="11">
        <v>17</v>
      </c>
      <c r="F442" s="12">
        <v>0</v>
      </c>
      <c r="G442" s="32" t="s">
        <v>48</v>
      </c>
      <c r="H442" s="12">
        <v>195.9</v>
      </c>
      <c r="I442" s="10" t="s">
        <v>48</v>
      </c>
      <c r="J442" s="12">
        <v>13.5</v>
      </c>
      <c r="K442" s="10" t="s">
        <v>48</v>
      </c>
      <c r="L442" s="12">
        <v>0</v>
      </c>
      <c r="M442" s="10" t="s">
        <v>48</v>
      </c>
      <c r="N442" s="12">
        <v>611.70000000000005</v>
      </c>
      <c r="O442" s="10" t="s">
        <v>48</v>
      </c>
      <c r="P442" s="12">
        <v>210.6</v>
      </c>
      <c r="Q442" s="10" t="s">
        <v>48</v>
      </c>
      <c r="R442" s="12">
        <v>0</v>
      </c>
      <c r="S442" s="10" t="s">
        <v>48</v>
      </c>
      <c r="T442" s="12">
        <v>181.5</v>
      </c>
      <c r="U442" s="10" t="s">
        <v>48</v>
      </c>
      <c r="V442" s="12">
        <v>1363.9</v>
      </c>
      <c r="W442" s="10" t="s">
        <v>48</v>
      </c>
      <c r="X442" s="12">
        <v>0</v>
      </c>
      <c r="Y442" s="10" t="s">
        <v>48</v>
      </c>
      <c r="Z442" s="12">
        <v>2577</v>
      </c>
      <c r="AA442" s="10" t="s">
        <v>48</v>
      </c>
      <c r="AB442" s="33"/>
    </row>
    <row r="443" spans="1:28" s="34" customFormat="1" ht="11.25" customHeight="1">
      <c r="A443" s="9" t="s">
        <v>960</v>
      </c>
      <c r="B443" s="9" t="s">
        <v>963</v>
      </c>
      <c r="C443" s="8" t="s">
        <v>964</v>
      </c>
      <c r="D443" s="8" t="s">
        <v>55</v>
      </c>
      <c r="E443" s="11">
        <v>140</v>
      </c>
      <c r="F443" s="12">
        <v>6122.6</v>
      </c>
      <c r="G443" s="32" t="s">
        <v>48</v>
      </c>
      <c r="H443" s="12">
        <v>160.4</v>
      </c>
      <c r="I443" s="10" t="s">
        <v>48</v>
      </c>
      <c r="J443" s="12">
        <v>2123.6</v>
      </c>
      <c r="K443" s="10" t="s">
        <v>48</v>
      </c>
      <c r="L443" s="12">
        <v>23965.7</v>
      </c>
      <c r="M443" s="10" t="s">
        <v>48</v>
      </c>
      <c r="N443" s="12">
        <v>532</v>
      </c>
      <c r="O443" s="10" t="s">
        <v>48</v>
      </c>
      <c r="P443" s="12">
        <v>528.6</v>
      </c>
      <c r="Q443" s="10" t="s">
        <v>48</v>
      </c>
      <c r="R443" s="12">
        <v>1432.6</v>
      </c>
      <c r="S443" s="10" t="s">
        <v>48</v>
      </c>
      <c r="T443" s="12">
        <v>674.4</v>
      </c>
      <c r="U443" s="10" t="s">
        <v>48</v>
      </c>
      <c r="V443" s="12">
        <v>19</v>
      </c>
      <c r="W443" s="10" t="s">
        <v>48</v>
      </c>
      <c r="X443" s="12">
        <v>0</v>
      </c>
      <c r="Y443" s="10" t="s">
        <v>48</v>
      </c>
      <c r="Z443" s="12">
        <v>35558.9</v>
      </c>
      <c r="AA443" s="10" t="s">
        <v>48</v>
      </c>
      <c r="AB443" s="33"/>
    </row>
    <row r="444" spans="1:28" s="34" customFormat="1" ht="11.25" customHeight="1">
      <c r="A444" s="9" t="s">
        <v>960</v>
      </c>
      <c r="B444" s="9" t="s">
        <v>965</v>
      </c>
      <c r="C444" s="8" t="s">
        <v>966</v>
      </c>
      <c r="D444" s="8" t="s">
        <v>55</v>
      </c>
      <c r="E444" s="11">
        <v>43</v>
      </c>
      <c r="F444" s="12">
        <v>1080.4000000000001</v>
      </c>
      <c r="G444" s="32" t="s">
        <v>48</v>
      </c>
      <c r="H444" s="12">
        <v>110.9</v>
      </c>
      <c r="I444" s="10" t="s">
        <v>48</v>
      </c>
      <c r="J444" s="12">
        <v>97.4</v>
      </c>
      <c r="K444" s="10" t="s">
        <v>48</v>
      </c>
      <c r="L444" s="12">
        <v>0</v>
      </c>
      <c r="M444" s="10" t="s">
        <v>48</v>
      </c>
      <c r="N444" s="12">
        <v>2005.8</v>
      </c>
      <c r="O444" s="10" t="s">
        <v>48</v>
      </c>
      <c r="P444" s="12">
        <v>206.3</v>
      </c>
      <c r="Q444" s="10" t="s">
        <v>48</v>
      </c>
      <c r="R444" s="12">
        <v>0</v>
      </c>
      <c r="S444" s="10" t="s">
        <v>48</v>
      </c>
      <c r="T444" s="12">
        <v>804.9</v>
      </c>
      <c r="U444" s="10" t="s">
        <v>48</v>
      </c>
      <c r="V444" s="12">
        <v>0</v>
      </c>
      <c r="W444" s="10" t="s">
        <v>48</v>
      </c>
      <c r="X444" s="12">
        <v>1555.9</v>
      </c>
      <c r="Y444" s="10" t="s">
        <v>48</v>
      </c>
      <c r="Z444" s="12">
        <v>5861.6</v>
      </c>
      <c r="AA444" s="10" t="s">
        <v>48</v>
      </c>
      <c r="AB444" s="33"/>
    </row>
    <row r="445" spans="1:28" s="34" customFormat="1" ht="11.25" customHeight="1">
      <c r="A445" s="9" t="s">
        <v>960</v>
      </c>
      <c r="B445" s="9" t="s">
        <v>967</v>
      </c>
      <c r="C445" s="8" t="s">
        <v>968</v>
      </c>
      <c r="D445" s="8" t="s">
        <v>55</v>
      </c>
      <c r="E445" s="11">
        <v>190</v>
      </c>
      <c r="F445" s="12">
        <v>2762.3</v>
      </c>
      <c r="G445" s="32" t="s">
        <v>48</v>
      </c>
      <c r="H445" s="12">
        <v>381.6</v>
      </c>
      <c r="I445" s="10" t="s">
        <v>48</v>
      </c>
      <c r="J445" s="12">
        <v>859.5</v>
      </c>
      <c r="K445" s="10" t="s">
        <v>48</v>
      </c>
      <c r="L445" s="12">
        <v>7630.7</v>
      </c>
      <c r="M445" s="10" t="s">
        <v>48</v>
      </c>
      <c r="N445" s="12">
        <v>4182</v>
      </c>
      <c r="O445" s="10" t="s">
        <v>48</v>
      </c>
      <c r="P445" s="12">
        <v>5645.3</v>
      </c>
      <c r="Q445" s="10" t="s">
        <v>48</v>
      </c>
      <c r="R445" s="12">
        <v>3959.5</v>
      </c>
      <c r="S445" s="10" t="s">
        <v>48</v>
      </c>
      <c r="T445" s="12">
        <v>1849.6</v>
      </c>
      <c r="U445" s="10" t="s">
        <v>48</v>
      </c>
      <c r="V445" s="12">
        <v>0</v>
      </c>
      <c r="W445" s="10" t="s">
        <v>48</v>
      </c>
      <c r="X445" s="12">
        <v>3</v>
      </c>
      <c r="Y445" s="10" t="s">
        <v>48</v>
      </c>
      <c r="Z445" s="12">
        <v>27273.5</v>
      </c>
      <c r="AA445" s="10" t="s">
        <v>48</v>
      </c>
      <c r="AB445" s="33"/>
    </row>
    <row r="446" spans="1:28" s="34" customFormat="1" ht="11.25" customHeight="1">
      <c r="A446" s="9" t="s">
        <v>960</v>
      </c>
      <c r="B446" s="9" t="s">
        <v>969</v>
      </c>
      <c r="C446" s="8" t="s">
        <v>970</v>
      </c>
      <c r="D446" s="8" t="s">
        <v>45</v>
      </c>
      <c r="E446" s="11">
        <v>15</v>
      </c>
      <c r="F446" s="12">
        <v>133.5</v>
      </c>
      <c r="G446" s="32" t="s">
        <v>48</v>
      </c>
      <c r="H446" s="12">
        <v>0</v>
      </c>
      <c r="I446" s="10" t="s">
        <v>48</v>
      </c>
      <c r="J446" s="12">
        <v>120.3</v>
      </c>
      <c r="K446" s="10" t="s">
        <v>48</v>
      </c>
      <c r="L446" s="12">
        <v>0</v>
      </c>
      <c r="M446" s="10" t="s">
        <v>48</v>
      </c>
      <c r="N446" s="12">
        <v>324.60000000000002</v>
      </c>
      <c r="O446" s="10" t="s">
        <v>48</v>
      </c>
      <c r="P446" s="12">
        <v>0</v>
      </c>
      <c r="Q446" s="10" t="s">
        <v>48</v>
      </c>
      <c r="R446" s="12">
        <v>103.9</v>
      </c>
      <c r="S446" s="10" t="s">
        <v>48</v>
      </c>
      <c r="T446" s="12">
        <v>0</v>
      </c>
      <c r="U446" s="10" t="s">
        <v>48</v>
      </c>
      <c r="V446" s="12">
        <v>0</v>
      </c>
      <c r="W446" s="10" t="s">
        <v>48</v>
      </c>
      <c r="X446" s="12">
        <v>2314</v>
      </c>
      <c r="Y446" s="10" t="s">
        <v>48</v>
      </c>
      <c r="Z446" s="12">
        <v>2996.3</v>
      </c>
      <c r="AA446" s="10" t="s">
        <v>48</v>
      </c>
      <c r="AB446" s="33"/>
    </row>
    <row r="447" spans="1:28" s="34" customFormat="1" ht="11.25" customHeight="1">
      <c r="A447" s="9" t="s">
        <v>960</v>
      </c>
      <c r="B447" s="9" t="s">
        <v>971</v>
      </c>
      <c r="C447" s="8" t="s">
        <v>972</v>
      </c>
      <c r="D447" s="8" t="s">
        <v>55</v>
      </c>
      <c r="E447" s="11">
        <v>889</v>
      </c>
      <c r="F447" s="12">
        <v>78963.3</v>
      </c>
      <c r="G447" s="32" t="s">
        <v>48</v>
      </c>
      <c r="H447" s="12">
        <v>3547.9</v>
      </c>
      <c r="I447" s="10" t="s">
        <v>48</v>
      </c>
      <c r="J447" s="12">
        <v>28219.9</v>
      </c>
      <c r="K447" s="10" t="s">
        <v>48</v>
      </c>
      <c r="L447" s="12">
        <v>185298.8</v>
      </c>
      <c r="M447" s="10" t="s">
        <v>48</v>
      </c>
      <c r="N447" s="12">
        <v>48603.4</v>
      </c>
      <c r="O447" s="10" t="s">
        <v>48</v>
      </c>
      <c r="P447" s="12">
        <v>11509.2</v>
      </c>
      <c r="Q447" s="10" t="s">
        <v>48</v>
      </c>
      <c r="R447" s="12">
        <v>327.2</v>
      </c>
      <c r="S447" s="10" t="s">
        <v>48</v>
      </c>
      <c r="T447" s="12">
        <v>846.7</v>
      </c>
      <c r="U447" s="10" t="s">
        <v>48</v>
      </c>
      <c r="V447" s="12">
        <v>0</v>
      </c>
      <c r="W447" s="10" t="s">
        <v>48</v>
      </c>
      <c r="X447" s="12">
        <v>4794.1000000000004</v>
      </c>
      <c r="Y447" s="10" t="s">
        <v>48</v>
      </c>
      <c r="Z447" s="12">
        <v>362110.5</v>
      </c>
      <c r="AA447" s="10" t="s">
        <v>48</v>
      </c>
      <c r="AB447" s="33"/>
    </row>
    <row r="448" spans="1:28" s="34" customFormat="1" ht="11.25" customHeight="1">
      <c r="A448" s="9" t="s">
        <v>973</v>
      </c>
      <c r="B448" s="9" t="s">
        <v>974</v>
      </c>
      <c r="C448" s="8" t="s">
        <v>975</v>
      </c>
      <c r="D448" s="8" t="s">
        <v>55</v>
      </c>
      <c r="E448" s="11">
        <v>36</v>
      </c>
      <c r="F448" s="12">
        <v>650.9</v>
      </c>
      <c r="G448" s="32" t="s">
        <v>48</v>
      </c>
      <c r="H448" s="12">
        <v>29.7</v>
      </c>
      <c r="I448" s="10" t="s">
        <v>48</v>
      </c>
      <c r="J448" s="12">
        <v>64.3</v>
      </c>
      <c r="K448" s="10" t="s">
        <v>48</v>
      </c>
      <c r="L448" s="12">
        <v>0</v>
      </c>
      <c r="M448" s="10" t="s">
        <v>48</v>
      </c>
      <c r="N448" s="12">
        <v>878.6</v>
      </c>
      <c r="O448" s="10" t="s">
        <v>48</v>
      </c>
      <c r="P448" s="12">
        <v>239.6</v>
      </c>
      <c r="Q448" s="10" t="s">
        <v>48</v>
      </c>
      <c r="R448" s="12">
        <v>0</v>
      </c>
      <c r="S448" s="10" t="s">
        <v>48</v>
      </c>
      <c r="T448" s="12">
        <v>1930</v>
      </c>
      <c r="U448" s="10" t="s">
        <v>48</v>
      </c>
      <c r="V448" s="12">
        <v>89.5</v>
      </c>
      <c r="W448" s="10" t="s">
        <v>48</v>
      </c>
      <c r="X448" s="12">
        <v>0</v>
      </c>
      <c r="Y448" s="10" t="s">
        <v>48</v>
      </c>
      <c r="Z448" s="12">
        <v>3882.6</v>
      </c>
      <c r="AA448" s="10" t="s">
        <v>48</v>
      </c>
      <c r="AB448" s="33"/>
    </row>
    <row r="449" spans="1:28" s="34" customFormat="1" ht="11.25" customHeight="1">
      <c r="A449" s="9" t="s">
        <v>973</v>
      </c>
      <c r="B449" s="9" t="s">
        <v>976</v>
      </c>
      <c r="C449" s="8" t="s">
        <v>977</v>
      </c>
      <c r="D449" s="8" t="s">
        <v>45</v>
      </c>
      <c r="E449" s="11">
        <v>40</v>
      </c>
      <c r="F449" s="12">
        <v>1659.3</v>
      </c>
      <c r="G449" s="32" t="s">
        <v>48</v>
      </c>
      <c r="H449" s="12">
        <v>0</v>
      </c>
      <c r="I449" s="10" t="s">
        <v>48</v>
      </c>
      <c r="J449" s="12">
        <v>2.7</v>
      </c>
      <c r="K449" s="10" t="s">
        <v>48</v>
      </c>
      <c r="L449" s="12">
        <v>0</v>
      </c>
      <c r="M449" s="10" t="s">
        <v>48</v>
      </c>
      <c r="N449" s="12">
        <v>0</v>
      </c>
      <c r="O449" s="10" t="s">
        <v>48</v>
      </c>
      <c r="P449" s="12">
        <v>416.3</v>
      </c>
      <c r="Q449" s="10" t="s">
        <v>48</v>
      </c>
      <c r="R449" s="12">
        <v>2780.4</v>
      </c>
      <c r="S449" s="10" t="s">
        <v>48</v>
      </c>
      <c r="T449" s="12">
        <v>458.1</v>
      </c>
      <c r="U449" s="10" t="s">
        <v>48</v>
      </c>
      <c r="V449" s="12">
        <v>566.5</v>
      </c>
      <c r="W449" s="10" t="s">
        <v>48</v>
      </c>
      <c r="X449" s="12">
        <v>0</v>
      </c>
      <c r="Y449" s="10" t="s">
        <v>48</v>
      </c>
      <c r="Z449" s="12">
        <v>5883.3</v>
      </c>
      <c r="AA449" s="10" t="s">
        <v>48</v>
      </c>
      <c r="AB449" s="33"/>
    </row>
    <row r="450" spans="1:28" s="34" customFormat="1" ht="11.25" customHeight="1">
      <c r="A450" s="9" t="s">
        <v>973</v>
      </c>
      <c r="B450" s="9" t="s">
        <v>978</v>
      </c>
      <c r="C450" s="8" t="s">
        <v>979</v>
      </c>
      <c r="D450" s="8" t="s">
        <v>55</v>
      </c>
      <c r="E450" s="11">
        <v>92</v>
      </c>
      <c r="F450" s="12">
        <v>3078.8</v>
      </c>
      <c r="G450" s="32" t="s">
        <v>48</v>
      </c>
      <c r="H450" s="12">
        <v>112.9</v>
      </c>
      <c r="I450" s="10" t="s">
        <v>48</v>
      </c>
      <c r="J450" s="12">
        <v>253.2</v>
      </c>
      <c r="K450" s="10" t="s">
        <v>48</v>
      </c>
      <c r="L450" s="12">
        <v>0</v>
      </c>
      <c r="M450" s="10" t="s">
        <v>48</v>
      </c>
      <c r="N450" s="12">
        <v>2830.9</v>
      </c>
      <c r="O450" s="10" t="s">
        <v>48</v>
      </c>
      <c r="P450" s="12">
        <v>0.6</v>
      </c>
      <c r="Q450" s="10" t="s">
        <v>48</v>
      </c>
      <c r="R450" s="12">
        <v>0</v>
      </c>
      <c r="S450" s="10" t="s">
        <v>48</v>
      </c>
      <c r="T450" s="12">
        <v>6816.7</v>
      </c>
      <c r="U450" s="10" t="s">
        <v>48</v>
      </c>
      <c r="V450" s="12">
        <v>376.7</v>
      </c>
      <c r="W450" s="10" t="s">
        <v>48</v>
      </c>
      <c r="X450" s="12">
        <v>0</v>
      </c>
      <c r="Y450" s="10" t="s">
        <v>48</v>
      </c>
      <c r="Z450" s="12">
        <v>13469.7</v>
      </c>
      <c r="AA450" s="10" t="s">
        <v>48</v>
      </c>
      <c r="AB450" s="33"/>
    </row>
    <row r="451" spans="1:28" s="34" customFormat="1" ht="11.25" customHeight="1">
      <c r="A451" s="9" t="s">
        <v>973</v>
      </c>
      <c r="B451" s="9" t="s">
        <v>980</v>
      </c>
      <c r="C451" s="8" t="s">
        <v>981</v>
      </c>
      <c r="D451" s="8" t="s">
        <v>45</v>
      </c>
      <c r="E451" s="11">
        <v>27</v>
      </c>
      <c r="F451" s="12">
        <v>845.2</v>
      </c>
      <c r="G451" s="32" t="s">
        <v>48</v>
      </c>
      <c r="H451" s="12">
        <v>0</v>
      </c>
      <c r="I451" s="10" t="s">
        <v>48</v>
      </c>
      <c r="J451" s="12">
        <v>165.5</v>
      </c>
      <c r="K451" s="10" t="s">
        <v>48</v>
      </c>
      <c r="L451" s="12">
        <v>0</v>
      </c>
      <c r="M451" s="10" t="s">
        <v>48</v>
      </c>
      <c r="N451" s="12">
        <v>1209.9000000000001</v>
      </c>
      <c r="O451" s="10" t="s">
        <v>48</v>
      </c>
      <c r="P451" s="12">
        <v>0</v>
      </c>
      <c r="Q451" s="10" t="s">
        <v>48</v>
      </c>
      <c r="R451" s="12">
        <v>3075.2</v>
      </c>
      <c r="S451" s="10" t="s">
        <v>48</v>
      </c>
      <c r="T451" s="12">
        <v>0</v>
      </c>
      <c r="U451" s="10" t="s">
        <v>48</v>
      </c>
      <c r="V451" s="12">
        <v>297.10000000000002</v>
      </c>
      <c r="W451" s="10" t="s">
        <v>48</v>
      </c>
      <c r="X451" s="12">
        <v>0</v>
      </c>
      <c r="Y451" s="10" t="s">
        <v>48</v>
      </c>
      <c r="Z451" s="12">
        <v>5592.9</v>
      </c>
      <c r="AA451" s="10" t="s">
        <v>48</v>
      </c>
      <c r="AB451" s="33"/>
    </row>
    <row r="452" spans="1:28" s="34" customFormat="1" ht="11.25" customHeight="1">
      <c r="A452" s="9" t="s">
        <v>973</v>
      </c>
      <c r="B452" s="9" t="s">
        <v>735</v>
      </c>
      <c r="C452" s="8" t="s">
        <v>983</v>
      </c>
      <c r="D452" s="8" t="s">
        <v>55</v>
      </c>
      <c r="E452" s="11">
        <v>118</v>
      </c>
      <c r="F452" s="12">
        <v>3815.7</v>
      </c>
      <c r="G452" s="32" t="s">
        <v>48</v>
      </c>
      <c r="H452" s="12">
        <v>128.9</v>
      </c>
      <c r="I452" s="10" t="s">
        <v>48</v>
      </c>
      <c r="J452" s="12">
        <v>109.6</v>
      </c>
      <c r="K452" s="10" t="s">
        <v>48</v>
      </c>
      <c r="L452" s="12">
        <v>0</v>
      </c>
      <c r="M452" s="10" t="s">
        <v>48</v>
      </c>
      <c r="N452" s="12">
        <v>4487.7</v>
      </c>
      <c r="O452" s="10" t="s">
        <v>48</v>
      </c>
      <c r="P452" s="12">
        <v>654.20000000000005</v>
      </c>
      <c r="Q452" s="10" t="s">
        <v>48</v>
      </c>
      <c r="R452" s="12">
        <v>5369.3</v>
      </c>
      <c r="S452" s="10" t="s">
        <v>48</v>
      </c>
      <c r="T452" s="12">
        <v>1672.1</v>
      </c>
      <c r="U452" s="10" t="s">
        <v>48</v>
      </c>
      <c r="V452" s="12">
        <v>779.1</v>
      </c>
      <c r="W452" s="10" t="s">
        <v>48</v>
      </c>
      <c r="X452" s="12">
        <v>0</v>
      </c>
      <c r="Y452" s="10" t="s">
        <v>48</v>
      </c>
      <c r="Z452" s="12">
        <v>17016.599999999999</v>
      </c>
      <c r="AA452" s="10" t="s">
        <v>48</v>
      </c>
      <c r="AB452" s="33"/>
    </row>
    <row r="453" spans="1:28" s="34" customFormat="1" ht="11.25" customHeight="1">
      <c r="A453" s="9" t="s">
        <v>973</v>
      </c>
      <c r="B453" s="9" t="s">
        <v>984</v>
      </c>
      <c r="C453" s="8" t="s">
        <v>985</v>
      </c>
      <c r="D453" s="8" t="s">
        <v>55</v>
      </c>
      <c r="E453" s="11">
        <v>66</v>
      </c>
      <c r="F453" s="12">
        <v>4194.5</v>
      </c>
      <c r="G453" s="32" t="s">
        <v>48</v>
      </c>
      <c r="H453" s="12">
        <v>80.7</v>
      </c>
      <c r="I453" s="10" t="s">
        <v>48</v>
      </c>
      <c r="J453" s="12">
        <v>66.2</v>
      </c>
      <c r="K453" s="10" t="s">
        <v>48</v>
      </c>
      <c r="L453" s="12">
        <v>0</v>
      </c>
      <c r="M453" s="10" t="s">
        <v>48</v>
      </c>
      <c r="N453" s="12">
        <v>887.1</v>
      </c>
      <c r="O453" s="10" t="s">
        <v>48</v>
      </c>
      <c r="P453" s="12">
        <v>287</v>
      </c>
      <c r="Q453" s="10" t="s">
        <v>48</v>
      </c>
      <c r="R453" s="12">
        <v>0</v>
      </c>
      <c r="S453" s="10" t="s">
        <v>48</v>
      </c>
      <c r="T453" s="12">
        <v>2985.4</v>
      </c>
      <c r="U453" s="10" t="s">
        <v>48</v>
      </c>
      <c r="V453" s="12">
        <v>453.7</v>
      </c>
      <c r="W453" s="10" t="s">
        <v>48</v>
      </c>
      <c r="X453" s="12">
        <v>0</v>
      </c>
      <c r="Y453" s="10" t="s">
        <v>48</v>
      </c>
      <c r="Z453" s="12">
        <v>8954.6</v>
      </c>
      <c r="AA453" s="10" t="s">
        <v>48</v>
      </c>
      <c r="AB453" s="33"/>
    </row>
    <row r="454" spans="1:28" s="34" customFormat="1" ht="11.25" customHeight="1">
      <c r="A454" s="9" t="s">
        <v>973</v>
      </c>
      <c r="B454" s="9" t="s">
        <v>986</v>
      </c>
      <c r="C454" s="8" t="s">
        <v>987</v>
      </c>
      <c r="D454" s="8" t="s">
        <v>55</v>
      </c>
      <c r="E454" s="11">
        <v>6</v>
      </c>
      <c r="F454" s="12">
        <v>0</v>
      </c>
      <c r="G454" s="32" t="s">
        <v>48</v>
      </c>
      <c r="H454" s="12">
        <v>64.2</v>
      </c>
      <c r="I454" s="10" t="s">
        <v>48</v>
      </c>
      <c r="J454" s="12">
        <v>0.1</v>
      </c>
      <c r="K454" s="10" t="s">
        <v>48</v>
      </c>
      <c r="L454" s="12">
        <v>0</v>
      </c>
      <c r="M454" s="10" t="s">
        <v>48</v>
      </c>
      <c r="N454" s="12">
        <v>0</v>
      </c>
      <c r="O454" s="10" t="s">
        <v>48</v>
      </c>
      <c r="P454" s="12">
        <v>0</v>
      </c>
      <c r="Q454" s="10" t="s">
        <v>48</v>
      </c>
      <c r="R454" s="12">
        <v>673</v>
      </c>
      <c r="S454" s="10" t="s">
        <v>48</v>
      </c>
      <c r="T454" s="12">
        <v>0</v>
      </c>
      <c r="U454" s="10" t="s">
        <v>48</v>
      </c>
      <c r="V454" s="12">
        <v>0</v>
      </c>
      <c r="W454" s="10" t="s">
        <v>48</v>
      </c>
      <c r="X454" s="12">
        <v>79</v>
      </c>
      <c r="Y454" s="10" t="s">
        <v>48</v>
      </c>
      <c r="Z454" s="12">
        <v>816.3</v>
      </c>
      <c r="AA454" s="10" t="s">
        <v>48</v>
      </c>
      <c r="AB454" s="33"/>
    </row>
    <row r="455" spans="1:28" s="34" customFormat="1" ht="11.25" customHeight="1">
      <c r="A455" s="9" t="s">
        <v>973</v>
      </c>
      <c r="B455" s="9" t="s">
        <v>988</v>
      </c>
      <c r="C455" s="8" t="s">
        <v>989</v>
      </c>
      <c r="D455" s="8" t="s">
        <v>55</v>
      </c>
      <c r="E455" s="11">
        <v>32</v>
      </c>
      <c r="F455" s="12">
        <v>872.9</v>
      </c>
      <c r="G455" s="32" t="s">
        <v>48</v>
      </c>
      <c r="H455" s="12">
        <v>35.700000000000003</v>
      </c>
      <c r="I455" s="10" t="s">
        <v>48</v>
      </c>
      <c r="J455" s="12">
        <v>170.8</v>
      </c>
      <c r="K455" s="10" t="s">
        <v>48</v>
      </c>
      <c r="L455" s="12">
        <v>0</v>
      </c>
      <c r="M455" s="10" t="s">
        <v>48</v>
      </c>
      <c r="N455" s="12">
        <v>355.3</v>
      </c>
      <c r="O455" s="10" t="s">
        <v>48</v>
      </c>
      <c r="P455" s="12">
        <v>33.4</v>
      </c>
      <c r="Q455" s="10" t="s">
        <v>48</v>
      </c>
      <c r="R455" s="12">
        <v>108.6</v>
      </c>
      <c r="S455" s="10" t="s">
        <v>48</v>
      </c>
      <c r="T455" s="12">
        <v>4542.8</v>
      </c>
      <c r="U455" s="10" t="s">
        <v>48</v>
      </c>
      <c r="V455" s="12">
        <v>549.4</v>
      </c>
      <c r="W455" s="10" t="s">
        <v>48</v>
      </c>
      <c r="X455" s="12">
        <v>0</v>
      </c>
      <c r="Y455" s="10" t="s">
        <v>48</v>
      </c>
      <c r="Z455" s="12">
        <v>6668.9</v>
      </c>
      <c r="AA455" s="10" t="s">
        <v>48</v>
      </c>
      <c r="AB455" s="33"/>
    </row>
    <row r="456" spans="1:28" s="34" customFormat="1" ht="11.25" customHeight="1">
      <c r="A456" s="9" t="s">
        <v>973</v>
      </c>
      <c r="B456" s="9" t="s">
        <v>990</v>
      </c>
      <c r="C456" s="8" t="s">
        <v>991</v>
      </c>
      <c r="D456" s="8" t="s">
        <v>45</v>
      </c>
      <c r="E456" s="11">
        <v>26</v>
      </c>
      <c r="F456" s="12">
        <v>1302.8</v>
      </c>
      <c r="G456" s="32" t="s">
        <v>48</v>
      </c>
      <c r="H456" s="12">
        <v>0</v>
      </c>
      <c r="I456" s="10" t="s">
        <v>48</v>
      </c>
      <c r="J456" s="12">
        <v>220.7</v>
      </c>
      <c r="K456" s="10" t="s">
        <v>48</v>
      </c>
      <c r="L456" s="12">
        <v>0</v>
      </c>
      <c r="M456" s="10" t="s">
        <v>48</v>
      </c>
      <c r="N456" s="12">
        <v>773</v>
      </c>
      <c r="O456" s="10" t="s">
        <v>48</v>
      </c>
      <c r="P456" s="12">
        <v>0</v>
      </c>
      <c r="Q456" s="10" t="s">
        <v>48</v>
      </c>
      <c r="R456" s="12">
        <v>995.1</v>
      </c>
      <c r="S456" s="10" t="s">
        <v>48</v>
      </c>
      <c r="T456" s="12">
        <v>5.3</v>
      </c>
      <c r="U456" s="10" t="s">
        <v>48</v>
      </c>
      <c r="V456" s="12">
        <v>54.2</v>
      </c>
      <c r="W456" s="10" t="s">
        <v>48</v>
      </c>
      <c r="X456" s="12">
        <v>0</v>
      </c>
      <c r="Y456" s="10" t="s">
        <v>48</v>
      </c>
      <c r="Z456" s="12">
        <v>3351.2</v>
      </c>
      <c r="AA456" s="10" t="s">
        <v>48</v>
      </c>
      <c r="AB456" s="33"/>
    </row>
    <row r="457" spans="1:28" s="34" customFormat="1" ht="11.25" customHeight="1">
      <c r="A457" s="9" t="s">
        <v>973</v>
      </c>
      <c r="B457" s="9" t="s">
        <v>992</v>
      </c>
      <c r="C457" s="8" t="s">
        <v>993</v>
      </c>
      <c r="D457" s="8" t="s">
        <v>45</v>
      </c>
      <c r="E457" s="11">
        <v>118</v>
      </c>
      <c r="F457" s="12">
        <v>5934.9</v>
      </c>
      <c r="G457" s="32" t="s">
        <v>48</v>
      </c>
      <c r="H457" s="12">
        <v>0</v>
      </c>
      <c r="I457" s="10" t="s">
        <v>48</v>
      </c>
      <c r="J457" s="12">
        <v>151.69999999999999</v>
      </c>
      <c r="K457" s="10" t="s">
        <v>48</v>
      </c>
      <c r="L457" s="12">
        <v>0</v>
      </c>
      <c r="M457" s="10" t="s">
        <v>48</v>
      </c>
      <c r="N457" s="12">
        <v>2895.6</v>
      </c>
      <c r="O457" s="10" t="s">
        <v>48</v>
      </c>
      <c r="P457" s="12">
        <v>41.6</v>
      </c>
      <c r="Q457" s="10" t="s">
        <v>48</v>
      </c>
      <c r="R457" s="12">
        <v>5934.3</v>
      </c>
      <c r="S457" s="10" t="s">
        <v>48</v>
      </c>
      <c r="T457" s="12">
        <v>0</v>
      </c>
      <c r="U457" s="10" t="s">
        <v>48</v>
      </c>
      <c r="V457" s="12">
        <v>569.20000000000005</v>
      </c>
      <c r="W457" s="10" t="s">
        <v>48</v>
      </c>
      <c r="X457" s="12">
        <v>0</v>
      </c>
      <c r="Y457" s="10" t="s">
        <v>48</v>
      </c>
      <c r="Z457" s="12">
        <v>15527.3</v>
      </c>
      <c r="AA457" s="10" t="s">
        <v>48</v>
      </c>
      <c r="AB457" s="33"/>
    </row>
    <row r="458" spans="1:28" s="34" customFormat="1" ht="11.25" customHeight="1">
      <c r="A458" s="9" t="s">
        <v>973</v>
      </c>
      <c r="B458" s="9" t="s">
        <v>994</v>
      </c>
      <c r="C458" s="8" t="s">
        <v>995</v>
      </c>
      <c r="D458" s="8" t="s">
        <v>55</v>
      </c>
      <c r="E458" s="11">
        <v>51</v>
      </c>
      <c r="F458" s="12">
        <v>69.5</v>
      </c>
      <c r="G458" s="32" t="s">
        <v>48</v>
      </c>
      <c r="H458" s="12">
        <v>75.8</v>
      </c>
      <c r="I458" s="10" t="s">
        <v>48</v>
      </c>
      <c r="J458" s="12">
        <v>135.30000000000001</v>
      </c>
      <c r="K458" s="10" t="s">
        <v>48</v>
      </c>
      <c r="L458" s="12">
        <v>0</v>
      </c>
      <c r="M458" s="10" t="s">
        <v>48</v>
      </c>
      <c r="N458" s="12">
        <v>610.4</v>
      </c>
      <c r="O458" s="10" t="s">
        <v>48</v>
      </c>
      <c r="P458" s="12">
        <v>16</v>
      </c>
      <c r="Q458" s="10" t="s">
        <v>48</v>
      </c>
      <c r="R458" s="12">
        <v>2396.9</v>
      </c>
      <c r="S458" s="10" t="s">
        <v>48</v>
      </c>
      <c r="T458" s="12">
        <v>0</v>
      </c>
      <c r="U458" s="10" t="s">
        <v>48</v>
      </c>
      <c r="V458" s="12">
        <v>192.2</v>
      </c>
      <c r="W458" s="10" t="s">
        <v>48</v>
      </c>
      <c r="X458" s="12">
        <v>0</v>
      </c>
      <c r="Y458" s="10" t="s">
        <v>48</v>
      </c>
      <c r="Z458" s="12">
        <v>3496.1</v>
      </c>
      <c r="AA458" s="10" t="s">
        <v>48</v>
      </c>
      <c r="AB458" s="33"/>
    </row>
    <row r="459" spans="1:28" s="34" customFormat="1" ht="11.25" customHeight="1">
      <c r="A459" s="9" t="s">
        <v>973</v>
      </c>
      <c r="B459" s="9" t="s">
        <v>996</v>
      </c>
      <c r="C459" s="8" t="s">
        <v>997</v>
      </c>
      <c r="D459" s="8" t="s">
        <v>55</v>
      </c>
      <c r="E459" s="11">
        <v>158</v>
      </c>
      <c r="F459" s="12">
        <v>4779.3999999999996</v>
      </c>
      <c r="G459" s="32" t="s">
        <v>48</v>
      </c>
      <c r="H459" s="12">
        <v>528.20000000000005</v>
      </c>
      <c r="I459" s="10" t="s">
        <v>48</v>
      </c>
      <c r="J459" s="12">
        <v>270.8</v>
      </c>
      <c r="K459" s="10" t="s">
        <v>48</v>
      </c>
      <c r="L459" s="12">
        <v>0</v>
      </c>
      <c r="M459" s="10" t="s">
        <v>48</v>
      </c>
      <c r="N459" s="12">
        <v>4730.6000000000004</v>
      </c>
      <c r="O459" s="10" t="s">
        <v>48</v>
      </c>
      <c r="P459" s="12">
        <v>1428</v>
      </c>
      <c r="Q459" s="10" t="s">
        <v>48</v>
      </c>
      <c r="R459" s="12">
        <v>9514</v>
      </c>
      <c r="S459" s="10" t="s">
        <v>48</v>
      </c>
      <c r="T459" s="12">
        <v>4427.8999999999996</v>
      </c>
      <c r="U459" s="10" t="s">
        <v>48</v>
      </c>
      <c r="V459" s="12">
        <v>612.6</v>
      </c>
      <c r="W459" s="10" t="s">
        <v>48</v>
      </c>
      <c r="X459" s="12">
        <v>0</v>
      </c>
      <c r="Y459" s="10" t="s">
        <v>48</v>
      </c>
      <c r="Z459" s="12">
        <v>26291.599999999999</v>
      </c>
      <c r="AA459" s="10" t="s">
        <v>48</v>
      </c>
      <c r="AB459" s="33"/>
    </row>
    <row r="460" spans="1:28" s="34" customFormat="1" ht="11.25" customHeight="1">
      <c r="A460" s="9" t="s">
        <v>973</v>
      </c>
      <c r="B460" s="9" t="s">
        <v>998</v>
      </c>
      <c r="C460" s="8" t="s">
        <v>999</v>
      </c>
      <c r="D460" s="8" t="s">
        <v>55</v>
      </c>
      <c r="E460" s="11">
        <v>43</v>
      </c>
      <c r="F460" s="12">
        <v>967.1</v>
      </c>
      <c r="G460" s="32" t="s">
        <v>48</v>
      </c>
      <c r="H460" s="12">
        <v>60.4</v>
      </c>
      <c r="I460" s="10" t="s">
        <v>48</v>
      </c>
      <c r="J460" s="12">
        <v>100.7</v>
      </c>
      <c r="K460" s="10" t="s">
        <v>48</v>
      </c>
      <c r="L460" s="12">
        <v>0</v>
      </c>
      <c r="M460" s="10" t="s">
        <v>48</v>
      </c>
      <c r="N460" s="12">
        <v>1300</v>
      </c>
      <c r="O460" s="10" t="s">
        <v>48</v>
      </c>
      <c r="P460" s="12">
        <v>146.1</v>
      </c>
      <c r="Q460" s="10" t="s">
        <v>48</v>
      </c>
      <c r="R460" s="12">
        <v>3006.5</v>
      </c>
      <c r="S460" s="10" t="s">
        <v>48</v>
      </c>
      <c r="T460" s="12">
        <v>0</v>
      </c>
      <c r="U460" s="10" t="s">
        <v>48</v>
      </c>
      <c r="V460" s="12">
        <v>527</v>
      </c>
      <c r="W460" s="10" t="s">
        <v>48</v>
      </c>
      <c r="X460" s="12">
        <v>0</v>
      </c>
      <c r="Y460" s="10" t="s">
        <v>48</v>
      </c>
      <c r="Z460" s="12">
        <v>6107.8</v>
      </c>
      <c r="AA460" s="10" t="s">
        <v>48</v>
      </c>
      <c r="AB460" s="33"/>
    </row>
    <row r="461" spans="1:28" s="34" customFormat="1" ht="11.25" customHeight="1">
      <c r="A461" s="9" t="s">
        <v>973</v>
      </c>
      <c r="B461" s="9" t="s">
        <v>1382</v>
      </c>
      <c r="C461" s="8" t="s">
        <v>1383</v>
      </c>
      <c r="D461" s="8" t="s">
        <v>120</v>
      </c>
      <c r="E461" s="11">
        <v>10</v>
      </c>
      <c r="F461" s="12">
        <v>0</v>
      </c>
      <c r="G461" s="32" t="s">
        <v>48</v>
      </c>
      <c r="H461" s="12">
        <v>0</v>
      </c>
      <c r="I461" s="10" t="s">
        <v>48</v>
      </c>
      <c r="J461" s="12">
        <v>0</v>
      </c>
      <c r="K461" s="10" t="s">
        <v>48</v>
      </c>
      <c r="L461" s="12">
        <v>0</v>
      </c>
      <c r="M461" s="10" t="s">
        <v>48</v>
      </c>
      <c r="N461" s="12">
        <v>0</v>
      </c>
      <c r="O461" s="10" t="s">
        <v>48</v>
      </c>
      <c r="P461" s="12">
        <v>0</v>
      </c>
      <c r="Q461" s="10" t="s">
        <v>48</v>
      </c>
      <c r="R461" s="12">
        <v>0</v>
      </c>
      <c r="S461" s="10" t="s">
        <v>48</v>
      </c>
      <c r="T461" s="12">
        <v>0</v>
      </c>
      <c r="U461" s="10" t="s">
        <v>48</v>
      </c>
      <c r="V461" s="12">
        <v>0</v>
      </c>
      <c r="W461" s="10" t="s">
        <v>48</v>
      </c>
      <c r="X461" s="12">
        <v>0</v>
      </c>
      <c r="Y461" s="10" t="s">
        <v>48</v>
      </c>
      <c r="Z461" s="12">
        <v>0</v>
      </c>
      <c r="AA461" s="10" t="s">
        <v>48</v>
      </c>
      <c r="AB461" s="33"/>
    </row>
    <row r="462" spans="1:28" s="34" customFormat="1" ht="11.25" customHeight="1">
      <c r="A462" s="9" t="s">
        <v>973</v>
      </c>
      <c r="B462" s="9" t="s">
        <v>1000</v>
      </c>
      <c r="C462" s="8" t="s">
        <v>1001</v>
      </c>
      <c r="D462" s="8" t="s">
        <v>55</v>
      </c>
      <c r="E462" s="11">
        <v>26</v>
      </c>
      <c r="F462" s="12">
        <v>0</v>
      </c>
      <c r="G462" s="32" t="s">
        <v>48</v>
      </c>
      <c r="H462" s="12">
        <v>590.79999999999995</v>
      </c>
      <c r="I462" s="10" t="s">
        <v>48</v>
      </c>
      <c r="J462" s="12">
        <v>172.8</v>
      </c>
      <c r="K462" s="10" t="s">
        <v>48</v>
      </c>
      <c r="L462" s="12">
        <v>0</v>
      </c>
      <c r="M462" s="10" t="s">
        <v>48</v>
      </c>
      <c r="N462" s="12">
        <v>1407.7</v>
      </c>
      <c r="O462" s="10" t="s">
        <v>48</v>
      </c>
      <c r="P462" s="12">
        <v>0</v>
      </c>
      <c r="Q462" s="10" t="s">
        <v>48</v>
      </c>
      <c r="R462" s="12">
        <v>1123.8</v>
      </c>
      <c r="S462" s="10" t="s">
        <v>48</v>
      </c>
      <c r="T462" s="12">
        <v>0</v>
      </c>
      <c r="U462" s="10" t="s">
        <v>48</v>
      </c>
      <c r="V462" s="12">
        <v>58.8</v>
      </c>
      <c r="W462" s="10" t="s">
        <v>48</v>
      </c>
      <c r="X462" s="12">
        <v>0</v>
      </c>
      <c r="Y462" s="10" t="s">
        <v>48</v>
      </c>
      <c r="Z462" s="12">
        <v>3353.7</v>
      </c>
      <c r="AA462" s="10" t="s">
        <v>48</v>
      </c>
      <c r="AB462" s="33"/>
    </row>
    <row r="463" spans="1:28" s="34" customFormat="1" ht="11.25" customHeight="1">
      <c r="A463" s="9" t="s">
        <v>973</v>
      </c>
      <c r="B463" s="9" t="s">
        <v>1002</v>
      </c>
      <c r="C463" s="8" t="s">
        <v>1003</v>
      </c>
      <c r="D463" s="8" t="s">
        <v>313</v>
      </c>
      <c r="E463" s="11">
        <v>20</v>
      </c>
      <c r="F463" s="12">
        <v>0</v>
      </c>
      <c r="G463" s="32" t="s">
        <v>48</v>
      </c>
      <c r="H463" s="12">
        <v>7238</v>
      </c>
      <c r="I463" s="10" t="s">
        <v>48</v>
      </c>
      <c r="J463" s="12">
        <v>0</v>
      </c>
      <c r="K463" s="10" t="s">
        <v>48</v>
      </c>
      <c r="L463" s="12">
        <v>0</v>
      </c>
      <c r="M463" s="10" t="s">
        <v>48</v>
      </c>
      <c r="N463" s="12">
        <v>0</v>
      </c>
      <c r="O463" s="10" t="s">
        <v>48</v>
      </c>
      <c r="P463" s="12">
        <v>0</v>
      </c>
      <c r="Q463" s="10" t="s">
        <v>48</v>
      </c>
      <c r="R463" s="12">
        <v>7360.9</v>
      </c>
      <c r="S463" s="10" t="s">
        <v>48</v>
      </c>
      <c r="T463" s="12">
        <v>0</v>
      </c>
      <c r="U463" s="10" t="s">
        <v>48</v>
      </c>
      <c r="V463" s="12">
        <v>0</v>
      </c>
      <c r="W463" s="10" t="s">
        <v>48</v>
      </c>
      <c r="X463" s="12">
        <v>0</v>
      </c>
      <c r="Y463" s="10" t="s">
        <v>48</v>
      </c>
      <c r="Z463" s="12">
        <v>14598.9</v>
      </c>
      <c r="AA463" s="10" t="s">
        <v>48</v>
      </c>
      <c r="AB463" s="33"/>
    </row>
    <row r="464" spans="1:28" s="34" customFormat="1" ht="11.25" customHeight="1">
      <c r="A464" s="9" t="s">
        <v>973</v>
      </c>
      <c r="B464" s="9" t="s">
        <v>1004</v>
      </c>
      <c r="C464" s="8" t="s">
        <v>1005</v>
      </c>
      <c r="D464" s="8" t="s">
        <v>55</v>
      </c>
      <c r="E464" s="11">
        <v>1160</v>
      </c>
      <c r="F464" s="12">
        <v>70479.7</v>
      </c>
      <c r="G464" s="32" t="s">
        <v>48</v>
      </c>
      <c r="H464" s="12">
        <v>9404</v>
      </c>
      <c r="I464" s="10" t="s">
        <v>48</v>
      </c>
      <c r="J464" s="12">
        <v>5607.4</v>
      </c>
      <c r="K464" s="10" t="s">
        <v>48</v>
      </c>
      <c r="L464" s="12">
        <v>0</v>
      </c>
      <c r="M464" s="10" t="s">
        <v>48</v>
      </c>
      <c r="N464" s="12">
        <v>19608.2</v>
      </c>
      <c r="O464" s="10" t="s">
        <v>48</v>
      </c>
      <c r="P464" s="12">
        <v>2802.1</v>
      </c>
      <c r="Q464" s="10" t="s">
        <v>48</v>
      </c>
      <c r="R464" s="12">
        <v>169744.9</v>
      </c>
      <c r="S464" s="10" t="s">
        <v>48</v>
      </c>
      <c r="T464" s="12">
        <v>36820.1</v>
      </c>
      <c r="U464" s="10" t="s">
        <v>48</v>
      </c>
      <c r="V464" s="12">
        <v>0</v>
      </c>
      <c r="W464" s="10" t="s">
        <v>48</v>
      </c>
      <c r="X464" s="12">
        <v>28848.6</v>
      </c>
      <c r="Y464" s="10" t="s">
        <v>48</v>
      </c>
      <c r="Z464" s="12">
        <v>343314.9</v>
      </c>
      <c r="AA464" s="10" t="s">
        <v>48</v>
      </c>
      <c r="AB464" s="33"/>
    </row>
    <row r="465" spans="1:28" s="34" customFormat="1" ht="11.25" customHeight="1">
      <c r="A465" s="9" t="s">
        <v>973</v>
      </c>
      <c r="B465" s="9" t="s">
        <v>1006</v>
      </c>
      <c r="C465" s="8" t="s">
        <v>1007</v>
      </c>
      <c r="D465" s="8" t="s">
        <v>55</v>
      </c>
      <c r="E465" s="11">
        <v>92</v>
      </c>
      <c r="F465" s="12">
        <v>2128.8000000000002</v>
      </c>
      <c r="G465" s="32" t="s">
        <v>48</v>
      </c>
      <c r="H465" s="12">
        <v>235.7</v>
      </c>
      <c r="I465" s="10" t="s">
        <v>48</v>
      </c>
      <c r="J465" s="12">
        <v>280.60000000000002</v>
      </c>
      <c r="K465" s="10" t="s">
        <v>48</v>
      </c>
      <c r="L465" s="12">
        <v>0</v>
      </c>
      <c r="M465" s="10" t="s">
        <v>48</v>
      </c>
      <c r="N465" s="12">
        <v>2228.9</v>
      </c>
      <c r="O465" s="10" t="s">
        <v>48</v>
      </c>
      <c r="P465" s="12">
        <v>1751.1</v>
      </c>
      <c r="Q465" s="10" t="s">
        <v>48</v>
      </c>
      <c r="R465" s="12">
        <v>1122.2</v>
      </c>
      <c r="S465" s="10" t="s">
        <v>48</v>
      </c>
      <c r="T465" s="12">
        <v>4680.3</v>
      </c>
      <c r="U465" s="10" t="s">
        <v>48</v>
      </c>
      <c r="V465" s="12">
        <v>493.3</v>
      </c>
      <c r="W465" s="10" t="s">
        <v>48</v>
      </c>
      <c r="X465" s="12">
        <v>6.7</v>
      </c>
      <c r="Y465" s="10" t="s">
        <v>48</v>
      </c>
      <c r="Z465" s="12">
        <v>12927.6</v>
      </c>
      <c r="AA465" s="10" t="s">
        <v>48</v>
      </c>
      <c r="AB465" s="33"/>
    </row>
    <row r="466" spans="1:28" s="34" customFormat="1" ht="11.25" customHeight="1">
      <c r="A466" s="9" t="s">
        <v>973</v>
      </c>
      <c r="B466" s="9" t="s">
        <v>1008</v>
      </c>
      <c r="C466" s="8" t="s">
        <v>1009</v>
      </c>
      <c r="D466" s="8" t="s">
        <v>45</v>
      </c>
      <c r="E466" s="11">
        <v>21</v>
      </c>
      <c r="F466" s="12">
        <v>135.4</v>
      </c>
      <c r="G466" s="32" t="s">
        <v>48</v>
      </c>
      <c r="H466" s="12">
        <v>0</v>
      </c>
      <c r="I466" s="10" t="s">
        <v>48</v>
      </c>
      <c r="J466" s="12">
        <v>67.7</v>
      </c>
      <c r="K466" s="10" t="s">
        <v>48</v>
      </c>
      <c r="L466" s="12">
        <v>0</v>
      </c>
      <c r="M466" s="10" t="s">
        <v>48</v>
      </c>
      <c r="N466" s="12">
        <v>0</v>
      </c>
      <c r="O466" s="10" t="s">
        <v>48</v>
      </c>
      <c r="P466" s="12">
        <v>0</v>
      </c>
      <c r="Q466" s="10" t="s">
        <v>48</v>
      </c>
      <c r="R466" s="12">
        <v>0</v>
      </c>
      <c r="S466" s="10" t="s">
        <v>48</v>
      </c>
      <c r="T466" s="12">
        <v>1922.8</v>
      </c>
      <c r="U466" s="10" t="s">
        <v>48</v>
      </c>
      <c r="V466" s="12">
        <v>37.9</v>
      </c>
      <c r="W466" s="10" t="s">
        <v>48</v>
      </c>
      <c r="X466" s="12">
        <v>0</v>
      </c>
      <c r="Y466" s="10" t="s">
        <v>48</v>
      </c>
      <c r="Z466" s="12">
        <v>2163.8000000000002</v>
      </c>
      <c r="AA466" s="10" t="s">
        <v>48</v>
      </c>
      <c r="AB466" s="33"/>
    </row>
    <row r="467" spans="1:28" s="34" customFormat="1" ht="11.25" customHeight="1">
      <c r="A467" s="9" t="s">
        <v>973</v>
      </c>
      <c r="B467" s="9" t="s">
        <v>1010</v>
      </c>
      <c r="C467" s="8" t="s">
        <v>1011</v>
      </c>
      <c r="D467" s="8" t="s">
        <v>55</v>
      </c>
      <c r="E467" s="11">
        <v>2237</v>
      </c>
      <c r="F467" s="12">
        <v>390735.5</v>
      </c>
      <c r="G467" s="32" t="s">
        <v>48</v>
      </c>
      <c r="H467" s="12">
        <v>6212.2</v>
      </c>
      <c r="I467" s="10" t="s">
        <v>48</v>
      </c>
      <c r="J467" s="12">
        <v>40204.699999999997</v>
      </c>
      <c r="K467" s="10" t="s">
        <v>48</v>
      </c>
      <c r="L467" s="12">
        <v>0</v>
      </c>
      <c r="M467" s="10" t="s">
        <v>48</v>
      </c>
      <c r="N467" s="12">
        <v>32619.9</v>
      </c>
      <c r="O467" s="10" t="s">
        <v>48</v>
      </c>
      <c r="P467" s="12">
        <v>0</v>
      </c>
      <c r="Q467" s="10" t="s">
        <v>48</v>
      </c>
      <c r="R467" s="12">
        <v>428779.3</v>
      </c>
      <c r="S467" s="10" t="s">
        <v>48</v>
      </c>
      <c r="T467" s="12">
        <v>59229.7</v>
      </c>
      <c r="U467" s="10" t="s">
        <v>48</v>
      </c>
      <c r="V467" s="12">
        <v>64711.4</v>
      </c>
      <c r="W467" s="10" t="s">
        <v>48</v>
      </c>
      <c r="X467" s="12">
        <v>0</v>
      </c>
      <c r="Y467" s="10" t="s">
        <v>48</v>
      </c>
      <c r="Z467" s="12">
        <v>1022492.7</v>
      </c>
      <c r="AA467" s="10" t="s">
        <v>48</v>
      </c>
      <c r="AB467" s="33"/>
    </row>
    <row r="468" spans="1:28" s="34" customFormat="1" ht="11.25" customHeight="1">
      <c r="A468" s="9" t="s">
        <v>973</v>
      </c>
      <c r="B468" s="9" t="s">
        <v>1012</v>
      </c>
      <c r="C468" s="8" t="s">
        <v>1013</v>
      </c>
      <c r="D468" s="8" t="s">
        <v>55</v>
      </c>
      <c r="E468" s="11">
        <v>41</v>
      </c>
      <c r="F468" s="12">
        <v>0</v>
      </c>
      <c r="G468" s="32" t="s">
        <v>48</v>
      </c>
      <c r="H468" s="12">
        <v>442.2</v>
      </c>
      <c r="I468" s="10" t="s">
        <v>48</v>
      </c>
      <c r="J468" s="12">
        <v>176.4</v>
      </c>
      <c r="K468" s="10" t="s">
        <v>48</v>
      </c>
      <c r="L468" s="12">
        <v>0</v>
      </c>
      <c r="M468" s="10" t="s">
        <v>48</v>
      </c>
      <c r="N468" s="12">
        <v>291.39999999999998</v>
      </c>
      <c r="O468" s="10" t="s">
        <v>48</v>
      </c>
      <c r="P468" s="12">
        <v>216.4</v>
      </c>
      <c r="Q468" s="10" t="s">
        <v>48</v>
      </c>
      <c r="R468" s="12">
        <v>0</v>
      </c>
      <c r="S468" s="10" t="s">
        <v>48</v>
      </c>
      <c r="T468" s="12">
        <v>0</v>
      </c>
      <c r="U468" s="10" t="s">
        <v>48</v>
      </c>
      <c r="V468" s="12">
        <v>0</v>
      </c>
      <c r="W468" s="10" t="s">
        <v>48</v>
      </c>
      <c r="X468" s="12">
        <v>0</v>
      </c>
      <c r="Y468" s="10" t="s">
        <v>48</v>
      </c>
      <c r="Z468" s="12">
        <v>1126.4000000000001</v>
      </c>
      <c r="AA468" s="10" t="s">
        <v>48</v>
      </c>
      <c r="AB468" s="33"/>
    </row>
    <row r="469" spans="1:28" s="34" customFormat="1" ht="11.25" customHeight="1">
      <c r="A469" s="9" t="s">
        <v>973</v>
      </c>
      <c r="B469" s="9" t="s">
        <v>1014</v>
      </c>
      <c r="C469" s="8" t="s">
        <v>1015</v>
      </c>
      <c r="D469" s="8" t="s">
        <v>59</v>
      </c>
      <c r="E469" s="11">
        <v>47</v>
      </c>
      <c r="F469" s="12">
        <v>14928</v>
      </c>
      <c r="G469" s="32" t="s">
        <v>48</v>
      </c>
      <c r="H469" s="12">
        <v>0</v>
      </c>
      <c r="I469" s="10" t="s">
        <v>48</v>
      </c>
      <c r="J469" s="12">
        <v>0</v>
      </c>
      <c r="K469" s="10" t="s">
        <v>48</v>
      </c>
      <c r="L469" s="12">
        <v>0</v>
      </c>
      <c r="M469" s="10" t="s">
        <v>48</v>
      </c>
      <c r="N469" s="12">
        <v>0</v>
      </c>
      <c r="O469" s="10" t="s">
        <v>48</v>
      </c>
      <c r="P469" s="12">
        <v>0</v>
      </c>
      <c r="Q469" s="10" t="s">
        <v>48</v>
      </c>
      <c r="R469" s="12">
        <v>0</v>
      </c>
      <c r="S469" s="10" t="s">
        <v>48</v>
      </c>
      <c r="T469" s="12">
        <v>0</v>
      </c>
      <c r="U469" s="10" t="s">
        <v>48</v>
      </c>
      <c r="V469" s="12">
        <v>0</v>
      </c>
      <c r="W469" s="10" t="s">
        <v>48</v>
      </c>
      <c r="X469" s="12">
        <v>0</v>
      </c>
      <c r="Y469" s="10" t="s">
        <v>48</v>
      </c>
      <c r="Z469" s="12">
        <v>14928</v>
      </c>
      <c r="AA469" s="10" t="s">
        <v>48</v>
      </c>
      <c r="AB469" s="33"/>
    </row>
    <row r="470" spans="1:28" s="34" customFormat="1" ht="11.25" customHeight="1">
      <c r="A470" s="9" t="s">
        <v>973</v>
      </c>
      <c r="B470" s="9" t="s">
        <v>1016</v>
      </c>
      <c r="C470" s="8" t="s">
        <v>1017</v>
      </c>
      <c r="D470" s="8" t="s">
        <v>55</v>
      </c>
      <c r="E470" s="11">
        <v>43</v>
      </c>
      <c r="F470" s="12">
        <v>0</v>
      </c>
      <c r="G470" s="32" t="s">
        <v>48</v>
      </c>
      <c r="H470" s="12">
        <v>681.7</v>
      </c>
      <c r="I470" s="10" t="s">
        <v>48</v>
      </c>
      <c r="J470" s="12">
        <v>167</v>
      </c>
      <c r="K470" s="10" t="s">
        <v>48</v>
      </c>
      <c r="L470" s="12">
        <v>0</v>
      </c>
      <c r="M470" s="10" t="s">
        <v>48</v>
      </c>
      <c r="N470" s="12">
        <v>658</v>
      </c>
      <c r="O470" s="10" t="s">
        <v>48</v>
      </c>
      <c r="P470" s="12">
        <v>579.5</v>
      </c>
      <c r="Q470" s="10" t="s">
        <v>48</v>
      </c>
      <c r="R470" s="12">
        <v>1897.6</v>
      </c>
      <c r="S470" s="10" t="s">
        <v>48</v>
      </c>
      <c r="T470" s="12">
        <v>0</v>
      </c>
      <c r="U470" s="10" t="s">
        <v>48</v>
      </c>
      <c r="V470" s="12">
        <v>213.1</v>
      </c>
      <c r="W470" s="10" t="s">
        <v>48</v>
      </c>
      <c r="X470" s="12">
        <v>0</v>
      </c>
      <c r="Y470" s="10" t="s">
        <v>48</v>
      </c>
      <c r="Z470" s="12">
        <v>4196.8</v>
      </c>
      <c r="AA470" s="10" t="s">
        <v>48</v>
      </c>
      <c r="AB470" s="33"/>
    </row>
    <row r="471" spans="1:28" s="34" customFormat="1" ht="11.25" customHeight="1">
      <c r="A471" s="9" t="s">
        <v>973</v>
      </c>
      <c r="B471" s="9" t="s">
        <v>1018</v>
      </c>
      <c r="C471" s="8" t="s">
        <v>1019</v>
      </c>
      <c r="D471" s="8" t="s">
        <v>55</v>
      </c>
      <c r="E471" s="11">
        <v>25</v>
      </c>
      <c r="F471" s="12">
        <v>694.9</v>
      </c>
      <c r="G471" s="32" t="s">
        <v>48</v>
      </c>
      <c r="H471" s="12">
        <v>7.2</v>
      </c>
      <c r="I471" s="10" t="s">
        <v>48</v>
      </c>
      <c r="J471" s="12">
        <v>105.9</v>
      </c>
      <c r="K471" s="10" t="s">
        <v>48</v>
      </c>
      <c r="L471" s="12">
        <v>0</v>
      </c>
      <c r="M471" s="10" t="s">
        <v>48</v>
      </c>
      <c r="N471" s="12">
        <v>300</v>
      </c>
      <c r="O471" s="10" t="s">
        <v>48</v>
      </c>
      <c r="P471" s="12">
        <v>0</v>
      </c>
      <c r="Q471" s="10" t="s">
        <v>48</v>
      </c>
      <c r="R471" s="12">
        <v>2881.9</v>
      </c>
      <c r="S471" s="10" t="s">
        <v>48</v>
      </c>
      <c r="T471" s="12">
        <v>0</v>
      </c>
      <c r="U471" s="10" t="s">
        <v>48</v>
      </c>
      <c r="V471" s="12">
        <v>226</v>
      </c>
      <c r="W471" s="10" t="s">
        <v>48</v>
      </c>
      <c r="X471" s="12">
        <v>0</v>
      </c>
      <c r="Y471" s="10" t="s">
        <v>48</v>
      </c>
      <c r="Z471" s="12">
        <v>4216</v>
      </c>
      <c r="AA471" s="10" t="s">
        <v>48</v>
      </c>
      <c r="AB471" s="33"/>
    </row>
    <row r="472" spans="1:28" s="34" customFormat="1" ht="11.25" customHeight="1">
      <c r="A472" s="9" t="s">
        <v>973</v>
      </c>
      <c r="B472" s="9" t="s">
        <v>1020</v>
      </c>
      <c r="C472" s="8" t="s">
        <v>1021</v>
      </c>
      <c r="D472" s="8" t="s">
        <v>55</v>
      </c>
      <c r="E472" s="11">
        <v>92</v>
      </c>
      <c r="F472" s="12">
        <v>4746.3999999999996</v>
      </c>
      <c r="G472" s="32" t="s">
        <v>48</v>
      </c>
      <c r="H472" s="12">
        <v>141.5</v>
      </c>
      <c r="I472" s="10" t="s">
        <v>48</v>
      </c>
      <c r="J472" s="12">
        <v>53.9</v>
      </c>
      <c r="K472" s="10" t="s">
        <v>48</v>
      </c>
      <c r="L472" s="12">
        <v>0</v>
      </c>
      <c r="M472" s="10" t="s">
        <v>48</v>
      </c>
      <c r="N472" s="12">
        <v>2460.9</v>
      </c>
      <c r="O472" s="10" t="s">
        <v>48</v>
      </c>
      <c r="P472" s="12">
        <v>0</v>
      </c>
      <c r="Q472" s="10" t="s">
        <v>48</v>
      </c>
      <c r="R472" s="12">
        <v>352</v>
      </c>
      <c r="S472" s="10" t="s">
        <v>48</v>
      </c>
      <c r="T472" s="12">
        <v>2748.5</v>
      </c>
      <c r="U472" s="10" t="s">
        <v>48</v>
      </c>
      <c r="V472" s="12">
        <v>239</v>
      </c>
      <c r="W472" s="10" t="s">
        <v>48</v>
      </c>
      <c r="X472" s="12">
        <v>0</v>
      </c>
      <c r="Y472" s="10" t="s">
        <v>48</v>
      </c>
      <c r="Z472" s="12">
        <v>10742.2</v>
      </c>
      <c r="AA472" s="10" t="s">
        <v>48</v>
      </c>
      <c r="AB472" s="33"/>
    </row>
    <row r="473" spans="1:28" s="34" customFormat="1" ht="11.25" customHeight="1">
      <c r="A473" s="9" t="s">
        <v>1022</v>
      </c>
      <c r="B473" s="9" t="s">
        <v>1023</v>
      </c>
      <c r="C473" s="8" t="s">
        <v>1024</v>
      </c>
      <c r="D473" s="8" t="s">
        <v>313</v>
      </c>
      <c r="E473" s="11">
        <v>2250</v>
      </c>
      <c r="F473" s="12">
        <v>0</v>
      </c>
      <c r="G473" s="32" t="s">
        <v>48</v>
      </c>
      <c r="H473" s="12">
        <v>29475</v>
      </c>
      <c r="I473" s="10" t="s">
        <v>48</v>
      </c>
      <c r="J473" s="12">
        <v>0</v>
      </c>
      <c r="K473" s="10" t="s">
        <v>48</v>
      </c>
      <c r="L473" s="12">
        <v>0</v>
      </c>
      <c r="M473" s="10" t="s">
        <v>48</v>
      </c>
      <c r="N473" s="12">
        <v>0</v>
      </c>
      <c r="O473" s="10" t="s">
        <v>48</v>
      </c>
      <c r="P473" s="12">
        <v>770.1</v>
      </c>
      <c r="Q473" s="10" t="s">
        <v>48</v>
      </c>
      <c r="R473" s="12">
        <v>0</v>
      </c>
      <c r="S473" s="10" t="s">
        <v>48</v>
      </c>
      <c r="T473" s="12">
        <v>0</v>
      </c>
      <c r="U473" s="10" t="s">
        <v>48</v>
      </c>
      <c r="V473" s="12">
        <v>0</v>
      </c>
      <c r="W473" s="10" t="s">
        <v>48</v>
      </c>
      <c r="X473" s="12">
        <v>0</v>
      </c>
      <c r="Y473" s="10" t="s">
        <v>48</v>
      </c>
      <c r="Z473" s="12">
        <v>30245.1</v>
      </c>
      <c r="AA473" s="10" t="s">
        <v>48</v>
      </c>
      <c r="AB473" s="33"/>
    </row>
    <row r="474" spans="1:28" s="34" customFormat="1" ht="11.25" customHeight="1">
      <c r="A474" s="9" t="s">
        <v>1022</v>
      </c>
      <c r="B474" s="9" t="s">
        <v>1026</v>
      </c>
      <c r="C474" s="8" t="s">
        <v>1027</v>
      </c>
      <c r="D474" s="8" t="s">
        <v>45</v>
      </c>
      <c r="E474" s="11">
        <v>18</v>
      </c>
      <c r="F474" s="12">
        <v>1789</v>
      </c>
      <c r="G474" s="32" t="s">
        <v>48</v>
      </c>
      <c r="H474" s="12">
        <v>0</v>
      </c>
      <c r="I474" s="10" t="s">
        <v>48</v>
      </c>
      <c r="J474" s="12">
        <v>6628.9</v>
      </c>
      <c r="K474" s="10" t="s">
        <v>48</v>
      </c>
      <c r="L474" s="12">
        <v>0</v>
      </c>
      <c r="M474" s="10" t="s">
        <v>48</v>
      </c>
      <c r="N474" s="12">
        <v>0</v>
      </c>
      <c r="O474" s="10" t="s">
        <v>48</v>
      </c>
      <c r="P474" s="12">
        <v>0</v>
      </c>
      <c r="Q474" s="10" t="s">
        <v>48</v>
      </c>
      <c r="R474" s="12">
        <v>22793.4</v>
      </c>
      <c r="S474" s="10" t="s">
        <v>48</v>
      </c>
      <c r="T474" s="12">
        <v>0</v>
      </c>
      <c r="U474" s="10" t="s">
        <v>48</v>
      </c>
      <c r="V474" s="12">
        <v>22793.4</v>
      </c>
      <c r="W474" s="10" t="s">
        <v>48</v>
      </c>
      <c r="X474" s="12">
        <v>0</v>
      </c>
      <c r="Y474" s="10" t="s">
        <v>48</v>
      </c>
      <c r="Z474" s="12">
        <v>54004.7</v>
      </c>
      <c r="AA474" s="10" t="s">
        <v>48</v>
      </c>
      <c r="AB474" s="33"/>
    </row>
    <row r="475" spans="1:28" s="34" customFormat="1" ht="11.25" customHeight="1">
      <c r="A475" s="9" t="s">
        <v>1022</v>
      </c>
      <c r="B475" s="9" t="s">
        <v>1028</v>
      </c>
      <c r="C475" s="8" t="s">
        <v>1029</v>
      </c>
      <c r="D475" s="8" t="s">
        <v>45</v>
      </c>
      <c r="E475" s="11">
        <v>201</v>
      </c>
      <c r="F475" s="12">
        <v>7599.5</v>
      </c>
      <c r="G475" s="32" t="s">
        <v>48</v>
      </c>
      <c r="H475" s="12">
        <v>0</v>
      </c>
      <c r="I475" s="10" t="s">
        <v>48</v>
      </c>
      <c r="J475" s="12">
        <v>784.5</v>
      </c>
      <c r="K475" s="10" t="s">
        <v>48</v>
      </c>
      <c r="L475" s="12">
        <v>5561.1</v>
      </c>
      <c r="M475" s="10" t="s">
        <v>48</v>
      </c>
      <c r="N475" s="12">
        <v>11975.1</v>
      </c>
      <c r="O475" s="10" t="s">
        <v>48</v>
      </c>
      <c r="P475" s="12">
        <v>0</v>
      </c>
      <c r="Q475" s="10" t="s">
        <v>48</v>
      </c>
      <c r="R475" s="12">
        <v>28590.799999999999</v>
      </c>
      <c r="S475" s="10" t="s">
        <v>48</v>
      </c>
      <c r="T475" s="12">
        <v>0</v>
      </c>
      <c r="U475" s="10" t="s">
        <v>48</v>
      </c>
      <c r="V475" s="12">
        <v>0</v>
      </c>
      <c r="W475" s="10" t="s">
        <v>48</v>
      </c>
      <c r="X475" s="12">
        <v>26703.599999999999</v>
      </c>
      <c r="Y475" s="10" t="s">
        <v>48</v>
      </c>
      <c r="Z475" s="12">
        <v>81214.7</v>
      </c>
      <c r="AA475" s="10" t="s">
        <v>48</v>
      </c>
      <c r="AB475" s="33"/>
    </row>
    <row r="476" spans="1:28" s="34" customFormat="1" ht="11.25" customHeight="1">
      <c r="A476" s="9" t="s">
        <v>1022</v>
      </c>
      <c r="B476" s="9" t="s">
        <v>1030</v>
      </c>
      <c r="C476" s="8" t="s">
        <v>1031</v>
      </c>
      <c r="D476" s="8" t="s">
        <v>55</v>
      </c>
      <c r="E476" s="11">
        <v>64</v>
      </c>
      <c r="F476" s="12">
        <v>0</v>
      </c>
      <c r="G476" s="32" t="s">
        <v>48</v>
      </c>
      <c r="H476" s="12">
        <v>11511.8</v>
      </c>
      <c r="I476" s="10" t="s">
        <v>48</v>
      </c>
      <c r="J476" s="12">
        <v>0</v>
      </c>
      <c r="K476" s="10" t="s">
        <v>48</v>
      </c>
      <c r="L476" s="12">
        <v>0</v>
      </c>
      <c r="M476" s="10" t="s">
        <v>48</v>
      </c>
      <c r="N476" s="12">
        <v>0</v>
      </c>
      <c r="O476" s="10" t="s">
        <v>48</v>
      </c>
      <c r="P476" s="12">
        <v>0</v>
      </c>
      <c r="Q476" s="10" t="s">
        <v>48</v>
      </c>
      <c r="R476" s="12">
        <v>52872.2</v>
      </c>
      <c r="S476" s="10" t="s">
        <v>48</v>
      </c>
      <c r="T476" s="12">
        <v>0</v>
      </c>
      <c r="U476" s="10" t="s">
        <v>48</v>
      </c>
      <c r="V476" s="12">
        <v>0</v>
      </c>
      <c r="W476" s="10" t="s">
        <v>48</v>
      </c>
      <c r="X476" s="12">
        <v>0</v>
      </c>
      <c r="Y476" s="10" t="s">
        <v>48</v>
      </c>
      <c r="Z476" s="12">
        <v>64384</v>
      </c>
      <c r="AA476" s="10" t="s">
        <v>48</v>
      </c>
      <c r="AB476" s="33"/>
    </row>
    <row r="477" spans="1:28" s="34" customFormat="1" ht="11.25" customHeight="1">
      <c r="A477" s="9" t="s">
        <v>1032</v>
      </c>
      <c r="B477" s="9" t="s">
        <v>1033</v>
      </c>
      <c r="C477" s="8" t="s">
        <v>1034</v>
      </c>
      <c r="D477" s="8" t="s">
        <v>120</v>
      </c>
      <c r="E477" s="11">
        <v>5</v>
      </c>
      <c r="F477" s="12">
        <v>2127</v>
      </c>
      <c r="G477" s="32" t="s">
        <v>48</v>
      </c>
      <c r="H477" s="12">
        <v>0</v>
      </c>
      <c r="I477" s="10" t="s">
        <v>48</v>
      </c>
      <c r="J477" s="12">
        <v>140</v>
      </c>
      <c r="K477" s="10" t="s">
        <v>48</v>
      </c>
      <c r="L477" s="12">
        <v>0</v>
      </c>
      <c r="M477" s="10" t="s">
        <v>48</v>
      </c>
      <c r="N477" s="12">
        <v>0</v>
      </c>
      <c r="O477" s="10" t="s">
        <v>48</v>
      </c>
      <c r="P477" s="12">
        <v>31.4</v>
      </c>
      <c r="Q477" s="10" t="s">
        <v>48</v>
      </c>
      <c r="R477" s="12">
        <v>0</v>
      </c>
      <c r="S477" s="10" t="s">
        <v>48</v>
      </c>
      <c r="T477" s="12">
        <v>0</v>
      </c>
      <c r="U477" s="10" t="s">
        <v>48</v>
      </c>
      <c r="V477" s="12">
        <v>0</v>
      </c>
      <c r="W477" s="10" t="s">
        <v>48</v>
      </c>
      <c r="X477" s="12">
        <v>0</v>
      </c>
      <c r="Y477" s="10" t="s">
        <v>48</v>
      </c>
      <c r="Z477" s="12">
        <v>2298.3000000000002</v>
      </c>
      <c r="AA477" s="10" t="s">
        <v>48</v>
      </c>
      <c r="AB477" s="33"/>
    </row>
    <row r="478" spans="1:28" s="34" customFormat="1" ht="11.25" customHeight="1">
      <c r="A478" s="9" t="s">
        <v>1032</v>
      </c>
      <c r="B478" s="9" t="s">
        <v>1035</v>
      </c>
      <c r="C478" s="8" t="s">
        <v>1036</v>
      </c>
      <c r="D478" s="8" t="s">
        <v>55</v>
      </c>
      <c r="E478" s="11">
        <v>330</v>
      </c>
      <c r="F478" s="12">
        <v>23919.7</v>
      </c>
      <c r="G478" s="32" t="s">
        <v>48</v>
      </c>
      <c r="H478" s="12">
        <v>199</v>
      </c>
      <c r="I478" s="10" t="s">
        <v>48</v>
      </c>
      <c r="J478" s="12">
        <v>1469.6</v>
      </c>
      <c r="K478" s="10" t="s">
        <v>48</v>
      </c>
      <c r="L478" s="12">
        <v>0</v>
      </c>
      <c r="M478" s="10" t="s">
        <v>48</v>
      </c>
      <c r="N478" s="12">
        <v>18353</v>
      </c>
      <c r="O478" s="10" t="s">
        <v>48</v>
      </c>
      <c r="P478" s="12">
        <v>1483.1</v>
      </c>
      <c r="Q478" s="10" t="s">
        <v>48</v>
      </c>
      <c r="R478" s="12">
        <v>7006.8</v>
      </c>
      <c r="S478" s="10" t="s">
        <v>48</v>
      </c>
      <c r="T478" s="12">
        <v>34155.4</v>
      </c>
      <c r="U478" s="10" t="s">
        <v>48</v>
      </c>
      <c r="V478" s="12">
        <v>6246.6</v>
      </c>
      <c r="W478" s="10" t="s">
        <v>48</v>
      </c>
      <c r="X478" s="12">
        <v>3582.7</v>
      </c>
      <c r="Y478" s="10" t="s">
        <v>48</v>
      </c>
      <c r="Z478" s="12">
        <v>96415.9</v>
      </c>
      <c r="AA478" s="10" t="s">
        <v>48</v>
      </c>
      <c r="AB478" s="33"/>
    </row>
    <row r="479" spans="1:28" s="34" customFormat="1" ht="11.25" customHeight="1">
      <c r="A479" s="9" t="s">
        <v>1037</v>
      </c>
      <c r="B479" s="9" t="s">
        <v>1038</v>
      </c>
      <c r="C479" s="8" t="s">
        <v>1039</v>
      </c>
      <c r="D479" s="8" t="s">
        <v>55</v>
      </c>
      <c r="E479" s="11">
        <v>55</v>
      </c>
      <c r="F479" s="12">
        <v>0</v>
      </c>
      <c r="G479" s="32" t="s">
        <v>48</v>
      </c>
      <c r="H479" s="12">
        <v>2018.6</v>
      </c>
      <c r="I479" s="10" t="s">
        <v>48</v>
      </c>
      <c r="J479" s="12">
        <v>196.3</v>
      </c>
      <c r="K479" s="10" t="s">
        <v>48</v>
      </c>
      <c r="L479" s="12">
        <v>2019.6</v>
      </c>
      <c r="M479" s="10" t="s">
        <v>48</v>
      </c>
      <c r="N479" s="12">
        <v>1409.2</v>
      </c>
      <c r="O479" s="10" t="s">
        <v>48</v>
      </c>
      <c r="P479" s="12">
        <v>0</v>
      </c>
      <c r="Q479" s="10" t="s">
        <v>48</v>
      </c>
      <c r="R479" s="12">
        <v>0</v>
      </c>
      <c r="S479" s="10" t="s">
        <v>48</v>
      </c>
      <c r="T479" s="12">
        <v>583.4</v>
      </c>
      <c r="U479" s="10" t="s">
        <v>48</v>
      </c>
      <c r="V479" s="12">
        <v>1000</v>
      </c>
      <c r="W479" s="10" t="s">
        <v>48</v>
      </c>
      <c r="X479" s="12">
        <v>3203.1</v>
      </c>
      <c r="Y479" s="10" t="s">
        <v>48</v>
      </c>
      <c r="Z479" s="12">
        <v>10430.1</v>
      </c>
      <c r="AA479" s="10" t="s">
        <v>48</v>
      </c>
      <c r="AB479" s="33"/>
    </row>
    <row r="480" spans="1:28" s="34" customFormat="1" ht="11.25" customHeight="1">
      <c r="A480" s="9" t="s">
        <v>1037</v>
      </c>
      <c r="B480" s="9" t="s">
        <v>1040</v>
      </c>
      <c r="C480" s="8" t="s">
        <v>1041</v>
      </c>
      <c r="D480" s="8" t="s">
        <v>55</v>
      </c>
      <c r="E480" s="11">
        <v>83</v>
      </c>
      <c r="F480" s="12">
        <v>0</v>
      </c>
      <c r="G480" s="32" t="s">
        <v>48</v>
      </c>
      <c r="H480" s="12">
        <v>2773</v>
      </c>
      <c r="I480" s="10" t="s">
        <v>48</v>
      </c>
      <c r="J480" s="12">
        <v>803.8</v>
      </c>
      <c r="K480" s="10" t="s">
        <v>48</v>
      </c>
      <c r="L480" s="12">
        <v>0</v>
      </c>
      <c r="M480" s="10" t="s">
        <v>48</v>
      </c>
      <c r="N480" s="12">
        <v>4198.8</v>
      </c>
      <c r="O480" s="10" t="s">
        <v>48</v>
      </c>
      <c r="P480" s="12">
        <v>344.2</v>
      </c>
      <c r="Q480" s="10" t="s">
        <v>48</v>
      </c>
      <c r="R480" s="12">
        <v>700.6</v>
      </c>
      <c r="S480" s="10" t="s">
        <v>48</v>
      </c>
      <c r="T480" s="12">
        <v>0</v>
      </c>
      <c r="U480" s="10" t="s">
        <v>48</v>
      </c>
      <c r="V480" s="12">
        <v>0</v>
      </c>
      <c r="W480" s="10" t="s">
        <v>48</v>
      </c>
      <c r="X480" s="12">
        <v>7691.7</v>
      </c>
      <c r="Y480" s="10" t="s">
        <v>48</v>
      </c>
      <c r="Z480" s="12">
        <v>16512.099999999999</v>
      </c>
      <c r="AA480" s="10" t="s">
        <v>48</v>
      </c>
      <c r="AB480" s="33"/>
    </row>
    <row r="481" spans="1:28" s="34" customFormat="1" ht="11.25" customHeight="1">
      <c r="A481" s="9" t="s">
        <v>1037</v>
      </c>
      <c r="B481" s="9" t="s">
        <v>1042</v>
      </c>
      <c r="C481" s="8" t="s">
        <v>1043</v>
      </c>
      <c r="D481" s="8" t="s">
        <v>45</v>
      </c>
      <c r="E481" s="11">
        <v>14</v>
      </c>
      <c r="F481" s="12">
        <v>649.6</v>
      </c>
      <c r="G481" s="32" t="s">
        <v>48</v>
      </c>
      <c r="H481" s="12">
        <v>0</v>
      </c>
      <c r="I481" s="10" t="s">
        <v>48</v>
      </c>
      <c r="J481" s="12">
        <v>486</v>
      </c>
      <c r="K481" s="10" t="s">
        <v>48</v>
      </c>
      <c r="L481" s="12">
        <v>0</v>
      </c>
      <c r="M481" s="10" t="s">
        <v>48</v>
      </c>
      <c r="N481" s="12">
        <v>1324.9</v>
      </c>
      <c r="O481" s="10" t="s">
        <v>48</v>
      </c>
      <c r="P481" s="12">
        <v>60.1</v>
      </c>
      <c r="Q481" s="10" t="s">
        <v>48</v>
      </c>
      <c r="R481" s="12">
        <v>346.5</v>
      </c>
      <c r="S481" s="10" t="s">
        <v>48</v>
      </c>
      <c r="T481" s="12">
        <v>0</v>
      </c>
      <c r="U481" s="10" t="s">
        <v>48</v>
      </c>
      <c r="V481" s="12">
        <v>643.70000000000005</v>
      </c>
      <c r="W481" s="10" t="s">
        <v>48</v>
      </c>
      <c r="X481" s="12">
        <v>0</v>
      </c>
      <c r="Y481" s="10" t="s">
        <v>48</v>
      </c>
      <c r="Z481" s="12">
        <v>3510.8</v>
      </c>
      <c r="AA481" s="10" t="s">
        <v>48</v>
      </c>
      <c r="AB481" s="33"/>
    </row>
    <row r="482" spans="1:28" s="34" customFormat="1" ht="11.25" customHeight="1">
      <c r="A482" s="9" t="s">
        <v>1037</v>
      </c>
      <c r="B482" s="9" t="s">
        <v>1044</v>
      </c>
      <c r="C482" s="8" t="s">
        <v>1045</v>
      </c>
      <c r="D482" s="8" t="s">
        <v>45</v>
      </c>
      <c r="E482" s="11">
        <v>107</v>
      </c>
      <c r="F482" s="12">
        <v>3949.7</v>
      </c>
      <c r="G482" s="32" t="s">
        <v>48</v>
      </c>
      <c r="H482" s="12">
        <v>0</v>
      </c>
      <c r="I482" s="10" t="s">
        <v>48</v>
      </c>
      <c r="J482" s="12">
        <v>128.9</v>
      </c>
      <c r="K482" s="10" t="s">
        <v>48</v>
      </c>
      <c r="L482" s="12">
        <v>0</v>
      </c>
      <c r="M482" s="10" t="s">
        <v>48</v>
      </c>
      <c r="N482" s="12">
        <v>62.8</v>
      </c>
      <c r="O482" s="10" t="s">
        <v>48</v>
      </c>
      <c r="P482" s="12">
        <v>1561</v>
      </c>
      <c r="Q482" s="10" t="s">
        <v>48</v>
      </c>
      <c r="R482" s="12">
        <v>0</v>
      </c>
      <c r="S482" s="10" t="s">
        <v>48</v>
      </c>
      <c r="T482" s="12">
        <v>0</v>
      </c>
      <c r="U482" s="10" t="s">
        <v>48</v>
      </c>
      <c r="V482" s="12">
        <v>66.5</v>
      </c>
      <c r="W482" s="10" t="s">
        <v>48</v>
      </c>
      <c r="X482" s="12">
        <v>0</v>
      </c>
      <c r="Y482" s="10" t="s">
        <v>48</v>
      </c>
      <c r="Z482" s="12">
        <v>5768.9</v>
      </c>
      <c r="AA482" s="10" t="s">
        <v>48</v>
      </c>
      <c r="AB482" s="33"/>
    </row>
    <row r="483" spans="1:28" s="34" customFormat="1" ht="11.25" customHeight="1">
      <c r="A483" s="9" t="s">
        <v>1037</v>
      </c>
      <c r="B483" s="9" t="s">
        <v>1046</v>
      </c>
      <c r="C483" s="8" t="s">
        <v>1047</v>
      </c>
      <c r="D483" s="8" t="s">
        <v>45</v>
      </c>
      <c r="E483" s="11">
        <v>33</v>
      </c>
      <c r="F483" s="12">
        <v>306.7</v>
      </c>
      <c r="G483" s="32" t="s">
        <v>48</v>
      </c>
      <c r="H483" s="12">
        <v>0</v>
      </c>
      <c r="I483" s="10" t="s">
        <v>48</v>
      </c>
      <c r="J483" s="12">
        <v>0</v>
      </c>
      <c r="K483" s="10" t="s">
        <v>48</v>
      </c>
      <c r="L483" s="12">
        <v>0</v>
      </c>
      <c r="M483" s="10" t="s">
        <v>48</v>
      </c>
      <c r="N483" s="12">
        <v>549.79999999999995</v>
      </c>
      <c r="O483" s="10" t="s">
        <v>48</v>
      </c>
      <c r="P483" s="12">
        <v>1126.8</v>
      </c>
      <c r="Q483" s="10" t="s">
        <v>48</v>
      </c>
      <c r="R483" s="12">
        <v>709.8</v>
      </c>
      <c r="S483" s="10" t="s">
        <v>48</v>
      </c>
      <c r="T483" s="12">
        <v>86.1</v>
      </c>
      <c r="U483" s="10" t="s">
        <v>48</v>
      </c>
      <c r="V483" s="12">
        <v>72.599999999999994</v>
      </c>
      <c r="W483" s="10" t="s">
        <v>48</v>
      </c>
      <c r="X483" s="12">
        <v>0</v>
      </c>
      <c r="Y483" s="10" t="s">
        <v>48</v>
      </c>
      <c r="Z483" s="12">
        <v>2851.8</v>
      </c>
      <c r="AA483" s="10" t="s">
        <v>48</v>
      </c>
      <c r="AB483" s="33"/>
    </row>
    <row r="484" spans="1:28" s="34" customFormat="1" ht="11.25" customHeight="1">
      <c r="A484" s="9" t="s">
        <v>1037</v>
      </c>
      <c r="B484" s="9" t="s">
        <v>1048</v>
      </c>
      <c r="C484" s="8" t="s">
        <v>1049</v>
      </c>
      <c r="D484" s="8" t="s">
        <v>55</v>
      </c>
      <c r="E484" s="11">
        <v>41</v>
      </c>
      <c r="F484" s="12">
        <v>0</v>
      </c>
      <c r="G484" s="32" t="s">
        <v>48</v>
      </c>
      <c r="H484" s="12">
        <v>989.3</v>
      </c>
      <c r="I484" s="10" t="s">
        <v>48</v>
      </c>
      <c r="J484" s="12">
        <v>0</v>
      </c>
      <c r="K484" s="10" t="s">
        <v>48</v>
      </c>
      <c r="L484" s="12">
        <v>0</v>
      </c>
      <c r="M484" s="10" t="s">
        <v>48</v>
      </c>
      <c r="N484" s="12">
        <v>863.9</v>
      </c>
      <c r="O484" s="10" t="s">
        <v>48</v>
      </c>
      <c r="P484" s="12">
        <v>584.79999999999995</v>
      </c>
      <c r="Q484" s="10" t="s">
        <v>48</v>
      </c>
      <c r="R484" s="12">
        <v>318.2</v>
      </c>
      <c r="S484" s="10" t="s">
        <v>48</v>
      </c>
      <c r="T484" s="12">
        <v>0</v>
      </c>
      <c r="U484" s="10" t="s">
        <v>48</v>
      </c>
      <c r="V484" s="12">
        <v>74.599999999999994</v>
      </c>
      <c r="W484" s="10" t="s">
        <v>48</v>
      </c>
      <c r="X484" s="12">
        <v>0</v>
      </c>
      <c r="Y484" s="10" t="s">
        <v>48</v>
      </c>
      <c r="Z484" s="12">
        <v>2830.8</v>
      </c>
      <c r="AA484" s="10" t="s">
        <v>48</v>
      </c>
      <c r="AB484" s="33"/>
    </row>
    <row r="485" spans="1:28" s="34" customFormat="1" ht="11.25" customHeight="1">
      <c r="A485" s="9" t="s">
        <v>1037</v>
      </c>
      <c r="B485" s="9" t="s">
        <v>1050</v>
      </c>
      <c r="C485" s="8" t="s">
        <v>1051</v>
      </c>
      <c r="D485" s="8" t="s">
        <v>45</v>
      </c>
      <c r="E485" s="11">
        <v>8</v>
      </c>
      <c r="F485" s="12">
        <v>229.6</v>
      </c>
      <c r="G485" s="32" t="s">
        <v>48</v>
      </c>
      <c r="H485" s="12">
        <v>0</v>
      </c>
      <c r="I485" s="10" t="s">
        <v>48</v>
      </c>
      <c r="J485" s="12">
        <v>67</v>
      </c>
      <c r="K485" s="10" t="s">
        <v>48</v>
      </c>
      <c r="L485" s="12">
        <v>0</v>
      </c>
      <c r="M485" s="10" t="s">
        <v>48</v>
      </c>
      <c r="N485" s="12">
        <v>849.1</v>
      </c>
      <c r="O485" s="10" t="s">
        <v>48</v>
      </c>
      <c r="P485" s="12">
        <v>0</v>
      </c>
      <c r="Q485" s="10" t="s">
        <v>48</v>
      </c>
      <c r="R485" s="12">
        <v>0</v>
      </c>
      <c r="S485" s="10" t="s">
        <v>48</v>
      </c>
      <c r="T485" s="12">
        <v>155.30000000000001</v>
      </c>
      <c r="U485" s="10" t="s">
        <v>48</v>
      </c>
      <c r="V485" s="12">
        <v>311.60000000000002</v>
      </c>
      <c r="W485" s="10" t="s">
        <v>48</v>
      </c>
      <c r="X485" s="12">
        <v>0</v>
      </c>
      <c r="Y485" s="10" t="s">
        <v>48</v>
      </c>
      <c r="Z485" s="12">
        <v>1612.5</v>
      </c>
      <c r="AA485" s="10" t="s">
        <v>48</v>
      </c>
      <c r="AB485" s="33"/>
    </row>
    <row r="486" spans="1:28" s="34" customFormat="1" ht="11.25" customHeight="1">
      <c r="A486" s="9" t="s">
        <v>1037</v>
      </c>
      <c r="B486" s="9" t="s">
        <v>1052</v>
      </c>
      <c r="C486" s="8" t="s">
        <v>1053</v>
      </c>
      <c r="D486" s="8" t="s">
        <v>45</v>
      </c>
      <c r="E486" s="11">
        <v>27</v>
      </c>
      <c r="F486" s="12">
        <v>223</v>
      </c>
      <c r="G486" s="32" t="s">
        <v>48</v>
      </c>
      <c r="H486" s="12">
        <v>0</v>
      </c>
      <c r="I486" s="10" t="s">
        <v>48</v>
      </c>
      <c r="J486" s="12">
        <v>214.7</v>
      </c>
      <c r="K486" s="10" t="s">
        <v>48</v>
      </c>
      <c r="L486" s="12">
        <v>0</v>
      </c>
      <c r="M486" s="10" t="s">
        <v>48</v>
      </c>
      <c r="N486" s="12">
        <v>525.4</v>
      </c>
      <c r="O486" s="10" t="s">
        <v>48</v>
      </c>
      <c r="P486" s="12">
        <v>337.9</v>
      </c>
      <c r="Q486" s="10" t="s">
        <v>48</v>
      </c>
      <c r="R486" s="12">
        <v>241.4</v>
      </c>
      <c r="S486" s="10" t="s">
        <v>48</v>
      </c>
      <c r="T486" s="12">
        <v>0</v>
      </c>
      <c r="U486" s="10" t="s">
        <v>48</v>
      </c>
      <c r="V486" s="12">
        <v>857.7</v>
      </c>
      <c r="W486" s="10" t="s">
        <v>48</v>
      </c>
      <c r="X486" s="12">
        <v>0</v>
      </c>
      <c r="Y486" s="10" t="s">
        <v>48</v>
      </c>
      <c r="Z486" s="12">
        <v>2400.1</v>
      </c>
      <c r="AA486" s="10" t="s">
        <v>48</v>
      </c>
      <c r="AB486" s="33"/>
    </row>
    <row r="487" spans="1:28" s="34" customFormat="1" ht="11.25" customHeight="1">
      <c r="A487" s="9" t="s">
        <v>1054</v>
      </c>
      <c r="B487" s="9" t="s">
        <v>1055</v>
      </c>
      <c r="C487" s="8" t="s">
        <v>1056</v>
      </c>
      <c r="D487" s="8" t="s">
        <v>45</v>
      </c>
      <c r="E487" s="11">
        <v>18</v>
      </c>
      <c r="F487" s="12">
        <v>367.8</v>
      </c>
      <c r="G487" s="32" t="s">
        <v>48</v>
      </c>
      <c r="H487" s="12">
        <v>0</v>
      </c>
      <c r="I487" s="10" t="s">
        <v>48</v>
      </c>
      <c r="J487" s="12">
        <v>0</v>
      </c>
      <c r="K487" s="10" t="s">
        <v>48</v>
      </c>
      <c r="L487" s="12">
        <v>0</v>
      </c>
      <c r="M487" s="10" t="s">
        <v>48</v>
      </c>
      <c r="N487" s="12">
        <v>691.1</v>
      </c>
      <c r="O487" s="10" t="s">
        <v>48</v>
      </c>
      <c r="P487" s="12">
        <v>0</v>
      </c>
      <c r="Q487" s="10" t="s">
        <v>48</v>
      </c>
      <c r="R487" s="12">
        <v>0</v>
      </c>
      <c r="S487" s="10" t="s">
        <v>48</v>
      </c>
      <c r="T487" s="12">
        <v>28.4</v>
      </c>
      <c r="U487" s="10" t="s">
        <v>48</v>
      </c>
      <c r="V487" s="12">
        <v>593.70000000000005</v>
      </c>
      <c r="W487" s="10" t="s">
        <v>48</v>
      </c>
      <c r="X487" s="12">
        <v>0</v>
      </c>
      <c r="Y487" s="10" t="s">
        <v>48</v>
      </c>
      <c r="Z487" s="12">
        <v>1681</v>
      </c>
      <c r="AA487" s="10" t="s">
        <v>48</v>
      </c>
      <c r="AB487" s="33"/>
    </row>
    <row r="488" spans="1:28" s="34" customFormat="1" ht="11.25" customHeight="1">
      <c r="A488" s="9" t="s">
        <v>1054</v>
      </c>
      <c r="B488" s="9" t="s">
        <v>1057</v>
      </c>
      <c r="C488" s="8" t="s">
        <v>1058</v>
      </c>
      <c r="D488" s="8" t="s">
        <v>45</v>
      </c>
      <c r="E488" s="11">
        <v>50</v>
      </c>
      <c r="F488" s="12">
        <v>679.5</v>
      </c>
      <c r="G488" s="32" t="s">
        <v>48</v>
      </c>
      <c r="H488" s="12">
        <v>0</v>
      </c>
      <c r="I488" s="10" t="s">
        <v>48</v>
      </c>
      <c r="J488" s="12">
        <v>52.4</v>
      </c>
      <c r="K488" s="10" t="s">
        <v>48</v>
      </c>
      <c r="L488" s="12">
        <v>0</v>
      </c>
      <c r="M488" s="10" t="s">
        <v>48</v>
      </c>
      <c r="N488" s="12">
        <v>1976.5</v>
      </c>
      <c r="O488" s="10" t="s">
        <v>48</v>
      </c>
      <c r="P488" s="12">
        <v>0</v>
      </c>
      <c r="Q488" s="10" t="s">
        <v>48</v>
      </c>
      <c r="R488" s="12">
        <v>46.6</v>
      </c>
      <c r="S488" s="10" t="s">
        <v>48</v>
      </c>
      <c r="T488" s="12">
        <v>43.9</v>
      </c>
      <c r="U488" s="10" t="s">
        <v>48</v>
      </c>
      <c r="V488" s="12">
        <v>4132.8</v>
      </c>
      <c r="W488" s="10" t="s">
        <v>48</v>
      </c>
      <c r="X488" s="12">
        <v>0</v>
      </c>
      <c r="Y488" s="10" t="s">
        <v>48</v>
      </c>
      <c r="Z488" s="12">
        <v>6931.7</v>
      </c>
      <c r="AA488" s="10" t="s">
        <v>48</v>
      </c>
      <c r="AB488" s="33"/>
    </row>
    <row r="489" spans="1:28" s="34" customFormat="1" ht="11.25" customHeight="1">
      <c r="A489" s="9" t="s">
        <v>1059</v>
      </c>
      <c r="B489" s="9" t="s">
        <v>1060</v>
      </c>
      <c r="C489" s="8" t="s">
        <v>1061</v>
      </c>
      <c r="D489" s="8" t="s">
        <v>55</v>
      </c>
      <c r="E489" s="11">
        <v>70</v>
      </c>
      <c r="F489" s="12">
        <v>3991.5</v>
      </c>
      <c r="G489" s="32" t="s">
        <v>48</v>
      </c>
      <c r="H489" s="12">
        <v>31.2</v>
      </c>
      <c r="I489" s="10" t="s">
        <v>48</v>
      </c>
      <c r="J489" s="12">
        <v>1724.8</v>
      </c>
      <c r="K489" s="10" t="s">
        <v>48</v>
      </c>
      <c r="L489" s="12">
        <v>0</v>
      </c>
      <c r="M489" s="10" t="s">
        <v>48</v>
      </c>
      <c r="N489" s="12">
        <v>0</v>
      </c>
      <c r="O489" s="10" t="s">
        <v>48</v>
      </c>
      <c r="P489" s="12">
        <v>2674.6</v>
      </c>
      <c r="Q489" s="10" t="s">
        <v>48</v>
      </c>
      <c r="R489" s="12">
        <v>2551.3000000000002</v>
      </c>
      <c r="S489" s="10" t="s">
        <v>48</v>
      </c>
      <c r="T489" s="12">
        <v>0</v>
      </c>
      <c r="U489" s="10" t="s">
        <v>48</v>
      </c>
      <c r="V489" s="12">
        <v>3834.3</v>
      </c>
      <c r="W489" s="10" t="s">
        <v>48</v>
      </c>
      <c r="X489" s="12">
        <v>0</v>
      </c>
      <c r="Y489" s="10" t="s">
        <v>48</v>
      </c>
      <c r="Z489" s="12">
        <v>14807.6</v>
      </c>
      <c r="AA489" s="10" t="s">
        <v>48</v>
      </c>
      <c r="AB489" s="33"/>
    </row>
    <row r="490" spans="1:28" s="34" customFormat="1" ht="11.25" customHeight="1">
      <c r="A490" s="9" t="s">
        <v>1059</v>
      </c>
      <c r="B490" s="9" t="s">
        <v>1062</v>
      </c>
      <c r="C490" s="8" t="s">
        <v>1063</v>
      </c>
      <c r="D490" s="8" t="s">
        <v>45</v>
      </c>
      <c r="E490" s="11">
        <v>21</v>
      </c>
      <c r="F490" s="12">
        <v>485</v>
      </c>
      <c r="G490" s="32" t="s">
        <v>48</v>
      </c>
      <c r="H490" s="12">
        <v>0</v>
      </c>
      <c r="I490" s="10" t="s">
        <v>48</v>
      </c>
      <c r="J490" s="12">
        <v>75.900000000000006</v>
      </c>
      <c r="K490" s="10" t="s">
        <v>48</v>
      </c>
      <c r="L490" s="12">
        <v>0</v>
      </c>
      <c r="M490" s="10" t="s">
        <v>48</v>
      </c>
      <c r="N490" s="12">
        <v>1437.4</v>
      </c>
      <c r="O490" s="10" t="s">
        <v>48</v>
      </c>
      <c r="P490" s="12">
        <v>294.39999999999998</v>
      </c>
      <c r="Q490" s="10" t="s">
        <v>48</v>
      </c>
      <c r="R490" s="12">
        <v>799</v>
      </c>
      <c r="S490" s="10" t="s">
        <v>48</v>
      </c>
      <c r="T490" s="12">
        <v>0</v>
      </c>
      <c r="U490" s="10" t="s">
        <v>48</v>
      </c>
      <c r="V490" s="12">
        <v>859.6</v>
      </c>
      <c r="W490" s="10" t="s">
        <v>48</v>
      </c>
      <c r="X490" s="12">
        <v>0</v>
      </c>
      <c r="Y490" s="10" t="s">
        <v>48</v>
      </c>
      <c r="Z490" s="12">
        <v>3951.3</v>
      </c>
      <c r="AA490" s="10" t="s">
        <v>48</v>
      </c>
      <c r="AB490" s="33"/>
    </row>
    <row r="491" spans="1:28" s="34" customFormat="1" ht="11.25" customHeight="1">
      <c r="A491" s="9" t="s">
        <v>1059</v>
      </c>
      <c r="B491" s="9" t="s">
        <v>1064</v>
      </c>
      <c r="C491" s="8" t="s">
        <v>1065</v>
      </c>
      <c r="D491" s="8" t="s">
        <v>45</v>
      </c>
      <c r="E491" s="11">
        <v>13</v>
      </c>
      <c r="F491" s="12">
        <v>585.29999999999995</v>
      </c>
      <c r="G491" s="32" t="s">
        <v>48</v>
      </c>
      <c r="H491" s="12">
        <v>0</v>
      </c>
      <c r="I491" s="10" t="s">
        <v>48</v>
      </c>
      <c r="J491" s="12">
        <v>49.8</v>
      </c>
      <c r="K491" s="10" t="s">
        <v>48</v>
      </c>
      <c r="L491" s="12">
        <v>0</v>
      </c>
      <c r="M491" s="10" t="s">
        <v>48</v>
      </c>
      <c r="N491" s="12">
        <v>336</v>
      </c>
      <c r="O491" s="10" t="s">
        <v>48</v>
      </c>
      <c r="P491" s="12">
        <v>189.4</v>
      </c>
      <c r="Q491" s="10" t="s">
        <v>48</v>
      </c>
      <c r="R491" s="12">
        <v>646.9</v>
      </c>
      <c r="S491" s="10" t="s">
        <v>48</v>
      </c>
      <c r="T491" s="12">
        <v>0</v>
      </c>
      <c r="U491" s="10" t="s">
        <v>48</v>
      </c>
      <c r="V491" s="12">
        <v>985.7</v>
      </c>
      <c r="W491" s="10" t="s">
        <v>48</v>
      </c>
      <c r="X491" s="12">
        <v>0</v>
      </c>
      <c r="Y491" s="10" t="s">
        <v>48</v>
      </c>
      <c r="Z491" s="12">
        <v>2793.1</v>
      </c>
      <c r="AA491" s="10" t="s">
        <v>48</v>
      </c>
      <c r="AB491" s="33"/>
    </row>
    <row r="492" spans="1:28" s="34" customFormat="1" ht="11.25" customHeight="1">
      <c r="A492" s="9" t="s">
        <v>1059</v>
      </c>
      <c r="B492" s="9" t="s">
        <v>1066</v>
      </c>
      <c r="C492" s="8" t="s">
        <v>1067</v>
      </c>
      <c r="D492" s="8" t="s">
        <v>45</v>
      </c>
      <c r="E492" s="11">
        <v>21</v>
      </c>
      <c r="F492" s="12">
        <v>241.9</v>
      </c>
      <c r="G492" s="32" t="s">
        <v>48</v>
      </c>
      <c r="H492" s="12">
        <v>0</v>
      </c>
      <c r="I492" s="10" t="s">
        <v>48</v>
      </c>
      <c r="J492" s="12">
        <v>44.9</v>
      </c>
      <c r="K492" s="10" t="s">
        <v>48</v>
      </c>
      <c r="L492" s="12">
        <v>0</v>
      </c>
      <c r="M492" s="10" t="s">
        <v>48</v>
      </c>
      <c r="N492" s="12">
        <v>1013.1</v>
      </c>
      <c r="O492" s="10" t="s">
        <v>48</v>
      </c>
      <c r="P492" s="12">
        <v>86.5</v>
      </c>
      <c r="Q492" s="10" t="s">
        <v>48</v>
      </c>
      <c r="R492" s="12">
        <v>510</v>
      </c>
      <c r="S492" s="10" t="s">
        <v>48</v>
      </c>
      <c r="T492" s="12">
        <v>0</v>
      </c>
      <c r="U492" s="10" t="s">
        <v>48</v>
      </c>
      <c r="V492" s="12">
        <v>599</v>
      </c>
      <c r="W492" s="10" t="s">
        <v>48</v>
      </c>
      <c r="X492" s="12">
        <v>0</v>
      </c>
      <c r="Y492" s="10" t="s">
        <v>48</v>
      </c>
      <c r="Z492" s="12">
        <v>2495.4</v>
      </c>
      <c r="AA492" s="10" t="s">
        <v>48</v>
      </c>
      <c r="AB492" s="33"/>
    </row>
    <row r="493" spans="1:28" s="34" customFormat="1" ht="11.25" customHeight="1">
      <c r="A493" s="9" t="s">
        <v>1059</v>
      </c>
      <c r="B493" s="9" t="s">
        <v>1068</v>
      </c>
      <c r="C493" s="8" t="s">
        <v>1069</v>
      </c>
      <c r="D493" s="8" t="s">
        <v>45</v>
      </c>
      <c r="E493" s="11">
        <v>97</v>
      </c>
      <c r="F493" s="12">
        <v>1431.1</v>
      </c>
      <c r="G493" s="32" t="s">
        <v>48</v>
      </c>
      <c r="H493" s="12">
        <v>0</v>
      </c>
      <c r="I493" s="10" t="s">
        <v>48</v>
      </c>
      <c r="J493" s="12">
        <v>2676.5</v>
      </c>
      <c r="K493" s="10" t="s">
        <v>48</v>
      </c>
      <c r="L493" s="12">
        <v>0</v>
      </c>
      <c r="M493" s="10" t="s">
        <v>48</v>
      </c>
      <c r="N493" s="12">
        <v>1363</v>
      </c>
      <c r="O493" s="10" t="s">
        <v>48</v>
      </c>
      <c r="P493" s="12">
        <v>553.9</v>
      </c>
      <c r="Q493" s="10" t="s">
        <v>48</v>
      </c>
      <c r="R493" s="12">
        <v>1971.3</v>
      </c>
      <c r="S493" s="10" t="s">
        <v>48</v>
      </c>
      <c r="T493" s="12">
        <v>0</v>
      </c>
      <c r="U493" s="10" t="s">
        <v>48</v>
      </c>
      <c r="V493" s="12">
        <v>7814.9</v>
      </c>
      <c r="W493" s="10" t="s">
        <v>48</v>
      </c>
      <c r="X493" s="12">
        <v>0</v>
      </c>
      <c r="Y493" s="10" t="s">
        <v>48</v>
      </c>
      <c r="Z493" s="12">
        <v>15810.7</v>
      </c>
      <c r="AA493" s="10" t="s">
        <v>48</v>
      </c>
      <c r="AB493" s="33"/>
    </row>
    <row r="494" spans="1:28" s="34" customFormat="1" ht="11.25" customHeight="1">
      <c r="A494" s="9" t="s">
        <v>1059</v>
      </c>
      <c r="B494" s="9" t="s">
        <v>1333</v>
      </c>
      <c r="C494" s="8" t="s">
        <v>1334</v>
      </c>
      <c r="D494" s="8" t="s">
        <v>45</v>
      </c>
      <c r="E494" s="11">
        <v>45</v>
      </c>
      <c r="F494" s="12">
        <v>0</v>
      </c>
      <c r="G494" s="32" t="s">
        <v>48</v>
      </c>
      <c r="H494" s="12">
        <v>0</v>
      </c>
      <c r="I494" s="10" t="s">
        <v>48</v>
      </c>
      <c r="J494" s="12">
        <v>0</v>
      </c>
      <c r="K494" s="10" t="s">
        <v>48</v>
      </c>
      <c r="L494" s="12">
        <v>0</v>
      </c>
      <c r="M494" s="10" t="s">
        <v>48</v>
      </c>
      <c r="N494" s="12">
        <v>0</v>
      </c>
      <c r="O494" s="10" t="s">
        <v>48</v>
      </c>
      <c r="P494" s="12">
        <v>0</v>
      </c>
      <c r="Q494" s="10" t="s">
        <v>48</v>
      </c>
      <c r="R494" s="12">
        <v>0</v>
      </c>
      <c r="S494" s="10" t="s">
        <v>48</v>
      </c>
      <c r="T494" s="12">
        <v>0</v>
      </c>
      <c r="U494" s="10" t="s">
        <v>48</v>
      </c>
      <c r="V494" s="12">
        <v>0</v>
      </c>
      <c r="W494" s="10" t="s">
        <v>48</v>
      </c>
      <c r="X494" s="12">
        <v>0</v>
      </c>
      <c r="Y494" s="10" t="s">
        <v>48</v>
      </c>
      <c r="Z494" s="12">
        <v>0</v>
      </c>
      <c r="AA494" s="10" t="s">
        <v>48</v>
      </c>
      <c r="AB494" s="33"/>
    </row>
    <row r="495" spans="1:28" s="34" customFormat="1" ht="11.25" customHeight="1">
      <c r="A495" s="9" t="s">
        <v>1059</v>
      </c>
      <c r="B495" s="9" t="s">
        <v>1070</v>
      </c>
      <c r="C495" s="8" t="s">
        <v>1071</v>
      </c>
      <c r="D495" s="8" t="s">
        <v>45</v>
      </c>
      <c r="E495" s="11">
        <v>191</v>
      </c>
      <c r="F495" s="12">
        <v>9599.5</v>
      </c>
      <c r="G495" s="32" t="s">
        <v>48</v>
      </c>
      <c r="H495" s="12">
        <v>0</v>
      </c>
      <c r="I495" s="10" t="s">
        <v>48</v>
      </c>
      <c r="J495" s="12">
        <v>890.4</v>
      </c>
      <c r="K495" s="10" t="s">
        <v>48</v>
      </c>
      <c r="L495" s="12">
        <v>0</v>
      </c>
      <c r="M495" s="10" t="s">
        <v>48</v>
      </c>
      <c r="N495" s="12">
        <v>10557.4</v>
      </c>
      <c r="O495" s="10" t="s">
        <v>48</v>
      </c>
      <c r="P495" s="12">
        <v>1010.5</v>
      </c>
      <c r="Q495" s="10" t="s">
        <v>48</v>
      </c>
      <c r="R495" s="12">
        <v>7728.9</v>
      </c>
      <c r="S495" s="10" t="s">
        <v>48</v>
      </c>
      <c r="T495" s="12">
        <v>0</v>
      </c>
      <c r="U495" s="10" t="s">
        <v>48</v>
      </c>
      <c r="V495" s="12">
        <v>19518.900000000001</v>
      </c>
      <c r="W495" s="10" t="s">
        <v>48</v>
      </c>
      <c r="X495" s="12">
        <v>0</v>
      </c>
      <c r="Y495" s="10" t="s">
        <v>48</v>
      </c>
      <c r="Z495" s="12">
        <v>49305.599999999999</v>
      </c>
      <c r="AA495" s="10" t="s">
        <v>48</v>
      </c>
      <c r="AB495" s="33"/>
    </row>
    <row r="496" spans="1:28" s="34" customFormat="1" ht="11.25" customHeight="1">
      <c r="A496" s="9" t="s">
        <v>1059</v>
      </c>
      <c r="B496" s="9" t="s">
        <v>1072</v>
      </c>
      <c r="C496" s="8" t="s">
        <v>1073</v>
      </c>
      <c r="D496" s="8" t="s">
        <v>55</v>
      </c>
      <c r="E496" s="11">
        <v>216</v>
      </c>
      <c r="F496" s="12">
        <v>8406.6</v>
      </c>
      <c r="G496" s="32" t="s">
        <v>48</v>
      </c>
      <c r="H496" s="12">
        <v>889.9</v>
      </c>
      <c r="I496" s="10" t="s">
        <v>48</v>
      </c>
      <c r="J496" s="12">
        <v>2172.6999999999998</v>
      </c>
      <c r="K496" s="10" t="s">
        <v>48</v>
      </c>
      <c r="L496" s="12">
        <v>0</v>
      </c>
      <c r="M496" s="10" t="s">
        <v>48</v>
      </c>
      <c r="N496" s="12">
        <v>6399.2</v>
      </c>
      <c r="O496" s="10" t="s">
        <v>48</v>
      </c>
      <c r="P496" s="12">
        <v>236</v>
      </c>
      <c r="Q496" s="10" t="s">
        <v>48</v>
      </c>
      <c r="R496" s="12">
        <v>5259.7</v>
      </c>
      <c r="S496" s="10" t="s">
        <v>48</v>
      </c>
      <c r="T496" s="12">
        <v>0</v>
      </c>
      <c r="U496" s="10" t="s">
        <v>48</v>
      </c>
      <c r="V496" s="12">
        <v>20467.400000000001</v>
      </c>
      <c r="W496" s="10" t="s">
        <v>48</v>
      </c>
      <c r="X496" s="12">
        <v>0</v>
      </c>
      <c r="Y496" s="10" t="s">
        <v>48</v>
      </c>
      <c r="Z496" s="12">
        <v>43831.4</v>
      </c>
      <c r="AA496" s="10" t="s">
        <v>48</v>
      </c>
      <c r="AB496" s="33"/>
    </row>
    <row r="497" spans="1:28" s="34" customFormat="1" ht="11.25" customHeight="1">
      <c r="A497" s="9" t="s">
        <v>1059</v>
      </c>
      <c r="B497" s="9" t="s">
        <v>1074</v>
      </c>
      <c r="C497" s="8" t="s">
        <v>1075</v>
      </c>
      <c r="D497" s="8" t="s">
        <v>55</v>
      </c>
      <c r="E497" s="11">
        <v>26</v>
      </c>
      <c r="F497" s="12">
        <v>122.7</v>
      </c>
      <c r="G497" s="32" t="s">
        <v>48</v>
      </c>
      <c r="H497" s="12">
        <v>681.2</v>
      </c>
      <c r="I497" s="10" t="s">
        <v>48</v>
      </c>
      <c r="J497" s="12">
        <v>4.3</v>
      </c>
      <c r="K497" s="10" t="s">
        <v>48</v>
      </c>
      <c r="L497" s="12">
        <v>0</v>
      </c>
      <c r="M497" s="10" t="s">
        <v>48</v>
      </c>
      <c r="N497" s="12">
        <v>2932.8</v>
      </c>
      <c r="O497" s="10" t="s">
        <v>48</v>
      </c>
      <c r="P497" s="12">
        <v>0</v>
      </c>
      <c r="Q497" s="10" t="s">
        <v>48</v>
      </c>
      <c r="R497" s="12">
        <v>529</v>
      </c>
      <c r="S497" s="10" t="s">
        <v>48</v>
      </c>
      <c r="T497" s="12">
        <v>0</v>
      </c>
      <c r="U497" s="10" t="s">
        <v>48</v>
      </c>
      <c r="V497" s="12">
        <v>1168.7</v>
      </c>
      <c r="W497" s="10" t="s">
        <v>48</v>
      </c>
      <c r="X497" s="12">
        <v>0</v>
      </c>
      <c r="Y497" s="10" t="s">
        <v>48</v>
      </c>
      <c r="Z497" s="12">
        <v>5438.8</v>
      </c>
      <c r="AA497" s="10" t="s">
        <v>48</v>
      </c>
      <c r="AB497" s="33"/>
    </row>
    <row r="498" spans="1:28" s="34" customFormat="1" ht="11.25" customHeight="1">
      <c r="A498" s="9" t="s">
        <v>1076</v>
      </c>
      <c r="B498" s="9" t="s">
        <v>1077</v>
      </c>
      <c r="C498" s="8" t="s">
        <v>1078</v>
      </c>
      <c r="D498" s="8" t="s">
        <v>45</v>
      </c>
      <c r="E498" s="11">
        <v>32</v>
      </c>
      <c r="F498" s="12">
        <v>272</v>
      </c>
      <c r="G498" s="32" t="s">
        <v>48</v>
      </c>
      <c r="H498" s="12">
        <v>0</v>
      </c>
      <c r="I498" s="10" t="s">
        <v>48</v>
      </c>
      <c r="J498" s="12">
        <v>0</v>
      </c>
      <c r="K498" s="10" t="s">
        <v>48</v>
      </c>
      <c r="L498" s="12">
        <v>0</v>
      </c>
      <c r="M498" s="10" t="s">
        <v>48</v>
      </c>
      <c r="N498" s="12">
        <v>1514.8</v>
      </c>
      <c r="O498" s="10" t="s">
        <v>48</v>
      </c>
      <c r="P498" s="12">
        <v>213.1</v>
      </c>
      <c r="Q498" s="10" t="s">
        <v>48</v>
      </c>
      <c r="R498" s="12">
        <v>363.8</v>
      </c>
      <c r="S498" s="10" t="s">
        <v>48</v>
      </c>
      <c r="T498" s="12">
        <v>0</v>
      </c>
      <c r="U498" s="10" t="s">
        <v>48</v>
      </c>
      <c r="V498" s="12">
        <v>433.6</v>
      </c>
      <c r="W498" s="10" t="s">
        <v>48</v>
      </c>
      <c r="X498" s="12">
        <v>0</v>
      </c>
      <c r="Y498" s="10" t="s">
        <v>48</v>
      </c>
      <c r="Z498" s="12">
        <v>2797.2</v>
      </c>
      <c r="AA498" s="10" t="s">
        <v>48</v>
      </c>
      <c r="AB498" s="33"/>
    </row>
    <row r="499" spans="1:28" s="34" customFormat="1" ht="11.25" customHeight="1">
      <c r="A499" s="9" t="s">
        <v>1076</v>
      </c>
      <c r="B499" s="9" t="s">
        <v>1079</v>
      </c>
      <c r="C499" s="8" t="s">
        <v>1080</v>
      </c>
      <c r="D499" s="8" t="s">
        <v>45</v>
      </c>
      <c r="E499" s="11">
        <v>18</v>
      </c>
      <c r="F499" s="12">
        <v>180.5</v>
      </c>
      <c r="G499" s="32" t="s">
        <v>48</v>
      </c>
      <c r="H499" s="12">
        <v>0</v>
      </c>
      <c r="I499" s="10" t="s">
        <v>48</v>
      </c>
      <c r="J499" s="12">
        <v>16.8</v>
      </c>
      <c r="K499" s="10" t="s">
        <v>48</v>
      </c>
      <c r="L499" s="12">
        <v>0</v>
      </c>
      <c r="M499" s="10" t="s">
        <v>48</v>
      </c>
      <c r="N499" s="12">
        <v>1794.4</v>
      </c>
      <c r="O499" s="10" t="s">
        <v>48</v>
      </c>
      <c r="P499" s="12">
        <v>0</v>
      </c>
      <c r="Q499" s="10" t="s">
        <v>48</v>
      </c>
      <c r="R499" s="12">
        <v>490.6</v>
      </c>
      <c r="S499" s="10" t="s">
        <v>48</v>
      </c>
      <c r="T499" s="12">
        <v>0</v>
      </c>
      <c r="U499" s="10" t="s">
        <v>48</v>
      </c>
      <c r="V499" s="12">
        <v>1454.8</v>
      </c>
      <c r="W499" s="10" t="s">
        <v>48</v>
      </c>
      <c r="X499" s="12">
        <v>0</v>
      </c>
      <c r="Y499" s="10" t="s">
        <v>48</v>
      </c>
      <c r="Z499" s="12">
        <v>3937.1</v>
      </c>
      <c r="AA499" s="10" t="s">
        <v>48</v>
      </c>
      <c r="AB499" s="33"/>
    </row>
    <row r="500" spans="1:28" s="34" customFormat="1" ht="11.25" customHeight="1">
      <c r="A500" s="9" t="s">
        <v>1076</v>
      </c>
      <c r="B500" s="9" t="s">
        <v>1081</v>
      </c>
      <c r="C500" s="8" t="s">
        <v>1082</v>
      </c>
      <c r="D500" s="8" t="s">
        <v>120</v>
      </c>
      <c r="E500" s="11">
        <v>17</v>
      </c>
      <c r="F500" s="12">
        <v>585.4</v>
      </c>
      <c r="G500" s="32" t="s">
        <v>48</v>
      </c>
      <c r="H500" s="12">
        <v>0</v>
      </c>
      <c r="I500" s="10" t="s">
        <v>48</v>
      </c>
      <c r="J500" s="12">
        <v>13.9</v>
      </c>
      <c r="K500" s="10" t="s">
        <v>48</v>
      </c>
      <c r="L500" s="12">
        <v>0</v>
      </c>
      <c r="M500" s="10" t="s">
        <v>48</v>
      </c>
      <c r="N500" s="12">
        <v>1704.4</v>
      </c>
      <c r="O500" s="10" t="s">
        <v>48</v>
      </c>
      <c r="P500" s="12">
        <v>0</v>
      </c>
      <c r="Q500" s="10" t="s">
        <v>48</v>
      </c>
      <c r="R500" s="12">
        <v>371.3</v>
      </c>
      <c r="S500" s="10" t="s">
        <v>48</v>
      </c>
      <c r="T500" s="12">
        <v>0</v>
      </c>
      <c r="U500" s="10" t="s">
        <v>48</v>
      </c>
      <c r="V500" s="12">
        <v>2049.8000000000002</v>
      </c>
      <c r="W500" s="10" t="s">
        <v>48</v>
      </c>
      <c r="X500" s="12">
        <v>0</v>
      </c>
      <c r="Y500" s="10" t="s">
        <v>48</v>
      </c>
      <c r="Z500" s="12">
        <v>4724.7</v>
      </c>
      <c r="AA500" s="10" t="s">
        <v>48</v>
      </c>
      <c r="AB500" s="33"/>
    </row>
    <row r="501" spans="1:28" s="34" customFormat="1" ht="11.25" customHeight="1">
      <c r="A501" s="9" t="s">
        <v>1076</v>
      </c>
      <c r="B501" s="9" t="s">
        <v>1083</v>
      </c>
      <c r="C501" s="8" t="s">
        <v>1084</v>
      </c>
      <c r="D501" s="8" t="s">
        <v>55</v>
      </c>
      <c r="E501" s="11">
        <v>100</v>
      </c>
      <c r="F501" s="12">
        <v>481.8</v>
      </c>
      <c r="G501" s="32" t="s">
        <v>48</v>
      </c>
      <c r="H501" s="12">
        <v>2837.2</v>
      </c>
      <c r="I501" s="10" t="s">
        <v>48</v>
      </c>
      <c r="J501" s="12">
        <v>1830.9</v>
      </c>
      <c r="K501" s="10" t="s">
        <v>48</v>
      </c>
      <c r="L501" s="12">
        <v>0</v>
      </c>
      <c r="M501" s="10" t="s">
        <v>48</v>
      </c>
      <c r="N501" s="12">
        <v>1458.4</v>
      </c>
      <c r="O501" s="10" t="s">
        <v>48</v>
      </c>
      <c r="P501" s="12">
        <v>3207.2</v>
      </c>
      <c r="Q501" s="10" t="s">
        <v>48</v>
      </c>
      <c r="R501" s="12">
        <v>3400.2</v>
      </c>
      <c r="S501" s="10" t="s">
        <v>48</v>
      </c>
      <c r="T501" s="12">
        <v>0</v>
      </c>
      <c r="U501" s="10" t="s">
        <v>48</v>
      </c>
      <c r="V501" s="12">
        <v>0</v>
      </c>
      <c r="W501" s="10" t="s">
        <v>48</v>
      </c>
      <c r="X501" s="12">
        <v>0</v>
      </c>
      <c r="Y501" s="10" t="s">
        <v>48</v>
      </c>
      <c r="Z501" s="12">
        <v>13215.6</v>
      </c>
      <c r="AA501" s="10" t="s">
        <v>48</v>
      </c>
      <c r="AB501" s="33"/>
    </row>
    <row r="502" spans="1:28" s="34" customFormat="1" ht="11.25" customHeight="1">
      <c r="A502" s="9" t="s">
        <v>1076</v>
      </c>
      <c r="B502" s="9" t="s">
        <v>1085</v>
      </c>
      <c r="C502" s="8" t="s">
        <v>1086</v>
      </c>
      <c r="D502" s="8" t="s">
        <v>55</v>
      </c>
      <c r="E502" s="11">
        <v>876</v>
      </c>
      <c r="F502" s="12">
        <v>5844.5</v>
      </c>
      <c r="G502" s="32" t="s">
        <v>48</v>
      </c>
      <c r="H502" s="12">
        <v>7212.7</v>
      </c>
      <c r="I502" s="10" t="s">
        <v>48</v>
      </c>
      <c r="J502" s="12">
        <v>11340.4</v>
      </c>
      <c r="K502" s="10" t="s">
        <v>48</v>
      </c>
      <c r="L502" s="12">
        <v>110272</v>
      </c>
      <c r="M502" s="10" t="s">
        <v>48</v>
      </c>
      <c r="N502" s="12">
        <v>12017.6</v>
      </c>
      <c r="O502" s="10" t="s">
        <v>48</v>
      </c>
      <c r="P502" s="12">
        <v>275.89999999999998</v>
      </c>
      <c r="Q502" s="10" t="s">
        <v>48</v>
      </c>
      <c r="R502" s="12">
        <v>0</v>
      </c>
      <c r="S502" s="10" t="s">
        <v>48</v>
      </c>
      <c r="T502" s="12">
        <v>0</v>
      </c>
      <c r="U502" s="10" t="s">
        <v>48</v>
      </c>
      <c r="V502" s="12">
        <v>0</v>
      </c>
      <c r="W502" s="10" t="s">
        <v>48</v>
      </c>
      <c r="X502" s="12">
        <v>0</v>
      </c>
      <c r="Y502" s="10" t="s">
        <v>48</v>
      </c>
      <c r="Z502" s="12">
        <v>146963.20000000001</v>
      </c>
      <c r="AA502" s="10" t="s">
        <v>48</v>
      </c>
      <c r="AB502" s="33"/>
    </row>
    <row r="503" spans="1:28" s="34" customFormat="1" ht="11.25" customHeight="1">
      <c r="A503" s="9" t="s">
        <v>1076</v>
      </c>
      <c r="B503" s="9" t="s">
        <v>1087</v>
      </c>
      <c r="C503" s="8" t="s">
        <v>1088</v>
      </c>
      <c r="D503" s="8" t="s">
        <v>45</v>
      </c>
      <c r="E503" s="11">
        <v>81</v>
      </c>
      <c r="F503" s="12">
        <v>4085.5</v>
      </c>
      <c r="G503" s="32" t="s">
        <v>48</v>
      </c>
      <c r="H503" s="12">
        <v>0</v>
      </c>
      <c r="I503" s="10" t="s">
        <v>48</v>
      </c>
      <c r="J503" s="12">
        <v>386.9</v>
      </c>
      <c r="K503" s="10" t="s">
        <v>48</v>
      </c>
      <c r="L503" s="12">
        <v>0</v>
      </c>
      <c r="M503" s="10" t="s">
        <v>48</v>
      </c>
      <c r="N503" s="12">
        <v>1848.3</v>
      </c>
      <c r="O503" s="10" t="s">
        <v>48</v>
      </c>
      <c r="P503" s="12">
        <v>450</v>
      </c>
      <c r="Q503" s="10" t="s">
        <v>48</v>
      </c>
      <c r="R503" s="12">
        <v>705.1</v>
      </c>
      <c r="S503" s="10" t="s">
        <v>48</v>
      </c>
      <c r="T503" s="12">
        <v>0</v>
      </c>
      <c r="U503" s="10" t="s">
        <v>48</v>
      </c>
      <c r="V503" s="12">
        <v>2332.9</v>
      </c>
      <c r="W503" s="10" t="s">
        <v>48</v>
      </c>
      <c r="X503" s="12">
        <v>0</v>
      </c>
      <c r="Y503" s="10" t="s">
        <v>48</v>
      </c>
      <c r="Z503" s="12">
        <v>9808.7999999999993</v>
      </c>
      <c r="AA503" s="10" t="s">
        <v>48</v>
      </c>
      <c r="AB503" s="33"/>
    </row>
    <row r="504" spans="1:28" s="34" customFormat="1" ht="11.25" customHeight="1">
      <c r="A504" s="9" t="s">
        <v>1076</v>
      </c>
      <c r="B504" s="9" t="s">
        <v>1089</v>
      </c>
      <c r="C504" s="8" t="s">
        <v>1090</v>
      </c>
      <c r="D504" s="8" t="s">
        <v>45</v>
      </c>
      <c r="E504" s="11">
        <v>26</v>
      </c>
      <c r="F504" s="12">
        <v>1218</v>
      </c>
      <c r="G504" s="32" t="s">
        <v>48</v>
      </c>
      <c r="H504" s="12">
        <v>0</v>
      </c>
      <c r="I504" s="10" t="s">
        <v>48</v>
      </c>
      <c r="J504" s="12">
        <v>170.6</v>
      </c>
      <c r="K504" s="10" t="s">
        <v>48</v>
      </c>
      <c r="L504" s="12">
        <v>0</v>
      </c>
      <c r="M504" s="10" t="s">
        <v>48</v>
      </c>
      <c r="N504" s="12">
        <v>3067.3</v>
      </c>
      <c r="O504" s="10" t="s">
        <v>48</v>
      </c>
      <c r="P504" s="12">
        <v>224.6</v>
      </c>
      <c r="Q504" s="10" t="s">
        <v>48</v>
      </c>
      <c r="R504" s="12">
        <v>544.6</v>
      </c>
      <c r="S504" s="10" t="s">
        <v>48</v>
      </c>
      <c r="T504" s="12">
        <v>0</v>
      </c>
      <c r="U504" s="10" t="s">
        <v>48</v>
      </c>
      <c r="V504" s="12">
        <v>1304.5999999999999</v>
      </c>
      <c r="W504" s="10" t="s">
        <v>48</v>
      </c>
      <c r="X504" s="12">
        <v>124.1</v>
      </c>
      <c r="Y504" s="10" t="s">
        <v>48</v>
      </c>
      <c r="Z504" s="12">
        <v>6653.8</v>
      </c>
      <c r="AA504" s="10" t="s">
        <v>48</v>
      </c>
      <c r="AB504" s="33"/>
    </row>
    <row r="505" spans="1:28" s="34" customFormat="1" ht="11.25" customHeight="1">
      <c r="A505" s="9" t="s">
        <v>1076</v>
      </c>
      <c r="B505" s="9" t="s">
        <v>1091</v>
      </c>
      <c r="C505" s="8" t="s">
        <v>1092</v>
      </c>
      <c r="D505" s="8" t="s">
        <v>45</v>
      </c>
      <c r="E505" s="11">
        <v>8</v>
      </c>
      <c r="F505" s="12">
        <v>2.2000000000000002</v>
      </c>
      <c r="G505" s="32" t="s">
        <v>48</v>
      </c>
      <c r="H505" s="12">
        <v>0</v>
      </c>
      <c r="I505" s="10" t="s">
        <v>48</v>
      </c>
      <c r="J505" s="12">
        <v>0</v>
      </c>
      <c r="K505" s="10" t="s">
        <v>48</v>
      </c>
      <c r="L505" s="12">
        <v>20</v>
      </c>
      <c r="M505" s="10" t="s">
        <v>48</v>
      </c>
      <c r="N505" s="12">
        <v>253.1</v>
      </c>
      <c r="O505" s="10" t="s">
        <v>48</v>
      </c>
      <c r="P505" s="12">
        <v>0</v>
      </c>
      <c r="Q505" s="10" t="s">
        <v>48</v>
      </c>
      <c r="R505" s="12">
        <v>127.1</v>
      </c>
      <c r="S505" s="10" t="s">
        <v>48</v>
      </c>
      <c r="T505" s="12">
        <v>0</v>
      </c>
      <c r="U505" s="10" t="s">
        <v>48</v>
      </c>
      <c r="V505" s="12">
        <v>142.6</v>
      </c>
      <c r="W505" s="10" t="s">
        <v>48</v>
      </c>
      <c r="X505" s="12">
        <v>0</v>
      </c>
      <c r="Y505" s="10" t="s">
        <v>48</v>
      </c>
      <c r="Z505" s="12">
        <v>544.9</v>
      </c>
      <c r="AA505" s="10" t="s">
        <v>48</v>
      </c>
      <c r="AB505" s="33"/>
    </row>
    <row r="506" spans="1:28" s="34" customFormat="1" ht="11.25" customHeight="1">
      <c r="A506" s="9" t="s">
        <v>1076</v>
      </c>
      <c r="B506" s="9" t="s">
        <v>1093</v>
      </c>
      <c r="C506" s="8" t="s">
        <v>1094</v>
      </c>
      <c r="D506" s="8" t="s">
        <v>45</v>
      </c>
      <c r="E506" s="11">
        <v>12</v>
      </c>
      <c r="F506" s="12">
        <v>25.5</v>
      </c>
      <c r="G506" s="32" t="s">
        <v>48</v>
      </c>
      <c r="H506" s="12">
        <v>0</v>
      </c>
      <c r="I506" s="10" t="s">
        <v>48</v>
      </c>
      <c r="J506" s="12">
        <v>0</v>
      </c>
      <c r="K506" s="10" t="s">
        <v>48</v>
      </c>
      <c r="L506" s="12">
        <v>0</v>
      </c>
      <c r="M506" s="10" t="s">
        <v>48</v>
      </c>
      <c r="N506" s="12">
        <v>350.6</v>
      </c>
      <c r="O506" s="10" t="s">
        <v>48</v>
      </c>
      <c r="P506" s="12">
        <v>0</v>
      </c>
      <c r="Q506" s="10" t="s">
        <v>48</v>
      </c>
      <c r="R506" s="12">
        <v>110.6</v>
      </c>
      <c r="S506" s="10" t="s">
        <v>48</v>
      </c>
      <c r="T506" s="12">
        <v>0</v>
      </c>
      <c r="U506" s="10" t="s">
        <v>48</v>
      </c>
      <c r="V506" s="12">
        <v>191.9</v>
      </c>
      <c r="W506" s="10" t="s">
        <v>48</v>
      </c>
      <c r="X506" s="12">
        <v>0</v>
      </c>
      <c r="Y506" s="10" t="s">
        <v>48</v>
      </c>
      <c r="Z506" s="12">
        <v>678.5</v>
      </c>
      <c r="AA506" s="10" t="s">
        <v>48</v>
      </c>
      <c r="AB506" s="33"/>
    </row>
    <row r="507" spans="1:28" s="34" customFormat="1" ht="11.25" customHeight="1">
      <c r="A507" s="9" t="s">
        <v>1076</v>
      </c>
      <c r="B507" s="9" t="s">
        <v>1095</v>
      </c>
      <c r="C507" s="8" t="s">
        <v>1096</v>
      </c>
      <c r="D507" s="8" t="s">
        <v>45</v>
      </c>
      <c r="E507" s="11">
        <v>51</v>
      </c>
      <c r="F507" s="12">
        <v>171.9</v>
      </c>
      <c r="G507" s="32" t="s">
        <v>48</v>
      </c>
      <c r="H507" s="12">
        <v>0</v>
      </c>
      <c r="I507" s="10" t="s">
        <v>48</v>
      </c>
      <c r="J507" s="12">
        <v>9.6999999999999993</v>
      </c>
      <c r="K507" s="10" t="s">
        <v>48</v>
      </c>
      <c r="L507" s="12">
        <v>0</v>
      </c>
      <c r="M507" s="10" t="s">
        <v>48</v>
      </c>
      <c r="N507" s="12">
        <v>999.3</v>
      </c>
      <c r="O507" s="10" t="s">
        <v>48</v>
      </c>
      <c r="P507" s="12">
        <v>0</v>
      </c>
      <c r="Q507" s="10" t="s">
        <v>48</v>
      </c>
      <c r="R507" s="12">
        <v>0</v>
      </c>
      <c r="S507" s="10" t="s">
        <v>48</v>
      </c>
      <c r="T507" s="12">
        <v>1828.6</v>
      </c>
      <c r="U507" s="10" t="s">
        <v>48</v>
      </c>
      <c r="V507" s="12">
        <v>0</v>
      </c>
      <c r="W507" s="10" t="s">
        <v>48</v>
      </c>
      <c r="X507" s="12">
        <v>610.9</v>
      </c>
      <c r="Y507" s="10" t="s">
        <v>48</v>
      </c>
      <c r="Z507" s="12">
        <v>3620.4</v>
      </c>
      <c r="AA507" s="10" t="s">
        <v>48</v>
      </c>
      <c r="AB507" s="33"/>
    </row>
    <row r="508" spans="1:28" s="34" customFormat="1" ht="11.25" customHeight="1">
      <c r="A508" s="9" t="s">
        <v>1076</v>
      </c>
      <c r="B508" s="9" t="s">
        <v>1097</v>
      </c>
      <c r="C508" s="8" t="s">
        <v>1098</v>
      </c>
      <c r="D508" s="8" t="s">
        <v>55</v>
      </c>
      <c r="E508" s="11">
        <v>92</v>
      </c>
      <c r="F508" s="12">
        <v>1323.4</v>
      </c>
      <c r="G508" s="32" t="s">
        <v>48</v>
      </c>
      <c r="H508" s="12">
        <v>384.5</v>
      </c>
      <c r="I508" s="10" t="s">
        <v>48</v>
      </c>
      <c r="J508" s="12">
        <v>835</v>
      </c>
      <c r="K508" s="10" t="s">
        <v>48</v>
      </c>
      <c r="L508" s="12">
        <v>19372.5</v>
      </c>
      <c r="M508" s="10" t="s">
        <v>48</v>
      </c>
      <c r="N508" s="12">
        <v>1.2</v>
      </c>
      <c r="O508" s="10" t="s">
        <v>48</v>
      </c>
      <c r="P508" s="12">
        <v>495.5</v>
      </c>
      <c r="Q508" s="10" t="s">
        <v>48</v>
      </c>
      <c r="R508" s="12">
        <v>0</v>
      </c>
      <c r="S508" s="10" t="s">
        <v>48</v>
      </c>
      <c r="T508" s="12">
        <v>0</v>
      </c>
      <c r="U508" s="10" t="s">
        <v>48</v>
      </c>
      <c r="V508" s="12">
        <v>0</v>
      </c>
      <c r="W508" s="10" t="s">
        <v>48</v>
      </c>
      <c r="X508" s="12">
        <v>0</v>
      </c>
      <c r="Y508" s="10" t="s">
        <v>48</v>
      </c>
      <c r="Z508" s="12">
        <v>22412.1</v>
      </c>
      <c r="AA508" s="10" t="s">
        <v>48</v>
      </c>
      <c r="AB508" s="33"/>
    </row>
    <row r="509" spans="1:28" s="34" customFormat="1" ht="11.25" customHeight="1">
      <c r="A509" s="9" t="s">
        <v>1076</v>
      </c>
      <c r="B509" s="9" t="s">
        <v>1099</v>
      </c>
      <c r="C509" s="8" t="s">
        <v>1100</v>
      </c>
      <c r="D509" s="8" t="s">
        <v>59</v>
      </c>
      <c r="E509" s="11">
        <v>186</v>
      </c>
      <c r="F509" s="12">
        <v>1219.5</v>
      </c>
      <c r="G509" s="32" t="s">
        <v>48</v>
      </c>
      <c r="H509" s="12">
        <v>0</v>
      </c>
      <c r="I509" s="10" t="s">
        <v>48</v>
      </c>
      <c r="J509" s="12">
        <v>1531.2</v>
      </c>
      <c r="K509" s="10" t="s">
        <v>48</v>
      </c>
      <c r="L509" s="12">
        <v>0</v>
      </c>
      <c r="M509" s="10" t="s">
        <v>48</v>
      </c>
      <c r="N509" s="12">
        <v>0</v>
      </c>
      <c r="O509" s="10" t="s">
        <v>48</v>
      </c>
      <c r="P509" s="12">
        <v>0</v>
      </c>
      <c r="Q509" s="10" t="s">
        <v>48</v>
      </c>
      <c r="R509" s="12">
        <v>0</v>
      </c>
      <c r="S509" s="10" t="s">
        <v>48</v>
      </c>
      <c r="T509" s="12">
        <v>0</v>
      </c>
      <c r="U509" s="10" t="s">
        <v>48</v>
      </c>
      <c r="V509" s="12">
        <v>0</v>
      </c>
      <c r="W509" s="10" t="s">
        <v>48</v>
      </c>
      <c r="X509" s="12">
        <v>0</v>
      </c>
      <c r="Y509" s="10" t="s">
        <v>48</v>
      </c>
      <c r="Z509" s="12">
        <v>2750.7</v>
      </c>
      <c r="AA509" s="10" t="s">
        <v>48</v>
      </c>
      <c r="AB509" s="33"/>
    </row>
    <row r="510" spans="1:28" s="34" customFormat="1" ht="11.25" customHeight="1">
      <c r="A510" s="9" t="s">
        <v>1076</v>
      </c>
      <c r="B510" s="9" t="s">
        <v>1101</v>
      </c>
      <c r="C510" s="8" t="s">
        <v>1102</v>
      </c>
      <c r="D510" s="8" t="s">
        <v>55</v>
      </c>
      <c r="E510" s="11">
        <v>1006</v>
      </c>
      <c r="F510" s="12">
        <v>45082.2</v>
      </c>
      <c r="G510" s="32" t="s">
        <v>48</v>
      </c>
      <c r="H510" s="12">
        <v>3874.9</v>
      </c>
      <c r="I510" s="10" t="s">
        <v>48</v>
      </c>
      <c r="J510" s="12">
        <v>4898.1000000000004</v>
      </c>
      <c r="K510" s="10" t="s">
        <v>48</v>
      </c>
      <c r="L510" s="12">
        <v>0</v>
      </c>
      <c r="M510" s="10" t="s">
        <v>48</v>
      </c>
      <c r="N510" s="12">
        <v>40372</v>
      </c>
      <c r="O510" s="10" t="s">
        <v>48</v>
      </c>
      <c r="P510" s="12">
        <v>3213.3</v>
      </c>
      <c r="Q510" s="10" t="s">
        <v>48</v>
      </c>
      <c r="R510" s="12">
        <v>0</v>
      </c>
      <c r="S510" s="10" t="s">
        <v>48</v>
      </c>
      <c r="T510" s="12">
        <v>0</v>
      </c>
      <c r="U510" s="10" t="s">
        <v>48</v>
      </c>
      <c r="V510" s="12">
        <v>0</v>
      </c>
      <c r="W510" s="10" t="s">
        <v>48</v>
      </c>
      <c r="X510" s="12">
        <v>362411.7</v>
      </c>
      <c r="Y510" s="10" t="s">
        <v>48</v>
      </c>
      <c r="Z510" s="12">
        <v>459852.2</v>
      </c>
      <c r="AA510" s="10" t="s">
        <v>48</v>
      </c>
      <c r="AB510" s="33"/>
    </row>
    <row r="511" spans="1:28" s="34" customFormat="1" ht="11.25" customHeight="1">
      <c r="A511" s="9" t="s">
        <v>1076</v>
      </c>
      <c r="B511" s="9" t="s">
        <v>1103</v>
      </c>
      <c r="C511" s="8" t="s">
        <v>1104</v>
      </c>
      <c r="D511" s="8" t="s">
        <v>45</v>
      </c>
      <c r="E511" s="11">
        <v>53</v>
      </c>
      <c r="F511" s="12">
        <v>2730.9</v>
      </c>
      <c r="G511" s="32" t="s">
        <v>48</v>
      </c>
      <c r="H511" s="12">
        <v>0</v>
      </c>
      <c r="I511" s="10" t="s">
        <v>48</v>
      </c>
      <c r="J511" s="12">
        <v>0</v>
      </c>
      <c r="K511" s="10" t="s">
        <v>48</v>
      </c>
      <c r="L511" s="12">
        <v>5374.6</v>
      </c>
      <c r="M511" s="10" t="s">
        <v>48</v>
      </c>
      <c r="N511" s="12">
        <v>861.2</v>
      </c>
      <c r="O511" s="10" t="s">
        <v>48</v>
      </c>
      <c r="P511" s="12">
        <v>175</v>
      </c>
      <c r="Q511" s="10" t="s">
        <v>48</v>
      </c>
      <c r="R511" s="12">
        <v>0</v>
      </c>
      <c r="S511" s="10" t="s">
        <v>48</v>
      </c>
      <c r="T511" s="12">
        <v>0</v>
      </c>
      <c r="U511" s="10" t="s">
        <v>48</v>
      </c>
      <c r="V511" s="12">
        <v>0</v>
      </c>
      <c r="W511" s="10" t="s">
        <v>48</v>
      </c>
      <c r="X511" s="12">
        <v>0</v>
      </c>
      <c r="Y511" s="10" t="s">
        <v>48</v>
      </c>
      <c r="Z511" s="12">
        <v>9141.7000000000007</v>
      </c>
      <c r="AA511" s="10" t="s">
        <v>48</v>
      </c>
      <c r="AB511" s="33"/>
    </row>
    <row r="512" spans="1:28" s="34" customFormat="1" ht="11.25" customHeight="1">
      <c r="A512" s="9" t="s">
        <v>1076</v>
      </c>
      <c r="B512" s="9" t="s">
        <v>1105</v>
      </c>
      <c r="C512" s="8" t="s">
        <v>1106</v>
      </c>
      <c r="D512" s="8" t="s">
        <v>55</v>
      </c>
      <c r="E512" s="11">
        <v>34</v>
      </c>
      <c r="F512" s="12">
        <v>0</v>
      </c>
      <c r="G512" s="32" t="s">
        <v>48</v>
      </c>
      <c r="H512" s="12">
        <v>237.8</v>
      </c>
      <c r="I512" s="10" t="s">
        <v>48</v>
      </c>
      <c r="J512" s="12">
        <v>0</v>
      </c>
      <c r="K512" s="10" t="s">
        <v>48</v>
      </c>
      <c r="L512" s="12">
        <v>0</v>
      </c>
      <c r="M512" s="10" t="s">
        <v>48</v>
      </c>
      <c r="N512" s="12">
        <v>1312.9</v>
      </c>
      <c r="O512" s="10" t="s">
        <v>48</v>
      </c>
      <c r="P512" s="12">
        <v>404</v>
      </c>
      <c r="Q512" s="10" t="s">
        <v>48</v>
      </c>
      <c r="R512" s="12">
        <v>48.5</v>
      </c>
      <c r="S512" s="10" t="s">
        <v>48</v>
      </c>
      <c r="T512" s="12">
        <v>0</v>
      </c>
      <c r="U512" s="10" t="s">
        <v>48</v>
      </c>
      <c r="V512" s="12">
        <v>0</v>
      </c>
      <c r="W512" s="10" t="s">
        <v>48</v>
      </c>
      <c r="X512" s="12">
        <v>606.1</v>
      </c>
      <c r="Y512" s="10" t="s">
        <v>48</v>
      </c>
      <c r="Z512" s="12">
        <v>2609.3000000000002</v>
      </c>
      <c r="AA512" s="10" t="s">
        <v>48</v>
      </c>
      <c r="AB512" s="33"/>
    </row>
    <row r="513" spans="1:28" s="34" customFormat="1" ht="11.25" customHeight="1">
      <c r="A513" s="9" t="s">
        <v>1076</v>
      </c>
      <c r="B513" s="9" t="s">
        <v>1107</v>
      </c>
      <c r="C513" s="8" t="s">
        <v>1108</v>
      </c>
      <c r="D513" s="8" t="s">
        <v>55</v>
      </c>
      <c r="E513" s="11">
        <v>232</v>
      </c>
      <c r="F513" s="12">
        <v>4610.6000000000004</v>
      </c>
      <c r="G513" s="32" t="s">
        <v>48</v>
      </c>
      <c r="H513" s="12">
        <v>1273.0999999999999</v>
      </c>
      <c r="I513" s="10" t="s">
        <v>48</v>
      </c>
      <c r="J513" s="12">
        <v>6562.3</v>
      </c>
      <c r="K513" s="10" t="s">
        <v>48</v>
      </c>
      <c r="L513" s="12">
        <v>30545.4</v>
      </c>
      <c r="M513" s="10" t="s">
        <v>48</v>
      </c>
      <c r="N513" s="12">
        <v>11512.4</v>
      </c>
      <c r="O513" s="10" t="s">
        <v>48</v>
      </c>
      <c r="P513" s="12">
        <v>464.3</v>
      </c>
      <c r="Q513" s="10" t="s">
        <v>48</v>
      </c>
      <c r="R513" s="12">
        <v>513.4</v>
      </c>
      <c r="S513" s="10" t="s">
        <v>48</v>
      </c>
      <c r="T513" s="12">
        <v>0</v>
      </c>
      <c r="U513" s="10" t="s">
        <v>48</v>
      </c>
      <c r="V513" s="12">
        <v>0</v>
      </c>
      <c r="W513" s="10" t="s">
        <v>48</v>
      </c>
      <c r="X513" s="12">
        <v>0</v>
      </c>
      <c r="Y513" s="10" t="s">
        <v>48</v>
      </c>
      <c r="Z513" s="12">
        <v>55481.599999999999</v>
      </c>
      <c r="AA513" s="10" t="s">
        <v>48</v>
      </c>
      <c r="AB513" s="33"/>
    </row>
    <row r="514" spans="1:28" s="34" customFormat="1" ht="11.25" customHeight="1">
      <c r="A514" s="9" t="s">
        <v>1076</v>
      </c>
      <c r="B514" s="9" t="s">
        <v>1109</v>
      </c>
      <c r="C514" s="8" t="s">
        <v>1110</v>
      </c>
      <c r="D514" s="8" t="s">
        <v>45</v>
      </c>
      <c r="E514" s="11">
        <v>16</v>
      </c>
      <c r="F514" s="12">
        <v>95.6</v>
      </c>
      <c r="G514" s="32" t="s">
        <v>48</v>
      </c>
      <c r="H514" s="12">
        <v>0</v>
      </c>
      <c r="I514" s="10" t="s">
        <v>48</v>
      </c>
      <c r="J514" s="12">
        <v>331</v>
      </c>
      <c r="K514" s="10" t="s">
        <v>48</v>
      </c>
      <c r="L514" s="12">
        <v>0</v>
      </c>
      <c r="M514" s="10" t="s">
        <v>48</v>
      </c>
      <c r="N514" s="12">
        <v>739.8</v>
      </c>
      <c r="O514" s="10" t="s">
        <v>48</v>
      </c>
      <c r="P514" s="12">
        <v>0</v>
      </c>
      <c r="Q514" s="10" t="s">
        <v>48</v>
      </c>
      <c r="R514" s="12">
        <v>231</v>
      </c>
      <c r="S514" s="10" t="s">
        <v>48</v>
      </c>
      <c r="T514" s="12">
        <v>0</v>
      </c>
      <c r="U514" s="10" t="s">
        <v>48</v>
      </c>
      <c r="V514" s="12">
        <v>115.8</v>
      </c>
      <c r="W514" s="10" t="s">
        <v>48</v>
      </c>
      <c r="X514" s="12">
        <v>0</v>
      </c>
      <c r="Y514" s="10" t="s">
        <v>48</v>
      </c>
      <c r="Z514" s="12">
        <v>1513.3</v>
      </c>
      <c r="AA514" s="10" t="s">
        <v>48</v>
      </c>
      <c r="AB514" s="33"/>
    </row>
    <row r="515" spans="1:28" s="34" customFormat="1" ht="11.25" customHeight="1">
      <c r="A515" s="9" t="s">
        <v>1076</v>
      </c>
      <c r="B515" s="9" t="s">
        <v>1111</v>
      </c>
      <c r="C515" s="8" t="s">
        <v>1112</v>
      </c>
      <c r="D515" s="8" t="s">
        <v>55</v>
      </c>
      <c r="E515" s="11">
        <v>21</v>
      </c>
      <c r="F515" s="12">
        <v>93.9</v>
      </c>
      <c r="G515" s="32" t="s">
        <v>48</v>
      </c>
      <c r="H515" s="12">
        <v>80</v>
      </c>
      <c r="I515" s="10" t="s">
        <v>48</v>
      </c>
      <c r="J515" s="12">
        <v>4</v>
      </c>
      <c r="K515" s="10" t="s">
        <v>48</v>
      </c>
      <c r="L515" s="12">
        <v>12.8</v>
      </c>
      <c r="M515" s="10" t="s">
        <v>48</v>
      </c>
      <c r="N515" s="12">
        <v>983.1</v>
      </c>
      <c r="O515" s="10" t="s">
        <v>48</v>
      </c>
      <c r="P515" s="12">
        <v>0</v>
      </c>
      <c r="Q515" s="10" t="s">
        <v>48</v>
      </c>
      <c r="R515" s="12">
        <v>286.60000000000002</v>
      </c>
      <c r="S515" s="10" t="s">
        <v>48</v>
      </c>
      <c r="T515" s="12">
        <v>0</v>
      </c>
      <c r="U515" s="10" t="s">
        <v>48</v>
      </c>
      <c r="V515" s="12">
        <v>951.3</v>
      </c>
      <c r="W515" s="10" t="s">
        <v>48</v>
      </c>
      <c r="X515" s="12">
        <v>0</v>
      </c>
      <c r="Y515" s="10" t="s">
        <v>48</v>
      </c>
      <c r="Z515" s="12">
        <v>2411.8000000000002</v>
      </c>
      <c r="AA515" s="10" t="s">
        <v>48</v>
      </c>
      <c r="AB515" s="33"/>
    </row>
    <row r="516" spans="1:28" s="34" customFormat="1" ht="11.25" customHeight="1">
      <c r="A516" s="9" t="s">
        <v>1076</v>
      </c>
      <c r="B516" s="9" t="s">
        <v>1113</v>
      </c>
      <c r="C516" s="8" t="s">
        <v>1114</v>
      </c>
      <c r="D516" s="8" t="s">
        <v>45</v>
      </c>
      <c r="E516" s="11">
        <v>82</v>
      </c>
      <c r="F516" s="12">
        <v>257.2</v>
      </c>
      <c r="G516" s="32" t="s">
        <v>48</v>
      </c>
      <c r="H516" s="12">
        <v>0</v>
      </c>
      <c r="I516" s="10" t="s">
        <v>48</v>
      </c>
      <c r="J516" s="12">
        <v>16.5</v>
      </c>
      <c r="K516" s="10" t="s">
        <v>48</v>
      </c>
      <c r="L516" s="12">
        <v>0</v>
      </c>
      <c r="M516" s="10" t="s">
        <v>48</v>
      </c>
      <c r="N516" s="12">
        <v>2088.5</v>
      </c>
      <c r="O516" s="10" t="s">
        <v>48</v>
      </c>
      <c r="P516" s="12">
        <v>733.3</v>
      </c>
      <c r="Q516" s="10" t="s">
        <v>48</v>
      </c>
      <c r="R516" s="12">
        <v>2721.4</v>
      </c>
      <c r="S516" s="10" t="s">
        <v>48</v>
      </c>
      <c r="T516" s="12">
        <v>0</v>
      </c>
      <c r="U516" s="10" t="s">
        <v>48</v>
      </c>
      <c r="V516" s="12">
        <v>271.89999999999998</v>
      </c>
      <c r="W516" s="10" t="s">
        <v>48</v>
      </c>
      <c r="X516" s="12">
        <v>0</v>
      </c>
      <c r="Y516" s="10" t="s">
        <v>48</v>
      </c>
      <c r="Z516" s="12">
        <v>6088.8</v>
      </c>
      <c r="AA516" s="10" t="s">
        <v>48</v>
      </c>
      <c r="AB516" s="33"/>
    </row>
    <row r="517" spans="1:28" s="34" customFormat="1" ht="11.25" customHeight="1">
      <c r="A517" s="9" t="s">
        <v>1076</v>
      </c>
      <c r="B517" s="9" t="s">
        <v>1343</v>
      </c>
      <c r="C517" s="8" t="s">
        <v>1344</v>
      </c>
      <c r="D517" s="8" t="s">
        <v>45</v>
      </c>
      <c r="E517" s="11">
        <v>21</v>
      </c>
      <c r="F517" s="12">
        <v>0</v>
      </c>
      <c r="G517" s="32" t="s">
        <v>48</v>
      </c>
      <c r="H517" s="12">
        <v>0</v>
      </c>
      <c r="I517" s="10" t="s">
        <v>48</v>
      </c>
      <c r="J517" s="12">
        <v>0</v>
      </c>
      <c r="K517" s="10" t="s">
        <v>48</v>
      </c>
      <c r="L517" s="12">
        <v>0</v>
      </c>
      <c r="M517" s="10" t="s">
        <v>48</v>
      </c>
      <c r="N517" s="12">
        <v>0</v>
      </c>
      <c r="O517" s="10" t="s">
        <v>48</v>
      </c>
      <c r="P517" s="12">
        <v>0</v>
      </c>
      <c r="Q517" s="10" t="s">
        <v>48</v>
      </c>
      <c r="R517" s="12">
        <v>0</v>
      </c>
      <c r="S517" s="10" t="s">
        <v>48</v>
      </c>
      <c r="T517" s="12">
        <v>0</v>
      </c>
      <c r="U517" s="10" t="s">
        <v>48</v>
      </c>
      <c r="V517" s="12">
        <v>0</v>
      </c>
      <c r="W517" s="10" t="s">
        <v>48</v>
      </c>
      <c r="X517" s="12">
        <v>0</v>
      </c>
      <c r="Y517" s="10" t="s">
        <v>48</v>
      </c>
      <c r="Z517" s="12">
        <v>0</v>
      </c>
      <c r="AA517" s="10" t="s">
        <v>48</v>
      </c>
      <c r="AB517" s="33"/>
    </row>
    <row r="518" spans="1:28" s="34" customFormat="1" ht="11.25" customHeight="1">
      <c r="A518" s="9" t="s">
        <v>1076</v>
      </c>
      <c r="B518" s="9" t="s">
        <v>1115</v>
      </c>
      <c r="C518" s="8" t="s">
        <v>1116</v>
      </c>
      <c r="D518" s="8" t="s">
        <v>45</v>
      </c>
      <c r="E518" s="11">
        <v>49</v>
      </c>
      <c r="F518" s="12">
        <v>3521.1</v>
      </c>
      <c r="G518" s="32" t="s">
        <v>48</v>
      </c>
      <c r="H518" s="12">
        <v>0</v>
      </c>
      <c r="I518" s="10" t="s">
        <v>48</v>
      </c>
      <c r="J518" s="12">
        <v>798.4</v>
      </c>
      <c r="K518" s="10" t="s">
        <v>48</v>
      </c>
      <c r="L518" s="12">
        <v>0</v>
      </c>
      <c r="M518" s="10" t="s">
        <v>48</v>
      </c>
      <c r="N518" s="12">
        <v>3852.4</v>
      </c>
      <c r="O518" s="10" t="s">
        <v>48</v>
      </c>
      <c r="P518" s="12">
        <v>0</v>
      </c>
      <c r="Q518" s="10" t="s">
        <v>48</v>
      </c>
      <c r="R518" s="12">
        <v>667.1</v>
      </c>
      <c r="S518" s="10" t="s">
        <v>48</v>
      </c>
      <c r="T518" s="12">
        <v>0</v>
      </c>
      <c r="U518" s="10" t="s">
        <v>48</v>
      </c>
      <c r="V518" s="12">
        <v>0</v>
      </c>
      <c r="W518" s="10" t="s">
        <v>48</v>
      </c>
      <c r="X518" s="12">
        <v>4313.3999999999996</v>
      </c>
      <c r="Y518" s="10" t="s">
        <v>48</v>
      </c>
      <c r="Z518" s="12">
        <v>13152.3</v>
      </c>
      <c r="AA518" s="10" t="s">
        <v>48</v>
      </c>
      <c r="AB518" s="33"/>
    </row>
    <row r="519" spans="1:28" s="34" customFormat="1" ht="11.25" customHeight="1">
      <c r="A519" s="9" t="s">
        <v>1076</v>
      </c>
      <c r="B519" s="9" t="s">
        <v>1117</v>
      </c>
      <c r="C519" s="8" t="s">
        <v>1118</v>
      </c>
      <c r="D519" s="8" t="s">
        <v>45</v>
      </c>
      <c r="E519" s="11">
        <v>21</v>
      </c>
      <c r="F519" s="12">
        <v>364</v>
      </c>
      <c r="G519" s="32" t="s">
        <v>48</v>
      </c>
      <c r="H519" s="12">
        <v>0</v>
      </c>
      <c r="I519" s="10" t="s">
        <v>48</v>
      </c>
      <c r="J519" s="12">
        <v>101.7</v>
      </c>
      <c r="K519" s="10" t="s">
        <v>48</v>
      </c>
      <c r="L519" s="12">
        <v>0</v>
      </c>
      <c r="M519" s="10" t="s">
        <v>48</v>
      </c>
      <c r="N519" s="12">
        <v>423.4</v>
      </c>
      <c r="O519" s="10" t="s">
        <v>48</v>
      </c>
      <c r="P519" s="12">
        <v>0</v>
      </c>
      <c r="Q519" s="10" t="s">
        <v>48</v>
      </c>
      <c r="R519" s="12">
        <v>1419.1</v>
      </c>
      <c r="S519" s="10" t="s">
        <v>48</v>
      </c>
      <c r="T519" s="12">
        <v>0</v>
      </c>
      <c r="U519" s="10" t="s">
        <v>48</v>
      </c>
      <c r="V519" s="12">
        <v>142</v>
      </c>
      <c r="W519" s="10" t="s">
        <v>48</v>
      </c>
      <c r="X519" s="12">
        <v>0</v>
      </c>
      <c r="Y519" s="10" t="s">
        <v>48</v>
      </c>
      <c r="Z519" s="12">
        <v>2450.3000000000002</v>
      </c>
      <c r="AA519" s="10" t="s">
        <v>48</v>
      </c>
      <c r="AB519" s="33"/>
    </row>
    <row r="520" spans="1:28" s="34" customFormat="1" ht="11.25" customHeight="1">
      <c r="A520" s="9" t="s">
        <v>1076</v>
      </c>
      <c r="B520" s="9" t="s">
        <v>1119</v>
      </c>
      <c r="C520" s="8" t="s">
        <v>1120</v>
      </c>
      <c r="D520" s="8" t="s">
        <v>55</v>
      </c>
      <c r="E520" s="11">
        <v>179</v>
      </c>
      <c r="F520" s="12">
        <v>7670.3</v>
      </c>
      <c r="G520" s="32" t="s">
        <v>48</v>
      </c>
      <c r="H520" s="12">
        <v>16.2</v>
      </c>
      <c r="I520" s="10" t="s">
        <v>48</v>
      </c>
      <c r="J520" s="12">
        <v>1151.7</v>
      </c>
      <c r="K520" s="10" t="s">
        <v>48</v>
      </c>
      <c r="L520" s="12">
        <v>0</v>
      </c>
      <c r="M520" s="10" t="s">
        <v>48</v>
      </c>
      <c r="N520" s="12">
        <v>11688.5</v>
      </c>
      <c r="O520" s="10" t="s">
        <v>48</v>
      </c>
      <c r="P520" s="12">
        <v>521.5</v>
      </c>
      <c r="Q520" s="10" t="s">
        <v>48</v>
      </c>
      <c r="R520" s="12">
        <v>0</v>
      </c>
      <c r="S520" s="10" t="s">
        <v>48</v>
      </c>
      <c r="T520" s="12">
        <v>0</v>
      </c>
      <c r="U520" s="10" t="s">
        <v>48</v>
      </c>
      <c r="V520" s="12">
        <v>0</v>
      </c>
      <c r="W520" s="10" t="s">
        <v>48</v>
      </c>
      <c r="X520" s="12">
        <v>28066.2</v>
      </c>
      <c r="Y520" s="10" t="s">
        <v>48</v>
      </c>
      <c r="Z520" s="12">
        <v>49114.5</v>
      </c>
      <c r="AA520" s="10" t="s">
        <v>48</v>
      </c>
      <c r="AB520" s="33"/>
    </row>
    <row r="521" spans="1:28" s="34" customFormat="1" ht="11.25" customHeight="1">
      <c r="A521" s="9" t="s">
        <v>1076</v>
      </c>
      <c r="B521" s="9" t="s">
        <v>1121</v>
      </c>
      <c r="C521" s="8" t="s">
        <v>1122</v>
      </c>
      <c r="D521" s="8" t="s">
        <v>55</v>
      </c>
      <c r="E521" s="11">
        <v>2076</v>
      </c>
      <c r="F521" s="12">
        <v>44329.2</v>
      </c>
      <c r="G521" s="32" t="s">
        <v>48</v>
      </c>
      <c r="H521" s="12">
        <v>11986.8</v>
      </c>
      <c r="I521" s="10" t="s">
        <v>48</v>
      </c>
      <c r="J521" s="12">
        <v>26263</v>
      </c>
      <c r="K521" s="10" t="s">
        <v>48</v>
      </c>
      <c r="L521" s="12">
        <v>251473.1</v>
      </c>
      <c r="M521" s="10" t="s">
        <v>48</v>
      </c>
      <c r="N521" s="12">
        <v>53811.9</v>
      </c>
      <c r="O521" s="10" t="s">
        <v>48</v>
      </c>
      <c r="P521" s="12">
        <v>264.2</v>
      </c>
      <c r="Q521" s="10" t="s">
        <v>48</v>
      </c>
      <c r="R521" s="12">
        <v>0</v>
      </c>
      <c r="S521" s="10" t="s">
        <v>48</v>
      </c>
      <c r="T521" s="12">
        <v>0</v>
      </c>
      <c r="U521" s="10" t="s">
        <v>48</v>
      </c>
      <c r="V521" s="12">
        <v>0</v>
      </c>
      <c r="W521" s="10" t="s">
        <v>48</v>
      </c>
      <c r="X521" s="12">
        <v>0</v>
      </c>
      <c r="Y521" s="10" t="s">
        <v>48</v>
      </c>
      <c r="Z521" s="12">
        <v>388128.3</v>
      </c>
      <c r="AA521" s="10" t="s">
        <v>48</v>
      </c>
      <c r="AB521" s="33"/>
    </row>
    <row r="522" spans="1:28" s="34" customFormat="1" ht="11.25" customHeight="1">
      <c r="A522" s="9" t="s">
        <v>1076</v>
      </c>
      <c r="B522" s="9" t="s">
        <v>1123</v>
      </c>
      <c r="C522" s="8" t="s">
        <v>1124</v>
      </c>
      <c r="D522" s="8" t="s">
        <v>45</v>
      </c>
      <c r="E522" s="11">
        <v>23</v>
      </c>
      <c r="F522" s="12">
        <v>302</v>
      </c>
      <c r="G522" s="32" t="s">
        <v>48</v>
      </c>
      <c r="H522" s="12">
        <v>0</v>
      </c>
      <c r="I522" s="10" t="s">
        <v>48</v>
      </c>
      <c r="J522" s="12">
        <v>0</v>
      </c>
      <c r="K522" s="10" t="s">
        <v>48</v>
      </c>
      <c r="L522" s="12">
        <v>0</v>
      </c>
      <c r="M522" s="10" t="s">
        <v>48</v>
      </c>
      <c r="N522" s="12">
        <v>1331.5</v>
      </c>
      <c r="O522" s="10" t="s">
        <v>48</v>
      </c>
      <c r="P522" s="12">
        <v>0</v>
      </c>
      <c r="Q522" s="10" t="s">
        <v>48</v>
      </c>
      <c r="R522" s="12">
        <v>502.6</v>
      </c>
      <c r="S522" s="10" t="s">
        <v>48</v>
      </c>
      <c r="T522" s="12">
        <v>0</v>
      </c>
      <c r="U522" s="10" t="s">
        <v>48</v>
      </c>
      <c r="V522" s="12">
        <v>470</v>
      </c>
      <c r="W522" s="10" t="s">
        <v>48</v>
      </c>
      <c r="X522" s="12">
        <v>0</v>
      </c>
      <c r="Y522" s="10" t="s">
        <v>48</v>
      </c>
      <c r="Z522" s="12">
        <v>2606.1</v>
      </c>
      <c r="AA522" s="10" t="s">
        <v>48</v>
      </c>
      <c r="AB522" s="33"/>
    </row>
    <row r="523" spans="1:28" s="34" customFormat="1" ht="11.25" customHeight="1">
      <c r="A523" s="9" t="s">
        <v>1076</v>
      </c>
      <c r="B523" s="9" t="s">
        <v>1125</v>
      </c>
      <c r="C523" s="8" t="s">
        <v>1126</v>
      </c>
      <c r="D523" s="8" t="s">
        <v>45</v>
      </c>
      <c r="E523" s="11">
        <v>9</v>
      </c>
      <c r="F523" s="12">
        <v>128</v>
      </c>
      <c r="G523" s="32" t="s">
        <v>48</v>
      </c>
      <c r="H523" s="12">
        <v>0</v>
      </c>
      <c r="I523" s="10" t="s">
        <v>48</v>
      </c>
      <c r="J523" s="12">
        <v>19.7</v>
      </c>
      <c r="K523" s="10" t="s">
        <v>48</v>
      </c>
      <c r="L523" s="12">
        <v>0</v>
      </c>
      <c r="M523" s="10" t="s">
        <v>48</v>
      </c>
      <c r="N523" s="12">
        <v>859.8</v>
      </c>
      <c r="O523" s="10" t="s">
        <v>48</v>
      </c>
      <c r="P523" s="12">
        <v>0</v>
      </c>
      <c r="Q523" s="10" t="s">
        <v>48</v>
      </c>
      <c r="R523" s="12">
        <v>306</v>
      </c>
      <c r="S523" s="10" t="s">
        <v>48</v>
      </c>
      <c r="T523" s="12">
        <v>0</v>
      </c>
      <c r="U523" s="10" t="s">
        <v>48</v>
      </c>
      <c r="V523" s="12">
        <v>553.79999999999995</v>
      </c>
      <c r="W523" s="10" t="s">
        <v>48</v>
      </c>
      <c r="X523" s="12">
        <v>0</v>
      </c>
      <c r="Y523" s="10" t="s">
        <v>48</v>
      </c>
      <c r="Z523" s="12">
        <v>1867.2</v>
      </c>
      <c r="AA523" s="10" t="s">
        <v>48</v>
      </c>
      <c r="AB523" s="33"/>
    </row>
    <row r="524" spans="1:28" s="34" customFormat="1" ht="11.25" customHeight="1">
      <c r="A524" s="9" t="s">
        <v>1076</v>
      </c>
      <c r="B524" s="9" t="s">
        <v>1127</v>
      </c>
      <c r="C524" s="8" t="s">
        <v>1128</v>
      </c>
      <c r="D524" s="8" t="s">
        <v>55</v>
      </c>
      <c r="E524" s="11">
        <v>71</v>
      </c>
      <c r="F524" s="12">
        <v>300.3</v>
      </c>
      <c r="G524" s="32" t="s">
        <v>48</v>
      </c>
      <c r="H524" s="12">
        <v>203.9</v>
      </c>
      <c r="I524" s="10" t="s">
        <v>48</v>
      </c>
      <c r="J524" s="12">
        <v>7.9</v>
      </c>
      <c r="K524" s="10" t="s">
        <v>48</v>
      </c>
      <c r="L524" s="12">
        <v>0</v>
      </c>
      <c r="M524" s="10" t="s">
        <v>48</v>
      </c>
      <c r="N524" s="12">
        <v>439.3</v>
      </c>
      <c r="O524" s="10" t="s">
        <v>48</v>
      </c>
      <c r="P524" s="12">
        <v>1073</v>
      </c>
      <c r="Q524" s="10" t="s">
        <v>48</v>
      </c>
      <c r="R524" s="12">
        <v>569.20000000000005</v>
      </c>
      <c r="S524" s="10" t="s">
        <v>48</v>
      </c>
      <c r="T524" s="12">
        <v>0</v>
      </c>
      <c r="U524" s="10" t="s">
        <v>48</v>
      </c>
      <c r="V524" s="12">
        <v>2.6</v>
      </c>
      <c r="W524" s="10" t="s">
        <v>48</v>
      </c>
      <c r="X524" s="12">
        <v>0</v>
      </c>
      <c r="Y524" s="10" t="s">
        <v>48</v>
      </c>
      <c r="Z524" s="12">
        <v>2596.1</v>
      </c>
      <c r="AA524" s="10" t="s">
        <v>48</v>
      </c>
      <c r="AB524" s="33"/>
    </row>
    <row r="525" spans="1:28" s="34" customFormat="1" ht="11.25" customHeight="1">
      <c r="A525" s="9" t="s">
        <v>1076</v>
      </c>
      <c r="B525" s="9" t="s">
        <v>1129</v>
      </c>
      <c r="C525" s="8" t="s">
        <v>1130</v>
      </c>
      <c r="D525" s="8" t="s">
        <v>45</v>
      </c>
      <c r="E525" s="11">
        <v>18</v>
      </c>
      <c r="F525" s="12">
        <v>61.9</v>
      </c>
      <c r="G525" s="32" t="s">
        <v>48</v>
      </c>
      <c r="H525" s="12">
        <v>0</v>
      </c>
      <c r="I525" s="10" t="s">
        <v>48</v>
      </c>
      <c r="J525" s="12">
        <v>0</v>
      </c>
      <c r="K525" s="10" t="s">
        <v>48</v>
      </c>
      <c r="L525" s="12">
        <v>0</v>
      </c>
      <c r="M525" s="10" t="s">
        <v>48</v>
      </c>
      <c r="N525" s="12">
        <v>514.4</v>
      </c>
      <c r="O525" s="10" t="s">
        <v>48</v>
      </c>
      <c r="P525" s="12">
        <v>365</v>
      </c>
      <c r="Q525" s="10" t="s">
        <v>48</v>
      </c>
      <c r="R525" s="12">
        <v>898.5</v>
      </c>
      <c r="S525" s="10" t="s">
        <v>48</v>
      </c>
      <c r="T525" s="12">
        <v>0</v>
      </c>
      <c r="U525" s="10" t="s">
        <v>48</v>
      </c>
      <c r="V525" s="12">
        <v>34.4</v>
      </c>
      <c r="W525" s="10" t="s">
        <v>48</v>
      </c>
      <c r="X525" s="12">
        <v>61</v>
      </c>
      <c r="Y525" s="10" t="s">
        <v>48</v>
      </c>
      <c r="Z525" s="12">
        <v>1935.3</v>
      </c>
      <c r="AA525" s="10" t="s">
        <v>48</v>
      </c>
      <c r="AB525" s="33"/>
    </row>
    <row r="526" spans="1:28" s="34" customFormat="1" ht="11.25" customHeight="1">
      <c r="A526" s="9" t="s">
        <v>1076</v>
      </c>
      <c r="B526" s="9" t="s">
        <v>1131</v>
      </c>
      <c r="C526" s="8" t="s">
        <v>1132</v>
      </c>
      <c r="D526" s="8" t="s">
        <v>55</v>
      </c>
      <c r="E526" s="11">
        <v>648</v>
      </c>
      <c r="F526" s="12">
        <v>20599.3</v>
      </c>
      <c r="G526" s="32" t="s">
        <v>48</v>
      </c>
      <c r="H526" s="12">
        <v>1471.8</v>
      </c>
      <c r="I526" s="10" t="s">
        <v>48</v>
      </c>
      <c r="J526" s="12">
        <v>6628.5</v>
      </c>
      <c r="K526" s="10" t="s">
        <v>48</v>
      </c>
      <c r="L526" s="12">
        <v>0</v>
      </c>
      <c r="M526" s="10" t="s">
        <v>48</v>
      </c>
      <c r="N526" s="12">
        <v>5869.9</v>
      </c>
      <c r="O526" s="10" t="s">
        <v>48</v>
      </c>
      <c r="P526" s="12">
        <v>1457.8</v>
      </c>
      <c r="Q526" s="10" t="s">
        <v>48</v>
      </c>
      <c r="R526" s="12">
        <v>0</v>
      </c>
      <c r="S526" s="10" t="s">
        <v>48</v>
      </c>
      <c r="T526" s="12">
        <v>0</v>
      </c>
      <c r="U526" s="10" t="s">
        <v>48</v>
      </c>
      <c r="V526" s="12">
        <v>0</v>
      </c>
      <c r="W526" s="10" t="s">
        <v>48</v>
      </c>
      <c r="X526" s="12">
        <v>112994.9</v>
      </c>
      <c r="Y526" s="10" t="s">
        <v>48</v>
      </c>
      <c r="Z526" s="12">
        <v>149022.20000000001</v>
      </c>
      <c r="AA526" s="10" t="s">
        <v>48</v>
      </c>
      <c r="AB526" s="33"/>
    </row>
    <row r="527" spans="1:28" s="34" customFormat="1" ht="11.25" customHeight="1">
      <c r="A527" s="9" t="s">
        <v>1076</v>
      </c>
      <c r="B527" s="9" t="s">
        <v>1133</v>
      </c>
      <c r="C527" s="8" t="s">
        <v>1134</v>
      </c>
      <c r="D527" s="8" t="s">
        <v>45</v>
      </c>
      <c r="E527" s="11">
        <v>22</v>
      </c>
      <c r="F527" s="12">
        <v>532</v>
      </c>
      <c r="G527" s="32" t="s">
        <v>48</v>
      </c>
      <c r="H527" s="12">
        <v>0</v>
      </c>
      <c r="I527" s="10" t="s">
        <v>48</v>
      </c>
      <c r="J527" s="12">
        <v>488.3</v>
      </c>
      <c r="K527" s="10" t="s">
        <v>48</v>
      </c>
      <c r="L527" s="12">
        <v>0</v>
      </c>
      <c r="M527" s="10" t="s">
        <v>48</v>
      </c>
      <c r="N527" s="12">
        <v>2223.6</v>
      </c>
      <c r="O527" s="10" t="s">
        <v>48</v>
      </c>
      <c r="P527" s="12">
        <v>136.30000000000001</v>
      </c>
      <c r="Q527" s="10" t="s">
        <v>48</v>
      </c>
      <c r="R527" s="12">
        <v>536.20000000000005</v>
      </c>
      <c r="S527" s="10" t="s">
        <v>48</v>
      </c>
      <c r="T527" s="12">
        <v>0</v>
      </c>
      <c r="U527" s="10" t="s">
        <v>48</v>
      </c>
      <c r="V527" s="12">
        <v>80.099999999999994</v>
      </c>
      <c r="W527" s="10" t="s">
        <v>48</v>
      </c>
      <c r="X527" s="12">
        <v>0</v>
      </c>
      <c r="Y527" s="10" t="s">
        <v>48</v>
      </c>
      <c r="Z527" s="12">
        <v>3996.4</v>
      </c>
      <c r="AA527" s="10" t="s">
        <v>48</v>
      </c>
      <c r="AB527" s="33"/>
    </row>
    <row r="528" spans="1:28" s="34" customFormat="1" ht="11.25" customHeight="1">
      <c r="A528" s="9" t="s">
        <v>1135</v>
      </c>
      <c r="B528" s="9" t="s">
        <v>1136</v>
      </c>
      <c r="C528" s="8" t="s">
        <v>1137</v>
      </c>
      <c r="D528" s="8" t="s">
        <v>55</v>
      </c>
      <c r="E528" s="11">
        <v>21</v>
      </c>
      <c r="F528" s="12">
        <v>0</v>
      </c>
      <c r="G528" s="32" t="s">
        <v>48</v>
      </c>
      <c r="H528" s="12">
        <v>0</v>
      </c>
      <c r="I528" s="10" t="s">
        <v>48</v>
      </c>
      <c r="J528" s="12">
        <v>131.69999999999999</v>
      </c>
      <c r="K528" s="10" t="s">
        <v>48</v>
      </c>
      <c r="L528" s="12">
        <v>0</v>
      </c>
      <c r="M528" s="10" t="s">
        <v>48</v>
      </c>
      <c r="N528" s="12">
        <v>746.6</v>
      </c>
      <c r="O528" s="10" t="s">
        <v>48</v>
      </c>
      <c r="P528" s="12">
        <v>232.3</v>
      </c>
      <c r="Q528" s="10" t="s">
        <v>48</v>
      </c>
      <c r="R528" s="12">
        <v>0</v>
      </c>
      <c r="S528" s="10" t="s">
        <v>48</v>
      </c>
      <c r="T528" s="12">
        <v>0</v>
      </c>
      <c r="U528" s="10" t="s">
        <v>48</v>
      </c>
      <c r="V528" s="12">
        <v>0</v>
      </c>
      <c r="W528" s="10" t="s">
        <v>48</v>
      </c>
      <c r="X528" s="12">
        <v>3053.9</v>
      </c>
      <c r="Y528" s="10" t="s">
        <v>48</v>
      </c>
      <c r="Z528" s="12">
        <v>4164.3999999999996</v>
      </c>
      <c r="AA528" s="10" t="s">
        <v>48</v>
      </c>
      <c r="AB528" s="33"/>
    </row>
    <row r="529" spans="1:28" s="34" customFormat="1" ht="11.25" customHeight="1">
      <c r="A529" s="9" t="s">
        <v>1135</v>
      </c>
      <c r="B529" s="9" t="s">
        <v>1138</v>
      </c>
      <c r="C529" s="8" t="s">
        <v>1139</v>
      </c>
      <c r="D529" s="8" t="s">
        <v>55</v>
      </c>
      <c r="E529" s="11">
        <v>1043</v>
      </c>
      <c r="F529" s="12">
        <v>34682.6</v>
      </c>
      <c r="G529" s="32" t="s">
        <v>48</v>
      </c>
      <c r="H529" s="12">
        <v>65.599999999999994</v>
      </c>
      <c r="I529" s="10" t="s">
        <v>48</v>
      </c>
      <c r="J529" s="12">
        <v>18963.5</v>
      </c>
      <c r="K529" s="10" t="s">
        <v>48</v>
      </c>
      <c r="L529" s="12">
        <v>0</v>
      </c>
      <c r="M529" s="10" t="s">
        <v>48</v>
      </c>
      <c r="N529" s="12">
        <v>34213.9</v>
      </c>
      <c r="O529" s="10" t="s">
        <v>48</v>
      </c>
      <c r="P529" s="12">
        <v>688.7</v>
      </c>
      <c r="Q529" s="10" t="s">
        <v>48</v>
      </c>
      <c r="R529" s="12">
        <v>0</v>
      </c>
      <c r="S529" s="10" t="s">
        <v>48</v>
      </c>
      <c r="T529" s="12">
        <v>119893.5</v>
      </c>
      <c r="U529" s="10" t="s">
        <v>48</v>
      </c>
      <c r="V529" s="12">
        <v>0</v>
      </c>
      <c r="W529" s="10" t="s">
        <v>48</v>
      </c>
      <c r="X529" s="12">
        <v>0</v>
      </c>
      <c r="Y529" s="10" t="s">
        <v>48</v>
      </c>
      <c r="Z529" s="12">
        <v>208507.8</v>
      </c>
      <c r="AA529" s="10" t="s">
        <v>48</v>
      </c>
      <c r="AB529" s="33"/>
    </row>
    <row r="530" spans="1:28" s="34" customFormat="1" ht="11.25" customHeight="1">
      <c r="A530" s="9" t="s">
        <v>1140</v>
      </c>
      <c r="B530" s="9" t="s">
        <v>1141</v>
      </c>
      <c r="C530" s="8" t="s">
        <v>1142</v>
      </c>
      <c r="D530" s="8" t="s">
        <v>45</v>
      </c>
      <c r="E530" s="11">
        <v>28</v>
      </c>
      <c r="F530" s="12">
        <v>2098.4</v>
      </c>
      <c r="G530" s="32" t="s">
        <v>48</v>
      </c>
      <c r="H530" s="12">
        <v>0</v>
      </c>
      <c r="I530" s="10" t="s">
        <v>48</v>
      </c>
      <c r="J530" s="12">
        <v>123</v>
      </c>
      <c r="K530" s="10" t="s">
        <v>48</v>
      </c>
      <c r="L530" s="12">
        <v>0</v>
      </c>
      <c r="M530" s="10" t="s">
        <v>48</v>
      </c>
      <c r="N530" s="12">
        <v>1464.6</v>
      </c>
      <c r="O530" s="10" t="s">
        <v>48</v>
      </c>
      <c r="P530" s="12">
        <v>37.4</v>
      </c>
      <c r="Q530" s="10" t="s">
        <v>48</v>
      </c>
      <c r="R530" s="12">
        <v>717.2</v>
      </c>
      <c r="S530" s="10" t="s">
        <v>48</v>
      </c>
      <c r="T530" s="12">
        <v>0</v>
      </c>
      <c r="U530" s="10" t="s">
        <v>48</v>
      </c>
      <c r="V530" s="12">
        <v>0</v>
      </c>
      <c r="W530" s="10" t="s">
        <v>48</v>
      </c>
      <c r="X530" s="12">
        <v>0</v>
      </c>
      <c r="Y530" s="10" t="s">
        <v>48</v>
      </c>
      <c r="Z530" s="12">
        <v>4440.7</v>
      </c>
      <c r="AA530" s="10" t="s">
        <v>48</v>
      </c>
      <c r="AB530" s="33"/>
    </row>
    <row r="531" spans="1:28" s="34" customFormat="1" ht="11.25" customHeight="1">
      <c r="A531" s="9" t="s">
        <v>1140</v>
      </c>
      <c r="B531" s="9" t="s">
        <v>1143</v>
      </c>
      <c r="C531" s="8" t="s">
        <v>1144</v>
      </c>
      <c r="D531" s="8" t="s">
        <v>55</v>
      </c>
      <c r="E531" s="11">
        <v>29</v>
      </c>
      <c r="F531" s="12">
        <v>590</v>
      </c>
      <c r="G531" s="32" t="s">
        <v>48</v>
      </c>
      <c r="H531" s="12">
        <v>0</v>
      </c>
      <c r="I531" s="10" t="s">
        <v>48</v>
      </c>
      <c r="J531" s="12">
        <v>86.9</v>
      </c>
      <c r="K531" s="10" t="s">
        <v>48</v>
      </c>
      <c r="L531" s="12">
        <v>0</v>
      </c>
      <c r="M531" s="10" t="s">
        <v>48</v>
      </c>
      <c r="N531" s="12">
        <v>1325.9</v>
      </c>
      <c r="O531" s="10" t="s">
        <v>48</v>
      </c>
      <c r="P531" s="12">
        <v>257.3</v>
      </c>
      <c r="Q531" s="10" t="s">
        <v>48</v>
      </c>
      <c r="R531" s="12">
        <v>803</v>
      </c>
      <c r="S531" s="10" t="s">
        <v>48</v>
      </c>
      <c r="T531" s="12">
        <v>0</v>
      </c>
      <c r="U531" s="10" t="s">
        <v>48</v>
      </c>
      <c r="V531" s="12">
        <v>2346</v>
      </c>
      <c r="W531" s="10" t="s">
        <v>48</v>
      </c>
      <c r="X531" s="12">
        <v>0</v>
      </c>
      <c r="Y531" s="10" t="s">
        <v>48</v>
      </c>
      <c r="Z531" s="12">
        <v>5409.1</v>
      </c>
      <c r="AA531" s="10" t="s">
        <v>48</v>
      </c>
      <c r="AB531" s="33"/>
    </row>
    <row r="532" spans="1:28" s="34" customFormat="1" ht="11.25" customHeight="1">
      <c r="A532" s="9" t="s">
        <v>1140</v>
      </c>
      <c r="B532" s="9" t="s">
        <v>1145</v>
      </c>
      <c r="C532" s="8" t="s">
        <v>1146</v>
      </c>
      <c r="D532" s="8" t="s">
        <v>55</v>
      </c>
      <c r="E532" s="11">
        <v>52</v>
      </c>
      <c r="F532" s="12">
        <v>2452.1999999999998</v>
      </c>
      <c r="G532" s="32" t="s">
        <v>48</v>
      </c>
      <c r="H532" s="12">
        <v>0</v>
      </c>
      <c r="I532" s="10" t="s">
        <v>48</v>
      </c>
      <c r="J532" s="12">
        <v>639.4</v>
      </c>
      <c r="K532" s="10" t="s">
        <v>48</v>
      </c>
      <c r="L532" s="12">
        <v>0</v>
      </c>
      <c r="M532" s="10" t="s">
        <v>48</v>
      </c>
      <c r="N532" s="12">
        <v>0</v>
      </c>
      <c r="O532" s="10" t="s">
        <v>48</v>
      </c>
      <c r="P532" s="12">
        <v>0</v>
      </c>
      <c r="Q532" s="10" t="s">
        <v>48</v>
      </c>
      <c r="R532" s="12">
        <v>97.5</v>
      </c>
      <c r="S532" s="10" t="s">
        <v>48</v>
      </c>
      <c r="T532" s="12">
        <v>0</v>
      </c>
      <c r="U532" s="10" t="s">
        <v>48</v>
      </c>
      <c r="V532" s="12">
        <v>7911.7</v>
      </c>
      <c r="W532" s="10" t="s">
        <v>48</v>
      </c>
      <c r="X532" s="12">
        <v>0</v>
      </c>
      <c r="Y532" s="10" t="s">
        <v>48</v>
      </c>
      <c r="Z532" s="12">
        <v>11100.8</v>
      </c>
      <c r="AA532" s="10" t="s">
        <v>48</v>
      </c>
      <c r="AB532" s="33"/>
    </row>
    <row r="533" spans="1:28" s="34" customFormat="1" ht="11.25" customHeight="1">
      <c r="A533" s="9" t="s">
        <v>1140</v>
      </c>
      <c r="B533" s="9" t="s">
        <v>1147</v>
      </c>
      <c r="C533" s="8" t="s">
        <v>1148</v>
      </c>
      <c r="D533" s="8" t="s">
        <v>45</v>
      </c>
      <c r="E533" s="11">
        <v>10</v>
      </c>
      <c r="F533" s="12">
        <v>228.2</v>
      </c>
      <c r="G533" s="32" t="s">
        <v>48</v>
      </c>
      <c r="H533" s="12">
        <v>0</v>
      </c>
      <c r="I533" s="10" t="s">
        <v>48</v>
      </c>
      <c r="J533" s="12">
        <v>48.5</v>
      </c>
      <c r="K533" s="10" t="s">
        <v>48</v>
      </c>
      <c r="L533" s="12">
        <v>0</v>
      </c>
      <c r="M533" s="10" t="s">
        <v>48</v>
      </c>
      <c r="N533" s="12">
        <v>379.6</v>
      </c>
      <c r="O533" s="10" t="s">
        <v>48</v>
      </c>
      <c r="P533" s="12">
        <v>0</v>
      </c>
      <c r="Q533" s="10" t="s">
        <v>48</v>
      </c>
      <c r="R533" s="12">
        <v>186.1</v>
      </c>
      <c r="S533" s="10" t="s">
        <v>48</v>
      </c>
      <c r="T533" s="12">
        <v>0</v>
      </c>
      <c r="U533" s="10" t="s">
        <v>48</v>
      </c>
      <c r="V533" s="12">
        <v>328.2</v>
      </c>
      <c r="W533" s="10" t="s">
        <v>48</v>
      </c>
      <c r="X533" s="12">
        <v>0</v>
      </c>
      <c r="Y533" s="10" t="s">
        <v>48</v>
      </c>
      <c r="Z533" s="12">
        <v>1170.5</v>
      </c>
      <c r="AA533" s="10" t="s">
        <v>48</v>
      </c>
      <c r="AB533" s="33"/>
    </row>
    <row r="534" spans="1:28" s="34" customFormat="1" ht="11.25" customHeight="1">
      <c r="A534" s="9" t="s">
        <v>1140</v>
      </c>
      <c r="B534" s="9" t="s">
        <v>1149</v>
      </c>
      <c r="C534" s="8" t="s">
        <v>1150</v>
      </c>
      <c r="D534" s="8" t="s">
        <v>45</v>
      </c>
      <c r="E534" s="11">
        <v>8</v>
      </c>
      <c r="F534" s="12">
        <v>681.3</v>
      </c>
      <c r="G534" s="32" t="s">
        <v>48</v>
      </c>
      <c r="H534" s="12">
        <v>0</v>
      </c>
      <c r="I534" s="10" t="s">
        <v>48</v>
      </c>
      <c r="J534" s="12">
        <v>16.100000000000001</v>
      </c>
      <c r="K534" s="10" t="s">
        <v>48</v>
      </c>
      <c r="L534" s="12">
        <v>0</v>
      </c>
      <c r="M534" s="10" t="s">
        <v>48</v>
      </c>
      <c r="N534" s="12">
        <v>0</v>
      </c>
      <c r="O534" s="10" t="s">
        <v>48</v>
      </c>
      <c r="P534" s="12">
        <v>0</v>
      </c>
      <c r="Q534" s="10" t="s">
        <v>48</v>
      </c>
      <c r="R534" s="12">
        <v>1090.0999999999999</v>
      </c>
      <c r="S534" s="10" t="s">
        <v>48</v>
      </c>
      <c r="T534" s="12">
        <v>0</v>
      </c>
      <c r="U534" s="10" t="s">
        <v>48</v>
      </c>
      <c r="V534" s="12">
        <v>1193.0999999999999</v>
      </c>
      <c r="W534" s="10" t="s">
        <v>48</v>
      </c>
      <c r="X534" s="12">
        <v>0</v>
      </c>
      <c r="Y534" s="10" t="s">
        <v>48</v>
      </c>
      <c r="Z534" s="12">
        <v>2980.6</v>
      </c>
      <c r="AA534" s="10" t="s">
        <v>48</v>
      </c>
      <c r="AB534" s="33"/>
    </row>
    <row r="535" spans="1:28" s="34" customFormat="1" ht="11.25" customHeight="1">
      <c r="A535" s="9" t="s">
        <v>1140</v>
      </c>
      <c r="B535" s="9" t="s">
        <v>1151</v>
      </c>
      <c r="C535" s="8" t="s">
        <v>1152</v>
      </c>
      <c r="D535" s="8" t="s">
        <v>55</v>
      </c>
      <c r="E535" s="11">
        <v>30</v>
      </c>
      <c r="F535" s="12">
        <v>1259.9000000000001</v>
      </c>
      <c r="G535" s="32" t="s">
        <v>48</v>
      </c>
      <c r="H535" s="12">
        <v>1.3</v>
      </c>
      <c r="I535" s="10" t="s">
        <v>48</v>
      </c>
      <c r="J535" s="12">
        <v>53.5</v>
      </c>
      <c r="K535" s="10" t="s">
        <v>48</v>
      </c>
      <c r="L535" s="12">
        <v>0</v>
      </c>
      <c r="M535" s="10" t="s">
        <v>48</v>
      </c>
      <c r="N535" s="12">
        <v>731.1</v>
      </c>
      <c r="O535" s="10" t="s">
        <v>48</v>
      </c>
      <c r="P535" s="12">
        <v>34</v>
      </c>
      <c r="Q535" s="10" t="s">
        <v>48</v>
      </c>
      <c r="R535" s="12">
        <v>0</v>
      </c>
      <c r="S535" s="10" t="s">
        <v>48</v>
      </c>
      <c r="T535" s="12">
        <v>470.8</v>
      </c>
      <c r="U535" s="10" t="s">
        <v>48</v>
      </c>
      <c r="V535" s="12">
        <v>419</v>
      </c>
      <c r="W535" s="10" t="s">
        <v>48</v>
      </c>
      <c r="X535" s="12">
        <v>0</v>
      </c>
      <c r="Y535" s="10" t="s">
        <v>48</v>
      </c>
      <c r="Z535" s="12">
        <v>2969.7</v>
      </c>
      <c r="AA535" s="10" t="s">
        <v>48</v>
      </c>
      <c r="AB535" s="33"/>
    </row>
    <row r="536" spans="1:28" s="34" customFormat="1" ht="11.25" customHeight="1">
      <c r="A536" s="9" t="s">
        <v>1140</v>
      </c>
      <c r="B536" s="9" t="s">
        <v>1153</v>
      </c>
      <c r="C536" s="8" t="s">
        <v>1154</v>
      </c>
      <c r="D536" s="8" t="s">
        <v>55</v>
      </c>
      <c r="E536" s="11">
        <v>145</v>
      </c>
      <c r="F536" s="12">
        <v>0</v>
      </c>
      <c r="G536" s="32" t="s">
        <v>48</v>
      </c>
      <c r="H536" s="12">
        <v>3607.8</v>
      </c>
      <c r="I536" s="10" t="s">
        <v>48</v>
      </c>
      <c r="J536" s="12">
        <v>2961.1</v>
      </c>
      <c r="K536" s="10" t="s">
        <v>48</v>
      </c>
      <c r="L536" s="12">
        <v>80</v>
      </c>
      <c r="M536" s="10" t="s">
        <v>48</v>
      </c>
      <c r="N536" s="12">
        <v>0</v>
      </c>
      <c r="O536" s="10" t="s">
        <v>48</v>
      </c>
      <c r="P536" s="12">
        <v>0</v>
      </c>
      <c r="Q536" s="10" t="s">
        <v>48</v>
      </c>
      <c r="R536" s="12">
        <v>0</v>
      </c>
      <c r="S536" s="10" t="s">
        <v>48</v>
      </c>
      <c r="T536" s="12">
        <v>6640</v>
      </c>
      <c r="U536" s="10" t="s">
        <v>48</v>
      </c>
      <c r="V536" s="12">
        <v>31447.200000000001</v>
      </c>
      <c r="W536" s="10" t="s">
        <v>48</v>
      </c>
      <c r="X536" s="12">
        <v>2134.3000000000002</v>
      </c>
      <c r="Y536" s="10" t="s">
        <v>48</v>
      </c>
      <c r="Z536" s="12">
        <v>46870.400000000001</v>
      </c>
      <c r="AA536" s="10" t="s">
        <v>48</v>
      </c>
      <c r="AB536" s="33"/>
    </row>
    <row r="537" spans="1:28" s="34" customFormat="1" ht="11.25" customHeight="1">
      <c r="A537" s="9" t="s">
        <v>1140</v>
      </c>
      <c r="B537" s="9" t="s">
        <v>1155</v>
      </c>
      <c r="C537" s="8" t="s">
        <v>1156</v>
      </c>
      <c r="D537" s="8" t="s">
        <v>45</v>
      </c>
      <c r="E537" s="11">
        <v>22</v>
      </c>
      <c r="F537" s="12">
        <v>116.7</v>
      </c>
      <c r="G537" s="32" t="s">
        <v>48</v>
      </c>
      <c r="H537" s="12">
        <v>0</v>
      </c>
      <c r="I537" s="10" t="s">
        <v>48</v>
      </c>
      <c r="J537" s="12">
        <v>70.599999999999994</v>
      </c>
      <c r="K537" s="10" t="s">
        <v>48</v>
      </c>
      <c r="L537" s="12">
        <v>0</v>
      </c>
      <c r="M537" s="10" t="s">
        <v>48</v>
      </c>
      <c r="N537" s="12">
        <v>1275.2</v>
      </c>
      <c r="O537" s="10" t="s">
        <v>48</v>
      </c>
      <c r="P537" s="12">
        <v>632.1</v>
      </c>
      <c r="Q537" s="10" t="s">
        <v>48</v>
      </c>
      <c r="R537" s="12">
        <v>922.6</v>
      </c>
      <c r="S537" s="10" t="s">
        <v>48</v>
      </c>
      <c r="T537" s="12">
        <v>0</v>
      </c>
      <c r="U537" s="10" t="s">
        <v>48</v>
      </c>
      <c r="V537" s="12">
        <v>113.6</v>
      </c>
      <c r="W537" s="10" t="s">
        <v>48</v>
      </c>
      <c r="X537" s="12">
        <v>214.9</v>
      </c>
      <c r="Y537" s="10" t="s">
        <v>48</v>
      </c>
      <c r="Z537" s="12">
        <v>3345.6</v>
      </c>
      <c r="AA537" s="10" t="s">
        <v>48</v>
      </c>
      <c r="AB537" s="33"/>
    </row>
    <row r="538" spans="1:28" s="34" customFormat="1" ht="11.25" customHeight="1">
      <c r="A538" s="9" t="s">
        <v>1140</v>
      </c>
      <c r="B538" s="9" t="s">
        <v>1157</v>
      </c>
      <c r="C538" s="8" t="s">
        <v>1158</v>
      </c>
      <c r="D538" s="8" t="s">
        <v>45</v>
      </c>
      <c r="E538" s="11">
        <v>28</v>
      </c>
      <c r="F538" s="12">
        <v>907.1</v>
      </c>
      <c r="G538" s="32" t="s">
        <v>48</v>
      </c>
      <c r="H538" s="12">
        <v>0</v>
      </c>
      <c r="I538" s="10" t="s">
        <v>48</v>
      </c>
      <c r="J538" s="12">
        <v>89.6</v>
      </c>
      <c r="K538" s="10" t="s">
        <v>48</v>
      </c>
      <c r="L538" s="12">
        <v>0</v>
      </c>
      <c r="M538" s="10" t="s">
        <v>48</v>
      </c>
      <c r="N538" s="12">
        <v>1596.6</v>
      </c>
      <c r="O538" s="10" t="s">
        <v>48</v>
      </c>
      <c r="P538" s="12">
        <v>0</v>
      </c>
      <c r="Q538" s="10" t="s">
        <v>48</v>
      </c>
      <c r="R538" s="12">
        <v>849.3</v>
      </c>
      <c r="S538" s="10" t="s">
        <v>48</v>
      </c>
      <c r="T538" s="12">
        <v>0</v>
      </c>
      <c r="U538" s="10" t="s">
        <v>48</v>
      </c>
      <c r="V538" s="12">
        <v>2293.1999999999998</v>
      </c>
      <c r="W538" s="10" t="s">
        <v>48</v>
      </c>
      <c r="X538" s="12">
        <v>0</v>
      </c>
      <c r="Y538" s="10" t="s">
        <v>48</v>
      </c>
      <c r="Z538" s="12">
        <v>5735.7</v>
      </c>
      <c r="AA538" s="10" t="s">
        <v>48</v>
      </c>
      <c r="AB538" s="33"/>
    </row>
    <row r="539" spans="1:28" s="34" customFormat="1" ht="11.25" customHeight="1">
      <c r="A539" s="9" t="s">
        <v>1140</v>
      </c>
      <c r="B539" s="9" t="s">
        <v>1159</v>
      </c>
      <c r="C539" s="8" t="s">
        <v>1160</v>
      </c>
      <c r="D539" s="8" t="s">
        <v>55</v>
      </c>
      <c r="E539" s="11">
        <v>275</v>
      </c>
      <c r="F539" s="12">
        <v>10332.4</v>
      </c>
      <c r="G539" s="32" t="s">
        <v>48</v>
      </c>
      <c r="H539" s="12">
        <v>1746.6</v>
      </c>
      <c r="I539" s="10" t="s">
        <v>48</v>
      </c>
      <c r="J539" s="12">
        <v>1431.8</v>
      </c>
      <c r="K539" s="10" t="s">
        <v>48</v>
      </c>
      <c r="L539" s="12">
        <v>0</v>
      </c>
      <c r="M539" s="10" t="s">
        <v>48</v>
      </c>
      <c r="N539" s="12">
        <v>5329.6</v>
      </c>
      <c r="O539" s="10" t="s">
        <v>48</v>
      </c>
      <c r="P539" s="12">
        <v>1484.4</v>
      </c>
      <c r="Q539" s="10" t="s">
        <v>48</v>
      </c>
      <c r="R539" s="12">
        <v>8164.1</v>
      </c>
      <c r="S539" s="10" t="s">
        <v>48</v>
      </c>
      <c r="T539" s="12">
        <v>0</v>
      </c>
      <c r="U539" s="10" t="s">
        <v>48</v>
      </c>
      <c r="V539" s="12">
        <v>15777.3</v>
      </c>
      <c r="W539" s="10" t="s">
        <v>48</v>
      </c>
      <c r="X539" s="12">
        <v>0</v>
      </c>
      <c r="Y539" s="10" t="s">
        <v>48</v>
      </c>
      <c r="Z539" s="12">
        <v>44266.2</v>
      </c>
      <c r="AA539" s="10" t="s">
        <v>48</v>
      </c>
      <c r="AB539" s="33"/>
    </row>
    <row r="540" spans="1:28" s="34" customFormat="1" ht="11.25" customHeight="1">
      <c r="A540" s="9" t="s">
        <v>1140</v>
      </c>
      <c r="B540" s="9" t="s">
        <v>1161</v>
      </c>
      <c r="C540" s="8" t="s">
        <v>1162</v>
      </c>
      <c r="D540" s="8" t="s">
        <v>55</v>
      </c>
      <c r="E540" s="11">
        <v>48</v>
      </c>
      <c r="F540" s="12">
        <v>1707.7</v>
      </c>
      <c r="G540" s="32" t="s">
        <v>48</v>
      </c>
      <c r="H540" s="12">
        <v>131.9</v>
      </c>
      <c r="I540" s="10" t="s">
        <v>48</v>
      </c>
      <c r="J540" s="12">
        <v>527.6</v>
      </c>
      <c r="K540" s="10" t="s">
        <v>48</v>
      </c>
      <c r="L540" s="12">
        <v>0</v>
      </c>
      <c r="M540" s="10" t="s">
        <v>48</v>
      </c>
      <c r="N540" s="12">
        <v>2430</v>
      </c>
      <c r="O540" s="10" t="s">
        <v>48</v>
      </c>
      <c r="P540" s="12">
        <v>194.1</v>
      </c>
      <c r="Q540" s="10" t="s">
        <v>48</v>
      </c>
      <c r="R540" s="12">
        <v>1254.7</v>
      </c>
      <c r="S540" s="10" t="s">
        <v>48</v>
      </c>
      <c r="T540" s="12">
        <v>0</v>
      </c>
      <c r="U540" s="10" t="s">
        <v>48</v>
      </c>
      <c r="V540" s="12">
        <v>1299.9000000000001</v>
      </c>
      <c r="W540" s="10" t="s">
        <v>48</v>
      </c>
      <c r="X540" s="12">
        <v>0</v>
      </c>
      <c r="Y540" s="10" t="s">
        <v>48</v>
      </c>
      <c r="Z540" s="12">
        <v>7545.9</v>
      </c>
      <c r="AA540" s="10" t="s">
        <v>48</v>
      </c>
      <c r="AB540" s="33"/>
    </row>
    <row r="541" spans="1:28" s="34" customFormat="1" ht="11.25" customHeight="1">
      <c r="A541" s="9" t="s">
        <v>1140</v>
      </c>
      <c r="B541" s="9" t="s">
        <v>1163</v>
      </c>
      <c r="C541" s="8" t="s">
        <v>1164</v>
      </c>
      <c r="D541" s="8" t="s">
        <v>45</v>
      </c>
      <c r="E541" s="11">
        <v>57</v>
      </c>
      <c r="F541" s="12">
        <v>815.7</v>
      </c>
      <c r="G541" s="32" t="s">
        <v>48</v>
      </c>
      <c r="H541" s="12">
        <v>0</v>
      </c>
      <c r="I541" s="10" t="s">
        <v>48</v>
      </c>
      <c r="J541" s="12">
        <v>13.1</v>
      </c>
      <c r="K541" s="10" t="s">
        <v>48</v>
      </c>
      <c r="L541" s="12">
        <v>0</v>
      </c>
      <c r="M541" s="10" t="s">
        <v>48</v>
      </c>
      <c r="N541" s="12">
        <v>405.1</v>
      </c>
      <c r="O541" s="10" t="s">
        <v>48</v>
      </c>
      <c r="P541" s="12">
        <v>890.3</v>
      </c>
      <c r="Q541" s="10" t="s">
        <v>48</v>
      </c>
      <c r="R541" s="12">
        <v>0</v>
      </c>
      <c r="S541" s="10" t="s">
        <v>48</v>
      </c>
      <c r="T541" s="12">
        <v>778</v>
      </c>
      <c r="U541" s="10" t="s">
        <v>48</v>
      </c>
      <c r="V541" s="12">
        <v>0</v>
      </c>
      <c r="W541" s="10" t="s">
        <v>48</v>
      </c>
      <c r="X541" s="12">
        <v>1807.7</v>
      </c>
      <c r="Y541" s="10" t="s">
        <v>48</v>
      </c>
      <c r="Z541" s="12">
        <v>4709.8</v>
      </c>
      <c r="AA541" s="10" t="s">
        <v>48</v>
      </c>
      <c r="AB541" s="33"/>
    </row>
    <row r="542" spans="1:28" s="34" customFormat="1" ht="11.25" customHeight="1">
      <c r="A542" s="9" t="s">
        <v>1140</v>
      </c>
      <c r="B542" s="9" t="s">
        <v>1165</v>
      </c>
      <c r="C542" s="8" t="s">
        <v>1166</v>
      </c>
      <c r="D542" s="8" t="s">
        <v>55</v>
      </c>
      <c r="E542" s="11">
        <v>30</v>
      </c>
      <c r="F542" s="12">
        <v>0</v>
      </c>
      <c r="G542" s="32" t="s">
        <v>48</v>
      </c>
      <c r="H542" s="12">
        <v>3732.6</v>
      </c>
      <c r="I542" s="10" t="s">
        <v>48</v>
      </c>
      <c r="J542" s="12">
        <v>0</v>
      </c>
      <c r="K542" s="10" t="s">
        <v>48</v>
      </c>
      <c r="L542" s="12">
        <v>0</v>
      </c>
      <c r="M542" s="10" t="s">
        <v>48</v>
      </c>
      <c r="N542" s="12">
        <v>0</v>
      </c>
      <c r="O542" s="10" t="s">
        <v>48</v>
      </c>
      <c r="P542" s="12">
        <v>0</v>
      </c>
      <c r="Q542" s="10" t="s">
        <v>48</v>
      </c>
      <c r="R542" s="12">
        <v>0</v>
      </c>
      <c r="S542" s="10" t="s">
        <v>48</v>
      </c>
      <c r="T542" s="12">
        <v>2262.9</v>
      </c>
      <c r="U542" s="10" t="s">
        <v>48</v>
      </c>
      <c r="V542" s="12">
        <v>226.2</v>
      </c>
      <c r="W542" s="10" t="s">
        <v>48</v>
      </c>
      <c r="X542" s="12">
        <v>0</v>
      </c>
      <c r="Y542" s="10" t="s">
        <v>48</v>
      </c>
      <c r="Z542" s="12">
        <v>6221.7</v>
      </c>
      <c r="AA542" s="10" t="s">
        <v>48</v>
      </c>
      <c r="AB542" s="33"/>
    </row>
    <row r="543" spans="1:28" s="34" customFormat="1" ht="11.25" customHeight="1">
      <c r="A543" s="9" t="s">
        <v>1140</v>
      </c>
      <c r="B543" s="9" t="s">
        <v>1167</v>
      </c>
      <c r="C543" s="8" t="s">
        <v>1168</v>
      </c>
      <c r="D543" s="8" t="s">
        <v>120</v>
      </c>
      <c r="E543" s="11">
        <v>12</v>
      </c>
      <c r="F543" s="12">
        <v>2054.6999999999998</v>
      </c>
      <c r="G543" s="32" t="s">
        <v>48</v>
      </c>
      <c r="H543" s="12">
        <v>0</v>
      </c>
      <c r="I543" s="10" t="s">
        <v>48</v>
      </c>
      <c r="J543" s="12">
        <v>22.6</v>
      </c>
      <c r="K543" s="10" t="s">
        <v>48</v>
      </c>
      <c r="L543" s="12">
        <v>0</v>
      </c>
      <c r="M543" s="10" t="s">
        <v>48</v>
      </c>
      <c r="N543" s="12">
        <v>0</v>
      </c>
      <c r="O543" s="10" t="s">
        <v>48</v>
      </c>
      <c r="P543" s="12">
        <v>0</v>
      </c>
      <c r="Q543" s="10" t="s">
        <v>48</v>
      </c>
      <c r="R543" s="12">
        <v>0</v>
      </c>
      <c r="S543" s="10" t="s">
        <v>48</v>
      </c>
      <c r="T543" s="12">
        <v>0</v>
      </c>
      <c r="U543" s="10" t="s">
        <v>48</v>
      </c>
      <c r="V543" s="12">
        <v>0</v>
      </c>
      <c r="W543" s="10" t="s">
        <v>48</v>
      </c>
      <c r="X543" s="12">
        <v>0</v>
      </c>
      <c r="Y543" s="10" t="s">
        <v>48</v>
      </c>
      <c r="Z543" s="12">
        <v>2077.3000000000002</v>
      </c>
      <c r="AA543" s="10" t="s">
        <v>48</v>
      </c>
      <c r="AB543" s="33"/>
    </row>
    <row r="544" spans="1:28" s="34" customFormat="1" ht="11.25" customHeight="1">
      <c r="A544" s="9" t="s">
        <v>1140</v>
      </c>
      <c r="B544" s="9" t="s">
        <v>1169</v>
      </c>
      <c r="C544" s="8" t="s">
        <v>1170</v>
      </c>
      <c r="D544" s="8" t="s">
        <v>45</v>
      </c>
      <c r="E544" s="11">
        <v>17</v>
      </c>
      <c r="F544" s="12">
        <v>438</v>
      </c>
      <c r="G544" s="32" t="s">
        <v>48</v>
      </c>
      <c r="H544" s="12">
        <v>0</v>
      </c>
      <c r="I544" s="10" t="s">
        <v>48</v>
      </c>
      <c r="J544" s="12">
        <v>21.5</v>
      </c>
      <c r="K544" s="10" t="s">
        <v>48</v>
      </c>
      <c r="L544" s="12">
        <v>0</v>
      </c>
      <c r="M544" s="10" t="s">
        <v>48</v>
      </c>
      <c r="N544" s="12">
        <v>1258.5</v>
      </c>
      <c r="O544" s="10" t="s">
        <v>48</v>
      </c>
      <c r="P544" s="12">
        <v>0</v>
      </c>
      <c r="Q544" s="10" t="s">
        <v>48</v>
      </c>
      <c r="R544" s="12">
        <v>398.7</v>
      </c>
      <c r="S544" s="10" t="s">
        <v>48</v>
      </c>
      <c r="T544" s="12">
        <v>0</v>
      </c>
      <c r="U544" s="10" t="s">
        <v>48</v>
      </c>
      <c r="V544" s="12">
        <v>640.9</v>
      </c>
      <c r="W544" s="10" t="s">
        <v>48</v>
      </c>
      <c r="X544" s="12">
        <v>0</v>
      </c>
      <c r="Y544" s="10" t="s">
        <v>48</v>
      </c>
      <c r="Z544" s="12">
        <v>2757.6</v>
      </c>
      <c r="AA544" s="10" t="s">
        <v>48</v>
      </c>
      <c r="AB544" s="33"/>
    </row>
    <row r="545" spans="1:28" s="34" customFormat="1" ht="11.25" customHeight="1">
      <c r="A545" s="9" t="s">
        <v>1140</v>
      </c>
      <c r="B545" s="9" t="s">
        <v>1171</v>
      </c>
      <c r="C545" s="8" t="s">
        <v>1172</v>
      </c>
      <c r="D545" s="8" t="s">
        <v>55</v>
      </c>
      <c r="E545" s="11">
        <v>101</v>
      </c>
      <c r="F545" s="12">
        <v>0</v>
      </c>
      <c r="G545" s="32" t="s">
        <v>48</v>
      </c>
      <c r="H545" s="12">
        <v>6434.1</v>
      </c>
      <c r="I545" s="10" t="s">
        <v>48</v>
      </c>
      <c r="J545" s="12">
        <v>1100.5999999999999</v>
      </c>
      <c r="K545" s="10" t="s">
        <v>48</v>
      </c>
      <c r="L545" s="12">
        <v>191</v>
      </c>
      <c r="M545" s="10" t="s">
        <v>48</v>
      </c>
      <c r="N545" s="12">
        <v>2523</v>
      </c>
      <c r="O545" s="10" t="s">
        <v>48</v>
      </c>
      <c r="P545" s="12">
        <v>0</v>
      </c>
      <c r="Q545" s="10" t="s">
        <v>48</v>
      </c>
      <c r="R545" s="12">
        <v>3650.4</v>
      </c>
      <c r="S545" s="10" t="s">
        <v>48</v>
      </c>
      <c r="T545" s="12">
        <v>0</v>
      </c>
      <c r="U545" s="10" t="s">
        <v>48</v>
      </c>
      <c r="V545" s="12">
        <v>8993</v>
      </c>
      <c r="W545" s="10" t="s">
        <v>48</v>
      </c>
      <c r="X545" s="12">
        <v>0</v>
      </c>
      <c r="Y545" s="10" t="s">
        <v>48</v>
      </c>
      <c r="Z545" s="12">
        <v>22892</v>
      </c>
      <c r="AA545" s="10" t="s">
        <v>48</v>
      </c>
      <c r="AB545" s="33"/>
    </row>
    <row r="546" spans="1:28" s="34" customFormat="1" ht="11.25" customHeight="1">
      <c r="A546" s="9" t="s">
        <v>1140</v>
      </c>
      <c r="B546" s="9" t="s">
        <v>1173</v>
      </c>
      <c r="C546" s="8" t="s">
        <v>1174</v>
      </c>
      <c r="D546" s="8" t="s">
        <v>55</v>
      </c>
      <c r="E546" s="11">
        <v>403</v>
      </c>
      <c r="F546" s="12">
        <v>14753.9</v>
      </c>
      <c r="G546" s="32" t="s">
        <v>48</v>
      </c>
      <c r="H546" s="12">
        <v>1062.5</v>
      </c>
      <c r="I546" s="10" t="s">
        <v>48</v>
      </c>
      <c r="J546" s="12">
        <v>547.4</v>
      </c>
      <c r="K546" s="10" t="s">
        <v>48</v>
      </c>
      <c r="L546" s="12">
        <v>0</v>
      </c>
      <c r="M546" s="10" t="s">
        <v>48</v>
      </c>
      <c r="N546" s="12">
        <v>17038.400000000001</v>
      </c>
      <c r="O546" s="10" t="s">
        <v>48</v>
      </c>
      <c r="P546" s="12">
        <v>1753.7</v>
      </c>
      <c r="Q546" s="10" t="s">
        <v>48</v>
      </c>
      <c r="R546" s="12">
        <v>11257.1</v>
      </c>
      <c r="S546" s="10" t="s">
        <v>48</v>
      </c>
      <c r="T546" s="12">
        <v>0</v>
      </c>
      <c r="U546" s="10" t="s">
        <v>48</v>
      </c>
      <c r="V546" s="12">
        <v>20345.599999999999</v>
      </c>
      <c r="W546" s="10" t="s">
        <v>48</v>
      </c>
      <c r="X546" s="12">
        <v>0</v>
      </c>
      <c r="Y546" s="10" t="s">
        <v>48</v>
      </c>
      <c r="Z546" s="12">
        <v>66758.600000000006</v>
      </c>
      <c r="AA546" s="10" t="s">
        <v>48</v>
      </c>
      <c r="AB546" s="33"/>
    </row>
    <row r="547" spans="1:28" s="34" customFormat="1" ht="11.25" customHeight="1">
      <c r="A547" s="9" t="s">
        <v>1140</v>
      </c>
      <c r="B547" s="9" t="s">
        <v>1175</v>
      </c>
      <c r="C547" s="8" t="s">
        <v>1176</v>
      </c>
      <c r="D547" s="8" t="s">
        <v>55</v>
      </c>
      <c r="E547" s="11">
        <v>78</v>
      </c>
      <c r="F547" s="12">
        <v>0</v>
      </c>
      <c r="G547" s="32" t="s">
        <v>48</v>
      </c>
      <c r="H547" s="12">
        <v>21688.1</v>
      </c>
      <c r="I547" s="10" t="s">
        <v>48</v>
      </c>
      <c r="J547" s="12">
        <v>2656.1</v>
      </c>
      <c r="K547" s="10" t="s">
        <v>48</v>
      </c>
      <c r="L547" s="12">
        <v>0</v>
      </c>
      <c r="M547" s="10" t="s">
        <v>48</v>
      </c>
      <c r="N547" s="12">
        <v>10483.5</v>
      </c>
      <c r="O547" s="10" t="s">
        <v>48</v>
      </c>
      <c r="P547" s="12">
        <v>0</v>
      </c>
      <c r="Q547" s="10" t="s">
        <v>48</v>
      </c>
      <c r="R547" s="12">
        <v>8165.4</v>
      </c>
      <c r="S547" s="10" t="s">
        <v>48</v>
      </c>
      <c r="T547" s="12">
        <v>0</v>
      </c>
      <c r="U547" s="10" t="s">
        <v>48</v>
      </c>
      <c r="V547" s="12">
        <v>12465.5</v>
      </c>
      <c r="W547" s="10" t="s">
        <v>48</v>
      </c>
      <c r="X547" s="12">
        <v>0</v>
      </c>
      <c r="Y547" s="10" t="s">
        <v>48</v>
      </c>
      <c r="Z547" s="12">
        <v>55458.6</v>
      </c>
      <c r="AA547" s="10" t="s">
        <v>48</v>
      </c>
      <c r="AB547" s="33"/>
    </row>
    <row r="548" spans="1:28" s="34" customFormat="1" ht="11.25" customHeight="1">
      <c r="A548" s="9" t="s">
        <v>1140</v>
      </c>
      <c r="B548" s="9" t="s">
        <v>1177</v>
      </c>
      <c r="C548" s="8" t="s">
        <v>1178</v>
      </c>
      <c r="D548" s="8" t="s">
        <v>55</v>
      </c>
      <c r="E548" s="11">
        <v>40</v>
      </c>
      <c r="F548" s="12">
        <v>322.10000000000002</v>
      </c>
      <c r="G548" s="32" t="s">
        <v>48</v>
      </c>
      <c r="H548" s="12">
        <v>0</v>
      </c>
      <c r="I548" s="10" t="s">
        <v>48</v>
      </c>
      <c r="J548" s="12">
        <v>18.8</v>
      </c>
      <c r="K548" s="10" t="s">
        <v>48</v>
      </c>
      <c r="L548" s="12">
        <v>0</v>
      </c>
      <c r="M548" s="10" t="s">
        <v>48</v>
      </c>
      <c r="N548" s="12">
        <v>284</v>
      </c>
      <c r="O548" s="10" t="s">
        <v>48</v>
      </c>
      <c r="P548" s="12">
        <v>396.7</v>
      </c>
      <c r="Q548" s="10" t="s">
        <v>48</v>
      </c>
      <c r="R548" s="12">
        <v>645.79999999999995</v>
      </c>
      <c r="S548" s="10" t="s">
        <v>48</v>
      </c>
      <c r="T548" s="12">
        <v>37.4</v>
      </c>
      <c r="U548" s="10" t="s">
        <v>48</v>
      </c>
      <c r="V548" s="12">
        <v>1241</v>
      </c>
      <c r="W548" s="10" t="s">
        <v>48</v>
      </c>
      <c r="X548" s="12">
        <v>2037.2</v>
      </c>
      <c r="Y548" s="10" t="s">
        <v>48</v>
      </c>
      <c r="Z548" s="12">
        <v>4983</v>
      </c>
      <c r="AA548" s="10" t="s">
        <v>48</v>
      </c>
      <c r="AB548" s="33"/>
    </row>
    <row r="549" spans="1:28" s="34" customFormat="1" ht="11.25" customHeight="1">
      <c r="A549" s="9" t="s">
        <v>1179</v>
      </c>
      <c r="B549" s="9" t="s">
        <v>1180</v>
      </c>
      <c r="C549" s="8" t="s">
        <v>1181</v>
      </c>
      <c r="D549" s="8" t="s">
        <v>55</v>
      </c>
      <c r="E549" s="11">
        <v>70</v>
      </c>
      <c r="F549" s="12">
        <v>1796</v>
      </c>
      <c r="G549" s="32" t="s">
        <v>48</v>
      </c>
      <c r="H549" s="12">
        <v>89</v>
      </c>
      <c r="I549" s="10" t="s">
        <v>48</v>
      </c>
      <c r="J549" s="12">
        <v>733.1</v>
      </c>
      <c r="K549" s="10" t="s">
        <v>48</v>
      </c>
      <c r="L549" s="12">
        <v>0</v>
      </c>
      <c r="M549" s="10" t="s">
        <v>48</v>
      </c>
      <c r="N549" s="12">
        <v>983.9</v>
      </c>
      <c r="O549" s="10" t="s">
        <v>48</v>
      </c>
      <c r="P549" s="12">
        <v>1649.5</v>
      </c>
      <c r="Q549" s="10" t="s">
        <v>48</v>
      </c>
      <c r="R549" s="12">
        <v>1627</v>
      </c>
      <c r="S549" s="10" t="s">
        <v>48</v>
      </c>
      <c r="T549" s="12">
        <v>0</v>
      </c>
      <c r="U549" s="10" t="s">
        <v>48</v>
      </c>
      <c r="V549" s="12">
        <v>1685.1</v>
      </c>
      <c r="W549" s="10" t="s">
        <v>48</v>
      </c>
      <c r="X549" s="12">
        <v>0</v>
      </c>
      <c r="Y549" s="10" t="s">
        <v>48</v>
      </c>
      <c r="Z549" s="12">
        <v>8563.6</v>
      </c>
      <c r="AA549" s="10" t="s">
        <v>48</v>
      </c>
      <c r="AB549" s="33"/>
    </row>
    <row r="550" spans="1:28" s="34" customFormat="1" ht="11.25" customHeight="1">
      <c r="A550" s="9" t="s">
        <v>1182</v>
      </c>
      <c r="B550" s="9" t="s">
        <v>1183</v>
      </c>
      <c r="C550" s="8" t="s">
        <v>1184</v>
      </c>
      <c r="D550" s="8" t="s">
        <v>55</v>
      </c>
      <c r="E550" s="11">
        <v>487</v>
      </c>
      <c r="F550" s="12">
        <v>3352.4</v>
      </c>
      <c r="G550" s="32" t="s">
        <v>48</v>
      </c>
      <c r="H550" s="12">
        <v>170.7</v>
      </c>
      <c r="I550" s="10" t="s">
        <v>48</v>
      </c>
      <c r="J550" s="12">
        <v>465.9</v>
      </c>
      <c r="K550" s="10" t="s">
        <v>48</v>
      </c>
      <c r="L550" s="12">
        <v>22642.7</v>
      </c>
      <c r="M550" s="10" t="s">
        <v>48</v>
      </c>
      <c r="N550" s="12">
        <v>0</v>
      </c>
      <c r="O550" s="10" t="s">
        <v>48</v>
      </c>
      <c r="P550" s="12">
        <v>18.8</v>
      </c>
      <c r="Q550" s="10" t="s">
        <v>48</v>
      </c>
      <c r="R550" s="12">
        <v>3630.6</v>
      </c>
      <c r="S550" s="10" t="s">
        <v>48</v>
      </c>
      <c r="T550" s="12">
        <v>1000</v>
      </c>
      <c r="U550" s="10" t="s">
        <v>48</v>
      </c>
      <c r="V550" s="12">
        <v>0</v>
      </c>
      <c r="W550" s="10" t="s">
        <v>48</v>
      </c>
      <c r="X550" s="12">
        <v>0</v>
      </c>
      <c r="Y550" s="10" t="s">
        <v>48</v>
      </c>
      <c r="Z550" s="12">
        <v>31281.1</v>
      </c>
      <c r="AA550" s="10" t="s">
        <v>48</v>
      </c>
      <c r="AB550" s="33"/>
    </row>
    <row r="551" spans="1:28" s="34" customFormat="1" ht="11.25" customHeight="1">
      <c r="A551" s="9" t="s">
        <v>1182</v>
      </c>
      <c r="B551" s="9" t="s">
        <v>1185</v>
      </c>
      <c r="C551" s="8" t="s">
        <v>1186</v>
      </c>
      <c r="D551" s="8" t="s">
        <v>55</v>
      </c>
      <c r="E551" s="11">
        <v>243</v>
      </c>
      <c r="F551" s="12">
        <v>0</v>
      </c>
      <c r="G551" s="32" t="s">
        <v>48</v>
      </c>
      <c r="H551" s="12">
        <v>26610.7</v>
      </c>
      <c r="I551" s="10" t="s">
        <v>48</v>
      </c>
      <c r="J551" s="12">
        <v>27470.9</v>
      </c>
      <c r="K551" s="10" t="s">
        <v>48</v>
      </c>
      <c r="L551" s="12">
        <v>104621.1</v>
      </c>
      <c r="M551" s="10" t="s">
        <v>48</v>
      </c>
      <c r="N551" s="12">
        <v>0</v>
      </c>
      <c r="O551" s="10" t="s">
        <v>48</v>
      </c>
      <c r="P551" s="12">
        <v>486.8</v>
      </c>
      <c r="Q551" s="10" t="s">
        <v>48</v>
      </c>
      <c r="R551" s="12">
        <v>0</v>
      </c>
      <c r="S551" s="10" t="s">
        <v>48</v>
      </c>
      <c r="T551" s="12">
        <v>47.6</v>
      </c>
      <c r="U551" s="10" t="s">
        <v>48</v>
      </c>
      <c r="V551" s="12">
        <v>101.4</v>
      </c>
      <c r="W551" s="10" t="s">
        <v>48</v>
      </c>
      <c r="X551" s="12">
        <v>0</v>
      </c>
      <c r="Y551" s="10" t="s">
        <v>48</v>
      </c>
      <c r="Z551" s="12">
        <v>159338.5</v>
      </c>
      <c r="AA551" s="10" t="s">
        <v>48</v>
      </c>
      <c r="AB551" s="33"/>
    </row>
    <row r="552" spans="1:28" s="34" customFormat="1" ht="11.25" customHeight="1">
      <c r="A552" s="9" t="s">
        <v>1182</v>
      </c>
      <c r="B552" s="9" t="s">
        <v>1187</v>
      </c>
      <c r="C552" s="8" t="s">
        <v>1188</v>
      </c>
      <c r="D552" s="8" t="s">
        <v>55</v>
      </c>
      <c r="E552" s="11">
        <v>8</v>
      </c>
      <c r="F552" s="12">
        <v>0</v>
      </c>
      <c r="G552" s="32" t="s">
        <v>48</v>
      </c>
      <c r="H552" s="12">
        <v>2273.1999999999998</v>
      </c>
      <c r="I552" s="10" t="s">
        <v>48</v>
      </c>
      <c r="J552" s="12">
        <v>0</v>
      </c>
      <c r="K552" s="10" t="s">
        <v>48</v>
      </c>
      <c r="L552" s="12">
        <v>0</v>
      </c>
      <c r="M552" s="10" t="s">
        <v>48</v>
      </c>
      <c r="N552" s="12">
        <v>0</v>
      </c>
      <c r="O552" s="10" t="s">
        <v>48</v>
      </c>
      <c r="P552" s="12">
        <v>0</v>
      </c>
      <c r="Q552" s="10" t="s">
        <v>48</v>
      </c>
      <c r="R552" s="12">
        <v>0</v>
      </c>
      <c r="S552" s="10" t="s">
        <v>48</v>
      </c>
      <c r="T552" s="12">
        <v>0</v>
      </c>
      <c r="U552" s="10" t="s">
        <v>48</v>
      </c>
      <c r="V552" s="12">
        <v>0</v>
      </c>
      <c r="W552" s="10" t="s">
        <v>48</v>
      </c>
      <c r="X552" s="12">
        <v>0</v>
      </c>
      <c r="Y552" s="10" t="s">
        <v>48</v>
      </c>
      <c r="Z552" s="12">
        <v>2273.1999999999998</v>
      </c>
      <c r="AA552" s="10" t="s">
        <v>48</v>
      </c>
      <c r="AB552" s="33"/>
    </row>
    <row r="553" spans="1:28" s="34" customFormat="1" ht="11.25" customHeight="1">
      <c r="A553" s="9" t="s">
        <v>1182</v>
      </c>
      <c r="B553" s="9" t="s">
        <v>1189</v>
      </c>
      <c r="C553" s="8" t="s">
        <v>1190</v>
      </c>
      <c r="D553" s="8" t="s">
        <v>45</v>
      </c>
      <c r="E553" s="11">
        <v>147</v>
      </c>
      <c r="F553" s="12">
        <v>6613.1</v>
      </c>
      <c r="G553" s="32" t="s">
        <v>48</v>
      </c>
      <c r="H553" s="12">
        <v>0</v>
      </c>
      <c r="I553" s="10" t="s">
        <v>48</v>
      </c>
      <c r="J553" s="12">
        <v>1574</v>
      </c>
      <c r="K553" s="10" t="s">
        <v>48</v>
      </c>
      <c r="L553" s="12">
        <v>27605</v>
      </c>
      <c r="M553" s="10" t="s">
        <v>48</v>
      </c>
      <c r="N553" s="12">
        <v>919.8</v>
      </c>
      <c r="O553" s="10" t="s">
        <v>48</v>
      </c>
      <c r="P553" s="12">
        <v>133</v>
      </c>
      <c r="Q553" s="10" t="s">
        <v>48</v>
      </c>
      <c r="R553" s="12">
        <v>0</v>
      </c>
      <c r="S553" s="10" t="s">
        <v>48</v>
      </c>
      <c r="T553" s="12">
        <v>672.6</v>
      </c>
      <c r="U553" s="10" t="s">
        <v>48</v>
      </c>
      <c r="V553" s="12">
        <v>0</v>
      </c>
      <c r="W553" s="10" t="s">
        <v>48</v>
      </c>
      <c r="X553" s="12">
        <v>0</v>
      </c>
      <c r="Y553" s="10" t="s">
        <v>48</v>
      </c>
      <c r="Z553" s="12">
        <v>37517.5</v>
      </c>
      <c r="AA553" s="10" t="s">
        <v>48</v>
      </c>
      <c r="AB553" s="33"/>
    </row>
    <row r="554" spans="1:28" s="34" customFormat="1" ht="11.25" customHeight="1">
      <c r="A554" s="9" t="s">
        <v>1182</v>
      </c>
      <c r="B554" s="9" t="s">
        <v>1191</v>
      </c>
      <c r="C554" s="8" t="s">
        <v>1192</v>
      </c>
      <c r="D554" s="8" t="s">
        <v>55</v>
      </c>
      <c r="E554" s="11">
        <v>14</v>
      </c>
      <c r="F554" s="12">
        <v>119.9</v>
      </c>
      <c r="G554" s="32" t="s">
        <v>48</v>
      </c>
      <c r="H554" s="12">
        <v>11.6</v>
      </c>
      <c r="I554" s="10" t="s">
        <v>48</v>
      </c>
      <c r="J554" s="12">
        <v>51.9</v>
      </c>
      <c r="K554" s="10" t="s">
        <v>48</v>
      </c>
      <c r="L554" s="12">
        <v>0</v>
      </c>
      <c r="M554" s="10" t="s">
        <v>48</v>
      </c>
      <c r="N554" s="12">
        <v>1050.0999999999999</v>
      </c>
      <c r="O554" s="10" t="s">
        <v>48</v>
      </c>
      <c r="P554" s="12">
        <v>54.4</v>
      </c>
      <c r="Q554" s="10" t="s">
        <v>48</v>
      </c>
      <c r="R554" s="12">
        <v>0</v>
      </c>
      <c r="S554" s="10" t="s">
        <v>48</v>
      </c>
      <c r="T554" s="12">
        <v>0</v>
      </c>
      <c r="U554" s="10" t="s">
        <v>48</v>
      </c>
      <c r="V554" s="12">
        <v>1078.0999999999999</v>
      </c>
      <c r="W554" s="10" t="s">
        <v>48</v>
      </c>
      <c r="X554" s="12">
        <v>10.199999999999999</v>
      </c>
      <c r="Y554" s="10" t="s">
        <v>48</v>
      </c>
      <c r="Z554" s="12">
        <v>2376.1999999999998</v>
      </c>
      <c r="AA554" s="10" t="s">
        <v>48</v>
      </c>
      <c r="AB554" s="33"/>
    </row>
    <row r="555" spans="1:28" s="34" customFormat="1" ht="11.25" customHeight="1">
      <c r="A555" s="9" t="s">
        <v>1182</v>
      </c>
      <c r="B555" s="9" t="s">
        <v>1193</v>
      </c>
      <c r="C555" s="8" t="s">
        <v>1194</v>
      </c>
      <c r="D555" s="8" t="s">
        <v>45</v>
      </c>
      <c r="E555" s="11">
        <v>53</v>
      </c>
      <c r="F555" s="12">
        <v>1132.7</v>
      </c>
      <c r="G555" s="32" t="s">
        <v>48</v>
      </c>
      <c r="H555" s="12">
        <v>0</v>
      </c>
      <c r="I555" s="10" t="s">
        <v>48</v>
      </c>
      <c r="J555" s="12">
        <v>1940.5</v>
      </c>
      <c r="K555" s="10" t="s">
        <v>48</v>
      </c>
      <c r="L555" s="12">
        <v>0</v>
      </c>
      <c r="M555" s="10" t="s">
        <v>48</v>
      </c>
      <c r="N555" s="12">
        <v>0</v>
      </c>
      <c r="O555" s="10" t="s">
        <v>48</v>
      </c>
      <c r="P555" s="12">
        <v>3.9</v>
      </c>
      <c r="Q555" s="10" t="s">
        <v>48</v>
      </c>
      <c r="R555" s="12">
        <v>66.5</v>
      </c>
      <c r="S555" s="10" t="s">
        <v>48</v>
      </c>
      <c r="T555" s="12">
        <v>0</v>
      </c>
      <c r="U555" s="10" t="s">
        <v>48</v>
      </c>
      <c r="V555" s="12">
        <v>8.6</v>
      </c>
      <c r="W555" s="10" t="s">
        <v>48</v>
      </c>
      <c r="X555" s="12">
        <v>15076.3</v>
      </c>
      <c r="Y555" s="10" t="s">
        <v>48</v>
      </c>
      <c r="Z555" s="12">
        <v>18228.5</v>
      </c>
      <c r="AA555" s="10" t="s">
        <v>48</v>
      </c>
      <c r="AB555" s="33"/>
    </row>
    <row r="556" spans="1:28" s="34" customFormat="1" ht="11.25" customHeight="1">
      <c r="A556" s="9" t="s">
        <v>1182</v>
      </c>
      <c r="B556" s="9" t="s">
        <v>1195</v>
      </c>
      <c r="C556" s="8" t="s">
        <v>1196</v>
      </c>
      <c r="D556" s="8" t="s">
        <v>45</v>
      </c>
      <c r="E556" s="11">
        <v>276</v>
      </c>
      <c r="F556" s="12">
        <v>3103.9</v>
      </c>
      <c r="G556" s="32" t="s">
        <v>48</v>
      </c>
      <c r="H556" s="12">
        <v>0</v>
      </c>
      <c r="I556" s="10" t="s">
        <v>48</v>
      </c>
      <c r="J556" s="12">
        <v>1466.3</v>
      </c>
      <c r="K556" s="10" t="s">
        <v>48</v>
      </c>
      <c r="L556" s="12">
        <v>18598.8</v>
      </c>
      <c r="M556" s="10" t="s">
        <v>48</v>
      </c>
      <c r="N556" s="12">
        <v>2415.8000000000002</v>
      </c>
      <c r="O556" s="10" t="s">
        <v>48</v>
      </c>
      <c r="P556" s="12">
        <v>173.1</v>
      </c>
      <c r="Q556" s="10" t="s">
        <v>48</v>
      </c>
      <c r="R556" s="12">
        <v>0</v>
      </c>
      <c r="S556" s="10" t="s">
        <v>48</v>
      </c>
      <c r="T556" s="12">
        <v>0</v>
      </c>
      <c r="U556" s="10" t="s">
        <v>48</v>
      </c>
      <c r="V556" s="12">
        <v>0</v>
      </c>
      <c r="W556" s="10" t="s">
        <v>48</v>
      </c>
      <c r="X556" s="12">
        <v>934.2</v>
      </c>
      <c r="Y556" s="10" t="s">
        <v>48</v>
      </c>
      <c r="Z556" s="12">
        <v>26692.1</v>
      </c>
      <c r="AA556" s="10" t="s">
        <v>48</v>
      </c>
      <c r="AB556" s="33"/>
    </row>
    <row r="557" spans="1:28" s="34" customFormat="1" ht="11.25" customHeight="1">
      <c r="A557" s="9" t="s">
        <v>1182</v>
      </c>
      <c r="B557" s="9" t="s">
        <v>1197</v>
      </c>
      <c r="C557" s="8" t="s">
        <v>1198</v>
      </c>
      <c r="D557" s="8" t="s">
        <v>55</v>
      </c>
      <c r="E557" s="11">
        <v>2597</v>
      </c>
      <c r="F557" s="12">
        <v>106958.9</v>
      </c>
      <c r="G557" s="32" t="s">
        <v>48</v>
      </c>
      <c r="H557" s="12">
        <v>1011.9</v>
      </c>
      <c r="I557" s="10" t="s">
        <v>48</v>
      </c>
      <c r="J557" s="12">
        <v>61122.7</v>
      </c>
      <c r="K557" s="10" t="s">
        <v>48</v>
      </c>
      <c r="L557" s="12">
        <v>0</v>
      </c>
      <c r="M557" s="10" t="s">
        <v>48</v>
      </c>
      <c r="N557" s="12">
        <v>61303.5</v>
      </c>
      <c r="O557" s="10" t="s">
        <v>48</v>
      </c>
      <c r="P557" s="12">
        <v>7095.4</v>
      </c>
      <c r="Q557" s="10" t="s">
        <v>48</v>
      </c>
      <c r="R557" s="12">
        <v>3296</v>
      </c>
      <c r="S557" s="10" t="s">
        <v>48</v>
      </c>
      <c r="T557" s="12">
        <v>0</v>
      </c>
      <c r="U557" s="10" t="s">
        <v>48</v>
      </c>
      <c r="V557" s="12">
        <v>762.9</v>
      </c>
      <c r="W557" s="10" t="s">
        <v>48</v>
      </c>
      <c r="X557" s="12">
        <v>308675.8</v>
      </c>
      <c r="Y557" s="10" t="s">
        <v>48</v>
      </c>
      <c r="Z557" s="12">
        <v>550227.19999999995</v>
      </c>
      <c r="AA557" s="10" t="s">
        <v>48</v>
      </c>
      <c r="AB557" s="33"/>
    </row>
    <row r="558" spans="1:28" s="34" customFormat="1" ht="11.25" customHeight="1">
      <c r="A558" s="9" t="s">
        <v>1182</v>
      </c>
      <c r="B558" s="9" t="s">
        <v>1199</v>
      </c>
      <c r="C558" s="8" t="s">
        <v>1200</v>
      </c>
      <c r="D558" s="8" t="s">
        <v>55</v>
      </c>
      <c r="E558" s="11">
        <v>309</v>
      </c>
      <c r="F558" s="12">
        <v>4384.2</v>
      </c>
      <c r="G558" s="32" t="s">
        <v>48</v>
      </c>
      <c r="H558" s="12">
        <v>300.39999999999998</v>
      </c>
      <c r="I558" s="10" t="s">
        <v>48</v>
      </c>
      <c r="J558" s="12">
        <v>912</v>
      </c>
      <c r="K558" s="10" t="s">
        <v>48</v>
      </c>
      <c r="L558" s="12">
        <v>28583.9</v>
      </c>
      <c r="M558" s="10" t="s">
        <v>48</v>
      </c>
      <c r="N558" s="12">
        <v>0</v>
      </c>
      <c r="O558" s="10" t="s">
        <v>48</v>
      </c>
      <c r="P558" s="12">
        <v>0</v>
      </c>
      <c r="Q558" s="10" t="s">
        <v>48</v>
      </c>
      <c r="R558" s="12">
        <v>80</v>
      </c>
      <c r="S558" s="10" t="s">
        <v>48</v>
      </c>
      <c r="T558" s="12">
        <v>0</v>
      </c>
      <c r="U558" s="10" t="s">
        <v>48</v>
      </c>
      <c r="V558" s="12">
        <v>0</v>
      </c>
      <c r="W558" s="10" t="s">
        <v>48</v>
      </c>
      <c r="X558" s="12">
        <v>0</v>
      </c>
      <c r="Y558" s="10" t="s">
        <v>48</v>
      </c>
      <c r="Z558" s="12">
        <v>34260.6</v>
      </c>
      <c r="AA558" s="10" t="s">
        <v>48</v>
      </c>
      <c r="AB558" s="33"/>
    </row>
    <row r="559" spans="1:28" s="34" customFormat="1" ht="11.25" customHeight="1">
      <c r="A559" s="9" t="s">
        <v>1182</v>
      </c>
      <c r="B559" s="9" t="s">
        <v>1201</v>
      </c>
      <c r="C559" s="8" t="s">
        <v>1202</v>
      </c>
      <c r="D559" s="8" t="s">
        <v>55</v>
      </c>
      <c r="E559" s="11">
        <v>65</v>
      </c>
      <c r="F559" s="12">
        <v>567.5</v>
      </c>
      <c r="G559" s="32" t="s">
        <v>48</v>
      </c>
      <c r="H559" s="12">
        <v>6.2</v>
      </c>
      <c r="I559" s="10" t="s">
        <v>48</v>
      </c>
      <c r="J559" s="12">
        <v>-5.6</v>
      </c>
      <c r="K559" s="10" t="s">
        <v>48</v>
      </c>
      <c r="L559" s="12">
        <v>7121.6</v>
      </c>
      <c r="M559" s="10" t="s">
        <v>48</v>
      </c>
      <c r="N559" s="12">
        <v>1349.6</v>
      </c>
      <c r="O559" s="10" t="s">
        <v>48</v>
      </c>
      <c r="P559" s="12">
        <v>668.5</v>
      </c>
      <c r="Q559" s="10" t="s">
        <v>48</v>
      </c>
      <c r="R559" s="12">
        <v>0</v>
      </c>
      <c r="S559" s="10" t="s">
        <v>48</v>
      </c>
      <c r="T559" s="12">
        <v>526.20000000000005</v>
      </c>
      <c r="U559" s="10" t="s">
        <v>48</v>
      </c>
      <c r="V559" s="12">
        <v>0</v>
      </c>
      <c r="W559" s="10" t="s">
        <v>48</v>
      </c>
      <c r="X559" s="12">
        <v>0</v>
      </c>
      <c r="Y559" s="10" t="s">
        <v>48</v>
      </c>
      <c r="Z559" s="12">
        <v>10234</v>
      </c>
      <c r="AA559" s="10" t="s">
        <v>48</v>
      </c>
      <c r="AB559" s="33"/>
    </row>
    <row r="560" spans="1:28" s="34" customFormat="1" ht="11.25" customHeight="1">
      <c r="A560" s="9" t="s">
        <v>1182</v>
      </c>
      <c r="B560" s="9" t="s">
        <v>1203</v>
      </c>
      <c r="C560" s="8" t="s">
        <v>1204</v>
      </c>
      <c r="D560" s="8" t="s">
        <v>55</v>
      </c>
      <c r="E560" s="11">
        <v>1</v>
      </c>
      <c r="F560" s="12">
        <v>0</v>
      </c>
      <c r="G560" s="32" t="s">
        <v>48</v>
      </c>
      <c r="H560" s="12">
        <v>2018.3</v>
      </c>
      <c r="I560" s="10" t="s">
        <v>48</v>
      </c>
      <c r="J560" s="12">
        <v>85.8</v>
      </c>
      <c r="K560" s="10" t="s">
        <v>48</v>
      </c>
      <c r="L560" s="12">
        <v>0</v>
      </c>
      <c r="M560" s="10" t="s">
        <v>48</v>
      </c>
      <c r="N560" s="12">
        <v>0</v>
      </c>
      <c r="O560" s="10" t="s">
        <v>48</v>
      </c>
      <c r="P560" s="12">
        <v>0</v>
      </c>
      <c r="Q560" s="10" t="s">
        <v>48</v>
      </c>
      <c r="R560" s="12">
        <v>0</v>
      </c>
      <c r="S560" s="10" t="s">
        <v>48</v>
      </c>
      <c r="T560" s="12">
        <v>1021.2</v>
      </c>
      <c r="U560" s="10" t="s">
        <v>48</v>
      </c>
      <c r="V560" s="12">
        <v>754.9</v>
      </c>
      <c r="W560" s="10" t="s">
        <v>48</v>
      </c>
      <c r="X560" s="12">
        <v>860.3</v>
      </c>
      <c r="Y560" s="10" t="s">
        <v>48</v>
      </c>
      <c r="Z560" s="12">
        <v>4740.5</v>
      </c>
      <c r="AA560" s="10" t="s">
        <v>48</v>
      </c>
      <c r="AB560" s="33"/>
    </row>
    <row r="561" spans="1:28" s="34" customFormat="1" ht="11.25" customHeight="1">
      <c r="A561" s="9" t="s">
        <v>1182</v>
      </c>
      <c r="B561" s="9" t="s">
        <v>1205</v>
      </c>
      <c r="C561" s="8" t="s">
        <v>1206</v>
      </c>
      <c r="D561" s="8" t="s">
        <v>55</v>
      </c>
      <c r="E561" s="11">
        <v>577</v>
      </c>
      <c r="F561" s="12">
        <v>13878.4</v>
      </c>
      <c r="G561" s="32" t="s">
        <v>48</v>
      </c>
      <c r="H561" s="12">
        <v>3854.2</v>
      </c>
      <c r="I561" s="10" t="s">
        <v>48</v>
      </c>
      <c r="J561" s="12">
        <v>22563.8</v>
      </c>
      <c r="K561" s="10" t="s">
        <v>48</v>
      </c>
      <c r="L561" s="12">
        <v>975.2</v>
      </c>
      <c r="M561" s="10" t="s">
        <v>48</v>
      </c>
      <c r="N561" s="12">
        <v>7936.5</v>
      </c>
      <c r="O561" s="10" t="s">
        <v>48</v>
      </c>
      <c r="P561" s="12">
        <v>0</v>
      </c>
      <c r="Q561" s="10" t="s">
        <v>48</v>
      </c>
      <c r="R561" s="12">
        <v>1568.9</v>
      </c>
      <c r="S561" s="10" t="s">
        <v>48</v>
      </c>
      <c r="T561" s="12">
        <v>57881.7</v>
      </c>
      <c r="U561" s="10" t="s">
        <v>48</v>
      </c>
      <c r="V561" s="12">
        <v>0</v>
      </c>
      <c r="W561" s="10" t="s">
        <v>48</v>
      </c>
      <c r="X561" s="12">
        <v>0</v>
      </c>
      <c r="Y561" s="10" t="s">
        <v>48</v>
      </c>
      <c r="Z561" s="12">
        <v>108658.5</v>
      </c>
      <c r="AA561" s="10" t="s">
        <v>48</v>
      </c>
      <c r="AB561" s="33"/>
    </row>
    <row r="562" spans="1:28" s="34" customFormat="1" ht="11.25" customHeight="1">
      <c r="A562" s="9" t="s">
        <v>1182</v>
      </c>
      <c r="B562" s="9" t="s">
        <v>1207</v>
      </c>
      <c r="C562" s="8" t="s">
        <v>1208</v>
      </c>
      <c r="D562" s="8" t="s">
        <v>45</v>
      </c>
      <c r="E562" s="11">
        <v>65</v>
      </c>
      <c r="F562" s="12">
        <v>565.1</v>
      </c>
      <c r="G562" s="32" t="s">
        <v>48</v>
      </c>
      <c r="H562" s="12">
        <v>0</v>
      </c>
      <c r="I562" s="10" t="s">
        <v>48</v>
      </c>
      <c r="J562" s="12">
        <v>240.9</v>
      </c>
      <c r="K562" s="10" t="s">
        <v>48</v>
      </c>
      <c r="L562" s="12">
        <v>4234.1000000000004</v>
      </c>
      <c r="M562" s="10" t="s">
        <v>48</v>
      </c>
      <c r="N562" s="12">
        <v>846.6</v>
      </c>
      <c r="O562" s="10" t="s">
        <v>48</v>
      </c>
      <c r="P562" s="12">
        <v>74.099999999999994</v>
      </c>
      <c r="Q562" s="10" t="s">
        <v>48</v>
      </c>
      <c r="R562" s="12">
        <v>0</v>
      </c>
      <c r="S562" s="10" t="s">
        <v>48</v>
      </c>
      <c r="T562" s="12">
        <v>736</v>
      </c>
      <c r="U562" s="10" t="s">
        <v>48</v>
      </c>
      <c r="V562" s="12">
        <v>0</v>
      </c>
      <c r="W562" s="10" t="s">
        <v>48</v>
      </c>
      <c r="X562" s="12">
        <v>0</v>
      </c>
      <c r="Y562" s="10" t="s">
        <v>48</v>
      </c>
      <c r="Z562" s="12">
        <v>6696.7</v>
      </c>
      <c r="AA562" s="10" t="s">
        <v>48</v>
      </c>
      <c r="AB562" s="33"/>
    </row>
    <row r="563" spans="1:28" s="34" customFormat="1" ht="11.25" customHeight="1">
      <c r="A563" s="9" t="s">
        <v>1182</v>
      </c>
      <c r="B563" s="9" t="s">
        <v>1209</v>
      </c>
      <c r="C563" s="8" t="s">
        <v>1210</v>
      </c>
      <c r="D563" s="8" t="s">
        <v>55</v>
      </c>
      <c r="E563" s="11">
        <v>644</v>
      </c>
      <c r="F563" s="12">
        <v>21008.1</v>
      </c>
      <c r="G563" s="32" t="s">
        <v>48</v>
      </c>
      <c r="H563" s="12">
        <v>274.3</v>
      </c>
      <c r="I563" s="10" t="s">
        <v>48</v>
      </c>
      <c r="J563" s="12">
        <v>9392.7999999999993</v>
      </c>
      <c r="K563" s="10" t="s">
        <v>48</v>
      </c>
      <c r="L563" s="12">
        <v>67746.100000000006</v>
      </c>
      <c r="M563" s="10" t="s">
        <v>48</v>
      </c>
      <c r="N563" s="12">
        <v>4653.3</v>
      </c>
      <c r="O563" s="10" t="s">
        <v>48</v>
      </c>
      <c r="P563" s="12">
        <v>0</v>
      </c>
      <c r="Q563" s="10" t="s">
        <v>48</v>
      </c>
      <c r="R563" s="12">
        <v>742.4</v>
      </c>
      <c r="S563" s="10" t="s">
        <v>48</v>
      </c>
      <c r="T563" s="12">
        <v>0</v>
      </c>
      <c r="U563" s="10" t="s">
        <v>48</v>
      </c>
      <c r="V563" s="12">
        <v>440</v>
      </c>
      <c r="W563" s="10" t="s">
        <v>48</v>
      </c>
      <c r="X563" s="12">
        <v>0</v>
      </c>
      <c r="Y563" s="10" t="s">
        <v>48</v>
      </c>
      <c r="Z563" s="12">
        <v>104257.1</v>
      </c>
      <c r="AA563" s="10" t="s">
        <v>48</v>
      </c>
      <c r="AB563" s="33"/>
    </row>
    <row r="564" spans="1:28" s="34" customFormat="1" ht="11.25" customHeight="1">
      <c r="A564" s="9" t="s">
        <v>1182</v>
      </c>
      <c r="B564" s="9" t="s">
        <v>1211</v>
      </c>
      <c r="C564" s="8" t="s">
        <v>1212</v>
      </c>
      <c r="D564" s="8" t="s">
        <v>55</v>
      </c>
      <c r="E564" s="11">
        <v>306</v>
      </c>
      <c r="F564" s="12">
        <v>7807.7</v>
      </c>
      <c r="G564" s="32" t="s">
        <v>48</v>
      </c>
      <c r="H564" s="12">
        <v>54.4</v>
      </c>
      <c r="I564" s="10" t="s">
        <v>48</v>
      </c>
      <c r="J564" s="12">
        <v>2481.4</v>
      </c>
      <c r="K564" s="10" t="s">
        <v>48</v>
      </c>
      <c r="L564" s="12">
        <v>42727.199999999997</v>
      </c>
      <c r="M564" s="10" t="s">
        <v>48</v>
      </c>
      <c r="N564" s="12">
        <v>7218.7</v>
      </c>
      <c r="O564" s="10" t="s">
        <v>48</v>
      </c>
      <c r="P564" s="12">
        <v>95.1</v>
      </c>
      <c r="Q564" s="10" t="s">
        <v>48</v>
      </c>
      <c r="R564" s="12">
        <v>1402.1</v>
      </c>
      <c r="S564" s="10" t="s">
        <v>48</v>
      </c>
      <c r="T564" s="12">
        <v>0</v>
      </c>
      <c r="U564" s="10" t="s">
        <v>48</v>
      </c>
      <c r="V564" s="12">
        <v>0</v>
      </c>
      <c r="W564" s="10" t="s">
        <v>48</v>
      </c>
      <c r="X564" s="12">
        <v>0</v>
      </c>
      <c r="Y564" s="10" t="s">
        <v>48</v>
      </c>
      <c r="Z564" s="12">
        <v>61786.7</v>
      </c>
      <c r="AA564" s="10" t="s">
        <v>48</v>
      </c>
      <c r="AB564" s="33"/>
    </row>
    <row r="565" spans="1:28" s="34" customFormat="1" ht="11.25" customHeight="1">
      <c r="A565" s="9" t="s">
        <v>1182</v>
      </c>
      <c r="B565" s="9" t="s">
        <v>1213</v>
      </c>
      <c r="C565" s="8" t="s">
        <v>1214</v>
      </c>
      <c r="D565" s="8" t="s">
        <v>313</v>
      </c>
      <c r="E565" s="11">
        <v>22</v>
      </c>
      <c r="F565" s="12">
        <v>35698.9</v>
      </c>
      <c r="G565" s="32" t="s">
        <v>48</v>
      </c>
      <c r="H565" s="12">
        <v>0</v>
      </c>
      <c r="I565" s="10" t="s">
        <v>48</v>
      </c>
      <c r="J565" s="12">
        <v>121484.7</v>
      </c>
      <c r="K565" s="10" t="s">
        <v>48</v>
      </c>
      <c r="L565" s="12">
        <v>0</v>
      </c>
      <c r="M565" s="10" t="s">
        <v>48</v>
      </c>
      <c r="N565" s="12">
        <v>0</v>
      </c>
      <c r="O565" s="10" t="s">
        <v>48</v>
      </c>
      <c r="P565" s="12">
        <v>0</v>
      </c>
      <c r="Q565" s="10" t="s">
        <v>48</v>
      </c>
      <c r="R565" s="12">
        <v>0</v>
      </c>
      <c r="S565" s="10" t="s">
        <v>48</v>
      </c>
      <c r="T565" s="12">
        <v>75866.3</v>
      </c>
      <c r="U565" s="10" t="s">
        <v>48</v>
      </c>
      <c r="V565" s="12">
        <v>0</v>
      </c>
      <c r="W565" s="10" t="s">
        <v>48</v>
      </c>
      <c r="X565" s="12">
        <v>0</v>
      </c>
      <c r="Y565" s="10" t="s">
        <v>48</v>
      </c>
      <c r="Z565" s="12">
        <v>233050</v>
      </c>
      <c r="AA565" s="10" t="s">
        <v>48</v>
      </c>
      <c r="AB565" s="33"/>
    </row>
    <row r="566" spans="1:28" s="34" customFormat="1" ht="11.25" customHeight="1">
      <c r="A566" s="9" t="s">
        <v>1182</v>
      </c>
      <c r="B566" s="9" t="s">
        <v>1215</v>
      </c>
      <c r="C566" s="8" t="s">
        <v>1216</v>
      </c>
      <c r="D566" s="8" t="s">
        <v>55</v>
      </c>
      <c r="E566" s="11">
        <v>83</v>
      </c>
      <c r="F566" s="12">
        <v>1418</v>
      </c>
      <c r="G566" s="32" t="s">
        <v>48</v>
      </c>
      <c r="H566" s="12">
        <v>0.1</v>
      </c>
      <c r="I566" s="10" t="s">
        <v>48</v>
      </c>
      <c r="J566" s="12">
        <v>1342.4</v>
      </c>
      <c r="K566" s="10" t="s">
        <v>48</v>
      </c>
      <c r="L566" s="12">
        <v>0</v>
      </c>
      <c r="M566" s="10" t="s">
        <v>48</v>
      </c>
      <c r="N566" s="12">
        <v>0</v>
      </c>
      <c r="O566" s="10" t="s">
        <v>48</v>
      </c>
      <c r="P566" s="12">
        <v>0</v>
      </c>
      <c r="Q566" s="10" t="s">
        <v>48</v>
      </c>
      <c r="R566" s="12">
        <v>0</v>
      </c>
      <c r="S566" s="10" t="s">
        <v>48</v>
      </c>
      <c r="T566" s="12">
        <v>1223.5999999999999</v>
      </c>
      <c r="U566" s="10" t="s">
        <v>48</v>
      </c>
      <c r="V566" s="12">
        <v>0</v>
      </c>
      <c r="W566" s="10" t="s">
        <v>48</v>
      </c>
      <c r="X566" s="12">
        <v>17563.8</v>
      </c>
      <c r="Y566" s="10" t="s">
        <v>48</v>
      </c>
      <c r="Z566" s="12">
        <v>21547.9</v>
      </c>
      <c r="AA566" s="10" t="s">
        <v>48</v>
      </c>
      <c r="AB566" s="33"/>
    </row>
    <row r="567" spans="1:28" s="34" customFormat="1" ht="11.25" customHeight="1">
      <c r="A567" s="9" t="s">
        <v>1182</v>
      </c>
      <c r="B567" s="9" t="s">
        <v>1217</v>
      </c>
      <c r="C567" s="8" t="s">
        <v>1218</v>
      </c>
      <c r="D567" s="8" t="s">
        <v>55</v>
      </c>
      <c r="E567" s="11">
        <v>82</v>
      </c>
      <c r="F567" s="12">
        <v>604.1</v>
      </c>
      <c r="G567" s="32" t="s">
        <v>48</v>
      </c>
      <c r="H567" s="12">
        <v>96.1</v>
      </c>
      <c r="I567" s="10" t="s">
        <v>48</v>
      </c>
      <c r="J567" s="12">
        <v>72.3</v>
      </c>
      <c r="K567" s="10" t="s">
        <v>48</v>
      </c>
      <c r="L567" s="12">
        <v>0</v>
      </c>
      <c r="M567" s="10" t="s">
        <v>48</v>
      </c>
      <c r="N567" s="12">
        <v>1650.4</v>
      </c>
      <c r="O567" s="10" t="s">
        <v>48</v>
      </c>
      <c r="P567" s="12">
        <v>0</v>
      </c>
      <c r="Q567" s="10" t="s">
        <v>48</v>
      </c>
      <c r="R567" s="12">
        <v>0</v>
      </c>
      <c r="S567" s="10" t="s">
        <v>48</v>
      </c>
      <c r="T567" s="12">
        <v>0</v>
      </c>
      <c r="U567" s="10" t="s">
        <v>48</v>
      </c>
      <c r="V567" s="12">
        <v>0</v>
      </c>
      <c r="W567" s="10" t="s">
        <v>48</v>
      </c>
      <c r="X567" s="12">
        <v>5064.8999999999996</v>
      </c>
      <c r="Y567" s="10" t="s">
        <v>48</v>
      </c>
      <c r="Z567" s="12">
        <v>7487.8</v>
      </c>
      <c r="AA567" s="10" t="s">
        <v>48</v>
      </c>
      <c r="AB567" s="33"/>
    </row>
    <row r="568" spans="1:28" s="34" customFormat="1" ht="11.25" customHeight="1">
      <c r="A568" s="9" t="s">
        <v>1219</v>
      </c>
      <c r="B568" s="9" t="s">
        <v>1220</v>
      </c>
      <c r="C568" s="8" t="s">
        <v>1221</v>
      </c>
      <c r="D568" s="8" t="s">
        <v>45</v>
      </c>
      <c r="E568" s="11">
        <v>33</v>
      </c>
      <c r="F568" s="12">
        <v>1126.7</v>
      </c>
      <c r="G568" s="32" t="s">
        <v>48</v>
      </c>
      <c r="H568" s="12">
        <v>0</v>
      </c>
      <c r="I568" s="10" t="s">
        <v>48</v>
      </c>
      <c r="J568" s="12">
        <v>319.10000000000002</v>
      </c>
      <c r="K568" s="10" t="s">
        <v>48</v>
      </c>
      <c r="L568" s="12">
        <v>0</v>
      </c>
      <c r="M568" s="10" t="s">
        <v>48</v>
      </c>
      <c r="N568" s="12">
        <v>2183.5</v>
      </c>
      <c r="O568" s="10" t="s">
        <v>48</v>
      </c>
      <c r="P568" s="12">
        <v>74.3</v>
      </c>
      <c r="Q568" s="10" t="s">
        <v>48</v>
      </c>
      <c r="R568" s="12">
        <v>1937.7</v>
      </c>
      <c r="S568" s="10" t="s">
        <v>48</v>
      </c>
      <c r="T568" s="12">
        <v>0</v>
      </c>
      <c r="U568" s="10" t="s">
        <v>48</v>
      </c>
      <c r="V568" s="12">
        <v>1942.8</v>
      </c>
      <c r="W568" s="10" t="s">
        <v>48</v>
      </c>
      <c r="X568" s="12">
        <v>0</v>
      </c>
      <c r="Y568" s="10" t="s">
        <v>48</v>
      </c>
      <c r="Z568" s="12">
        <v>7584.1</v>
      </c>
      <c r="AA568" s="10" t="s">
        <v>48</v>
      </c>
      <c r="AB568" s="33"/>
    </row>
    <row r="569" spans="1:28" s="34" customFormat="1" ht="11.25" customHeight="1">
      <c r="A569" s="9" t="s">
        <v>1219</v>
      </c>
      <c r="B569" s="9" t="s">
        <v>1222</v>
      </c>
      <c r="C569" s="8" t="s">
        <v>1223</v>
      </c>
      <c r="D569" s="8" t="s">
        <v>55</v>
      </c>
      <c r="E569" s="11">
        <v>8</v>
      </c>
      <c r="F569" s="12">
        <v>0</v>
      </c>
      <c r="G569" s="32" t="s">
        <v>48</v>
      </c>
      <c r="H569" s="12">
        <v>114.6</v>
      </c>
      <c r="I569" s="10" t="s">
        <v>48</v>
      </c>
      <c r="J569" s="12">
        <v>0</v>
      </c>
      <c r="K569" s="10" t="s">
        <v>48</v>
      </c>
      <c r="L569" s="12">
        <v>0</v>
      </c>
      <c r="M569" s="10" t="s">
        <v>48</v>
      </c>
      <c r="N569" s="12">
        <v>134.1</v>
      </c>
      <c r="O569" s="10" t="s">
        <v>48</v>
      </c>
      <c r="P569" s="12">
        <v>0</v>
      </c>
      <c r="Q569" s="10" t="s">
        <v>48</v>
      </c>
      <c r="R569" s="12">
        <v>122.8</v>
      </c>
      <c r="S569" s="10" t="s">
        <v>48</v>
      </c>
      <c r="T569" s="12">
        <v>0</v>
      </c>
      <c r="U569" s="10" t="s">
        <v>48</v>
      </c>
      <c r="V569" s="12">
        <v>50.7</v>
      </c>
      <c r="W569" s="10" t="s">
        <v>48</v>
      </c>
      <c r="X569" s="12">
        <v>0</v>
      </c>
      <c r="Y569" s="10" t="s">
        <v>48</v>
      </c>
      <c r="Z569" s="12">
        <v>422.2</v>
      </c>
      <c r="AA569" s="10" t="s">
        <v>48</v>
      </c>
      <c r="AB569" s="33"/>
    </row>
    <row r="570" spans="1:28" s="34" customFormat="1" ht="11.25" customHeight="1">
      <c r="A570" s="9" t="s">
        <v>1219</v>
      </c>
      <c r="B570" s="9" t="s">
        <v>1224</v>
      </c>
      <c r="C570" s="8" t="s">
        <v>1225</v>
      </c>
      <c r="D570" s="8" t="s">
        <v>55</v>
      </c>
      <c r="E570" s="11">
        <v>82</v>
      </c>
      <c r="F570" s="12">
        <v>720.7</v>
      </c>
      <c r="G570" s="32" t="s">
        <v>48</v>
      </c>
      <c r="H570" s="12">
        <v>470.9</v>
      </c>
      <c r="I570" s="10" t="s">
        <v>48</v>
      </c>
      <c r="J570" s="12">
        <v>118.6</v>
      </c>
      <c r="K570" s="10" t="s">
        <v>48</v>
      </c>
      <c r="L570" s="12">
        <v>0</v>
      </c>
      <c r="M570" s="10" t="s">
        <v>48</v>
      </c>
      <c r="N570" s="12">
        <v>2155.1999999999998</v>
      </c>
      <c r="O570" s="10" t="s">
        <v>48</v>
      </c>
      <c r="P570" s="12">
        <v>26.1</v>
      </c>
      <c r="Q570" s="10" t="s">
        <v>48</v>
      </c>
      <c r="R570" s="12">
        <v>2064.3000000000002</v>
      </c>
      <c r="S570" s="10" t="s">
        <v>48</v>
      </c>
      <c r="T570" s="12">
        <v>0</v>
      </c>
      <c r="U570" s="10" t="s">
        <v>48</v>
      </c>
      <c r="V570" s="12">
        <v>2090.3000000000002</v>
      </c>
      <c r="W570" s="10" t="s">
        <v>48</v>
      </c>
      <c r="X570" s="12">
        <v>0</v>
      </c>
      <c r="Y570" s="10" t="s">
        <v>48</v>
      </c>
      <c r="Z570" s="12">
        <v>7646.1</v>
      </c>
      <c r="AA570" s="10" t="s">
        <v>48</v>
      </c>
      <c r="AB570" s="33"/>
    </row>
    <row r="571" spans="1:28" s="34" customFormat="1" ht="11.25" customHeight="1">
      <c r="A571" s="9" t="s">
        <v>1219</v>
      </c>
      <c r="B571" s="9" t="s">
        <v>1226</v>
      </c>
      <c r="C571" s="8" t="s">
        <v>1227</v>
      </c>
      <c r="D571" s="8" t="s">
        <v>55</v>
      </c>
      <c r="E571" s="11">
        <v>11</v>
      </c>
      <c r="F571" s="12">
        <v>212.1</v>
      </c>
      <c r="G571" s="32" t="s">
        <v>48</v>
      </c>
      <c r="H571" s="12">
        <v>5.7</v>
      </c>
      <c r="I571" s="10" t="s">
        <v>48</v>
      </c>
      <c r="J571" s="12">
        <v>132.80000000000001</v>
      </c>
      <c r="K571" s="10" t="s">
        <v>48</v>
      </c>
      <c r="L571" s="12">
        <v>0</v>
      </c>
      <c r="M571" s="10" t="s">
        <v>48</v>
      </c>
      <c r="N571" s="12">
        <v>541.6</v>
      </c>
      <c r="O571" s="10" t="s">
        <v>48</v>
      </c>
      <c r="P571" s="12">
        <v>0</v>
      </c>
      <c r="Q571" s="10" t="s">
        <v>48</v>
      </c>
      <c r="R571" s="12">
        <v>493.2</v>
      </c>
      <c r="S571" s="10" t="s">
        <v>48</v>
      </c>
      <c r="T571" s="12">
        <v>0</v>
      </c>
      <c r="U571" s="10" t="s">
        <v>48</v>
      </c>
      <c r="V571" s="12">
        <v>506.6</v>
      </c>
      <c r="W571" s="10" t="s">
        <v>48</v>
      </c>
      <c r="X571" s="12">
        <v>0</v>
      </c>
      <c r="Y571" s="10" t="s">
        <v>48</v>
      </c>
      <c r="Z571" s="12">
        <v>1891.9</v>
      </c>
      <c r="AA571" s="10" t="s">
        <v>48</v>
      </c>
      <c r="AB571" s="33"/>
    </row>
    <row r="572" spans="1:28" s="34" customFormat="1" ht="11.25" customHeight="1">
      <c r="A572" s="9" t="s">
        <v>1219</v>
      </c>
      <c r="B572" s="9" t="s">
        <v>1228</v>
      </c>
      <c r="C572" s="8" t="s">
        <v>1229</v>
      </c>
      <c r="D572" s="8" t="s">
        <v>55</v>
      </c>
      <c r="E572" s="11">
        <v>41</v>
      </c>
      <c r="F572" s="12">
        <v>639</v>
      </c>
      <c r="G572" s="32" t="s">
        <v>48</v>
      </c>
      <c r="H572" s="12">
        <v>1171.8</v>
      </c>
      <c r="I572" s="10" t="s">
        <v>48</v>
      </c>
      <c r="J572" s="12">
        <v>132.19999999999999</v>
      </c>
      <c r="K572" s="10" t="s">
        <v>48</v>
      </c>
      <c r="L572" s="12">
        <v>0</v>
      </c>
      <c r="M572" s="10" t="s">
        <v>48</v>
      </c>
      <c r="N572" s="12">
        <v>1036.5</v>
      </c>
      <c r="O572" s="10" t="s">
        <v>48</v>
      </c>
      <c r="P572" s="12">
        <v>417.1</v>
      </c>
      <c r="Q572" s="10" t="s">
        <v>48</v>
      </c>
      <c r="R572" s="12">
        <v>0</v>
      </c>
      <c r="S572" s="10" t="s">
        <v>48</v>
      </c>
      <c r="T572" s="12">
        <v>3805.1</v>
      </c>
      <c r="U572" s="10" t="s">
        <v>48</v>
      </c>
      <c r="V572" s="12">
        <v>2190.9</v>
      </c>
      <c r="W572" s="10" t="s">
        <v>48</v>
      </c>
      <c r="X572" s="12">
        <v>0</v>
      </c>
      <c r="Y572" s="10" t="s">
        <v>48</v>
      </c>
      <c r="Z572" s="12">
        <v>9392.6</v>
      </c>
      <c r="AA572" s="10" t="s">
        <v>48</v>
      </c>
      <c r="AB572" s="33"/>
    </row>
    <row r="573" spans="1:28" s="34" customFormat="1" ht="11.25" customHeight="1">
      <c r="A573" s="9" t="s">
        <v>1219</v>
      </c>
      <c r="B573" s="9" t="s">
        <v>1230</v>
      </c>
      <c r="C573" s="8" t="s">
        <v>1231</v>
      </c>
      <c r="D573" s="8" t="s">
        <v>55</v>
      </c>
      <c r="E573" s="11">
        <v>41</v>
      </c>
      <c r="F573" s="12">
        <v>640.70000000000005</v>
      </c>
      <c r="G573" s="32" t="s">
        <v>48</v>
      </c>
      <c r="H573" s="12">
        <v>194.4</v>
      </c>
      <c r="I573" s="10" t="s">
        <v>48</v>
      </c>
      <c r="J573" s="12">
        <v>42.6</v>
      </c>
      <c r="K573" s="10" t="s">
        <v>48</v>
      </c>
      <c r="L573" s="12">
        <v>0</v>
      </c>
      <c r="M573" s="10" t="s">
        <v>48</v>
      </c>
      <c r="N573" s="12">
        <v>1422.3</v>
      </c>
      <c r="O573" s="10" t="s">
        <v>48</v>
      </c>
      <c r="P573" s="12">
        <v>0</v>
      </c>
      <c r="Q573" s="10" t="s">
        <v>48</v>
      </c>
      <c r="R573" s="12">
        <v>1274.3</v>
      </c>
      <c r="S573" s="10" t="s">
        <v>48</v>
      </c>
      <c r="T573" s="12">
        <v>0</v>
      </c>
      <c r="U573" s="10" t="s">
        <v>48</v>
      </c>
      <c r="V573" s="12">
        <v>1285.8</v>
      </c>
      <c r="W573" s="10" t="s">
        <v>48</v>
      </c>
      <c r="X573" s="12">
        <v>0</v>
      </c>
      <c r="Y573" s="10" t="s">
        <v>48</v>
      </c>
      <c r="Z573" s="12">
        <v>4860.1000000000004</v>
      </c>
      <c r="AA573" s="10" t="s">
        <v>48</v>
      </c>
      <c r="AB573" s="33"/>
    </row>
    <row r="574" spans="1:28" s="34" customFormat="1" ht="11.25" customHeight="1">
      <c r="A574" s="9" t="s">
        <v>1219</v>
      </c>
      <c r="B574" s="9" t="s">
        <v>1232</v>
      </c>
      <c r="C574" s="8" t="s">
        <v>1233</v>
      </c>
      <c r="D574" s="8" t="s">
        <v>55</v>
      </c>
      <c r="E574" s="11">
        <v>20</v>
      </c>
      <c r="F574" s="12">
        <v>100.2</v>
      </c>
      <c r="G574" s="32" t="s">
        <v>48</v>
      </c>
      <c r="H574" s="12">
        <v>117.6</v>
      </c>
      <c r="I574" s="10" t="s">
        <v>48</v>
      </c>
      <c r="J574" s="12">
        <v>133.4</v>
      </c>
      <c r="K574" s="10" t="s">
        <v>48</v>
      </c>
      <c r="L574" s="12">
        <v>0</v>
      </c>
      <c r="M574" s="10" t="s">
        <v>48</v>
      </c>
      <c r="N574" s="12">
        <v>455.8</v>
      </c>
      <c r="O574" s="10" t="s">
        <v>48</v>
      </c>
      <c r="P574" s="12">
        <v>0</v>
      </c>
      <c r="Q574" s="10" t="s">
        <v>48</v>
      </c>
      <c r="R574" s="12">
        <v>401.3</v>
      </c>
      <c r="S574" s="10" t="s">
        <v>48</v>
      </c>
      <c r="T574" s="12">
        <v>0</v>
      </c>
      <c r="U574" s="10" t="s">
        <v>48</v>
      </c>
      <c r="V574" s="12">
        <v>0</v>
      </c>
      <c r="W574" s="10" t="s">
        <v>48</v>
      </c>
      <c r="X574" s="12">
        <v>446.2</v>
      </c>
      <c r="Y574" s="10" t="s">
        <v>48</v>
      </c>
      <c r="Z574" s="12">
        <v>1654.4</v>
      </c>
      <c r="AA574" s="10" t="s">
        <v>48</v>
      </c>
      <c r="AB574" s="33"/>
    </row>
    <row r="575" spans="1:28" s="34" customFormat="1" ht="11.25" customHeight="1">
      <c r="A575" s="9" t="s">
        <v>1219</v>
      </c>
      <c r="B575" s="9" t="s">
        <v>1234</v>
      </c>
      <c r="C575" s="8" t="s">
        <v>1235</v>
      </c>
      <c r="D575" s="8" t="s">
        <v>55</v>
      </c>
      <c r="E575" s="11">
        <v>55</v>
      </c>
      <c r="F575" s="12">
        <v>960.8</v>
      </c>
      <c r="G575" s="32" t="s">
        <v>48</v>
      </c>
      <c r="H575" s="12">
        <v>231.2</v>
      </c>
      <c r="I575" s="10" t="s">
        <v>48</v>
      </c>
      <c r="J575" s="12">
        <v>153</v>
      </c>
      <c r="K575" s="10" t="s">
        <v>48</v>
      </c>
      <c r="L575" s="12">
        <v>0</v>
      </c>
      <c r="M575" s="10" t="s">
        <v>48</v>
      </c>
      <c r="N575" s="12">
        <v>2398</v>
      </c>
      <c r="O575" s="10" t="s">
        <v>48</v>
      </c>
      <c r="P575" s="12">
        <v>0</v>
      </c>
      <c r="Q575" s="10" t="s">
        <v>48</v>
      </c>
      <c r="R575" s="12">
        <v>2184.5</v>
      </c>
      <c r="S575" s="10" t="s">
        <v>48</v>
      </c>
      <c r="T575" s="12">
        <v>0</v>
      </c>
      <c r="U575" s="10" t="s">
        <v>48</v>
      </c>
      <c r="V575" s="12">
        <v>2075.6</v>
      </c>
      <c r="W575" s="10" t="s">
        <v>48</v>
      </c>
      <c r="X575" s="12">
        <v>0</v>
      </c>
      <c r="Y575" s="10" t="s">
        <v>48</v>
      </c>
      <c r="Z575" s="12">
        <v>8003.1</v>
      </c>
      <c r="AA575" s="10" t="s">
        <v>48</v>
      </c>
      <c r="AB575" s="33"/>
    </row>
    <row r="576" spans="1:28" s="34" customFormat="1" ht="11.25" customHeight="1">
      <c r="A576" s="9" t="s">
        <v>1219</v>
      </c>
      <c r="B576" s="9" t="s">
        <v>1236</v>
      </c>
      <c r="C576" s="8" t="s">
        <v>1237</v>
      </c>
      <c r="D576" s="8" t="s">
        <v>55</v>
      </c>
      <c r="E576" s="11">
        <v>15</v>
      </c>
      <c r="F576" s="12">
        <v>413.3</v>
      </c>
      <c r="G576" s="32" t="s">
        <v>48</v>
      </c>
      <c r="H576" s="12">
        <v>14.5</v>
      </c>
      <c r="I576" s="10" t="s">
        <v>48</v>
      </c>
      <c r="J576" s="12">
        <v>40</v>
      </c>
      <c r="K576" s="10" t="s">
        <v>48</v>
      </c>
      <c r="L576" s="12">
        <v>0</v>
      </c>
      <c r="M576" s="10" t="s">
        <v>48</v>
      </c>
      <c r="N576" s="12">
        <v>791.6</v>
      </c>
      <c r="O576" s="10" t="s">
        <v>48</v>
      </c>
      <c r="P576" s="12">
        <v>0</v>
      </c>
      <c r="Q576" s="10" t="s">
        <v>48</v>
      </c>
      <c r="R576" s="12">
        <v>724.6</v>
      </c>
      <c r="S576" s="10" t="s">
        <v>48</v>
      </c>
      <c r="T576" s="12">
        <v>0</v>
      </c>
      <c r="U576" s="10" t="s">
        <v>48</v>
      </c>
      <c r="V576" s="12">
        <v>744.1</v>
      </c>
      <c r="W576" s="10" t="s">
        <v>48</v>
      </c>
      <c r="X576" s="12">
        <v>0</v>
      </c>
      <c r="Y576" s="10" t="s">
        <v>48</v>
      </c>
      <c r="Z576" s="12">
        <v>2728.1</v>
      </c>
      <c r="AA576" s="10" t="s">
        <v>48</v>
      </c>
      <c r="AB576" s="33"/>
    </row>
    <row r="577" spans="1:28" s="34" customFormat="1" ht="11.25" customHeight="1">
      <c r="A577" s="9" t="s">
        <v>1219</v>
      </c>
      <c r="B577" s="9" t="s">
        <v>1238</v>
      </c>
      <c r="C577" s="8" t="s">
        <v>1239</v>
      </c>
      <c r="D577" s="8" t="s">
        <v>55</v>
      </c>
      <c r="E577" s="11">
        <v>58</v>
      </c>
      <c r="F577" s="12">
        <v>558.5</v>
      </c>
      <c r="G577" s="32" t="s">
        <v>48</v>
      </c>
      <c r="H577" s="12">
        <v>30.7</v>
      </c>
      <c r="I577" s="10" t="s">
        <v>48</v>
      </c>
      <c r="J577" s="12">
        <v>123.6</v>
      </c>
      <c r="K577" s="10" t="s">
        <v>48</v>
      </c>
      <c r="L577" s="12">
        <v>0</v>
      </c>
      <c r="M577" s="10" t="s">
        <v>48</v>
      </c>
      <c r="N577" s="12">
        <v>2076.9</v>
      </c>
      <c r="O577" s="10" t="s">
        <v>48</v>
      </c>
      <c r="P577" s="12">
        <v>0</v>
      </c>
      <c r="Q577" s="10" t="s">
        <v>48</v>
      </c>
      <c r="R577" s="12">
        <v>1888.1</v>
      </c>
      <c r="S577" s="10" t="s">
        <v>48</v>
      </c>
      <c r="T577" s="12">
        <v>0</v>
      </c>
      <c r="U577" s="10" t="s">
        <v>48</v>
      </c>
      <c r="V577" s="12">
        <v>2395.5</v>
      </c>
      <c r="W577" s="10" t="s">
        <v>48</v>
      </c>
      <c r="X577" s="12">
        <v>0</v>
      </c>
      <c r="Y577" s="10" t="s">
        <v>48</v>
      </c>
      <c r="Z577" s="12">
        <v>7073.3</v>
      </c>
      <c r="AA577" s="10" t="s">
        <v>48</v>
      </c>
      <c r="AB577" s="33"/>
    </row>
    <row r="578" spans="1:28" s="34" customFormat="1" ht="11.25" customHeight="1">
      <c r="A578" s="9" t="s">
        <v>1219</v>
      </c>
      <c r="B578" s="9" t="s">
        <v>1240</v>
      </c>
      <c r="C578" s="8" t="s">
        <v>1241</v>
      </c>
      <c r="D578" s="8" t="s">
        <v>55</v>
      </c>
      <c r="E578" s="11">
        <v>30</v>
      </c>
      <c r="F578" s="12">
        <v>544.9</v>
      </c>
      <c r="G578" s="32" t="s">
        <v>48</v>
      </c>
      <c r="H578" s="12">
        <v>938.4</v>
      </c>
      <c r="I578" s="10" t="s">
        <v>48</v>
      </c>
      <c r="J578" s="12">
        <v>47.8</v>
      </c>
      <c r="K578" s="10" t="s">
        <v>48</v>
      </c>
      <c r="L578" s="12">
        <v>0</v>
      </c>
      <c r="M578" s="10" t="s">
        <v>48</v>
      </c>
      <c r="N578" s="12">
        <v>1712.2</v>
      </c>
      <c r="O578" s="10" t="s">
        <v>48</v>
      </c>
      <c r="P578" s="12">
        <v>57</v>
      </c>
      <c r="Q578" s="10" t="s">
        <v>48</v>
      </c>
      <c r="R578" s="12">
        <v>1579.2</v>
      </c>
      <c r="S578" s="10" t="s">
        <v>48</v>
      </c>
      <c r="T578" s="12">
        <v>0</v>
      </c>
      <c r="U578" s="10" t="s">
        <v>48</v>
      </c>
      <c r="V578" s="12">
        <v>723.1</v>
      </c>
      <c r="W578" s="10" t="s">
        <v>48</v>
      </c>
      <c r="X578" s="12">
        <v>38.200000000000003</v>
      </c>
      <c r="Y578" s="10" t="s">
        <v>48</v>
      </c>
      <c r="Z578" s="12">
        <v>5640.7</v>
      </c>
      <c r="AA578" s="10" t="s">
        <v>48</v>
      </c>
      <c r="AB578" s="33"/>
    </row>
    <row r="579" spans="1:28" s="34" customFormat="1" ht="11.25" customHeight="1">
      <c r="A579" s="9" t="s">
        <v>1219</v>
      </c>
      <c r="B579" s="9" t="s">
        <v>1242</v>
      </c>
      <c r="C579" s="8" t="s">
        <v>1243</v>
      </c>
      <c r="D579" s="8" t="s">
        <v>55</v>
      </c>
      <c r="E579" s="11">
        <v>245</v>
      </c>
      <c r="F579" s="12">
        <v>9150.7000000000007</v>
      </c>
      <c r="G579" s="32" t="s">
        <v>48</v>
      </c>
      <c r="H579" s="12">
        <v>197.9</v>
      </c>
      <c r="I579" s="10" t="s">
        <v>48</v>
      </c>
      <c r="J579" s="12">
        <v>567.6</v>
      </c>
      <c r="K579" s="10" t="s">
        <v>48</v>
      </c>
      <c r="L579" s="12">
        <v>0</v>
      </c>
      <c r="M579" s="10" t="s">
        <v>48</v>
      </c>
      <c r="N579" s="12">
        <v>5681.2</v>
      </c>
      <c r="O579" s="10" t="s">
        <v>48</v>
      </c>
      <c r="P579" s="12">
        <v>0</v>
      </c>
      <c r="Q579" s="10" t="s">
        <v>48</v>
      </c>
      <c r="R579" s="12">
        <v>16763.2</v>
      </c>
      <c r="S579" s="10" t="s">
        <v>48</v>
      </c>
      <c r="T579" s="12">
        <v>0</v>
      </c>
      <c r="U579" s="10" t="s">
        <v>48</v>
      </c>
      <c r="V579" s="12">
        <v>15598.8</v>
      </c>
      <c r="W579" s="10" t="s">
        <v>48</v>
      </c>
      <c r="X579" s="12">
        <v>0</v>
      </c>
      <c r="Y579" s="10" t="s">
        <v>48</v>
      </c>
      <c r="Z579" s="12">
        <v>47959.4</v>
      </c>
      <c r="AA579" s="10" t="s">
        <v>48</v>
      </c>
      <c r="AB579" s="33"/>
    </row>
    <row r="580" spans="1:28" s="34" customFormat="1" ht="11.25" customHeight="1">
      <c r="A580" s="9" t="s">
        <v>1219</v>
      </c>
      <c r="B580" s="9" t="s">
        <v>1244</v>
      </c>
      <c r="C580" s="8" t="s">
        <v>1245</v>
      </c>
      <c r="D580" s="8" t="s">
        <v>55</v>
      </c>
      <c r="E580" s="11">
        <v>625</v>
      </c>
      <c r="F580" s="12">
        <v>45454.2</v>
      </c>
      <c r="G580" s="32" t="s">
        <v>48</v>
      </c>
      <c r="H580" s="12">
        <v>3473.6</v>
      </c>
      <c r="I580" s="10" t="s">
        <v>48</v>
      </c>
      <c r="J580" s="12">
        <v>7629.1</v>
      </c>
      <c r="K580" s="10" t="s">
        <v>48</v>
      </c>
      <c r="L580" s="12">
        <v>0</v>
      </c>
      <c r="M580" s="10" t="s">
        <v>48</v>
      </c>
      <c r="N580" s="12">
        <v>20617.599999999999</v>
      </c>
      <c r="O580" s="10" t="s">
        <v>48</v>
      </c>
      <c r="P580" s="12">
        <v>492.7</v>
      </c>
      <c r="Q580" s="10" t="s">
        <v>48</v>
      </c>
      <c r="R580" s="12">
        <v>67281.3</v>
      </c>
      <c r="S580" s="10" t="s">
        <v>48</v>
      </c>
      <c r="T580" s="12">
        <v>0</v>
      </c>
      <c r="U580" s="10" t="s">
        <v>48</v>
      </c>
      <c r="V580" s="12">
        <v>16479.599999999999</v>
      </c>
      <c r="W580" s="10" t="s">
        <v>48</v>
      </c>
      <c r="X580" s="12">
        <v>0</v>
      </c>
      <c r="Y580" s="10" t="s">
        <v>48</v>
      </c>
      <c r="Z580" s="12">
        <v>161428</v>
      </c>
      <c r="AA580" s="10" t="s">
        <v>48</v>
      </c>
      <c r="AB580" s="33"/>
    </row>
    <row r="581" spans="1:28" s="34" customFormat="1" ht="11.25" customHeight="1">
      <c r="A581" s="9" t="s">
        <v>1219</v>
      </c>
      <c r="B581" s="9" t="s">
        <v>1246</v>
      </c>
      <c r="C581" s="8" t="s">
        <v>1247</v>
      </c>
      <c r="D581" s="8" t="s">
        <v>55</v>
      </c>
      <c r="E581" s="11">
        <v>47</v>
      </c>
      <c r="F581" s="12">
        <v>391.4</v>
      </c>
      <c r="G581" s="32" t="s">
        <v>48</v>
      </c>
      <c r="H581" s="12">
        <v>237.8</v>
      </c>
      <c r="I581" s="10" t="s">
        <v>48</v>
      </c>
      <c r="J581" s="12">
        <v>28.5</v>
      </c>
      <c r="K581" s="10" t="s">
        <v>48</v>
      </c>
      <c r="L581" s="12">
        <v>0</v>
      </c>
      <c r="M581" s="10" t="s">
        <v>48</v>
      </c>
      <c r="N581" s="12">
        <v>1309</v>
      </c>
      <c r="O581" s="10" t="s">
        <v>48</v>
      </c>
      <c r="P581" s="12">
        <v>0</v>
      </c>
      <c r="Q581" s="10" t="s">
        <v>48</v>
      </c>
      <c r="R581" s="12">
        <v>1198.3</v>
      </c>
      <c r="S581" s="10" t="s">
        <v>48</v>
      </c>
      <c r="T581" s="12">
        <v>0</v>
      </c>
      <c r="U581" s="10" t="s">
        <v>48</v>
      </c>
      <c r="V581" s="12">
        <v>1303</v>
      </c>
      <c r="W581" s="10" t="s">
        <v>48</v>
      </c>
      <c r="X581" s="12">
        <v>0</v>
      </c>
      <c r="Y581" s="10" t="s">
        <v>48</v>
      </c>
      <c r="Z581" s="12">
        <v>4468.1000000000004</v>
      </c>
      <c r="AA581" s="10" t="s">
        <v>48</v>
      </c>
      <c r="AB581" s="33"/>
    </row>
    <row r="582" spans="1:28" s="34" customFormat="1" ht="11.25" customHeight="1">
      <c r="A582" s="9" t="s">
        <v>1219</v>
      </c>
      <c r="B582" s="9" t="s">
        <v>1248</v>
      </c>
      <c r="C582" s="8" t="s">
        <v>1249</v>
      </c>
      <c r="D582" s="8" t="s">
        <v>55</v>
      </c>
      <c r="E582" s="11">
        <v>29</v>
      </c>
      <c r="F582" s="12">
        <v>271</v>
      </c>
      <c r="G582" s="32" t="s">
        <v>48</v>
      </c>
      <c r="H582" s="12">
        <v>202.9</v>
      </c>
      <c r="I582" s="10" t="s">
        <v>48</v>
      </c>
      <c r="J582" s="12">
        <v>30</v>
      </c>
      <c r="K582" s="10" t="s">
        <v>48</v>
      </c>
      <c r="L582" s="12">
        <v>0</v>
      </c>
      <c r="M582" s="10" t="s">
        <v>48</v>
      </c>
      <c r="N582" s="12">
        <v>290.60000000000002</v>
      </c>
      <c r="O582" s="10" t="s">
        <v>48</v>
      </c>
      <c r="P582" s="12">
        <v>83.6</v>
      </c>
      <c r="Q582" s="10" t="s">
        <v>48</v>
      </c>
      <c r="R582" s="12">
        <v>0</v>
      </c>
      <c r="S582" s="10" t="s">
        <v>48</v>
      </c>
      <c r="T582" s="12">
        <v>1301.2</v>
      </c>
      <c r="U582" s="10" t="s">
        <v>48</v>
      </c>
      <c r="V582" s="12">
        <v>0</v>
      </c>
      <c r="W582" s="10" t="s">
        <v>48</v>
      </c>
      <c r="X582" s="12">
        <v>657.7</v>
      </c>
      <c r="Y582" s="10" t="s">
        <v>48</v>
      </c>
      <c r="Z582" s="12">
        <v>2837</v>
      </c>
      <c r="AA582" s="10" t="s">
        <v>48</v>
      </c>
      <c r="AB582" s="33"/>
    </row>
    <row r="583" spans="1:28" s="34" customFormat="1" ht="11.25" customHeight="1">
      <c r="A583" s="9" t="s">
        <v>1219</v>
      </c>
      <c r="B583" s="9" t="s">
        <v>1250</v>
      </c>
      <c r="C583" s="8" t="s">
        <v>1251</v>
      </c>
      <c r="D583" s="8" t="s">
        <v>45</v>
      </c>
      <c r="E583" s="11">
        <v>25</v>
      </c>
      <c r="F583" s="12">
        <v>609.20000000000005</v>
      </c>
      <c r="G583" s="32" t="s">
        <v>48</v>
      </c>
      <c r="H583" s="12">
        <v>0</v>
      </c>
      <c r="I583" s="10" t="s">
        <v>48</v>
      </c>
      <c r="J583" s="12">
        <v>148.6</v>
      </c>
      <c r="K583" s="10" t="s">
        <v>48</v>
      </c>
      <c r="L583" s="12">
        <v>0</v>
      </c>
      <c r="M583" s="10" t="s">
        <v>48</v>
      </c>
      <c r="N583" s="12">
        <v>1339</v>
      </c>
      <c r="O583" s="10" t="s">
        <v>48</v>
      </c>
      <c r="P583" s="12">
        <v>50</v>
      </c>
      <c r="Q583" s="10" t="s">
        <v>48</v>
      </c>
      <c r="R583" s="12">
        <v>940</v>
      </c>
      <c r="S583" s="10" t="s">
        <v>48</v>
      </c>
      <c r="T583" s="12">
        <v>0</v>
      </c>
      <c r="U583" s="10" t="s">
        <v>48</v>
      </c>
      <c r="V583" s="12">
        <v>711.5</v>
      </c>
      <c r="W583" s="10" t="s">
        <v>48</v>
      </c>
      <c r="X583" s="12">
        <v>0</v>
      </c>
      <c r="Y583" s="10" t="s">
        <v>48</v>
      </c>
      <c r="Z583" s="12">
        <v>3798.3</v>
      </c>
      <c r="AA583" s="10" t="s">
        <v>48</v>
      </c>
      <c r="AB583" s="33"/>
    </row>
    <row r="584" spans="1:28" s="34" customFormat="1" ht="11.25" customHeight="1">
      <c r="A584" s="9" t="s">
        <v>1219</v>
      </c>
      <c r="B584" s="9" t="s">
        <v>1252</v>
      </c>
      <c r="C584" s="8" t="s">
        <v>1253</v>
      </c>
      <c r="D584" s="8" t="s">
        <v>55</v>
      </c>
      <c r="E584" s="11">
        <v>28</v>
      </c>
      <c r="F584" s="12">
        <v>0</v>
      </c>
      <c r="G584" s="32" t="s">
        <v>48</v>
      </c>
      <c r="H584" s="12">
        <v>639.29999999999995</v>
      </c>
      <c r="I584" s="10" t="s">
        <v>48</v>
      </c>
      <c r="J584" s="12">
        <v>0</v>
      </c>
      <c r="K584" s="10" t="s">
        <v>48</v>
      </c>
      <c r="L584" s="12">
        <v>0</v>
      </c>
      <c r="M584" s="10" t="s">
        <v>48</v>
      </c>
      <c r="N584" s="12">
        <v>355.6</v>
      </c>
      <c r="O584" s="10" t="s">
        <v>48</v>
      </c>
      <c r="P584" s="12">
        <v>54.3</v>
      </c>
      <c r="Q584" s="10" t="s">
        <v>48</v>
      </c>
      <c r="R584" s="12">
        <v>1486.8</v>
      </c>
      <c r="S584" s="10" t="s">
        <v>48</v>
      </c>
      <c r="T584" s="12">
        <v>0</v>
      </c>
      <c r="U584" s="10" t="s">
        <v>48</v>
      </c>
      <c r="V584" s="12">
        <v>485.8</v>
      </c>
      <c r="W584" s="10" t="s">
        <v>48</v>
      </c>
      <c r="X584" s="12">
        <v>8</v>
      </c>
      <c r="Y584" s="10" t="s">
        <v>48</v>
      </c>
      <c r="Z584" s="12">
        <v>3029.8</v>
      </c>
      <c r="AA584" s="10" t="s">
        <v>48</v>
      </c>
      <c r="AB584" s="33"/>
    </row>
    <row r="585" spans="1:28" s="34" customFormat="1" ht="11.25" customHeight="1">
      <c r="A585" s="9" t="s">
        <v>1219</v>
      </c>
      <c r="B585" s="9" t="s">
        <v>1254</v>
      </c>
      <c r="C585" s="8" t="s">
        <v>1255</v>
      </c>
      <c r="D585" s="8" t="s">
        <v>55</v>
      </c>
      <c r="E585" s="11">
        <v>50</v>
      </c>
      <c r="F585" s="12">
        <v>450.3</v>
      </c>
      <c r="G585" s="32" t="s">
        <v>48</v>
      </c>
      <c r="H585" s="12">
        <v>185</v>
      </c>
      <c r="I585" s="10" t="s">
        <v>48</v>
      </c>
      <c r="J585" s="12">
        <v>55.3</v>
      </c>
      <c r="K585" s="10" t="s">
        <v>48</v>
      </c>
      <c r="L585" s="12">
        <v>0</v>
      </c>
      <c r="M585" s="10" t="s">
        <v>48</v>
      </c>
      <c r="N585" s="12">
        <v>1251</v>
      </c>
      <c r="O585" s="10" t="s">
        <v>48</v>
      </c>
      <c r="P585" s="12">
        <v>0</v>
      </c>
      <c r="Q585" s="10" t="s">
        <v>48</v>
      </c>
      <c r="R585" s="12">
        <v>1198</v>
      </c>
      <c r="S585" s="10" t="s">
        <v>48</v>
      </c>
      <c r="T585" s="12">
        <v>0</v>
      </c>
      <c r="U585" s="10" t="s">
        <v>48</v>
      </c>
      <c r="V585" s="12">
        <v>885.4</v>
      </c>
      <c r="W585" s="10" t="s">
        <v>48</v>
      </c>
      <c r="X585" s="12">
        <v>0</v>
      </c>
      <c r="Y585" s="10" t="s">
        <v>48</v>
      </c>
      <c r="Z585" s="12">
        <v>4025</v>
      </c>
      <c r="AA585" s="10" t="s">
        <v>48</v>
      </c>
      <c r="AB585" s="33"/>
    </row>
    <row r="586" spans="1:28" s="34" customFormat="1" ht="11.25" customHeight="1">
      <c r="A586" s="9" t="s">
        <v>1256</v>
      </c>
      <c r="B586" s="9" t="s">
        <v>1257</v>
      </c>
      <c r="C586" s="8" t="s">
        <v>1258</v>
      </c>
      <c r="D586" s="8" t="s">
        <v>45</v>
      </c>
      <c r="E586" s="11">
        <v>59</v>
      </c>
      <c r="F586" s="12">
        <v>1829.6</v>
      </c>
      <c r="G586" s="32" t="s">
        <v>48</v>
      </c>
      <c r="H586" s="12">
        <v>0</v>
      </c>
      <c r="I586" s="10" t="s">
        <v>48</v>
      </c>
      <c r="J586" s="12">
        <v>369.5</v>
      </c>
      <c r="K586" s="10" t="s">
        <v>48</v>
      </c>
      <c r="L586" s="12">
        <v>0</v>
      </c>
      <c r="M586" s="10" t="s">
        <v>48</v>
      </c>
      <c r="N586" s="12">
        <v>1865</v>
      </c>
      <c r="O586" s="10" t="s">
        <v>48</v>
      </c>
      <c r="P586" s="12">
        <v>135</v>
      </c>
      <c r="Q586" s="10" t="s">
        <v>48</v>
      </c>
      <c r="R586" s="12">
        <v>0</v>
      </c>
      <c r="S586" s="10" t="s">
        <v>48</v>
      </c>
      <c r="T586" s="12">
        <v>36.5</v>
      </c>
      <c r="U586" s="10" t="s">
        <v>48</v>
      </c>
      <c r="V586" s="12">
        <v>0</v>
      </c>
      <c r="W586" s="10" t="s">
        <v>48</v>
      </c>
      <c r="X586" s="12">
        <v>5790.8</v>
      </c>
      <c r="Y586" s="10" t="s">
        <v>48</v>
      </c>
      <c r="Z586" s="12">
        <v>10026.4</v>
      </c>
      <c r="AA586" s="10" t="s">
        <v>48</v>
      </c>
      <c r="AB586" s="33"/>
    </row>
    <row r="587" spans="1:28" s="34" customFormat="1" ht="11.25" customHeight="1">
      <c r="A587" s="9" t="s">
        <v>1256</v>
      </c>
      <c r="B587" s="9" t="s">
        <v>1259</v>
      </c>
      <c r="C587" s="8" t="s">
        <v>1260</v>
      </c>
      <c r="D587" s="8" t="s">
        <v>45</v>
      </c>
      <c r="E587" s="11">
        <v>27</v>
      </c>
      <c r="F587" s="12">
        <v>934.6</v>
      </c>
      <c r="G587" s="32" t="s">
        <v>48</v>
      </c>
      <c r="H587" s="12">
        <v>0</v>
      </c>
      <c r="I587" s="10" t="s">
        <v>48</v>
      </c>
      <c r="J587" s="12">
        <v>734.7</v>
      </c>
      <c r="K587" s="10" t="s">
        <v>48</v>
      </c>
      <c r="L587" s="12">
        <v>0</v>
      </c>
      <c r="M587" s="10" t="s">
        <v>48</v>
      </c>
      <c r="N587" s="12">
        <v>906.7</v>
      </c>
      <c r="O587" s="10" t="s">
        <v>48</v>
      </c>
      <c r="P587" s="12">
        <v>0</v>
      </c>
      <c r="Q587" s="10" t="s">
        <v>48</v>
      </c>
      <c r="R587" s="12">
        <v>0</v>
      </c>
      <c r="S587" s="10" t="s">
        <v>48</v>
      </c>
      <c r="T587" s="12">
        <v>3.6</v>
      </c>
      <c r="U587" s="10" t="s">
        <v>48</v>
      </c>
      <c r="V587" s="12">
        <v>633</v>
      </c>
      <c r="W587" s="10" t="s">
        <v>48</v>
      </c>
      <c r="X587" s="12">
        <v>0</v>
      </c>
      <c r="Y587" s="10" t="s">
        <v>48</v>
      </c>
      <c r="Z587" s="12">
        <v>3212.5</v>
      </c>
      <c r="AA587" s="10" t="s">
        <v>48</v>
      </c>
      <c r="AB587" s="33"/>
    </row>
    <row r="588" spans="1:28" s="34" customFormat="1" ht="11.25" customHeight="1">
      <c r="A588" s="9" t="s">
        <v>1256</v>
      </c>
      <c r="B588" s="9" t="s">
        <v>1261</v>
      </c>
      <c r="C588" s="8" t="s">
        <v>1262</v>
      </c>
      <c r="D588" s="8" t="s">
        <v>45</v>
      </c>
      <c r="E588" s="11">
        <v>16</v>
      </c>
      <c r="F588" s="12">
        <v>406.9</v>
      </c>
      <c r="G588" s="32" t="s">
        <v>48</v>
      </c>
      <c r="H588" s="12">
        <v>0</v>
      </c>
      <c r="I588" s="10" t="s">
        <v>48</v>
      </c>
      <c r="J588" s="12">
        <v>377.2</v>
      </c>
      <c r="K588" s="10" t="s">
        <v>48</v>
      </c>
      <c r="L588" s="12">
        <v>1457.6</v>
      </c>
      <c r="M588" s="10" t="s">
        <v>48</v>
      </c>
      <c r="N588" s="12">
        <v>929.5</v>
      </c>
      <c r="O588" s="10" t="s">
        <v>48</v>
      </c>
      <c r="P588" s="12">
        <v>0</v>
      </c>
      <c r="Q588" s="10" t="s">
        <v>48</v>
      </c>
      <c r="R588" s="12">
        <v>47.5</v>
      </c>
      <c r="S588" s="10" t="s">
        <v>48</v>
      </c>
      <c r="T588" s="12">
        <v>88.2</v>
      </c>
      <c r="U588" s="10" t="s">
        <v>48</v>
      </c>
      <c r="V588" s="12">
        <v>31</v>
      </c>
      <c r="W588" s="10" t="s">
        <v>48</v>
      </c>
      <c r="X588" s="12">
        <v>0</v>
      </c>
      <c r="Y588" s="10" t="s">
        <v>48</v>
      </c>
      <c r="Z588" s="12">
        <v>3337.8</v>
      </c>
      <c r="AA588" s="10" t="s">
        <v>48</v>
      </c>
      <c r="AB588" s="33"/>
    </row>
    <row r="589" spans="1:28" s="34" customFormat="1" ht="11.25" customHeight="1">
      <c r="A589" s="9" t="s">
        <v>1256</v>
      </c>
      <c r="B589" s="9" t="s">
        <v>1263</v>
      </c>
      <c r="C589" s="8" t="s">
        <v>1264</v>
      </c>
      <c r="D589" s="8" t="s">
        <v>45</v>
      </c>
      <c r="E589" s="11">
        <v>28</v>
      </c>
      <c r="F589" s="12">
        <v>523.4</v>
      </c>
      <c r="G589" s="32" t="s">
        <v>48</v>
      </c>
      <c r="H589" s="12">
        <v>0</v>
      </c>
      <c r="I589" s="10" t="s">
        <v>48</v>
      </c>
      <c r="J589" s="12">
        <v>1123.8</v>
      </c>
      <c r="K589" s="10" t="s">
        <v>48</v>
      </c>
      <c r="L589" s="12">
        <v>0</v>
      </c>
      <c r="M589" s="10" t="s">
        <v>48</v>
      </c>
      <c r="N589" s="12">
        <v>987.3</v>
      </c>
      <c r="O589" s="10" t="s">
        <v>48</v>
      </c>
      <c r="P589" s="12">
        <v>312.3</v>
      </c>
      <c r="Q589" s="10" t="s">
        <v>48</v>
      </c>
      <c r="R589" s="12">
        <v>0</v>
      </c>
      <c r="S589" s="10" t="s">
        <v>48</v>
      </c>
      <c r="T589" s="12">
        <v>0</v>
      </c>
      <c r="U589" s="10" t="s">
        <v>48</v>
      </c>
      <c r="V589" s="12">
        <v>0</v>
      </c>
      <c r="W589" s="10" t="s">
        <v>48</v>
      </c>
      <c r="X589" s="12">
        <v>2270.4</v>
      </c>
      <c r="Y589" s="10" t="s">
        <v>48</v>
      </c>
      <c r="Z589" s="12">
        <v>5217.3</v>
      </c>
      <c r="AA589" s="10" t="s">
        <v>48</v>
      </c>
      <c r="AB589" s="33"/>
    </row>
    <row r="590" spans="1:28" s="34" customFormat="1" ht="11.25" customHeight="1">
      <c r="A590" s="9" t="s">
        <v>1265</v>
      </c>
      <c r="B590" s="9" t="s">
        <v>1266</v>
      </c>
      <c r="C590" s="8" t="s">
        <v>1267</v>
      </c>
      <c r="D590" s="8" t="s">
        <v>55</v>
      </c>
      <c r="E590" s="11">
        <v>13</v>
      </c>
      <c r="F590" s="12">
        <v>0</v>
      </c>
      <c r="G590" s="32" t="s">
        <v>48</v>
      </c>
      <c r="H590" s="12">
        <v>111.5</v>
      </c>
      <c r="I590" s="10" t="s">
        <v>48</v>
      </c>
      <c r="J590" s="12">
        <v>6.4</v>
      </c>
      <c r="K590" s="10" t="s">
        <v>48</v>
      </c>
      <c r="L590" s="12">
        <v>0</v>
      </c>
      <c r="M590" s="10" t="s">
        <v>48</v>
      </c>
      <c r="N590" s="12">
        <v>685.9</v>
      </c>
      <c r="O590" s="10" t="s">
        <v>48</v>
      </c>
      <c r="P590" s="12">
        <v>0</v>
      </c>
      <c r="Q590" s="10" t="s">
        <v>48</v>
      </c>
      <c r="R590" s="12">
        <v>0</v>
      </c>
      <c r="S590" s="10" t="s">
        <v>48</v>
      </c>
      <c r="T590" s="12">
        <v>0</v>
      </c>
      <c r="U590" s="10" t="s">
        <v>48</v>
      </c>
      <c r="V590" s="12">
        <v>870.5</v>
      </c>
      <c r="W590" s="10" t="s">
        <v>48</v>
      </c>
      <c r="X590" s="12">
        <v>0</v>
      </c>
      <c r="Y590" s="10" t="s">
        <v>48</v>
      </c>
      <c r="Z590" s="12">
        <v>1674.3</v>
      </c>
      <c r="AA590" s="10" t="s">
        <v>48</v>
      </c>
      <c r="AB590" s="33"/>
    </row>
    <row r="591" spans="1:28" s="34" customFormat="1" ht="11.25" customHeight="1">
      <c r="A591" s="9" t="s">
        <v>1265</v>
      </c>
      <c r="B591" s="9" t="s">
        <v>1268</v>
      </c>
      <c r="C591" s="8" t="s">
        <v>1269</v>
      </c>
      <c r="D591" s="8" t="s">
        <v>45</v>
      </c>
      <c r="E591" s="11">
        <v>17</v>
      </c>
      <c r="F591" s="12">
        <v>128.5</v>
      </c>
      <c r="G591" s="32" t="s">
        <v>48</v>
      </c>
      <c r="H591" s="12">
        <v>0</v>
      </c>
      <c r="I591" s="10" t="s">
        <v>48</v>
      </c>
      <c r="J591" s="12">
        <v>139.4</v>
      </c>
      <c r="K591" s="10" t="s">
        <v>48</v>
      </c>
      <c r="L591" s="12">
        <v>0</v>
      </c>
      <c r="M591" s="10" t="s">
        <v>48</v>
      </c>
      <c r="N591" s="12">
        <v>598.29999999999995</v>
      </c>
      <c r="O591" s="10" t="s">
        <v>48</v>
      </c>
      <c r="P591" s="12">
        <v>47.8</v>
      </c>
      <c r="Q591" s="10" t="s">
        <v>48</v>
      </c>
      <c r="R591" s="12">
        <v>78.599999999999994</v>
      </c>
      <c r="S591" s="10" t="s">
        <v>48</v>
      </c>
      <c r="T591" s="12">
        <v>0</v>
      </c>
      <c r="U591" s="10" t="s">
        <v>48</v>
      </c>
      <c r="V591" s="12">
        <v>496.8</v>
      </c>
      <c r="W591" s="10" t="s">
        <v>48</v>
      </c>
      <c r="X591" s="12">
        <v>0</v>
      </c>
      <c r="Y591" s="10" t="s">
        <v>48</v>
      </c>
      <c r="Z591" s="12">
        <v>1489.5</v>
      </c>
      <c r="AA591" s="10" t="s">
        <v>48</v>
      </c>
      <c r="AB591" s="33"/>
    </row>
    <row r="592" spans="1:28" s="34" customFormat="1" ht="11.25" customHeight="1">
      <c r="A592" s="9"/>
      <c r="B592" s="9"/>
      <c r="C592" s="8"/>
      <c r="D592" s="8"/>
      <c r="E592" s="12">
        <f>SUM(E5:E591)</f>
        <v>105660</v>
      </c>
      <c r="F592" s="12">
        <f>SUM(F5:F591)</f>
        <v>10306437.9</v>
      </c>
      <c r="G592" s="32"/>
      <c r="H592" s="12">
        <f>SUM(H5:H591)</f>
        <v>1081758.8999999992</v>
      </c>
      <c r="I592" s="10"/>
      <c r="J592" s="12">
        <f>SUM(J5:J591)</f>
        <v>2347121.399999998</v>
      </c>
      <c r="K592" s="10"/>
      <c r="L592" s="12">
        <f>SUM(L5:L591)</f>
        <v>2350662.2000000007</v>
      </c>
      <c r="M592" s="10"/>
      <c r="N592" s="12">
        <f>SUM(N5:N591)</f>
        <v>2094783.5999999987</v>
      </c>
      <c r="O592" s="10"/>
      <c r="P592" s="12">
        <f>SUM(P5:P591)</f>
        <v>472884.7999999997</v>
      </c>
      <c r="Q592" s="10"/>
      <c r="R592" s="12">
        <f>SUM(R5:R591)</f>
        <v>2752915.1000000006</v>
      </c>
      <c r="S592" s="10"/>
      <c r="T592" s="12">
        <f>SUM(T5:T591)</f>
        <v>6652209.4999999991</v>
      </c>
      <c r="U592" s="10"/>
      <c r="V592" s="12">
        <f>SUM(V5:V591)</f>
        <v>3607757.9999999991</v>
      </c>
      <c r="W592" s="10"/>
      <c r="X592" s="12">
        <f>SUM(X5:X591)</f>
        <v>4797697.8000000017</v>
      </c>
      <c r="Y592" s="10"/>
      <c r="Z592" s="12">
        <f>SUM(Z5:Z591)</f>
        <v>36464227.200000018</v>
      </c>
      <c r="AA592" s="10"/>
      <c r="AB592" s="33"/>
    </row>
    <row r="593" spans="1:28" s="34" customFormat="1" ht="11.25" customHeight="1">
      <c r="A593" s="565" t="s">
        <v>1384</v>
      </c>
      <c r="B593" s="606"/>
      <c r="C593" s="606"/>
      <c r="D593" s="606"/>
      <c r="E593" s="606"/>
      <c r="F593" s="606"/>
      <c r="G593" s="606"/>
      <c r="H593" s="606"/>
      <c r="I593" s="606"/>
      <c r="J593" s="606"/>
      <c r="K593" s="606"/>
      <c r="L593" s="606"/>
      <c r="M593" s="606"/>
      <c r="N593" s="606"/>
      <c r="O593" s="606"/>
      <c r="P593" s="606"/>
      <c r="Q593" s="606"/>
      <c r="R593" s="606"/>
      <c r="S593" s="606"/>
      <c r="T593" s="606"/>
      <c r="U593" s="606"/>
      <c r="V593" s="606"/>
      <c r="W593" s="606"/>
      <c r="X593" s="606"/>
      <c r="Y593" s="606"/>
      <c r="Z593" s="606"/>
      <c r="AA593" s="607"/>
      <c r="AB593" s="33"/>
    </row>
    <row r="594" spans="1:28" s="34" customFormat="1" ht="11.25" customHeight="1">
      <c r="A594" s="608" t="s">
        <v>1385</v>
      </c>
      <c r="B594" s="609"/>
      <c r="C594" s="35"/>
      <c r="D594" s="35"/>
      <c r="E594" s="36"/>
      <c r="F594" s="37"/>
      <c r="G594" s="37"/>
      <c r="H594" s="36"/>
      <c r="I594" s="37"/>
      <c r="J594" s="36"/>
      <c r="K594" s="37"/>
      <c r="L594" s="36"/>
      <c r="M594" s="37"/>
      <c r="N594" s="36"/>
      <c r="O594" s="37"/>
      <c r="P594" s="36"/>
      <c r="Q594" s="37"/>
      <c r="R594" s="36"/>
      <c r="S594" s="37"/>
      <c r="T594" s="36"/>
      <c r="U594" s="37"/>
      <c r="V594" s="36"/>
      <c r="W594" s="37"/>
      <c r="X594" s="36"/>
      <c r="Y594" s="37"/>
      <c r="Z594" s="36"/>
      <c r="AA594" s="37"/>
      <c r="AB594" s="33"/>
    </row>
    <row r="595" spans="1:28" s="34" customFormat="1" ht="11.25" customHeight="1">
      <c r="A595" s="33"/>
      <c r="B595" s="38" t="s">
        <v>1386</v>
      </c>
      <c r="C595" s="39"/>
      <c r="D595" s="39"/>
      <c r="E595" s="11">
        <v>8654</v>
      </c>
      <c r="F595" s="12">
        <v>168.5</v>
      </c>
      <c r="G595" s="33"/>
      <c r="H595" s="12">
        <v>64.8</v>
      </c>
      <c r="I595" s="33"/>
      <c r="J595" s="12">
        <v>52.5</v>
      </c>
      <c r="K595" s="33"/>
      <c r="L595" s="12">
        <v>112.5</v>
      </c>
      <c r="M595" s="33"/>
      <c r="N595" s="12">
        <v>245.4</v>
      </c>
      <c r="O595" s="33"/>
      <c r="P595" s="12">
        <v>41.6</v>
      </c>
      <c r="Q595" s="33"/>
      <c r="R595" s="12">
        <v>164.3</v>
      </c>
      <c r="S595" s="33"/>
      <c r="T595" s="12">
        <v>92.7</v>
      </c>
      <c r="U595" s="33"/>
      <c r="V595" s="12">
        <v>129.30000000000001</v>
      </c>
      <c r="W595" s="33"/>
      <c r="X595" s="12">
        <v>130.5</v>
      </c>
      <c r="Y595" s="33"/>
      <c r="Z595" s="12">
        <v>1202</v>
      </c>
      <c r="AA595" s="33"/>
      <c r="AB595" s="33"/>
    </row>
    <row r="596" spans="1:28" s="34" customFormat="1" ht="11.25" customHeight="1">
      <c r="A596" s="33"/>
      <c r="B596" s="40" t="s">
        <v>1387</v>
      </c>
      <c r="E596" s="11">
        <v>16651</v>
      </c>
      <c r="F596" s="12">
        <v>446.8</v>
      </c>
      <c r="G596" s="33"/>
      <c r="H596" s="12">
        <v>128.69999999999999</v>
      </c>
      <c r="I596" s="33"/>
      <c r="J596" s="12">
        <v>124.8</v>
      </c>
      <c r="K596" s="33"/>
      <c r="L596" s="12">
        <v>329.5</v>
      </c>
      <c r="M596" s="33"/>
      <c r="N596" s="12">
        <v>396.5</v>
      </c>
      <c r="O596" s="33"/>
      <c r="P596" s="12">
        <v>48.9</v>
      </c>
      <c r="Q596" s="33"/>
      <c r="R596" s="12">
        <v>371.4</v>
      </c>
      <c r="S596" s="33"/>
      <c r="T596" s="12">
        <v>372.5</v>
      </c>
      <c r="U596" s="33"/>
      <c r="V596" s="12">
        <v>526.6</v>
      </c>
      <c r="W596" s="33"/>
      <c r="X596" s="12">
        <v>475.5</v>
      </c>
      <c r="Y596" s="33"/>
      <c r="Z596" s="12">
        <v>3221.1</v>
      </c>
      <c r="AA596" s="33"/>
      <c r="AB596" s="33"/>
    </row>
    <row r="597" spans="1:28" s="34" customFormat="1" ht="11.25" customHeight="1">
      <c r="A597" s="33"/>
      <c r="B597" s="40" t="s">
        <v>1388</v>
      </c>
      <c r="E597" s="11">
        <v>80355</v>
      </c>
      <c r="F597" s="12">
        <v>9685.2999999999993</v>
      </c>
      <c r="G597" s="33"/>
      <c r="H597" s="12">
        <v>884.3</v>
      </c>
      <c r="I597" s="33"/>
      <c r="J597" s="12">
        <v>2129.4</v>
      </c>
      <c r="K597" s="33"/>
      <c r="L597" s="12">
        <v>1908.6</v>
      </c>
      <c r="M597" s="33"/>
      <c r="N597" s="12">
        <v>1453</v>
      </c>
      <c r="O597" s="33"/>
      <c r="P597" s="12">
        <v>382.4</v>
      </c>
      <c r="Q597" s="33"/>
      <c r="R597" s="12">
        <v>2217.1999999999998</v>
      </c>
      <c r="S597" s="33"/>
      <c r="T597" s="12">
        <v>6187</v>
      </c>
      <c r="U597" s="33"/>
      <c r="V597" s="12">
        <v>2951.9</v>
      </c>
      <c r="W597" s="33"/>
      <c r="X597" s="12">
        <v>4191.8</v>
      </c>
      <c r="Y597" s="33"/>
      <c r="Z597" s="12">
        <v>31990.799999999999</v>
      </c>
      <c r="AA597" s="33"/>
      <c r="AB597" s="33"/>
    </row>
    <row r="598" spans="1:28" s="34" customFormat="1" ht="11.25" customHeight="1">
      <c r="A598" s="572" t="s">
        <v>1389</v>
      </c>
      <c r="B598" s="567"/>
      <c r="C598" s="567"/>
      <c r="D598" s="567"/>
      <c r="E598" s="11">
        <v>105660</v>
      </c>
      <c r="F598" s="12">
        <v>10300.6</v>
      </c>
      <c r="G598" s="33"/>
      <c r="H598" s="12">
        <v>1077.8</v>
      </c>
      <c r="I598" s="33"/>
      <c r="J598" s="12">
        <v>2306.6999999999998</v>
      </c>
      <c r="K598" s="33"/>
      <c r="L598" s="12">
        <v>2350.6999999999998</v>
      </c>
      <c r="M598" s="33"/>
      <c r="N598" s="12">
        <v>2094.8000000000002</v>
      </c>
      <c r="O598" s="33"/>
      <c r="P598" s="12">
        <v>472.9</v>
      </c>
      <c r="Q598" s="33"/>
      <c r="R598" s="12">
        <v>2752.9</v>
      </c>
      <c r="S598" s="33"/>
      <c r="T598" s="12">
        <v>6652.2</v>
      </c>
      <c r="U598" s="33"/>
      <c r="V598" s="12">
        <v>3607.8</v>
      </c>
      <c r="W598" s="33"/>
      <c r="X598" s="12">
        <v>4797.7</v>
      </c>
      <c r="Y598" s="33"/>
      <c r="Z598" s="12">
        <v>36414</v>
      </c>
      <c r="AA598" s="33"/>
      <c r="AB598" s="33"/>
    </row>
    <row r="599" spans="1:28" s="34" customFormat="1" ht="11.25" customHeight="1">
      <c r="A599" s="565" t="s">
        <v>1390</v>
      </c>
      <c r="B599" s="606"/>
      <c r="C599" s="606"/>
      <c r="D599" s="606"/>
      <c r="E599" s="606"/>
      <c r="F599" s="606"/>
      <c r="G599" s="606"/>
      <c r="H599" s="606"/>
      <c r="I599" s="606"/>
      <c r="J599" s="606"/>
      <c r="K599" s="606"/>
      <c r="L599" s="606"/>
      <c r="M599" s="606"/>
      <c r="N599" s="606"/>
      <c r="O599" s="606"/>
      <c r="P599" s="606"/>
      <c r="Q599" s="606"/>
      <c r="R599" s="606"/>
      <c r="S599" s="606"/>
      <c r="T599" s="606"/>
      <c r="U599" s="606"/>
      <c r="V599" s="606"/>
      <c r="W599" s="606"/>
      <c r="X599" s="606"/>
      <c r="Y599" s="606"/>
      <c r="Z599" s="606"/>
      <c r="AA599" s="607"/>
      <c r="AB599" s="33"/>
    </row>
    <row r="600" spans="1:28" s="34" customFormat="1" ht="11.25" customHeight="1">
      <c r="A600" s="608" t="s">
        <v>1391</v>
      </c>
      <c r="B600" s="609"/>
      <c r="C600" s="35"/>
      <c r="D600" s="35"/>
      <c r="E600" s="41"/>
      <c r="F600" s="37"/>
      <c r="G600" s="37"/>
      <c r="H600" s="37"/>
      <c r="I600" s="37"/>
      <c r="J600" s="37"/>
      <c r="K600" s="37"/>
      <c r="L600" s="37"/>
      <c r="M600" s="37"/>
      <c r="N600" s="37"/>
      <c r="O600" s="37"/>
      <c r="P600" s="37"/>
      <c r="Q600" s="37"/>
      <c r="R600" s="37"/>
      <c r="S600" s="37"/>
      <c r="T600" s="37"/>
      <c r="U600" s="37"/>
      <c r="V600" s="37"/>
      <c r="W600" s="37"/>
      <c r="X600" s="37"/>
      <c r="Y600" s="37"/>
      <c r="Z600" s="37"/>
      <c r="AA600" s="37"/>
      <c r="AB600" s="33"/>
    </row>
    <row r="601" spans="1:28" s="34" customFormat="1" ht="11.25" customHeight="1">
      <c r="A601" s="33"/>
      <c r="B601" s="38" t="s">
        <v>1392</v>
      </c>
      <c r="C601" s="39"/>
      <c r="D601" s="39"/>
      <c r="E601" s="11">
        <v>0</v>
      </c>
      <c r="F601" s="12">
        <v>0</v>
      </c>
      <c r="G601" s="33"/>
      <c r="H601" s="12">
        <v>0</v>
      </c>
      <c r="I601" s="33"/>
      <c r="J601" s="12">
        <v>0</v>
      </c>
      <c r="K601" s="33"/>
      <c r="L601" s="12">
        <v>0</v>
      </c>
      <c r="M601" s="33"/>
      <c r="N601" s="12">
        <v>0</v>
      </c>
      <c r="O601" s="33"/>
      <c r="P601" s="12">
        <v>0</v>
      </c>
      <c r="Q601" s="33"/>
      <c r="R601" s="12">
        <v>0</v>
      </c>
      <c r="S601" s="33"/>
      <c r="T601" s="12">
        <v>0</v>
      </c>
      <c r="U601" s="33"/>
      <c r="V601" s="12">
        <v>0</v>
      </c>
      <c r="W601" s="33"/>
      <c r="X601" s="12">
        <v>0</v>
      </c>
      <c r="Y601" s="33"/>
      <c r="Z601" s="12">
        <v>0</v>
      </c>
      <c r="AA601" s="33"/>
      <c r="AB601" s="33"/>
    </row>
    <row r="602" spans="1:28" s="34" customFormat="1" ht="11.25" customHeight="1">
      <c r="A602" s="33"/>
      <c r="B602" s="40" t="s">
        <v>1393</v>
      </c>
      <c r="E602" s="11">
        <v>51234</v>
      </c>
      <c r="F602" s="12">
        <v>7897</v>
      </c>
      <c r="G602" s="33"/>
      <c r="H602" s="12">
        <v>369</v>
      </c>
      <c r="I602" s="33"/>
      <c r="J602" s="12">
        <v>1212.5999999999999</v>
      </c>
      <c r="K602" s="33"/>
      <c r="L602" s="12">
        <v>609.70000000000005</v>
      </c>
      <c r="M602" s="33"/>
      <c r="N602" s="12">
        <v>879.7</v>
      </c>
      <c r="O602" s="33"/>
      <c r="P602" s="12">
        <v>228.6</v>
      </c>
      <c r="Q602" s="33"/>
      <c r="R602" s="12">
        <v>1594.4</v>
      </c>
      <c r="S602" s="33"/>
      <c r="T602" s="12">
        <v>5137.7</v>
      </c>
      <c r="U602" s="33"/>
      <c r="V602" s="12">
        <v>2166.6</v>
      </c>
      <c r="W602" s="33"/>
      <c r="X602" s="12">
        <v>2618.1</v>
      </c>
      <c r="Y602" s="33"/>
      <c r="Z602" s="12">
        <v>22713.5</v>
      </c>
      <c r="AA602" s="33"/>
      <c r="AB602" s="33"/>
    </row>
    <row r="603" spans="1:28" s="34" customFormat="1" ht="11.25" customHeight="1">
      <c r="A603" s="33"/>
      <c r="B603" s="40" t="s">
        <v>1394</v>
      </c>
      <c r="E603" s="11">
        <v>12753</v>
      </c>
      <c r="F603" s="12">
        <v>894.2</v>
      </c>
      <c r="G603" s="33"/>
      <c r="H603" s="12">
        <v>139.1</v>
      </c>
      <c r="I603" s="33"/>
      <c r="J603" s="12">
        <v>238.5</v>
      </c>
      <c r="K603" s="33"/>
      <c r="L603" s="12">
        <v>911</v>
      </c>
      <c r="M603" s="33"/>
      <c r="N603" s="12">
        <v>298.7</v>
      </c>
      <c r="O603" s="33"/>
      <c r="P603" s="12">
        <v>92.9</v>
      </c>
      <c r="Q603" s="33"/>
      <c r="R603" s="12">
        <v>137.30000000000001</v>
      </c>
      <c r="S603" s="33"/>
      <c r="T603" s="12">
        <v>500.3</v>
      </c>
      <c r="U603" s="33"/>
      <c r="V603" s="12">
        <v>256.89999999999998</v>
      </c>
      <c r="W603" s="33"/>
      <c r="X603" s="12">
        <v>684.5</v>
      </c>
      <c r="Y603" s="33"/>
      <c r="Z603" s="12">
        <v>4153.2</v>
      </c>
      <c r="AA603" s="33"/>
      <c r="AB603" s="33"/>
    </row>
    <row r="604" spans="1:28" s="34" customFormat="1" ht="11.25" customHeight="1">
      <c r="A604" s="33"/>
      <c r="B604" s="40" t="s">
        <v>1395</v>
      </c>
      <c r="E604" s="11">
        <v>14431</v>
      </c>
      <c r="F604" s="12">
        <v>586.70000000000005</v>
      </c>
      <c r="G604" s="33"/>
      <c r="H604" s="12">
        <v>139.1</v>
      </c>
      <c r="I604" s="33"/>
      <c r="J604" s="12">
        <v>399.1</v>
      </c>
      <c r="K604" s="33"/>
      <c r="L604" s="12">
        <v>312.8</v>
      </c>
      <c r="M604" s="33"/>
      <c r="N604" s="12">
        <v>219.5</v>
      </c>
      <c r="O604" s="33"/>
      <c r="P604" s="12">
        <v>29.9</v>
      </c>
      <c r="Q604" s="33"/>
      <c r="R604" s="12">
        <v>321</v>
      </c>
      <c r="S604" s="33"/>
      <c r="T604" s="12">
        <v>424.3</v>
      </c>
      <c r="U604" s="33"/>
      <c r="V604" s="12">
        <v>479.7</v>
      </c>
      <c r="W604" s="33"/>
      <c r="X604" s="12">
        <v>575.79999999999995</v>
      </c>
      <c r="Y604" s="33"/>
      <c r="Z604" s="12">
        <v>3487.8</v>
      </c>
      <c r="AA604" s="33"/>
      <c r="AB604" s="33"/>
    </row>
    <row r="605" spans="1:28" s="34" customFormat="1" ht="11.25" customHeight="1">
      <c r="A605" s="33"/>
      <c r="B605" s="40" t="s">
        <v>1396</v>
      </c>
      <c r="E605" s="11">
        <v>12071</v>
      </c>
      <c r="F605" s="12">
        <v>399.9</v>
      </c>
      <c r="G605" s="33"/>
      <c r="H605" s="12">
        <v>210.5</v>
      </c>
      <c r="I605" s="33"/>
      <c r="J605" s="12">
        <v>232.3</v>
      </c>
      <c r="K605" s="33"/>
      <c r="L605" s="12">
        <v>427.4</v>
      </c>
      <c r="M605" s="33"/>
      <c r="N605" s="12">
        <v>260.89999999999998</v>
      </c>
      <c r="O605" s="33"/>
      <c r="P605" s="12">
        <v>49.7</v>
      </c>
      <c r="Q605" s="33"/>
      <c r="R605" s="12">
        <v>272.5</v>
      </c>
      <c r="S605" s="33"/>
      <c r="T605" s="12">
        <v>238.4</v>
      </c>
      <c r="U605" s="33"/>
      <c r="V605" s="12">
        <v>255.4</v>
      </c>
      <c r="W605" s="33"/>
      <c r="X605" s="12">
        <v>431.9</v>
      </c>
      <c r="Y605" s="33"/>
      <c r="Z605" s="12">
        <v>2779</v>
      </c>
      <c r="AA605" s="33"/>
      <c r="AB605" s="33"/>
    </row>
    <row r="606" spans="1:28" s="34" customFormat="1" ht="11.25" customHeight="1">
      <c r="A606" s="33"/>
      <c r="B606" s="40" t="s">
        <v>1397</v>
      </c>
      <c r="E606" s="11">
        <v>7713</v>
      </c>
      <c r="F606" s="12">
        <v>274.2</v>
      </c>
      <c r="G606" s="33"/>
      <c r="H606" s="12">
        <v>115.5</v>
      </c>
      <c r="I606" s="33"/>
      <c r="J606" s="12">
        <v>85.3</v>
      </c>
      <c r="K606" s="33"/>
      <c r="L606" s="12">
        <v>60.3</v>
      </c>
      <c r="M606" s="33"/>
      <c r="N606" s="12">
        <v>196</v>
      </c>
      <c r="O606" s="33"/>
      <c r="P606" s="12">
        <v>30.7</v>
      </c>
      <c r="Q606" s="33"/>
      <c r="R606" s="12">
        <v>241.1</v>
      </c>
      <c r="S606" s="33"/>
      <c r="T606" s="12">
        <v>118.8</v>
      </c>
      <c r="U606" s="33"/>
      <c r="V606" s="12">
        <v>236.5</v>
      </c>
      <c r="W606" s="33"/>
      <c r="X606" s="12">
        <v>241.6</v>
      </c>
      <c r="Y606" s="33"/>
      <c r="Z606" s="12">
        <v>1600</v>
      </c>
      <c r="AA606" s="33"/>
      <c r="AB606" s="33"/>
    </row>
    <row r="607" spans="1:28" s="34" customFormat="1" ht="11.25" customHeight="1">
      <c r="A607" s="33"/>
      <c r="B607" s="40" t="s">
        <v>1398</v>
      </c>
      <c r="E607" s="11">
        <v>4585</v>
      </c>
      <c r="F607" s="12">
        <v>113.3</v>
      </c>
      <c r="G607" s="33"/>
      <c r="H607" s="12">
        <v>62.1</v>
      </c>
      <c r="I607" s="33"/>
      <c r="J607" s="12">
        <v>30.4</v>
      </c>
      <c r="K607" s="33"/>
      <c r="L607" s="12">
        <v>20.3</v>
      </c>
      <c r="M607" s="33"/>
      <c r="N607" s="12">
        <v>140.1</v>
      </c>
      <c r="O607" s="33"/>
      <c r="P607" s="12">
        <v>25.2</v>
      </c>
      <c r="Q607" s="33"/>
      <c r="R607" s="12">
        <v>99.4</v>
      </c>
      <c r="S607" s="33"/>
      <c r="T607" s="12">
        <v>108.3</v>
      </c>
      <c r="U607" s="33"/>
      <c r="V607" s="12">
        <v>102.9</v>
      </c>
      <c r="W607" s="33"/>
      <c r="X607" s="12">
        <v>190.4</v>
      </c>
      <c r="Y607" s="33"/>
      <c r="Z607" s="12">
        <v>892.4</v>
      </c>
      <c r="AA607" s="33"/>
      <c r="AB607" s="33"/>
    </row>
    <row r="608" spans="1:28" s="34" customFormat="1" ht="11.25" customHeight="1">
      <c r="A608" s="33"/>
      <c r="B608" s="40" t="s">
        <v>1399</v>
      </c>
      <c r="E608" s="11">
        <v>2659</v>
      </c>
      <c r="F608" s="12">
        <v>128.4</v>
      </c>
      <c r="G608" s="33"/>
      <c r="H608" s="12">
        <v>37.5</v>
      </c>
      <c r="I608" s="33"/>
      <c r="J608" s="12">
        <v>145.6</v>
      </c>
      <c r="K608" s="33"/>
      <c r="L608" s="12">
        <v>9.1999999999999993</v>
      </c>
      <c r="M608" s="33"/>
      <c r="N608" s="12">
        <v>93.1</v>
      </c>
      <c r="O608" s="33"/>
      <c r="P608" s="12">
        <v>15.3</v>
      </c>
      <c r="Q608" s="33"/>
      <c r="R608" s="12">
        <v>81.900000000000006</v>
      </c>
      <c r="S608" s="33"/>
      <c r="T608" s="12">
        <v>113.8</v>
      </c>
      <c r="U608" s="33"/>
      <c r="V608" s="12">
        <v>101.8</v>
      </c>
      <c r="W608" s="33"/>
      <c r="X608" s="12">
        <v>48.5</v>
      </c>
      <c r="Y608" s="33"/>
      <c r="Z608" s="12">
        <v>775.1</v>
      </c>
      <c r="AA608" s="33"/>
      <c r="AB608" s="33"/>
    </row>
    <row r="609" spans="1:28" s="34" customFormat="1" ht="11.25" customHeight="1">
      <c r="A609" s="33"/>
      <c r="B609" s="40" t="s">
        <v>1392</v>
      </c>
      <c r="E609" s="11">
        <v>214</v>
      </c>
      <c r="F609" s="12">
        <v>12.5</v>
      </c>
      <c r="G609" s="33"/>
      <c r="H609" s="12">
        <v>9.1</v>
      </c>
      <c r="I609" s="33"/>
      <c r="J609" s="12">
        <v>2.7</v>
      </c>
      <c r="K609" s="33"/>
      <c r="L609" s="12">
        <v>0</v>
      </c>
      <c r="M609" s="33"/>
      <c r="N609" s="12">
        <v>6.8</v>
      </c>
      <c r="O609" s="33"/>
      <c r="P609" s="12">
        <v>0.5</v>
      </c>
      <c r="Q609" s="33"/>
      <c r="R609" s="12">
        <v>5.3</v>
      </c>
      <c r="S609" s="33"/>
      <c r="T609" s="12">
        <v>10.7</v>
      </c>
      <c r="U609" s="33"/>
      <c r="V609" s="12">
        <v>7.9</v>
      </c>
      <c r="W609" s="33"/>
      <c r="X609" s="12">
        <v>6.9</v>
      </c>
      <c r="Y609" s="33"/>
      <c r="Z609" s="12">
        <v>62.5</v>
      </c>
      <c r="AA609" s="33"/>
      <c r="AB609" s="33"/>
    </row>
    <row r="610" spans="1:28" ht="38.15" customHeight="1">
      <c r="A610" s="601" t="s">
        <v>1400</v>
      </c>
      <c r="B610" s="589"/>
      <c r="C610" s="589"/>
      <c r="D610" s="589"/>
      <c r="E610" s="589"/>
      <c r="F610" s="589"/>
      <c r="G610" s="589"/>
      <c r="H610" s="589"/>
      <c r="I610" s="589"/>
      <c r="J610" s="589"/>
      <c r="K610" s="589"/>
      <c r="L610" s="589"/>
      <c r="M610" s="589"/>
      <c r="N610" s="589"/>
      <c r="O610" s="589"/>
      <c r="P610" s="589"/>
      <c r="Q610" s="589"/>
      <c r="R610" s="589"/>
      <c r="S610" s="589"/>
      <c r="T610" s="589"/>
      <c r="U610" s="589"/>
      <c r="V610" s="589"/>
      <c r="W610" s="589"/>
      <c r="X610" s="589"/>
      <c r="Y610" s="589"/>
      <c r="Z610" s="589"/>
      <c r="AA610" s="590"/>
      <c r="AB610" s="4"/>
    </row>
    <row r="613" spans="1:28" ht="11.25" customHeight="1">
      <c r="F613" t="s">
        <v>1404</v>
      </c>
      <c r="J613" t="s">
        <v>1405</v>
      </c>
      <c r="N613" t="s">
        <v>1357</v>
      </c>
      <c r="R613" t="s">
        <v>1406</v>
      </c>
    </row>
    <row r="615" spans="1:28" ht="11.25" customHeight="1">
      <c r="F615">
        <f>(F592+H592)/1000</f>
        <v>11388.1968</v>
      </c>
      <c r="J615">
        <f>(J592+L592)/1000</f>
        <v>4697.7835999999988</v>
      </c>
      <c r="N615">
        <f>(N592+P592)/1000</f>
        <v>2567.6683999999987</v>
      </c>
      <c r="R615">
        <f>(R592+T592+V592+X592)/1000</f>
        <v>17810.580399999999</v>
      </c>
    </row>
  </sheetData>
  <mergeCells count="12">
    <mergeCell ref="A610:AA610"/>
    <mergeCell ref="F1:AA1"/>
    <mergeCell ref="F2:Y2"/>
    <mergeCell ref="F3:M3"/>
    <mergeCell ref="N3:Q3"/>
    <mergeCell ref="R3:U3"/>
    <mergeCell ref="V3:Y3"/>
    <mergeCell ref="A593:AA593"/>
    <mergeCell ref="A594:B594"/>
    <mergeCell ref="A598:D598"/>
    <mergeCell ref="A599:AA599"/>
    <mergeCell ref="A600:B60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B637"/>
  <sheetViews>
    <sheetView workbookViewId="0">
      <pane ySplit="4" topLeftCell="A601" activePane="bottomLeft" state="frozen"/>
      <selection pane="bottomLeft" activeCell="R638" sqref="R638"/>
    </sheetView>
  </sheetViews>
  <sheetFormatPr defaultRowHeight="11.25" customHeight="1"/>
  <cols>
    <col min="1" max="1" width="4.7265625" style="61" customWidth="1"/>
    <col min="2" max="2" width="32.7265625" style="14" customWidth="1"/>
    <col min="3" max="4" width="4.7265625" style="5" customWidth="1"/>
    <col min="5" max="5" width="6.81640625" style="62" customWidth="1"/>
    <col min="6" max="6" width="10.54296875" customWidth="1"/>
    <col min="7" max="7" width="1.7265625" style="14" bestFit="1" customWidth="1"/>
    <col min="8" max="8" width="9" customWidth="1"/>
    <col min="9" max="9" width="3.453125" style="14" customWidth="1"/>
    <col min="10" max="10" width="9.26953125" customWidth="1"/>
    <col min="11" max="11" width="1.7265625" style="14" bestFit="1" customWidth="1"/>
    <col min="12" max="12" width="9.26953125" customWidth="1"/>
    <col min="13" max="13" width="1.7265625" style="14" customWidth="1"/>
    <col min="14" max="14" width="9.26953125" customWidth="1"/>
    <col min="15" max="15" width="1.7265625" style="14" bestFit="1" customWidth="1"/>
    <col min="16" max="16" width="9.26953125" customWidth="1"/>
    <col min="17" max="17" width="1.7265625" style="14" bestFit="1" customWidth="1"/>
    <col min="18" max="18" width="9.26953125" customWidth="1"/>
    <col min="19" max="19" width="1.7265625" style="14" bestFit="1" customWidth="1"/>
    <col min="20" max="20" width="9.26953125" customWidth="1"/>
    <col min="21" max="21" width="1.7265625" style="14" bestFit="1" customWidth="1"/>
    <col min="22" max="22" width="9.26953125" customWidth="1"/>
    <col min="23" max="23" width="1.7265625" style="14" bestFit="1" customWidth="1"/>
    <col min="24" max="24" width="9.26953125" customWidth="1"/>
    <col min="25" max="25" width="1.7265625" style="14" bestFit="1" customWidth="1"/>
    <col min="26" max="26" width="9.26953125" customWidth="1"/>
    <col min="27" max="27" width="1.7265625" style="15" bestFit="1" customWidth="1"/>
    <col min="28" max="28" width="5" bestFit="1" customWidth="1"/>
  </cols>
  <sheetData>
    <row r="1" spans="1:28" s="43" customFormat="1" ht="11.25" customHeight="1">
      <c r="A1" s="553" t="s">
        <v>1354</v>
      </c>
      <c r="B1" s="554"/>
      <c r="C1" s="554"/>
      <c r="D1" s="554"/>
      <c r="E1" s="554"/>
      <c r="F1" s="554"/>
      <c r="G1" s="554"/>
      <c r="H1" s="554"/>
      <c r="I1" s="554"/>
      <c r="J1" s="554"/>
      <c r="K1" s="554"/>
      <c r="L1" s="554"/>
      <c r="M1" s="554"/>
      <c r="N1" s="554"/>
      <c r="O1" s="554"/>
      <c r="P1" s="554"/>
      <c r="Q1" s="554"/>
      <c r="R1" s="554"/>
      <c r="S1" s="554"/>
      <c r="T1" s="554"/>
      <c r="U1" s="554"/>
      <c r="V1" s="554"/>
      <c r="W1" s="554"/>
      <c r="X1" s="554"/>
      <c r="Y1" s="554"/>
      <c r="Z1" s="554"/>
      <c r="AA1" s="555"/>
      <c r="AB1" s="42"/>
    </row>
    <row r="2" spans="1:28" ht="11.25" customHeight="1">
      <c r="A2" s="591" t="s">
        <v>30</v>
      </c>
      <c r="B2" s="617" t="s">
        <v>31</v>
      </c>
      <c r="C2" s="591" t="s">
        <v>32</v>
      </c>
      <c r="D2" s="591" t="s">
        <v>33</v>
      </c>
      <c r="E2" s="593" t="s">
        <v>34</v>
      </c>
      <c r="F2" s="565" t="s">
        <v>1401</v>
      </c>
      <c r="G2" s="606"/>
      <c r="H2" s="606"/>
      <c r="I2" s="606"/>
      <c r="J2" s="606"/>
      <c r="K2" s="606"/>
      <c r="L2" s="606"/>
      <c r="M2" s="606"/>
      <c r="N2" s="606"/>
      <c r="O2" s="606"/>
      <c r="P2" s="606"/>
      <c r="Q2" s="606"/>
      <c r="R2" s="606"/>
      <c r="S2" s="606"/>
      <c r="T2" s="606"/>
      <c r="U2" s="606"/>
      <c r="V2" s="606"/>
      <c r="W2" s="606"/>
      <c r="X2" s="606"/>
      <c r="Y2" s="607"/>
      <c r="Z2" s="591" t="s">
        <v>1368</v>
      </c>
      <c r="AA2" s="617"/>
      <c r="AB2" s="4"/>
    </row>
    <row r="3" spans="1:28" ht="11.25" customHeight="1">
      <c r="A3" s="615"/>
      <c r="B3" s="618"/>
      <c r="C3" s="615"/>
      <c r="D3" s="615"/>
      <c r="E3" s="620"/>
      <c r="F3" s="576" t="s">
        <v>1356</v>
      </c>
      <c r="G3" s="585"/>
      <c r="H3" s="585"/>
      <c r="I3" s="585"/>
      <c r="J3" s="585"/>
      <c r="K3" s="585"/>
      <c r="L3" s="585"/>
      <c r="M3" s="585"/>
      <c r="N3" s="576" t="s">
        <v>1357</v>
      </c>
      <c r="O3" s="585"/>
      <c r="P3" s="585"/>
      <c r="Q3" s="585"/>
      <c r="R3" s="576" t="s">
        <v>1358</v>
      </c>
      <c r="S3" s="585"/>
      <c r="T3" s="585"/>
      <c r="U3" s="585"/>
      <c r="V3" s="576" t="s">
        <v>1359</v>
      </c>
      <c r="W3" s="585"/>
      <c r="X3" s="585"/>
      <c r="Y3" s="585"/>
      <c r="Z3" s="622"/>
      <c r="AA3" s="618"/>
      <c r="AB3" s="4"/>
    </row>
    <row r="4" spans="1:28" ht="28.5" customHeight="1">
      <c r="A4" s="616"/>
      <c r="B4" s="619"/>
      <c r="C4" s="616"/>
      <c r="D4" s="616"/>
      <c r="E4" s="621"/>
      <c r="F4" s="6" t="s">
        <v>1360</v>
      </c>
      <c r="G4" s="7"/>
      <c r="H4" s="6" t="s">
        <v>1361</v>
      </c>
      <c r="I4" s="7"/>
      <c r="J4" s="6" t="s">
        <v>1362</v>
      </c>
      <c r="K4" s="7"/>
      <c r="L4" s="6" t="s">
        <v>1363</v>
      </c>
      <c r="M4" s="7"/>
      <c r="N4" s="6" t="s">
        <v>1364</v>
      </c>
      <c r="O4" s="7"/>
      <c r="P4" s="6" t="s">
        <v>1365</v>
      </c>
      <c r="Q4" s="7"/>
      <c r="R4" s="6" t="s">
        <v>1366</v>
      </c>
      <c r="S4" s="7"/>
      <c r="T4" s="6" t="s">
        <v>1363</v>
      </c>
      <c r="U4" s="7"/>
      <c r="V4" s="6" t="s">
        <v>1367</v>
      </c>
      <c r="W4" s="7"/>
      <c r="X4" s="6" t="s">
        <v>1363</v>
      </c>
      <c r="Y4" s="7"/>
      <c r="Z4" s="623"/>
      <c r="AA4" s="619"/>
      <c r="AB4" s="4"/>
    </row>
    <row r="5" spans="1:28" ht="11.25" customHeight="1">
      <c r="A5" s="44" t="s">
        <v>42</v>
      </c>
      <c r="B5" s="45" t="s">
        <v>43</v>
      </c>
      <c r="C5" s="8" t="s">
        <v>44</v>
      </c>
      <c r="D5" s="8" t="s">
        <v>45</v>
      </c>
      <c r="E5" s="11">
        <v>37</v>
      </c>
      <c r="F5" s="46">
        <v>1394379</v>
      </c>
      <c r="G5" s="47" t="s">
        <v>48</v>
      </c>
      <c r="H5" s="46">
        <v>0</v>
      </c>
      <c r="I5" s="47" t="s">
        <v>48</v>
      </c>
      <c r="J5" s="46">
        <v>1881309</v>
      </c>
      <c r="K5" s="47" t="s">
        <v>48</v>
      </c>
      <c r="L5" s="46">
        <v>0</v>
      </c>
      <c r="M5" s="47" t="s">
        <v>48</v>
      </c>
      <c r="N5" s="46">
        <v>0</v>
      </c>
      <c r="O5" s="47" t="s">
        <v>48</v>
      </c>
      <c r="P5" s="46">
        <v>0</v>
      </c>
      <c r="Q5" s="47" t="s">
        <v>48</v>
      </c>
      <c r="R5" s="46">
        <v>0</v>
      </c>
      <c r="S5" s="47" t="s">
        <v>48</v>
      </c>
      <c r="T5" s="46">
        <v>0</v>
      </c>
      <c r="U5" s="47" t="s">
        <v>48</v>
      </c>
      <c r="V5" s="46">
        <v>0</v>
      </c>
      <c r="W5" s="47" t="s">
        <v>48</v>
      </c>
      <c r="X5" s="46">
        <v>0</v>
      </c>
      <c r="Y5" s="47" t="s">
        <v>48</v>
      </c>
      <c r="Z5" s="46">
        <v>3275688</v>
      </c>
      <c r="AA5" s="13" t="s">
        <v>48</v>
      </c>
      <c r="AB5" s="4"/>
    </row>
    <row r="6" spans="1:28" ht="11.25" customHeight="1">
      <c r="A6" s="44" t="s">
        <v>42</v>
      </c>
      <c r="B6" s="45" t="s">
        <v>49</v>
      </c>
      <c r="C6" s="8" t="s">
        <v>50</v>
      </c>
      <c r="D6" s="8" t="s">
        <v>45</v>
      </c>
      <c r="E6" s="11">
        <v>14</v>
      </c>
      <c r="F6" s="46">
        <v>359148</v>
      </c>
      <c r="G6" s="47" t="s">
        <v>48</v>
      </c>
      <c r="H6" s="46">
        <v>0</v>
      </c>
      <c r="I6" s="47" t="s">
        <v>48</v>
      </c>
      <c r="J6" s="46">
        <v>25612</v>
      </c>
      <c r="K6" s="47" t="s">
        <v>48</v>
      </c>
      <c r="L6" s="46">
        <v>0</v>
      </c>
      <c r="M6" s="47" t="s">
        <v>48</v>
      </c>
      <c r="N6" s="46">
        <v>1180392</v>
      </c>
      <c r="O6" s="47" t="s">
        <v>48</v>
      </c>
      <c r="P6" s="46">
        <v>75459</v>
      </c>
      <c r="Q6" s="47" t="s">
        <v>48</v>
      </c>
      <c r="R6" s="46">
        <v>44308</v>
      </c>
      <c r="S6" s="47" t="s">
        <v>48</v>
      </c>
      <c r="T6" s="46">
        <v>0</v>
      </c>
      <c r="U6" s="47" t="s">
        <v>48</v>
      </c>
      <c r="V6" s="46">
        <v>2296370</v>
      </c>
      <c r="W6" s="47" t="s">
        <v>48</v>
      </c>
      <c r="X6" s="46">
        <v>20664</v>
      </c>
      <c r="Y6" s="47" t="s">
        <v>48</v>
      </c>
      <c r="Z6" s="46">
        <v>4001953</v>
      </c>
      <c r="AA6" s="13" t="s">
        <v>48</v>
      </c>
      <c r="AB6" s="4"/>
    </row>
    <row r="7" spans="1:28" ht="11.25" customHeight="1">
      <c r="A7" s="44" t="s">
        <v>42</v>
      </c>
      <c r="B7" s="45" t="s">
        <v>53</v>
      </c>
      <c r="C7" s="8" t="s">
        <v>54</v>
      </c>
      <c r="D7" s="8" t="s">
        <v>55</v>
      </c>
      <c r="E7" s="11">
        <v>82</v>
      </c>
      <c r="F7" s="46">
        <v>3762970</v>
      </c>
      <c r="G7" s="47" t="s">
        <v>48</v>
      </c>
      <c r="H7" s="46">
        <v>1881056</v>
      </c>
      <c r="I7" s="47" t="s">
        <v>48</v>
      </c>
      <c r="J7" s="46">
        <v>671256</v>
      </c>
      <c r="K7" s="47" t="s">
        <v>48</v>
      </c>
      <c r="L7" s="46">
        <v>0</v>
      </c>
      <c r="M7" s="47" t="s">
        <v>48</v>
      </c>
      <c r="N7" s="46">
        <v>3560379</v>
      </c>
      <c r="O7" s="47" t="s">
        <v>48</v>
      </c>
      <c r="P7" s="46">
        <v>247643</v>
      </c>
      <c r="Q7" s="47" t="s">
        <v>48</v>
      </c>
      <c r="R7" s="46">
        <v>1455749</v>
      </c>
      <c r="S7" s="47" t="s">
        <v>48</v>
      </c>
      <c r="T7" s="46">
        <v>0</v>
      </c>
      <c r="U7" s="47" t="s">
        <v>48</v>
      </c>
      <c r="V7" s="46">
        <v>15449205</v>
      </c>
      <c r="W7" s="47" t="s">
        <v>48</v>
      </c>
      <c r="X7" s="46">
        <v>0</v>
      </c>
      <c r="Y7" s="47" t="s">
        <v>48</v>
      </c>
      <c r="Z7" s="46">
        <v>27028258</v>
      </c>
      <c r="AA7" s="13" t="s">
        <v>48</v>
      </c>
      <c r="AB7" s="4"/>
    </row>
    <row r="8" spans="1:28" ht="11.25" customHeight="1">
      <c r="A8" s="44" t="s">
        <v>42</v>
      </c>
      <c r="B8" s="45" t="s">
        <v>57</v>
      </c>
      <c r="C8" s="8" t="s">
        <v>58</v>
      </c>
      <c r="D8" s="8" t="s">
        <v>59</v>
      </c>
      <c r="E8" s="11">
        <v>54</v>
      </c>
      <c r="F8" s="46">
        <v>310798</v>
      </c>
      <c r="G8" s="47" t="s">
        <v>48</v>
      </c>
      <c r="H8" s="46">
        <v>0</v>
      </c>
      <c r="I8" s="47" t="s">
        <v>48</v>
      </c>
      <c r="J8" s="46">
        <v>522951</v>
      </c>
      <c r="K8" s="47" t="s">
        <v>48</v>
      </c>
      <c r="L8" s="46">
        <v>0</v>
      </c>
      <c r="M8" s="47" t="s">
        <v>48</v>
      </c>
      <c r="N8" s="46">
        <v>0</v>
      </c>
      <c r="O8" s="47" t="s">
        <v>48</v>
      </c>
      <c r="P8" s="46">
        <v>0</v>
      </c>
      <c r="Q8" s="47" t="s">
        <v>48</v>
      </c>
      <c r="R8" s="46">
        <v>0</v>
      </c>
      <c r="S8" s="47" t="s">
        <v>48</v>
      </c>
      <c r="T8" s="46">
        <v>0</v>
      </c>
      <c r="U8" s="47" t="s">
        <v>48</v>
      </c>
      <c r="V8" s="46">
        <v>0</v>
      </c>
      <c r="W8" s="47" t="s">
        <v>48</v>
      </c>
      <c r="X8" s="46">
        <v>0</v>
      </c>
      <c r="Y8" s="47" t="s">
        <v>48</v>
      </c>
      <c r="Z8" s="46">
        <v>833749</v>
      </c>
      <c r="AA8" s="13" t="s">
        <v>48</v>
      </c>
      <c r="AB8" s="4"/>
    </row>
    <row r="9" spans="1:28" ht="11.25" customHeight="1">
      <c r="A9" s="44" t="s">
        <v>61</v>
      </c>
      <c r="B9" s="45" t="s">
        <v>62</v>
      </c>
      <c r="C9" s="8" t="s">
        <v>63</v>
      </c>
      <c r="D9" s="8" t="s">
        <v>45</v>
      </c>
      <c r="E9" s="11">
        <v>14</v>
      </c>
      <c r="F9" s="46">
        <v>327411</v>
      </c>
      <c r="G9" s="47" t="s">
        <v>48</v>
      </c>
      <c r="H9" s="46">
        <v>0</v>
      </c>
      <c r="I9" s="47" t="s">
        <v>48</v>
      </c>
      <c r="J9" s="46">
        <v>0</v>
      </c>
      <c r="K9" s="47" t="s">
        <v>48</v>
      </c>
      <c r="L9" s="46">
        <v>0</v>
      </c>
      <c r="M9" s="47" t="s">
        <v>48</v>
      </c>
      <c r="N9" s="46">
        <v>303344</v>
      </c>
      <c r="O9" s="47" t="s">
        <v>48</v>
      </c>
      <c r="P9" s="46">
        <v>263568</v>
      </c>
      <c r="Q9" s="47" t="s">
        <v>48</v>
      </c>
      <c r="R9" s="46">
        <v>0</v>
      </c>
      <c r="S9" s="47" t="s">
        <v>48</v>
      </c>
      <c r="T9" s="46">
        <v>0</v>
      </c>
      <c r="U9" s="47" t="s">
        <v>48</v>
      </c>
      <c r="V9" s="46">
        <v>180943</v>
      </c>
      <c r="W9" s="47" t="s">
        <v>48</v>
      </c>
      <c r="X9" s="46">
        <v>0</v>
      </c>
      <c r="Y9" s="47" t="s">
        <v>48</v>
      </c>
      <c r="Z9" s="46">
        <v>1075266</v>
      </c>
      <c r="AA9" s="13" t="s">
        <v>48</v>
      </c>
      <c r="AB9" s="4"/>
    </row>
    <row r="10" spans="1:28" ht="11.25" customHeight="1">
      <c r="A10" s="44" t="s">
        <v>61</v>
      </c>
      <c r="B10" s="45" t="s">
        <v>65</v>
      </c>
      <c r="C10" s="8" t="s">
        <v>66</v>
      </c>
      <c r="D10" s="8" t="s">
        <v>45</v>
      </c>
      <c r="E10" s="11">
        <v>97</v>
      </c>
      <c r="F10" s="46">
        <v>2391959</v>
      </c>
      <c r="G10" s="47" t="s">
        <v>48</v>
      </c>
      <c r="H10" s="46">
        <v>0</v>
      </c>
      <c r="I10" s="47" t="s">
        <v>48</v>
      </c>
      <c r="J10" s="46">
        <v>148622</v>
      </c>
      <c r="K10" s="47" t="s">
        <v>48</v>
      </c>
      <c r="L10" s="46">
        <v>0</v>
      </c>
      <c r="M10" s="47" t="s">
        <v>48</v>
      </c>
      <c r="N10" s="46">
        <v>6418290</v>
      </c>
      <c r="O10" s="47" t="s">
        <v>48</v>
      </c>
      <c r="P10" s="46">
        <v>497659</v>
      </c>
      <c r="Q10" s="47" t="s">
        <v>48</v>
      </c>
      <c r="R10" s="46">
        <v>0</v>
      </c>
      <c r="S10" s="47" t="s">
        <v>48</v>
      </c>
      <c r="T10" s="46">
        <v>0</v>
      </c>
      <c r="U10" s="47" t="s">
        <v>48</v>
      </c>
      <c r="V10" s="46">
        <v>5742047</v>
      </c>
      <c r="W10" s="47" t="s">
        <v>48</v>
      </c>
      <c r="X10" s="46">
        <v>8769176</v>
      </c>
      <c r="Y10" s="47" t="s">
        <v>48</v>
      </c>
      <c r="Z10" s="46">
        <v>23967753</v>
      </c>
      <c r="AA10" s="13" t="s">
        <v>48</v>
      </c>
      <c r="AB10" s="4"/>
    </row>
    <row r="11" spans="1:28" ht="11.25" customHeight="1">
      <c r="A11" s="44" t="s">
        <v>61</v>
      </c>
      <c r="B11" s="45" t="s">
        <v>67</v>
      </c>
      <c r="C11" s="8" t="s">
        <v>68</v>
      </c>
      <c r="D11" s="8" t="s">
        <v>45</v>
      </c>
      <c r="E11" s="11">
        <v>28</v>
      </c>
      <c r="F11" s="46">
        <v>383437</v>
      </c>
      <c r="G11" s="47" t="s">
        <v>48</v>
      </c>
      <c r="H11" s="46">
        <v>0</v>
      </c>
      <c r="I11" s="47" t="s">
        <v>48</v>
      </c>
      <c r="J11" s="46">
        <v>73505</v>
      </c>
      <c r="K11" s="47" t="s">
        <v>48</v>
      </c>
      <c r="L11" s="46">
        <v>0</v>
      </c>
      <c r="M11" s="47" t="s">
        <v>48</v>
      </c>
      <c r="N11" s="46">
        <v>1424237</v>
      </c>
      <c r="O11" s="47" t="s">
        <v>48</v>
      </c>
      <c r="P11" s="46">
        <v>0</v>
      </c>
      <c r="Q11" s="47" t="s">
        <v>48</v>
      </c>
      <c r="R11" s="46">
        <v>0</v>
      </c>
      <c r="S11" s="47" t="s">
        <v>48</v>
      </c>
      <c r="T11" s="46">
        <v>0</v>
      </c>
      <c r="U11" s="47" t="s">
        <v>48</v>
      </c>
      <c r="V11" s="46">
        <v>1109801</v>
      </c>
      <c r="W11" s="47" t="s">
        <v>48</v>
      </c>
      <c r="X11" s="46">
        <v>0</v>
      </c>
      <c r="Y11" s="47" t="s">
        <v>48</v>
      </c>
      <c r="Z11" s="46">
        <v>2990980</v>
      </c>
      <c r="AA11" s="13" t="s">
        <v>48</v>
      </c>
      <c r="AB11" s="4"/>
    </row>
    <row r="12" spans="1:28" ht="11.25" customHeight="1">
      <c r="A12" s="44" t="s">
        <v>61</v>
      </c>
      <c r="B12" s="45" t="s">
        <v>1272</v>
      </c>
      <c r="C12" s="8" t="s">
        <v>70</v>
      </c>
      <c r="D12" s="8" t="s">
        <v>45</v>
      </c>
      <c r="E12" s="11">
        <v>33</v>
      </c>
      <c r="F12" s="46">
        <v>676909</v>
      </c>
      <c r="G12" s="47" t="s">
        <v>48</v>
      </c>
      <c r="H12" s="46">
        <v>0</v>
      </c>
      <c r="I12" s="47" t="s">
        <v>48</v>
      </c>
      <c r="J12" s="46">
        <v>421381</v>
      </c>
      <c r="K12" s="47" t="s">
        <v>48</v>
      </c>
      <c r="L12" s="46">
        <v>0</v>
      </c>
      <c r="M12" s="47" t="s">
        <v>48</v>
      </c>
      <c r="N12" s="46">
        <v>2474532</v>
      </c>
      <c r="O12" s="47" t="s">
        <v>48</v>
      </c>
      <c r="P12" s="46">
        <v>18360</v>
      </c>
      <c r="Q12" s="47" t="s">
        <v>48</v>
      </c>
      <c r="R12" s="46">
        <v>50200</v>
      </c>
      <c r="S12" s="47" t="s">
        <v>48</v>
      </c>
      <c r="T12" s="46">
        <v>0</v>
      </c>
      <c r="U12" s="47" t="s">
        <v>48</v>
      </c>
      <c r="V12" s="46">
        <v>2184985</v>
      </c>
      <c r="W12" s="47" t="s">
        <v>48</v>
      </c>
      <c r="X12" s="46">
        <v>0</v>
      </c>
      <c r="Y12" s="47" t="s">
        <v>48</v>
      </c>
      <c r="Z12" s="46">
        <v>5826367</v>
      </c>
      <c r="AA12" s="13" t="s">
        <v>48</v>
      </c>
      <c r="AB12" s="4"/>
    </row>
    <row r="13" spans="1:28" ht="11.25" customHeight="1">
      <c r="A13" s="44" t="s">
        <v>61</v>
      </c>
      <c r="B13" s="45" t="s">
        <v>71</v>
      </c>
      <c r="C13" s="8" t="s">
        <v>72</v>
      </c>
      <c r="D13" s="8" t="s">
        <v>45</v>
      </c>
      <c r="E13" s="11">
        <v>28</v>
      </c>
      <c r="F13" s="46">
        <v>124437</v>
      </c>
      <c r="G13" s="47" t="s">
        <v>48</v>
      </c>
      <c r="H13" s="46">
        <v>0</v>
      </c>
      <c r="I13" s="47" t="s">
        <v>48</v>
      </c>
      <c r="J13" s="46">
        <v>0</v>
      </c>
      <c r="K13" s="47" t="s">
        <v>48</v>
      </c>
      <c r="L13" s="46">
        <v>0</v>
      </c>
      <c r="M13" s="47" t="s">
        <v>48</v>
      </c>
      <c r="N13" s="46">
        <v>263042</v>
      </c>
      <c r="O13" s="47" t="s">
        <v>48</v>
      </c>
      <c r="P13" s="46">
        <v>132512</v>
      </c>
      <c r="Q13" s="47" t="s">
        <v>48</v>
      </c>
      <c r="R13" s="46">
        <v>0</v>
      </c>
      <c r="S13" s="47" t="s">
        <v>48</v>
      </c>
      <c r="T13" s="46">
        <v>0</v>
      </c>
      <c r="U13" s="47" t="s">
        <v>48</v>
      </c>
      <c r="V13" s="46">
        <v>367032</v>
      </c>
      <c r="W13" s="47" t="s">
        <v>48</v>
      </c>
      <c r="X13" s="46">
        <v>0</v>
      </c>
      <c r="Y13" s="47" t="s">
        <v>48</v>
      </c>
      <c r="Z13" s="46">
        <v>887023</v>
      </c>
      <c r="AA13" s="13" t="s">
        <v>48</v>
      </c>
      <c r="AB13" s="4"/>
    </row>
    <row r="14" spans="1:28" ht="11.25" customHeight="1">
      <c r="A14" s="44" t="s">
        <v>61</v>
      </c>
      <c r="B14" s="45" t="s">
        <v>73</v>
      </c>
      <c r="C14" s="8" t="s">
        <v>74</v>
      </c>
      <c r="D14" s="8" t="s">
        <v>45</v>
      </c>
      <c r="E14" s="11">
        <v>54</v>
      </c>
      <c r="F14" s="46">
        <v>51771</v>
      </c>
      <c r="G14" s="47" t="s">
        <v>48</v>
      </c>
      <c r="H14" s="46">
        <v>0</v>
      </c>
      <c r="I14" s="47" t="s">
        <v>48</v>
      </c>
      <c r="J14" s="46">
        <v>737189</v>
      </c>
      <c r="K14" s="47" t="s">
        <v>48</v>
      </c>
      <c r="L14" s="46">
        <v>0</v>
      </c>
      <c r="M14" s="47" t="s">
        <v>48</v>
      </c>
      <c r="N14" s="46">
        <v>303269</v>
      </c>
      <c r="O14" s="47" t="s">
        <v>48</v>
      </c>
      <c r="P14" s="46">
        <v>0</v>
      </c>
      <c r="Q14" s="47" t="s">
        <v>48</v>
      </c>
      <c r="R14" s="46">
        <v>0</v>
      </c>
      <c r="S14" s="47" t="s">
        <v>48</v>
      </c>
      <c r="T14" s="46">
        <v>0</v>
      </c>
      <c r="U14" s="47" t="s">
        <v>48</v>
      </c>
      <c r="V14" s="46">
        <v>0</v>
      </c>
      <c r="W14" s="47" t="s">
        <v>48</v>
      </c>
      <c r="X14" s="46">
        <v>93808</v>
      </c>
      <c r="Y14" s="47" t="s">
        <v>48</v>
      </c>
      <c r="Z14" s="46">
        <v>1186037</v>
      </c>
      <c r="AA14" s="13" t="s">
        <v>48</v>
      </c>
      <c r="AB14" s="4"/>
    </row>
    <row r="15" spans="1:28" ht="11.25" customHeight="1">
      <c r="A15" s="44" t="s">
        <v>61</v>
      </c>
      <c r="B15" s="45" t="s">
        <v>75</v>
      </c>
      <c r="C15" s="8" t="s">
        <v>76</v>
      </c>
      <c r="D15" s="8" t="s">
        <v>55</v>
      </c>
      <c r="E15" s="11">
        <v>42</v>
      </c>
      <c r="F15" s="46">
        <v>0</v>
      </c>
      <c r="G15" s="47" t="s">
        <v>48</v>
      </c>
      <c r="H15" s="46">
        <v>165700</v>
      </c>
      <c r="I15" s="47" t="s">
        <v>48</v>
      </c>
      <c r="J15" s="46">
        <v>0</v>
      </c>
      <c r="K15" s="47" t="s">
        <v>48</v>
      </c>
      <c r="L15" s="46">
        <v>0</v>
      </c>
      <c r="M15" s="47" t="s">
        <v>48</v>
      </c>
      <c r="N15" s="46">
        <v>0</v>
      </c>
      <c r="O15" s="47" t="s">
        <v>48</v>
      </c>
      <c r="P15" s="46">
        <v>0</v>
      </c>
      <c r="Q15" s="47" t="s">
        <v>48</v>
      </c>
      <c r="R15" s="46">
        <v>0</v>
      </c>
      <c r="S15" s="47" t="s">
        <v>48</v>
      </c>
      <c r="T15" s="46">
        <v>407727</v>
      </c>
      <c r="U15" s="47" t="s">
        <v>48</v>
      </c>
      <c r="V15" s="46">
        <v>0</v>
      </c>
      <c r="W15" s="47" t="s">
        <v>48</v>
      </c>
      <c r="X15" s="46">
        <v>0</v>
      </c>
      <c r="Y15" s="47" t="s">
        <v>48</v>
      </c>
      <c r="Z15" s="46">
        <v>573427</v>
      </c>
      <c r="AA15" s="13" t="s">
        <v>48</v>
      </c>
      <c r="AB15" s="4"/>
    </row>
    <row r="16" spans="1:28" ht="11.25" customHeight="1">
      <c r="A16" s="44" t="s">
        <v>61</v>
      </c>
      <c r="B16" s="45" t="s">
        <v>77</v>
      </c>
      <c r="C16" s="8" t="s">
        <v>78</v>
      </c>
      <c r="D16" s="8" t="s">
        <v>45</v>
      </c>
      <c r="E16" s="11">
        <v>48</v>
      </c>
      <c r="F16" s="46">
        <v>1039071</v>
      </c>
      <c r="G16" s="47" t="s">
        <v>48</v>
      </c>
      <c r="H16" s="46">
        <v>0</v>
      </c>
      <c r="I16" s="47" t="s">
        <v>48</v>
      </c>
      <c r="J16" s="46">
        <v>205311</v>
      </c>
      <c r="K16" s="47" t="s">
        <v>48</v>
      </c>
      <c r="L16" s="46">
        <v>0</v>
      </c>
      <c r="M16" s="47" t="s">
        <v>48</v>
      </c>
      <c r="N16" s="46">
        <v>2191428</v>
      </c>
      <c r="O16" s="47" t="s">
        <v>48</v>
      </c>
      <c r="P16" s="46">
        <v>0</v>
      </c>
      <c r="Q16" s="47" t="s">
        <v>48</v>
      </c>
      <c r="R16" s="46">
        <v>0</v>
      </c>
      <c r="S16" s="47" t="s">
        <v>48</v>
      </c>
      <c r="T16" s="46">
        <v>0</v>
      </c>
      <c r="U16" s="47" t="s">
        <v>48</v>
      </c>
      <c r="V16" s="46">
        <v>5307526</v>
      </c>
      <c r="W16" s="47" t="s">
        <v>48</v>
      </c>
      <c r="X16" s="46">
        <v>0</v>
      </c>
      <c r="Y16" s="47" t="s">
        <v>48</v>
      </c>
      <c r="Z16" s="46">
        <v>8743336</v>
      </c>
      <c r="AA16" s="13" t="s">
        <v>48</v>
      </c>
      <c r="AB16" s="4"/>
    </row>
    <row r="17" spans="1:28" ht="11.25" customHeight="1">
      <c r="A17" s="44" t="s">
        <v>61</v>
      </c>
      <c r="B17" s="45" t="s">
        <v>79</v>
      </c>
      <c r="C17" s="8" t="s">
        <v>80</v>
      </c>
      <c r="D17" s="8" t="s">
        <v>45</v>
      </c>
      <c r="E17" s="11">
        <v>12</v>
      </c>
      <c r="F17" s="46">
        <v>136420</v>
      </c>
      <c r="G17" s="47" t="s">
        <v>48</v>
      </c>
      <c r="H17" s="46">
        <v>0</v>
      </c>
      <c r="I17" s="47" t="s">
        <v>48</v>
      </c>
      <c r="J17" s="46">
        <v>12248</v>
      </c>
      <c r="K17" s="47" t="s">
        <v>48</v>
      </c>
      <c r="L17" s="46">
        <v>0</v>
      </c>
      <c r="M17" s="47" t="s">
        <v>48</v>
      </c>
      <c r="N17" s="46">
        <v>488203</v>
      </c>
      <c r="O17" s="47" t="s">
        <v>48</v>
      </c>
      <c r="P17" s="46">
        <v>0</v>
      </c>
      <c r="Q17" s="47" t="s">
        <v>48</v>
      </c>
      <c r="R17" s="46">
        <v>0</v>
      </c>
      <c r="S17" s="47" t="s">
        <v>48</v>
      </c>
      <c r="T17" s="46">
        <v>0</v>
      </c>
      <c r="U17" s="47" t="s">
        <v>48</v>
      </c>
      <c r="V17" s="46">
        <v>515000</v>
      </c>
      <c r="W17" s="47" t="s">
        <v>48</v>
      </c>
      <c r="X17" s="46">
        <v>0</v>
      </c>
      <c r="Y17" s="47" t="s">
        <v>48</v>
      </c>
      <c r="Z17" s="46">
        <v>1151871</v>
      </c>
      <c r="AA17" s="13" t="s">
        <v>48</v>
      </c>
      <c r="AB17" s="4"/>
    </row>
    <row r="18" spans="1:28" ht="11.25" customHeight="1">
      <c r="A18" s="44" t="s">
        <v>61</v>
      </c>
      <c r="B18" s="45" t="s">
        <v>81</v>
      </c>
      <c r="C18" s="8" t="s">
        <v>82</v>
      </c>
      <c r="D18" s="8" t="s">
        <v>55</v>
      </c>
      <c r="E18" s="11">
        <v>38</v>
      </c>
      <c r="F18" s="46">
        <v>76115</v>
      </c>
      <c r="G18" s="47" t="s">
        <v>48</v>
      </c>
      <c r="H18" s="46">
        <v>0</v>
      </c>
      <c r="I18" s="47" t="s">
        <v>48</v>
      </c>
      <c r="J18" s="46">
        <v>877772</v>
      </c>
      <c r="K18" s="47" t="s">
        <v>48</v>
      </c>
      <c r="L18" s="46">
        <v>0</v>
      </c>
      <c r="M18" s="47" t="s">
        <v>48</v>
      </c>
      <c r="N18" s="46">
        <v>535734</v>
      </c>
      <c r="O18" s="47" t="s">
        <v>48</v>
      </c>
      <c r="P18" s="46">
        <v>1047857</v>
      </c>
      <c r="Q18" s="47" t="s">
        <v>48</v>
      </c>
      <c r="R18" s="46">
        <v>0</v>
      </c>
      <c r="S18" s="47" t="s">
        <v>48</v>
      </c>
      <c r="T18" s="46">
        <v>0</v>
      </c>
      <c r="U18" s="47" t="s">
        <v>48</v>
      </c>
      <c r="V18" s="46">
        <v>242000</v>
      </c>
      <c r="W18" s="47" t="s">
        <v>48</v>
      </c>
      <c r="X18" s="46">
        <v>0</v>
      </c>
      <c r="Y18" s="47" t="s">
        <v>48</v>
      </c>
      <c r="Z18" s="46">
        <v>2779478</v>
      </c>
      <c r="AA18" s="13" t="s">
        <v>48</v>
      </c>
      <c r="AB18" s="4"/>
    </row>
    <row r="19" spans="1:28" ht="11.25" customHeight="1">
      <c r="A19" s="44" t="s">
        <v>46</v>
      </c>
      <c r="B19" s="45" t="s">
        <v>83</v>
      </c>
      <c r="C19" s="8" t="s">
        <v>84</v>
      </c>
      <c r="D19" s="8" t="s">
        <v>45</v>
      </c>
      <c r="E19" s="11">
        <v>68</v>
      </c>
      <c r="F19" s="46">
        <v>1949720</v>
      </c>
      <c r="G19" s="47" t="s">
        <v>48</v>
      </c>
      <c r="H19" s="46">
        <v>0</v>
      </c>
      <c r="I19" s="47" t="s">
        <v>48</v>
      </c>
      <c r="J19" s="46">
        <v>152850</v>
      </c>
      <c r="K19" s="47" t="s">
        <v>48</v>
      </c>
      <c r="L19" s="46">
        <v>0</v>
      </c>
      <c r="M19" s="47" t="s">
        <v>48</v>
      </c>
      <c r="N19" s="46">
        <v>1818266</v>
      </c>
      <c r="O19" s="47" t="s">
        <v>48</v>
      </c>
      <c r="P19" s="46">
        <v>0</v>
      </c>
      <c r="Q19" s="47" t="s">
        <v>48</v>
      </c>
      <c r="R19" s="46">
        <v>275000</v>
      </c>
      <c r="S19" s="47" t="s">
        <v>48</v>
      </c>
      <c r="T19" s="46">
        <v>0</v>
      </c>
      <c r="U19" s="47" t="s">
        <v>48</v>
      </c>
      <c r="V19" s="46">
        <v>9568157</v>
      </c>
      <c r="W19" s="47" t="s">
        <v>48</v>
      </c>
      <c r="X19" s="46">
        <v>0</v>
      </c>
      <c r="Y19" s="47" t="s">
        <v>48</v>
      </c>
      <c r="Z19" s="46">
        <v>13763993</v>
      </c>
      <c r="AA19" s="13" t="s">
        <v>48</v>
      </c>
      <c r="AB19" s="4"/>
    </row>
    <row r="20" spans="1:28" ht="11.25" customHeight="1">
      <c r="A20" s="44" t="s">
        <v>46</v>
      </c>
      <c r="B20" s="45" t="s">
        <v>86</v>
      </c>
      <c r="C20" s="8" t="s">
        <v>87</v>
      </c>
      <c r="D20" s="8" t="s">
        <v>45</v>
      </c>
      <c r="E20" s="11">
        <v>10</v>
      </c>
      <c r="F20" s="46">
        <v>151203</v>
      </c>
      <c r="G20" s="47" t="s">
        <v>48</v>
      </c>
      <c r="H20" s="46">
        <v>0</v>
      </c>
      <c r="I20" s="47" t="s">
        <v>48</v>
      </c>
      <c r="J20" s="46">
        <v>30645</v>
      </c>
      <c r="K20" s="47" t="s">
        <v>48</v>
      </c>
      <c r="L20" s="46">
        <v>0</v>
      </c>
      <c r="M20" s="47" t="s">
        <v>48</v>
      </c>
      <c r="N20" s="46">
        <v>909246</v>
      </c>
      <c r="O20" s="47" t="s">
        <v>48</v>
      </c>
      <c r="P20" s="46">
        <v>0</v>
      </c>
      <c r="Q20" s="47" t="s">
        <v>48</v>
      </c>
      <c r="R20" s="46">
        <v>0</v>
      </c>
      <c r="S20" s="47" t="s">
        <v>48</v>
      </c>
      <c r="T20" s="46">
        <v>232140</v>
      </c>
      <c r="U20" s="47" t="s">
        <v>48</v>
      </c>
      <c r="V20" s="46">
        <v>166477</v>
      </c>
      <c r="W20" s="47" t="s">
        <v>48</v>
      </c>
      <c r="X20" s="46">
        <v>451403</v>
      </c>
      <c r="Y20" s="47" t="s">
        <v>48</v>
      </c>
      <c r="Z20" s="46">
        <v>1941114</v>
      </c>
      <c r="AA20" s="13" t="s">
        <v>48</v>
      </c>
      <c r="AB20" s="4"/>
    </row>
    <row r="21" spans="1:28" ht="11.25" customHeight="1">
      <c r="A21" s="44" t="s">
        <v>46</v>
      </c>
      <c r="B21" s="45" t="s">
        <v>88</v>
      </c>
      <c r="C21" s="8" t="s">
        <v>89</v>
      </c>
      <c r="D21" s="8" t="s">
        <v>45</v>
      </c>
      <c r="E21" s="11">
        <v>17</v>
      </c>
      <c r="F21" s="46">
        <v>79784</v>
      </c>
      <c r="G21" s="47" t="s">
        <v>48</v>
      </c>
      <c r="H21" s="46">
        <v>0</v>
      </c>
      <c r="I21" s="47" t="s">
        <v>48</v>
      </c>
      <c r="J21" s="46">
        <v>173653</v>
      </c>
      <c r="K21" s="47" t="s">
        <v>48</v>
      </c>
      <c r="L21" s="46">
        <v>0</v>
      </c>
      <c r="M21" s="47" t="s">
        <v>48</v>
      </c>
      <c r="N21" s="46">
        <v>1058525</v>
      </c>
      <c r="O21" s="47" t="s">
        <v>48</v>
      </c>
      <c r="P21" s="46">
        <v>154519</v>
      </c>
      <c r="Q21" s="47" t="s">
        <v>48</v>
      </c>
      <c r="R21" s="46">
        <v>0</v>
      </c>
      <c r="S21" s="47" t="s">
        <v>48</v>
      </c>
      <c r="T21" s="46">
        <v>183508</v>
      </c>
      <c r="U21" s="47" t="s">
        <v>48</v>
      </c>
      <c r="V21" s="46">
        <v>727651</v>
      </c>
      <c r="W21" s="47" t="s">
        <v>48</v>
      </c>
      <c r="X21" s="46">
        <v>0</v>
      </c>
      <c r="Y21" s="47" t="s">
        <v>48</v>
      </c>
      <c r="Z21" s="46">
        <v>2377640</v>
      </c>
      <c r="AA21" s="13" t="s">
        <v>48</v>
      </c>
      <c r="AB21" s="4"/>
    </row>
    <row r="22" spans="1:28" ht="11.25" customHeight="1">
      <c r="A22" s="44" t="s">
        <v>46</v>
      </c>
      <c r="B22" s="45" t="s">
        <v>90</v>
      </c>
      <c r="C22" s="8" t="s">
        <v>91</v>
      </c>
      <c r="D22" s="8" t="s">
        <v>45</v>
      </c>
      <c r="E22" s="11">
        <v>18</v>
      </c>
      <c r="F22" s="46">
        <v>701874</v>
      </c>
      <c r="G22" s="47" t="s">
        <v>48</v>
      </c>
      <c r="H22" s="46">
        <v>0</v>
      </c>
      <c r="I22" s="47" t="s">
        <v>48</v>
      </c>
      <c r="J22" s="46">
        <v>105103</v>
      </c>
      <c r="K22" s="47" t="s">
        <v>48</v>
      </c>
      <c r="L22" s="46">
        <v>0</v>
      </c>
      <c r="M22" s="47" t="s">
        <v>48</v>
      </c>
      <c r="N22" s="46">
        <v>893844</v>
      </c>
      <c r="O22" s="47" t="s">
        <v>48</v>
      </c>
      <c r="P22" s="46">
        <v>0</v>
      </c>
      <c r="Q22" s="47" t="s">
        <v>48</v>
      </c>
      <c r="R22" s="46">
        <v>0</v>
      </c>
      <c r="S22" s="47" t="s">
        <v>48</v>
      </c>
      <c r="T22" s="46">
        <v>332017</v>
      </c>
      <c r="U22" s="47" t="s">
        <v>48</v>
      </c>
      <c r="V22" s="46">
        <v>50000</v>
      </c>
      <c r="W22" s="47" t="s">
        <v>48</v>
      </c>
      <c r="X22" s="46">
        <v>0</v>
      </c>
      <c r="Y22" s="47" t="s">
        <v>48</v>
      </c>
      <c r="Z22" s="46">
        <v>2082838</v>
      </c>
      <c r="AA22" s="13" t="s">
        <v>48</v>
      </c>
      <c r="AB22" s="4"/>
    </row>
    <row r="23" spans="1:28" ht="11.25" customHeight="1">
      <c r="A23" s="44" t="s">
        <v>92</v>
      </c>
      <c r="B23" s="45" t="s">
        <v>93</v>
      </c>
      <c r="C23" s="8" t="s">
        <v>94</v>
      </c>
      <c r="D23" s="8" t="s">
        <v>55</v>
      </c>
      <c r="E23" s="11">
        <v>19</v>
      </c>
      <c r="F23" s="46">
        <v>130634</v>
      </c>
      <c r="G23" s="47" t="s">
        <v>48</v>
      </c>
      <c r="H23" s="46">
        <v>17874</v>
      </c>
      <c r="I23" s="47" t="s">
        <v>48</v>
      </c>
      <c r="J23" s="46">
        <v>1762524</v>
      </c>
      <c r="K23" s="47" t="s">
        <v>48</v>
      </c>
      <c r="L23" s="46">
        <v>0</v>
      </c>
      <c r="M23" s="47" t="s">
        <v>48</v>
      </c>
      <c r="N23" s="46">
        <v>297508</v>
      </c>
      <c r="O23" s="47" t="s">
        <v>48</v>
      </c>
      <c r="P23" s="46">
        <v>0</v>
      </c>
      <c r="Q23" s="47" t="s">
        <v>48</v>
      </c>
      <c r="R23" s="46">
        <v>442924</v>
      </c>
      <c r="S23" s="47" t="s">
        <v>48</v>
      </c>
      <c r="T23" s="46">
        <v>1040568</v>
      </c>
      <c r="U23" s="47" t="s">
        <v>48</v>
      </c>
      <c r="V23" s="46">
        <v>900000</v>
      </c>
      <c r="W23" s="47" t="s">
        <v>48</v>
      </c>
      <c r="X23" s="46">
        <v>5059686</v>
      </c>
      <c r="Y23" s="47" t="s">
        <v>48</v>
      </c>
      <c r="Z23" s="46">
        <v>9651718</v>
      </c>
      <c r="AA23" s="13" t="s">
        <v>48</v>
      </c>
      <c r="AB23" s="4"/>
    </row>
    <row r="24" spans="1:28" ht="11.25" customHeight="1">
      <c r="A24" s="44" t="s">
        <v>92</v>
      </c>
      <c r="B24" s="45" t="s">
        <v>95</v>
      </c>
      <c r="C24" s="8" t="s">
        <v>96</v>
      </c>
      <c r="D24" s="8" t="s">
        <v>55</v>
      </c>
      <c r="E24" s="11">
        <v>580</v>
      </c>
      <c r="F24" s="46">
        <v>81450</v>
      </c>
      <c r="G24" s="47" t="s">
        <v>48</v>
      </c>
      <c r="H24" s="46">
        <v>35041316</v>
      </c>
      <c r="I24" s="47" t="s">
        <v>48</v>
      </c>
      <c r="J24" s="46">
        <v>26002984</v>
      </c>
      <c r="K24" s="47" t="s">
        <v>48</v>
      </c>
      <c r="L24" s="46">
        <v>0</v>
      </c>
      <c r="M24" s="47" t="s">
        <v>48</v>
      </c>
      <c r="N24" s="46">
        <v>9035754</v>
      </c>
      <c r="O24" s="47" t="s">
        <v>48</v>
      </c>
      <c r="P24" s="46">
        <v>173975</v>
      </c>
      <c r="Q24" s="47" t="s">
        <v>48</v>
      </c>
      <c r="R24" s="46">
        <v>11324113</v>
      </c>
      <c r="S24" s="47" t="s">
        <v>48</v>
      </c>
      <c r="T24" s="46">
        <v>0</v>
      </c>
      <c r="U24" s="47" t="s">
        <v>48</v>
      </c>
      <c r="V24" s="46">
        <v>26613373</v>
      </c>
      <c r="W24" s="47" t="s">
        <v>48</v>
      </c>
      <c r="X24" s="46">
        <v>95492069</v>
      </c>
      <c r="Y24" s="47" t="s">
        <v>48</v>
      </c>
      <c r="Z24" s="46">
        <v>203765034</v>
      </c>
      <c r="AA24" s="13" t="s">
        <v>48</v>
      </c>
      <c r="AB24" s="4"/>
    </row>
    <row r="25" spans="1:28" ht="11.25" customHeight="1">
      <c r="A25" s="44" t="s">
        <v>92</v>
      </c>
      <c r="B25" s="45" t="s">
        <v>97</v>
      </c>
      <c r="C25" s="8" t="s">
        <v>98</v>
      </c>
      <c r="D25" s="8" t="s">
        <v>55</v>
      </c>
      <c r="E25" s="11">
        <v>11</v>
      </c>
      <c r="F25" s="46">
        <v>0</v>
      </c>
      <c r="G25" s="47" t="s">
        <v>48</v>
      </c>
      <c r="H25" s="46">
        <v>0</v>
      </c>
      <c r="I25" s="47" t="s">
        <v>48</v>
      </c>
      <c r="J25" s="46">
        <v>0</v>
      </c>
      <c r="K25" s="47" t="s">
        <v>48</v>
      </c>
      <c r="L25" s="46">
        <v>0</v>
      </c>
      <c r="M25" s="47" t="s">
        <v>48</v>
      </c>
      <c r="N25" s="46">
        <v>0</v>
      </c>
      <c r="O25" s="47" t="s">
        <v>48</v>
      </c>
      <c r="P25" s="46">
        <v>100000</v>
      </c>
      <c r="Q25" s="47" t="s">
        <v>48</v>
      </c>
      <c r="R25" s="46">
        <v>0</v>
      </c>
      <c r="S25" s="47" t="s">
        <v>48</v>
      </c>
      <c r="T25" s="46">
        <v>1532214</v>
      </c>
      <c r="U25" s="47" t="s">
        <v>48</v>
      </c>
      <c r="V25" s="46">
        <v>0</v>
      </c>
      <c r="W25" s="47" t="s">
        <v>48</v>
      </c>
      <c r="X25" s="46">
        <v>1085888</v>
      </c>
      <c r="Y25" s="47" t="s">
        <v>48</v>
      </c>
      <c r="Z25" s="46">
        <v>2718102</v>
      </c>
      <c r="AA25" s="13" t="s">
        <v>48</v>
      </c>
      <c r="AB25" s="4"/>
    </row>
    <row r="26" spans="1:28" ht="11.25" customHeight="1">
      <c r="A26" s="44" t="s">
        <v>92</v>
      </c>
      <c r="B26" s="45" t="s">
        <v>1273</v>
      </c>
      <c r="C26" s="8" t="s">
        <v>100</v>
      </c>
      <c r="D26" s="8" t="s">
        <v>55</v>
      </c>
      <c r="E26" s="11">
        <v>141</v>
      </c>
      <c r="F26" s="46">
        <v>0</v>
      </c>
      <c r="G26" s="47" t="s">
        <v>48</v>
      </c>
      <c r="H26" s="46">
        <v>3286755</v>
      </c>
      <c r="I26" s="47" t="s">
        <v>48</v>
      </c>
      <c r="J26" s="46">
        <v>13665624</v>
      </c>
      <c r="K26" s="47" t="s">
        <v>48</v>
      </c>
      <c r="L26" s="46">
        <v>603311</v>
      </c>
      <c r="M26" s="47" t="s">
        <v>48</v>
      </c>
      <c r="N26" s="46">
        <v>0</v>
      </c>
      <c r="O26" s="47" t="s">
        <v>48</v>
      </c>
      <c r="P26" s="46">
        <v>2877209</v>
      </c>
      <c r="Q26" s="47" t="s">
        <v>48</v>
      </c>
      <c r="R26" s="46">
        <v>0</v>
      </c>
      <c r="S26" s="47" t="s">
        <v>48</v>
      </c>
      <c r="T26" s="46">
        <v>277710</v>
      </c>
      <c r="U26" s="47" t="s">
        <v>48</v>
      </c>
      <c r="V26" s="46">
        <v>0</v>
      </c>
      <c r="W26" s="47" t="s">
        <v>48</v>
      </c>
      <c r="X26" s="46">
        <v>21505749</v>
      </c>
      <c r="Y26" s="47" t="s">
        <v>48</v>
      </c>
      <c r="Z26" s="46">
        <v>42216358</v>
      </c>
      <c r="AA26" s="13" t="s">
        <v>48</v>
      </c>
      <c r="AB26" s="4"/>
    </row>
    <row r="27" spans="1:28" ht="11.25" customHeight="1">
      <c r="A27" s="44" t="s">
        <v>92</v>
      </c>
      <c r="B27" s="45" t="s">
        <v>101</v>
      </c>
      <c r="C27" s="8" t="s">
        <v>102</v>
      </c>
      <c r="D27" s="8" t="s">
        <v>45</v>
      </c>
      <c r="E27" s="11">
        <v>269</v>
      </c>
      <c r="F27" s="46">
        <v>10769419</v>
      </c>
      <c r="G27" s="47" t="s">
        <v>48</v>
      </c>
      <c r="H27" s="46">
        <v>0</v>
      </c>
      <c r="I27" s="47" t="s">
        <v>48</v>
      </c>
      <c r="J27" s="46">
        <v>461599</v>
      </c>
      <c r="K27" s="47" t="s">
        <v>48</v>
      </c>
      <c r="L27" s="46">
        <v>0</v>
      </c>
      <c r="M27" s="47" t="s">
        <v>48</v>
      </c>
      <c r="N27" s="46">
        <v>5285600</v>
      </c>
      <c r="O27" s="47" t="s">
        <v>48</v>
      </c>
      <c r="P27" s="46">
        <v>756839</v>
      </c>
      <c r="Q27" s="47" t="s">
        <v>48</v>
      </c>
      <c r="R27" s="46">
        <v>0</v>
      </c>
      <c r="S27" s="47" t="s">
        <v>48</v>
      </c>
      <c r="T27" s="46">
        <v>3273738</v>
      </c>
      <c r="U27" s="47" t="s">
        <v>48</v>
      </c>
      <c r="V27" s="46">
        <v>30431584</v>
      </c>
      <c r="W27" s="47" t="s">
        <v>48</v>
      </c>
      <c r="X27" s="46">
        <v>10989831</v>
      </c>
      <c r="Y27" s="47" t="s">
        <v>48</v>
      </c>
      <c r="Z27" s="46">
        <v>61968610</v>
      </c>
      <c r="AA27" s="13" t="s">
        <v>48</v>
      </c>
      <c r="AB27" s="4"/>
    </row>
    <row r="28" spans="1:28" ht="11.25" customHeight="1">
      <c r="A28" s="44" t="s">
        <v>92</v>
      </c>
      <c r="B28" s="45" t="s">
        <v>103</v>
      </c>
      <c r="C28" s="8" t="s">
        <v>104</v>
      </c>
      <c r="D28" s="8" t="s">
        <v>45</v>
      </c>
      <c r="E28" s="11">
        <v>23</v>
      </c>
      <c r="F28" s="46">
        <v>0</v>
      </c>
      <c r="G28" s="47" t="s">
        <v>48</v>
      </c>
      <c r="H28" s="46">
        <v>0</v>
      </c>
      <c r="I28" s="47" t="s">
        <v>48</v>
      </c>
      <c r="J28" s="46">
        <v>50160</v>
      </c>
      <c r="K28" s="47" t="s">
        <v>48</v>
      </c>
      <c r="L28" s="46">
        <v>0</v>
      </c>
      <c r="M28" s="47" t="s">
        <v>48</v>
      </c>
      <c r="N28" s="46">
        <v>0</v>
      </c>
      <c r="O28" s="47" t="s">
        <v>48</v>
      </c>
      <c r="P28" s="46">
        <v>727156</v>
      </c>
      <c r="Q28" s="47" t="s">
        <v>48</v>
      </c>
      <c r="R28" s="46">
        <v>0</v>
      </c>
      <c r="S28" s="47" t="s">
        <v>48</v>
      </c>
      <c r="T28" s="46">
        <v>0</v>
      </c>
      <c r="U28" s="47" t="s">
        <v>48</v>
      </c>
      <c r="V28" s="46">
        <v>563437</v>
      </c>
      <c r="W28" s="47" t="s">
        <v>48</v>
      </c>
      <c r="X28" s="46">
        <v>0</v>
      </c>
      <c r="Y28" s="47" t="s">
        <v>48</v>
      </c>
      <c r="Z28" s="46">
        <v>1340753</v>
      </c>
      <c r="AA28" s="13" t="s">
        <v>48</v>
      </c>
      <c r="AB28" s="4"/>
    </row>
    <row r="29" spans="1:28" ht="11.25" customHeight="1">
      <c r="A29" s="44" t="s">
        <v>92</v>
      </c>
      <c r="B29" s="45" t="s">
        <v>105</v>
      </c>
      <c r="C29" s="8" t="s">
        <v>106</v>
      </c>
      <c r="D29" s="8" t="s">
        <v>45</v>
      </c>
      <c r="E29" s="11">
        <v>27</v>
      </c>
      <c r="F29" s="46">
        <v>664692</v>
      </c>
      <c r="G29" s="47" t="s">
        <v>48</v>
      </c>
      <c r="H29" s="46">
        <v>0</v>
      </c>
      <c r="I29" s="47" t="s">
        <v>48</v>
      </c>
      <c r="J29" s="46">
        <v>86880</v>
      </c>
      <c r="K29" s="47" t="s">
        <v>48</v>
      </c>
      <c r="L29" s="46">
        <v>0</v>
      </c>
      <c r="M29" s="47" t="s">
        <v>48</v>
      </c>
      <c r="N29" s="46">
        <v>1857318</v>
      </c>
      <c r="O29" s="47" t="s">
        <v>48</v>
      </c>
      <c r="P29" s="46">
        <v>785852</v>
      </c>
      <c r="Q29" s="47" t="s">
        <v>48</v>
      </c>
      <c r="R29" s="46">
        <v>13547</v>
      </c>
      <c r="S29" s="47" t="s">
        <v>48</v>
      </c>
      <c r="T29" s="46">
        <v>155688</v>
      </c>
      <c r="U29" s="47" t="s">
        <v>48</v>
      </c>
      <c r="V29" s="46">
        <v>0</v>
      </c>
      <c r="W29" s="47" t="s">
        <v>48</v>
      </c>
      <c r="X29" s="46">
        <v>3127270</v>
      </c>
      <c r="Y29" s="47" t="s">
        <v>48</v>
      </c>
      <c r="Z29" s="46">
        <v>6691247</v>
      </c>
      <c r="AA29" s="13" t="s">
        <v>48</v>
      </c>
      <c r="AB29" s="4"/>
    </row>
    <row r="30" spans="1:28" ht="11.25" customHeight="1">
      <c r="A30" s="44" t="s">
        <v>92</v>
      </c>
      <c r="B30" s="45" t="s">
        <v>107</v>
      </c>
      <c r="C30" s="8" t="s">
        <v>108</v>
      </c>
      <c r="D30" s="8" t="s">
        <v>45</v>
      </c>
      <c r="E30" s="11">
        <v>10</v>
      </c>
      <c r="F30" s="46">
        <v>38231</v>
      </c>
      <c r="G30" s="47" t="s">
        <v>48</v>
      </c>
      <c r="H30" s="46">
        <v>0</v>
      </c>
      <c r="I30" s="47" t="s">
        <v>48</v>
      </c>
      <c r="J30" s="46">
        <v>13283</v>
      </c>
      <c r="K30" s="47" t="s">
        <v>48</v>
      </c>
      <c r="L30" s="46">
        <v>0</v>
      </c>
      <c r="M30" s="47" t="s">
        <v>48</v>
      </c>
      <c r="N30" s="46">
        <v>38188</v>
      </c>
      <c r="O30" s="47" t="s">
        <v>48</v>
      </c>
      <c r="P30" s="46">
        <v>0</v>
      </c>
      <c r="Q30" s="47" t="s">
        <v>48</v>
      </c>
      <c r="R30" s="46">
        <v>0</v>
      </c>
      <c r="S30" s="47" t="s">
        <v>48</v>
      </c>
      <c r="T30" s="46">
        <v>272766</v>
      </c>
      <c r="U30" s="47" t="s">
        <v>48</v>
      </c>
      <c r="V30" s="46">
        <v>803903</v>
      </c>
      <c r="W30" s="47" t="s">
        <v>48</v>
      </c>
      <c r="X30" s="46">
        <v>0</v>
      </c>
      <c r="Y30" s="47" t="s">
        <v>48</v>
      </c>
      <c r="Z30" s="46">
        <v>1166371</v>
      </c>
      <c r="AA30" s="13" t="s">
        <v>48</v>
      </c>
      <c r="AB30" s="4"/>
    </row>
    <row r="31" spans="1:28" ht="11.25" customHeight="1">
      <c r="A31" s="44" t="s">
        <v>92</v>
      </c>
      <c r="B31" s="45" t="s">
        <v>109</v>
      </c>
      <c r="C31" s="8" t="s">
        <v>110</v>
      </c>
      <c r="D31" s="8" t="s">
        <v>59</v>
      </c>
      <c r="E31" s="11">
        <v>393</v>
      </c>
      <c r="F31" s="46">
        <v>1611964</v>
      </c>
      <c r="G31" s="47" t="s">
        <v>48</v>
      </c>
      <c r="H31" s="46">
        <v>0</v>
      </c>
      <c r="I31" s="47" t="s">
        <v>48</v>
      </c>
      <c r="J31" s="46">
        <v>6781354</v>
      </c>
      <c r="K31" s="47" t="s">
        <v>48</v>
      </c>
      <c r="L31" s="46">
        <v>0</v>
      </c>
      <c r="M31" s="47" t="s">
        <v>48</v>
      </c>
      <c r="N31" s="46">
        <v>0</v>
      </c>
      <c r="O31" s="47" t="s">
        <v>48</v>
      </c>
      <c r="P31" s="46">
        <v>0</v>
      </c>
      <c r="Q31" s="47" t="s">
        <v>48</v>
      </c>
      <c r="R31" s="46">
        <v>0</v>
      </c>
      <c r="S31" s="47" t="s">
        <v>48</v>
      </c>
      <c r="T31" s="46">
        <v>0</v>
      </c>
      <c r="U31" s="47" t="s">
        <v>48</v>
      </c>
      <c r="V31" s="46">
        <v>0</v>
      </c>
      <c r="W31" s="47" t="s">
        <v>48</v>
      </c>
      <c r="X31" s="46">
        <v>0</v>
      </c>
      <c r="Y31" s="47" t="s">
        <v>48</v>
      </c>
      <c r="Z31" s="46">
        <v>8393318</v>
      </c>
      <c r="AA31" s="13" t="s">
        <v>48</v>
      </c>
      <c r="AB31" s="4"/>
    </row>
    <row r="32" spans="1:28" ht="11.25" customHeight="1">
      <c r="A32" s="44" t="s">
        <v>92</v>
      </c>
      <c r="B32" s="45" t="s">
        <v>111</v>
      </c>
      <c r="C32" s="8" t="s">
        <v>112</v>
      </c>
      <c r="D32" s="8" t="s">
        <v>55</v>
      </c>
      <c r="E32" s="11">
        <v>220</v>
      </c>
      <c r="F32" s="46">
        <v>0</v>
      </c>
      <c r="G32" s="47" t="s">
        <v>48</v>
      </c>
      <c r="H32" s="46">
        <v>9261391</v>
      </c>
      <c r="I32" s="47" t="s">
        <v>48</v>
      </c>
      <c r="J32" s="46">
        <v>9122953</v>
      </c>
      <c r="K32" s="47" t="s">
        <v>48</v>
      </c>
      <c r="L32" s="46">
        <v>48208650</v>
      </c>
      <c r="M32" s="47" t="s">
        <v>48</v>
      </c>
      <c r="N32" s="46">
        <v>2053766</v>
      </c>
      <c r="O32" s="47" t="s">
        <v>48</v>
      </c>
      <c r="P32" s="46">
        <v>3740810</v>
      </c>
      <c r="Q32" s="47" t="s">
        <v>48</v>
      </c>
      <c r="R32" s="46">
        <v>455670</v>
      </c>
      <c r="S32" s="47" t="s">
        <v>48</v>
      </c>
      <c r="T32" s="46">
        <v>0</v>
      </c>
      <c r="U32" s="47" t="s">
        <v>48</v>
      </c>
      <c r="V32" s="46">
        <v>14255933</v>
      </c>
      <c r="W32" s="47" t="s">
        <v>48</v>
      </c>
      <c r="X32" s="46">
        <v>0</v>
      </c>
      <c r="Y32" s="47" t="s">
        <v>48</v>
      </c>
      <c r="Z32" s="46">
        <v>87099173</v>
      </c>
      <c r="AA32" s="13" t="s">
        <v>48</v>
      </c>
      <c r="AB32" s="4"/>
    </row>
    <row r="33" spans="1:28" ht="11.25" customHeight="1">
      <c r="A33" s="44" t="s">
        <v>92</v>
      </c>
      <c r="B33" s="45" t="s">
        <v>113</v>
      </c>
      <c r="C33" s="8" t="s">
        <v>114</v>
      </c>
      <c r="D33" s="8" t="s">
        <v>45</v>
      </c>
      <c r="E33" s="11">
        <v>7</v>
      </c>
      <c r="F33" s="46">
        <v>19542</v>
      </c>
      <c r="G33" s="47" t="s">
        <v>48</v>
      </c>
      <c r="H33" s="46">
        <v>0</v>
      </c>
      <c r="I33" s="47" t="s">
        <v>48</v>
      </c>
      <c r="J33" s="46">
        <v>0</v>
      </c>
      <c r="K33" s="47" t="s">
        <v>48</v>
      </c>
      <c r="L33" s="46">
        <v>0</v>
      </c>
      <c r="M33" s="47" t="s">
        <v>48</v>
      </c>
      <c r="N33" s="46">
        <v>3478</v>
      </c>
      <c r="O33" s="47" t="s">
        <v>48</v>
      </c>
      <c r="P33" s="46">
        <v>0</v>
      </c>
      <c r="Q33" s="47" t="s">
        <v>48</v>
      </c>
      <c r="R33" s="46">
        <v>0</v>
      </c>
      <c r="S33" s="47" t="s">
        <v>48</v>
      </c>
      <c r="T33" s="46">
        <v>621720</v>
      </c>
      <c r="U33" s="47" t="s">
        <v>48</v>
      </c>
      <c r="V33" s="46">
        <v>0</v>
      </c>
      <c r="W33" s="47" t="s">
        <v>48</v>
      </c>
      <c r="X33" s="46">
        <v>0</v>
      </c>
      <c r="Y33" s="47" t="s">
        <v>48</v>
      </c>
      <c r="Z33" s="46">
        <v>644740</v>
      </c>
      <c r="AA33" s="13" t="s">
        <v>48</v>
      </c>
      <c r="AB33" s="4"/>
    </row>
    <row r="34" spans="1:28" ht="11.25" customHeight="1">
      <c r="A34" s="44" t="s">
        <v>92</v>
      </c>
      <c r="B34" s="45" t="s">
        <v>1274</v>
      </c>
      <c r="C34" s="8" t="s">
        <v>1275</v>
      </c>
      <c r="D34" s="8" t="s">
        <v>55</v>
      </c>
      <c r="E34" s="11">
        <v>34</v>
      </c>
      <c r="F34" s="46">
        <v>0</v>
      </c>
      <c r="G34" s="47" t="s">
        <v>48</v>
      </c>
      <c r="H34" s="46">
        <v>3371103</v>
      </c>
      <c r="I34" s="47" t="s">
        <v>48</v>
      </c>
      <c r="J34" s="46">
        <v>40000</v>
      </c>
      <c r="K34" s="47" t="s">
        <v>48</v>
      </c>
      <c r="L34" s="46">
        <v>0</v>
      </c>
      <c r="M34" s="47" t="s">
        <v>48</v>
      </c>
      <c r="N34" s="46">
        <v>0</v>
      </c>
      <c r="O34" s="47" t="s">
        <v>48</v>
      </c>
      <c r="P34" s="46">
        <v>0</v>
      </c>
      <c r="Q34" s="47" t="s">
        <v>48</v>
      </c>
      <c r="R34" s="46">
        <v>0</v>
      </c>
      <c r="S34" s="47" t="s">
        <v>48</v>
      </c>
      <c r="T34" s="46">
        <v>0</v>
      </c>
      <c r="U34" s="47" t="s">
        <v>48</v>
      </c>
      <c r="V34" s="46">
        <v>560309</v>
      </c>
      <c r="W34" s="47" t="s">
        <v>48</v>
      </c>
      <c r="X34" s="46">
        <v>11706977</v>
      </c>
      <c r="Y34" s="47" t="s">
        <v>48</v>
      </c>
      <c r="Z34" s="46">
        <v>15678389</v>
      </c>
      <c r="AA34" s="13" t="s">
        <v>48</v>
      </c>
      <c r="AB34" s="4"/>
    </row>
    <row r="35" spans="1:28" ht="11.25" customHeight="1">
      <c r="A35" s="44" t="s">
        <v>92</v>
      </c>
      <c r="B35" s="45" t="s">
        <v>115</v>
      </c>
      <c r="C35" s="8" t="s">
        <v>116</v>
      </c>
      <c r="D35" s="8" t="s">
        <v>55</v>
      </c>
      <c r="E35" s="11">
        <v>19</v>
      </c>
      <c r="F35" s="46">
        <v>0</v>
      </c>
      <c r="G35" s="47" t="s">
        <v>48</v>
      </c>
      <c r="H35" s="46">
        <v>524373</v>
      </c>
      <c r="I35" s="47" t="s">
        <v>48</v>
      </c>
      <c r="J35" s="46">
        <v>5836</v>
      </c>
      <c r="K35" s="47" t="s">
        <v>48</v>
      </c>
      <c r="L35" s="46">
        <v>0</v>
      </c>
      <c r="M35" s="47" t="s">
        <v>48</v>
      </c>
      <c r="N35" s="46">
        <v>696021</v>
      </c>
      <c r="O35" s="47" t="s">
        <v>48</v>
      </c>
      <c r="P35" s="46">
        <v>35233</v>
      </c>
      <c r="Q35" s="47" t="s">
        <v>48</v>
      </c>
      <c r="R35" s="46">
        <v>0</v>
      </c>
      <c r="S35" s="47" t="s">
        <v>48</v>
      </c>
      <c r="T35" s="46">
        <v>0</v>
      </c>
      <c r="U35" s="47" t="s">
        <v>48</v>
      </c>
      <c r="V35" s="46">
        <v>542266</v>
      </c>
      <c r="W35" s="47" t="s">
        <v>48</v>
      </c>
      <c r="X35" s="46">
        <v>0</v>
      </c>
      <c r="Y35" s="47" t="s">
        <v>48</v>
      </c>
      <c r="Z35" s="46">
        <v>1803729</v>
      </c>
      <c r="AA35" s="13" t="s">
        <v>48</v>
      </c>
      <c r="AB35" s="4"/>
    </row>
    <row r="36" spans="1:28" ht="11.25" customHeight="1">
      <c r="A36" s="44" t="s">
        <v>117</v>
      </c>
      <c r="B36" s="45" t="s">
        <v>118</v>
      </c>
      <c r="C36" s="8" t="s">
        <v>119</v>
      </c>
      <c r="D36" s="8" t="s">
        <v>55</v>
      </c>
      <c r="E36" s="11">
        <v>574</v>
      </c>
      <c r="F36" s="46">
        <v>0</v>
      </c>
      <c r="G36" s="47" t="s">
        <v>48</v>
      </c>
      <c r="H36" s="46">
        <v>4234588</v>
      </c>
      <c r="I36" s="47" t="s">
        <v>48</v>
      </c>
      <c r="J36" s="46">
        <v>437081</v>
      </c>
      <c r="K36" s="47" t="s">
        <v>48</v>
      </c>
      <c r="L36" s="46">
        <v>0</v>
      </c>
      <c r="M36" s="47" t="s">
        <v>48</v>
      </c>
      <c r="N36" s="46">
        <v>0</v>
      </c>
      <c r="O36" s="47" t="s">
        <v>48</v>
      </c>
      <c r="P36" s="46">
        <v>53350622</v>
      </c>
      <c r="Q36" s="47" t="s">
        <v>48</v>
      </c>
      <c r="R36" s="46">
        <v>0</v>
      </c>
      <c r="S36" s="47" t="s">
        <v>48</v>
      </c>
      <c r="T36" s="46">
        <v>0</v>
      </c>
      <c r="U36" s="47" t="s">
        <v>48</v>
      </c>
      <c r="V36" s="46">
        <v>0</v>
      </c>
      <c r="W36" s="47" t="s">
        <v>48</v>
      </c>
      <c r="X36" s="46">
        <v>30766810</v>
      </c>
      <c r="Y36" s="47" t="s">
        <v>48</v>
      </c>
      <c r="Z36" s="46">
        <v>88789101</v>
      </c>
      <c r="AA36" s="13" t="s">
        <v>48</v>
      </c>
      <c r="AB36" s="4"/>
    </row>
    <row r="37" spans="1:28" ht="11.25" customHeight="1">
      <c r="A37" s="44" t="s">
        <v>117</v>
      </c>
      <c r="B37" s="45" t="s">
        <v>121</v>
      </c>
      <c r="C37" s="8" t="s">
        <v>122</v>
      </c>
      <c r="D37" s="8" t="s">
        <v>55</v>
      </c>
      <c r="E37" s="11">
        <v>714</v>
      </c>
      <c r="F37" s="46">
        <v>51786478</v>
      </c>
      <c r="G37" s="47" t="s">
        <v>48</v>
      </c>
      <c r="H37" s="46">
        <v>2059468</v>
      </c>
      <c r="I37" s="47" t="s">
        <v>48</v>
      </c>
      <c r="J37" s="46">
        <v>6866831</v>
      </c>
      <c r="K37" s="47" t="s">
        <v>48</v>
      </c>
      <c r="L37" s="46">
        <v>64269132</v>
      </c>
      <c r="M37" s="47" t="s">
        <v>48</v>
      </c>
      <c r="N37" s="46">
        <v>59034723</v>
      </c>
      <c r="O37" s="47" t="s">
        <v>48</v>
      </c>
      <c r="P37" s="46">
        <v>0</v>
      </c>
      <c r="Q37" s="47" t="s">
        <v>48</v>
      </c>
      <c r="R37" s="46">
        <v>0</v>
      </c>
      <c r="S37" s="47" t="s">
        <v>48</v>
      </c>
      <c r="T37" s="46">
        <v>21583201</v>
      </c>
      <c r="U37" s="47" t="s">
        <v>48</v>
      </c>
      <c r="V37" s="46">
        <v>6137958</v>
      </c>
      <c r="W37" s="47" t="s">
        <v>48</v>
      </c>
      <c r="X37" s="46">
        <v>117542252</v>
      </c>
      <c r="Y37" s="47" t="s">
        <v>48</v>
      </c>
      <c r="Z37" s="46">
        <v>329280043</v>
      </c>
      <c r="AA37" s="13" t="s">
        <v>48</v>
      </c>
      <c r="AB37" s="4"/>
    </row>
    <row r="38" spans="1:28" ht="11.25" customHeight="1">
      <c r="A38" s="44" t="s">
        <v>117</v>
      </c>
      <c r="B38" s="45" t="s">
        <v>123</v>
      </c>
      <c r="C38" s="8" t="s">
        <v>124</v>
      </c>
      <c r="D38" s="8" t="s">
        <v>55</v>
      </c>
      <c r="E38" s="11">
        <v>21</v>
      </c>
      <c r="F38" s="46">
        <v>0</v>
      </c>
      <c r="G38" s="47" t="s">
        <v>48</v>
      </c>
      <c r="H38" s="46">
        <v>4557146</v>
      </c>
      <c r="I38" s="47" t="s">
        <v>48</v>
      </c>
      <c r="J38" s="46">
        <v>400438</v>
      </c>
      <c r="K38" s="47" t="s">
        <v>48</v>
      </c>
      <c r="L38" s="46">
        <v>0</v>
      </c>
      <c r="M38" s="47" t="s">
        <v>48</v>
      </c>
      <c r="N38" s="46">
        <v>929638</v>
      </c>
      <c r="O38" s="47" t="s">
        <v>48</v>
      </c>
      <c r="P38" s="46">
        <v>0</v>
      </c>
      <c r="Q38" s="47" t="s">
        <v>48</v>
      </c>
      <c r="R38" s="46">
        <v>0</v>
      </c>
      <c r="S38" s="47" t="s">
        <v>48</v>
      </c>
      <c r="T38" s="46">
        <v>12400</v>
      </c>
      <c r="U38" s="47" t="s">
        <v>48</v>
      </c>
      <c r="V38" s="46">
        <v>0</v>
      </c>
      <c r="W38" s="47" t="s">
        <v>48</v>
      </c>
      <c r="X38" s="46">
        <v>6876036</v>
      </c>
      <c r="Y38" s="47" t="s">
        <v>48</v>
      </c>
      <c r="Z38" s="46">
        <v>12775658</v>
      </c>
      <c r="AA38" s="13" t="s">
        <v>48</v>
      </c>
      <c r="AB38" s="4"/>
    </row>
    <row r="39" spans="1:28" ht="11.25" customHeight="1">
      <c r="A39" s="44" t="s">
        <v>117</v>
      </c>
      <c r="B39" s="45" t="s">
        <v>126</v>
      </c>
      <c r="C39" s="8" t="s">
        <v>127</v>
      </c>
      <c r="D39" s="8" t="s">
        <v>55</v>
      </c>
      <c r="E39" s="11">
        <v>42</v>
      </c>
      <c r="F39" s="46">
        <v>0</v>
      </c>
      <c r="G39" s="47" t="s">
        <v>48</v>
      </c>
      <c r="H39" s="46">
        <v>3747550</v>
      </c>
      <c r="I39" s="47" t="s">
        <v>48</v>
      </c>
      <c r="J39" s="46">
        <v>2587047</v>
      </c>
      <c r="K39" s="47" t="s">
        <v>48</v>
      </c>
      <c r="L39" s="46">
        <v>0</v>
      </c>
      <c r="M39" s="47" t="s">
        <v>48</v>
      </c>
      <c r="N39" s="46">
        <v>0</v>
      </c>
      <c r="O39" s="47" t="s">
        <v>48</v>
      </c>
      <c r="P39" s="46">
        <v>0</v>
      </c>
      <c r="Q39" s="47" t="s">
        <v>48</v>
      </c>
      <c r="R39" s="46">
        <v>0</v>
      </c>
      <c r="S39" s="47" t="s">
        <v>48</v>
      </c>
      <c r="T39" s="46">
        <v>0</v>
      </c>
      <c r="U39" s="47" t="s">
        <v>48</v>
      </c>
      <c r="V39" s="46">
        <v>0</v>
      </c>
      <c r="W39" s="47" t="s">
        <v>48</v>
      </c>
      <c r="X39" s="46">
        <v>0</v>
      </c>
      <c r="Y39" s="47" t="s">
        <v>48</v>
      </c>
      <c r="Z39" s="46">
        <v>6334597</v>
      </c>
      <c r="AA39" s="13" t="s">
        <v>48</v>
      </c>
      <c r="AB39" s="4"/>
    </row>
    <row r="40" spans="1:28" ht="11.25" customHeight="1">
      <c r="A40" s="44" t="s">
        <v>117</v>
      </c>
      <c r="B40" s="45" t="s">
        <v>128</v>
      </c>
      <c r="C40" s="8" t="s">
        <v>129</v>
      </c>
      <c r="D40" s="8" t="s">
        <v>55</v>
      </c>
      <c r="E40" s="11">
        <v>68</v>
      </c>
      <c r="F40" s="46">
        <v>0</v>
      </c>
      <c r="G40" s="47" t="s">
        <v>48</v>
      </c>
      <c r="H40" s="46">
        <v>4582997</v>
      </c>
      <c r="I40" s="47" t="s">
        <v>48</v>
      </c>
      <c r="J40" s="46">
        <v>53300</v>
      </c>
      <c r="K40" s="47" t="s">
        <v>48</v>
      </c>
      <c r="L40" s="46">
        <v>0</v>
      </c>
      <c r="M40" s="47" t="s">
        <v>48</v>
      </c>
      <c r="N40" s="46">
        <v>2647032</v>
      </c>
      <c r="O40" s="47" t="s">
        <v>48</v>
      </c>
      <c r="P40" s="46">
        <v>0</v>
      </c>
      <c r="Q40" s="47" t="s">
        <v>48</v>
      </c>
      <c r="R40" s="46">
        <v>0</v>
      </c>
      <c r="S40" s="47" t="s">
        <v>48</v>
      </c>
      <c r="T40" s="46">
        <v>0</v>
      </c>
      <c r="U40" s="47" t="s">
        <v>48</v>
      </c>
      <c r="V40" s="46">
        <v>0</v>
      </c>
      <c r="W40" s="47" t="s">
        <v>48</v>
      </c>
      <c r="X40" s="46">
        <v>8454519</v>
      </c>
      <c r="Y40" s="47" t="s">
        <v>48</v>
      </c>
      <c r="Z40" s="46">
        <v>15737848</v>
      </c>
      <c r="AA40" s="13" t="s">
        <v>48</v>
      </c>
      <c r="AB40" s="4"/>
    </row>
    <row r="41" spans="1:28" ht="11.25" customHeight="1">
      <c r="A41" s="44" t="s">
        <v>117</v>
      </c>
      <c r="B41" s="45" t="s">
        <v>130</v>
      </c>
      <c r="C41" s="8" t="s">
        <v>131</v>
      </c>
      <c r="D41" s="8" t="s">
        <v>55</v>
      </c>
      <c r="E41" s="11">
        <v>45</v>
      </c>
      <c r="F41" s="46">
        <v>0</v>
      </c>
      <c r="G41" s="47" t="s">
        <v>48</v>
      </c>
      <c r="H41" s="46">
        <v>1150074</v>
      </c>
      <c r="I41" s="47" t="s">
        <v>48</v>
      </c>
      <c r="J41" s="46">
        <v>165507</v>
      </c>
      <c r="K41" s="47" t="s">
        <v>48</v>
      </c>
      <c r="L41" s="46">
        <v>0</v>
      </c>
      <c r="M41" s="47" t="s">
        <v>48</v>
      </c>
      <c r="N41" s="46">
        <v>1577712</v>
      </c>
      <c r="O41" s="47" t="s">
        <v>48</v>
      </c>
      <c r="P41" s="46">
        <v>511891</v>
      </c>
      <c r="Q41" s="47" t="s">
        <v>48</v>
      </c>
      <c r="R41" s="46">
        <v>0</v>
      </c>
      <c r="S41" s="47" t="s">
        <v>48</v>
      </c>
      <c r="T41" s="46">
        <v>3417804</v>
      </c>
      <c r="U41" s="47" t="s">
        <v>48</v>
      </c>
      <c r="V41" s="46">
        <v>0</v>
      </c>
      <c r="W41" s="47" t="s">
        <v>48</v>
      </c>
      <c r="X41" s="46">
        <v>0</v>
      </c>
      <c r="Y41" s="47" t="s">
        <v>48</v>
      </c>
      <c r="Z41" s="46">
        <v>6822988</v>
      </c>
      <c r="AA41" s="13" t="s">
        <v>48</v>
      </c>
      <c r="AB41" s="4"/>
    </row>
    <row r="42" spans="1:28" ht="11.25" customHeight="1">
      <c r="A42" s="44" t="s">
        <v>117</v>
      </c>
      <c r="B42" s="45" t="s">
        <v>132</v>
      </c>
      <c r="C42" s="8" t="s">
        <v>133</v>
      </c>
      <c r="D42" s="8" t="s">
        <v>55</v>
      </c>
      <c r="E42" s="11">
        <v>137</v>
      </c>
      <c r="F42" s="46">
        <v>4562158</v>
      </c>
      <c r="G42" s="47" t="s">
        <v>48</v>
      </c>
      <c r="H42" s="46">
        <v>536966</v>
      </c>
      <c r="I42" s="47" t="s">
        <v>48</v>
      </c>
      <c r="J42" s="46">
        <v>905639</v>
      </c>
      <c r="K42" s="47" t="s">
        <v>48</v>
      </c>
      <c r="L42" s="46">
        <v>0</v>
      </c>
      <c r="M42" s="47" t="s">
        <v>48</v>
      </c>
      <c r="N42" s="46">
        <v>2738770</v>
      </c>
      <c r="O42" s="47" t="s">
        <v>48</v>
      </c>
      <c r="P42" s="46">
        <v>0</v>
      </c>
      <c r="Q42" s="47" t="s">
        <v>48</v>
      </c>
      <c r="R42" s="46">
        <v>0</v>
      </c>
      <c r="S42" s="47" t="s">
        <v>48</v>
      </c>
      <c r="T42" s="46">
        <v>2439344</v>
      </c>
      <c r="U42" s="47" t="s">
        <v>48</v>
      </c>
      <c r="V42" s="46">
        <v>0</v>
      </c>
      <c r="W42" s="47" t="s">
        <v>48</v>
      </c>
      <c r="X42" s="46">
        <v>20631449</v>
      </c>
      <c r="Y42" s="47" t="s">
        <v>48</v>
      </c>
      <c r="Z42" s="46">
        <v>31814326</v>
      </c>
      <c r="AA42" s="13" t="s">
        <v>48</v>
      </c>
      <c r="AB42" s="4"/>
    </row>
    <row r="43" spans="1:28" ht="11.25" customHeight="1">
      <c r="A43" s="44" t="s">
        <v>117</v>
      </c>
      <c r="B43" s="45" t="s">
        <v>134</v>
      </c>
      <c r="C43" s="8" t="s">
        <v>135</v>
      </c>
      <c r="D43" s="8" t="s">
        <v>55</v>
      </c>
      <c r="E43" s="11">
        <v>33</v>
      </c>
      <c r="F43" s="46">
        <v>0</v>
      </c>
      <c r="G43" s="47" t="s">
        <v>48</v>
      </c>
      <c r="H43" s="46">
        <v>3679761</v>
      </c>
      <c r="I43" s="47" t="s">
        <v>48</v>
      </c>
      <c r="J43" s="46">
        <v>89899</v>
      </c>
      <c r="K43" s="47" t="s">
        <v>48</v>
      </c>
      <c r="L43" s="46">
        <v>0</v>
      </c>
      <c r="M43" s="47" t="s">
        <v>48</v>
      </c>
      <c r="N43" s="46">
        <v>0</v>
      </c>
      <c r="O43" s="47" t="s">
        <v>48</v>
      </c>
      <c r="P43" s="46">
        <v>0</v>
      </c>
      <c r="Q43" s="47" t="s">
        <v>48</v>
      </c>
      <c r="R43" s="46">
        <v>0</v>
      </c>
      <c r="S43" s="47" t="s">
        <v>48</v>
      </c>
      <c r="T43" s="46">
        <v>3292932</v>
      </c>
      <c r="U43" s="47" t="s">
        <v>48</v>
      </c>
      <c r="V43" s="46">
        <v>0</v>
      </c>
      <c r="W43" s="47" t="s">
        <v>48</v>
      </c>
      <c r="X43" s="46">
        <v>0</v>
      </c>
      <c r="Y43" s="47" t="s">
        <v>48</v>
      </c>
      <c r="Z43" s="46">
        <v>7062592</v>
      </c>
      <c r="AA43" s="13" t="s">
        <v>48</v>
      </c>
      <c r="AB43" s="4"/>
    </row>
    <row r="44" spans="1:28" ht="11.25" customHeight="1">
      <c r="A44" s="44" t="s">
        <v>117</v>
      </c>
      <c r="B44" s="45" t="s">
        <v>136</v>
      </c>
      <c r="C44" s="8" t="s">
        <v>137</v>
      </c>
      <c r="D44" s="8" t="s">
        <v>55</v>
      </c>
      <c r="E44" s="11">
        <v>3</v>
      </c>
      <c r="F44" s="46">
        <v>0</v>
      </c>
      <c r="G44" s="47" t="s">
        <v>48</v>
      </c>
      <c r="H44" s="46">
        <v>2752464</v>
      </c>
      <c r="I44" s="47" t="s">
        <v>48</v>
      </c>
      <c r="J44" s="46">
        <v>0</v>
      </c>
      <c r="K44" s="47" t="s">
        <v>48</v>
      </c>
      <c r="L44" s="46">
        <v>0</v>
      </c>
      <c r="M44" s="47" t="s">
        <v>48</v>
      </c>
      <c r="N44" s="46">
        <v>0</v>
      </c>
      <c r="O44" s="47" t="s">
        <v>48</v>
      </c>
      <c r="P44" s="46">
        <v>0</v>
      </c>
      <c r="Q44" s="47" t="s">
        <v>48</v>
      </c>
      <c r="R44" s="46">
        <v>0</v>
      </c>
      <c r="S44" s="47" t="s">
        <v>48</v>
      </c>
      <c r="T44" s="46">
        <v>0</v>
      </c>
      <c r="U44" s="47" t="s">
        <v>48</v>
      </c>
      <c r="V44" s="46">
        <v>0</v>
      </c>
      <c r="W44" s="47" t="s">
        <v>48</v>
      </c>
      <c r="X44" s="46">
        <v>2446863</v>
      </c>
      <c r="Y44" s="47" t="s">
        <v>48</v>
      </c>
      <c r="Z44" s="46">
        <v>5199327</v>
      </c>
      <c r="AA44" s="13" t="s">
        <v>48</v>
      </c>
      <c r="AB44" s="4"/>
    </row>
    <row r="45" spans="1:28" ht="11.25" customHeight="1">
      <c r="A45" s="44" t="s">
        <v>117</v>
      </c>
      <c r="B45" s="45" t="s">
        <v>139</v>
      </c>
      <c r="C45" s="8" t="s">
        <v>140</v>
      </c>
      <c r="D45" s="8" t="s">
        <v>55</v>
      </c>
      <c r="E45" s="11">
        <v>16</v>
      </c>
      <c r="F45" s="46">
        <v>0</v>
      </c>
      <c r="G45" s="47" t="s">
        <v>48</v>
      </c>
      <c r="H45" s="46">
        <v>69241</v>
      </c>
      <c r="I45" s="47" t="s">
        <v>48</v>
      </c>
      <c r="J45" s="46">
        <v>0</v>
      </c>
      <c r="K45" s="47" t="s">
        <v>48</v>
      </c>
      <c r="L45" s="46">
        <v>0</v>
      </c>
      <c r="M45" s="47" t="s">
        <v>48</v>
      </c>
      <c r="N45" s="46">
        <v>0</v>
      </c>
      <c r="O45" s="47" t="s">
        <v>48</v>
      </c>
      <c r="P45" s="46">
        <v>0</v>
      </c>
      <c r="Q45" s="47" t="s">
        <v>48</v>
      </c>
      <c r="R45" s="46">
        <v>0</v>
      </c>
      <c r="S45" s="47" t="s">
        <v>48</v>
      </c>
      <c r="T45" s="46">
        <v>315340</v>
      </c>
      <c r="U45" s="47" t="s">
        <v>48</v>
      </c>
      <c r="V45" s="46">
        <v>0</v>
      </c>
      <c r="W45" s="47" t="s">
        <v>48</v>
      </c>
      <c r="X45" s="46">
        <v>1097874</v>
      </c>
      <c r="Y45" s="47" t="s">
        <v>48</v>
      </c>
      <c r="Z45" s="46">
        <v>1482455</v>
      </c>
      <c r="AA45" s="13" t="s">
        <v>48</v>
      </c>
      <c r="AB45" s="4"/>
    </row>
    <row r="46" spans="1:28" ht="11.25" customHeight="1">
      <c r="A46" s="44" t="s">
        <v>117</v>
      </c>
      <c r="B46" s="45" t="s">
        <v>143</v>
      </c>
      <c r="C46" s="8" t="s">
        <v>144</v>
      </c>
      <c r="D46" s="8" t="s">
        <v>45</v>
      </c>
      <c r="E46" s="11">
        <v>10</v>
      </c>
      <c r="F46" s="46">
        <v>0</v>
      </c>
      <c r="G46" s="47" t="s">
        <v>48</v>
      </c>
      <c r="H46" s="46">
        <v>0</v>
      </c>
      <c r="I46" s="47" t="s">
        <v>48</v>
      </c>
      <c r="J46" s="46">
        <v>0</v>
      </c>
      <c r="K46" s="47" t="s">
        <v>48</v>
      </c>
      <c r="L46" s="46">
        <v>0</v>
      </c>
      <c r="M46" s="47" t="s">
        <v>48</v>
      </c>
      <c r="N46" s="46">
        <v>0</v>
      </c>
      <c r="O46" s="47" t="s">
        <v>48</v>
      </c>
      <c r="P46" s="46">
        <v>0</v>
      </c>
      <c r="Q46" s="47" t="s">
        <v>48</v>
      </c>
      <c r="R46" s="46">
        <v>0</v>
      </c>
      <c r="S46" s="47" t="s">
        <v>48</v>
      </c>
      <c r="T46" s="46">
        <v>475101</v>
      </c>
      <c r="U46" s="47" t="s">
        <v>48</v>
      </c>
      <c r="V46" s="46">
        <v>0</v>
      </c>
      <c r="W46" s="47" t="s">
        <v>48</v>
      </c>
      <c r="X46" s="46">
        <v>2155912</v>
      </c>
      <c r="Y46" s="47" t="s">
        <v>48</v>
      </c>
      <c r="Z46" s="46">
        <v>2631013</v>
      </c>
      <c r="AA46" s="13" t="s">
        <v>48</v>
      </c>
      <c r="AB46" s="4"/>
    </row>
    <row r="47" spans="1:28" ht="11.25" customHeight="1">
      <c r="A47" s="44" t="s">
        <v>117</v>
      </c>
      <c r="B47" s="45" t="s">
        <v>145</v>
      </c>
      <c r="C47" s="8" t="s">
        <v>146</v>
      </c>
      <c r="D47" s="8" t="s">
        <v>55</v>
      </c>
      <c r="E47" s="11">
        <v>12</v>
      </c>
      <c r="F47" s="46">
        <v>0</v>
      </c>
      <c r="G47" s="47" t="s">
        <v>48</v>
      </c>
      <c r="H47" s="46">
        <v>254796</v>
      </c>
      <c r="I47" s="47" t="s">
        <v>48</v>
      </c>
      <c r="J47" s="46">
        <v>51540</v>
      </c>
      <c r="K47" s="47" t="s">
        <v>48</v>
      </c>
      <c r="L47" s="46">
        <v>0</v>
      </c>
      <c r="M47" s="47" t="s">
        <v>48</v>
      </c>
      <c r="N47" s="46">
        <v>0</v>
      </c>
      <c r="O47" s="47" t="s">
        <v>48</v>
      </c>
      <c r="P47" s="46">
        <v>0</v>
      </c>
      <c r="Q47" s="47" t="s">
        <v>48</v>
      </c>
      <c r="R47" s="46">
        <v>1563585</v>
      </c>
      <c r="S47" s="47" t="s">
        <v>48</v>
      </c>
      <c r="T47" s="46">
        <v>0</v>
      </c>
      <c r="U47" s="47" t="s">
        <v>48</v>
      </c>
      <c r="V47" s="46">
        <v>94790</v>
      </c>
      <c r="W47" s="47" t="s">
        <v>48</v>
      </c>
      <c r="X47" s="46">
        <v>2016</v>
      </c>
      <c r="Y47" s="47" t="s">
        <v>48</v>
      </c>
      <c r="Z47" s="46">
        <v>1966727</v>
      </c>
      <c r="AA47" s="13" t="s">
        <v>48</v>
      </c>
      <c r="AB47" s="4"/>
    </row>
    <row r="48" spans="1:28" ht="11.25" customHeight="1">
      <c r="A48" s="44" t="s">
        <v>117</v>
      </c>
      <c r="B48" s="45" t="s">
        <v>147</v>
      </c>
      <c r="C48" s="8" t="s">
        <v>148</v>
      </c>
      <c r="D48" s="8" t="s">
        <v>55</v>
      </c>
      <c r="E48" s="11">
        <v>52</v>
      </c>
      <c r="F48" s="46">
        <v>0</v>
      </c>
      <c r="G48" s="47" t="s">
        <v>48</v>
      </c>
      <c r="H48" s="46">
        <v>1942385</v>
      </c>
      <c r="I48" s="47" t="s">
        <v>48</v>
      </c>
      <c r="J48" s="46">
        <v>0</v>
      </c>
      <c r="K48" s="47" t="s">
        <v>48</v>
      </c>
      <c r="L48" s="46">
        <v>0</v>
      </c>
      <c r="M48" s="47" t="s">
        <v>48</v>
      </c>
      <c r="N48" s="46">
        <v>1091386</v>
      </c>
      <c r="O48" s="47" t="s">
        <v>48</v>
      </c>
      <c r="P48" s="46">
        <v>0</v>
      </c>
      <c r="Q48" s="47" t="s">
        <v>48</v>
      </c>
      <c r="R48" s="46">
        <v>0</v>
      </c>
      <c r="S48" s="47" t="s">
        <v>48</v>
      </c>
      <c r="T48" s="46">
        <v>0</v>
      </c>
      <c r="U48" s="47" t="s">
        <v>48</v>
      </c>
      <c r="V48" s="46">
        <v>2743396</v>
      </c>
      <c r="W48" s="47" t="s">
        <v>48</v>
      </c>
      <c r="X48" s="46">
        <v>4975288</v>
      </c>
      <c r="Y48" s="47" t="s">
        <v>48</v>
      </c>
      <c r="Z48" s="46">
        <v>10752455</v>
      </c>
      <c r="AA48" s="13" t="s">
        <v>48</v>
      </c>
      <c r="AB48" s="4"/>
    </row>
    <row r="49" spans="1:28" ht="11.25" customHeight="1">
      <c r="A49" s="44" t="s">
        <v>117</v>
      </c>
      <c r="B49" s="45" t="s">
        <v>149</v>
      </c>
      <c r="C49" s="8" t="s">
        <v>150</v>
      </c>
      <c r="D49" s="8" t="s">
        <v>55</v>
      </c>
      <c r="E49" s="11">
        <v>43</v>
      </c>
      <c r="F49" s="46">
        <v>0</v>
      </c>
      <c r="G49" s="47" t="s">
        <v>48</v>
      </c>
      <c r="H49" s="46">
        <v>2105682</v>
      </c>
      <c r="I49" s="47" t="s">
        <v>48</v>
      </c>
      <c r="J49" s="46">
        <v>2763838</v>
      </c>
      <c r="K49" s="47" t="s">
        <v>48</v>
      </c>
      <c r="L49" s="46">
        <v>0</v>
      </c>
      <c r="M49" s="47" t="s">
        <v>48</v>
      </c>
      <c r="N49" s="46">
        <v>2530711</v>
      </c>
      <c r="O49" s="47" t="s">
        <v>48</v>
      </c>
      <c r="P49" s="46">
        <v>0</v>
      </c>
      <c r="Q49" s="47" t="s">
        <v>48</v>
      </c>
      <c r="R49" s="46">
        <v>0</v>
      </c>
      <c r="S49" s="47" t="s">
        <v>48</v>
      </c>
      <c r="T49" s="46">
        <v>0</v>
      </c>
      <c r="U49" s="47" t="s">
        <v>48</v>
      </c>
      <c r="V49" s="46">
        <v>0</v>
      </c>
      <c r="W49" s="47" t="s">
        <v>48</v>
      </c>
      <c r="X49" s="46">
        <v>1891076</v>
      </c>
      <c r="Y49" s="47" t="s">
        <v>48</v>
      </c>
      <c r="Z49" s="46">
        <v>9291307</v>
      </c>
      <c r="AA49" s="13" t="s">
        <v>48</v>
      </c>
      <c r="AB49" s="4"/>
    </row>
    <row r="50" spans="1:28" ht="11.25" customHeight="1">
      <c r="A50" s="44" t="s">
        <v>117</v>
      </c>
      <c r="B50" s="45" t="s">
        <v>151</v>
      </c>
      <c r="C50" s="8" t="s">
        <v>152</v>
      </c>
      <c r="D50" s="8" t="s">
        <v>55</v>
      </c>
      <c r="E50" s="11">
        <v>49</v>
      </c>
      <c r="F50" s="46">
        <v>2488435</v>
      </c>
      <c r="G50" s="47" t="s">
        <v>48</v>
      </c>
      <c r="H50" s="46">
        <v>16978</v>
      </c>
      <c r="I50" s="47" t="s">
        <v>48</v>
      </c>
      <c r="J50" s="46">
        <v>858895</v>
      </c>
      <c r="K50" s="47" t="s">
        <v>48</v>
      </c>
      <c r="L50" s="46">
        <v>0</v>
      </c>
      <c r="M50" s="47" t="s">
        <v>48</v>
      </c>
      <c r="N50" s="46">
        <v>0</v>
      </c>
      <c r="O50" s="47" t="s">
        <v>48</v>
      </c>
      <c r="P50" s="46">
        <v>0</v>
      </c>
      <c r="Q50" s="47" t="s">
        <v>48</v>
      </c>
      <c r="R50" s="46">
        <v>0</v>
      </c>
      <c r="S50" s="47" t="s">
        <v>48</v>
      </c>
      <c r="T50" s="46">
        <v>6179776</v>
      </c>
      <c r="U50" s="47" t="s">
        <v>48</v>
      </c>
      <c r="V50" s="46">
        <v>0</v>
      </c>
      <c r="W50" s="47" t="s">
        <v>48</v>
      </c>
      <c r="X50" s="46">
        <v>3427511</v>
      </c>
      <c r="Y50" s="47" t="s">
        <v>48</v>
      </c>
      <c r="Z50" s="46">
        <v>12971595</v>
      </c>
      <c r="AA50" s="13" t="s">
        <v>48</v>
      </c>
      <c r="AB50" s="4"/>
    </row>
    <row r="51" spans="1:28" ht="11.25" customHeight="1">
      <c r="A51" s="44" t="s">
        <v>117</v>
      </c>
      <c r="B51" s="45" t="s">
        <v>1276</v>
      </c>
      <c r="C51" s="8" t="s">
        <v>1277</v>
      </c>
      <c r="D51" s="8" t="s">
        <v>55</v>
      </c>
      <c r="E51" s="11">
        <v>6</v>
      </c>
      <c r="F51" s="46">
        <v>0</v>
      </c>
      <c r="G51" s="47" t="s">
        <v>48</v>
      </c>
      <c r="H51" s="46">
        <v>35896</v>
      </c>
      <c r="I51" s="47" t="s">
        <v>48</v>
      </c>
      <c r="J51" s="46">
        <v>0</v>
      </c>
      <c r="K51" s="47" t="s">
        <v>48</v>
      </c>
      <c r="L51" s="46">
        <v>0</v>
      </c>
      <c r="M51" s="47" t="s">
        <v>48</v>
      </c>
      <c r="N51" s="46">
        <v>0</v>
      </c>
      <c r="O51" s="47" t="s">
        <v>48</v>
      </c>
      <c r="P51" s="46">
        <v>0</v>
      </c>
      <c r="Q51" s="47" t="s">
        <v>48</v>
      </c>
      <c r="R51" s="46">
        <v>0</v>
      </c>
      <c r="S51" s="47" t="s">
        <v>48</v>
      </c>
      <c r="T51" s="46">
        <v>139790</v>
      </c>
      <c r="U51" s="47" t="s">
        <v>48</v>
      </c>
      <c r="V51" s="46">
        <v>0</v>
      </c>
      <c r="W51" s="47" t="s">
        <v>48</v>
      </c>
      <c r="X51" s="46">
        <v>924774</v>
      </c>
      <c r="Y51" s="47" t="s">
        <v>48</v>
      </c>
      <c r="Z51" s="46">
        <v>1100460</v>
      </c>
      <c r="AA51" s="13" t="s">
        <v>48</v>
      </c>
      <c r="AB51" s="4"/>
    </row>
    <row r="52" spans="1:28" ht="11.25" customHeight="1">
      <c r="A52" s="44" t="s">
        <v>117</v>
      </c>
      <c r="B52" s="45" t="s">
        <v>153</v>
      </c>
      <c r="C52" s="8" t="s">
        <v>154</v>
      </c>
      <c r="D52" s="8" t="s">
        <v>55</v>
      </c>
      <c r="E52" s="11">
        <v>21</v>
      </c>
      <c r="F52" s="46">
        <v>0</v>
      </c>
      <c r="G52" s="47" t="s">
        <v>48</v>
      </c>
      <c r="H52" s="46">
        <v>244000</v>
      </c>
      <c r="I52" s="47" t="s">
        <v>48</v>
      </c>
      <c r="J52" s="46">
        <v>159741</v>
      </c>
      <c r="K52" s="47" t="s">
        <v>48</v>
      </c>
      <c r="L52" s="46">
        <v>0</v>
      </c>
      <c r="M52" s="47" t="s">
        <v>48</v>
      </c>
      <c r="N52" s="46">
        <v>1066117</v>
      </c>
      <c r="O52" s="47" t="s">
        <v>48</v>
      </c>
      <c r="P52" s="46">
        <v>0</v>
      </c>
      <c r="Q52" s="47" t="s">
        <v>48</v>
      </c>
      <c r="R52" s="46">
        <v>0</v>
      </c>
      <c r="S52" s="47" t="s">
        <v>48</v>
      </c>
      <c r="T52" s="46">
        <v>1791888</v>
      </c>
      <c r="U52" s="47" t="s">
        <v>48</v>
      </c>
      <c r="V52" s="46">
        <v>0</v>
      </c>
      <c r="W52" s="47" t="s">
        <v>48</v>
      </c>
      <c r="X52" s="46">
        <v>0</v>
      </c>
      <c r="Y52" s="47" t="s">
        <v>48</v>
      </c>
      <c r="Z52" s="46">
        <v>3261746</v>
      </c>
      <c r="AA52" s="13" t="s">
        <v>48</v>
      </c>
      <c r="AB52" s="4"/>
    </row>
    <row r="53" spans="1:28" ht="11.25" customHeight="1">
      <c r="A53" s="44" t="s">
        <v>117</v>
      </c>
      <c r="B53" s="45" t="s">
        <v>155</v>
      </c>
      <c r="C53" s="8" t="s">
        <v>156</v>
      </c>
      <c r="D53" s="8" t="s">
        <v>55</v>
      </c>
      <c r="E53" s="11">
        <v>13</v>
      </c>
      <c r="F53" s="46">
        <v>0</v>
      </c>
      <c r="G53" s="47" t="s">
        <v>48</v>
      </c>
      <c r="H53" s="46">
        <v>370102</v>
      </c>
      <c r="I53" s="47" t="s">
        <v>48</v>
      </c>
      <c r="J53" s="46">
        <v>21887</v>
      </c>
      <c r="K53" s="47" t="s">
        <v>48</v>
      </c>
      <c r="L53" s="46">
        <v>0</v>
      </c>
      <c r="M53" s="47" t="s">
        <v>48</v>
      </c>
      <c r="N53" s="46">
        <v>1068824</v>
      </c>
      <c r="O53" s="47" t="s">
        <v>48</v>
      </c>
      <c r="P53" s="46">
        <v>0</v>
      </c>
      <c r="Q53" s="47" t="s">
        <v>48</v>
      </c>
      <c r="R53" s="46">
        <v>0</v>
      </c>
      <c r="S53" s="47" t="s">
        <v>48</v>
      </c>
      <c r="T53" s="46">
        <v>79507</v>
      </c>
      <c r="U53" s="47" t="s">
        <v>48</v>
      </c>
      <c r="V53" s="46">
        <v>0</v>
      </c>
      <c r="W53" s="47" t="s">
        <v>48</v>
      </c>
      <c r="X53" s="46">
        <v>794370</v>
      </c>
      <c r="Y53" s="47" t="s">
        <v>48</v>
      </c>
      <c r="Z53" s="46">
        <v>2334690</v>
      </c>
      <c r="AA53" s="13" t="s">
        <v>48</v>
      </c>
      <c r="AB53" s="4"/>
    </row>
    <row r="54" spans="1:28" ht="11.25" customHeight="1">
      <c r="A54" s="44" t="s">
        <v>117</v>
      </c>
      <c r="B54" s="45" t="s">
        <v>157</v>
      </c>
      <c r="C54" s="8" t="s">
        <v>158</v>
      </c>
      <c r="D54" s="8" t="s">
        <v>55</v>
      </c>
      <c r="E54" s="11">
        <v>411</v>
      </c>
      <c r="F54" s="46">
        <v>0</v>
      </c>
      <c r="G54" s="47" t="s">
        <v>48</v>
      </c>
      <c r="H54" s="46">
        <v>9252770</v>
      </c>
      <c r="I54" s="47" t="s">
        <v>48</v>
      </c>
      <c r="J54" s="46">
        <v>3576027</v>
      </c>
      <c r="K54" s="47" t="s">
        <v>48</v>
      </c>
      <c r="L54" s="46">
        <v>0</v>
      </c>
      <c r="M54" s="47" t="s">
        <v>48</v>
      </c>
      <c r="N54" s="46">
        <v>0</v>
      </c>
      <c r="O54" s="47" t="s">
        <v>48</v>
      </c>
      <c r="P54" s="46">
        <v>0</v>
      </c>
      <c r="Q54" s="47" t="s">
        <v>48</v>
      </c>
      <c r="R54" s="46">
        <v>0</v>
      </c>
      <c r="S54" s="47" t="s">
        <v>48</v>
      </c>
      <c r="T54" s="46">
        <v>0</v>
      </c>
      <c r="U54" s="47" t="s">
        <v>48</v>
      </c>
      <c r="V54" s="46">
        <v>0</v>
      </c>
      <c r="W54" s="47" t="s">
        <v>48</v>
      </c>
      <c r="X54" s="46">
        <v>64577874</v>
      </c>
      <c r="Y54" s="47" t="s">
        <v>48</v>
      </c>
      <c r="Z54" s="46">
        <v>77406671</v>
      </c>
      <c r="AA54" s="13" t="s">
        <v>48</v>
      </c>
      <c r="AB54" s="4"/>
    </row>
    <row r="55" spans="1:28" ht="11.25" customHeight="1">
      <c r="A55" s="44" t="s">
        <v>117</v>
      </c>
      <c r="B55" s="45" t="s">
        <v>159</v>
      </c>
      <c r="C55" s="8" t="s">
        <v>160</v>
      </c>
      <c r="D55" s="8" t="s">
        <v>55</v>
      </c>
      <c r="E55" s="11">
        <v>12</v>
      </c>
      <c r="F55" s="46">
        <v>0</v>
      </c>
      <c r="G55" s="47" t="s">
        <v>48</v>
      </c>
      <c r="H55" s="46">
        <v>172936</v>
      </c>
      <c r="I55" s="47" t="s">
        <v>48</v>
      </c>
      <c r="J55" s="46">
        <v>27049</v>
      </c>
      <c r="K55" s="47" t="s">
        <v>48</v>
      </c>
      <c r="L55" s="46">
        <v>0</v>
      </c>
      <c r="M55" s="47" t="s">
        <v>48</v>
      </c>
      <c r="N55" s="46">
        <v>0</v>
      </c>
      <c r="O55" s="47" t="s">
        <v>48</v>
      </c>
      <c r="P55" s="46">
        <v>18659</v>
      </c>
      <c r="Q55" s="47" t="s">
        <v>48</v>
      </c>
      <c r="R55" s="46">
        <v>0</v>
      </c>
      <c r="S55" s="47" t="s">
        <v>48</v>
      </c>
      <c r="T55" s="46">
        <v>1537502</v>
      </c>
      <c r="U55" s="47" t="s">
        <v>48</v>
      </c>
      <c r="V55" s="46">
        <v>0</v>
      </c>
      <c r="W55" s="47" t="s">
        <v>48</v>
      </c>
      <c r="X55" s="46">
        <v>239893</v>
      </c>
      <c r="Y55" s="47" t="s">
        <v>48</v>
      </c>
      <c r="Z55" s="46">
        <v>1996039</v>
      </c>
      <c r="AA55" s="13" t="s">
        <v>48</v>
      </c>
      <c r="AB55" s="4"/>
    </row>
    <row r="56" spans="1:28" ht="11.25" customHeight="1">
      <c r="A56" s="44" t="s">
        <v>117</v>
      </c>
      <c r="B56" s="45" t="s">
        <v>161</v>
      </c>
      <c r="C56" s="8" t="s">
        <v>162</v>
      </c>
      <c r="D56" s="8" t="s">
        <v>55</v>
      </c>
      <c r="E56" s="11">
        <v>10</v>
      </c>
      <c r="F56" s="46">
        <v>0</v>
      </c>
      <c r="G56" s="47" t="s">
        <v>48</v>
      </c>
      <c r="H56" s="46">
        <v>354612</v>
      </c>
      <c r="I56" s="47" t="s">
        <v>48</v>
      </c>
      <c r="J56" s="46">
        <v>28710</v>
      </c>
      <c r="K56" s="47" t="s">
        <v>48</v>
      </c>
      <c r="L56" s="46">
        <v>3152</v>
      </c>
      <c r="M56" s="47" t="s">
        <v>48</v>
      </c>
      <c r="N56" s="46">
        <v>300000</v>
      </c>
      <c r="O56" s="47" t="s">
        <v>48</v>
      </c>
      <c r="P56" s="46">
        <v>0</v>
      </c>
      <c r="Q56" s="47" t="s">
        <v>48</v>
      </c>
      <c r="R56" s="46">
        <v>0</v>
      </c>
      <c r="S56" s="47" t="s">
        <v>48</v>
      </c>
      <c r="T56" s="46">
        <v>0</v>
      </c>
      <c r="U56" s="47" t="s">
        <v>48</v>
      </c>
      <c r="V56" s="46">
        <v>0</v>
      </c>
      <c r="W56" s="47" t="s">
        <v>48</v>
      </c>
      <c r="X56" s="46">
        <v>1049978</v>
      </c>
      <c r="Y56" s="47" t="s">
        <v>48</v>
      </c>
      <c r="Z56" s="46">
        <v>1736452</v>
      </c>
      <c r="AA56" s="13" t="s">
        <v>48</v>
      </c>
      <c r="AB56" s="4"/>
    </row>
    <row r="57" spans="1:28" ht="11.25" customHeight="1">
      <c r="A57" s="44" t="s">
        <v>117</v>
      </c>
      <c r="B57" s="45" t="s">
        <v>163</v>
      </c>
      <c r="C57" s="8" t="s">
        <v>164</v>
      </c>
      <c r="D57" s="8" t="s">
        <v>55</v>
      </c>
      <c r="E57" s="11">
        <v>15</v>
      </c>
      <c r="F57" s="46">
        <v>0</v>
      </c>
      <c r="G57" s="47" t="s">
        <v>48</v>
      </c>
      <c r="H57" s="46">
        <v>427777</v>
      </c>
      <c r="I57" s="47" t="s">
        <v>48</v>
      </c>
      <c r="J57" s="46">
        <v>0</v>
      </c>
      <c r="K57" s="47" t="s">
        <v>48</v>
      </c>
      <c r="L57" s="46">
        <v>0</v>
      </c>
      <c r="M57" s="47" t="s">
        <v>48</v>
      </c>
      <c r="N57" s="46">
        <v>0</v>
      </c>
      <c r="O57" s="47" t="s">
        <v>48</v>
      </c>
      <c r="P57" s="46">
        <v>0</v>
      </c>
      <c r="Q57" s="47" t="s">
        <v>48</v>
      </c>
      <c r="R57" s="46">
        <v>0</v>
      </c>
      <c r="S57" s="47" t="s">
        <v>48</v>
      </c>
      <c r="T57" s="46">
        <v>28791</v>
      </c>
      <c r="U57" s="47" t="s">
        <v>48</v>
      </c>
      <c r="V57" s="46">
        <v>17089</v>
      </c>
      <c r="W57" s="47" t="s">
        <v>48</v>
      </c>
      <c r="X57" s="46">
        <v>1363415</v>
      </c>
      <c r="Y57" s="47" t="s">
        <v>48</v>
      </c>
      <c r="Z57" s="46">
        <v>1837072</v>
      </c>
      <c r="AA57" s="13" t="s">
        <v>48</v>
      </c>
      <c r="AB57" s="4"/>
    </row>
    <row r="58" spans="1:28" ht="11.25" customHeight="1">
      <c r="A58" s="44" t="s">
        <v>117</v>
      </c>
      <c r="B58" s="45" t="s">
        <v>165</v>
      </c>
      <c r="C58" s="8" t="s">
        <v>166</v>
      </c>
      <c r="D58" s="8" t="s">
        <v>45</v>
      </c>
      <c r="E58" s="11">
        <v>24</v>
      </c>
      <c r="F58" s="46">
        <v>335833</v>
      </c>
      <c r="G58" s="47" t="s">
        <v>48</v>
      </c>
      <c r="H58" s="46">
        <v>0</v>
      </c>
      <c r="I58" s="47" t="s">
        <v>48</v>
      </c>
      <c r="J58" s="46">
        <v>0</v>
      </c>
      <c r="K58" s="47" t="s">
        <v>48</v>
      </c>
      <c r="L58" s="46">
        <v>0</v>
      </c>
      <c r="M58" s="47" t="s">
        <v>48</v>
      </c>
      <c r="N58" s="46">
        <v>0</v>
      </c>
      <c r="O58" s="47" t="s">
        <v>48</v>
      </c>
      <c r="P58" s="46">
        <v>0</v>
      </c>
      <c r="Q58" s="47" t="s">
        <v>48</v>
      </c>
      <c r="R58" s="46">
        <v>2571007</v>
      </c>
      <c r="S58" s="47" t="s">
        <v>48</v>
      </c>
      <c r="T58" s="46">
        <v>0</v>
      </c>
      <c r="U58" s="47" t="s">
        <v>48</v>
      </c>
      <c r="V58" s="46">
        <v>0</v>
      </c>
      <c r="W58" s="47" t="s">
        <v>48</v>
      </c>
      <c r="X58" s="46">
        <v>0</v>
      </c>
      <c r="Y58" s="47" t="s">
        <v>48</v>
      </c>
      <c r="Z58" s="46">
        <v>2906840</v>
      </c>
      <c r="AA58" s="13" t="s">
        <v>48</v>
      </c>
      <c r="AB58" s="4"/>
    </row>
    <row r="59" spans="1:28" ht="11.25" customHeight="1">
      <c r="A59" s="44" t="s">
        <v>117</v>
      </c>
      <c r="B59" s="45" t="s">
        <v>167</v>
      </c>
      <c r="C59" s="8" t="s">
        <v>168</v>
      </c>
      <c r="D59" s="8" t="s">
        <v>55</v>
      </c>
      <c r="E59" s="11">
        <v>12</v>
      </c>
      <c r="F59" s="46">
        <v>0</v>
      </c>
      <c r="G59" s="47" t="s">
        <v>48</v>
      </c>
      <c r="H59" s="46">
        <v>593769</v>
      </c>
      <c r="I59" s="47" t="s">
        <v>48</v>
      </c>
      <c r="J59" s="46">
        <v>0</v>
      </c>
      <c r="K59" s="47" t="s">
        <v>48</v>
      </c>
      <c r="L59" s="46">
        <v>0</v>
      </c>
      <c r="M59" s="47" t="s">
        <v>48</v>
      </c>
      <c r="N59" s="46">
        <v>1278000</v>
      </c>
      <c r="O59" s="47" t="s">
        <v>48</v>
      </c>
      <c r="P59" s="46">
        <v>0</v>
      </c>
      <c r="Q59" s="47" t="s">
        <v>48</v>
      </c>
      <c r="R59" s="46">
        <v>0</v>
      </c>
      <c r="S59" s="47" t="s">
        <v>48</v>
      </c>
      <c r="T59" s="46">
        <v>881396</v>
      </c>
      <c r="U59" s="47" t="s">
        <v>48</v>
      </c>
      <c r="V59" s="46">
        <v>0</v>
      </c>
      <c r="W59" s="47" t="s">
        <v>48</v>
      </c>
      <c r="X59" s="46">
        <v>0</v>
      </c>
      <c r="Y59" s="47" t="s">
        <v>48</v>
      </c>
      <c r="Z59" s="46">
        <v>2753165</v>
      </c>
      <c r="AA59" s="13" t="s">
        <v>48</v>
      </c>
      <c r="AB59" s="4"/>
    </row>
    <row r="60" spans="1:28" ht="11.25" customHeight="1">
      <c r="A60" s="44" t="s">
        <v>117</v>
      </c>
      <c r="B60" s="45" t="s">
        <v>169</v>
      </c>
      <c r="C60" s="8" t="s">
        <v>170</v>
      </c>
      <c r="D60" s="8" t="s">
        <v>55</v>
      </c>
      <c r="E60" s="11">
        <v>47</v>
      </c>
      <c r="F60" s="46">
        <v>1859110</v>
      </c>
      <c r="G60" s="47" t="s">
        <v>48</v>
      </c>
      <c r="H60" s="46">
        <v>80448</v>
      </c>
      <c r="I60" s="47" t="s">
        <v>48</v>
      </c>
      <c r="J60" s="46">
        <v>255836</v>
      </c>
      <c r="K60" s="47" t="s">
        <v>48</v>
      </c>
      <c r="L60" s="46">
        <v>677</v>
      </c>
      <c r="M60" s="47" t="s">
        <v>48</v>
      </c>
      <c r="N60" s="46">
        <v>3113479</v>
      </c>
      <c r="O60" s="47" t="s">
        <v>48</v>
      </c>
      <c r="P60" s="46">
        <v>249896</v>
      </c>
      <c r="Q60" s="47" t="s">
        <v>48</v>
      </c>
      <c r="R60" s="46">
        <v>0</v>
      </c>
      <c r="S60" s="47" t="s">
        <v>48</v>
      </c>
      <c r="T60" s="46">
        <v>4736612</v>
      </c>
      <c r="U60" s="47" t="s">
        <v>48</v>
      </c>
      <c r="V60" s="46">
        <v>10000</v>
      </c>
      <c r="W60" s="47" t="s">
        <v>48</v>
      </c>
      <c r="X60" s="46">
        <v>561175</v>
      </c>
      <c r="Y60" s="47" t="s">
        <v>48</v>
      </c>
      <c r="Z60" s="46">
        <v>10867233</v>
      </c>
      <c r="AA60" s="13" t="s">
        <v>48</v>
      </c>
      <c r="AB60" s="4"/>
    </row>
    <row r="61" spans="1:28" ht="11.25" customHeight="1">
      <c r="A61" s="44" t="s">
        <v>117</v>
      </c>
      <c r="B61" s="45" t="s">
        <v>171</v>
      </c>
      <c r="C61" s="8" t="s">
        <v>172</v>
      </c>
      <c r="D61" s="8" t="s">
        <v>55</v>
      </c>
      <c r="E61" s="11">
        <v>9</v>
      </c>
      <c r="F61" s="46">
        <v>0</v>
      </c>
      <c r="G61" s="47" t="s">
        <v>48</v>
      </c>
      <c r="H61" s="46">
        <v>148639</v>
      </c>
      <c r="I61" s="47" t="s">
        <v>48</v>
      </c>
      <c r="J61" s="46">
        <v>0</v>
      </c>
      <c r="K61" s="47" t="s">
        <v>48</v>
      </c>
      <c r="L61" s="46">
        <v>0</v>
      </c>
      <c r="M61" s="47" t="s">
        <v>48</v>
      </c>
      <c r="N61" s="46">
        <v>535861</v>
      </c>
      <c r="O61" s="47" t="s">
        <v>48</v>
      </c>
      <c r="P61" s="46">
        <v>42522</v>
      </c>
      <c r="Q61" s="47" t="s">
        <v>48</v>
      </c>
      <c r="R61" s="46">
        <v>0</v>
      </c>
      <c r="S61" s="47" t="s">
        <v>48</v>
      </c>
      <c r="T61" s="46">
        <v>444862</v>
      </c>
      <c r="U61" s="47" t="s">
        <v>48</v>
      </c>
      <c r="V61" s="46">
        <v>0</v>
      </c>
      <c r="W61" s="47" t="s">
        <v>48</v>
      </c>
      <c r="X61" s="46">
        <v>54402</v>
      </c>
      <c r="Y61" s="47" t="s">
        <v>48</v>
      </c>
      <c r="Z61" s="46">
        <v>1226286</v>
      </c>
      <c r="AA61" s="13" t="s">
        <v>48</v>
      </c>
      <c r="AB61" s="4"/>
    </row>
    <row r="62" spans="1:28" ht="11.25" customHeight="1">
      <c r="A62" s="44" t="s">
        <v>117</v>
      </c>
      <c r="B62" s="45" t="s">
        <v>173</v>
      </c>
      <c r="C62" s="8" t="s">
        <v>174</v>
      </c>
      <c r="D62" s="8" t="s">
        <v>55</v>
      </c>
      <c r="E62" s="11">
        <v>16</v>
      </c>
      <c r="F62" s="46">
        <v>0</v>
      </c>
      <c r="G62" s="47" t="s">
        <v>48</v>
      </c>
      <c r="H62" s="46">
        <v>398657</v>
      </c>
      <c r="I62" s="47" t="s">
        <v>48</v>
      </c>
      <c r="J62" s="46">
        <v>21951</v>
      </c>
      <c r="K62" s="47" t="s">
        <v>48</v>
      </c>
      <c r="L62" s="46">
        <v>0</v>
      </c>
      <c r="M62" s="47" t="s">
        <v>48</v>
      </c>
      <c r="N62" s="46">
        <v>0</v>
      </c>
      <c r="O62" s="47" t="s">
        <v>48</v>
      </c>
      <c r="P62" s="46">
        <v>0</v>
      </c>
      <c r="Q62" s="47" t="s">
        <v>48</v>
      </c>
      <c r="R62" s="46">
        <v>0</v>
      </c>
      <c r="S62" s="47" t="s">
        <v>48</v>
      </c>
      <c r="T62" s="46">
        <v>2211371</v>
      </c>
      <c r="U62" s="47" t="s">
        <v>48</v>
      </c>
      <c r="V62" s="46">
        <v>0</v>
      </c>
      <c r="W62" s="47" t="s">
        <v>48</v>
      </c>
      <c r="X62" s="46">
        <v>579366</v>
      </c>
      <c r="Y62" s="47" t="s">
        <v>48</v>
      </c>
      <c r="Z62" s="46">
        <v>3211345</v>
      </c>
      <c r="AA62" s="13" t="s">
        <v>48</v>
      </c>
      <c r="AB62" s="4"/>
    </row>
    <row r="63" spans="1:28" ht="11.25" customHeight="1">
      <c r="A63" s="44" t="s">
        <v>117</v>
      </c>
      <c r="B63" s="45" t="s">
        <v>175</v>
      </c>
      <c r="C63" s="8" t="s">
        <v>176</v>
      </c>
      <c r="D63" s="8" t="s">
        <v>55</v>
      </c>
      <c r="E63" s="11">
        <v>46</v>
      </c>
      <c r="F63" s="46">
        <v>0</v>
      </c>
      <c r="G63" s="47" t="s">
        <v>48</v>
      </c>
      <c r="H63" s="46">
        <v>9993806</v>
      </c>
      <c r="I63" s="47" t="s">
        <v>48</v>
      </c>
      <c r="J63" s="46">
        <v>46601</v>
      </c>
      <c r="K63" s="47" t="s">
        <v>48</v>
      </c>
      <c r="L63" s="46">
        <v>0</v>
      </c>
      <c r="M63" s="47" t="s">
        <v>48</v>
      </c>
      <c r="N63" s="46">
        <v>667254</v>
      </c>
      <c r="O63" s="47" t="s">
        <v>48</v>
      </c>
      <c r="P63" s="46">
        <v>498953</v>
      </c>
      <c r="Q63" s="47" t="s">
        <v>48</v>
      </c>
      <c r="R63" s="46">
        <v>0</v>
      </c>
      <c r="S63" s="47" t="s">
        <v>48</v>
      </c>
      <c r="T63" s="46">
        <v>8047408</v>
      </c>
      <c r="U63" s="47" t="s">
        <v>48</v>
      </c>
      <c r="V63" s="46">
        <v>0</v>
      </c>
      <c r="W63" s="47" t="s">
        <v>48</v>
      </c>
      <c r="X63" s="46">
        <v>2636787</v>
      </c>
      <c r="Y63" s="47" t="s">
        <v>48</v>
      </c>
      <c r="Z63" s="46">
        <v>21890809</v>
      </c>
      <c r="AA63" s="13" t="s">
        <v>48</v>
      </c>
      <c r="AB63" s="4"/>
    </row>
    <row r="64" spans="1:28" ht="11.25" customHeight="1">
      <c r="A64" s="44" t="s">
        <v>117</v>
      </c>
      <c r="B64" s="45" t="s">
        <v>177</v>
      </c>
      <c r="C64" s="8" t="s">
        <v>178</v>
      </c>
      <c r="D64" s="8" t="s">
        <v>55</v>
      </c>
      <c r="E64" s="11">
        <v>36</v>
      </c>
      <c r="F64" s="46">
        <v>0</v>
      </c>
      <c r="G64" s="47" t="s">
        <v>48</v>
      </c>
      <c r="H64" s="46">
        <v>976409</v>
      </c>
      <c r="I64" s="47" t="s">
        <v>48</v>
      </c>
      <c r="J64" s="46">
        <v>740567</v>
      </c>
      <c r="K64" s="47" t="s">
        <v>48</v>
      </c>
      <c r="L64" s="46">
        <v>0</v>
      </c>
      <c r="M64" s="47" t="s">
        <v>48</v>
      </c>
      <c r="N64" s="46">
        <v>3067074</v>
      </c>
      <c r="O64" s="47" t="s">
        <v>48</v>
      </c>
      <c r="P64" s="46">
        <v>0</v>
      </c>
      <c r="Q64" s="47" t="s">
        <v>48</v>
      </c>
      <c r="R64" s="46">
        <v>0</v>
      </c>
      <c r="S64" s="47" t="s">
        <v>48</v>
      </c>
      <c r="T64" s="46">
        <v>2047053</v>
      </c>
      <c r="U64" s="47" t="s">
        <v>48</v>
      </c>
      <c r="V64" s="46">
        <v>0</v>
      </c>
      <c r="W64" s="47" t="s">
        <v>48</v>
      </c>
      <c r="X64" s="46">
        <v>1748209</v>
      </c>
      <c r="Y64" s="47" t="s">
        <v>48</v>
      </c>
      <c r="Z64" s="46">
        <v>8579312</v>
      </c>
      <c r="AA64" s="13" t="s">
        <v>48</v>
      </c>
      <c r="AB64" s="4"/>
    </row>
    <row r="65" spans="1:28" ht="11.25" customHeight="1">
      <c r="A65" s="44" t="s">
        <v>117</v>
      </c>
      <c r="B65" s="45" t="s">
        <v>181</v>
      </c>
      <c r="C65" s="8" t="s">
        <v>182</v>
      </c>
      <c r="D65" s="8" t="s">
        <v>45</v>
      </c>
      <c r="E65" s="11">
        <v>38</v>
      </c>
      <c r="F65" s="46">
        <v>2942199</v>
      </c>
      <c r="G65" s="47" t="s">
        <v>48</v>
      </c>
      <c r="H65" s="46">
        <v>0</v>
      </c>
      <c r="I65" s="47" t="s">
        <v>48</v>
      </c>
      <c r="J65" s="46">
        <v>0</v>
      </c>
      <c r="K65" s="47" t="s">
        <v>48</v>
      </c>
      <c r="L65" s="46">
        <v>0</v>
      </c>
      <c r="M65" s="47" t="s">
        <v>48</v>
      </c>
      <c r="N65" s="46">
        <v>3284456</v>
      </c>
      <c r="O65" s="47" t="s">
        <v>48</v>
      </c>
      <c r="P65" s="46">
        <v>292437</v>
      </c>
      <c r="Q65" s="47" t="s">
        <v>48</v>
      </c>
      <c r="R65" s="46">
        <v>0</v>
      </c>
      <c r="S65" s="47" t="s">
        <v>48</v>
      </c>
      <c r="T65" s="46">
        <v>0</v>
      </c>
      <c r="U65" s="47" t="s">
        <v>48</v>
      </c>
      <c r="V65" s="46">
        <v>0</v>
      </c>
      <c r="W65" s="47" t="s">
        <v>48</v>
      </c>
      <c r="X65" s="46">
        <v>8493005</v>
      </c>
      <c r="Y65" s="47" t="s">
        <v>48</v>
      </c>
      <c r="Z65" s="46">
        <v>15012097</v>
      </c>
      <c r="AA65" s="13" t="s">
        <v>48</v>
      </c>
      <c r="AB65" s="4"/>
    </row>
    <row r="66" spans="1:28" ht="11.25" customHeight="1">
      <c r="A66" s="44" t="s">
        <v>117</v>
      </c>
      <c r="B66" s="45" t="s">
        <v>183</v>
      </c>
      <c r="C66" s="8" t="s">
        <v>184</v>
      </c>
      <c r="D66" s="8" t="s">
        <v>55</v>
      </c>
      <c r="E66" s="11">
        <v>256</v>
      </c>
      <c r="F66" s="46">
        <v>0</v>
      </c>
      <c r="G66" s="47" t="s">
        <v>48</v>
      </c>
      <c r="H66" s="46">
        <v>16811793</v>
      </c>
      <c r="I66" s="47" t="s">
        <v>48</v>
      </c>
      <c r="J66" s="46">
        <v>2292192</v>
      </c>
      <c r="K66" s="47" t="s">
        <v>48</v>
      </c>
      <c r="L66" s="46">
        <v>70374</v>
      </c>
      <c r="M66" s="47" t="s">
        <v>48</v>
      </c>
      <c r="N66" s="46">
        <v>8000000</v>
      </c>
      <c r="O66" s="47" t="s">
        <v>48</v>
      </c>
      <c r="P66" s="46">
        <v>0</v>
      </c>
      <c r="Q66" s="47" t="s">
        <v>48</v>
      </c>
      <c r="R66" s="46">
        <v>0</v>
      </c>
      <c r="S66" s="47" t="s">
        <v>48</v>
      </c>
      <c r="T66" s="46">
        <v>19804757</v>
      </c>
      <c r="U66" s="47" t="s">
        <v>48</v>
      </c>
      <c r="V66" s="46">
        <v>0</v>
      </c>
      <c r="W66" s="47" t="s">
        <v>48</v>
      </c>
      <c r="X66" s="46">
        <v>21038482</v>
      </c>
      <c r="Y66" s="47" t="s">
        <v>48</v>
      </c>
      <c r="Z66" s="46">
        <v>68017598</v>
      </c>
      <c r="AA66" s="13" t="s">
        <v>48</v>
      </c>
      <c r="AB66" s="4"/>
    </row>
    <row r="67" spans="1:28" ht="11.25" customHeight="1">
      <c r="A67" s="44" t="s">
        <v>117</v>
      </c>
      <c r="B67" s="45" t="s">
        <v>185</v>
      </c>
      <c r="C67" s="8" t="s">
        <v>186</v>
      </c>
      <c r="D67" s="8" t="s">
        <v>55</v>
      </c>
      <c r="E67" s="11">
        <v>151</v>
      </c>
      <c r="F67" s="46">
        <v>9311431</v>
      </c>
      <c r="G67" s="47" t="s">
        <v>48</v>
      </c>
      <c r="H67" s="46">
        <v>154557</v>
      </c>
      <c r="I67" s="47" t="s">
        <v>48</v>
      </c>
      <c r="J67" s="46">
        <v>1315467</v>
      </c>
      <c r="K67" s="47" t="s">
        <v>48</v>
      </c>
      <c r="L67" s="46">
        <v>0</v>
      </c>
      <c r="M67" s="47" t="s">
        <v>48</v>
      </c>
      <c r="N67" s="46">
        <v>11443908</v>
      </c>
      <c r="O67" s="47" t="s">
        <v>48</v>
      </c>
      <c r="P67" s="46">
        <v>1295</v>
      </c>
      <c r="Q67" s="47" t="s">
        <v>48</v>
      </c>
      <c r="R67" s="46">
        <v>0</v>
      </c>
      <c r="S67" s="47" t="s">
        <v>48</v>
      </c>
      <c r="T67" s="46">
        <v>15802022</v>
      </c>
      <c r="U67" s="47" t="s">
        <v>48</v>
      </c>
      <c r="V67" s="46">
        <v>5579231</v>
      </c>
      <c r="W67" s="47" t="s">
        <v>48</v>
      </c>
      <c r="X67" s="46">
        <v>0</v>
      </c>
      <c r="Y67" s="47" t="s">
        <v>48</v>
      </c>
      <c r="Z67" s="46">
        <v>43607911</v>
      </c>
      <c r="AA67" s="13" t="s">
        <v>48</v>
      </c>
      <c r="AB67" s="4"/>
    </row>
    <row r="68" spans="1:28" ht="11.25" customHeight="1">
      <c r="A68" s="44" t="s">
        <v>117</v>
      </c>
      <c r="B68" s="45" t="s">
        <v>187</v>
      </c>
      <c r="C68" s="8" t="s">
        <v>188</v>
      </c>
      <c r="D68" s="8" t="s">
        <v>55</v>
      </c>
      <c r="E68" s="11">
        <v>58</v>
      </c>
      <c r="F68" s="46">
        <v>2709665</v>
      </c>
      <c r="G68" s="47" t="s">
        <v>48</v>
      </c>
      <c r="H68" s="46">
        <v>161476</v>
      </c>
      <c r="I68" s="47" t="s">
        <v>48</v>
      </c>
      <c r="J68" s="46">
        <v>180870</v>
      </c>
      <c r="K68" s="47" t="s">
        <v>48</v>
      </c>
      <c r="L68" s="46">
        <v>0</v>
      </c>
      <c r="M68" s="47" t="s">
        <v>48</v>
      </c>
      <c r="N68" s="46">
        <v>3925318</v>
      </c>
      <c r="O68" s="47" t="s">
        <v>48</v>
      </c>
      <c r="P68" s="46">
        <v>377446</v>
      </c>
      <c r="Q68" s="47" t="s">
        <v>48</v>
      </c>
      <c r="R68" s="46">
        <v>245741</v>
      </c>
      <c r="S68" s="47" t="s">
        <v>48</v>
      </c>
      <c r="T68" s="46">
        <v>0</v>
      </c>
      <c r="U68" s="47" t="s">
        <v>48</v>
      </c>
      <c r="V68" s="46">
        <v>0</v>
      </c>
      <c r="W68" s="47" t="s">
        <v>48</v>
      </c>
      <c r="X68" s="46">
        <v>7964213</v>
      </c>
      <c r="Y68" s="47" t="s">
        <v>48</v>
      </c>
      <c r="Z68" s="46">
        <v>15564729</v>
      </c>
      <c r="AA68" s="13" t="s">
        <v>48</v>
      </c>
      <c r="AB68" s="4"/>
    </row>
    <row r="69" spans="1:28" ht="11.25" customHeight="1">
      <c r="A69" s="44" t="s">
        <v>117</v>
      </c>
      <c r="B69" s="45" t="s">
        <v>189</v>
      </c>
      <c r="C69" s="8" t="s">
        <v>190</v>
      </c>
      <c r="D69" s="8" t="s">
        <v>45</v>
      </c>
      <c r="E69" s="11">
        <v>85</v>
      </c>
      <c r="F69" s="46">
        <v>4820841</v>
      </c>
      <c r="G69" s="47" t="s">
        <v>48</v>
      </c>
      <c r="H69" s="46">
        <v>0</v>
      </c>
      <c r="I69" s="47" t="s">
        <v>48</v>
      </c>
      <c r="J69" s="46">
        <v>447785</v>
      </c>
      <c r="K69" s="47" t="s">
        <v>48</v>
      </c>
      <c r="L69" s="46">
        <v>0</v>
      </c>
      <c r="M69" s="47" t="s">
        <v>48</v>
      </c>
      <c r="N69" s="46">
        <v>3897371</v>
      </c>
      <c r="O69" s="47" t="s">
        <v>48</v>
      </c>
      <c r="P69" s="46">
        <v>0</v>
      </c>
      <c r="Q69" s="47" t="s">
        <v>48</v>
      </c>
      <c r="R69" s="46">
        <v>0</v>
      </c>
      <c r="S69" s="47" t="s">
        <v>48</v>
      </c>
      <c r="T69" s="46">
        <v>0</v>
      </c>
      <c r="U69" s="47" t="s">
        <v>48</v>
      </c>
      <c r="V69" s="46">
        <v>0</v>
      </c>
      <c r="W69" s="47" t="s">
        <v>48</v>
      </c>
      <c r="X69" s="46">
        <v>11856847</v>
      </c>
      <c r="Y69" s="47" t="s">
        <v>48</v>
      </c>
      <c r="Z69" s="46">
        <v>21022844</v>
      </c>
      <c r="AA69" s="13" t="s">
        <v>48</v>
      </c>
      <c r="AB69" s="4"/>
    </row>
    <row r="70" spans="1:28" ht="11.25" customHeight="1">
      <c r="A70" s="44" t="s">
        <v>117</v>
      </c>
      <c r="B70" s="45" t="s">
        <v>191</v>
      </c>
      <c r="C70" s="8" t="s">
        <v>192</v>
      </c>
      <c r="D70" s="8" t="s">
        <v>55</v>
      </c>
      <c r="E70" s="11">
        <v>218</v>
      </c>
      <c r="F70" s="46">
        <v>25128003</v>
      </c>
      <c r="G70" s="47" t="s">
        <v>48</v>
      </c>
      <c r="H70" s="46">
        <v>623462</v>
      </c>
      <c r="I70" s="47" t="s">
        <v>48</v>
      </c>
      <c r="J70" s="46">
        <v>7840356</v>
      </c>
      <c r="K70" s="47" t="s">
        <v>48</v>
      </c>
      <c r="L70" s="46">
        <v>42162995</v>
      </c>
      <c r="M70" s="47" t="s">
        <v>48</v>
      </c>
      <c r="N70" s="46">
        <v>1755097</v>
      </c>
      <c r="O70" s="47" t="s">
        <v>48</v>
      </c>
      <c r="P70" s="46">
        <v>50000</v>
      </c>
      <c r="Q70" s="47" t="s">
        <v>48</v>
      </c>
      <c r="R70" s="46">
        <v>17216562</v>
      </c>
      <c r="S70" s="47" t="s">
        <v>48</v>
      </c>
      <c r="T70" s="46">
        <v>0</v>
      </c>
      <c r="U70" s="47" t="s">
        <v>48</v>
      </c>
      <c r="V70" s="46">
        <v>6017618</v>
      </c>
      <c r="W70" s="47" t="s">
        <v>48</v>
      </c>
      <c r="X70" s="46">
        <v>0</v>
      </c>
      <c r="Y70" s="47" t="s">
        <v>48</v>
      </c>
      <c r="Z70" s="46">
        <v>100794093</v>
      </c>
      <c r="AA70" s="13" t="s">
        <v>48</v>
      </c>
      <c r="AB70" s="4"/>
    </row>
    <row r="71" spans="1:28" ht="11.25" customHeight="1">
      <c r="A71" s="44" t="s">
        <v>117</v>
      </c>
      <c r="B71" s="45" t="s">
        <v>193</v>
      </c>
      <c r="C71" s="8" t="s">
        <v>194</v>
      </c>
      <c r="D71" s="8" t="s">
        <v>55</v>
      </c>
      <c r="E71" s="11">
        <v>19</v>
      </c>
      <c r="F71" s="46">
        <v>0</v>
      </c>
      <c r="G71" s="47" t="s">
        <v>48</v>
      </c>
      <c r="H71" s="46">
        <v>562117</v>
      </c>
      <c r="I71" s="47" t="s">
        <v>48</v>
      </c>
      <c r="J71" s="46">
        <v>0</v>
      </c>
      <c r="K71" s="47" t="s">
        <v>48</v>
      </c>
      <c r="L71" s="46">
        <v>0</v>
      </c>
      <c r="M71" s="47" t="s">
        <v>48</v>
      </c>
      <c r="N71" s="46">
        <v>486032</v>
      </c>
      <c r="O71" s="47" t="s">
        <v>48</v>
      </c>
      <c r="P71" s="46">
        <v>396719</v>
      </c>
      <c r="Q71" s="47" t="s">
        <v>48</v>
      </c>
      <c r="R71" s="46">
        <v>0</v>
      </c>
      <c r="S71" s="47" t="s">
        <v>48</v>
      </c>
      <c r="T71" s="46">
        <v>2800074</v>
      </c>
      <c r="U71" s="47" t="s">
        <v>48</v>
      </c>
      <c r="V71" s="46">
        <v>0</v>
      </c>
      <c r="W71" s="47" t="s">
        <v>48</v>
      </c>
      <c r="X71" s="46">
        <v>0</v>
      </c>
      <c r="Y71" s="47" t="s">
        <v>48</v>
      </c>
      <c r="Z71" s="46">
        <v>4244942</v>
      </c>
      <c r="AA71" s="13" t="s">
        <v>48</v>
      </c>
      <c r="AB71" s="4"/>
    </row>
    <row r="72" spans="1:28" ht="11.25" customHeight="1">
      <c r="A72" s="44" t="s">
        <v>117</v>
      </c>
      <c r="B72" s="45" t="s">
        <v>195</v>
      </c>
      <c r="C72" s="8" t="s">
        <v>196</v>
      </c>
      <c r="D72" s="8" t="s">
        <v>55</v>
      </c>
      <c r="E72" s="11">
        <v>212</v>
      </c>
      <c r="F72" s="46">
        <v>1972273</v>
      </c>
      <c r="G72" s="47" t="s">
        <v>48</v>
      </c>
      <c r="H72" s="46">
        <v>652569</v>
      </c>
      <c r="I72" s="47" t="s">
        <v>48</v>
      </c>
      <c r="J72" s="46">
        <v>32992</v>
      </c>
      <c r="K72" s="47" t="s">
        <v>48</v>
      </c>
      <c r="L72" s="46">
        <v>0</v>
      </c>
      <c r="M72" s="47" t="s">
        <v>48</v>
      </c>
      <c r="N72" s="46">
        <v>973235</v>
      </c>
      <c r="O72" s="47" t="s">
        <v>48</v>
      </c>
      <c r="P72" s="46">
        <v>153904</v>
      </c>
      <c r="Q72" s="47" t="s">
        <v>48</v>
      </c>
      <c r="R72" s="46">
        <v>0</v>
      </c>
      <c r="S72" s="47" t="s">
        <v>48</v>
      </c>
      <c r="T72" s="46">
        <v>2188596</v>
      </c>
      <c r="U72" s="47" t="s">
        <v>48</v>
      </c>
      <c r="V72" s="46">
        <v>0</v>
      </c>
      <c r="W72" s="47" t="s">
        <v>48</v>
      </c>
      <c r="X72" s="46">
        <v>83992</v>
      </c>
      <c r="Y72" s="47" t="s">
        <v>48</v>
      </c>
      <c r="Z72" s="46">
        <v>6057561</v>
      </c>
      <c r="AA72" s="13" t="s">
        <v>48</v>
      </c>
      <c r="AB72" s="4"/>
    </row>
    <row r="73" spans="1:28" ht="11.25" customHeight="1">
      <c r="A73" s="44" t="s">
        <v>117</v>
      </c>
      <c r="B73" s="45" t="s">
        <v>197</v>
      </c>
      <c r="C73" s="8" t="s">
        <v>198</v>
      </c>
      <c r="D73" s="8" t="s">
        <v>55</v>
      </c>
      <c r="E73" s="11">
        <v>401</v>
      </c>
      <c r="F73" s="46">
        <v>0</v>
      </c>
      <c r="G73" s="47" t="s">
        <v>48</v>
      </c>
      <c r="H73" s="46">
        <v>3797410</v>
      </c>
      <c r="I73" s="47" t="s">
        <v>48</v>
      </c>
      <c r="J73" s="46">
        <v>7385</v>
      </c>
      <c r="K73" s="47" t="s">
        <v>48</v>
      </c>
      <c r="L73" s="46">
        <v>0</v>
      </c>
      <c r="M73" s="47" t="s">
        <v>48</v>
      </c>
      <c r="N73" s="46">
        <v>0</v>
      </c>
      <c r="O73" s="47" t="s">
        <v>48</v>
      </c>
      <c r="P73" s="46">
        <v>53373</v>
      </c>
      <c r="Q73" s="47" t="s">
        <v>48</v>
      </c>
      <c r="R73" s="46">
        <v>0</v>
      </c>
      <c r="S73" s="47" t="s">
        <v>48</v>
      </c>
      <c r="T73" s="46">
        <v>161123</v>
      </c>
      <c r="U73" s="47" t="s">
        <v>48</v>
      </c>
      <c r="V73" s="46">
        <v>0</v>
      </c>
      <c r="W73" s="47" t="s">
        <v>48</v>
      </c>
      <c r="X73" s="46">
        <v>51411897</v>
      </c>
      <c r="Y73" s="47" t="s">
        <v>48</v>
      </c>
      <c r="Z73" s="46">
        <v>55431188</v>
      </c>
      <c r="AA73" s="13" t="s">
        <v>48</v>
      </c>
      <c r="AB73" s="4"/>
    </row>
    <row r="74" spans="1:28" ht="11.25" customHeight="1">
      <c r="A74" s="44" t="s">
        <v>117</v>
      </c>
      <c r="B74" s="45" t="s">
        <v>199</v>
      </c>
      <c r="C74" s="8" t="s">
        <v>200</v>
      </c>
      <c r="D74" s="8" t="s">
        <v>45</v>
      </c>
      <c r="E74" s="11">
        <v>17</v>
      </c>
      <c r="F74" s="46">
        <v>157470</v>
      </c>
      <c r="G74" s="47" t="s">
        <v>48</v>
      </c>
      <c r="H74" s="46">
        <v>0</v>
      </c>
      <c r="I74" s="47" t="s">
        <v>48</v>
      </c>
      <c r="J74" s="46">
        <v>165644</v>
      </c>
      <c r="K74" s="47" t="s">
        <v>48</v>
      </c>
      <c r="L74" s="46">
        <v>0</v>
      </c>
      <c r="M74" s="47" t="s">
        <v>48</v>
      </c>
      <c r="N74" s="46">
        <v>0</v>
      </c>
      <c r="O74" s="47" t="s">
        <v>48</v>
      </c>
      <c r="P74" s="46">
        <v>0</v>
      </c>
      <c r="Q74" s="47" t="s">
        <v>48</v>
      </c>
      <c r="R74" s="46">
        <v>0</v>
      </c>
      <c r="S74" s="47" t="s">
        <v>48</v>
      </c>
      <c r="T74" s="46">
        <v>946000</v>
      </c>
      <c r="U74" s="47" t="s">
        <v>48</v>
      </c>
      <c r="V74" s="46">
        <v>0</v>
      </c>
      <c r="W74" s="47" t="s">
        <v>48</v>
      </c>
      <c r="X74" s="46">
        <v>688964</v>
      </c>
      <c r="Y74" s="47" t="s">
        <v>48</v>
      </c>
      <c r="Z74" s="46">
        <v>1958078</v>
      </c>
      <c r="AA74" s="13" t="s">
        <v>48</v>
      </c>
      <c r="AB74" s="4"/>
    </row>
    <row r="75" spans="1:28" ht="11.25" customHeight="1">
      <c r="A75" s="44" t="s">
        <v>117</v>
      </c>
      <c r="B75" s="45" t="s">
        <v>201</v>
      </c>
      <c r="C75" s="8" t="s">
        <v>202</v>
      </c>
      <c r="D75" s="8" t="s">
        <v>55</v>
      </c>
      <c r="E75" s="11">
        <v>63</v>
      </c>
      <c r="F75" s="46">
        <v>0</v>
      </c>
      <c r="G75" s="47" t="s">
        <v>48</v>
      </c>
      <c r="H75" s="46">
        <v>2563937</v>
      </c>
      <c r="I75" s="47" t="s">
        <v>48</v>
      </c>
      <c r="J75" s="46">
        <v>355141</v>
      </c>
      <c r="K75" s="47" t="s">
        <v>48</v>
      </c>
      <c r="L75" s="46">
        <v>7788163</v>
      </c>
      <c r="M75" s="47" t="s">
        <v>48</v>
      </c>
      <c r="N75" s="46">
        <v>1922594</v>
      </c>
      <c r="O75" s="47" t="s">
        <v>48</v>
      </c>
      <c r="P75" s="46">
        <v>151551</v>
      </c>
      <c r="Q75" s="47" t="s">
        <v>48</v>
      </c>
      <c r="R75" s="46">
        <v>0</v>
      </c>
      <c r="S75" s="47" t="s">
        <v>48</v>
      </c>
      <c r="T75" s="46">
        <v>0</v>
      </c>
      <c r="U75" s="47" t="s">
        <v>48</v>
      </c>
      <c r="V75" s="46">
        <v>0</v>
      </c>
      <c r="W75" s="47" t="s">
        <v>48</v>
      </c>
      <c r="X75" s="46">
        <v>1865651</v>
      </c>
      <c r="Y75" s="47" t="s">
        <v>48</v>
      </c>
      <c r="Z75" s="46">
        <v>14647037</v>
      </c>
      <c r="AA75" s="13" t="s">
        <v>48</v>
      </c>
      <c r="AB75" s="4"/>
    </row>
    <row r="76" spans="1:28" ht="11.25" customHeight="1">
      <c r="A76" s="44" t="s">
        <v>117</v>
      </c>
      <c r="B76" s="45" t="s">
        <v>203</v>
      </c>
      <c r="C76" s="8" t="s">
        <v>204</v>
      </c>
      <c r="D76" s="8" t="s">
        <v>55</v>
      </c>
      <c r="E76" s="11">
        <v>201</v>
      </c>
      <c r="F76" s="46">
        <v>15594610</v>
      </c>
      <c r="G76" s="47" t="s">
        <v>48</v>
      </c>
      <c r="H76" s="46">
        <v>78047</v>
      </c>
      <c r="I76" s="47" t="s">
        <v>48</v>
      </c>
      <c r="J76" s="46">
        <v>1624887</v>
      </c>
      <c r="K76" s="47" t="s">
        <v>48</v>
      </c>
      <c r="L76" s="46">
        <v>0</v>
      </c>
      <c r="M76" s="47" t="s">
        <v>48</v>
      </c>
      <c r="N76" s="46">
        <v>2790060</v>
      </c>
      <c r="O76" s="47" t="s">
        <v>48</v>
      </c>
      <c r="P76" s="46">
        <v>396334</v>
      </c>
      <c r="Q76" s="47" t="s">
        <v>48</v>
      </c>
      <c r="R76" s="46">
        <v>0</v>
      </c>
      <c r="S76" s="47" t="s">
        <v>48</v>
      </c>
      <c r="T76" s="46">
        <v>20918682</v>
      </c>
      <c r="U76" s="47" t="s">
        <v>48</v>
      </c>
      <c r="V76" s="46">
        <v>0</v>
      </c>
      <c r="W76" s="47" t="s">
        <v>48</v>
      </c>
      <c r="X76" s="46">
        <v>26781178</v>
      </c>
      <c r="Y76" s="47" t="s">
        <v>48</v>
      </c>
      <c r="Z76" s="46">
        <v>68183798</v>
      </c>
      <c r="AA76" s="13" t="s">
        <v>48</v>
      </c>
      <c r="AB76" s="4"/>
    </row>
    <row r="77" spans="1:28" ht="11.25" customHeight="1">
      <c r="A77" s="44" t="s">
        <v>117</v>
      </c>
      <c r="B77" s="45" t="s">
        <v>205</v>
      </c>
      <c r="C77" s="8" t="s">
        <v>206</v>
      </c>
      <c r="D77" s="8" t="s">
        <v>55</v>
      </c>
      <c r="E77" s="11">
        <v>3206</v>
      </c>
      <c r="F77" s="46">
        <v>326082013</v>
      </c>
      <c r="G77" s="47" t="s">
        <v>48</v>
      </c>
      <c r="H77" s="46">
        <v>16866600</v>
      </c>
      <c r="I77" s="47" t="s">
        <v>48</v>
      </c>
      <c r="J77" s="46">
        <v>45311834</v>
      </c>
      <c r="K77" s="47" t="s">
        <v>48</v>
      </c>
      <c r="L77" s="46">
        <v>0</v>
      </c>
      <c r="M77" s="47" t="s">
        <v>48</v>
      </c>
      <c r="N77" s="46">
        <v>28507760</v>
      </c>
      <c r="O77" s="47" t="s">
        <v>48</v>
      </c>
      <c r="P77" s="46">
        <v>187284441</v>
      </c>
      <c r="Q77" s="47" t="s">
        <v>48</v>
      </c>
      <c r="R77" s="46">
        <v>0</v>
      </c>
      <c r="S77" s="47" t="s">
        <v>48</v>
      </c>
      <c r="T77" s="46">
        <v>33343008</v>
      </c>
      <c r="U77" s="47" t="s">
        <v>48</v>
      </c>
      <c r="V77" s="46">
        <v>0</v>
      </c>
      <c r="W77" s="47" t="s">
        <v>48</v>
      </c>
      <c r="X77" s="46">
        <v>727440228</v>
      </c>
      <c r="Y77" s="47" t="s">
        <v>48</v>
      </c>
      <c r="Z77" s="46">
        <v>1364835884</v>
      </c>
      <c r="AA77" s="13" t="s">
        <v>48</v>
      </c>
      <c r="AB77" s="4"/>
    </row>
    <row r="78" spans="1:28" ht="11.25" customHeight="1">
      <c r="A78" s="44" t="s">
        <v>117</v>
      </c>
      <c r="B78" s="45" t="s">
        <v>208</v>
      </c>
      <c r="C78" s="8" t="s">
        <v>209</v>
      </c>
      <c r="D78" s="8" t="s">
        <v>55</v>
      </c>
      <c r="E78" s="11">
        <v>42</v>
      </c>
      <c r="F78" s="46">
        <v>0</v>
      </c>
      <c r="G78" s="47" t="s">
        <v>48</v>
      </c>
      <c r="H78" s="46">
        <v>1306909</v>
      </c>
      <c r="I78" s="47" t="s">
        <v>48</v>
      </c>
      <c r="J78" s="46">
        <v>166808</v>
      </c>
      <c r="K78" s="47" t="s">
        <v>48</v>
      </c>
      <c r="L78" s="46">
        <v>0</v>
      </c>
      <c r="M78" s="47" t="s">
        <v>48</v>
      </c>
      <c r="N78" s="46">
        <v>1955201</v>
      </c>
      <c r="O78" s="47" t="s">
        <v>48</v>
      </c>
      <c r="P78" s="46">
        <v>392385</v>
      </c>
      <c r="Q78" s="47" t="s">
        <v>48</v>
      </c>
      <c r="R78" s="46">
        <v>0</v>
      </c>
      <c r="S78" s="47" t="s">
        <v>48</v>
      </c>
      <c r="T78" s="46">
        <v>5064034</v>
      </c>
      <c r="U78" s="47" t="s">
        <v>48</v>
      </c>
      <c r="V78" s="46">
        <v>0</v>
      </c>
      <c r="W78" s="47" t="s">
        <v>48</v>
      </c>
      <c r="X78" s="46">
        <v>0</v>
      </c>
      <c r="Y78" s="47" t="s">
        <v>48</v>
      </c>
      <c r="Z78" s="46">
        <v>8885337</v>
      </c>
      <c r="AA78" s="13" t="s">
        <v>48</v>
      </c>
      <c r="AB78" s="4"/>
    </row>
    <row r="79" spans="1:28" ht="11.25" customHeight="1">
      <c r="A79" s="44" t="s">
        <v>117</v>
      </c>
      <c r="B79" s="45" t="s">
        <v>210</v>
      </c>
      <c r="C79" s="8" t="s">
        <v>211</v>
      </c>
      <c r="D79" s="8" t="s">
        <v>55</v>
      </c>
      <c r="E79" s="11">
        <v>56</v>
      </c>
      <c r="F79" s="46">
        <v>0</v>
      </c>
      <c r="G79" s="47" t="s">
        <v>48</v>
      </c>
      <c r="H79" s="46">
        <v>2762942</v>
      </c>
      <c r="I79" s="47" t="s">
        <v>48</v>
      </c>
      <c r="J79" s="46">
        <v>308686</v>
      </c>
      <c r="K79" s="47" t="s">
        <v>48</v>
      </c>
      <c r="L79" s="46">
        <v>0</v>
      </c>
      <c r="M79" s="47" t="s">
        <v>48</v>
      </c>
      <c r="N79" s="46">
        <v>1744672</v>
      </c>
      <c r="O79" s="47" t="s">
        <v>48</v>
      </c>
      <c r="P79" s="46">
        <v>0</v>
      </c>
      <c r="Q79" s="47" t="s">
        <v>48</v>
      </c>
      <c r="R79" s="46">
        <v>0</v>
      </c>
      <c r="S79" s="47" t="s">
        <v>48</v>
      </c>
      <c r="T79" s="46">
        <v>7616171</v>
      </c>
      <c r="U79" s="47" t="s">
        <v>48</v>
      </c>
      <c r="V79" s="46">
        <v>0</v>
      </c>
      <c r="W79" s="47" t="s">
        <v>48</v>
      </c>
      <c r="X79" s="46">
        <v>0</v>
      </c>
      <c r="Y79" s="47" t="s">
        <v>48</v>
      </c>
      <c r="Z79" s="46">
        <v>12432471</v>
      </c>
      <c r="AA79" s="13" t="s">
        <v>48</v>
      </c>
      <c r="AB79" s="4"/>
    </row>
    <row r="80" spans="1:28" ht="11.25" customHeight="1">
      <c r="A80" s="44" t="s">
        <v>117</v>
      </c>
      <c r="B80" s="45" t="s">
        <v>212</v>
      </c>
      <c r="C80" s="8" t="s">
        <v>213</v>
      </c>
      <c r="D80" s="8" t="s">
        <v>55</v>
      </c>
      <c r="E80" s="11">
        <v>71</v>
      </c>
      <c r="F80" s="46">
        <v>6139209</v>
      </c>
      <c r="G80" s="47" t="s">
        <v>48</v>
      </c>
      <c r="H80" s="46">
        <v>105644</v>
      </c>
      <c r="I80" s="47" t="s">
        <v>48</v>
      </c>
      <c r="J80" s="46">
        <v>153529</v>
      </c>
      <c r="K80" s="47" t="s">
        <v>48</v>
      </c>
      <c r="L80" s="46">
        <v>0</v>
      </c>
      <c r="M80" s="47" t="s">
        <v>48</v>
      </c>
      <c r="N80" s="46">
        <v>0</v>
      </c>
      <c r="O80" s="47" t="s">
        <v>48</v>
      </c>
      <c r="P80" s="46">
        <v>0</v>
      </c>
      <c r="Q80" s="47" t="s">
        <v>48</v>
      </c>
      <c r="R80" s="46">
        <v>0</v>
      </c>
      <c r="S80" s="47" t="s">
        <v>48</v>
      </c>
      <c r="T80" s="46">
        <v>0</v>
      </c>
      <c r="U80" s="47" t="s">
        <v>48</v>
      </c>
      <c r="V80" s="46">
        <v>0</v>
      </c>
      <c r="W80" s="47" t="s">
        <v>48</v>
      </c>
      <c r="X80" s="46">
        <v>16646858</v>
      </c>
      <c r="Y80" s="47" t="s">
        <v>48</v>
      </c>
      <c r="Z80" s="46">
        <v>23045240</v>
      </c>
      <c r="AA80" s="13" t="s">
        <v>48</v>
      </c>
      <c r="AB80" s="4"/>
    </row>
    <row r="81" spans="1:28" ht="11.25" customHeight="1">
      <c r="A81" s="44" t="s">
        <v>117</v>
      </c>
      <c r="B81" s="45" t="s">
        <v>214</v>
      </c>
      <c r="C81" s="8" t="s">
        <v>215</v>
      </c>
      <c r="D81" s="8" t="s">
        <v>55</v>
      </c>
      <c r="E81" s="11">
        <v>96</v>
      </c>
      <c r="F81" s="46">
        <v>6243784</v>
      </c>
      <c r="G81" s="47" t="s">
        <v>48</v>
      </c>
      <c r="H81" s="46">
        <v>1183165</v>
      </c>
      <c r="I81" s="47" t="s">
        <v>48</v>
      </c>
      <c r="J81" s="46">
        <v>399618</v>
      </c>
      <c r="K81" s="47" t="s">
        <v>48</v>
      </c>
      <c r="L81" s="46">
        <v>0</v>
      </c>
      <c r="M81" s="47" t="s">
        <v>48</v>
      </c>
      <c r="N81" s="46">
        <v>6737073</v>
      </c>
      <c r="O81" s="47" t="s">
        <v>48</v>
      </c>
      <c r="P81" s="46">
        <v>1388155</v>
      </c>
      <c r="Q81" s="47" t="s">
        <v>48</v>
      </c>
      <c r="R81" s="46">
        <v>0</v>
      </c>
      <c r="S81" s="47" t="s">
        <v>48</v>
      </c>
      <c r="T81" s="46">
        <v>1671163</v>
      </c>
      <c r="U81" s="47" t="s">
        <v>48</v>
      </c>
      <c r="V81" s="46">
        <v>0</v>
      </c>
      <c r="W81" s="47" t="s">
        <v>48</v>
      </c>
      <c r="X81" s="46">
        <v>8690792</v>
      </c>
      <c r="Y81" s="47" t="s">
        <v>48</v>
      </c>
      <c r="Z81" s="46">
        <v>26313750</v>
      </c>
      <c r="AA81" s="13" t="s">
        <v>48</v>
      </c>
      <c r="AB81" s="4"/>
    </row>
    <row r="82" spans="1:28" ht="11.25" customHeight="1">
      <c r="A82" s="44" t="s">
        <v>117</v>
      </c>
      <c r="B82" s="45" t="s">
        <v>216</v>
      </c>
      <c r="C82" s="8" t="s">
        <v>217</v>
      </c>
      <c r="D82" s="8" t="s">
        <v>55</v>
      </c>
      <c r="E82" s="11">
        <v>39</v>
      </c>
      <c r="F82" s="46">
        <v>0</v>
      </c>
      <c r="G82" s="47" t="s">
        <v>48</v>
      </c>
      <c r="H82" s="46">
        <v>860439</v>
      </c>
      <c r="I82" s="47" t="s">
        <v>48</v>
      </c>
      <c r="J82" s="46">
        <v>137195</v>
      </c>
      <c r="K82" s="47" t="s">
        <v>48</v>
      </c>
      <c r="L82" s="46">
        <v>0</v>
      </c>
      <c r="M82" s="47" t="s">
        <v>48</v>
      </c>
      <c r="N82" s="46">
        <v>1648712</v>
      </c>
      <c r="O82" s="47" t="s">
        <v>48</v>
      </c>
      <c r="P82" s="46">
        <v>252001</v>
      </c>
      <c r="Q82" s="47" t="s">
        <v>48</v>
      </c>
      <c r="R82" s="46">
        <v>0</v>
      </c>
      <c r="S82" s="47" t="s">
        <v>48</v>
      </c>
      <c r="T82" s="46">
        <v>807660</v>
      </c>
      <c r="U82" s="47" t="s">
        <v>48</v>
      </c>
      <c r="V82" s="46">
        <v>0</v>
      </c>
      <c r="W82" s="47" t="s">
        <v>48</v>
      </c>
      <c r="X82" s="46">
        <v>2647889</v>
      </c>
      <c r="Y82" s="47" t="s">
        <v>48</v>
      </c>
      <c r="Z82" s="46">
        <v>6353896</v>
      </c>
      <c r="AA82" s="13" t="s">
        <v>48</v>
      </c>
      <c r="AB82" s="4"/>
    </row>
    <row r="83" spans="1:28" ht="11.25" customHeight="1">
      <c r="A83" s="44" t="s">
        <v>117</v>
      </c>
      <c r="B83" s="45" t="s">
        <v>218</v>
      </c>
      <c r="C83" s="8" t="s">
        <v>219</v>
      </c>
      <c r="D83" s="8" t="s">
        <v>55</v>
      </c>
      <c r="E83" s="11">
        <v>188</v>
      </c>
      <c r="F83" s="46">
        <v>8518096</v>
      </c>
      <c r="G83" s="47" t="s">
        <v>48</v>
      </c>
      <c r="H83" s="46">
        <v>9740287</v>
      </c>
      <c r="I83" s="47" t="s">
        <v>48</v>
      </c>
      <c r="J83" s="46">
        <v>1280828</v>
      </c>
      <c r="K83" s="47" t="s">
        <v>48</v>
      </c>
      <c r="L83" s="46">
        <v>30370</v>
      </c>
      <c r="M83" s="47" t="s">
        <v>48</v>
      </c>
      <c r="N83" s="46">
        <v>12009477</v>
      </c>
      <c r="O83" s="47" t="s">
        <v>48</v>
      </c>
      <c r="P83" s="46">
        <v>9995805</v>
      </c>
      <c r="Q83" s="47" t="s">
        <v>48</v>
      </c>
      <c r="R83" s="46">
        <v>0</v>
      </c>
      <c r="S83" s="47" t="s">
        <v>48</v>
      </c>
      <c r="T83" s="46">
        <v>238745</v>
      </c>
      <c r="U83" s="47" t="s">
        <v>48</v>
      </c>
      <c r="V83" s="46">
        <v>0</v>
      </c>
      <c r="W83" s="47" t="s">
        <v>48</v>
      </c>
      <c r="X83" s="46">
        <v>36253004</v>
      </c>
      <c r="Y83" s="47" t="s">
        <v>48</v>
      </c>
      <c r="Z83" s="46">
        <v>78066612</v>
      </c>
      <c r="AA83" s="13" t="s">
        <v>48</v>
      </c>
      <c r="AB83" s="4"/>
    </row>
    <row r="84" spans="1:28" ht="11.25" customHeight="1">
      <c r="A84" s="44" t="s">
        <v>117</v>
      </c>
      <c r="B84" s="45" t="s">
        <v>220</v>
      </c>
      <c r="C84" s="8" t="s">
        <v>221</v>
      </c>
      <c r="D84" s="8" t="s">
        <v>55</v>
      </c>
      <c r="E84" s="11">
        <v>37</v>
      </c>
      <c r="F84" s="46">
        <v>1342922</v>
      </c>
      <c r="G84" s="47" t="s">
        <v>48</v>
      </c>
      <c r="H84" s="46">
        <v>3408</v>
      </c>
      <c r="I84" s="47" t="s">
        <v>48</v>
      </c>
      <c r="J84" s="46">
        <v>102425</v>
      </c>
      <c r="K84" s="47" t="s">
        <v>48</v>
      </c>
      <c r="L84" s="46">
        <v>0</v>
      </c>
      <c r="M84" s="47" t="s">
        <v>48</v>
      </c>
      <c r="N84" s="46">
        <v>1517535</v>
      </c>
      <c r="O84" s="47" t="s">
        <v>48</v>
      </c>
      <c r="P84" s="46">
        <v>0</v>
      </c>
      <c r="Q84" s="47" t="s">
        <v>48</v>
      </c>
      <c r="R84" s="46">
        <v>0</v>
      </c>
      <c r="S84" s="47" t="s">
        <v>48</v>
      </c>
      <c r="T84" s="46">
        <v>2954170</v>
      </c>
      <c r="U84" s="47" t="s">
        <v>48</v>
      </c>
      <c r="V84" s="46">
        <v>530218</v>
      </c>
      <c r="W84" s="47" t="s">
        <v>48</v>
      </c>
      <c r="X84" s="46">
        <v>5308385</v>
      </c>
      <c r="Y84" s="47" t="s">
        <v>48</v>
      </c>
      <c r="Z84" s="46">
        <v>11759063</v>
      </c>
      <c r="AA84" s="13" t="s">
        <v>48</v>
      </c>
      <c r="AB84" s="4"/>
    </row>
    <row r="85" spans="1:28" ht="11.25" customHeight="1">
      <c r="A85" s="44" t="s">
        <v>117</v>
      </c>
      <c r="B85" s="45" t="s">
        <v>222</v>
      </c>
      <c r="C85" s="8" t="s">
        <v>223</v>
      </c>
      <c r="D85" s="8" t="s">
        <v>55</v>
      </c>
      <c r="E85" s="11">
        <v>229</v>
      </c>
      <c r="F85" s="46">
        <v>11233837</v>
      </c>
      <c r="G85" s="47" t="s">
        <v>48</v>
      </c>
      <c r="H85" s="46">
        <v>1232956</v>
      </c>
      <c r="I85" s="47" t="s">
        <v>48</v>
      </c>
      <c r="J85" s="46">
        <v>1789086</v>
      </c>
      <c r="K85" s="47" t="s">
        <v>48</v>
      </c>
      <c r="L85" s="46">
        <v>0</v>
      </c>
      <c r="M85" s="47" t="s">
        <v>48</v>
      </c>
      <c r="N85" s="46">
        <v>10862318</v>
      </c>
      <c r="O85" s="47" t="s">
        <v>48</v>
      </c>
      <c r="P85" s="46">
        <v>0</v>
      </c>
      <c r="Q85" s="47" t="s">
        <v>48</v>
      </c>
      <c r="R85" s="46">
        <v>0</v>
      </c>
      <c r="S85" s="47" t="s">
        <v>48</v>
      </c>
      <c r="T85" s="46">
        <v>35459597</v>
      </c>
      <c r="U85" s="47" t="s">
        <v>48</v>
      </c>
      <c r="V85" s="46">
        <v>0</v>
      </c>
      <c r="W85" s="47" t="s">
        <v>48</v>
      </c>
      <c r="X85" s="46">
        <v>7245870</v>
      </c>
      <c r="Y85" s="47" t="s">
        <v>48</v>
      </c>
      <c r="Z85" s="46">
        <v>67823664</v>
      </c>
      <c r="AA85" s="13" t="s">
        <v>48</v>
      </c>
      <c r="AB85" s="4"/>
    </row>
    <row r="86" spans="1:28" ht="11.25" customHeight="1">
      <c r="A86" s="44" t="s">
        <v>117</v>
      </c>
      <c r="B86" s="45" t="s">
        <v>224</v>
      </c>
      <c r="C86" s="8" t="s">
        <v>225</v>
      </c>
      <c r="D86" s="8" t="s">
        <v>55</v>
      </c>
      <c r="E86" s="11">
        <v>1184</v>
      </c>
      <c r="F86" s="46">
        <v>48267962</v>
      </c>
      <c r="G86" s="47" t="s">
        <v>48</v>
      </c>
      <c r="H86" s="46">
        <v>7317038</v>
      </c>
      <c r="I86" s="47" t="s">
        <v>48</v>
      </c>
      <c r="J86" s="46">
        <v>24714400</v>
      </c>
      <c r="K86" s="47" t="s">
        <v>48</v>
      </c>
      <c r="L86" s="46">
        <v>0</v>
      </c>
      <c r="M86" s="47" t="s">
        <v>48</v>
      </c>
      <c r="N86" s="46">
        <v>52603906</v>
      </c>
      <c r="O86" s="47" t="s">
        <v>48</v>
      </c>
      <c r="P86" s="46">
        <v>4782765</v>
      </c>
      <c r="Q86" s="47" t="s">
        <v>48</v>
      </c>
      <c r="R86" s="46">
        <v>0</v>
      </c>
      <c r="S86" s="47" t="s">
        <v>48</v>
      </c>
      <c r="T86" s="46">
        <v>106679777</v>
      </c>
      <c r="U86" s="47" t="s">
        <v>48</v>
      </c>
      <c r="V86" s="46">
        <v>0</v>
      </c>
      <c r="W86" s="47" t="s">
        <v>48</v>
      </c>
      <c r="X86" s="46">
        <v>27463363</v>
      </c>
      <c r="Y86" s="47" t="s">
        <v>48</v>
      </c>
      <c r="Z86" s="46">
        <v>271829211</v>
      </c>
      <c r="AA86" s="13" t="s">
        <v>48</v>
      </c>
      <c r="AB86" s="4"/>
    </row>
    <row r="87" spans="1:28" ht="11.25" customHeight="1">
      <c r="A87" s="44" t="s">
        <v>117</v>
      </c>
      <c r="B87" s="45" t="s">
        <v>226</v>
      </c>
      <c r="C87" s="8" t="s">
        <v>227</v>
      </c>
      <c r="D87" s="8" t="s">
        <v>55</v>
      </c>
      <c r="E87" s="11">
        <v>137</v>
      </c>
      <c r="F87" s="46">
        <v>0</v>
      </c>
      <c r="G87" s="47" t="s">
        <v>48</v>
      </c>
      <c r="H87" s="46">
        <v>42433787</v>
      </c>
      <c r="I87" s="47" t="s">
        <v>48</v>
      </c>
      <c r="J87" s="46">
        <v>49782019</v>
      </c>
      <c r="K87" s="47" t="s">
        <v>48</v>
      </c>
      <c r="L87" s="46">
        <v>0</v>
      </c>
      <c r="M87" s="47" t="s">
        <v>48</v>
      </c>
      <c r="N87" s="46">
        <v>94934</v>
      </c>
      <c r="O87" s="47" t="s">
        <v>48</v>
      </c>
      <c r="P87" s="46">
        <v>0</v>
      </c>
      <c r="Q87" s="47" t="s">
        <v>48</v>
      </c>
      <c r="R87" s="46">
        <v>0</v>
      </c>
      <c r="S87" s="47" t="s">
        <v>48</v>
      </c>
      <c r="T87" s="46">
        <v>0</v>
      </c>
      <c r="U87" s="47" t="s">
        <v>48</v>
      </c>
      <c r="V87" s="46">
        <v>0</v>
      </c>
      <c r="W87" s="47" t="s">
        <v>48</v>
      </c>
      <c r="X87" s="46">
        <v>12321</v>
      </c>
      <c r="Y87" s="47" t="s">
        <v>48</v>
      </c>
      <c r="Z87" s="46">
        <v>92323061</v>
      </c>
      <c r="AA87" s="13" t="s">
        <v>48</v>
      </c>
      <c r="AB87" s="4"/>
    </row>
    <row r="88" spans="1:28" ht="11.25" customHeight="1">
      <c r="A88" s="44" t="s">
        <v>117</v>
      </c>
      <c r="B88" s="45" t="s">
        <v>228</v>
      </c>
      <c r="C88" s="8" t="s">
        <v>229</v>
      </c>
      <c r="D88" s="8" t="s">
        <v>55</v>
      </c>
      <c r="E88" s="11">
        <v>38</v>
      </c>
      <c r="F88" s="46">
        <v>739518</v>
      </c>
      <c r="G88" s="47" t="s">
        <v>48</v>
      </c>
      <c r="H88" s="46">
        <v>353336</v>
      </c>
      <c r="I88" s="47" t="s">
        <v>48</v>
      </c>
      <c r="J88" s="46">
        <v>0</v>
      </c>
      <c r="K88" s="47" t="s">
        <v>48</v>
      </c>
      <c r="L88" s="46">
        <v>0</v>
      </c>
      <c r="M88" s="47" t="s">
        <v>48</v>
      </c>
      <c r="N88" s="46">
        <v>601500</v>
      </c>
      <c r="O88" s="47" t="s">
        <v>48</v>
      </c>
      <c r="P88" s="46">
        <v>200967</v>
      </c>
      <c r="Q88" s="47" t="s">
        <v>48</v>
      </c>
      <c r="R88" s="46">
        <v>0</v>
      </c>
      <c r="S88" s="47" t="s">
        <v>48</v>
      </c>
      <c r="T88" s="46">
        <v>3115864</v>
      </c>
      <c r="U88" s="47" t="s">
        <v>48</v>
      </c>
      <c r="V88" s="46">
        <v>0</v>
      </c>
      <c r="W88" s="47" t="s">
        <v>48</v>
      </c>
      <c r="X88" s="46">
        <v>2925351</v>
      </c>
      <c r="Y88" s="47" t="s">
        <v>48</v>
      </c>
      <c r="Z88" s="46">
        <v>7936536</v>
      </c>
      <c r="AA88" s="13" t="s">
        <v>48</v>
      </c>
      <c r="AB88" s="4"/>
    </row>
    <row r="89" spans="1:28" ht="11.25" customHeight="1">
      <c r="A89" s="44" t="s">
        <v>117</v>
      </c>
      <c r="B89" s="45" t="s">
        <v>230</v>
      </c>
      <c r="C89" s="8" t="s">
        <v>231</v>
      </c>
      <c r="D89" s="8" t="s">
        <v>55</v>
      </c>
      <c r="E89" s="11">
        <v>28</v>
      </c>
      <c r="F89" s="46">
        <v>0</v>
      </c>
      <c r="G89" s="47" t="s">
        <v>48</v>
      </c>
      <c r="H89" s="46">
        <v>834057</v>
      </c>
      <c r="I89" s="47" t="s">
        <v>48</v>
      </c>
      <c r="J89" s="46">
        <v>85836</v>
      </c>
      <c r="K89" s="47" t="s">
        <v>48</v>
      </c>
      <c r="L89" s="46">
        <v>0</v>
      </c>
      <c r="M89" s="47" t="s">
        <v>48</v>
      </c>
      <c r="N89" s="46">
        <v>750000</v>
      </c>
      <c r="O89" s="47" t="s">
        <v>48</v>
      </c>
      <c r="P89" s="46">
        <v>0</v>
      </c>
      <c r="Q89" s="47" t="s">
        <v>48</v>
      </c>
      <c r="R89" s="46">
        <v>0</v>
      </c>
      <c r="S89" s="47" t="s">
        <v>48</v>
      </c>
      <c r="T89" s="46">
        <v>3584492</v>
      </c>
      <c r="U89" s="47" t="s">
        <v>48</v>
      </c>
      <c r="V89" s="46">
        <v>0</v>
      </c>
      <c r="W89" s="47" t="s">
        <v>48</v>
      </c>
      <c r="X89" s="46">
        <v>0</v>
      </c>
      <c r="Y89" s="47" t="s">
        <v>48</v>
      </c>
      <c r="Z89" s="46">
        <v>5254385</v>
      </c>
      <c r="AA89" s="13" t="s">
        <v>48</v>
      </c>
      <c r="AB89" s="4"/>
    </row>
    <row r="90" spans="1:28" ht="11.25" customHeight="1">
      <c r="A90" s="44" t="s">
        <v>117</v>
      </c>
      <c r="B90" s="45" t="s">
        <v>1370</v>
      </c>
      <c r="C90" s="8" t="s">
        <v>1371</v>
      </c>
      <c r="D90" s="8"/>
      <c r="E90" s="11">
        <v>0</v>
      </c>
      <c r="F90" s="46">
        <v>0</v>
      </c>
      <c r="G90" s="47" t="s">
        <v>48</v>
      </c>
      <c r="H90" s="46">
        <v>0</v>
      </c>
      <c r="I90" s="47" t="s">
        <v>48</v>
      </c>
      <c r="J90" s="46">
        <v>0</v>
      </c>
      <c r="K90" s="47" t="s">
        <v>48</v>
      </c>
      <c r="L90" s="46">
        <v>0</v>
      </c>
      <c r="M90" s="47" t="s">
        <v>48</v>
      </c>
      <c r="N90" s="46">
        <v>0</v>
      </c>
      <c r="O90" s="47" t="s">
        <v>48</v>
      </c>
      <c r="P90" s="46">
        <v>0</v>
      </c>
      <c r="Q90" s="47" t="s">
        <v>48</v>
      </c>
      <c r="R90" s="46">
        <v>0</v>
      </c>
      <c r="S90" s="47" t="s">
        <v>48</v>
      </c>
      <c r="T90" s="46">
        <v>0</v>
      </c>
      <c r="U90" s="47" t="s">
        <v>48</v>
      </c>
      <c r="V90" s="46">
        <v>0</v>
      </c>
      <c r="W90" s="47" t="s">
        <v>48</v>
      </c>
      <c r="X90" s="46">
        <v>0</v>
      </c>
      <c r="Y90" s="47" t="s">
        <v>48</v>
      </c>
      <c r="Z90" s="46">
        <v>0</v>
      </c>
      <c r="AA90" s="13" t="s">
        <v>48</v>
      </c>
      <c r="AB90" s="4"/>
    </row>
    <row r="91" spans="1:28" ht="11.25" customHeight="1">
      <c r="A91" s="44" t="s">
        <v>117</v>
      </c>
      <c r="B91" s="45" t="s">
        <v>232</v>
      </c>
      <c r="C91" s="8" t="s">
        <v>233</v>
      </c>
      <c r="D91" s="8" t="s">
        <v>55</v>
      </c>
      <c r="E91" s="11">
        <v>225</v>
      </c>
      <c r="F91" s="46">
        <v>5714109</v>
      </c>
      <c r="G91" s="47" t="s">
        <v>48</v>
      </c>
      <c r="H91" s="46">
        <v>2531818</v>
      </c>
      <c r="I91" s="47" t="s">
        <v>48</v>
      </c>
      <c r="J91" s="46">
        <v>523485</v>
      </c>
      <c r="K91" s="47" t="s">
        <v>48</v>
      </c>
      <c r="L91" s="46">
        <v>0</v>
      </c>
      <c r="M91" s="47" t="s">
        <v>48</v>
      </c>
      <c r="N91" s="46">
        <v>16325917</v>
      </c>
      <c r="O91" s="47" t="s">
        <v>48</v>
      </c>
      <c r="P91" s="46">
        <v>465966</v>
      </c>
      <c r="Q91" s="47" t="s">
        <v>48</v>
      </c>
      <c r="R91" s="46">
        <v>0</v>
      </c>
      <c r="S91" s="47" t="s">
        <v>48</v>
      </c>
      <c r="T91" s="46">
        <v>0</v>
      </c>
      <c r="U91" s="47" t="s">
        <v>48</v>
      </c>
      <c r="V91" s="46">
        <v>0</v>
      </c>
      <c r="W91" s="47" t="s">
        <v>48</v>
      </c>
      <c r="X91" s="46">
        <v>27050836</v>
      </c>
      <c r="Y91" s="47" t="s">
        <v>48</v>
      </c>
      <c r="Z91" s="46">
        <v>52612131</v>
      </c>
      <c r="AA91" s="13" t="s">
        <v>48</v>
      </c>
      <c r="AB91" s="4"/>
    </row>
    <row r="92" spans="1:28" ht="11.25" customHeight="1">
      <c r="A92" s="44" t="s">
        <v>117</v>
      </c>
      <c r="B92" s="45" t="s">
        <v>234</v>
      </c>
      <c r="C92" s="8" t="s">
        <v>235</v>
      </c>
      <c r="D92" s="8" t="s">
        <v>55</v>
      </c>
      <c r="E92" s="11">
        <v>21</v>
      </c>
      <c r="F92" s="46">
        <v>0</v>
      </c>
      <c r="G92" s="47" t="s">
        <v>48</v>
      </c>
      <c r="H92" s="46">
        <v>800370</v>
      </c>
      <c r="I92" s="47" t="s">
        <v>48</v>
      </c>
      <c r="J92" s="46">
        <v>160</v>
      </c>
      <c r="K92" s="47" t="s">
        <v>48</v>
      </c>
      <c r="L92" s="46">
        <v>0</v>
      </c>
      <c r="M92" s="47" t="s">
        <v>48</v>
      </c>
      <c r="N92" s="46">
        <v>0</v>
      </c>
      <c r="O92" s="47" t="s">
        <v>48</v>
      </c>
      <c r="P92" s="46">
        <v>0</v>
      </c>
      <c r="Q92" s="47" t="s">
        <v>48</v>
      </c>
      <c r="R92" s="46">
        <v>0</v>
      </c>
      <c r="S92" s="47" t="s">
        <v>48</v>
      </c>
      <c r="T92" s="46">
        <v>3767660</v>
      </c>
      <c r="U92" s="47" t="s">
        <v>48</v>
      </c>
      <c r="V92" s="46">
        <v>44951</v>
      </c>
      <c r="W92" s="47" t="s">
        <v>48</v>
      </c>
      <c r="X92" s="46">
        <v>64766</v>
      </c>
      <c r="Y92" s="47" t="s">
        <v>48</v>
      </c>
      <c r="Z92" s="46">
        <v>4677907</v>
      </c>
      <c r="AA92" s="13" t="s">
        <v>48</v>
      </c>
      <c r="AB92" s="4"/>
    </row>
    <row r="93" spans="1:28" ht="11.25" customHeight="1">
      <c r="A93" s="44" t="s">
        <v>117</v>
      </c>
      <c r="B93" s="45" t="s">
        <v>236</v>
      </c>
      <c r="C93" s="8" t="s">
        <v>237</v>
      </c>
      <c r="D93" s="8" t="s">
        <v>55</v>
      </c>
      <c r="E93" s="11">
        <v>343</v>
      </c>
      <c r="F93" s="46">
        <v>32571459</v>
      </c>
      <c r="G93" s="47" t="s">
        <v>48</v>
      </c>
      <c r="H93" s="46">
        <v>1053282</v>
      </c>
      <c r="I93" s="47" t="s">
        <v>48</v>
      </c>
      <c r="J93" s="46">
        <v>14967894</v>
      </c>
      <c r="K93" s="47" t="s">
        <v>48</v>
      </c>
      <c r="L93" s="46">
        <v>42220</v>
      </c>
      <c r="M93" s="47" t="s">
        <v>48</v>
      </c>
      <c r="N93" s="46">
        <v>24081972</v>
      </c>
      <c r="O93" s="47" t="s">
        <v>48</v>
      </c>
      <c r="P93" s="46">
        <v>7743727</v>
      </c>
      <c r="Q93" s="47" t="s">
        <v>48</v>
      </c>
      <c r="R93" s="46">
        <v>0</v>
      </c>
      <c r="S93" s="47" t="s">
        <v>48</v>
      </c>
      <c r="T93" s="46">
        <v>2796057</v>
      </c>
      <c r="U93" s="47" t="s">
        <v>48</v>
      </c>
      <c r="V93" s="46">
        <v>0</v>
      </c>
      <c r="W93" s="47" t="s">
        <v>48</v>
      </c>
      <c r="X93" s="46">
        <v>70172562</v>
      </c>
      <c r="Y93" s="47" t="s">
        <v>48</v>
      </c>
      <c r="Z93" s="46">
        <v>153429173</v>
      </c>
      <c r="AA93" s="13" t="s">
        <v>48</v>
      </c>
      <c r="AB93" s="4"/>
    </row>
    <row r="94" spans="1:28" ht="11.25" customHeight="1">
      <c r="A94" s="44" t="s">
        <v>117</v>
      </c>
      <c r="B94" s="45" t="s">
        <v>238</v>
      </c>
      <c r="C94" s="8" t="s">
        <v>239</v>
      </c>
      <c r="D94" s="8" t="s">
        <v>55</v>
      </c>
      <c r="E94" s="11">
        <v>655</v>
      </c>
      <c r="F94" s="46">
        <v>0</v>
      </c>
      <c r="G94" s="47" t="s">
        <v>48</v>
      </c>
      <c r="H94" s="46">
        <v>7990627</v>
      </c>
      <c r="I94" s="47" t="s">
        <v>48</v>
      </c>
      <c r="J94" s="46">
        <v>0</v>
      </c>
      <c r="K94" s="47" t="s">
        <v>48</v>
      </c>
      <c r="L94" s="46">
        <v>0</v>
      </c>
      <c r="M94" s="47" t="s">
        <v>48</v>
      </c>
      <c r="N94" s="46">
        <v>3188892</v>
      </c>
      <c r="O94" s="47" t="s">
        <v>48</v>
      </c>
      <c r="P94" s="46">
        <v>0</v>
      </c>
      <c r="Q94" s="47" t="s">
        <v>48</v>
      </c>
      <c r="R94" s="46">
        <v>0</v>
      </c>
      <c r="S94" s="47" t="s">
        <v>48</v>
      </c>
      <c r="T94" s="46">
        <v>0</v>
      </c>
      <c r="U94" s="47" t="s">
        <v>48</v>
      </c>
      <c r="V94" s="46">
        <v>0</v>
      </c>
      <c r="W94" s="47" t="s">
        <v>48</v>
      </c>
      <c r="X94" s="46">
        <v>0</v>
      </c>
      <c r="Y94" s="47" t="s">
        <v>48</v>
      </c>
      <c r="Z94" s="46">
        <v>11179519</v>
      </c>
      <c r="AA94" s="13" t="s">
        <v>48</v>
      </c>
      <c r="AB94" s="4"/>
    </row>
    <row r="95" spans="1:28" ht="11.25" customHeight="1">
      <c r="A95" s="44" t="s">
        <v>117</v>
      </c>
      <c r="B95" s="45" t="s">
        <v>240</v>
      </c>
      <c r="C95" s="8" t="s">
        <v>241</v>
      </c>
      <c r="D95" s="8" t="s">
        <v>55</v>
      </c>
      <c r="E95" s="11">
        <v>628</v>
      </c>
      <c r="F95" s="46">
        <v>61335172</v>
      </c>
      <c r="G95" s="47" t="s">
        <v>48</v>
      </c>
      <c r="H95" s="46">
        <v>23857156</v>
      </c>
      <c r="I95" s="47" t="s">
        <v>48</v>
      </c>
      <c r="J95" s="46">
        <v>1217302</v>
      </c>
      <c r="K95" s="47" t="s">
        <v>48</v>
      </c>
      <c r="L95" s="46">
        <v>0</v>
      </c>
      <c r="M95" s="47" t="s">
        <v>48</v>
      </c>
      <c r="N95" s="46">
        <v>36801955</v>
      </c>
      <c r="O95" s="47" t="s">
        <v>48</v>
      </c>
      <c r="P95" s="46">
        <v>2785761</v>
      </c>
      <c r="Q95" s="47" t="s">
        <v>48</v>
      </c>
      <c r="R95" s="46">
        <v>0</v>
      </c>
      <c r="S95" s="47" t="s">
        <v>48</v>
      </c>
      <c r="T95" s="46">
        <v>53470826</v>
      </c>
      <c r="U95" s="47" t="s">
        <v>48</v>
      </c>
      <c r="V95" s="46">
        <v>0</v>
      </c>
      <c r="W95" s="47" t="s">
        <v>48</v>
      </c>
      <c r="X95" s="46">
        <v>23193780</v>
      </c>
      <c r="Y95" s="47" t="s">
        <v>48</v>
      </c>
      <c r="Z95" s="46">
        <v>202661952</v>
      </c>
      <c r="AA95" s="13" t="s">
        <v>48</v>
      </c>
      <c r="AB95" s="4"/>
    </row>
    <row r="96" spans="1:28" ht="11.25" customHeight="1">
      <c r="A96" s="44" t="s">
        <v>117</v>
      </c>
      <c r="B96" s="45" t="s">
        <v>242</v>
      </c>
      <c r="C96" s="8" t="s">
        <v>243</v>
      </c>
      <c r="D96" s="8" t="s">
        <v>45</v>
      </c>
      <c r="E96" s="11">
        <v>534</v>
      </c>
      <c r="F96" s="46">
        <v>317485269</v>
      </c>
      <c r="G96" s="47" t="s">
        <v>48</v>
      </c>
      <c r="H96" s="46">
        <v>0</v>
      </c>
      <c r="I96" s="47" t="s">
        <v>48</v>
      </c>
      <c r="J96" s="46">
        <v>31307395</v>
      </c>
      <c r="K96" s="47" t="s">
        <v>48</v>
      </c>
      <c r="L96" s="46">
        <v>218027257</v>
      </c>
      <c r="M96" s="47" t="s">
        <v>48</v>
      </c>
      <c r="N96" s="46">
        <v>27090317</v>
      </c>
      <c r="O96" s="47" t="s">
        <v>48</v>
      </c>
      <c r="P96" s="46">
        <v>8974</v>
      </c>
      <c r="Q96" s="47" t="s">
        <v>48</v>
      </c>
      <c r="R96" s="46">
        <v>0</v>
      </c>
      <c r="S96" s="47" t="s">
        <v>48</v>
      </c>
      <c r="T96" s="46">
        <v>2230547</v>
      </c>
      <c r="U96" s="47" t="s">
        <v>48</v>
      </c>
      <c r="V96" s="46">
        <v>3768202</v>
      </c>
      <c r="W96" s="47" t="s">
        <v>48</v>
      </c>
      <c r="X96" s="46">
        <v>525854</v>
      </c>
      <c r="Y96" s="47" t="s">
        <v>48</v>
      </c>
      <c r="Z96" s="46">
        <v>600443815</v>
      </c>
      <c r="AA96" s="13" t="s">
        <v>48</v>
      </c>
      <c r="AB96" s="4"/>
    </row>
    <row r="97" spans="1:28" ht="11.25" customHeight="1">
      <c r="A97" s="44" t="s">
        <v>117</v>
      </c>
      <c r="B97" s="45" t="s">
        <v>244</v>
      </c>
      <c r="C97" s="8" t="s">
        <v>245</v>
      </c>
      <c r="D97" s="8" t="s">
        <v>55</v>
      </c>
      <c r="E97" s="11">
        <v>2394</v>
      </c>
      <c r="F97" s="46">
        <v>150437148</v>
      </c>
      <c r="G97" s="47" t="s">
        <v>48</v>
      </c>
      <c r="H97" s="46">
        <v>1676879</v>
      </c>
      <c r="I97" s="47" t="s">
        <v>48</v>
      </c>
      <c r="J97" s="46">
        <v>22773034</v>
      </c>
      <c r="K97" s="47" t="s">
        <v>48</v>
      </c>
      <c r="L97" s="46">
        <v>0</v>
      </c>
      <c r="M97" s="47" t="s">
        <v>48</v>
      </c>
      <c r="N97" s="46">
        <v>11524162</v>
      </c>
      <c r="O97" s="47" t="s">
        <v>48</v>
      </c>
      <c r="P97" s="46">
        <v>1264091</v>
      </c>
      <c r="Q97" s="47" t="s">
        <v>48</v>
      </c>
      <c r="R97" s="46">
        <v>0</v>
      </c>
      <c r="S97" s="47" t="s">
        <v>48</v>
      </c>
      <c r="T97" s="46">
        <v>86488683</v>
      </c>
      <c r="U97" s="47" t="s">
        <v>48</v>
      </c>
      <c r="V97" s="46">
        <v>316831060</v>
      </c>
      <c r="W97" s="47" t="s">
        <v>48</v>
      </c>
      <c r="X97" s="46">
        <v>17701249</v>
      </c>
      <c r="Y97" s="47" t="s">
        <v>48</v>
      </c>
      <c r="Z97" s="46">
        <v>608696306</v>
      </c>
      <c r="AA97" s="13" t="s">
        <v>48</v>
      </c>
      <c r="AB97" s="4"/>
    </row>
    <row r="98" spans="1:28" ht="11.25" customHeight="1">
      <c r="A98" s="44" t="s">
        <v>117</v>
      </c>
      <c r="B98" s="45" t="s">
        <v>248</v>
      </c>
      <c r="C98" s="8" t="s">
        <v>249</v>
      </c>
      <c r="D98" s="8" t="s">
        <v>55</v>
      </c>
      <c r="E98" s="11">
        <v>115</v>
      </c>
      <c r="F98" s="46">
        <v>5525714</v>
      </c>
      <c r="G98" s="47" t="s">
        <v>48</v>
      </c>
      <c r="H98" s="46">
        <v>11978</v>
      </c>
      <c r="I98" s="47" t="s">
        <v>48</v>
      </c>
      <c r="J98" s="46">
        <v>145468</v>
      </c>
      <c r="K98" s="47" t="s">
        <v>48</v>
      </c>
      <c r="L98" s="46">
        <v>15137</v>
      </c>
      <c r="M98" s="47" t="s">
        <v>48</v>
      </c>
      <c r="N98" s="46">
        <v>6142366</v>
      </c>
      <c r="O98" s="47" t="s">
        <v>48</v>
      </c>
      <c r="P98" s="46">
        <v>264871</v>
      </c>
      <c r="Q98" s="47" t="s">
        <v>48</v>
      </c>
      <c r="R98" s="46">
        <v>0</v>
      </c>
      <c r="S98" s="47" t="s">
        <v>48</v>
      </c>
      <c r="T98" s="46">
        <v>1262982</v>
      </c>
      <c r="U98" s="47" t="s">
        <v>48</v>
      </c>
      <c r="V98" s="46">
        <v>0</v>
      </c>
      <c r="W98" s="47" t="s">
        <v>48</v>
      </c>
      <c r="X98" s="46">
        <v>18994208</v>
      </c>
      <c r="Y98" s="47" t="s">
        <v>48</v>
      </c>
      <c r="Z98" s="46">
        <v>32362724</v>
      </c>
      <c r="AA98" s="13" t="s">
        <v>48</v>
      </c>
      <c r="AB98" s="4"/>
    </row>
    <row r="99" spans="1:28" ht="11.25" customHeight="1">
      <c r="A99" s="44" t="s">
        <v>117</v>
      </c>
      <c r="B99" s="45" t="s">
        <v>250</v>
      </c>
      <c r="C99" s="8" t="s">
        <v>251</v>
      </c>
      <c r="D99" s="8" t="s">
        <v>55</v>
      </c>
      <c r="E99" s="11">
        <v>27</v>
      </c>
      <c r="F99" s="46">
        <v>0</v>
      </c>
      <c r="G99" s="47" t="s">
        <v>48</v>
      </c>
      <c r="H99" s="46">
        <v>804620</v>
      </c>
      <c r="I99" s="47" t="s">
        <v>48</v>
      </c>
      <c r="J99" s="46">
        <v>268653</v>
      </c>
      <c r="K99" s="47" t="s">
        <v>48</v>
      </c>
      <c r="L99" s="46">
        <v>0</v>
      </c>
      <c r="M99" s="47" t="s">
        <v>48</v>
      </c>
      <c r="N99" s="46">
        <v>588503</v>
      </c>
      <c r="O99" s="47" t="s">
        <v>48</v>
      </c>
      <c r="P99" s="46">
        <v>599467</v>
      </c>
      <c r="Q99" s="47" t="s">
        <v>48</v>
      </c>
      <c r="R99" s="46">
        <v>0</v>
      </c>
      <c r="S99" s="47" t="s">
        <v>48</v>
      </c>
      <c r="T99" s="46">
        <v>2477250</v>
      </c>
      <c r="U99" s="47" t="s">
        <v>48</v>
      </c>
      <c r="V99" s="46">
        <v>496025</v>
      </c>
      <c r="W99" s="47" t="s">
        <v>48</v>
      </c>
      <c r="X99" s="46">
        <v>0</v>
      </c>
      <c r="Y99" s="47" t="s">
        <v>48</v>
      </c>
      <c r="Z99" s="46">
        <v>5234518</v>
      </c>
      <c r="AA99" s="13" t="s">
        <v>48</v>
      </c>
      <c r="AB99" s="4"/>
    </row>
    <row r="100" spans="1:28" ht="11.25" customHeight="1">
      <c r="A100" s="44" t="s">
        <v>117</v>
      </c>
      <c r="B100" s="45" t="s">
        <v>252</v>
      </c>
      <c r="C100" s="8" t="s">
        <v>253</v>
      </c>
      <c r="D100" s="8" t="s">
        <v>55</v>
      </c>
      <c r="E100" s="11">
        <v>347</v>
      </c>
      <c r="F100" s="46">
        <v>12350388</v>
      </c>
      <c r="G100" s="47" t="s">
        <v>48</v>
      </c>
      <c r="H100" s="46">
        <v>6280927</v>
      </c>
      <c r="I100" s="47" t="s">
        <v>48</v>
      </c>
      <c r="J100" s="46">
        <v>13458746</v>
      </c>
      <c r="K100" s="47" t="s">
        <v>48</v>
      </c>
      <c r="L100" s="46">
        <v>68761192</v>
      </c>
      <c r="M100" s="47" t="s">
        <v>48</v>
      </c>
      <c r="N100" s="46">
        <v>0</v>
      </c>
      <c r="O100" s="47" t="s">
        <v>48</v>
      </c>
      <c r="P100" s="46">
        <v>0</v>
      </c>
      <c r="Q100" s="47" t="s">
        <v>48</v>
      </c>
      <c r="R100" s="46">
        <v>1599964</v>
      </c>
      <c r="S100" s="47" t="s">
        <v>48</v>
      </c>
      <c r="T100" s="46">
        <v>630968</v>
      </c>
      <c r="U100" s="47" t="s">
        <v>48</v>
      </c>
      <c r="V100" s="46">
        <v>30420373</v>
      </c>
      <c r="W100" s="47" t="s">
        <v>48</v>
      </c>
      <c r="X100" s="46">
        <v>150000</v>
      </c>
      <c r="Y100" s="47" t="s">
        <v>48</v>
      </c>
      <c r="Z100" s="46">
        <v>133652558</v>
      </c>
      <c r="AA100" s="13" t="s">
        <v>48</v>
      </c>
      <c r="AB100" s="4"/>
    </row>
    <row r="101" spans="1:28" ht="11.25" customHeight="1">
      <c r="A101" s="44" t="s">
        <v>117</v>
      </c>
      <c r="B101" s="45" t="s">
        <v>254</v>
      </c>
      <c r="C101" s="8" t="s">
        <v>255</v>
      </c>
      <c r="D101" s="8" t="s">
        <v>55</v>
      </c>
      <c r="E101" s="11">
        <v>109</v>
      </c>
      <c r="F101" s="46">
        <v>7967940</v>
      </c>
      <c r="G101" s="47" t="s">
        <v>48</v>
      </c>
      <c r="H101" s="46">
        <v>652892</v>
      </c>
      <c r="I101" s="47" t="s">
        <v>48</v>
      </c>
      <c r="J101" s="46">
        <v>488709</v>
      </c>
      <c r="K101" s="47" t="s">
        <v>48</v>
      </c>
      <c r="L101" s="46">
        <v>0</v>
      </c>
      <c r="M101" s="47" t="s">
        <v>48</v>
      </c>
      <c r="N101" s="46">
        <v>4533269</v>
      </c>
      <c r="O101" s="47" t="s">
        <v>48</v>
      </c>
      <c r="P101" s="46">
        <v>0</v>
      </c>
      <c r="Q101" s="47" t="s">
        <v>48</v>
      </c>
      <c r="R101" s="46">
        <v>0</v>
      </c>
      <c r="S101" s="47" t="s">
        <v>48</v>
      </c>
      <c r="T101" s="46">
        <v>6480516</v>
      </c>
      <c r="U101" s="47" t="s">
        <v>48</v>
      </c>
      <c r="V101" s="46">
        <v>1367818</v>
      </c>
      <c r="W101" s="47" t="s">
        <v>48</v>
      </c>
      <c r="X101" s="46">
        <v>1023011</v>
      </c>
      <c r="Y101" s="47" t="s">
        <v>48</v>
      </c>
      <c r="Z101" s="46">
        <v>22514155</v>
      </c>
      <c r="AA101" s="13" t="s">
        <v>48</v>
      </c>
      <c r="AB101" s="4"/>
    </row>
    <row r="102" spans="1:28" ht="11.25" customHeight="1">
      <c r="A102" s="44" t="s">
        <v>117</v>
      </c>
      <c r="B102" s="45" t="s">
        <v>256</v>
      </c>
      <c r="C102" s="8" t="s">
        <v>257</v>
      </c>
      <c r="D102" s="8" t="s">
        <v>55</v>
      </c>
      <c r="E102" s="11">
        <v>625</v>
      </c>
      <c r="F102" s="46">
        <v>36183749</v>
      </c>
      <c r="G102" s="47" t="s">
        <v>48</v>
      </c>
      <c r="H102" s="46">
        <v>2874472</v>
      </c>
      <c r="I102" s="47" t="s">
        <v>48</v>
      </c>
      <c r="J102" s="46">
        <v>9752721</v>
      </c>
      <c r="K102" s="47" t="s">
        <v>48</v>
      </c>
      <c r="L102" s="46">
        <v>0</v>
      </c>
      <c r="M102" s="47" t="s">
        <v>48</v>
      </c>
      <c r="N102" s="46">
        <v>33400000</v>
      </c>
      <c r="O102" s="47" t="s">
        <v>48</v>
      </c>
      <c r="P102" s="46">
        <v>49411</v>
      </c>
      <c r="Q102" s="47" t="s">
        <v>48</v>
      </c>
      <c r="R102" s="46">
        <v>0</v>
      </c>
      <c r="S102" s="47" t="s">
        <v>48</v>
      </c>
      <c r="T102" s="46">
        <v>81488151</v>
      </c>
      <c r="U102" s="47" t="s">
        <v>48</v>
      </c>
      <c r="V102" s="46">
        <v>0</v>
      </c>
      <c r="W102" s="47" t="s">
        <v>48</v>
      </c>
      <c r="X102" s="46">
        <v>195597622</v>
      </c>
      <c r="Y102" s="47" t="s">
        <v>48</v>
      </c>
      <c r="Z102" s="46">
        <v>359346126</v>
      </c>
      <c r="AA102" s="13" t="s">
        <v>48</v>
      </c>
      <c r="AB102" s="4"/>
    </row>
    <row r="103" spans="1:28" ht="11.25" customHeight="1">
      <c r="A103" s="44" t="s">
        <v>117</v>
      </c>
      <c r="B103" s="45" t="s">
        <v>258</v>
      </c>
      <c r="C103" s="8" t="s">
        <v>259</v>
      </c>
      <c r="D103" s="8" t="s">
        <v>55</v>
      </c>
      <c r="E103" s="11">
        <v>87</v>
      </c>
      <c r="F103" s="46">
        <v>0</v>
      </c>
      <c r="G103" s="47" t="s">
        <v>48</v>
      </c>
      <c r="H103" s="46">
        <v>3299263</v>
      </c>
      <c r="I103" s="47" t="s">
        <v>48</v>
      </c>
      <c r="J103" s="46">
        <v>687382</v>
      </c>
      <c r="K103" s="47" t="s">
        <v>48</v>
      </c>
      <c r="L103" s="46">
        <v>0</v>
      </c>
      <c r="M103" s="47" t="s">
        <v>48</v>
      </c>
      <c r="N103" s="46">
        <v>0</v>
      </c>
      <c r="O103" s="47" t="s">
        <v>48</v>
      </c>
      <c r="P103" s="46">
        <v>285870</v>
      </c>
      <c r="Q103" s="47" t="s">
        <v>48</v>
      </c>
      <c r="R103" s="46">
        <v>0</v>
      </c>
      <c r="S103" s="47" t="s">
        <v>48</v>
      </c>
      <c r="T103" s="46">
        <v>204126</v>
      </c>
      <c r="U103" s="47" t="s">
        <v>48</v>
      </c>
      <c r="V103" s="46">
        <v>0</v>
      </c>
      <c r="W103" s="47" t="s">
        <v>48</v>
      </c>
      <c r="X103" s="46">
        <v>14811944</v>
      </c>
      <c r="Y103" s="47" t="s">
        <v>48</v>
      </c>
      <c r="Z103" s="46">
        <v>19288585</v>
      </c>
      <c r="AA103" s="13" t="s">
        <v>48</v>
      </c>
      <c r="AB103" s="4"/>
    </row>
    <row r="104" spans="1:28" ht="11.25" customHeight="1">
      <c r="A104" s="44" t="s">
        <v>117</v>
      </c>
      <c r="B104" s="45" t="s">
        <v>260</v>
      </c>
      <c r="C104" s="8" t="s">
        <v>261</v>
      </c>
      <c r="D104" s="8" t="s">
        <v>55</v>
      </c>
      <c r="E104" s="11">
        <v>114</v>
      </c>
      <c r="F104" s="46">
        <v>8332633</v>
      </c>
      <c r="G104" s="47" t="s">
        <v>48</v>
      </c>
      <c r="H104" s="46">
        <v>0</v>
      </c>
      <c r="I104" s="47" t="s">
        <v>48</v>
      </c>
      <c r="J104" s="46">
        <v>719312</v>
      </c>
      <c r="K104" s="47" t="s">
        <v>48</v>
      </c>
      <c r="L104" s="46">
        <v>18117186</v>
      </c>
      <c r="M104" s="47" t="s">
        <v>48</v>
      </c>
      <c r="N104" s="46">
        <v>3454092</v>
      </c>
      <c r="O104" s="47" t="s">
        <v>48</v>
      </c>
      <c r="P104" s="46">
        <v>161615</v>
      </c>
      <c r="Q104" s="47" t="s">
        <v>48</v>
      </c>
      <c r="R104" s="46">
        <v>0</v>
      </c>
      <c r="S104" s="47" t="s">
        <v>48</v>
      </c>
      <c r="T104" s="46">
        <v>0</v>
      </c>
      <c r="U104" s="47" t="s">
        <v>48</v>
      </c>
      <c r="V104" s="46">
        <v>0</v>
      </c>
      <c r="W104" s="47" t="s">
        <v>48</v>
      </c>
      <c r="X104" s="46">
        <v>6132800</v>
      </c>
      <c r="Y104" s="47" t="s">
        <v>48</v>
      </c>
      <c r="Z104" s="46">
        <v>36917638</v>
      </c>
      <c r="AA104" s="13" t="s">
        <v>48</v>
      </c>
      <c r="AB104" s="4"/>
    </row>
    <row r="105" spans="1:28" ht="11.25" customHeight="1">
      <c r="A105" s="44" t="s">
        <v>117</v>
      </c>
      <c r="B105" s="45" t="s">
        <v>262</v>
      </c>
      <c r="C105" s="8" t="s">
        <v>263</v>
      </c>
      <c r="D105" s="8" t="s">
        <v>55</v>
      </c>
      <c r="E105" s="11">
        <v>21</v>
      </c>
      <c r="F105" s="46">
        <v>0</v>
      </c>
      <c r="G105" s="47" t="s">
        <v>48</v>
      </c>
      <c r="H105" s="46">
        <v>859979</v>
      </c>
      <c r="I105" s="47" t="s">
        <v>48</v>
      </c>
      <c r="J105" s="46">
        <v>154958</v>
      </c>
      <c r="K105" s="47" t="s">
        <v>48</v>
      </c>
      <c r="L105" s="46">
        <v>0</v>
      </c>
      <c r="M105" s="47" t="s">
        <v>48</v>
      </c>
      <c r="N105" s="46">
        <v>1535564</v>
      </c>
      <c r="O105" s="47" t="s">
        <v>48</v>
      </c>
      <c r="P105" s="46">
        <v>12926</v>
      </c>
      <c r="Q105" s="47" t="s">
        <v>48</v>
      </c>
      <c r="R105" s="46">
        <v>0</v>
      </c>
      <c r="S105" s="47" t="s">
        <v>48</v>
      </c>
      <c r="T105" s="46">
        <v>0</v>
      </c>
      <c r="U105" s="47" t="s">
        <v>48</v>
      </c>
      <c r="V105" s="46">
        <v>0</v>
      </c>
      <c r="W105" s="47" t="s">
        <v>48</v>
      </c>
      <c r="X105" s="46">
        <v>1348971</v>
      </c>
      <c r="Y105" s="47" t="s">
        <v>48</v>
      </c>
      <c r="Z105" s="46">
        <v>3912398</v>
      </c>
      <c r="AA105" s="13" t="s">
        <v>48</v>
      </c>
      <c r="AB105" s="4"/>
    </row>
    <row r="106" spans="1:28" ht="11.25" customHeight="1">
      <c r="A106" s="44" t="s">
        <v>117</v>
      </c>
      <c r="B106" s="45" t="s">
        <v>264</v>
      </c>
      <c r="C106" s="8" t="s">
        <v>265</v>
      </c>
      <c r="D106" s="8" t="s">
        <v>55</v>
      </c>
      <c r="E106" s="11">
        <v>160</v>
      </c>
      <c r="F106" s="46">
        <v>11242016</v>
      </c>
      <c r="G106" s="47" t="s">
        <v>48</v>
      </c>
      <c r="H106" s="46">
        <v>606</v>
      </c>
      <c r="I106" s="47" t="s">
        <v>48</v>
      </c>
      <c r="J106" s="46">
        <v>5850700</v>
      </c>
      <c r="K106" s="47" t="s">
        <v>48</v>
      </c>
      <c r="L106" s="46">
        <v>0</v>
      </c>
      <c r="M106" s="47" t="s">
        <v>48</v>
      </c>
      <c r="N106" s="46">
        <v>0</v>
      </c>
      <c r="O106" s="47" t="s">
        <v>48</v>
      </c>
      <c r="P106" s="46">
        <v>0</v>
      </c>
      <c r="Q106" s="47" t="s">
        <v>48</v>
      </c>
      <c r="R106" s="46">
        <v>0</v>
      </c>
      <c r="S106" s="47" t="s">
        <v>48</v>
      </c>
      <c r="T106" s="46">
        <v>17099728</v>
      </c>
      <c r="U106" s="47" t="s">
        <v>48</v>
      </c>
      <c r="V106" s="46">
        <v>111530</v>
      </c>
      <c r="W106" s="47" t="s">
        <v>48</v>
      </c>
      <c r="X106" s="46">
        <v>18075015</v>
      </c>
      <c r="Y106" s="47" t="s">
        <v>48</v>
      </c>
      <c r="Z106" s="46">
        <v>52379595</v>
      </c>
      <c r="AA106" s="13" t="s">
        <v>48</v>
      </c>
      <c r="AB106" s="4"/>
    </row>
    <row r="107" spans="1:28" ht="11.25" customHeight="1">
      <c r="A107" s="44" t="s">
        <v>117</v>
      </c>
      <c r="B107" s="45" t="s">
        <v>266</v>
      </c>
      <c r="C107" s="8" t="s">
        <v>267</v>
      </c>
      <c r="D107" s="8" t="s">
        <v>45</v>
      </c>
      <c r="E107" s="11">
        <v>20</v>
      </c>
      <c r="F107" s="46">
        <v>542194</v>
      </c>
      <c r="G107" s="47" t="s">
        <v>48</v>
      </c>
      <c r="H107" s="46">
        <v>0</v>
      </c>
      <c r="I107" s="47" t="s">
        <v>48</v>
      </c>
      <c r="J107" s="46">
        <v>35107</v>
      </c>
      <c r="K107" s="47" t="s">
        <v>48</v>
      </c>
      <c r="L107" s="46">
        <v>5200</v>
      </c>
      <c r="M107" s="47" t="s">
        <v>48</v>
      </c>
      <c r="N107" s="46">
        <v>2285152</v>
      </c>
      <c r="O107" s="47" t="s">
        <v>48</v>
      </c>
      <c r="P107" s="46">
        <v>260390</v>
      </c>
      <c r="Q107" s="47" t="s">
        <v>48</v>
      </c>
      <c r="R107" s="46">
        <v>0</v>
      </c>
      <c r="S107" s="47" t="s">
        <v>48</v>
      </c>
      <c r="T107" s="46">
        <v>0</v>
      </c>
      <c r="U107" s="47" t="s">
        <v>48</v>
      </c>
      <c r="V107" s="46">
        <v>2777788</v>
      </c>
      <c r="W107" s="47" t="s">
        <v>48</v>
      </c>
      <c r="X107" s="46">
        <v>0</v>
      </c>
      <c r="Y107" s="47" t="s">
        <v>48</v>
      </c>
      <c r="Z107" s="46">
        <v>5905831</v>
      </c>
      <c r="AA107" s="13" t="s">
        <v>48</v>
      </c>
      <c r="AB107" s="4"/>
    </row>
    <row r="108" spans="1:28" ht="11.25" customHeight="1">
      <c r="A108" s="44" t="s">
        <v>117</v>
      </c>
      <c r="B108" s="45" t="s">
        <v>268</v>
      </c>
      <c r="C108" s="8" t="s">
        <v>269</v>
      </c>
      <c r="D108" s="8" t="s">
        <v>55</v>
      </c>
      <c r="E108" s="11">
        <v>69</v>
      </c>
      <c r="F108" s="46">
        <v>21508</v>
      </c>
      <c r="G108" s="47" t="s">
        <v>48</v>
      </c>
      <c r="H108" s="46">
        <v>2102212</v>
      </c>
      <c r="I108" s="47" t="s">
        <v>48</v>
      </c>
      <c r="J108" s="46">
        <v>137751</v>
      </c>
      <c r="K108" s="47" t="s">
        <v>48</v>
      </c>
      <c r="L108" s="46">
        <v>0</v>
      </c>
      <c r="M108" s="47" t="s">
        <v>48</v>
      </c>
      <c r="N108" s="46">
        <v>0</v>
      </c>
      <c r="O108" s="47" t="s">
        <v>48</v>
      </c>
      <c r="P108" s="46">
        <v>395317</v>
      </c>
      <c r="Q108" s="47" t="s">
        <v>48</v>
      </c>
      <c r="R108" s="46">
        <v>0</v>
      </c>
      <c r="S108" s="47" t="s">
        <v>48</v>
      </c>
      <c r="T108" s="46">
        <v>2424875</v>
      </c>
      <c r="U108" s="47" t="s">
        <v>48</v>
      </c>
      <c r="V108" s="46">
        <v>0</v>
      </c>
      <c r="W108" s="47" t="s">
        <v>48</v>
      </c>
      <c r="X108" s="46">
        <v>8340495</v>
      </c>
      <c r="Y108" s="47" t="s">
        <v>48</v>
      </c>
      <c r="Z108" s="46">
        <v>13422158</v>
      </c>
      <c r="AA108" s="13" t="s">
        <v>48</v>
      </c>
      <c r="AB108" s="4"/>
    </row>
    <row r="109" spans="1:28" ht="11.25" customHeight="1">
      <c r="A109" s="44" t="s">
        <v>117</v>
      </c>
      <c r="B109" s="45" t="s">
        <v>270</v>
      </c>
      <c r="C109" s="8" t="s">
        <v>271</v>
      </c>
      <c r="D109" s="8" t="s">
        <v>55</v>
      </c>
      <c r="E109" s="11">
        <v>173</v>
      </c>
      <c r="F109" s="46">
        <v>0</v>
      </c>
      <c r="G109" s="47" t="s">
        <v>48</v>
      </c>
      <c r="H109" s="46">
        <v>73057016</v>
      </c>
      <c r="I109" s="47" t="s">
        <v>48</v>
      </c>
      <c r="J109" s="46">
        <v>17935170</v>
      </c>
      <c r="K109" s="47" t="s">
        <v>48</v>
      </c>
      <c r="L109" s="46">
        <v>0</v>
      </c>
      <c r="M109" s="47" t="s">
        <v>48</v>
      </c>
      <c r="N109" s="46">
        <v>0</v>
      </c>
      <c r="O109" s="47" t="s">
        <v>48</v>
      </c>
      <c r="P109" s="46">
        <v>135172</v>
      </c>
      <c r="Q109" s="47" t="s">
        <v>48</v>
      </c>
      <c r="R109" s="46">
        <v>0</v>
      </c>
      <c r="S109" s="47" t="s">
        <v>48</v>
      </c>
      <c r="T109" s="46">
        <v>0</v>
      </c>
      <c r="U109" s="47" t="s">
        <v>48</v>
      </c>
      <c r="V109" s="46">
        <v>0</v>
      </c>
      <c r="W109" s="47" t="s">
        <v>48</v>
      </c>
      <c r="X109" s="46">
        <v>71090976</v>
      </c>
      <c r="Y109" s="47" t="s">
        <v>48</v>
      </c>
      <c r="Z109" s="46">
        <v>162218334</v>
      </c>
      <c r="AA109" s="13" t="s">
        <v>48</v>
      </c>
      <c r="AB109" s="4"/>
    </row>
    <row r="110" spans="1:28" ht="11.25" customHeight="1">
      <c r="A110" s="44" t="s">
        <v>117</v>
      </c>
      <c r="B110" s="45" t="s">
        <v>272</v>
      </c>
      <c r="C110" s="8" t="s">
        <v>273</v>
      </c>
      <c r="D110" s="8" t="s">
        <v>45</v>
      </c>
      <c r="E110" s="11">
        <v>69</v>
      </c>
      <c r="F110" s="46">
        <v>2687366</v>
      </c>
      <c r="G110" s="47" t="s">
        <v>48</v>
      </c>
      <c r="H110" s="46">
        <v>0</v>
      </c>
      <c r="I110" s="47" t="s">
        <v>48</v>
      </c>
      <c r="J110" s="46">
        <v>552306</v>
      </c>
      <c r="K110" s="47" t="s">
        <v>48</v>
      </c>
      <c r="L110" s="46">
        <v>0</v>
      </c>
      <c r="M110" s="47" t="s">
        <v>48</v>
      </c>
      <c r="N110" s="46">
        <v>649233</v>
      </c>
      <c r="O110" s="47" t="s">
        <v>48</v>
      </c>
      <c r="P110" s="46">
        <v>931394</v>
      </c>
      <c r="Q110" s="47" t="s">
        <v>48</v>
      </c>
      <c r="R110" s="46">
        <v>0</v>
      </c>
      <c r="S110" s="47" t="s">
        <v>48</v>
      </c>
      <c r="T110" s="46">
        <v>83426</v>
      </c>
      <c r="U110" s="47" t="s">
        <v>48</v>
      </c>
      <c r="V110" s="46">
        <v>0</v>
      </c>
      <c r="W110" s="47" t="s">
        <v>48</v>
      </c>
      <c r="X110" s="46">
        <v>16941460</v>
      </c>
      <c r="Y110" s="47" t="s">
        <v>48</v>
      </c>
      <c r="Z110" s="46">
        <v>21845185</v>
      </c>
      <c r="AA110" s="13" t="s">
        <v>48</v>
      </c>
      <c r="AB110" s="4"/>
    </row>
    <row r="111" spans="1:28" ht="11.25" customHeight="1">
      <c r="A111" s="44" t="s">
        <v>117</v>
      </c>
      <c r="B111" s="45" t="s">
        <v>274</v>
      </c>
      <c r="C111" s="8" t="s">
        <v>275</v>
      </c>
      <c r="D111" s="8" t="s">
        <v>55</v>
      </c>
      <c r="E111" s="11">
        <v>76</v>
      </c>
      <c r="F111" s="46">
        <v>0</v>
      </c>
      <c r="G111" s="47" t="s">
        <v>48</v>
      </c>
      <c r="H111" s="46">
        <v>2535781</v>
      </c>
      <c r="I111" s="47" t="s">
        <v>48</v>
      </c>
      <c r="J111" s="46">
        <v>927977</v>
      </c>
      <c r="K111" s="47" t="s">
        <v>48</v>
      </c>
      <c r="L111" s="46">
        <v>0</v>
      </c>
      <c r="M111" s="47" t="s">
        <v>48</v>
      </c>
      <c r="N111" s="46">
        <v>1550786</v>
      </c>
      <c r="O111" s="47" t="s">
        <v>48</v>
      </c>
      <c r="P111" s="46">
        <v>0</v>
      </c>
      <c r="Q111" s="47" t="s">
        <v>48</v>
      </c>
      <c r="R111" s="46">
        <v>0</v>
      </c>
      <c r="S111" s="47" t="s">
        <v>48</v>
      </c>
      <c r="T111" s="46">
        <v>12834434</v>
      </c>
      <c r="U111" s="47" t="s">
        <v>48</v>
      </c>
      <c r="V111" s="46">
        <v>0</v>
      </c>
      <c r="W111" s="47" t="s">
        <v>48</v>
      </c>
      <c r="X111" s="46">
        <v>801279</v>
      </c>
      <c r="Y111" s="47" t="s">
        <v>48</v>
      </c>
      <c r="Z111" s="46">
        <v>18650257</v>
      </c>
      <c r="AA111" s="13" t="s">
        <v>48</v>
      </c>
      <c r="AB111" s="4"/>
    </row>
    <row r="112" spans="1:28" ht="11.25" customHeight="1">
      <c r="A112" s="44" t="s">
        <v>117</v>
      </c>
      <c r="B112" s="45" t="s">
        <v>276</v>
      </c>
      <c r="C112" s="8" t="s">
        <v>277</v>
      </c>
      <c r="D112" s="8" t="s">
        <v>55</v>
      </c>
      <c r="E112" s="11">
        <v>18</v>
      </c>
      <c r="F112" s="46">
        <v>0</v>
      </c>
      <c r="G112" s="47" t="s">
        <v>48</v>
      </c>
      <c r="H112" s="46">
        <v>230448</v>
      </c>
      <c r="I112" s="47" t="s">
        <v>48</v>
      </c>
      <c r="J112" s="46">
        <v>0</v>
      </c>
      <c r="K112" s="47" t="s">
        <v>48</v>
      </c>
      <c r="L112" s="46">
        <v>0</v>
      </c>
      <c r="M112" s="47" t="s">
        <v>48</v>
      </c>
      <c r="N112" s="46">
        <v>365189</v>
      </c>
      <c r="O112" s="47" t="s">
        <v>48</v>
      </c>
      <c r="P112" s="46">
        <v>0</v>
      </c>
      <c r="Q112" s="47" t="s">
        <v>48</v>
      </c>
      <c r="R112" s="46">
        <v>0</v>
      </c>
      <c r="S112" s="47" t="s">
        <v>48</v>
      </c>
      <c r="T112" s="46">
        <v>0</v>
      </c>
      <c r="U112" s="47" t="s">
        <v>48</v>
      </c>
      <c r="V112" s="46">
        <v>8682</v>
      </c>
      <c r="W112" s="47" t="s">
        <v>48</v>
      </c>
      <c r="X112" s="46">
        <v>1861723</v>
      </c>
      <c r="Y112" s="47" t="s">
        <v>48</v>
      </c>
      <c r="Z112" s="46">
        <v>2466042</v>
      </c>
      <c r="AA112" s="13" t="s">
        <v>48</v>
      </c>
      <c r="AB112" s="4"/>
    </row>
    <row r="113" spans="1:28" ht="11.25" customHeight="1">
      <c r="A113" s="44" t="s">
        <v>117</v>
      </c>
      <c r="B113" s="45" t="s">
        <v>278</v>
      </c>
      <c r="C113" s="8" t="s">
        <v>279</v>
      </c>
      <c r="D113" s="8" t="s">
        <v>55</v>
      </c>
      <c r="E113" s="11">
        <v>92</v>
      </c>
      <c r="F113" s="46">
        <v>2829528</v>
      </c>
      <c r="G113" s="47" t="s">
        <v>48</v>
      </c>
      <c r="H113" s="46">
        <v>354487</v>
      </c>
      <c r="I113" s="47" t="s">
        <v>48</v>
      </c>
      <c r="J113" s="46">
        <v>381208</v>
      </c>
      <c r="K113" s="47" t="s">
        <v>48</v>
      </c>
      <c r="L113" s="46">
        <v>0</v>
      </c>
      <c r="M113" s="47" t="s">
        <v>48</v>
      </c>
      <c r="N113" s="46">
        <v>1800000</v>
      </c>
      <c r="O113" s="47" t="s">
        <v>48</v>
      </c>
      <c r="P113" s="46">
        <v>0</v>
      </c>
      <c r="Q113" s="47" t="s">
        <v>48</v>
      </c>
      <c r="R113" s="46">
        <v>5413171</v>
      </c>
      <c r="S113" s="47" t="s">
        <v>48</v>
      </c>
      <c r="T113" s="46">
        <v>0</v>
      </c>
      <c r="U113" s="47" t="s">
        <v>48</v>
      </c>
      <c r="V113" s="46">
        <v>9933758</v>
      </c>
      <c r="W113" s="47" t="s">
        <v>48</v>
      </c>
      <c r="X113" s="46">
        <v>0</v>
      </c>
      <c r="Y113" s="47" t="s">
        <v>48</v>
      </c>
      <c r="Z113" s="46">
        <v>20712152</v>
      </c>
      <c r="AA113" s="13" t="s">
        <v>48</v>
      </c>
      <c r="AB113" s="4"/>
    </row>
    <row r="114" spans="1:28" ht="11.25" customHeight="1">
      <c r="A114" s="44" t="s">
        <v>117</v>
      </c>
      <c r="B114" s="45" t="s">
        <v>280</v>
      </c>
      <c r="C114" s="8" t="s">
        <v>281</v>
      </c>
      <c r="D114" s="8" t="s">
        <v>45</v>
      </c>
      <c r="E114" s="11">
        <v>35</v>
      </c>
      <c r="F114" s="46">
        <v>199174</v>
      </c>
      <c r="G114" s="47" t="s">
        <v>48</v>
      </c>
      <c r="H114" s="46">
        <v>0</v>
      </c>
      <c r="I114" s="47" t="s">
        <v>48</v>
      </c>
      <c r="J114" s="46">
        <v>48635</v>
      </c>
      <c r="K114" s="47" t="s">
        <v>48</v>
      </c>
      <c r="L114" s="46">
        <v>38021</v>
      </c>
      <c r="M114" s="47" t="s">
        <v>48</v>
      </c>
      <c r="N114" s="46">
        <v>1336293</v>
      </c>
      <c r="O114" s="47" t="s">
        <v>48</v>
      </c>
      <c r="P114" s="46">
        <v>0</v>
      </c>
      <c r="Q114" s="47" t="s">
        <v>48</v>
      </c>
      <c r="R114" s="46">
        <v>0</v>
      </c>
      <c r="S114" s="47" t="s">
        <v>48</v>
      </c>
      <c r="T114" s="46">
        <v>0</v>
      </c>
      <c r="U114" s="47" t="s">
        <v>48</v>
      </c>
      <c r="V114" s="46">
        <v>0</v>
      </c>
      <c r="W114" s="47" t="s">
        <v>48</v>
      </c>
      <c r="X114" s="46">
        <v>2399752</v>
      </c>
      <c r="Y114" s="47" t="s">
        <v>48</v>
      </c>
      <c r="Z114" s="46">
        <v>4021875</v>
      </c>
      <c r="AA114" s="13" t="s">
        <v>48</v>
      </c>
      <c r="AB114" s="4"/>
    </row>
    <row r="115" spans="1:28" ht="11.25" customHeight="1">
      <c r="A115" s="44" t="s">
        <v>117</v>
      </c>
      <c r="B115" s="45" t="s">
        <v>282</v>
      </c>
      <c r="C115" s="8" t="s">
        <v>283</v>
      </c>
      <c r="D115" s="8" t="s">
        <v>55</v>
      </c>
      <c r="E115" s="11">
        <v>38</v>
      </c>
      <c r="F115" s="46">
        <v>0</v>
      </c>
      <c r="G115" s="47" t="s">
        <v>48</v>
      </c>
      <c r="H115" s="46">
        <v>1057330</v>
      </c>
      <c r="I115" s="47" t="s">
        <v>48</v>
      </c>
      <c r="J115" s="46">
        <v>4677</v>
      </c>
      <c r="K115" s="47" t="s">
        <v>48</v>
      </c>
      <c r="L115" s="46">
        <v>1726099</v>
      </c>
      <c r="M115" s="47" t="s">
        <v>48</v>
      </c>
      <c r="N115" s="46">
        <v>3250688</v>
      </c>
      <c r="O115" s="47" t="s">
        <v>48</v>
      </c>
      <c r="P115" s="46">
        <v>0</v>
      </c>
      <c r="Q115" s="47" t="s">
        <v>48</v>
      </c>
      <c r="R115" s="46">
        <v>0</v>
      </c>
      <c r="S115" s="47" t="s">
        <v>48</v>
      </c>
      <c r="T115" s="46">
        <v>518991</v>
      </c>
      <c r="U115" s="47" t="s">
        <v>48</v>
      </c>
      <c r="V115" s="46">
        <v>0</v>
      </c>
      <c r="W115" s="47" t="s">
        <v>48</v>
      </c>
      <c r="X115" s="46">
        <v>393916</v>
      </c>
      <c r="Y115" s="47" t="s">
        <v>48</v>
      </c>
      <c r="Z115" s="46">
        <v>6951701</v>
      </c>
      <c r="AA115" s="13" t="s">
        <v>48</v>
      </c>
      <c r="AB115" s="4"/>
    </row>
    <row r="116" spans="1:28" ht="11.25" customHeight="1">
      <c r="A116" s="44" t="s">
        <v>117</v>
      </c>
      <c r="B116" s="45" t="s">
        <v>284</v>
      </c>
      <c r="C116" s="8" t="s">
        <v>285</v>
      </c>
      <c r="D116" s="8" t="s">
        <v>55</v>
      </c>
      <c r="E116" s="11">
        <v>51</v>
      </c>
      <c r="F116" s="46">
        <v>0</v>
      </c>
      <c r="G116" s="47" t="s">
        <v>48</v>
      </c>
      <c r="H116" s="46">
        <v>1527217</v>
      </c>
      <c r="I116" s="47" t="s">
        <v>48</v>
      </c>
      <c r="J116" s="46">
        <v>27225</v>
      </c>
      <c r="K116" s="47" t="s">
        <v>48</v>
      </c>
      <c r="L116" s="46">
        <v>223676</v>
      </c>
      <c r="M116" s="47" t="s">
        <v>48</v>
      </c>
      <c r="N116" s="46">
        <v>714193</v>
      </c>
      <c r="O116" s="47" t="s">
        <v>48</v>
      </c>
      <c r="P116" s="46">
        <v>215780</v>
      </c>
      <c r="Q116" s="47" t="s">
        <v>48</v>
      </c>
      <c r="R116" s="46">
        <v>0</v>
      </c>
      <c r="S116" s="47" t="s">
        <v>48</v>
      </c>
      <c r="T116" s="46">
        <v>5053057</v>
      </c>
      <c r="U116" s="47" t="s">
        <v>48</v>
      </c>
      <c r="V116" s="46">
        <v>0</v>
      </c>
      <c r="W116" s="47" t="s">
        <v>48</v>
      </c>
      <c r="X116" s="46">
        <v>1019163</v>
      </c>
      <c r="Y116" s="47" t="s">
        <v>48</v>
      </c>
      <c r="Z116" s="46">
        <v>8780311</v>
      </c>
      <c r="AA116" s="13" t="s">
        <v>48</v>
      </c>
      <c r="AB116" s="4"/>
    </row>
    <row r="117" spans="1:28" ht="11.25" customHeight="1">
      <c r="A117" s="44" t="s">
        <v>117</v>
      </c>
      <c r="B117" s="45" t="s">
        <v>286</v>
      </c>
      <c r="C117" s="8" t="s">
        <v>287</v>
      </c>
      <c r="D117" s="8" t="s">
        <v>55</v>
      </c>
      <c r="E117" s="11">
        <v>42</v>
      </c>
      <c r="F117" s="46">
        <v>0</v>
      </c>
      <c r="G117" s="47" t="s">
        <v>48</v>
      </c>
      <c r="H117" s="46">
        <v>1886219</v>
      </c>
      <c r="I117" s="47" t="s">
        <v>48</v>
      </c>
      <c r="J117" s="46">
        <v>33754</v>
      </c>
      <c r="K117" s="47" t="s">
        <v>48</v>
      </c>
      <c r="L117" s="46">
        <v>51781</v>
      </c>
      <c r="M117" s="47" t="s">
        <v>48</v>
      </c>
      <c r="N117" s="46">
        <v>689790</v>
      </c>
      <c r="O117" s="47" t="s">
        <v>48</v>
      </c>
      <c r="P117" s="46">
        <v>25208</v>
      </c>
      <c r="Q117" s="47" t="s">
        <v>48</v>
      </c>
      <c r="R117" s="46">
        <v>0</v>
      </c>
      <c r="S117" s="47" t="s">
        <v>48</v>
      </c>
      <c r="T117" s="46">
        <v>1899860</v>
      </c>
      <c r="U117" s="47" t="s">
        <v>48</v>
      </c>
      <c r="V117" s="46">
        <v>0</v>
      </c>
      <c r="W117" s="47" t="s">
        <v>48</v>
      </c>
      <c r="X117" s="46">
        <v>3286973</v>
      </c>
      <c r="Y117" s="47" t="s">
        <v>48</v>
      </c>
      <c r="Z117" s="46">
        <v>7873585</v>
      </c>
      <c r="AA117" s="13" t="s">
        <v>48</v>
      </c>
      <c r="AB117" s="4"/>
    </row>
    <row r="118" spans="1:28" ht="11.25" customHeight="1">
      <c r="A118" s="44" t="s">
        <v>117</v>
      </c>
      <c r="B118" s="45" t="s">
        <v>288</v>
      </c>
      <c r="C118" s="8" t="s">
        <v>289</v>
      </c>
      <c r="D118" s="8" t="s">
        <v>55</v>
      </c>
      <c r="E118" s="11">
        <v>46</v>
      </c>
      <c r="F118" s="46">
        <v>0</v>
      </c>
      <c r="G118" s="47" t="s">
        <v>48</v>
      </c>
      <c r="H118" s="46">
        <v>2397572</v>
      </c>
      <c r="I118" s="47" t="s">
        <v>48</v>
      </c>
      <c r="J118" s="46">
        <v>203687</v>
      </c>
      <c r="K118" s="47" t="s">
        <v>48</v>
      </c>
      <c r="L118" s="46">
        <v>5427562</v>
      </c>
      <c r="M118" s="47" t="s">
        <v>48</v>
      </c>
      <c r="N118" s="46">
        <v>1103055</v>
      </c>
      <c r="O118" s="47" t="s">
        <v>48</v>
      </c>
      <c r="P118" s="46">
        <v>588670</v>
      </c>
      <c r="Q118" s="47" t="s">
        <v>48</v>
      </c>
      <c r="R118" s="46">
        <v>0</v>
      </c>
      <c r="S118" s="47" t="s">
        <v>48</v>
      </c>
      <c r="T118" s="46">
        <v>0</v>
      </c>
      <c r="U118" s="47" t="s">
        <v>48</v>
      </c>
      <c r="V118" s="46">
        <v>0</v>
      </c>
      <c r="W118" s="47" t="s">
        <v>48</v>
      </c>
      <c r="X118" s="46">
        <v>0</v>
      </c>
      <c r="Y118" s="47" t="s">
        <v>48</v>
      </c>
      <c r="Z118" s="46">
        <v>9720546</v>
      </c>
      <c r="AA118" s="13" t="s">
        <v>48</v>
      </c>
      <c r="AB118" s="4"/>
    </row>
    <row r="119" spans="1:28" ht="11.25" customHeight="1">
      <c r="A119" s="44" t="s">
        <v>117</v>
      </c>
      <c r="B119" s="45" t="s">
        <v>290</v>
      </c>
      <c r="C119" s="8" t="s">
        <v>291</v>
      </c>
      <c r="D119" s="8" t="s">
        <v>55</v>
      </c>
      <c r="E119" s="11">
        <v>33</v>
      </c>
      <c r="F119" s="46">
        <v>0</v>
      </c>
      <c r="G119" s="47" t="s">
        <v>48</v>
      </c>
      <c r="H119" s="46">
        <v>1161508</v>
      </c>
      <c r="I119" s="47" t="s">
        <v>48</v>
      </c>
      <c r="J119" s="46">
        <v>140867</v>
      </c>
      <c r="K119" s="47" t="s">
        <v>48</v>
      </c>
      <c r="L119" s="46">
        <v>0</v>
      </c>
      <c r="M119" s="47" t="s">
        <v>48</v>
      </c>
      <c r="N119" s="46">
        <v>1400000</v>
      </c>
      <c r="O119" s="47" t="s">
        <v>48</v>
      </c>
      <c r="P119" s="46">
        <v>298965</v>
      </c>
      <c r="Q119" s="47" t="s">
        <v>48</v>
      </c>
      <c r="R119" s="46">
        <v>0</v>
      </c>
      <c r="S119" s="47" t="s">
        <v>48</v>
      </c>
      <c r="T119" s="46">
        <v>1743029</v>
      </c>
      <c r="U119" s="47" t="s">
        <v>48</v>
      </c>
      <c r="V119" s="46">
        <v>0</v>
      </c>
      <c r="W119" s="47" t="s">
        <v>48</v>
      </c>
      <c r="X119" s="46">
        <v>0</v>
      </c>
      <c r="Y119" s="47" t="s">
        <v>48</v>
      </c>
      <c r="Z119" s="46">
        <v>4744369</v>
      </c>
      <c r="AA119" s="13" t="s">
        <v>48</v>
      </c>
      <c r="AB119" s="4"/>
    </row>
    <row r="120" spans="1:28" ht="11.25" customHeight="1">
      <c r="A120" s="44" t="s">
        <v>292</v>
      </c>
      <c r="B120" s="45" t="s">
        <v>293</v>
      </c>
      <c r="C120" s="8" t="s">
        <v>294</v>
      </c>
      <c r="D120" s="8" t="s">
        <v>45</v>
      </c>
      <c r="E120" s="11">
        <v>15</v>
      </c>
      <c r="F120" s="46">
        <v>448466</v>
      </c>
      <c r="G120" s="47" t="s">
        <v>48</v>
      </c>
      <c r="H120" s="46">
        <v>0</v>
      </c>
      <c r="I120" s="47" t="s">
        <v>48</v>
      </c>
      <c r="J120" s="46">
        <v>43036</v>
      </c>
      <c r="K120" s="47" t="s">
        <v>48</v>
      </c>
      <c r="L120" s="46">
        <v>0</v>
      </c>
      <c r="M120" s="47" t="s">
        <v>48</v>
      </c>
      <c r="N120" s="46">
        <v>1266744</v>
      </c>
      <c r="O120" s="47" t="s">
        <v>48</v>
      </c>
      <c r="P120" s="46">
        <v>0</v>
      </c>
      <c r="Q120" s="47" t="s">
        <v>48</v>
      </c>
      <c r="R120" s="46">
        <v>0</v>
      </c>
      <c r="S120" s="47" t="s">
        <v>48</v>
      </c>
      <c r="T120" s="46">
        <v>0</v>
      </c>
      <c r="U120" s="47" t="s">
        <v>48</v>
      </c>
      <c r="V120" s="46">
        <v>888176</v>
      </c>
      <c r="W120" s="47" t="s">
        <v>48</v>
      </c>
      <c r="X120" s="46">
        <v>0</v>
      </c>
      <c r="Y120" s="47" t="s">
        <v>48</v>
      </c>
      <c r="Z120" s="46">
        <v>2646422</v>
      </c>
      <c r="AA120" s="13" t="s">
        <v>48</v>
      </c>
      <c r="AB120" s="4"/>
    </row>
    <row r="121" spans="1:28" ht="11.25" customHeight="1">
      <c r="A121" s="44" t="s">
        <v>292</v>
      </c>
      <c r="B121" s="45" t="s">
        <v>295</v>
      </c>
      <c r="C121" s="8" t="s">
        <v>296</v>
      </c>
      <c r="D121" s="8" t="s">
        <v>45</v>
      </c>
      <c r="E121" s="11">
        <v>6</v>
      </c>
      <c r="F121" s="46">
        <v>82163</v>
      </c>
      <c r="G121" s="47" t="s">
        <v>48</v>
      </c>
      <c r="H121" s="46">
        <v>0</v>
      </c>
      <c r="I121" s="47" t="s">
        <v>48</v>
      </c>
      <c r="J121" s="46">
        <v>15159</v>
      </c>
      <c r="K121" s="47" t="s">
        <v>48</v>
      </c>
      <c r="L121" s="46">
        <v>0</v>
      </c>
      <c r="M121" s="47" t="s">
        <v>48</v>
      </c>
      <c r="N121" s="46">
        <v>234625</v>
      </c>
      <c r="O121" s="47" t="s">
        <v>48</v>
      </c>
      <c r="P121" s="46">
        <v>23905</v>
      </c>
      <c r="Q121" s="47" t="s">
        <v>48</v>
      </c>
      <c r="R121" s="46">
        <v>0</v>
      </c>
      <c r="S121" s="47" t="s">
        <v>48</v>
      </c>
      <c r="T121" s="46">
        <v>0</v>
      </c>
      <c r="U121" s="47" t="s">
        <v>48</v>
      </c>
      <c r="V121" s="46">
        <v>622161</v>
      </c>
      <c r="W121" s="47" t="s">
        <v>48</v>
      </c>
      <c r="X121" s="46">
        <v>0</v>
      </c>
      <c r="Y121" s="47" t="s">
        <v>48</v>
      </c>
      <c r="Z121" s="46">
        <v>978013</v>
      </c>
      <c r="AA121" s="13" t="s">
        <v>48</v>
      </c>
      <c r="AB121" s="4"/>
    </row>
    <row r="122" spans="1:28" ht="11.25" customHeight="1">
      <c r="A122" s="44" t="s">
        <v>292</v>
      </c>
      <c r="B122" s="45" t="s">
        <v>1278</v>
      </c>
      <c r="C122" s="8" t="s">
        <v>1279</v>
      </c>
      <c r="D122" s="8" t="s">
        <v>55</v>
      </c>
      <c r="E122" s="11">
        <v>92</v>
      </c>
      <c r="F122" s="46">
        <v>0</v>
      </c>
      <c r="G122" s="47" t="s">
        <v>48</v>
      </c>
      <c r="H122" s="46">
        <v>21077</v>
      </c>
      <c r="I122" s="47" t="s">
        <v>48</v>
      </c>
      <c r="J122" s="46">
        <v>502150</v>
      </c>
      <c r="K122" s="47" t="s">
        <v>48</v>
      </c>
      <c r="L122" s="46">
        <v>0</v>
      </c>
      <c r="M122" s="47" t="s">
        <v>48</v>
      </c>
      <c r="N122" s="46">
        <v>0</v>
      </c>
      <c r="O122" s="47" t="s">
        <v>48</v>
      </c>
      <c r="P122" s="46">
        <v>301406</v>
      </c>
      <c r="Q122" s="47" t="s">
        <v>48</v>
      </c>
      <c r="R122" s="46">
        <v>0</v>
      </c>
      <c r="S122" s="47" t="s">
        <v>48</v>
      </c>
      <c r="T122" s="46">
        <v>0</v>
      </c>
      <c r="U122" s="47" t="s">
        <v>48</v>
      </c>
      <c r="V122" s="46">
        <v>0</v>
      </c>
      <c r="W122" s="47" t="s">
        <v>48</v>
      </c>
      <c r="X122" s="46">
        <v>0</v>
      </c>
      <c r="Y122" s="47" t="s">
        <v>48</v>
      </c>
      <c r="Z122" s="46">
        <v>824633</v>
      </c>
      <c r="AA122" s="13" t="s">
        <v>48</v>
      </c>
      <c r="AB122" s="4"/>
    </row>
    <row r="123" spans="1:28" ht="11.25" customHeight="1">
      <c r="A123" s="44" t="s">
        <v>292</v>
      </c>
      <c r="B123" s="45" t="s">
        <v>297</v>
      </c>
      <c r="C123" s="8" t="s">
        <v>298</v>
      </c>
      <c r="D123" s="8" t="s">
        <v>55</v>
      </c>
      <c r="E123" s="11">
        <v>1414</v>
      </c>
      <c r="F123" s="46">
        <v>64012372</v>
      </c>
      <c r="G123" s="47" t="s">
        <v>48</v>
      </c>
      <c r="H123" s="46">
        <v>34879480</v>
      </c>
      <c r="I123" s="47" t="s">
        <v>48</v>
      </c>
      <c r="J123" s="46">
        <v>35629660</v>
      </c>
      <c r="K123" s="47" t="s">
        <v>48</v>
      </c>
      <c r="L123" s="46">
        <v>241810082</v>
      </c>
      <c r="M123" s="47" t="s">
        <v>48</v>
      </c>
      <c r="N123" s="46">
        <v>67087921</v>
      </c>
      <c r="O123" s="47" t="s">
        <v>48</v>
      </c>
      <c r="P123" s="46">
        <v>1020582</v>
      </c>
      <c r="Q123" s="47" t="s">
        <v>48</v>
      </c>
      <c r="R123" s="46">
        <v>0</v>
      </c>
      <c r="S123" s="47" t="s">
        <v>48</v>
      </c>
      <c r="T123" s="46">
        <v>0</v>
      </c>
      <c r="U123" s="47" t="s">
        <v>48</v>
      </c>
      <c r="V123" s="46">
        <v>0</v>
      </c>
      <c r="W123" s="47" t="s">
        <v>48</v>
      </c>
      <c r="X123" s="46">
        <v>0</v>
      </c>
      <c r="Y123" s="47" t="s">
        <v>48</v>
      </c>
      <c r="Z123" s="46">
        <v>444440097</v>
      </c>
      <c r="AA123" s="13" t="s">
        <v>48</v>
      </c>
      <c r="AB123" s="4"/>
    </row>
    <row r="124" spans="1:28" ht="11.25" customHeight="1">
      <c r="A124" s="44" t="s">
        <v>292</v>
      </c>
      <c r="B124" s="45" t="s">
        <v>299</v>
      </c>
      <c r="C124" s="8" t="s">
        <v>300</v>
      </c>
      <c r="D124" s="8" t="s">
        <v>55</v>
      </c>
      <c r="E124" s="11">
        <v>15</v>
      </c>
      <c r="F124" s="46">
        <v>0</v>
      </c>
      <c r="G124" s="47" t="s">
        <v>48</v>
      </c>
      <c r="H124" s="46">
        <v>271620</v>
      </c>
      <c r="I124" s="47" t="s">
        <v>48</v>
      </c>
      <c r="J124" s="46">
        <v>12382</v>
      </c>
      <c r="K124" s="47" t="s">
        <v>48</v>
      </c>
      <c r="L124" s="46">
        <v>0</v>
      </c>
      <c r="M124" s="47" t="s">
        <v>48</v>
      </c>
      <c r="N124" s="46">
        <v>1043682</v>
      </c>
      <c r="O124" s="47" t="s">
        <v>48</v>
      </c>
      <c r="P124" s="46">
        <v>205000</v>
      </c>
      <c r="Q124" s="47" t="s">
        <v>48</v>
      </c>
      <c r="R124" s="46">
        <v>0</v>
      </c>
      <c r="S124" s="47" t="s">
        <v>48</v>
      </c>
      <c r="T124" s="46">
        <v>0</v>
      </c>
      <c r="U124" s="47" t="s">
        <v>48</v>
      </c>
      <c r="V124" s="46">
        <v>1230313</v>
      </c>
      <c r="W124" s="47" t="s">
        <v>48</v>
      </c>
      <c r="X124" s="46">
        <v>0</v>
      </c>
      <c r="Y124" s="47" t="s">
        <v>48</v>
      </c>
      <c r="Z124" s="46">
        <v>2762997</v>
      </c>
      <c r="AA124" s="13" t="s">
        <v>48</v>
      </c>
      <c r="AB124" s="4"/>
    </row>
    <row r="125" spans="1:28" ht="11.25" customHeight="1">
      <c r="A125" s="44" t="s">
        <v>292</v>
      </c>
      <c r="B125" s="45" t="s">
        <v>301</v>
      </c>
      <c r="C125" s="8" t="s">
        <v>302</v>
      </c>
      <c r="D125" s="8" t="s">
        <v>55</v>
      </c>
      <c r="E125" s="11">
        <v>159</v>
      </c>
      <c r="F125" s="46">
        <v>223451</v>
      </c>
      <c r="G125" s="47" t="s">
        <v>48</v>
      </c>
      <c r="H125" s="46">
        <v>3931047</v>
      </c>
      <c r="I125" s="47" t="s">
        <v>48</v>
      </c>
      <c r="J125" s="46">
        <v>186059</v>
      </c>
      <c r="K125" s="47" t="s">
        <v>48</v>
      </c>
      <c r="L125" s="46">
        <v>695853</v>
      </c>
      <c r="M125" s="47" t="s">
        <v>48</v>
      </c>
      <c r="N125" s="46">
        <v>4758467</v>
      </c>
      <c r="O125" s="47" t="s">
        <v>48</v>
      </c>
      <c r="P125" s="46">
        <v>0</v>
      </c>
      <c r="Q125" s="47" t="s">
        <v>48</v>
      </c>
      <c r="R125" s="46">
        <v>269040</v>
      </c>
      <c r="S125" s="47" t="s">
        <v>48</v>
      </c>
      <c r="T125" s="46">
        <v>0</v>
      </c>
      <c r="U125" s="47" t="s">
        <v>48</v>
      </c>
      <c r="V125" s="46">
        <v>7433763</v>
      </c>
      <c r="W125" s="47" t="s">
        <v>48</v>
      </c>
      <c r="X125" s="46">
        <v>4933583</v>
      </c>
      <c r="Y125" s="47" t="s">
        <v>48</v>
      </c>
      <c r="Z125" s="46">
        <v>22431263</v>
      </c>
      <c r="AA125" s="13" t="s">
        <v>48</v>
      </c>
      <c r="AB125" s="4"/>
    </row>
    <row r="126" spans="1:28" ht="11.25" customHeight="1">
      <c r="A126" s="44" t="s">
        <v>292</v>
      </c>
      <c r="B126" s="45" t="s">
        <v>1280</v>
      </c>
      <c r="C126" s="8" t="s">
        <v>1281</v>
      </c>
      <c r="D126" s="8" t="s">
        <v>45</v>
      </c>
      <c r="E126" s="11">
        <v>84</v>
      </c>
      <c r="F126" s="46">
        <v>835078</v>
      </c>
      <c r="G126" s="47" t="s">
        <v>48</v>
      </c>
      <c r="H126" s="46">
        <v>0</v>
      </c>
      <c r="I126" s="47" t="s">
        <v>48</v>
      </c>
      <c r="J126" s="46">
        <v>61904</v>
      </c>
      <c r="K126" s="47" t="s">
        <v>48</v>
      </c>
      <c r="L126" s="46">
        <v>0</v>
      </c>
      <c r="M126" s="47" t="s">
        <v>48</v>
      </c>
      <c r="N126" s="46">
        <v>0</v>
      </c>
      <c r="O126" s="47" t="s">
        <v>48</v>
      </c>
      <c r="P126" s="46">
        <v>503342</v>
      </c>
      <c r="Q126" s="47" t="s">
        <v>48</v>
      </c>
      <c r="R126" s="46">
        <v>0</v>
      </c>
      <c r="S126" s="47" t="s">
        <v>48</v>
      </c>
      <c r="T126" s="46">
        <v>0</v>
      </c>
      <c r="U126" s="47" t="s">
        <v>48</v>
      </c>
      <c r="V126" s="46">
        <v>0</v>
      </c>
      <c r="W126" s="47" t="s">
        <v>48</v>
      </c>
      <c r="X126" s="46">
        <v>0</v>
      </c>
      <c r="Y126" s="47" t="s">
        <v>48</v>
      </c>
      <c r="Z126" s="46">
        <v>1400324</v>
      </c>
      <c r="AA126" s="13" t="s">
        <v>48</v>
      </c>
      <c r="AB126" s="4"/>
    </row>
    <row r="127" spans="1:28" ht="11.25" customHeight="1">
      <c r="A127" s="44" t="s">
        <v>292</v>
      </c>
      <c r="B127" s="45" t="s">
        <v>303</v>
      </c>
      <c r="C127" s="8" t="s">
        <v>304</v>
      </c>
      <c r="D127" s="8" t="s">
        <v>55</v>
      </c>
      <c r="E127" s="11">
        <v>23</v>
      </c>
      <c r="F127" s="46">
        <v>488206</v>
      </c>
      <c r="G127" s="47" t="s">
        <v>48</v>
      </c>
      <c r="H127" s="46">
        <v>84774</v>
      </c>
      <c r="I127" s="47" t="s">
        <v>48</v>
      </c>
      <c r="J127" s="46">
        <v>59992</v>
      </c>
      <c r="K127" s="47" t="s">
        <v>48</v>
      </c>
      <c r="L127" s="46">
        <v>52</v>
      </c>
      <c r="M127" s="47" t="s">
        <v>48</v>
      </c>
      <c r="N127" s="46">
        <v>1628759</v>
      </c>
      <c r="O127" s="47" t="s">
        <v>48</v>
      </c>
      <c r="P127" s="46">
        <v>239031</v>
      </c>
      <c r="Q127" s="47" t="s">
        <v>48</v>
      </c>
      <c r="R127" s="46">
        <v>0</v>
      </c>
      <c r="S127" s="47" t="s">
        <v>48</v>
      </c>
      <c r="T127" s="46">
        <v>0</v>
      </c>
      <c r="U127" s="47" t="s">
        <v>48</v>
      </c>
      <c r="V127" s="46">
        <v>1734014</v>
      </c>
      <c r="W127" s="47" t="s">
        <v>48</v>
      </c>
      <c r="X127" s="46">
        <v>0</v>
      </c>
      <c r="Y127" s="47" t="s">
        <v>48</v>
      </c>
      <c r="Z127" s="46">
        <v>4234828</v>
      </c>
      <c r="AA127" s="13" t="s">
        <v>48</v>
      </c>
      <c r="AB127" s="4"/>
    </row>
    <row r="128" spans="1:28" ht="11.25" customHeight="1">
      <c r="A128" s="44" t="s">
        <v>292</v>
      </c>
      <c r="B128" s="45" t="s">
        <v>305</v>
      </c>
      <c r="C128" s="8" t="s">
        <v>306</v>
      </c>
      <c r="D128" s="8" t="s">
        <v>55</v>
      </c>
      <c r="E128" s="11">
        <v>51</v>
      </c>
      <c r="F128" s="46">
        <v>962954</v>
      </c>
      <c r="G128" s="47" t="s">
        <v>48</v>
      </c>
      <c r="H128" s="46">
        <v>10705</v>
      </c>
      <c r="I128" s="47" t="s">
        <v>48</v>
      </c>
      <c r="J128" s="46">
        <v>244086</v>
      </c>
      <c r="K128" s="47" t="s">
        <v>48</v>
      </c>
      <c r="L128" s="46">
        <v>13357</v>
      </c>
      <c r="M128" s="47" t="s">
        <v>48</v>
      </c>
      <c r="N128" s="46">
        <v>1587505</v>
      </c>
      <c r="O128" s="47" t="s">
        <v>48</v>
      </c>
      <c r="P128" s="46">
        <v>86399</v>
      </c>
      <c r="Q128" s="47" t="s">
        <v>48</v>
      </c>
      <c r="R128" s="46">
        <v>0</v>
      </c>
      <c r="S128" s="47" t="s">
        <v>48</v>
      </c>
      <c r="T128" s="46">
        <v>0</v>
      </c>
      <c r="U128" s="47" t="s">
        <v>48</v>
      </c>
      <c r="V128" s="46">
        <v>4833431</v>
      </c>
      <c r="W128" s="47" t="s">
        <v>48</v>
      </c>
      <c r="X128" s="46">
        <v>45647</v>
      </c>
      <c r="Y128" s="47" t="s">
        <v>48</v>
      </c>
      <c r="Z128" s="46">
        <v>7784084</v>
      </c>
      <c r="AA128" s="13" t="s">
        <v>48</v>
      </c>
      <c r="AB128" s="4"/>
    </row>
    <row r="129" spans="1:28" ht="11.25" customHeight="1">
      <c r="A129" s="44" t="s">
        <v>307</v>
      </c>
      <c r="B129" s="45" t="s">
        <v>308</v>
      </c>
      <c r="C129" s="8" t="s">
        <v>309</v>
      </c>
      <c r="D129" s="8" t="s">
        <v>310</v>
      </c>
      <c r="E129" s="11">
        <v>32</v>
      </c>
      <c r="F129" s="46">
        <v>354085</v>
      </c>
      <c r="G129" s="47" t="s">
        <v>48</v>
      </c>
      <c r="H129" s="46">
        <v>0</v>
      </c>
      <c r="I129" s="47" t="s">
        <v>48</v>
      </c>
      <c r="J129" s="46">
        <v>237425</v>
      </c>
      <c r="K129" s="47" t="s">
        <v>48</v>
      </c>
      <c r="L129" s="46">
        <v>0</v>
      </c>
      <c r="M129" s="47" t="s">
        <v>48</v>
      </c>
      <c r="N129" s="46">
        <v>0</v>
      </c>
      <c r="O129" s="47" t="s">
        <v>48</v>
      </c>
      <c r="P129" s="46">
        <v>0</v>
      </c>
      <c r="Q129" s="47" t="s">
        <v>48</v>
      </c>
      <c r="R129" s="46">
        <v>0</v>
      </c>
      <c r="S129" s="47" t="s">
        <v>48</v>
      </c>
      <c r="T129" s="46">
        <v>0</v>
      </c>
      <c r="U129" s="47" t="s">
        <v>48</v>
      </c>
      <c r="V129" s="46">
        <v>0</v>
      </c>
      <c r="W129" s="47" t="s">
        <v>48</v>
      </c>
      <c r="X129" s="46">
        <v>0</v>
      </c>
      <c r="Y129" s="47" t="s">
        <v>48</v>
      </c>
      <c r="Z129" s="46">
        <v>591510</v>
      </c>
      <c r="AA129" s="13" t="s">
        <v>48</v>
      </c>
      <c r="AB129" s="4"/>
    </row>
    <row r="130" spans="1:28" ht="11.25" customHeight="1">
      <c r="A130" s="44" t="s">
        <v>307</v>
      </c>
      <c r="B130" s="45" t="s">
        <v>311</v>
      </c>
      <c r="C130" s="8" t="s">
        <v>312</v>
      </c>
      <c r="D130" s="8" t="s">
        <v>313</v>
      </c>
      <c r="E130" s="11">
        <v>35</v>
      </c>
      <c r="F130" s="46">
        <v>0</v>
      </c>
      <c r="G130" s="47" t="s">
        <v>48</v>
      </c>
      <c r="H130" s="46">
        <v>2478049</v>
      </c>
      <c r="I130" s="47" t="s">
        <v>48</v>
      </c>
      <c r="J130" s="46">
        <v>0</v>
      </c>
      <c r="K130" s="47" t="s">
        <v>48</v>
      </c>
      <c r="L130" s="46">
        <v>0</v>
      </c>
      <c r="M130" s="47" t="s">
        <v>48</v>
      </c>
      <c r="N130" s="46">
        <v>0</v>
      </c>
      <c r="O130" s="47" t="s">
        <v>48</v>
      </c>
      <c r="P130" s="46">
        <v>0</v>
      </c>
      <c r="Q130" s="47" t="s">
        <v>48</v>
      </c>
      <c r="R130" s="46">
        <v>0</v>
      </c>
      <c r="S130" s="47" t="s">
        <v>48</v>
      </c>
      <c r="T130" s="46">
        <v>19637574</v>
      </c>
      <c r="U130" s="47" t="s">
        <v>48</v>
      </c>
      <c r="V130" s="46">
        <v>0</v>
      </c>
      <c r="W130" s="47" t="s">
        <v>48</v>
      </c>
      <c r="X130" s="46">
        <v>0</v>
      </c>
      <c r="Y130" s="47" t="s">
        <v>48</v>
      </c>
      <c r="Z130" s="46">
        <v>22115623</v>
      </c>
      <c r="AA130" s="13" t="s">
        <v>48</v>
      </c>
      <c r="AB130" s="4"/>
    </row>
    <row r="131" spans="1:28" ht="11.25" customHeight="1">
      <c r="A131" s="44" t="s">
        <v>307</v>
      </c>
      <c r="B131" s="45" t="s">
        <v>314</v>
      </c>
      <c r="C131" s="8" t="s">
        <v>315</v>
      </c>
      <c r="D131" s="8" t="s">
        <v>59</v>
      </c>
      <c r="E131" s="11">
        <v>193</v>
      </c>
      <c r="F131" s="46">
        <v>12649838</v>
      </c>
      <c r="G131" s="47" t="s">
        <v>48</v>
      </c>
      <c r="H131" s="46">
        <v>0</v>
      </c>
      <c r="I131" s="47" t="s">
        <v>48</v>
      </c>
      <c r="J131" s="46">
        <v>1165926</v>
      </c>
      <c r="K131" s="47" t="s">
        <v>48</v>
      </c>
      <c r="L131" s="46">
        <v>0</v>
      </c>
      <c r="M131" s="47" t="s">
        <v>48</v>
      </c>
      <c r="N131" s="46">
        <v>0</v>
      </c>
      <c r="O131" s="47" t="s">
        <v>48</v>
      </c>
      <c r="P131" s="46">
        <v>0</v>
      </c>
      <c r="Q131" s="47" t="s">
        <v>48</v>
      </c>
      <c r="R131" s="46">
        <v>42258286</v>
      </c>
      <c r="S131" s="47" t="s">
        <v>48</v>
      </c>
      <c r="T131" s="46">
        <v>1883052</v>
      </c>
      <c r="U131" s="47" t="s">
        <v>48</v>
      </c>
      <c r="V131" s="46">
        <v>0</v>
      </c>
      <c r="W131" s="47" t="s">
        <v>48</v>
      </c>
      <c r="X131" s="46">
        <v>0</v>
      </c>
      <c r="Y131" s="47" t="s">
        <v>48</v>
      </c>
      <c r="Z131" s="46">
        <v>57957102</v>
      </c>
      <c r="AA131" s="13" t="s">
        <v>48</v>
      </c>
      <c r="AB131" s="4"/>
    </row>
    <row r="132" spans="1:28" ht="11.25" customHeight="1">
      <c r="A132" s="44" t="s">
        <v>307</v>
      </c>
      <c r="B132" s="45" t="s">
        <v>1282</v>
      </c>
      <c r="C132" s="8" t="s">
        <v>317</v>
      </c>
      <c r="D132" s="8" t="s">
        <v>59</v>
      </c>
      <c r="E132" s="11">
        <v>92</v>
      </c>
      <c r="F132" s="46">
        <v>7505517</v>
      </c>
      <c r="G132" s="47" t="s">
        <v>48</v>
      </c>
      <c r="H132" s="46">
        <v>0</v>
      </c>
      <c r="I132" s="47" t="s">
        <v>48</v>
      </c>
      <c r="J132" s="46">
        <v>240443</v>
      </c>
      <c r="K132" s="47" t="s">
        <v>48</v>
      </c>
      <c r="L132" s="46">
        <v>0</v>
      </c>
      <c r="M132" s="47" t="s">
        <v>48</v>
      </c>
      <c r="N132" s="46">
        <v>0</v>
      </c>
      <c r="O132" s="47" t="s">
        <v>48</v>
      </c>
      <c r="P132" s="46">
        <v>0</v>
      </c>
      <c r="Q132" s="47" t="s">
        <v>48</v>
      </c>
      <c r="R132" s="46">
        <v>25085836</v>
      </c>
      <c r="S132" s="47" t="s">
        <v>48</v>
      </c>
      <c r="T132" s="46">
        <v>531458</v>
      </c>
      <c r="U132" s="47" t="s">
        <v>48</v>
      </c>
      <c r="V132" s="46">
        <v>0</v>
      </c>
      <c r="W132" s="47" t="s">
        <v>48</v>
      </c>
      <c r="X132" s="46">
        <v>0</v>
      </c>
      <c r="Y132" s="47" t="s">
        <v>48</v>
      </c>
      <c r="Z132" s="46">
        <v>33363254</v>
      </c>
      <c r="AA132" s="13" t="s">
        <v>48</v>
      </c>
      <c r="AB132" s="4"/>
    </row>
    <row r="133" spans="1:28" ht="11.25" customHeight="1">
      <c r="A133" s="44" t="s">
        <v>307</v>
      </c>
      <c r="B133" s="45" t="s">
        <v>318</v>
      </c>
      <c r="C133" s="8" t="s">
        <v>319</v>
      </c>
      <c r="D133" s="8" t="s">
        <v>59</v>
      </c>
      <c r="E133" s="11">
        <v>43</v>
      </c>
      <c r="F133" s="46">
        <v>3432789</v>
      </c>
      <c r="G133" s="47" t="s">
        <v>48</v>
      </c>
      <c r="H133" s="46">
        <v>0</v>
      </c>
      <c r="I133" s="47" t="s">
        <v>48</v>
      </c>
      <c r="J133" s="46">
        <v>59775</v>
      </c>
      <c r="K133" s="47" t="s">
        <v>48</v>
      </c>
      <c r="L133" s="46">
        <v>0</v>
      </c>
      <c r="M133" s="47" t="s">
        <v>48</v>
      </c>
      <c r="N133" s="46">
        <v>0</v>
      </c>
      <c r="O133" s="47" t="s">
        <v>48</v>
      </c>
      <c r="P133" s="46">
        <v>12893</v>
      </c>
      <c r="Q133" s="47" t="s">
        <v>48</v>
      </c>
      <c r="R133" s="46">
        <v>8860531</v>
      </c>
      <c r="S133" s="47" t="s">
        <v>48</v>
      </c>
      <c r="T133" s="46">
        <v>569326</v>
      </c>
      <c r="U133" s="47" t="s">
        <v>48</v>
      </c>
      <c r="V133" s="46">
        <v>0</v>
      </c>
      <c r="W133" s="47" t="s">
        <v>48</v>
      </c>
      <c r="X133" s="46">
        <v>0</v>
      </c>
      <c r="Y133" s="47" t="s">
        <v>48</v>
      </c>
      <c r="Z133" s="46">
        <v>12935314</v>
      </c>
      <c r="AA133" s="13" t="s">
        <v>48</v>
      </c>
      <c r="AB133" s="4"/>
    </row>
    <row r="134" spans="1:28" ht="11.25" customHeight="1">
      <c r="A134" s="44" t="s">
        <v>307</v>
      </c>
      <c r="B134" s="45" t="s">
        <v>320</v>
      </c>
      <c r="C134" s="8" t="s">
        <v>321</v>
      </c>
      <c r="D134" s="8" t="s">
        <v>55</v>
      </c>
      <c r="E134" s="11">
        <v>65</v>
      </c>
      <c r="F134" s="46">
        <v>5534842</v>
      </c>
      <c r="G134" s="47" t="s">
        <v>48</v>
      </c>
      <c r="H134" s="46">
        <v>243562</v>
      </c>
      <c r="I134" s="47" t="s">
        <v>48</v>
      </c>
      <c r="J134" s="46">
        <v>305569</v>
      </c>
      <c r="K134" s="47" t="s">
        <v>48</v>
      </c>
      <c r="L134" s="46">
        <v>0</v>
      </c>
      <c r="M134" s="47" t="s">
        <v>48</v>
      </c>
      <c r="N134" s="46">
        <v>0</v>
      </c>
      <c r="O134" s="47" t="s">
        <v>48</v>
      </c>
      <c r="P134" s="46">
        <v>904823</v>
      </c>
      <c r="Q134" s="47" t="s">
        <v>48</v>
      </c>
      <c r="R134" s="46">
        <v>12276222</v>
      </c>
      <c r="S134" s="47" t="s">
        <v>48</v>
      </c>
      <c r="T134" s="46">
        <v>0</v>
      </c>
      <c r="U134" s="47" t="s">
        <v>48</v>
      </c>
      <c r="V134" s="46">
        <v>154911</v>
      </c>
      <c r="W134" s="47" t="s">
        <v>48</v>
      </c>
      <c r="X134" s="46">
        <v>0</v>
      </c>
      <c r="Y134" s="47" t="s">
        <v>48</v>
      </c>
      <c r="Z134" s="46">
        <v>19419929</v>
      </c>
      <c r="AA134" s="13" t="s">
        <v>48</v>
      </c>
      <c r="AB134" s="4"/>
    </row>
    <row r="135" spans="1:28" ht="11.25" customHeight="1">
      <c r="A135" s="44" t="s">
        <v>307</v>
      </c>
      <c r="B135" s="45" t="s">
        <v>1283</v>
      </c>
      <c r="C135" s="8" t="s">
        <v>323</v>
      </c>
      <c r="D135" s="8" t="s">
        <v>45</v>
      </c>
      <c r="E135" s="11">
        <v>275</v>
      </c>
      <c r="F135" s="46">
        <v>4006525</v>
      </c>
      <c r="G135" s="47" t="s">
        <v>48</v>
      </c>
      <c r="H135" s="46">
        <v>0</v>
      </c>
      <c r="I135" s="47" t="s">
        <v>48</v>
      </c>
      <c r="J135" s="46">
        <v>0</v>
      </c>
      <c r="K135" s="47" t="s">
        <v>48</v>
      </c>
      <c r="L135" s="46">
        <v>0</v>
      </c>
      <c r="M135" s="47" t="s">
        <v>48</v>
      </c>
      <c r="N135" s="46">
        <v>0</v>
      </c>
      <c r="O135" s="47" t="s">
        <v>48</v>
      </c>
      <c r="P135" s="46">
        <v>0</v>
      </c>
      <c r="Q135" s="47" t="s">
        <v>48</v>
      </c>
      <c r="R135" s="46">
        <v>0</v>
      </c>
      <c r="S135" s="47" t="s">
        <v>48</v>
      </c>
      <c r="T135" s="46">
        <v>0</v>
      </c>
      <c r="U135" s="47" t="s">
        <v>48</v>
      </c>
      <c r="V135" s="46">
        <v>0</v>
      </c>
      <c r="W135" s="47" t="s">
        <v>48</v>
      </c>
      <c r="X135" s="46">
        <v>0</v>
      </c>
      <c r="Y135" s="47" t="s">
        <v>48</v>
      </c>
      <c r="Z135" s="46">
        <v>4006525</v>
      </c>
      <c r="AA135" s="13" t="s">
        <v>48</v>
      </c>
      <c r="AB135" s="4"/>
    </row>
    <row r="136" spans="1:28" ht="11.25" customHeight="1">
      <c r="A136" s="44" t="s">
        <v>307</v>
      </c>
      <c r="B136" s="45" t="s">
        <v>324</v>
      </c>
      <c r="C136" s="8" t="s">
        <v>325</v>
      </c>
      <c r="D136" s="8" t="s">
        <v>55</v>
      </c>
      <c r="E136" s="11">
        <v>143</v>
      </c>
      <c r="F136" s="46">
        <v>0</v>
      </c>
      <c r="G136" s="47" t="s">
        <v>48</v>
      </c>
      <c r="H136" s="46">
        <v>980031</v>
      </c>
      <c r="I136" s="47" t="s">
        <v>48</v>
      </c>
      <c r="J136" s="46">
        <v>83465</v>
      </c>
      <c r="K136" s="47" t="s">
        <v>48</v>
      </c>
      <c r="L136" s="46">
        <v>0</v>
      </c>
      <c r="M136" s="47" t="s">
        <v>48</v>
      </c>
      <c r="N136" s="46">
        <v>262478</v>
      </c>
      <c r="O136" s="47" t="s">
        <v>48</v>
      </c>
      <c r="P136" s="46">
        <v>247352</v>
      </c>
      <c r="Q136" s="47" t="s">
        <v>48</v>
      </c>
      <c r="R136" s="46">
        <v>0</v>
      </c>
      <c r="S136" s="47" t="s">
        <v>48</v>
      </c>
      <c r="T136" s="46">
        <v>10892863</v>
      </c>
      <c r="U136" s="47" t="s">
        <v>48</v>
      </c>
      <c r="V136" s="46">
        <v>2340240</v>
      </c>
      <c r="W136" s="47" t="s">
        <v>48</v>
      </c>
      <c r="X136" s="46">
        <v>0</v>
      </c>
      <c r="Y136" s="47" t="s">
        <v>48</v>
      </c>
      <c r="Z136" s="46">
        <v>14806429</v>
      </c>
      <c r="AA136" s="13" t="s">
        <v>48</v>
      </c>
      <c r="AB136" s="4"/>
    </row>
    <row r="137" spans="1:28" ht="11.25" customHeight="1">
      <c r="A137" s="44" t="s">
        <v>307</v>
      </c>
      <c r="B137" s="45" t="s">
        <v>326</v>
      </c>
      <c r="C137" s="8" t="s">
        <v>327</v>
      </c>
      <c r="D137" s="8" t="s">
        <v>45</v>
      </c>
      <c r="E137" s="11">
        <v>41</v>
      </c>
      <c r="F137" s="46">
        <v>839292</v>
      </c>
      <c r="G137" s="47" t="s">
        <v>48</v>
      </c>
      <c r="H137" s="46">
        <v>0</v>
      </c>
      <c r="I137" s="47" t="s">
        <v>48</v>
      </c>
      <c r="J137" s="46">
        <v>71206</v>
      </c>
      <c r="K137" s="47" t="s">
        <v>48</v>
      </c>
      <c r="L137" s="46">
        <v>0</v>
      </c>
      <c r="M137" s="47" t="s">
        <v>48</v>
      </c>
      <c r="N137" s="46">
        <v>0</v>
      </c>
      <c r="O137" s="47" t="s">
        <v>48</v>
      </c>
      <c r="P137" s="46">
        <v>528602</v>
      </c>
      <c r="Q137" s="47" t="s">
        <v>48</v>
      </c>
      <c r="R137" s="46">
        <v>3718502</v>
      </c>
      <c r="S137" s="47" t="s">
        <v>48</v>
      </c>
      <c r="T137" s="46">
        <v>0</v>
      </c>
      <c r="U137" s="47" t="s">
        <v>48</v>
      </c>
      <c r="V137" s="46">
        <v>1190301</v>
      </c>
      <c r="W137" s="47" t="s">
        <v>48</v>
      </c>
      <c r="X137" s="46">
        <v>0</v>
      </c>
      <c r="Y137" s="47" t="s">
        <v>48</v>
      </c>
      <c r="Z137" s="46">
        <v>6347903</v>
      </c>
      <c r="AA137" s="13" t="s">
        <v>48</v>
      </c>
      <c r="AB137" s="4"/>
    </row>
    <row r="138" spans="1:28" ht="11.25" customHeight="1">
      <c r="A138" s="44" t="s">
        <v>307</v>
      </c>
      <c r="B138" s="45" t="s">
        <v>328</v>
      </c>
      <c r="C138" s="8" t="s">
        <v>329</v>
      </c>
      <c r="D138" s="8" t="s">
        <v>55</v>
      </c>
      <c r="E138" s="11">
        <v>15</v>
      </c>
      <c r="F138" s="46">
        <v>288867</v>
      </c>
      <c r="G138" s="47" t="s">
        <v>48</v>
      </c>
      <c r="H138" s="46">
        <v>47820</v>
      </c>
      <c r="I138" s="47" t="s">
        <v>48</v>
      </c>
      <c r="J138" s="46">
        <v>54212</v>
      </c>
      <c r="K138" s="47" t="s">
        <v>48</v>
      </c>
      <c r="L138" s="46">
        <v>0</v>
      </c>
      <c r="M138" s="47" t="s">
        <v>48</v>
      </c>
      <c r="N138" s="46">
        <v>0</v>
      </c>
      <c r="O138" s="47" t="s">
        <v>48</v>
      </c>
      <c r="P138" s="46">
        <v>79698</v>
      </c>
      <c r="Q138" s="47" t="s">
        <v>48</v>
      </c>
      <c r="R138" s="46">
        <v>1589925</v>
      </c>
      <c r="S138" s="47" t="s">
        <v>48</v>
      </c>
      <c r="T138" s="46">
        <v>0</v>
      </c>
      <c r="U138" s="47" t="s">
        <v>48</v>
      </c>
      <c r="V138" s="46">
        <v>535113</v>
      </c>
      <c r="W138" s="47" t="s">
        <v>48</v>
      </c>
      <c r="X138" s="46">
        <v>0</v>
      </c>
      <c r="Y138" s="47" t="s">
        <v>48</v>
      </c>
      <c r="Z138" s="46">
        <v>2595635</v>
      </c>
      <c r="AA138" s="13" t="s">
        <v>48</v>
      </c>
      <c r="AB138" s="4"/>
    </row>
    <row r="139" spans="1:28" ht="11.25" customHeight="1">
      <c r="A139" s="44" t="s">
        <v>307</v>
      </c>
      <c r="B139" s="45" t="s">
        <v>330</v>
      </c>
      <c r="C139" s="8" t="s">
        <v>331</v>
      </c>
      <c r="D139" s="8" t="s">
        <v>45</v>
      </c>
      <c r="E139" s="11">
        <v>19</v>
      </c>
      <c r="F139" s="46">
        <v>625618</v>
      </c>
      <c r="G139" s="47" t="s">
        <v>48</v>
      </c>
      <c r="H139" s="46">
        <v>0</v>
      </c>
      <c r="I139" s="47" t="s">
        <v>48</v>
      </c>
      <c r="J139" s="46">
        <v>47918</v>
      </c>
      <c r="K139" s="47" t="s">
        <v>48</v>
      </c>
      <c r="L139" s="46">
        <v>0</v>
      </c>
      <c r="M139" s="47" t="s">
        <v>48</v>
      </c>
      <c r="N139" s="46">
        <v>76581</v>
      </c>
      <c r="O139" s="47" t="s">
        <v>48</v>
      </c>
      <c r="P139" s="46">
        <v>73826</v>
      </c>
      <c r="Q139" s="47" t="s">
        <v>48</v>
      </c>
      <c r="R139" s="46">
        <v>1158653</v>
      </c>
      <c r="S139" s="47" t="s">
        <v>48</v>
      </c>
      <c r="T139" s="46">
        <v>0</v>
      </c>
      <c r="U139" s="47" t="s">
        <v>48</v>
      </c>
      <c r="V139" s="46">
        <v>216149</v>
      </c>
      <c r="W139" s="47" t="s">
        <v>48</v>
      </c>
      <c r="X139" s="46">
        <v>0</v>
      </c>
      <c r="Y139" s="47" t="s">
        <v>48</v>
      </c>
      <c r="Z139" s="46">
        <v>2198745</v>
      </c>
      <c r="AA139" s="13" t="s">
        <v>48</v>
      </c>
      <c r="AB139" s="4"/>
    </row>
    <row r="140" spans="1:28" ht="11.25" customHeight="1">
      <c r="A140" s="44" t="s">
        <v>307</v>
      </c>
      <c r="B140" s="45" t="s">
        <v>332</v>
      </c>
      <c r="C140" s="8" t="s">
        <v>333</v>
      </c>
      <c r="D140" s="8" t="s">
        <v>59</v>
      </c>
      <c r="E140" s="11">
        <v>11</v>
      </c>
      <c r="F140" s="46">
        <v>478536</v>
      </c>
      <c r="G140" s="47" t="s">
        <v>48</v>
      </c>
      <c r="H140" s="46">
        <v>0</v>
      </c>
      <c r="I140" s="47" t="s">
        <v>48</v>
      </c>
      <c r="J140" s="46">
        <v>68958</v>
      </c>
      <c r="K140" s="47" t="s">
        <v>48</v>
      </c>
      <c r="L140" s="46">
        <v>0</v>
      </c>
      <c r="M140" s="47" t="s">
        <v>48</v>
      </c>
      <c r="N140" s="46">
        <v>0</v>
      </c>
      <c r="O140" s="47" t="s">
        <v>48</v>
      </c>
      <c r="P140" s="46">
        <v>0</v>
      </c>
      <c r="Q140" s="47" t="s">
        <v>48</v>
      </c>
      <c r="R140" s="46">
        <v>1826292</v>
      </c>
      <c r="S140" s="47" t="s">
        <v>48</v>
      </c>
      <c r="T140" s="46">
        <v>0</v>
      </c>
      <c r="U140" s="47" t="s">
        <v>48</v>
      </c>
      <c r="V140" s="46">
        <v>389615</v>
      </c>
      <c r="W140" s="47" t="s">
        <v>48</v>
      </c>
      <c r="X140" s="46">
        <v>0</v>
      </c>
      <c r="Y140" s="47" t="s">
        <v>48</v>
      </c>
      <c r="Z140" s="46">
        <v>2763401</v>
      </c>
      <c r="AA140" s="13" t="s">
        <v>48</v>
      </c>
      <c r="AB140" s="4"/>
    </row>
    <row r="141" spans="1:28" ht="11.25" customHeight="1">
      <c r="A141" s="44" t="s">
        <v>307</v>
      </c>
      <c r="B141" s="45" t="s">
        <v>334</v>
      </c>
      <c r="C141" s="8" t="s">
        <v>335</v>
      </c>
      <c r="D141" s="8" t="s">
        <v>59</v>
      </c>
      <c r="E141" s="11">
        <v>65</v>
      </c>
      <c r="F141" s="46">
        <v>1912565</v>
      </c>
      <c r="G141" s="47" t="s">
        <v>48</v>
      </c>
      <c r="H141" s="46">
        <v>0</v>
      </c>
      <c r="I141" s="47" t="s">
        <v>48</v>
      </c>
      <c r="J141" s="46">
        <v>9157910</v>
      </c>
      <c r="K141" s="47" t="s">
        <v>48</v>
      </c>
      <c r="L141" s="46">
        <v>0</v>
      </c>
      <c r="M141" s="47" t="s">
        <v>48</v>
      </c>
      <c r="N141" s="46">
        <v>0</v>
      </c>
      <c r="O141" s="47" t="s">
        <v>48</v>
      </c>
      <c r="P141" s="46">
        <v>0</v>
      </c>
      <c r="Q141" s="47" t="s">
        <v>48</v>
      </c>
      <c r="R141" s="46">
        <v>0</v>
      </c>
      <c r="S141" s="47" t="s">
        <v>48</v>
      </c>
      <c r="T141" s="46">
        <v>2927</v>
      </c>
      <c r="U141" s="47" t="s">
        <v>48</v>
      </c>
      <c r="V141" s="46">
        <v>0</v>
      </c>
      <c r="W141" s="47" t="s">
        <v>48</v>
      </c>
      <c r="X141" s="46">
        <v>0</v>
      </c>
      <c r="Y141" s="47" t="s">
        <v>48</v>
      </c>
      <c r="Z141" s="46">
        <v>11073402</v>
      </c>
      <c r="AA141" s="13" t="s">
        <v>48</v>
      </c>
      <c r="AB141" s="4"/>
    </row>
    <row r="142" spans="1:28" ht="11.25" customHeight="1">
      <c r="A142" s="44" t="s">
        <v>307</v>
      </c>
      <c r="B142" s="45" t="s">
        <v>336</v>
      </c>
      <c r="C142" s="8" t="s">
        <v>337</v>
      </c>
      <c r="D142" s="8" t="s">
        <v>55</v>
      </c>
      <c r="E142" s="11">
        <v>84</v>
      </c>
      <c r="F142" s="46">
        <v>1667338</v>
      </c>
      <c r="G142" s="47" t="s">
        <v>48</v>
      </c>
      <c r="H142" s="46">
        <v>191711</v>
      </c>
      <c r="I142" s="47" t="s">
        <v>48</v>
      </c>
      <c r="J142" s="46">
        <v>270594</v>
      </c>
      <c r="K142" s="47" t="s">
        <v>48</v>
      </c>
      <c r="L142" s="46">
        <v>0</v>
      </c>
      <c r="M142" s="47" t="s">
        <v>48</v>
      </c>
      <c r="N142" s="46">
        <v>245204</v>
      </c>
      <c r="O142" s="47" t="s">
        <v>48</v>
      </c>
      <c r="P142" s="46">
        <v>178967</v>
      </c>
      <c r="Q142" s="47" t="s">
        <v>48</v>
      </c>
      <c r="R142" s="46">
        <v>8555523</v>
      </c>
      <c r="S142" s="47" t="s">
        <v>48</v>
      </c>
      <c r="T142" s="46">
        <v>0</v>
      </c>
      <c r="U142" s="47" t="s">
        <v>48</v>
      </c>
      <c r="V142" s="46">
        <v>1001904</v>
      </c>
      <c r="W142" s="47" t="s">
        <v>48</v>
      </c>
      <c r="X142" s="46">
        <v>0</v>
      </c>
      <c r="Y142" s="47" t="s">
        <v>48</v>
      </c>
      <c r="Z142" s="46">
        <v>12111241</v>
      </c>
      <c r="AA142" s="13" t="s">
        <v>48</v>
      </c>
      <c r="AB142" s="4"/>
    </row>
    <row r="143" spans="1:28" ht="11.25" customHeight="1">
      <c r="A143" s="44" t="s">
        <v>307</v>
      </c>
      <c r="B143" s="45" t="s">
        <v>338</v>
      </c>
      <c r="C143" s="8" t="s">
        <v>339</v>
      </c>
      <c r="D143" s="8" t="s">
        <v>55</v>
      </c>
      <c r="E143" s="11">
        <v>23</v>
      </c>
      <c r="F143" s="46">
        <v>1193042</v>
      </c>
      <c r="G143" s="47" t="s">
        <v>48</v>
      </c>
      <c r="H143" s="46">
        <v>11637</v>
      </c>
      <c r="I143" s="47" t="s">
        <v>48</v>
      </c>
      <c r="J143" s="46">
        <v>190726</v>
      </c>
      <c r="K143" s="47" t="s">
        <v>48</v>
      </c>
      <c r="L143" s="46">
        <v>0</v>
      </c>
      <c r="M143" s="47" t="s">
        <v>48</v>
      </c>
      <c r="N143" s="46">
        <v>0</v>
      </c>
      <c r="O143" s="47" t="s">
        <v>48</v>
      </c>
      <c r="P143" s="46">
        <v>0</v>
      </c>
      <c r="Q143" s="47" t="s">
        <v>48</v>
      </c>
      <c r="R143" s="46">
        <v>2719391</v>
      </c>
      <c r="S143" s="47" t="s">
        <v>48</v>
      </c>
      <c r="T143" s="46">
        <v>724074</v>
      </c>
      <c r="U143" s="47" t="s">
        <v>48</v>
      </c>
      <c r="V143" s="46">
        <v>399435</v>
      </c>
      <c r="W143" s="47" t="s">
        <v>48</v>
      </c>
      <c r="X143" s="46">
        <v>0</v>
      </c>
      <c r="Y143" s="47" t="s">
        <v>48</v>
      </c>
      <c r="Z143" s="46">
        <v>5238305</v>
      </c>
      <c r="AA143" s="13" t="s">
        <v>48</v>
      </c>
      <c r="AB143" s="4"/>
    </row>
    <row r="144" spans="1:28" ht="11.25" customHeight="1">
      <c r="A144" s="44" t="s">
        <v>307</v>
      </c>
      <c r="B144" s="45" t="s">
        <v>340</v>
      </c>
      <c r="C144" s="8" t="s">
        <v>341</v>
      </c>
      <c r="D144" s="8" t="s">
        <v>45</v>
      </c>
      <c r="E144" s="11">
        <v>87</v>
      </c>
      <c r="F144" s="46">
        <v>178047</v>
      </c>
      <c r="G144" s="47" t="s">
        <v>48</v>
      </c>
      <c r="H144" s="46">
        <v>0</v>
      </c>
      <c r="I144" s="47" t="s">
        <v>48</v>
      </c>
      <c r="J144" s="46">
        <v>416519</v>
      </c>
      <c r="K144" s="47" t="s">
        <v>48</v>
      </c>
      <c r="L144" s="46">
        <v>0</v>
      </c>
      <c r="M144" s="47" t="s">
        <v>48</v>
      </c>
      <c r="N144" s="46">
        <v>0</v>
      </c>
      <c r="O144" s="47" t="s">
        <v>48</v>
      </c>
      <c r="P144" s="46">
        <v>0</v>
      </c>
      <c r="Q144" s="47" t="s">
        <v>48</v>
      </c>
      <c r="R144" s="46">
        <v>5716654</v>
      </c>
      <c r="S144" s="47" t="s">
        <v>48</v>
      </c>
      <c r="T144" s="46">
        <v>0</v>
      </c>
      <c r="U144" s="47" t="s">
        <v>48</v>
      </c>
      <c r="V144" s="46">
        <v>1956795</v>
      </c>
      <c r="W144" s="47" t="s">
        <v>48</v>
      </c>
      <c r="X144" s="46">
        <v>0</v>
      </c>
      <c r="Y144" s="47" t="s">
        <v>48</v>
      </c>
      <c r="Z144" s="46">
        <v>8268015</v>
      </c>
      <c r="AA144" s="13" t="s">
        <v>48</v>
      </c>
      <c r="AB144" s="4"/>
    </row>
    <row r="145" spans="1:28" ht="11.25" customHeight="1">
      <c r="A145" s="44" t="s">
        <v>307</v>
      </c>
      <c r="B145" s="45" t="s">
        <v>342</v>
      </c>
      <c r="C145" s="8" t="s">
        <v>343</v>
      </c>
      <c r="D145" s="8" t="s">
        <v>45</v>
      </c>
      <c r="E145" s="11">
        <v>12</v>
      </c>
      <c r="F145" s="46">
        <v>383947</v>
      </c>
      <c r="G145" s="47" t="s">
        <v>48</v>
      </c>
      <c r="H145" s="46">
        <v>0</v>
      </c>
      <c r="I145" s="47" t="s">
        <v>48</v>
      </c>
      <c r="J145" s="46">
        <v>17289</v>
      </c>
      <c r="K145" s="47" t="s">
        <v>48</v>
      </c>
      <c r="L145" s="46">
        <v>0</v>
      </c>
      <c r="M145" s="47" t="s">
        <v>48</v>
      </c>
      <c r="N145" s="46">
        <v>0</v>
      </c>
      <c r="O145" s="47" t="s">
        <v>48</v>
      </c>
      <c r="P145" s="46">
        <v>37362</v>
      </c>
      <c r="Q145" s="47" t="s">
        <v>48</v>
      </c>
      <c r="R145" s="46">
        <v>0</v>
      </c>
      <c r="S145" s="47" t="s">
        <v>48</v>
      </c>
      <c r="T145" s="46">
        <v>779673</v>
      </c>
      <c r="U145" s="47" t="s">
        <v>48</v>
      </c>
      <c r="V145" s="46">
        <v>0</v>
      </c>
      <c r="W145" s="47" t="s">
        <v>48</v>
      </c>
      <c r="X145" s="46">
        <v>0</v>
      </c>
      <c r="Y145" s="47" t="s">
        <v>48</v>
      </c>
      <c r="Z145" s="46">
        <v>1218271</v>
      </c>
      <c r="AA145" s="13" t="s">
        <v>48</v>
      </c>
      <c r="AB145" s="4"/>
    </row>
    <row r="146" spans="1:28" ht="11.25" customHeight="1">
      <c r="A146" s="44" t="s">
        <v>344</v>
      </c>
      <c r="B146" s="45" t="s">
        <v>345</v>
      </c>
      <c r="C146" s="8" t="s">
        <v>346</v>
      </c>
      <c r="D146" s="8" t="s">
        <v>55</v>
      </c>
      <c r="E146" s="11">
        <v>3156</v>
      </c>
      <c r="F146" s="46">
        <v>617480352</v>
      </c>
      <c r="G146" s="47" t="s">
        <v>48</v>
      </c>
      <c r="H146" s="46">
        <v>5191931</v>
      </c>
      <c r="I146" s="47" t="s">
        <v>48</v>
      </c>
      <c r="J146" s="46">
        <v>184394599</v>
      </c>
      <c r="K146" s="47" t="s">
        <v>48</v>
      </c>
      <c r="L146" s="46">
        <v>0</v>
      </c>
      <c r="M146" s="47" t="s">
        <v>48</v>
      </c>
      <c r="N146" s="46">
        <v>20700000</v>
      </c>
      <c r="O146" s="47" t="s">
        <v>48</v>
      </c>
      <c r="P146" s="46">
        <v>0</v>
      </c>
      <c r="Q146" s="47" t="s">
        <v>48</v>
      </c>
      <c r="R146" s="46">
        <v>255059085</v>
      </c>
      <c r="S146" s="47" t="s">
        <v>48</v>
      </c>
      <c r="T146" s="46">
        <v>0</v>
      </c>
      <c r="U146" s="47" t="s">
        <v>48</v>
      </c>
      <c r="V146" s="46">
        <v>363294631</v>
      </c>
      <c r="W146" s="47" t="s">
        <v>48</v>
      </c>
      <c r="X146" s="46">
        <v>35643937</v>
      </c>
      <c r="Y146" s="47" t="s">
        <v>48</v>
      </c>
      <c r="Z146" s="46">
        <v>1481764535</v>
      </c>
      <c r="AA146" s="13" t="s">
        <v>48</v>
      </c>
      <c r="AB146" s="4"/>
    </row>
    <row r="147" spans="1:28" ht="11.25" customHeight="1">
      <c r="A147" s="44" t="s">
        <v>347</v>
      </c>
      <c r="B147" s="45" t="s">
        <v>348</v>
      </c>
      <c r="C147" s="8" t="s">
        <v>349</v>
      </c>
      <c r="D147" s="8" t="s">
        <v>55</v>
      </c>
      <c r="E147" s="11">
        <v>425</v>
      </c>
      <c r="F147" s="46">
        <v>7389446</v>
      </c>
      <c r="G147" s="47" t="s">
        <v>48</v>
      </c>
      <c r="H147" s="46">
        <v>3375629</v>
      </c>
      <c r="I147" s="47" t="s">
        <v>48</v>
      </c>
      <c r="J147" s="46">
        <v>4144757</v>
      </c>
      <c r="K147" s="47" t="s">
        <v>48</v>
      </c>
      <c r="L147" s="46">
        <v>0</v>
      </c>
      <c r="M147" s="47" t="s">
        <v>48</v>
      </c>
      <c r="N147" s="46">
        <v>2674400</v>
      </c>
      <c r="O147" s="47" t="s">
        <v>48</v>
      </c>
      <c r="P147" s="46">
        <v>551907</v>
      </c>
      <c r="Q147" s="47" t="s">
        <v>48</v>
      </c>
      <c r="R147" s="46">
        <v>0</v>
      </c>
      <c r="S147" s="47" t="s">
        <v>48</v>
      </c>
      <c r="T147" s="46">
        <v>79037414</v>
      </c>
      <c r="U147" s="47" t="s">
        <v>48</v>
      </c>
      <c r="V147" s="46">
        <v>0</v>
      </c>
      <c r="W147" s="47" t="s">
        <v>48</v>
      </c>
      <c r="X147" s="46">
        <v>0</v>
      </c>
      <c r="Y147" s="47" t="s">
        <v>48</v>
      </c>
      <c r="Z147" s="46">
        <v>97173553</v>
      </c>
      <c r="AA147" s="13" t="s">
        <v>48</v>
      </c>
      <c r="AB147" s="4"/>
    </row>
    <row r="148" spans="1:28" ht="11.25" customHeight="1">
      <c r="A148" s="44" t="s">
        <v>350</v>
      </c>
      <c r="B148" s="45" t="s">
        <v>1284</v>
      </c>
      <c r="C148" s="8" t="s">
        <v>1285</v>
      </c>
      <c r="D148" s="8" t="s">
        <v>55</v>
      </c>
      <c r="E148" s="11">
        <v>13</v>
      </c>
      <c r="F148" s="46">
        <v>0</v>
      </c>
      <c r="G148" s="47" t="s">
        <v>48</v>
      </c>
      <c r="H148" s="46">
        <v>327192</v>
      </c>
      <c r="I148" s="47" t="s">
        <v>48</v>
      </c>
      <c r="J148" s="46">
        <v>156495</v>
      </c>
      <c r="K148" s="47" t="s">
        <v>48</v>
      </c>
      <c r="L148" s="46">
        <v>0</v>
      </c>
      <c r="M148" s="47" t="s">
        <v>48</v>
      </c>
      <c r="N148" s="46">
        <v>672276</v>
      </c>
      <c r="O148" s="47" t="s">
        <v>48</v>
      </c>
      <c r="P148" s="46">
        <v>126845</v>
      </c>
      <c r="Q148" s="47" t="s">
        <v>48</v>
      </c>
      <c r="R148" s="46">
        <v>0</v>
      </c>
      <c r="S148" s="47" t="s">
        <v>48</v>
      </c>
      <c r="T148" s="46">
        <v>413263</v>
      </c>
      <c r="U148" s="47" t="s">
        <v>48</v>
      </c>
      <c r="V148" s="46">
        <v>145917</v>
      </c>
      <c r="W148" s="47" t="s">
        <v>48</v>
      </c>
      <c r="X148" s="46">
        <v>0</v>
      </c>
      <c r="Y148" s="47" t="s">
        <v>48</v>
      </c>
      <c r="Z148" s="46">
        <v>1841988</v>
      </c>
      <c r="AA148" s="13" t="s">
        <v>48</v>
      </c>
      <c r="AB148" s="4"/>
    </row>
    <row r="149" spans="1:28" ht="11.25" customHeight="1">
      <c r="A149" s="44" t="s">
        <v>350</v>
      </c>
      <c r="B149" s="45" t="s">
        <v>353</v>
      </c>
      <c r="C149" s="8" t="s">
        <v>354</v>
      </c>
      <c r="D149" s="8" t="s">
        <v>55</v>
      </c>
      <c r="E149" s="11">
        <v>348</v>
      </c>
      <c r="F149" s="46">
        <v>6812127</v>
      </c>
      <c r="G149" s="47" t="s">
        <v>48</v>
      </c>
      <c r="H149" s="46">
        <v>1924447</v>
      </c>
      <c r="I149" s="47" t="s">
        <v>48</v>
      </c>
      <c r="J149" s="46">
        <v>1293115</v>
      </c>
      <c r="K149" s="47" t="s">
        <v>48</v>
      </c>
      <c r="L149" s="46">
        <v>41644</v>
      </c>
      <c r="M149" s="47" t="s">
        <v>48</v>
      </c>
      <c r="N149" s="46">
        <v>4310206</v>
      </c>
      <c r="O149" s="47" t="s">
        <v>48</v>
      </c>
      <c r="P149" s="46">
        <v>378654</v>
      </c>
      <c r="Q149" s="47" t="s">
        <v>48</v>
      </c>
      <c r="R149" s="46">
        <v>4570038</v>
      </c>
      <c r="S149" s="47" t="s">
        <v>48</v>
      </c>
      <c r="T149" s="46">
        <v>3909780</v>
      </c>
      <c r="U149" s="47" t="s">
        <v>48</v>
      </c>
      <c r="V149" s="46">
        <v>22416908</v>
      </c>
      <c r="W149" s="47" t="s">
        <v>48</v>
      </c>
      <c r="X149" s="46">
        <v>27042973</v>
      </c>
      <c r="Y149" s="47" t="s">
        <v>48</v>
      </c>
      <c r="Z149" s="46">
        <v>72699892</v>
      </c>
      <c r="AA149" s="13" t="s">
        <v>48</v>
      </c>
      <c r="AB149" s="4"/>
    </row>
    <row r="150" spans="1:28" ht="11.25" customHeight="1">
      <c r="A150" s="44" t="s">
        <v>350</v>
      </c>
      <c r="B150" s="45" t="s">
        <v>355</v>
      </c>
      <c r="C150" s="8" t="s">
        <v>356</v>
      </c>
      <c r="D150" s="8" t="s">
        <v>55</v>
      </c>
      <c r="E150" s="11">
        <v>63</v>
      </c>
      <c r="F150" s="46">
        <v>76957</v>
      </c>
      <c r="G150" s="47" t="s">
        <v>48</v>
      </c>
      <c r="H150" s="46">
        <v>115836</v>
      </c>
      <c r="I150" s="47" t="s">
        <v>48</v>
      </c>
      <c r="J150" s="46">
        <v>8980</v>
      </c>
      <c r="K150" s="47" t="s">
        <v>48</v>
      </c>
      <c r="L150" s="46">
        <v>0</v>
      </c>
      <c r="M150" s="47" t="s">
        <v>48</v>
      </c>
      <c r="N150" s="46">
        <v>0</v>
      </c>
      <c r="O150" s="47" t="s">
        <v>48</v>
      </c>
      <c r="P150" s="46">
        <v>0</v>
      </c>
      <c r="Q150" s="47" t="s">
        <v>48</v>
      </c>
      <c r="R150" s="46">
        <v>0</v>
      </c>
      <c r="S150" s="47" t="s">
        <v>48</v>
      </c>
      <c r="T150" s="46">
        <v>0</v>
      </c>
      <c r="U150" s="47" t="s">
        <v>48</v>
      </c>
      <c r="V150" s="46">
        <v>5484883</v>
      </c>
      <c r="W150" s="47" t="s">
        <v>48</v>
      </c>
      <c r="X150" s="46">
        <v>1686980</v>
      </c>
      <c r="Y150" s="47" t="s">
        <v>48</v>
      </c>
      <c r="Z150" s="46">
        <v>7373636</v>
      </c>
      <c r="AA150" s="13" t="s">
        <v>48</v>
      </c>
      <c r="AB150" s="4"/>
    </row>
    <row r="151" spans="1:28" ht="11.25" customHeight="1">
      <c r="A151" s="44" t="s">
        <v>350</v>
      </c>
      <c r="B151" s="45" t="s">
        <v>357</v>
      </c>
      <c r="C151" s="8" t="s">
        <v>358</v>
      </c>
      <c r="D151" s="8" t="s">
        <v>55</v>
      </c>
      <c r="E151" s="11">
        <v>471</v>
      </c>
      <c r="F151" s="46">
        <v>23340298</v>
      </c>
      <c r="G151" s="47" t="s">
        <v>48</v>
      </c>
      <c r="H151" s="46">
        <v>1362687</v>
      </c>
      <c r="I151" s="47" t="s">
        <v>48</v>
      </c>
      <c r="J151" s="46">
        <v>1407532</v>
      </c>
      <c r="K151" s="47" t="s">
        <v>48</v>
      </c>
      <c r="L151" s="46">
        <v>0</v>
      </c>
      <c r="M151" s="47" t="s">
        <v>48</v>
      </c>
      <c r="N151" s="46">
        <v>0</v>
      </c>
      <c r="O151" s="47" t="s">
        <v>48</v>
      </c>
      <c r="P151" s="46">
        <v>0</v>
      </c>
      <c r="Q151" s="47" t="s">
        <v>48</v>
      </c>
      <c r="R151" s="46">
        <v>12512101</v>
      </c>
      <c r="S151" s="47" t="s">
        <v>48</v>
      </c>
      <c r="T151" s="46">
        <v>0</v>
      </c>
      <c r="U151" s="47" t="s">
        <v>48</v>
      </c>
      <c r="V151" s="46">
        <v>40298589</v>
      </c>
      <c r="W151" s="47" t="s">
        <v>48</v>
      </c>
      <c r="X151" s="46">
        <v>44300760</v>
      </c>
      <c r="Y151" s="47" t="s">
        <v>48</v>
      </c>
      <c r="Z151" s="46">
        <v>123221967</v>
      </c>
      <c r="AA151" s="13" t="s">
        <v>48</v>
      </c>
      <c r="AB151" s="4"/>
    </row>
    <row r="152" spans="1:28" ht="11.25" customHeight="1">
      <c r="A152" s="44" t="s">
        <v>350</v>
      </c>
      <c r="B152" s="45" t="s">
        <v>359</v>
      </c>
      <c r="C152" s="8" t="s">
        <v>360</v>
      </c>
      <c r="D152" s="8" t="s">
        <v>55</v>
      </c>
      <c r="E152" s="11">
        <v>466</v>
      </c>
      <c r="F152" s="46">
        <v>20147358</v>
      </c>
      <c r="G152" s="47" t="s">
        <v>48</v>
      </c>
      <c r="H152" s="46">
        <v>1307186</v>
      </c>
      <c r="I152" s="47" t="s">
        <v>48</v>
      </c>
      <c r="J152" s="46">
        <v>3494635</v>
      </c>
      <c r="K152" s="47" t="s">
        <v>48</v>
      </c>
      <c r="L152" s="46">
        <v>0</v>
      </c>
      <c r="M152" s="47" t="s">
        <v>48</v>
      </c>
      <c r="N152" s="46">
        <v>12384612</v>
      </c>
      <c r="O152" s="47" t="s">
        <v>48</v>
      </c>
      <c r="P152" s="46">
        <v>2123924</v>
      </c>
      <c r="Q152" s="47" t="s">
        <v>48</v>
      </c>
      <c r="R152" s="46">
        <v>8762387</v>
      </c>
      <c r="S152" s="47" t="s">
        <v>48</v>
      </c>
      <c r="T152" s="46">
        <v>8101768</v>
      </c>
      <c r="U152" s="47" t="s">
        <v>48</v>
      </c>
      <c r="V152" s="46">
        <v>49549535</v>
      </c>
      <c r="W152" s="47" t="s">
        <v>48</v>
      </c>
      <c r="X152" s="46">
        <v>0</v>
      </c>
      <c r="Y152" s="47" t="s">
        <v>48</v>
      </c>
      <c r="Z152" s="46">
        <v>105871405</v>
      </c>
      <c r="AA152" s="13" t="s">
        <v>48</v>
      </c>
      <c r="AB152" s="4"/>
    </row>
    <row r="153" spans="1:28" ht="11.25" customHeight="1">
      <c r="A153" s="44" t="s">
        <v>350</v>
      </c>
      <c r="B153" s="45" t="s">
        <v>361</v>
      </c>
      <c r="C153" s="8" t="s">
        <v>362</v>
      </c>
      <c r="D153" s="8" t="s">
        <v>55</v>
      </c>
      <c r="E153" s="11">
        <v>13</v>
      </c>
      <c r="F153" s="46">
        <v>0</v>
      </c>
      <c r="G153" s="47" t="s">
        <v>48</v>
      </c>
      <c r="H153" s="46">
        <v>178001</v>
      </c>
      <c r="I153" s="47" t="s">
        <v>48</v>
      </c>
      <c r="J153" s="46">
        <v>0</v>
      </c>
      <c r="K153" s="47" t="s">
        <v>48</v>
      </c>
      <c r="L153" s="46">
        <v>0</v>
      </c>
      <c r="M153" s="47" t="s">
        <v>48</v>
      </c>
      <c r="N153" s="46">
        <v>1193450</v>
      </c>
      <c r="O153" s="47" t="s">
        <v>48</v>
      </c>
      <c r="P153" s="46">
        <v>68799</v>
      </c>
      <c r="Q153" s="47" t="s">
        <v>48</v>
      </c>
      <c r="R153" s="46">
        <v>0</v>
      </c>
      <c r="S153" s="47" t="s">
        <v>48</v>
      </c>
      <c r="T153" s="46">
        <v>258103</v>
      </c>
      <c r="U153" s="47" t="s">
        <v>48</v>
      </c>
      <c r="V153" s="46">
        <v>0</v>
      </c>
      <c r="W153" s="47" t="s">
        <v>48</v>
      </c>
      <c r="X153" s="46">
        <v>0</v>
      </c>
      <c r="Y153" s="47" t="s">
        <v>48</v>
      </c>
      <c r="Z153" s="46">
        <v>1698353</v>
      </c>
      <c r="AA153" s="13" t="s">
        <v>48</v>
      </c>
      <c r="AB153" s="4"/>
    </row>
    <row r="154" spans="1:28" ht="11.25" customHeight="1">
      <c r="A154" s="44" t="s">
        <v>350</v>
      </c>
      <c r="B154" s="45" t="s">
        <v>363</v>
      </c>
      <c r="C154" s="8" t="s">
        <v>364</v>
      </c>
      <c r="D154" s="8" t="s">
        <v>45</v>
      </c>
      <c r="E154" s="11">
        <v>78</v>
      </c>
      <c r="F154" s="46">
        <v>3947395</v>
      </c>
      <c r="G154" s="47" t="s">
        <v>48</v>
      </c>
      <c r="H154" s="46">
        <v>0</v>
      </c>
      <c r="I154" s="47" t="s">
        <v>48</v>
      </c>
      <c r="J154" s="46">
        <v>59729</v>
      </c>
      <c r="K154" s="47" t="s">
        <v>48</v>
      </c>
      <c r="L154" s="46">
        <v>0</v>
      </c>
      <c r="M154" s="47" t="s">
        <v>48</v>
      </c>
      <c r="N154" s="46">
        <v>1309790</v>
      </c>
      <c r="O154" s="47" t="s">
        <v>48</v>
      </c>
      <c r="P154" s="46">
        <v>0</v>
      </c>
      <c r="Q154" s="47" t="s">
        <v>48</v>
      </c>
      <c r="R154" s="46">
        <v>969684</v>
      </c>
      <c r="S154" s="47" t="s">
        <v>48</v>
      </c>
      <c r="T154" s="46">
        <v>0</v>
      </c>
      <c r="U154" s="47" t="s">
        <v>48</v>
      </c>
      <c r="V154" s="46">
        <v>5902687</v>
      </c>
      <c r="W154" s="47" t="s">
        <v>48</v>
      </c>
      <c r="X154" s="46">
        <v>0</v>
      </c>
      <c r="Y154" s="47" t="s">
        <v>48</v>
      </c>
      <c r="Z154" s="46">
        <v>12189285</v>
      </c>
      <c r="AA154" s="13" t="s">
        <v>48</v>
      </c>
      <c r="AB154" s="4"/>
    </row>
    <row r="155" spans="1:28" ht="11.25" customHeight="1">
      <c r="A155" s="44" t="s">
        <v>350</v>
      </c>
      <c r="B155" s="45" t="s">
        <v>365</v>
      </c>
      <c r="C155" s="8" t="s">
        <v>366</v>
      </c>
      <c r="D155" s="8" t="s">
        <v>55</v>
      </c>
      <c r="E155" s="11">
        <v>52</v>
      </c>
      <c r="F155" s="46">
        <v>0</v>
      </c>
      <c r="G155" s="47" t="s">
        <v>48</v>
      </c>
      <c r="H155" s="46">
        <v>1075712</v>
      </c>
      <c r="I155" s="47" t="s">
        <v>48</v>
      </c>
      <c r="J155" s="46">
        <v>0</v>
      </c>
      <c r="K155" s="47" t="s">
        <v>48</v>
      </c>
      <c r="L155" s="46">
        <v>0</v>
      </c>
      <c r="M155" s="47" t="s">
        <v>48</v>
      </c>
      <c r="N155" s="46">
        <v>726698</v>
      </c>
      <c r="O155" s="47" t="s">
        <v>48</v>
      </c>
      <c r="P155" s="46">
        <v>696550</v>
      </c>
      <c r="Q155" s="47" t="s">
        <v>48</v>
      </c>
      <c r="R155" s="46">
        <v>0</v>
      </c>
      <c r="S155" s="47" t="s">
        <v>48</v>
      </c>
      <c r="T155" s="46">
        <v>1303288</v>
      </c>
      <c r="U155" s="47" t="s">
        <v>48</v>
      </c>
      <c r="V155" s="46">
        <v>4230155</v>
      </c>
      <c r="W155" s="47" t="s">
        <v>48</v>
      </c>
      <c r="X155" s="46">
        <v>1897</v>
      </c>
      <c r="Y155" s="47" t="s">
        <v>48</v>
      </c>
      <c r="Z155" s="46">
        <v>8034300</v>
      </c>
      <c r="AA155" s="13" t="s">
        <v>48</v>
      </c>
      <c r="AB155" s="4"/>
    </row>
    <row r="156" spans="1:28" ht="11.25" customHeight="1">
      <c r="A156" s="44" t="s">
        <v>350</v>
      </c>
      <c r="B156" s="45" t="s">
        <v>367</v>
      </c>
      <c r="C156" s="8" t="s">
        <v>368</v>
      </c>
      <c r="D156" s="8" t="s">
        <v>59</v>
      </c>
      <c r="E156" s="11">
        <v>14</v>
      </c>
      <c r="F156" s="46">
        <v>24979</v>
      </c>
      <c r="G156" s="47" t="s">
        <v>48</v>
      </c>
      <c r="H156" s="46">
        <v>0</v>
      </c>
      <c r="I156" s="47" t="s">
        <v>48</v>
      </c>
      <c r="J156" s="46">
        <v>77242</v>
      </c>
      <c r="K156" s="47" t="s">
        <v>48</v>
      </c>
      <c r="L156" s="46">
        <v>0</v>
      </c>
      <c r="M156" s="47" t="s">
        <v>48</v>
      </c>
      <c r="N156" s="46">
        <v>164538</v>
      </c>
      <c r="O156" s="47" t="s">
        <v>48</v>
      </c>
      <c r="P156" s="46">
        <v>68792</v>
      </c>
      <c r="Q156" s="47" t="s">
        <v>48</v>
      </c>
      <c r="R156" s="46">
        <v>626764</v>
      </c>
      <c r="S156" s="47" t="s">
        <v>48</v>
      </c>
      <c r="T156" s="46">
        <v>0</v>
      </c>
      <c r="U156" s="47" t="s">
        <v>48</v>
      </c>
      <c r="V156" s="46">
        <v>426474</v>
      </c>
      <c r="W156" s="47" t="s">
        <v>48</v>
      </c>
      <c r="X156" s="46">
        <v>0</v>
      </c>
      <c r="Y156" s="47" t="s">
        <v>48</v>
      </c>
      <c r="Z156" s="46">
        <v>1388789</v>
      </c>
      <c r="AA156" s="13" t="s">
        <v>48</v>
      </c>
      <c r="AB156" s="4"/>
    </row>
    <row r="157" spans="1:28" ht="11.25" customHeight="1">
      <c r="A157" s="44" t="s">
        <v>350</v>
      </c>
      <c r="B157" s="45" t="s">
        <v>369</v>
      </c>
      <c r="C157" s="8" t="s">
        <v>370</v>
      </c>
      <c r="D157" s="8" t="s">
        <v>310</v>
      </c>
      <c r="E157" s="11">
        <v>35</v>
      </c>
      <c r="F157" s="46">
        <v>100055</v>
      </c>
      <c r="G157" s="47" t="s">
        <v>48</v>
      </c>
      <c r="H157" s="46">
        <v>0</v>
      </c>
      <c r="I157" s="47" t="s">
        <v>48</v>
      </c>
      <c r="J157" s="46">
        <v>0</v>
      </c>
      <c r="K157" s="47" t="s">
        <v>48</v>
      </c>
      <c r="L157" s="46">
        <v>0</v>
      </c>
      <c r="M157" s="47" t="s">
        <v>48</v>
      </c>
      <c r="N157" s="46">
        <v>647501</v>
      </c>
      <c r="O157" s="47" t="s">
        <v>48</v>
      </c>
      <c r="P157" s="46">
        <v>179209</v>
      </c>
      <c r="Q157" s="47" t="s">
        <v>48</v>
      </c>
      <c r="R157" s="46">
        <v>948555</v>
      </c>
      <c r="S157" s="47" t="s">
        <v>48</v>
      </c>
      <c r="T157" s="46">
        <v>326659</v>
      </c>
      <c r="U157" s="47" t="s">
        <v>48</v>
      </c>
      <c r="V157" s="46">
        <v>42344</v>
      </c>
      <c r="W157" s="47" t="s">
        <v>48</v>
      </c>
      <c r="X157" s="46">
        <v>1463993</v>
      </c>
      <c r="Y157" s="47" t="s">
        <v>48</v>
      </c>
      <c r="Z157" s="46">
        <v>3708316</v>
      </c>
      <c r="AA157" s="13" t="s">
        <v>48</v>
      </c>
      <c r="AB157" s="4"/>
    </row>
    <row r="158" spans="1:28" ht="11.25" customHeight="1">
      <c r="A158" s="44" t="s">
        <v>350</v>
      </c>
      <c r="B158" s="45" t="s">
        <v>371</v>
      </c>
      <c r="C158" s="8" t="s">
        <v>372</v>
      </c>
      <c r="D158" s="8" t="s">
        <v>55</v>
      </c>
      <c r="E158" s="11">
        <v>129</v>
      </c>
      <c r="F158" s="46">
        <v>2658669</v>
      </c>
      <c r="G158" s="47" t="s">
        <v>48</v>
      </c>
      <c r="H158" s="46">
        <v>404647</v>
      </c>
      <c r="I158" s="47" t="s">
        <v>48</v>
      </c>
      <c r="J158" s="46">
        <v>347147</v>
      </c>
      <c r="K158" s="47" t="s">
        <v>48</v>
      </c>
      <c r="L158" s="46">
        <v>25450</v>
      </c>
      <c r="M158" s="47" t="s">
        <v>48</v>
      </c>
      <c r="N158" s="46">
        <v>2775164</v>
      </c>
      <c r="O158" s="47" t="s">
        <v>48</v>
      </c>
      <c r="P158" s="46">
        <v>181925</v>
      </c>
      <c r="Q158" s="47" t="s">
        <v>48</v>
      </c>
      <c r="R158" s="46">
        <v>0</v>
      </c>
      <c r="S158" s="47" t="s">
        <v>48</v>
      </c>
      <c r="T158" s="46">
        <v>3003575</v>
      </c>
      <c r="U158" s="47" t="s">
        <v>48</v>
      </c>
      <c r="V158" s="46">
        <v>8161126</v>
      </c>
      <c r="W158" s="47" t="s">
        <v>48</v>
      </c>
      <c r="X158" s="46">
        <v>0</v>
      </c>
      <c r="Y158" s="47" t="s">
        <v>48</v>
      </c>
      <c r="Z158" s="46">
        <v>17557703</v>
      </c>
      <c r="AA158" s="13" t="s">
        <v>48</v>
      </c>
      <c r="AB158" s="4"/>
    </row>
    <row r="159" spans="1:28" ht="11.25" customHeight="1">
      <c r="A159" s="44" t="s">
        <v>350</v>
      </c>
      <c r="B159" s="45" t="s">
        <v>373</v>
      </c>
      <c r="C159" s="8" t="s">
        <v>374</v>
      </c>
      <c r="D159" s="8" t="s">
        <v>55</v>
      </c>
      <c r="E159" s="11">
        <v>46</v>
      </c>
      <c r="F159" s="46">
        <v>1095310</v>
      </c>
      <c r="G159" s="47" t="s">
        <v>48</v>
      </c>
      <c r="H159" s="46">
        <v>166077</v>
      </c>
      <c r="I159" s="47" t="s">
        <v>48</v>
      </c>
      <c r="J159" s="46">
        <v>80698</v>
      </c>
      <c r="K159" s="47" t="s">
        <v>48</v>
      </c>
      <c r="L159" s="46">
        <v>0</v>
      </c>
      <c r="M159" s="47" t="s">
        <v>48</v>
      </c>
      <c r="N159" s="46">
        <v>1964005</v>
      </c>
      <c r="O159" s="47" t="s">
        <v>48</v>
      </c>
      <c r="P159" s="46">
        <v>126709</v>
      </c>
      <c r="Q159" s="47" t="s">
        <v>48</v>
      </c>
      <c r="R159" s="46">
        <v>1569409</v>
      </c>
      <c r="S159" s="47" t="s">
        <v>48</v>
      </c>
      <c r="T159" s="46">
        <v>0</v>
      </c>
      <c r="U159" s="47" t="s">
        <v>48</v>
      </c>
      <c r="V159" s="46">
        <v>3073651</v>
      </c>
      <c r="W159" s="47" t="s">
        <v>48</v>
      </c>
      <c r="X159" s="46">
        <v>0</v>
      </c>
      <c r="Y159" s="47" t="s">
        <v>48</v>
      </c>
      <c r="Z159" s="46">
        <v>8075859</v>
      </c>
      <c r="AA159" s="13" t="s">
        <v>48</v>
      </c>
      <c r="AB159" s="4"/>
    </row>
    <row r="160" spans="1:28" ht="11.25" customHeight="1">
      <c r="A160" s="44" t="s">
        <v>350</v>
      </c>
      <c r="B160" s="45" t="s">
        <v>375</v>
      </c>
      <c r="C160" s="8" t="s">
        <v>376</v>
      </c>
      <c r="D160" s="8" t="s">
        <v>55</v>
      </c>
      <c r="E160" s="11">
        <v>110</v>
      </c>
      <c r="F160" s="46">
        <v>9723296</v>
      </c>
      <c r="G160" s="47" t="s">
        <v>48</v>
      </c>
      <c r="H160" s="46">
        <v>0</v>
      </c>
      <c r="I160" s="47" t="s">
        <v>48</v>
      </c>
      <c r="J160" s="46">
        <v>433887</v>
      </c>
      <c r="K160" s="47" t="s">
        <v>48</v>
      </c>
      <c r="L160" s="46">
        <v>0</v>
      </c>
      <c r="M160" s="47" t="s">
        <v>48</v>
      </c>
      <c r="N160" s="46">
        <v>0</v>
      </c>
      <c r="O160" s="47" t="s">
        <v>48</v>
      </c>
      <c r="P160" s="46">
        <v>2460778</v>
      </c>
      <c r="Q160" s="47" t="s">
        <v>48</v>
      </c>
      <c r="R160" s="46">
        <v>1667959</v>
      </c>
      <c r="S160" s="47" t="s">
        <v>48</v>
      </c>
      <c r="T160" s="46">
        <v>0</v>
      </c>
      <c r="U160" s="47" t="s">
        <v>48</v>
      </c>
      <c r="V160" s="46">
        <v>3535410</v>
      </c>
      <c r="W160" s="47" t="s">
        <v>48</v>
      </c>
      <c r="X160" s="46">
        <v>0</v>
      </c>
      <c r="Y160" s="47" t="s">
        <v>48</v>
      </c>
      <c r="Z160" s="46">
        <v>17821330</v>
      </c>
      <c r="AA160" s="13" t="s">
        <v>48</v>
      </c>
      <c r="AB160" s="4"/>
    </row>
    <row r="161" spans="1:28" ht="11.25" customHeight="1">
      <c r="A161" s="44" t="s">
        <v>350</v>
      </c>
      <c r="B161" s="45" t="s">
        <v>377</v>
      </c>
      <c r="C161" s="8" t="s">
        <v>378</v>
      </c>
      <c r="D161" s="8" t="s">
        <v>55</v>
      </c>
      <c r="E161" s="11">
        <v>21</v>
      </c>
      <c r="F161" s="46">
        <v>0</v>
      </c>
      <c r="G161" s="47" t="s">
        <v>48</v>
      </c>
      <c r="H161" s="46">
        <v>121967</v>
      </c>
      <c r="I161" s="47" t="s">
        <v>48</v>
      </c>
      <c r="J161" s="46">
        <v>12829</v>
      </c>
      <c r="K161" s="47" t="s">
        <v>48</v>
      </c>
      <c r="L161" s="46">
        <v>0</v>
      </c>
      <c r="M161" s="47" t="s">
        <v>48</v>
      </c>
      <c r="N161" s="46">
        <v>977907</v>
      </c>
      <c r="O161" s="47" t="s">
        <v>48</v>
      </c>
      <c r="P161" s="46">
        <v>85074</v>
      </c>
      <c r="Q161" s="47" t="s">
        <v>48</v>
      </c>
      <c r="R161" s="46">
        <v>236713</v>
      </c>
      <c r="S161" s="47" t="s">
        <v>48</v>
      </c>
      <c r="T161" s="46">
        <v>0</v>
      </c>
      <c r="U161" s="47" t="s">
        <v>48</v>
      </c>
      <c r="V161" s="46">
        <v>423819</v>
      </c>
      <c r="W161" s="47" t="s">
        <v>48</v>
      </c>
      <c r="X161" s="46">
        <v>0</v>
      </c>
      <c r="Y161" s="47" t="s">
        <v>48</v>
      </c>
      <c r="Z161" s="46">
        <v>1858309</v>
      </c>
      <c r="AA161" s="13" t="s">
        <v>48</v>
      </c>
      <c r="AB161" s="4"/>
    </row>
    <row r="162" spans="1:28" ht="11.25" customHeight="1">
      <c r="A162" s="44" t="s">
        <v>350</v>
      </c>
      <c r="B162" s="45" t="s">
        <v>379</v>
      </c>
      <c r="C162" s="8" t="s">
        <v>380</v>
      </c>
      <c r="D162" s="8" t="s">
        <v>55</v>
      </c>
      <c r="E162" s="11">
        <v>227</v>
      </c>
      <c r="F162" s="46">
        <v>12188502</v>
      </c>
      <c r="G162" s="47" t="s">
        <v>48</v>
      </c>
      <c r="H162" s="46">
        <v>335919</v>
      </c>
      <c r="I162" s="47" t="s">
        <v>48</v>
      </c>
      <c r="J162" s="46">
        <v>1872371</v>
      </c>
      <c r="K162" s="47" t="s">
        <v>48</v>
      </c>
      <c r="L162" s="46">
        <v>31376742</v>
      </c>
      <c r="M162" s="47" t="s">
        <v>48</v>
      </c>
      <c r="N162" s="46">
        <v>13203211</v>
      </c>
      <c r="O162" s="47" t="s">
        <v>48</v>
      </c>
      <c r="P162" s="46">
        <v>340715</v>
      </c>
      <c r="Q162" s="47" t="s">
        <v>48</v>
      </c>
      <c r="R162" s="46">
        <v>0</v>
      </c>
      <c r="S162" s="47" t="s">
        <v>48</v>
      </c>
      <c r="T162" s="46">
        <v>3669407</v>
      </c>
      <c r="U162" s="47" t="s">
        <v>48</v>
      </c>
      <c r="V162" s="46">
        <v>0</v>
      </c>
      <c r="W162" s="47" t="s">
        <v>48</v>
      </c>
      <c r="X162" s="46">
        <v>2137603</v>
      </c>
      <c r="Y162" s="47" t="s">
        <v>48</v>
      </c>
      <c r="Z162" s="46">
        <v>65124470</v>
      </c>
      <c r="AA162" s="13" t="s">
        <v>48</v>
      </c>
      <c r="AB162" s="4"/>
    </row>
    <row r="163" spans="1:28" ht="11.25" customHeight="1">
      <c r="A163" s="44" t="s">
        <v>350</v>
      </c>
      <c r="B163" s="45" t="s">
        <v>381</v>
      </c>
      <c r="C163" s="8" t="s">
        <v>382</v>
      </c>
      <c r="D163" s="8" t="s">
        <v>55</v>
      </c>
      <c r="E163" s="11">
        <v>255</v>
      </c>
      <c r="F163" s="46">
        <v>8576103</v>
      </c>
      <c r="G163" s="47" t="s">
        <v>48</v>
      </c>
      <c r="H163" s="46">
        <v>10193667</v>
      </c>
      <c r="I163" s="47" t="s">
        <v>48</v>
      </c>
      <c r="J163" s="46">
        <v>1709379</v>
      </c>
      <c r="K163" s="47" t="s">
        <v>48</v>
      </c>
      <c r="L163" s="46">
        <v>0</v>
      </c>
      <c r="M163" s="47" t="s">
        <v>48</v>
      </c>
      <c r="N163" s="46">
        <v>7581928</v>
      </c>
      <c r="O163" s="47" t="s">
        <v>48</v>
      </c>
      <c r="P163" s="46">
        <v>134807</v>
      </c>
      <c r="Q163" s="47" t="s">
        <v>48</v>
      </c>
      <c r="R163" s="46">
        <v>4014925</v>
      </c>
      <c r="S163" s="47" t="s">
        <v>48</v>
      </c>
      <c r="T163" s="46">
        <v>0</v>
      </c>
      <c r="U163" s="47" t="s">
        <v>48</v>
      </c>
      <c r="V163" s="46">
        <v>4643381</v>
      </c>
      <c r="W163" s="47" t="s">
        <v>48</v>
      </c>
      <c r="X163" s="46">
        <v>44235618</v>
      </c>
      <c r="Y163" s="47" t="s">
        <v>48</v>
      </c>
      <c r="Z163" s="46">
        <v>81089808</v>
      </c>
      <c r="AA163" s="13" t="s">
        <v>48</v>
      </c>
      <c r="AB163" s="4"/>
    </row>
    <row r="164" spans="1:28" ht="11.25" customHeight="1">
      <c r="A164" s="44" t="s">
        <v>350</v>
      </c>
      <c r="B164" s="45" t="s">
        <v>384</v>
      </c>
      <c r="C164" s="8" t="s">
        <v>385</v>
      </c>
      <c r="D164" s="8" t="s">
        <v>55</v>
      </c>
      <c r="E164" s="11">
        <v>62</v>
      </c>
      <c r="F164" s="46">
        <v>0</v>
      </c>
      <c r="G164" s="47" t="s">
        <v>48</v>
      </c>
      <c r="H164" s="46">
        <v>201701</v>
      </c>
      <c r="I164" s="47" t="s">
        <v>48</v>
      </c>
      <c r="J164" s="46">
        <v>104722</v>
      </c>
      <c r="K164" s="47" t="s">
        <v>48</v>
      </c>
      <c r="L164" s="46">
        <v>0</v>
      </c>
      <c r="M164" s="47" t="s">
        <v>48</v>
      </c>
      <c r="N164" s="46">
        <v>1424866</v>
      </c>
      <c r="O164" s="47" t="s">
        <v>48</v>
      </c>
      <c r="P164" s="46">
        <v>445015</v>
      </c>
      <c r="Q164" s="47" t="s">
        <v>48</v>
      </c>
      <c r="R164" s="46">
        <v>2249013</v>
      </c>
      <c r="S164" s="47" t="s">
        <v>48</v>
      </c>
      <c r="T164" s="46">
        <v>0</v>
      </c>
      <c r="U164" s="47" t="s">
        <v>48</v>
      </c>
      <c r="V164" s="46">
        <v>1233345</v>
      </c>
      <c r="W164" s="47" t="s">
        <v>48</v>
      </c>
      <c r="X164" s="46">
        <v>0</v>
      </c>
      <c r="Y164" s="47" t="s">
        <v>48</v>
      </c>
      <c r="Z164" s="46">
        <v>5658662</v>
      </c>
      <c r="AA164" s="13" t="s">
        <v>48</v>
      </c>
      <c r="AB164" s="4"/>
    </row>
    <row r="165" spans="1:28" ht="11.25" customHeight="1">
      <c r="A165" s="44" t="s">
        <v>350</v>
      </c>
      <c r="B165" s="45" t="s">
        <v>386</v>
      </c>
      <c r="C165" s="8" t="s">
        <v>387</v>
      </c>
      <c r="D165" s="8" t="s">
        <v>45</v>
      </c>
      <c r="E165" s="11">
        <v>36</v>
      </c>
      <c r="F165" s="46">
        <v>1311927</v>
      </c>
      <c r="G165" s="47" t="s">
        <v>48</v>
      </c>
      <c r="H165" s="46">
        <v>0</v>
      </c>
      <c r="I165" s="47" t="s">
        <v>48</v>
      </c>
      <c r="J165" s="46">
        <v>1343062</v>
      </c>
      <c r="K165" s="47" t="s">
        <v>48</v>
      </c>
      <c r="L165" s="46">
        <v>4803789</v>
      </c>
      <c r="M165" s="47" t="s">
        <v>48</v>
      </c>
      <c r="N165" s="46">
        <v>2787875</v>
      </c>
      <c r="O165" s="47" t="s">
        <v>48</v>
      </c>
      <c r="P165" s="46">
        <v>0</v>
      </c>
      <c r="Q165" s="47" t="s">
        <v>48</v>
      </c>
      <c r="R165" s="46">
        <v>870809</v>
      </c>
      <c r="S165" s="47" t="s">
        <v>48</v>
      </c>
      <c r="T165" s="46">
        <v>0</v>
      </c>
      <c r="U165" s="47" t="s">
        <v>48</v>
      </c>
      <c r="V165" s="46">
        <v>0</v>
      </c>
      <c r="W165" s="47" t="s">
        <v>48</v>
      </c>
      <c r="X165" s="46">
        <v>0</v>
      </c>
      <c r="Y165" s="47" t="s">
        <v>48</v>
      </c>
      <c r="Z165" s="46">
        <v>11117462</v>
      </c>
      <c r="AA165" s="13" t="s">
        <v>48</v>
      </c>
      <c r="AB165" s="4"/>
    </row>
    <row r="166" spans="1:28" ht="11.25" customHeight="1">
      <c r="A166" s="44" t="s">
        <v>350</v>
      </c>
      <c r="B166" s="45" t="s">
        <v>388</v>
      </c>
      <c r="C166" s="8" t="s">
        <v>389</v>
      </c>
      <c r="D166" s="8" t="s">
        <v>55</v>
      </c>
      <c r="E166" s="11">
        <v>93</v>
      </c>
      <c r="F166" s="46">
        <v>2682755</v>
      </c>
      <c r="G166" s="47" t="s">
        <v>48</v>
      </c>
      <c r="H166" s="46">
        <v>44496</v>
      </c>
      <c r="I166" s="47" t="s">
        <v>48</v>
      </c>
      <c r="J166" s="46">
        <v>744791</v>
      </c>
      <c r="K166" s="47" t="s">
        <v>48</v>
      </c>
      <c r="L166" s="46">
        <v>0</v>
      </c>
      <c r="M166" s="47" t="s">
        <v>48</v>
      </c>
      <c r="N166" s="46">
        <v>331515</v>
      </c>
      <c r="O166" s="47" t="s">
        <v>48</v>
      </c>
      <c r="P166" s="46">
        <v>532680</v>
      </c>
      <c r="Q166" s="47" t="s">
        <v>48</v>
      </c>
      <c r="R166" s="46">
        <v>2611381</v>
      </c>
      <c r="S166" s="47" t="s">
        <v>48</v>
      </c>
      <c r="T166" s="46">
        <v>0</v>
      </c>
      <c r="U166" s="47" t="s">
        <v>48</v>
      </c>
      <c r="V166" s="46">
        <v>11888433</v>
      </c>
      <c r="W166" s="47" t="s">
        <v>48</v>
      </c>
      <c r="X166" s="46">
        <v>629890</v>
      </c>
      <c r="Y166" s="47" t="s">
        <v>48</v>
      </c>
      <c r="Z166" s="46">
        <v>19465941</v>
      </c>
      <c r="AA166" s="13" t="s">
        <v>48</v>
      </c>
      <c r="AB166" s="4"/>
    </row>
    <row r="167" spans="1:28" ht="11.25" customHeight="1">
      <c r="A167" s="44" t="s">
        <v>350</v>
      </c>
      <c r="B167" s="45" t="s">
        <v>390</v>
      </c>
      <c r="C167" s="8" t="s">
        <v>391</v>
      </c>
      <c r="D167" s="8" t="s">
        <v>45</v>
      </c>
      <c r="E167" s="11">
        <v>46</v>
      </c>
      <c r="F167" s="46">
        <v>780005</v>
      </c>
      <c r="G167" s="47" t="s">
        <v>48</v>
      </c>
      <c r="H167" s="46">
        <v>0</v>
      </c>
      <c r="I167" s="47" t="s">
        <v>48</v>
      </c>
      <c r="J167" s="46">
        <v>331684</v>
      </c>
      <c r="K167" s="47" t="s">
        <v>48</v>
      </c>
      <c r="L167" s="46">
        <v>0</v>
      </c>
      <c r="M167" s="47" t="s">
        <v>48</v>
      </c>
      <c r="N167" s="46">
        <v>1075928</v>
      </c>
      <c r="O167" s="47" t="s">
        <v>48</v>
      </c>
      <c r="P167" s="46">
        <v>0</v>
      </c>
      <c r="Q167" s="47" t="s">
        <v>48</v>
      </c>
      <c r="R167" s="46">
        <v>0</v>
      </c>
      <c r="S167" s="47" t="s">
        <v>48</v>
      </c>
      <c r="T167" s="46">
        <v>1718744</v>
      </c>
      <c r="U167" s="47" t="s">
        <v>48</v>
      </c>
      <c r="V167" s="46">
        <v>4890210</v>
      </c>
      <c r="W167" s="47" t="s">
        <v>48</v>
      </c>
      <c r="X167" s="46">
        <v>446989</v>
      </c>
      <c r="Y167" s="47" t="s">
        <v>48</v>
      </c>
      <c r="Z167" s="46">
        <v>9243560</v>
      </c>
      <c r="AA167" s="13" t="s">
        <v>48</v>
      </c>
      <c r="AB167" s="4"/>
    </row>
    <row r="168" spans="1:28" ht="11.25" customHeight="1">
      <c r="A168" s="44" t="s">
        <v>350</v>
      </c>
      <c r="B168" s="45" t="s">
        <v>392</v>
      </c>
      <c r="C168" s="8" t="s">
        <v>393</v>
      </c>
      <c r="D168" s="8" t="s">
        <v>59</v>
      </c>
      <c r="E168" s="11">
        <v>202</v>
      </c>
      <c r="F168" s="46">
        <v>604412</v>
      </c>
      <c r="G168" s="47" t="s">
        <v>48</v>
      </c>
      <c r="H168" s="46">
        <v>0</v>
      </c>
      <c r="I168" s="47" t="s">
        <v>48</v>
      </c>
      <c r="J168" s="46">
        <v>1192842</v>
      </c>
      <c r="K168" s="47" t="s">
        <v>48</v>
      </c>
      <c r="L168" s="46">
        <v>0</v>
      </c>
      <c r="M168" s="47" t="s">
        <v>48</v>
      </c>
      <c r="N168" s="46">
        <v>0</v>
      </c>
      <c r="O168" s="47" t="s">
        <v>48</v>
      </c>
      <c r="P168" s="46">
        <v>0</v>
      </c>
      <c r="Q168" s="47" t="s">
        <v>48</v>
      </c>
      <c r="R168" s="46">
        <v>0</v>
      </c>
      <c r="S168" s="47" t="s">
        <v>48</v>
      </c>
      <c r="T168" s="46">
        <v>0</v>
      </c>
      <c r="U168" s="47" t="s">
        <v>48</v>
      </c>
      <c r="V168" s="46">
        <v>0</v>
      </c>
      <c r="W168" s="47" t="s">
        <v>48</v>
      </c>
      <c r="X168" s="46">
        <v>0</v>
      </c>
      <c r="Y168" s="47" t="s">
        <v>48</v>
      </c>
      <c r="Z168" s="46">
        <v>1797254</v>
      </c>
      <c r="AA168" s="13" t="s">
        <v>48</v>
      </c>
      <c r="AB168" s="4"/>
    </row>
    <row r="169" spans="1:28" ht="11.25" customHeight="1">
      <c r="A169" s="44" t="s">
        <v>350</v>
      </c>
      <c r="B169" s="45" t="s">
        <v>394</v>
      </c>
      <c r="C169" s="8" t="s">
        <v>395</v>
      </c>
      <c r="D169" s="8" t="s">
        <v>55</v>
      </c>
      <c r="E169" s="11">
        <v>1137</v>
      </c>
      <c r="F169" s="46">
        <v>94375664</v>
      </c>
      <c r="G169" s="47" t="s">
        <v>48</v>
      </c>
      <c r="H169" s="46">
        <v>4004568</v>
      </c>
      <c r="I169" s="47" t="s">
        <v>48</v>
      </c>
      <c r="J169" s="46">
        <v>8052787</v>
      </c>
      <c r="K169" s="47" t="s">
        <v>48</v>
      </c>
      <c r="L169" s="46">
        <v>0</v>
      </c>
      <c r="M169" s="47" t="s">
        <v>48</v>
      </c>
      <c r="N169" s="46">
        <v>41408358</v>
      </c>
      <c r="O169" s="47" t="s">
        <v>48</v>
      </c>
      <c r="P169" s="46">
        <v>0</v>
      </c>
      <c r="Q169" s="47" t="s">
        <v>48</v>
      </c>
      <c r="R169" s="46">
        <v>26168200</v>
      </c>
      <c r="S169" s="47" t="s">
        <v>48</v>
      </c>
      <c r="T169" s="46">
        <v>0</v>
      </c>
      <c r="U169" s="47" t="s">
        <v>48</v>
      </c>
      <c r="V169" s="46">
        <v>199917407</v>
      </c>
      <c r="W169" s="47" t="s">
        <v>48</v>
      </c>
      <c r="X169" s="46">
        <v>124665612</v>
      </c>
      <c r="Y169" s="47" t="s">
        <v>48</v>
      </c>
      <c r="Z169" s="46">
        <v>498592596</v>
      </c>
      <c r="AA169" s="13" t="s">
        <v>48</v>
      </c>
      <c r="AB169" s="4"/>
    </row>
    <row r="170" spans="1:28" ht="11.25" customHeight="1">
      <c r="A170" s="44" t="s">
        <v>350</v>
      </c>
      <c r="B170" s="45" t="s">
        <v>396</v>
      </c>
      <c r="C170" s="8" t="s">
        <v>397</v>
      </c>
      <c r="D170" s="8" t="s">
        <v>55</v>
      </c>
      <c r="E170" s="11">
        <v>46</v>
      </c>
      <c r="F170" s="46">
        <v>0</v>
      </c>
      <c r="G170" s="47" t="s">
        <v>48</v>
      </c>
      <c r="H170" s="46">
        <v>495432</v>
      </c>
      <c r="I170" s="47" t="s">
        <v>48</v>
      </c>
      <c r="J170" s="46">
        <v>15465</v>
      </c>
      <c r="K170" s="47" t="s">
        <v>48</v>
      </c>
      <c r="L170" s="46">
        <v>0</v>
      </c>
      <c r="M170" s="47" t="s">
        <v>48</v>
      </c>
      <c r="N170" s="46">
        <v>471808</v>
      </c>
      <c r="O170" s="47" t="s">
        <v>48</v>
      </c>
      <c r="P170" s="46">
        <v>130965</v>
      </c>
      <c r="Q170" s="47" t="s">
        <v>48</v>
      </c>
      <c r="R170" s="46">
        <v>1278052</v>
      </c>
      <c r="S170" s="47" t="s">
        <v>48</v>
      </c>
      <c r="T170" s="46">
        <v>0</v>
      </c>
      <c r="U170" s="47" t="s">
        <v>48</v>
      </c>
      <c r="V170" s="46">
        <v>223503</v>
      </c>
      <c r="W170" s="47" t="s">
        <v>48</v>
      </c>
      <c r="X170" s="46">
        <v>0</v>
      </c>
      <c r="Y170" s="47" t="s">
        <v>48</v>
      </c>
      <c r="Z170" s="46">
        <v>2615225</v>
      </c>
      <c r="AA170" s="13" t="s">
        <v>48</v>
      </c>
      <c r="AB170" s="4"/>
    </row>
    <row r="171" spans="1:28" ht="11.25" customHeight="1">
      <c r="A171" s="44" t="s">
        <v>350</v>
      </c>
      <c r="B171" s="45" t="s">
        <v>398</v>
      </c>
      <c r="C171" s="8" t="s">
        <v>399</v>
      </c>
      <c r="D171" s="8" t="s">
        <v>55</v>
      </c>
      <c r="E171" s="11">
        <v>53</v>
      </c>
      <c r="F171" s="46">
        <v>681915</v>
      </c>
      <c r="G171" s="47" t="s">
        <v>48</v>
      </c>
      <c r="H171" s="46">
        <v>48613</v>
      </c>
      <c r="I171" s="47" t="s">
        <v>48</v>
      </c>
      <c r="J171" s="46">
        <v>0</v>
      </c>
      <c r="K171" s="47" t="s">
        <v>48</v>
      </c>
      <c r="L171" s="46">
        <v>0</v>
      </c>
      <c r="M171" s="47" t="s">
        <v>48</v>
      </c>
      <c r="N171" s="46">
        <v>1083897</v>
      </c>
      <c r="O171" s="47" t="s">
        <v>48</v>
      </c>
      <c r="P171" s="46">
        <v>409704</v>
      </c>
      <c r="Q171" s="47" t="s">
        <v>48</v>
      </c>
      <c r="R171" s="46">
        <v>1199355</v>
      </c>
      <c r="S171" s="47" t="s">
        <v>48</v>
      </c>
      <c r="T171" s="46">
        <v>1670052</v>
      </c>
      <c r="U171" s="47" t="s">
        <v>48</v>
      </c>
      <c r="V171" s="46">
        <v>1033927</v>
      </c>
      <c r="W171" s="47" t="s">
        <v>48</v>
      </c>
      <c r="X171" s="46">
        <v>17940</v>
      </c>
      <c r="Y171" s="47" t="s">
        <v>48</v>
      </c>
      <c r="Z171" s="46">
        <v>6145403</v>
      </c>
      <c r="AA171" s="13" t="s">
        <v>48</v>
      </c>
      <c r="AB171" s="4"/>
    </row>
    <row r="172" spans="1:28" ht="11.25" customHeight="1">
      <c r="A172" s="44" t="s">
        <v>350</v>
      </c>
      <c r="B172" s="45" t="s">
        <v>400</v>
      </c>
      <c r="C172" s="8" t="s">
        <v>401</v>
      </c>
      <c r="D172" s="8" t="s">
        <v>55</v>
      </c>
      <c r="E172" s="11">
        <v>289</v>
      </c>
      <c r="F172" s="46">
        <v>11500513</v>
      </c>
      <c r="G172" s="47" t="s">
        <v>48</v>
      </c>
      <c r="H172" s="46">
        <v>820011</v>
      </c>
      <c r="I172" s="47" t="s">
        <v>48</v>
      </c>
      <c r="J172" s="46">
        <v>635816</v>
      </c>
      <c r="K172" s="47" t="s">
        <v>48</v>
      </c>
      <c r="L172" s="46">
        <v>35335047</v>
      </c>
      <c r="M172" s="47" t="s">
        <v>48</v>
      </c>
      <c r="N172" s="46">
        <v>1976741</v>
      </c>
      <c r="O172" s="47" t="s">
        <v>48</v>
      </c>
      <c r="P172" s="46">
        <v>1423661</v>
      </c>
      <c r="Q172" s="47" t="s">
        <v>48</v>
      </c>
      <c r="R172" s="46">
        <v>4252394</v>
      </c>
      <c r="S172" s="47" t="s">
        <v>48</v>
      </c>
      <c r="T172" s="46">
        <v>0</v>
      </c>
      <c r="U172" s="47" t="s">
        <v>48</v>
      </c>
      <c r="V172" s="46">
        <v>533329</v>
      </c>
      <c r="W172" s="47" t="s">
        <v>48</v>
      </c>
      <c r="X172" s="46">
        <v>0</v>
      </c>
      <c r="Y172" s="47" t="s">
        <v>48</v>
      </c>
      <c r="Z172" s="46">
        <v>56477512</v>
      </c>
      <c r="AA172" s="13" t="s">
        <v>48</v>
      </c>
      <c r="AB172" s="4"/>
    </row>
    <row r="173" spans="1:28" ht="11.25" customHeight="1">
      <c r="A173" s="44" t="s">
        <v>350</v>
      </c>
      <c r="B173" s="45" t="s">
        <v>402</v>
      </c>
      <c r="C173" s="8" t="s">
        <v>403</v>
      </c>
      <c r="D173" s="8" t="s">
        <v>55</v>
      </c>
      <c r="E173" s="11">
        <v>70</v>
      </c>
      <c r="F173" s="46">
        <v>336283</v>
      </c>
      <c r="G173" s="47" t="s">
        <v>48</v>
      </c>
      <c r="H173" s="46">
        <v>70455</v>
      </c>
      <c r="I173" s="47" t="s">
        <v>48</v>
      </c>
      <c r="J173" s="46">
        <v>0</v>
      </c>
      <c r="K173" s="47" t="s">
        <v>48</v>
      </c>
      <c r="L173" s="46">
        <v>0</v>
      </c>
      <c r="M173" s="47" t="s">
        <v>48</v>
      </c>
      <c r="N173" s="46">
        <v>2484750</v>
      </c>
      <c r="O173" s="47" t="s">
        <v>48</v>
      </c>
      <c r="P173" s="46">
        <v>530824</v>
      </c>
      <c r="Q173" s="47" t="s">
        <v>48</v>
      </c>
      <c r="R173" s="46">
        <v>0</v>
      </c>
      <c r="S173" s="47" t="s">
        <v>48</v>
      </c>
      <c r="T173" s="46">
        <v>3282323</v>
      </c>
      <c r="U173" s="47" t="s">
        <v>48</v>
      </c>
      <c r="V173" s="46">
        <v>150000</v>
      </c>
      <c r="W173" s="47" t="s">
        <v>48</v>
      </c>
      <c r="X173" s="46">
        <v>0</v>
      </c>
      <c r="Y173" s="47" t="s">
        <v>48</v>
      </c>
      <c r="Z173" s="46">
        <v>6854635</v>
      </c>
      <c r="AA173" s="13" t="s">
        <v>48</v>
      </c>
      <c r="AB173" s="4"/>
    </row>
    <row r="174" spans="1:28" ht="11.25" customHeight="1">
      <c r="A174" s="44" t="s">
        <v>350</v>
      </c>
      <c r="B174" s="45" t="s">
        <v>404</v>
      </c>
      <c r="C174" s="8" t="s">
        <v>405</v>
      </c>
      <c r="D174" s="8" t="s">
        <v>55</v>
      </c>
      <c r="E174" s="11">
        <v>100</v>
      </c>
      <c r="F174" s="46">
        <v>1369614</v>
      </c>
      <c r="G174" s="47" t="s">
        <v>48</v>
      </c>
      <c r="H174" s="46">
        <v>101713</v>
      </c>
      <c r="I174" s="47" t="s">
        <v>48</v>
      </c>
      <c r="J174" s="46">
        <v>184984</v>
      </c>
      <c r="K174" s="47" t="s">
        <v>48</v>
      </c>
      <c r="L174" s="46">
        <v>0</v>
      </c>
      <c r="M174" s="47" t="s">
        <v>48</v>
      </c>
      <c r="N174" s="46">
        <v>0</v>
      </c>
      <c r="O174" s="47" t="s">
        <v>48</v>
      </c>
      <c r="P174" s="46">
        <v>704787</v>
      </c>
      <c r="Q174" s="47" t="s">
        <v>48</v>
      </c>
      <c r="R174" s="46">
        <v>0</v>
      </c>
      <c r="S174" s="47" t="s">
        <v>48</v>
      </c>
      <c r="T174" s="46">
        <v>1537161</v>
      </c>
      <c r="U174" s="47" t="s">
        <v>48</v>
      </c>
      <c r="V174" s="46">
        <v>14878925</v>
      </c>
      <c r="W174" s="47" t="s">
        <v>48</v>
      </c>
      <c r="X174" s="46">
        <v>1672</v>
      </c>
      <c r="Y174" s="47" t="s">
        <v>48</v>
      </c>
      <c r="Z174" s="46">
        <v>18778856</v>
      </c>
      <c r="AA174" s="13" t="s">
        <v>48</v>
      </c>
      <c r="AB174" s="4"/>
    </row>
    <row r="175" spans="1:28" ht="11.25" customHeight="1">
      <c r="A175" s="44" t="s">
        <v>350</v>
      </c>
      <c r="B175" s="45" t="s">
        <v>406</v>
      </c>
      <c r="C175" s="8" t="s">
        <v>407</v>
      </c>
      <c r="D175" s="8" t="s">
        <v>59</v>
      </c>
      <c r="E175" s="11">
        <v>36</v>
      </c>
      <c r="F175" s="46">
        <v>44472</v>
      </c>
      <c r="G175" s="47" t="s">
        <v>48</v>
      </c>
      <c r="H175" s="46">
        <v>0</v>
      </c>
      <c r="I175" s="47" t="s">
        <v>48</v>
      </c>
      <c r="J175" s="46">
        <v>8191</v>
      </c>
      <c r="K175" s="47" t="s">
        <v>48</v>
      </c>
      <c r="L175" s="46">
        <v>0</v>
      </c>
      <c r="M175" s="47" t="s">
        <v>48</v>
      </c>
      <c r="N175" s="46">
        <v>829832</v>
      </c>
      <c r="O175" s="47" t="s">
        <v>48</v>
      </c>
      <c r="P175" s="46">
        <v>125170</v>
      </c>
      <c r="Q175" s="47" t="s">
        <v>48</v>
      </c>
      <c r="R175" s="46">
        <v>1014728</v>
      </c>
      <c r="S175" s="47" t="s">
        <v>48</v>
      </c>
      <c r="T175" s="46">
        <v>0</v>
      </c>
      <c r="U175" s="47" t="s">
        <v>48</v>
      </c>
      <c r="V175" s="46">
        <v>518599</v>
      </c>
      <c r="W175" s="47" t="s">
        <v>48</v>
      </c>
      <c r="X175" s="46">
        <v>0</v>
      </c>
      <c r="Y175" s="47" t="s">
        <v>48</v>
      </c>
      <c r="Z175" s="46">
        <v>2540992</v>
      </c>
      <c r="AA175" s="13" t="s">
        <v>48</v>
      </c>
      <c r="AB175" s="4"/>
    </row>
    <row r="176" spans="1:28" ht="11.25" customHeight="1">
      <c r="A176" s="44" t="s">
        <v>350</v>
      </c>
      <c r="B176" s="45" t="s">
        <v>408</v>
      </c>
      <c r="C176" s="8" t="s">
        <v>409</v>
      </c>
      <c r="D176" s="8" t="s">
        <v>55</v>
      </c>
      <c r="E176" s="11">
        <v>52</v>
      </c>
      <c r="F176" s="46">
        <v>0</v>
      </c>
      <c r="G176" s="47" t="s">
        <v>48</v>
      </c>
      <c r="H176" s="46">
        <v>4714603</v>
      </c>
      <c r="I176" s="47" t="s">
        <v>48</v>
      </c>
      <c r="J176" s="46">
        <v>818288</v>
      </c>
      <c r="K176" s="47" t="s">
        <v>48</v>
      </c>
      <c r="L176" s="46">
        <v>100000</v>
      </c>
      <c r="M176" s="47" t="s">
        <v>48</v>
      </c>
      <c r="N176" s="46">
        <v>16251000</v>
      </c>
      <c r="O176" s="47" t="s">
        <v>48</v>
      </c>
      <c r="P176" s="46">
        <v>4000000</v>
      </c>
      <c r="Q176" s="47" t="s">
        <v>48</v>
      </c>
      <c r="R176" s="46">
        <v>18577351</v>
      </c>
      <c r="S176" s="47" t="s">
        <v>48</v>
      </c>
      <c r="T176" s="46">
        <v>0</v>
      </c>
      <c r="U176" s="47" t="s">
        <v>48</v>
      </c>
      <c r="V176" s="46">
        <v>12718135</v>
      </c>
      <c r="W176" s="47" t="s">
        <v>48</v>
      </c>
      <c r="X176" s="46">
        <v>0</v>
      </c>
      <c r="Y176" s="47" t="s">
        <v>48</v>
      </c>
      <c r="Z176" s="46">
        <v>57179377</v>
      </c>
      <c r="AA176" s="13" t="s">
        <v>48</v>
      </c>
      <c r="AB176" s="4"/>
    </row>
    <row r="177" spans="1:28" ht="11.25" customHeight="1">
      <c r="A177" s="44" t="s">
        <v>350</v>
      </c>
      <c r="B177" s="45" t="s">
        <v>410</v>
      </c>
      <c r="C177" s="8" t="s">
        <v>411</v>
      </c>
      <c r="D177" s="8" t="s">
        <v>55</v>
      </c>
      <c r="E177" s="11">
        <v>156</v>
      </c>
      <c r="F177" s="46">
        <v>819409</v>
      </c>
      <c r="G177" s="47" t="s">
        <v>48</v>
      </c>
      <c r="H177" s="46">
        <v>1138030</v>
      </c>
      <c r="I177" s="47" t="s">
        <v>48</v>
      </c>
      <c r="J177" s="46">
        <v>61551</v>
      </c>
      <c r="K177" s="47" t="s">
        <v>48</v>
      </c>
      <c r="L177" s="46">
        <v>0</v>
      </c>
      <c r="M177" s="47" t="s">
        <v>48</v>
      </c>
      <c r="N177" s="46">
        <v>2765013</v>
      </c>
      <c r="O177" s="47" t="s">
        <v>48</v>
      </c>
      <c r="P177" s="46">
        <v>705</v>
      </c>
      <c r="Q177" s="47" t="s">
        <v>48</v>
      </c>
      <c r="R177" s="46">
        <v>3455158</v>
      </c>
      <c r="S177" s="47" t="s">
        <v>48</v>
      </c>
      <c r="T177" s="46">
        <v>188285</v>
      </c>
      <c r="U177" s="47" t="s">
        <v>48</v>
      </c>
      <c r="V177" s="46">
        <v>1736004</v>
      </c>
      <c r="W177" s="47" t="s">
        <v>48</v>
      </c>
      <c r="X177" s="46">
        <v>165986</v>
      </c>
      <c r="Y177" s="47" t="s">
        <v>48</v>
      </c>
      <c r="Z177" s="46">
        <v>10330141</v>
      </c>
      <c r="AA177" s="13" t="s">
        <v>48</v>
      </c>
      <c r="AB177" s="4"/>
    </row>
    <row r="178" spans="1:28" ht="11.25" customHeight="1">
      <c r="A178" s="44" t="s">
        <v>350</v>
      </c>
      <c r="B178" s="45" t="s">
        <v>412</v>
      </c>
      <c r="C178" s="8" t="s">
        <v>413</v>
      </c>
      <c r="D178" s="8" t="s">
        <v>55</v>
      </c>
      <c r="E178" s="11">
        <v>12</v>
      </c>
      <c r="F178" s="46">
        <v>0</v>
      </c>
      <c r="G178" s="47" t="s">
        <v>48</v>
      </c>
      <c r="H178" s="46">
        <v>131730</v>
      </c>
      <c r="I178" s="47" t="s">
        <v>48</v>
      </c>
      <c r="J178" s="46">
        <v>0</v>
      </c>
      <c r="K178" s="47" t="s">
        <v>48</v>
      </c>
      <c r="L178" s="46">
        <v>0</v>
      </c>
      <c r="M178" s="47" t="s">
        <v>48</v>
      </c>
      <c r="N178" s="46">
        <v>277462</v>
      </c>
      <c r="O178" s="47" t="s">
        <v>48</v>
      </c>
      <c r="P178" s="46">
        <v>0</v>
      </c>
      <c r="Q178" s="47" t="s">
        <v>48</v>
      </c>
      <c r="R178" s="46">
        <v>150124</v>
      </c>
      <c r="S178" s="47" t="s">
        <v>48</v>
      </c>
      <c r="T178" s="46">
        <v>0</v>
      </c>
      <c r="U178" s="47" t="s">
        <v>48</v>
      </c>
      <c r="V178" s="46">
        <v>259411</v>
      </c>
      <c r="W178" s="47" t="s">
        <v>48</v>
      </c>
      <c r="X178" s="46">
        <v>0</v>
      </c>
      <c r="Y178" s="47" t="s">
        <v>48</v>
      </c>
      <c r="Z178" s="46">
        <v>818727</v>
      </c>
      <c r="AA178" s="13" t="s">
        <v>48</v>
      </c>
      <c r="AB178" s="4"/>
    </row>
    <row r="179" spans="1:28" ht="11.25" customHeight="1">
      <c r="A179" s="44" t="s">
        <v>350</v>
      </c>
      <c r="B179" s="45" t="s">
        <v>414</v>
      </c>
      <c r="C179" s="8" t="s">
        <v>415</v>
      </c>
      <c r="D179" s="8" t="s">
        <v>45</v>
      </c>
      <c r="E179" s="11">
        <v>35</v>
      </c>
      <c r="F179" s="46">
        <v>1059774</v>
      </c>
      <c r="G179" s="47" t="s">
        <v>48</v>
      </c>
      <c r="H179" s="46">
        <v>0</v>
      </c>
      <c r="I179" s="47" t="s">
        <v>48</v>
      </c>
      <c r="J179" s="46">
        <v>0</v>
      </c>
      <c r="K179" s="47" t="s">
        <v>48</v>
      </c>
      <c r="L179" s="46">
        <v>0</v>
      </c>
      <c r="M179" s="47" t="s">
        <v>48</v>
      </c>
      <c r="N179" s="46">
        <v>250000</v>
      </c>
      <c r="O179" s="47" t="s">
        <v>48</v>
      </c>
      <c r="P179" s="46">
        <v>67687</v>
      </c>
      <c r="Q179" s="47" t="s">
        <v>48</v>
      </c>
      <c r="R179" s="46">
        <v>50000</v>
      </c>
      <c r="S179" s="47" t="s">
        <v>48</v>
      </c>
      <c r="T179" s="46">
        <v>0</v>
      </c>
      <c r="U179" s="47" t="s">
        <v>48</v>
      </c>
      <c r="V179" s="46">
        <v>0</v>
      </c>
      <c r="W179" s="47" t="s">
        <v>48</v>
      </c>
      <c r="X179" s="46">
        <v>0</v>
      </c>
      <c r="Y179" s="47" t="s">
        <v>48</v>
      </c>
      <c r="Z179" s="46">
        <v>1427461</v>
      </c>
      <c r="AA179" s="13" t="s">
        <v>48</v>
      </c>
      <c r="AB179" s="4"/>
    </row>
    <row r="180" spans="1:28" ht="11.25" customHeight="1">
      <c r="A180" s="44" t="s">
        <v>416</v>
      </c>
      <c r="B180" s="45" t="s">
        <v>1286</v>
      </c>
      <c r="C180" s="8" t="s">
        <v>1287</v>
      </c>
      <c r="D180" s="8" t="s">
        <v>45</v>
      </c>
      <c r="E180" s="11">
        <v>12</v>
      </c>
      <c r="F180" s="46">
        <v>97753</v>
      </c>
      <c r="G180" s="47" t="s">
        <v>48</v>
      </c>
      <c r="H180" s="46">
        <v>0</v>
      </c>
      <c r="I180" s="47" t="s">
        <v>48</v>
      </c>
      <c r="J180" s="46">
        <v>208691</v>
      </c>
      <c r="K180" s="47" t="s">
        <v>48</v>
      </c>
      <c r="L180" s="46">
        <v>0</v>
      </c>
      <c r="M180" s="47" t="s">
        <v>48</v>
      </c>
      <c r="N180" s="46">
        <v>263730</v>
      </c>
      <c r="O180" s="47" t="s">
        <v>48</v>
      </c>
      <c r="P180" s="46">
        <v>222954</v>
      </c>
      <c r="Q180" s="47" t="s">
        <v>48</v>
      </c>
      <c r="R180" s="46">
        <v>0</v>
      </c>
      <c r="S180" s="47" t="s">
        <v>48</v>
      </c>
      <c r="T180" s="46">
        <v>0</v>
      </c>
      <c r="U180" s="47" t="s">
        <v>48</v>
      </c>
      <c r="V180" s="46">
        <v>294821</v>
      </c>
      <c r="W180" s="47" t="s">
        <v>48</v>
      </c>
      <c r="X180" s="46">
        <v>0</v>
      </c>
      <c r="Y180" s="47" t="s">
        <v>48</v>
      </c>
      <c r="Z180" s="46">
        <v>1087949</v>
      </c>
      <c r="AA180" s="13" t="s">
        <v>48</v>
      </c>
      <c r="AB180" s="4"/>
    </row>
    <row r="181" spans="1:28" ht="11.25" customHeight="1">
      <c r="A181" s="44" t="s">
        <v>416</v>
      </c>
      <c r="B181" s="45" t="s">
        <v>417</v>
      </c>
      <c r="C181" s="8" t="s">
        <v>418</v>
      </c>
      <c r="D181" s="8" t="s">
        <v>45</v>
      </c>
      <c r="E181" s="11">
        <v>11</v>
      </c>
      <c r="F181" s="46">
        <v>472908</v>
      </c>
      <c r="G181" s="47" t="s">
        <v>48</v>
      </c>
      <c r="H181" s="46">
        <v>0</v>
      </c>
      <c r="I181" s="47" t="s">
        <v>48</v>
      </c>
      <c r="J181" s="46">
        <v>33209</v>
      </c>
      <c r="K181" s="47" t="s">
        <v>48</v>
      </c>
      <c r="L181" s="46">
        <v>0</v>
      </c>
      <c r="M181" s="47" t="s">
        <v>48</v>
      </c>
      <c r="N181" s="46">
        <v>963436</v>
      </c>
      <c r="O181" s="47" t="s">
        <v>48</v>
      </c>
      <c r="P181" s="46">
        <v>0</v>
      </c>
      <c r="Q181" s="47" t="s">
        <v>48</v>
      </c>
      <c r="R181" s="46">
        <v>18509</v>
      </c>
      <c r="S181" s="47" t="s">
        <v>48</v>
      </c>
      <c r="T181" s="46">
        <v>0</v>
      </c>
      <c r="U181" s="47" t="s">
        <v>48</v>
      </c>
      <c r="V181" s="46">
        <v>867417</v>
      </c>
      <c r="W181" s="47" t="s">
        <v>48</v>
      </c>
      <c r="X181" s="46">
        <v>0</v>
      </c>
      <c r="Y181" s="47" t="s">
        <v>48</v>
      </c>
      <c r="Z181" s="46">
        <v>2355479</v>
      </c>
      <c r="AA181" s="13" t="s">
        <v>48</v>
      </c>
      <c r="AB181" s="4"/>
    </row>
    <row r="182" spans="1:28" ht="11.25" customHeight="1">
      <c r="A182" s="44" t="s">
        <v>416</v>
      </c>
      <c r="B182" s="45" t="s">
        <v>419</v>
      </c>
      <c r="C182" s="8" t="s">
        <v>420</v>
      </c>
      <c r="D182" s="8" t="s">
        <v>45</v>
      </c>
      <c r="E182" s="11">
        <v>25</v>
      </c>
      <c r="F182" s="46">
        <v>1630206</v>
      </c>
      <c r="G182" s="47" t="s">
        <v>48</v>
      </c>
      <c r="H182" s="46">
        <v>0</v>
      </c>
      <c r="I182" s="47" t="s">
        <v>48</v>
      </c>
      <c r="J182" s="46">
        <v>0</v>
      </c>
      <c r="K182" s="47" t="s">
        <v>48</v>
      </c>
      <c r="L182" s="46">
        <v>0</v>
      </c>
      <c r="M182" s="47" t="s">
        <v>48</v>
      </c>
      <c r="N182" s="46">
        <v>1000000</v>
      </c>
      <c r="O182" s="47" t="s">
        <v>48</v>
      </c>
      <c r="P182" s="46">
        <v>0</v>
      </c>
      <c r="Q182" s="47" t="s">
        <v>48</v>
      </c>
      <c r="R182" s="46">
        <v>0</v>
      </c>
      <c r="S182" s="47" t="s">
        <v>48</v>
      </c>
      <c r="T182" s="46">
        <v>0</v>
      </c>
      <c r="U182" s="47" t="s">
        <v>48</v>
      </c>
      <c r="V182" s="46">
        <v>1499387</v>
      </c>
      <c r="W182" s="47" t="s">
        <v>48</v>
      </c>
      <c r="X182" s="46">
        <v>0</v>
      </c>
      <c r="Y182" s="47" t="s">
        <v>48</v>
      </c>
      <c r="Z182" s="46">
        <v>4129593</v>
      </c>
      <c r="AA182" s="13" t="s">
        <v>48</v>
      </c>
      <c r="AB182" s="4"/>
    </row>
    <row r="183" spans="1:28" ht="11.25" customHeight="1">
      <c r="A183" s="44" t="s">
        <v>416</v>
      </c>
      <c r="B183" s="45" t="s">
        <v>421</v>
      </c>
      <c r="C183" s="8" t="s">
        <v>422</v>
      </c>
      <c r="D183" s="8" t="s">
        <v>45</v>
      </c>
      <c r="E183" s="11">
        <v>19</v>
      </c>
      <c r="F183" s="46">
        <v>603178</v>
      </c>
      <c r="G183" s="47" t="s">
        <v>48</v>
      </c>
      <c r="H183" s="46">
        <v>0</v>
      </c>
      <c r="I183" s="47" t="s">
        <v>48</v>
      </c>
      <c r="J183" s="46">
        <v>78577</v>
      </c>
      <c r="K183" s="47" t="s">
        <v>48</v>
      </c>
      <c r="L183" s="46">
        <v>0</v>
      </c>
      <c r="M183" s="47" t="s">
        <v>48</v>
      </c>
      <c r="N183" s="46">
        <v>0</v>
      </c>
      <c r="O183" s="47" t="s">
        <v>48</v>
      </c>
      <c r="P183" s="46">
        <v>0</v>
      </c>
      <c r="Q183" s="47" t="s">
        <v>48</v>
      </c>
      <c r="R183" s="46">
        <v>0</v>
      </c>
      <c r="S183" s="47" t="s">
        <v>48</v>
      </c>
      <c r="T183" s="46">
        <v>0</v>
      </c>
      <c r="U183" s="47" t="s">
        <v>48</v>
      </c>
      <c r="V183" s="46">
        <v>3129018</v>
      </c>
      <c r="W183" s="47" t="s">
        <v>48</v>
      </c>
      <c r="X183" s="46">
        <v>0</v>
      </c>
      <c r="Y183" s="47" t="s">
        <v>48</v>
      </c>
      <c r="Z183" s="46">
        <v>3810773</v>
      </c>
      <c r="AA183" s="13" t="s">
        <v>48</v>
      </c>
      <c r="AB183" s="4"/>
    </row>
    <row r="184" spans="1:28" ht="11.25" customHeight="1">
      <c r="A184" s="44" t="s">
        <v>416</v>
      </c>
      <c r="B184" s="45" t="s">
        <v>423</v>
      </c>
      <c r="C184" s="8" t="s">
        <v>424</v>
      </c>
      <c r="D184" s="8" t="s">
        <v>120</v>
      </c>
      <c r="E184" s="11">
        <v>6</v>
      </c>
      <c r="F184" s="46">
        <v>0</v>
      </c>
      <c r="G184" s="47" t="s">
        <v>48</v>
      </c>
      <c r="H184" s="46">
        <v>0</v>
      </c>
      <c r="I184" s="47" t="s">
        <v>48</v>
      </c>
      <c r="J184" s="46">
        <v>6711</v>
      </c>
      <c r="K184" s="47" t="s">
        <v>48</v>
      </c>
      <c r="L184" s="46">
        <v>0</v>
      </c>
      <c r="M184" s="47" t="s">
        <v>48</v>
      </c>
      <c r="N184" s="46">
        <v>175418</v>
      </c>
      <c r="O184" s="47" t="s">
        <v>48</v>
      </c>
      <c r="P184" s="46">
        <v>0</v>
      </c>
      <c r="Q184" s="47" t="s">
        <v>48</v>
      </c>
      <c r="R184" s="46">
        <v>0</v>
      </c>
      <c r="S184" s="47" t="s">
        <v>48</v>
      </c>
      <c r="T184" s="46">
        <v>0</v>
      </c>
      <c r="U184" s="47" t="s">
        <v>48</v>
      </c>
      <c r="V184" s="46">
        <v>593617</v>
      </c>
      <c r="W184" s="47" t="s">
        <v>48</v>
      </c>
      <c r="X184" s="46">
        <v>0</v>
      </c>
      <c r="Y184" s="47" t="s">
        <v>48</v>
      </c>
      <c r="Z184" s="46">
        <v>775746</v>
      </c>
      <c r="AA184" s="13" t="s">
        <v>48</v>
      </c>
      <c r="AB184" s="4"/>
    </row>
    <row r="185" spans="1:28" ht="11.25" customHeight="1">
      <c r="A185" s="44" t="s">
        <v>416</v>
      </c>
      <c r="B185" s="45" t="s">
        <v>425</v>
      </c>
      <c r="C185" s="8" t="s">
        <v>426</v>
      </c>
      <c r="D185" s="8" t="s">
        <v>55</v>
      </c>
      <c r="E185" s="11">
        <v>68</v>
      </c>
      <c r="F185" s="46">
        <v>3019355</v>
      </c>
      <c r="G185" s="47" t="s">
        <v>48</v>
      </c>
      <c r="H185" s="46">
        <v>17816</v>
      </c>
      <c r="I185" s="47" t="s">
        <v>48</v>
      </c>
      <c r="J185" s="46">
        <v>3172177</v>
      </c>
      <c r="K185" s="47" t="s">
        <v>48</v>
      </c>
      <c r="L185" s="46">
        <v>6048591</v>
      </c>
      <c r="M185" s="47" t="s">
        <v>48</v>
      </c>
      <c r="N185" s="46">
        <v>1963770</v>
      </c>
      <c r="O185" s="47" t="s">
        <v>48</v>
      </c>
      <c r="P185" s="46">
        <v>685351</v>
      </c>
      <c r="Q185" s="47" t="s">
        <v>48</v>
      </c>
      <c r="R185" s="46">
        <v>0</v>
      </c>
      <c r="S185" s="47" t="s">
        <v>48</v>
      </c>
      <c r="T185" s="46">
        <v>0</v>
      </c>
      <c r="U185" s="47" t="s">
        <v>48</v>
      </c>
      <c r="V185" s="46">
        <v>0</v>
      </c>
      <c r="W185" s="47" t="s">
        <v>48</v>
      </c>
      <c r="X185" s="46">
        <v>0</v>
      </c>
      <c r="Y185" s="47" t="s">
        <v>48</v>
      </c>
      <c r="Z185" s="46">
        <v>14907060</v>
      </c>
      <c r="AA185" s="13" t="s">
        <v>48</v>
      </c>
      <c r="AB185" s="4"/>
    </row>
    <row r="186" spans="1:28" ht="11.25" customHeight="1">
      <c r="A186" s="44" t="s">
        <v>416</v>
      </c>
      <c r="B186" s="45" t="s">
        <v>427</v>
      </c>
      <c r="C186" s="8" t="s">
        <v>428</v>
      </c>
      <c r="D186" s="8" t="s">
        <v>45</v>
      </c>
      <c r="E186" s="11">
        <v>30</v>
      </c>
      <c r="F186" s="46">
        <v>649150</v>
      </c>
      <c r="G186" s="47" t="s">
        <v>48</v>
      </c>
      <c r="H186" s="46">
        <v>0</v>
      </c>
      <c r="I186" s="47" t="s">
        <v>48</v>
      </c>
      <c r="J186" s="46">
        <v>7725</v>
      </c>
      <c r="K186" s="47" t="s">
        <v>48</v>
      </c>
      <c r="L186" s="46">
        <v>0</v>
      </c>
      <c r="M186" s="47" t="s">
        <v>48</v>
      </c>
      <c r="N186" s="46">
        <v>617458</v>
      </c>
      <c r="O186" s="47" t="s">
        <v>48</v>
      </c>
      <c r="P186" s="46">
        <v>41682</v>
      </c>
      <c r="Q186" s="47" t="s">
        <v>48</v>
      </c>
      <c r="R186" s="46">
        <v>0</v>
      </c>
      <c r="S186" s="47" t="s">
        <v>48</v>
      </c>
      <c r="T186" s="46">
        <v>0</v>
      </c>
      <c r="U186" s="47" t="s">
        <v>48</v>
      </c>
      <c r="V186" s="46">
        <v>1179078</v>
      </c>
      <c r="W186" s="47" t="s">
        <v>48</v>
      </c>
      <c r="X186" s="46">
        <v>0</v>
      </c>
      <c r="Y186" s="47" t="s">
        <v>48</v>
      </c>
      <c r="Z186" s="46">
        <v>2495093</v>
      </c>
      <c r="AA186" s="13" t="s">
        <v>48</v>
      </c>
      <c r="AB186" s="4"/>
    </row>
    <row r="187" spans="1:28" ht="11.25" customHeight="1">
      <c r="A187" s="44" t="s">
        <v>416</v>
      </c>
      <c r="B187" s="45" t="s">
        <v>429</v>
      </c>
      <c r="C187" s="8" t="s">
        <v>430</v>
      </c>
      <c r="D187" s="8" t="s">
        <v>45</v>
      </c>
      <c r="E187" s="11">
        <v>27</v>
      </c>
      <c r="F187" s="46">
        <v>2267875</v>
      </c>
      <c r="G187" s="47" t="s">
        <v>48</v>
      </c>
      <c r="H187" s="46">
        <v>0</v>
      </c>
      <c r="I187" s="47" t="s">
        <v>48</v>
      </c>
      <c r="J187" s="46">
        <v>0</v>
      </c>
      <c r="K187" s="47" t="s">
        <v>48</v>
      </c>
      <c r="L187" s="46">
        <v>0</v>
      </c>
      <c r="M187" s="47" t="s">
        <v>48</v>
      </c>
      <c r="N187" s="46">
        <v>611748</v>
      </c>
      <c r="O187" s="47" t="s">
        <v>48</v>
      </c>
      <c r="P187" s="46">
        <v>0</v>
      </c>
      <c r="Q187" s="47" t="s">
        <v>48</v>
      </c>
      <c r="R187" s="46">
        <v>0</v>
      </c>
      <c r="S187" s="47" t="s">
        <v>48</v>
      </c>
      <c r="T187" s="46">
        <v>0</v>
      </c>
      <c r="U187" s="47" t="s">
        <v>48</v>
      </c>
      <c r="V187" s="46">
        <v>5311543</v>
      </c>
      <c r="W187" s="47" t="s">
        <v>48</v>
      </c>
      <c r="X187" s="46">
        <v>0</v>
      </c>
      <c r="Y187" s="47" t="s">
        <v>48</v>
      </c>
      <c r="Z187" s="46">
        <v>8191166</v>
      </c>
      <c r="AA187" s="13" t="s">
        <v>48</v>
      </c>
      <c r="AB187" s="4"/>
    </row>
    <row r="188" spans="1:28" ht="11.25" customHeight="1">
      <c r="A188" s="44" t="s">
        <v>416</v>
      </c>
      <c r="B188" s="45" t="s">
        <v>431</v>
      </c>
      <c r="C188" s="8" t="s">
        <v>432</v>
      </c>
      <c r="D188" s="8" t="s">
        <v>55</v>
      </c>
      <c r="E188" s="11">
        <v>101</v>
      </c>
      <c r="F188" s="46">
        <v>0</v>
      </c>
      <c r="G188" s="47" t="s">
        <v>48</v>
      </c>
      <c r="H188" s="46">
        <v>5121526</v>
      </c>
      <c r="I188" s="47" t="s">
        <v>48</v>
      </c>
      <c r="J188" s="46">
        <v>1027438</v>
      </c>
      <c r="K188" s="47" t="s">
        <v>48</v>
      </c>
      <c r="L188" s="46">
        <v>0</v>
      </c>
      <c r="M188" s="47" t="s">
        <v>48</v>
      </c>
      <c r="N188" s="46">
        <v>4425651</v>
      </c>
      <c r="O188" s="47" t="s">
        <v>48</v>
      </c>
      <c r="P188" s="46">
        <v>919980</v>
      </c>
      <c r="Q188" s="47" t="s">
        <v>48</v>
      </c>
      <c r="R188" s="46">
        <v>162250</v>
      </c>
      <c r="S188" s="47" t="s">
        <v>48</v>
      </c>
      <c r="T188" s="46">
        <v>0</v>
      </c>
      <c r="U188" s="47" t="s">
        <v>48</v>
      </c>
      <c r="V188" s="46">
        <v>9643670</v>
      </c>
      <c r="W188" s="47" t="s">
        <v>48</v>
      </c>
      <c r="X188" s="46">
        <v>0</v>
      </c>
      <c r="Y188" s="47" t="s">
        <v>48</v>
      </c>
      <c r="Z188" s="46">
        <v>21300515</v>
      </c>
      <c r="AA188" s="13" t="s">
        <v>48</v>
      </c>
      <c r="AB188" s="4"/>
    </row>
    <row r="189" spans="1:28" ht="11.25" customHeight="1">
      <c r="A189" s="44" t="s">
        <v>416</v>
      </c>
      <c r="B189" s="45" t="s">
        <v>433</v>
      </c>
      <c r="C189" s="8" t="s">
        <v>434</v>
      </c>
      <c r="D189" s="8" t="s">
        <v>45</v>
      </c>
      <c r="E189" s="11">
        <v>62</v>
      </c>
      <c r="F189" s="46">
        <v>364650</v>
      </c>
      <c r="G189" s="47" t="s">
        <v>48</v>
      </c>
      <c r="H189" s="46">
        <v>0</v>
      </c>
      <c r="I189" s="47" t="s">
        <v>48</v>
      </c>
      <c r="J189" s="46">
        <v>0</v>
      </c>
      <c r="K189" s="47" t="s">
        <v>48</v>
      </c>
      <c r="L189" s="46">
        <v>0</v>
      </c>
      <c r="M189" s="47" t="s">
        <v>48</v>
      </c>
      <c r="N189" s="46">
        <v>0</v>
      </c>
      <c r="O189" s="47" t="s">
        <v>48</v>
      </c>
      <c r="P189" s="46">
        <v>0</v>
      </c>
      <c r="Q189" s="47" t="s">
        <v>48</v>
      </c>
      <c r="R189" s="46">
        <v>0</v>
      </c>
      <c r="S189" s="47" t="s">
        <v>48</v>
      </c>
      <c r="T189" s="46">
        <v>0</v>
      </c>
      <c r="U189" s="47" t="s">
        <v>48</v>
      </c>
      <c r="V189" s="46">
        <v>222324</v>
      </c>
      <c r="W189" s="47" t="s">
        <v>48</v>
      </c>
      <c r="X189" s="46">
        <v>0</v>
      </c>
      <c r="Y189" s="47" t="s">
        <v>48</v>
      </c>
      <c r="Z189" s="46">
        <v>586974</v>
      </c>
      <c r="AA189" s="13" t="s">
        <v>48</v>
      </c>
      <c r="AB189" s="4"/>
    </row>
    <row r="190" spans="1:28" ht="11.25" customHeight="1">
      <c r="A190" s="44" t="s">
        <v>416</v>
      </c>
      <c r="B190" s="45" t="s">
        <v>435</v>
      </c>
      <c r="C190" s="8" t="s">
        <v>436</v>
      </c>
      <c r="D190" s="8" t="s">
        <v>55</v>
      </c>
      <c r="E190" s="11">
        <v>133</v>
      </c>
      <c r="F190" s="46">
        <v>403831</v>
      </c>
      <c r="G190" s="47" t="s">
        <v>48</v>
      </c>
      <c r="H190" s="46">
        <v>6656789</v>
      </c>
      <c r="I190" s="47" t="s">
        <v>48</v>
      </c>
      <c r="J190" s="46">
        <v>0</v>
      </c>
      <c r="K190" s="47" t="s">
        <v>48</v>
      </c>
      <c r="L190" s="46">
        <v>0</v>
      </c>
      <c r="M190" s="47" t="s">
        <v>48</v>
      </c>
      <c r="N190" s="46">
        <v>4359786</v>
      </c>
      <c r="O190" s="47" t="s">
        <v>48</v>
      </c>
      <c r="P190" s="46">
        <v>0</v>
      </c>
      <c r="Q190" s="47" t="s">
        <v>48</v>
      </c>
      <c r="R190" s="46">
        <v>514160</v>
      </c>
      <c r="S190" s="47" t="s">
        <v>48</v>
      </c>
      <c r="T190" s="46">
        <v>6109</v>
      </c>
      <c r="U190" s="47" t="s">
        <v>48</v>
      </c>
      <c r="V190" s="46">
        <v>5095892</v>
      </c>
      <c r="W190" s="47" t="s">
        <v>48</v>
      </c>
      <c r="X190" s="46">
        <v>0</v>
      </c>
      <c r="Y190" s="47" t="s">
        <v>48</v>
      </c>
      <c r="Z190" s="46">
        <v>17036567</v>
      </c>
      <c r="AA190" s="13" t="s">
        <v>48</v>
      </c>
      <c r="AB190" s="4"/>
    </row>
    <row r="191" spans="1:28" ht="11.25" customHeight="1">
      <c r="A191" s="44" t="s">
        <v>416</v>
      </c>
      <c r="B191" s="45" t="s">
        <v>437</v>
      </c>
      <c r="C191" s="8" t="s">
        <v>438</v>
      </c>
      <c r="D191" s="8" t="s">
        <v>55</v>
      </c>
      <c r="E191" s="11">
        <v>73</v>
      </c>
      <c r="F191" s="46">
        <v>0</v>
      </c>
      <c r="G191" s="47" t="s">
        <v>48</v>
      </c>
      <c r="H191" s="46">
        <v>4318767</v>
      </c>
      <c r="I191" s="47" t="s">
        <v>48</v>
      </c>
      <c r="J191" s="46">
        <v>1666980</v>
      </c>
      <c r="K191" s="47" t="s">
        <v>48</v>
      </c>
      <c r="L191" s="46">
        <v>0</v>
      </c>
      <c r="M191" s="47" t="s">
        <v>48</v>
      </c>
      <c r="N191" s="46">
        <v>3906341</v>
      </c>
      <c r="O191" s="47" t="s">
        <v>48</v>
      </c>
      <c r="P191" s="46">
        <v>349750</v>
      </c>
      <c r="Q191" s="47" t="s">
        <v>48</v>
      </c>
      <c r="R191" s="46">
        <v>177726</v>
      </c>
      <c r="S191" s="47" t="s">
        <v>48</v>
      </c>
      <c r="T191" s="46">
        <v>0</v>
      </c>
      <c r="U191" s="47" t="s">
        <v>48</v>
      </c>
      <c r="V191" s="46">
        <v>2263526</v>
      </c>
      <c r="W191" s="47" t="s">
        <v>48</v>
      </c>
      <c r="X191" s="46">
        <v>0</v>
      </c>
      <c r="Y191" s="47" t="s">
        <v>48</v>
      </c>
      <c r="Z191" s="46">
        <v>12683090</v>
      </c>
      <c r="AA191" s="13" t="s">
        <v>48</v>
      </c>
      <c r="AB191" s="4"/>
    </row>
    <row r="192" spans="1:28" ht="11.25" customHeight="1">
      <c r="A192" s="44" t="s">
        <v>416</v>
      </c>
      <c r="B192" s="45" t="s">
        <v>1288</v>
      </c>
      <c r="C192" s="8" t="s">
        <v>440</v>
      </c>
      <c r="D192" s="8" t="s">
        <v>45</v>
      </c>
      <c r="E192" s="11">
        <v>21</v>
      </c>
      <c r="F192" s="46">
        <v>869081</v>
      </c>
      <c r="G192" s="47" t="s">
        <v>48</v>
      </c>
      <c r="H192" s="46">
        <v>0</v>
      </c>
      <c r="I192" s="47" t="s">
        <v>48</v>
      </c>
      <c r="J192" s="46">
        <v>27092</v>
      </c>
      <c r="K192" s="47" t="s">
        <v>48</v>
      </c>
      <c r="L192" s="46">
        <v>0</v>
      </c>
      <c r="M192" s="47" t="s">
        <v>48</v>
      </c>
      <c r="N192" s="46">
        <v>1896317</v>
      </c>
      <c r="O192" s="47" t="s">
        <v>48</v>
      </c>
      <c r="P192" s="46">
        <v>0</v>
      </c>
      <c r="Q192" s="47" t="s">
        <v>48</v>
      </c>
      <c r="R192" s="46">
        <v>0</v>
      </c>
      <c r="S192" s="47" t="s">
        <v>48</v>
      </c>
      <c r="T192" s="46">
        <v>0</v>
      </c>
      <c r="U192" s="47" t="s">
        <v>48</v>
      </c>
      <c r="V192" s="46">
        <v>2152961</v>
      </c>
      <c r="W192" s="47" t="s">
        <v>48</v>
      </c>
      <c r="X192" s="46">
        <v>0</v>
      </c>
      <c r="Y192" s="47" t="s">
        <v>48</v>
      </c>
      <c r="Z192" s="46">
        <v>4945451</v>
      </c>
      <c r="AA192" s="13" t="s">
        <v>48</v>
      </c>
      <c r="AB192" s="4"/>
    </row>
    <row r="193" spans="1:28" ht="11.25" customHeight="1">
      <c r="A193" s="44" t="s">
        <v>416</v>
      </c>
      <c r="B193" s="45" t="s">
        <v>441</v>
      </c>
      <c r="C193" s="8" t="s">
        <v>442</v>
      </c>
      <c r="D193" s="8" t="s">
        <v>59</v>
      </c>
      <c r="E193" s="11">
        <v>331</v>
      </c>
      <c r="F193" s="46">
        <v>2223355</v>
      </c>
      <c r="G193" s="47" t="s">
        <v>48</v>
      </c>
      <c r="H193" s="46">
        <v>0</v>
      </c>
      <c r="I193" s="47" t="s">
        <v>48</v>
      </c>
      <c r="J193" s="46">
        <v>1060347</v>
      </c>
      <c r="K193" s="47" t="s">
        <v>48</v>
      </c>
      <c r="L193" s="46">
        <v>0</v>
      </c>
      <c r="M193" s="47" t="s">
        <v>48</v>
      </c>
      <c r="N193" s="46">
        <v>0</v>
      </c>
      <c r="O193" s="47" t="s">
        <v>48</v>
      </c>
      <c r="P193" s="46">
        <v>0</v>
      </c>
      <c r="Q193" s="47" t="s">
        <v>48</v>
      </c>
      <c r="R193" s="46">
        <v>0</v>
      </c>
      <c r="S193" s="47" t="s">
        <v>48</v>
      </c>
      <c r="T193" s="46">
        <v>0</v>
      </c>
      <c r="U193" s="47" t="s">
        <v>48</v>
      </c>
      <c r="V193" s="46">
        <v>0</v>
      </c>
      <c r="W193" s="47" t="s">
        <v>48</v>
      </c>
      <c r="X193" s="46">
        <v>0</v>
      </c>
      <c r="Y193" s="47" t="s">
        <v>48</v>
      </c>
      <c r="Z193" s="46">
        <v>3283702</v>
      </c>
      <c r="AA193" s="13" t="s">
        <v>48</v>
      </c>
      <c r="AB193" s="4"/>
    </row>
    <row r="194" spans="1:28" ht="11.25" customHeight="1">
      <c r="A194" s="44" t="s">
        <v>416</v>
      </c>
      <c r="B194" s="45" t="s">
        <v>443</v>
      </c>
      <c r="C194" s="8" t="s">
        <v>444</v>
      </c>
      <c r="D194" s="8" t="s">
        <v>45</v>
      </c>
      <c r="E194" s="11">
        <v>21</v>
      </c>
      <c r="F194" s="46">
        <v>507344</v>
      </c>
      <c r="G194" s="47" t="s">
        <v>48</v>
      </c>
      <c r="H194" s="46">
        <v>0</v>
      </c>
      <c r="I194" s="47" t="s">
        <v>48</v>
      </c>
      <c r="J194" s="46">
        <v>76876</v>
      </c>
      <c r="K194" s="47" t="s">
        <v>48</v>
      </c>
      <c r="L194" s="46">
        <v>0</v>
      </c>
      <c r="M194" s="47" t="s">
        <v>48</v>
      </c>
      <c r="N194" s="46">
        <v>0</v>
      </c>
      <c r="O194" s="47" t="s">
        <v>48</v>
      </c>
      <c r="P194" s="46">
        <v>0</v>
      </c>
      <c r="Q194" s="47" t="s">
        <v>48</v>
      </c>
      <c r="R194" s="46">
        <v>0</v>
      </c>
      <c r="S194" s="47" t="s">
        <v>48</v>
      </c>
      <c r="T194" s="46">
        <v>0</v>
      </c>
      <c r="U194" s="47" t="s">
        <v>48</v>
      </c>
      <c r="V194" s="46">
        <v>0</v>
      </c>
      <c r="W194" s="47" t="s">
        <v>48</v>
      </c>
      <c r="X194" s="46">
        <v>3365741</v>
      </c>
      <c r="Y194" s="47" t="s">
        <v>48</v>
      </c>
      <c r="Z194" s="46">
        <v>3949961</v>
      </c>
      <c r="AA194" s="13" t="s">
        <v>48</v>
      </c>
      <c r="AB194" s="4"/>
    </row>
    <row r="195" spans="1:28" ht="11.25" customHeight="1">
      <c r="A195" s="44" t="s">
        <v>416</v>
      </c>
      <c r="B195" s="45" t="s">
        <v>445</v>
      </c>
      <c r="C195" s="8" t="s">
        <v>446</v>
      </c>
      <c r="D195" s="8" t="s">
        <v>45</v>
      </c>
      <c r="E195" s="11">
        <v>815</v>
      </c>
      <c r="F195" s="46">
        <v>102698643</v>
      </c>
      <c r="G195" s="47" t="s">
        <v>48</v>
      </c>
      <c r="H195" s="46">
        <v>0</v>
      </c>
      <c r="I195" s="47" t="s">
        <v>48</v>
      </c>
      <c r="J195" s="46">
        <v>72672847</v>
      </c>
      <c r="K195" s="47" t="s">
        <v>48</v>
      </c>
      <c r="L195" s="46">
        <v>276779300</v>
      </c>
      <c r="M195" s="47" t="s">
        <v>48</v>
      </c>
      <c r="N195" s="46">
        <v>41052265</v>
      </c>
      <c r="O195" s="47" t="s">
        <v>48</v>
      </c>
      <c r="P195" s="46">
        <v>2540583</v>
      </c>
      <c r="Q195" s="47" t="s">
        <v>48</v>
      </c>
      <c r="R195" s="46">
        <v>0</v>
      </c>
      <c r="S195" s="47" t="s">
        <v>48</v>
      </c>
      <c r="T195" s="46">
        <v>0</v>
      </c>
      <c r="U195" s="47" t="s">
        <v>48</v>
      </c>
      <c r="V195" s="46">
        <v>0</v>
      </c>
      <c r="W195" s="47" t="s">
        <v>48</v>
      </c>
      <c r="X195" s="46">
        <v>0</v>
      </c>
      <c r="Y195" s="47" t="s">
        <v>48</v>
      </c>
      <c r="Z195" s="46">
        <v>495743638</v>
      </c>
      <c r="AA195" s="13" t="s">
        <v>48</v>
      </c>
      <c r="AB195" s="4"/>
    </row>
    <row r="196" spans="1:28" ht="11.25" customHeight="1">
      <c r="A196" s="44" t="s">
        <v>416</v>
      </c>
      <c r="B196" s="45" t="s">
        <v>1289</v>
      </c>
      <c r="C196" s="8" t="s">
        <v>1290</v>
      </c>
      <c r="D196" s="8" t="s">
        <v>45</v>
      </c>
      <c r="E196" s="11">
        <v>41</v>
      </c>
      <c r="F196" s="46">
        <v>7063153</v>
      </c>
      <c r="G196" s="47" t="s">
        <v>48</v>
      </c>
      <c r="H196" s="46">
        <v>0</v>
      </c>
      <c r="I196" s="47" t="s">
        <v>48</v>
      </c>
      <c r="J196" s="46">
        <v>0</v>
      </c>
      <c r="K196" s="47" t="s">
        <v>48</v>
      </c>
      <c r="L196" s="46">
        <v>0</v>
      </c>
      <c r="M196" s="47" t="s">
        <v>48</v>
      </c>
      <c r="N196" s="46">
        <v>0</v>
      </c>
      <c r="O196" s="47" t="s">
        <v>48</v>
      </c>
      <c r="P196" s="46">
        <v>0</v>
      </c>
      <c r="Q196" s="47" t="s">
        <v>48</v>
      </c>
      <c r="R196" s="46">
        <v>0</v>
      </c>
      <c r="S196" s="47" t="s">
        <v>48</v>
      </c>
      <c r="T196" s="46">
        <v>0</v>
      </c>
      <c r="U196" s="47" t="s">
        <v>48</v>
      </c>
      <c r="V196" s="46">
        <v>0</v>
      </c>
      <c r="W196" s="47" t="s">
        <v>48</v>
      </c>
      <c r="X196" s="46">
        <v>0</v>
      </c>
      <c r="Y196" s="47" t="s">
        <v>48</v>
      </c>
      <c r="Z196" s="46">
        <v>7063153</v>
      </c>
      <c r="AA196" s="13" t="s">
        <v>48</v>
      </c>
      <c r="AB196" s="4"/>
    </row>
    <row r="197" spans="1:28" ht="11.25" customHeight="1">
      <c r="A197" s="44" t="s">
        <v>447</v>
      </c>
      <c r="B197" s="45" t="s">
        <v>448</v>
      </c>
      <c r="C197" s="8" t="s">
        <v>449</v>
      </c>
      <c r="D197" s="8" t="s">
        <v>55</v>
      </c>
      <c r="E197" s="11">
        <v>670</v>
      </c>
      <c r="F197" s="46">
        <v>0</v>
      </c>
      <c r="G197" s="47" t="s">
        <v>48</v>
      </c>
      <c r="H197" s="46">
        <v>44148263</v>
      </c>
      <c r="I197" s="47" t="s">
        <v>48</v>
      </c>
      <c r="J197" s="46">
        <v>279283</v>
      </c>
      <c r="K197" s="47" t="s">
        <v>48</v>
      </c>
      <c r="L197" s="46">
        <v>0</v>
      </c>
      <c r="M197" s="47" t="s">
        <v>48</v>
      </c>
      <c r="N197" s="46">
        <v>21000000</v>
      </c>
      <c r="O197" s="47" t="s">
        <v>48</v>
      </c>
      <c r="P197" s="46">
        <v>2156064</v>
      </c>
      <c r="Q197" s="47" t="s">
        <v>48</v>
      </c>
      <c r="R197" s="46">
        <v>0</v>
      </c>
      <c r="S197" s="47" t="s">
        <v>48</v>
      </c>
      <c r="T197" s="46">
        <v>0</v>
      </c>
      <c r="U197" s="47" t="s">
        <v>48</v>
      </c>
      <c r="V197" s="46">
        <v>133548020</v>
      </c>
      <c r="W197" s="47" t="s">
        <v>48</v>
      </c>
      <c r="X197" s="46">
        <v>0</v>
      </c>
      <c r="Y197" s="47" t="s">
        <v>48</v>
      </c>
      <c r="Z197" s="46">
        <v>201131630</v>
      </c>
      <c r="AA197" s="13" t="s">
        <v>48</v>
      </c>
      <c r="AB197" s="4"/>
    </row>
    <row r="198" spans="1:28" ht="11.25" customHeight="1">
      <c r="A198" s="44" t="s">
        <v>447</v>
      </c>
      <c r="B198" s="45" t="s">
        <v>450</v>
      </c>
      <c r="C198" s="8" t="s">
        <v>451</v>
      </c>
      <c r="D198" s="8" t="s">
        <v>59</v>
      </c>
      <c r="E198" s="11">
        <v>312</v>
      </c>
      <c r="F198" s="46">
        <v>1883604</v>
      </c>
      <c r="G198" s="47" t="s">
        <v>48</v>
      </c>
      <c r="H198" s="46">
        <v>0</v>
      </c>
      <c r="I198" s="47" t="s">
        <v>48</v>
      </c>
      <c r="J198" s="46">
        <v>549009</v>
      </c>
      <c r="K198" s="47" t="s">
        <v>48</v>
      </c>
      <c r="L198" s="46">
        <v>0</v>
      </c>
      <c r="M198" s="47" t="s">
        <v>48</v>
      </c>
      <c r="N198" s="46">
        <v>0</v>
      </c>
      <c r="O198" s="47" t="s">
        <v>48</v>
      </c>
      <c r="P198" s="46">
        <v>0</v>
      </c>
      <c r="Q198" s="47" t="s">
        <v>48</v>
      </c>
      <c r="R198" s="46">
        <v>0</v>
      </c>
      <c r="S198" s="47" t="s">
        <v>48</v>
      </c>
      <c r="T198" s="46">
        <v>0</v>
      </c>
      <c r="U198" s="47" t="s">
        <v>48</v>
      </c>
      <c r="V198" s="46">
        <v>0</v>
      </c>
      <c r="W198" s="47" t="s">
        <v>48</v>
      </c>
      <c r="X198" s="46">
        <v>0</v>
      </c>
      <c r="Y198" s="47" t="s">
        <v>48</v>
      </c>
      <c r="Z198" s="46">
        <v>2432613</v>
      </c>
      <c r="AA198" s="13" t="s">
        <v>48</v>
      </c>
      <c r="AB198" s="4"/>
    </row>
    <row r="199" spans="1:28" ht="11.25" customHeight="1">
      <c r="A199" s="44" t="s">
        <v>452</v>
      </c>
      <c r="B199" s="45" t="s">
        <v>453</v>
      </c>
      <c r="C199" s="8" t="s">
        <v>454</v>
      </c>
      <c r="D199" s="8" t="s">
        <v>55</v>
      </c>
      <c r="E199" s="11">
        <v>62</v>
      </c>
      <c r="F199" s="46">
        <v>284560</v>
      </c>
      <c r="G199" s="47" t="s">
        <v>48</v>
      </c>
      <c r="H199" s="46">
        <v>0</v>
      </c>
      <c r="I199" s="47" t="s">
        <v>48</v>
      </c>
      <c r="J199" s="46">
        <v>440776</v>
      </c>
      <c r="K199" s="47" t="s">
        <v>48</v>
      </c>
      <c r="L199" s="46">
        <v>12852</v>
      </c>
      <c r="M199" s="47" t="s">
        <v>48</v>
      </c>
      <c r="N199" s="46">
        <v>1328822</v>
      </c>
      <c r="O199" s="47" t="s">
        <v>48</v>
      </c>
      <c r="P199" s="46">
        <v>155049</v>
      </c>
      <c r="Q199" s="47" t="s">
        <v>48</v>
      </c>
      <c r="R199" s="46">
        <v>488589</v>
      </c>
      <c r="S199" s="47" t="s">
        <v>48</v>
      </c>
      <c r="T199" s="46">
        <v>445084</v>
      </c>
      <c r="U199" s="47" t="s">
        <v>48</v>
      </c>
      <c r="V199" s="46">
        <v>0</v>
      </c>
      <c r="W199" s="47" t="s">
        <v>48</v>
      </c>
      <c r="X199" s="46">
        <v>3361314</v>
      </c>
      <c r="Y199" s="47" t="s">
        <v>48</v>
      </c>
      <c r="Z199" s="46">
        <v>6517046</v>
      </c>
      <c r="AA199" s="13" t="s">
        <v>48</v>
      </c>
      <c r="AB199" s="4"/>
    </row>
    <row r="200" spans="1:28" ht="11.25" customHeight="1">
      <c r="A200" s="44" t="s">
        <v>452</v>
      </c>
      <c r="B200" s="45" t="s">
        <v>1291</v>
      </c>
      <c r="C200" s="8" t="s">
        <v>456</v>
      </c>
      <c r="D200" s="8" t="s">
        <v>55</v>
      </c>
      <c r="E200" s="11">
        <v>8</v>
      </c>
      <c r="F200" s="46">
        <v>64314</v>
      </c>
      <c r="G200" s="47" t="s">
        <v>48</v>
      </c>
      <c r="H200" s="46">
        <v>6140</v>
      </c>
      <c r="I200" s="47" t="s">
        <v>48</v>
      </c>
      <c r="J200" s="46">
        <v>14407</v>
      </c>
      <c r="K200" s="47" t="s">
        <v>48</v>
      </c>
      <c r="L200" s="46">
        <v>0</v>
      </c>
      <c r="M200" s="47" t="s">
        <v>48</v>
      </c>
      <c r="N200" s="46">
        <v>215476</v>
      </c>
      <c r="O200" s="47" t="s">
        <v>48</v>
      </c>
      <c r="P200" s="46">
        <v>20192</v>
      </c>
      <c r="Q200" s="47" t="s">
        <v>48</v>
      </c>
      <c r="R200" s="46">
        <v>164814</v>
      </c>
      <c r="S200" s="47" t="s">
        <v>48</v>
      </c>
      <c r="T200" s="46">
        <v>0</v>
      </c>
      <c r="U200" s="47" t="s">
        <v>48</v>
      </c>
      <c r="V200" s="46">
        <v>648362</v>
      </c>
      <c r="W200" s="47" t="s">
        <v>48</v>
      </c>
      <c r="X200" s="46">
        <v>0</v>
      </c>
      <c r="Y200" s="47" t="s">
        <v>48</v>
      </c>
      <c r="Z200" s="46">
        <v>1133705</v>
      </c>
      <c r="AA200" s="13" t="s">
        <v>48</v>
      </c>
      <c r="AB200" s="4"/>
    </row>
    <row r="201" spans="1:28" ht="11.25" customHeight="1">
      <c r="A201" s="44" t="s">
        <v>452</v>
      </c>
      <c r="B201" s="45" t="s">
        <v>457</v>
      </c>
      <c r="C201" s="8" t="s">
        <v>458</v>
      </c>
      <c r="D201" s="8" t="s">
        <v>55</v>
      </c>
      <c r="E201" s="11">
        <v>55</v>
      </c>
      <c r="F201" s="46">
        <v>423204</v>
      </c>
      <c r="G201" s="47" t="s">
        <v>48</v>
      </c>
      <c r="H201" s="46">
        <v>283600</v>
      </c>
      <c r="I201" s="47" t="s">
        <v>48</v>
      </c>
      <c r="J201" s="46">
        <v>166456</v>
      </c>
      <c r="K201" s="47" t="s">
        <v>48</v>
      </c>
      <c r="L201" s="46">
        <v>0</v>
      </c>
      <c r="M201" s="47" t="s">
        <v>48</v>
      </c>
      <c r="N201" s="46">
        <v>2402596</v>
      </c>
      <c r="O201" s="47" t="s">
        <v>48</v>
      </c>
      <c r="P201" s="46">
        <v>356656</v>
      </c>
      <c r="Q201" s="47" t="s">
        <v>48</v>
      </c>
      <c r="R201" s="46">
        <v>456808</v>
      </c>
      <c r="S201" s="47" t="s">
        <v>48</v>
      </c>
      <c r="T201" s="46">
        <v>0</v>
      </c>
      <c r="U201" s="47" t="s">
        <v>48</v>
      </c>
      <c r="V201" s="46">
        <v>3575887</v>
      </c>
      <c r="W201" s="47" t="s">
        <v>48</v>
      </c>
      <c r="X201" s="46">
        <v>169380</v>
      </c>
      <c r="Y201" s="47" t="s">
        <v>48</v>
      </c>
      <c r="Z201" s="46">
        <v>7834587</v>
      </c>
      <c r="AA201" s="13" t="s">
        <v>48</v>
      </c>
      <c r="AB201" s="4"/>
    </row>
    <row r="202" spans="1:28" ht="11.25" customHeight="1">
      <c r="A202" s="44" t="s">
        <v>452</v>
      </c>
      <c r="B202" s="45" t="s">
        <v>459</v>
      </c>
      <c r="C202" s="8" t="s">
        <v>460</v>
      </c>
      <c r="D202" s="8" t="s">
        <v>45</v>
      </c>
      <c r="E202" s="11">
        <v>20</v>
      </c>
      <c r="F202" s="46">
        <v>185970</v>
      </c>
      <c r="G202" s="47" t="s">
        <v>48</v>
      </c>
      <c r="H202" s="46">
        <v>0</v>
      </c>
      <c r="I202" s="47" t="s">
        <v>48</v>
      </c>
      <c r="J202" s="46">
        <v>12850</v>
      </c>
      <c r="K202" s="47" t="s">
        <v>48</v>
      </c>
      <c r="L202" s="46">
        <v>0</v>
      </c>
      <c r="M202" s="47" t="s">
        <v>48</v>
      </c>
      <c r="N202" s="46">
        <v>911816</v>
      </c>
      <c r="O202" s="47" t="s">
        <v>48</v>
      </c>
      <c r="P202" s="46">
        <v>0</v>
      </c>
      <c r="Q202" s="47" t="s">
        <v>48</v>
      </c>
      <c r="R202" s="46">
        <v>177680</v>
      </c>
      <c r="S202" s="47" t="s">
        <v>48</v>
      </c>
      <c r="T202" s="46">
        <v>0</v>
      </c>
      <c r="U202" s="47" t="s">
        <v>48</v>
      </c>
      <c r="V202" s="46">
        <v>987197</v>
      </c>
      <c r="W202" s="47" t="s">
        <v>48</v>
      </c>
      <c r="X202" s="46">
        <v>0</v>
      </c>
      <c r="Y202" s="47" t="s">
        <v>48</v>
      </c>
      <c r="Z202" s="46">
        <v>2275513</v>
      </c>
      <c r="AA202" s="13" t="s">
        <v>48</v>
      </c>
      <c r="AB202" s="4"/>
    </row>
    <row r="203" spans="1:28" ht="11.25" customHeight="1">
      <c r="A203" s="44" t="s">
        <v>452</v>
      </c>
      <c r="B203" s="45" t="s">
        <v>461</v>
      </c>
      <c r="C203" s="8" t="s">
        <v>462</v>
      </c>
      <c r="D203" s="8" t="s">
        <v>55</v>
      </c>
      <c r="E203" s="11">
        <v>9</v>
      </c>
      <c r="F203" s="46">
        <v>380732</v>
      </c>
      <c r="G203" s="47" t="s">
        <v>48</v>
      </c>
      <c r="H203" s="46">
        <v>18210</v>
      </c>
      <c r="I203" s="47" t="s">
        <v>48</v>
      </c>
      <c r="J203" s="46">
        <v>94515</v>
      </c>
      <c r="K203" s="47" t="s">
        <v>48</v>
      </c>
      <c r="L203" s="46">
        <v>0</v>
      </c>
      <c r="M203" s="47" t="s">
        <v>48</v>
      </c>
      <c r="N203" s="46">
        <v>229691</v>
      </c>
      <c r="O203" s="47" t="s">
        <v>48</v>
      </c>
      <c r="P203" s="46">
        <v>0</v>
      </c>
      <c r="Q203" s="47" t="s">
        <v>48</v>
      </c>
      <c r="R203" s="46">
        <v>254609</v>
      </c>
      <c r="S203" s="47" t="s">
        <v>48</v>
      </c>
      <c r="T203" s="46">
        <v>398848</v>
      </c>
      <c r="U203" s="47" t="s">
        <v>48</v>
      </c>
      <c r="V203" s="46">
        <v>0</v>
      </c>
      <c r="W203" s="47" t="s">
        <v>48</v>
      </c>
      <c r="X203" s="46">
        <v>0</v>
      </c>
      <c r="Y203" s="47" t="s">
        <v>48</v>
      </c>
      <c r="Z203" s="46">
        <v>1376605</v>
      </c>
      <c r="AA203" s="13" t="s">
        <v>48</v>
      </c>
      <c r="AB203" s="4"/>
    </row>
    <row r="204" spans="1:28" ht="11.25" customHeight="1">
      <c r="A204" s="44" t="s">
        <v>452</v>
      </c>
      <c r="B204" s="45" t="s">
        <v>463</v>
      </c>
      <c r="C204" s="8" t="s">
        <v>464</v>
      </c>
      <c r="D204" s="8" t="s">
        <v>55</v>
      </c>
      <c r="E204" s="11">
        <v>21</v>
      </c>
      <c r="F204" s="46">
        <v>354757</v>
      </c>
      <c r="G204" s="47" t="s">
        <v>48</v>
      </c>
      <c r="H204" s="46">
        <v>51691</v>
      </c>
      <c r="I204" s="47" t="s">
        <v>48</v>
      </c>
      <c r="J204" s="46">
        <v>84254</v>
      </c>
      <c r="K204" s="47" t="s">
        <v>48</v>
      </c>
      <c r="L204" s="46">
        <v>0</v>
      </c>
      <c r="M204" s="47" t="s">
        <v>48</v>
      </c>
      <c r="N204" s="46">
        <v>683893</v>
      </c>
      <c r="O204" s="47" t="s">
        <v>48</v>
      </c>
      <c r="P204" s="46">
        <v>0</v>
      </c>
      <c r="Q204" s="47" t="s">
        <v>48</v>
      </c>
      <c r="R204" s="46">
        <v>327607</v>
      </c>
      <c r="S204" s="47" t="s">
        <v>48</v>
      </c>
      <c r="T204" s="46">
        <v>0</v>
      </c>
      <c r="U204" s="47" t="s">
        <v>48</v>
      </c>
      <c r="V204" s="46">
        <v>195971</v>
      </c>
      <c r="W204" s="47" t="s">
        <v>48</v>
      </c>
      <c r="X204" s="46">
        <v>3248354</v>
      </c>
      <c r="Y204" s="47" t="s">
        <v>48</v>
      </c>
      <c r="Z204" s="46">
        <v>4946527</v>
      </c>
      <c r="AA204" s="13" t="s">
        <v>48</v>
      </c>
      <c r="AB204" s="4"/>
    </row>
    <row r="205" spans="1:28" ht="11.25" customHeight="1">
      <c r="A205" s="44" t="s">
        <v>452</v>
      </c>
      <c r="B205" s="45" t="s">
        <v>465</v>
      </c>
      <c r="C205" s="8" t="s">
        <v>466</v>
      </c>
      <c r="D205" s="8" t="s">
        <v>55</v>
      </c>
      <c r="E205" s="11">
        <v>222</v>
      </c>
      <c r="F205" s="46">
        <v>8227682</v>
      </c>
      <c r="G205" s="47" t="s">
        <v>48</v>
      </c>
      <c r="H205" s="46">
        <v>222922</v>
      </c>
      <c r="I205" s="47" t="s">
        <v>48</v>
      </c>
      <c r="J205" s="46">
        <v>270543</v>
      </c>
      <c r="K205" s="47" t="s">
        <v>48</v>
      </c>
      <c r="L205" s="46">
        <v>0</v>
      </c>
      <c r="M205" s="47" t="s">
        <v>48</v>
      </c>
      <c r="N205" s="46">
        <v>4646609</v>
      </c>
      <c r="O205" s="47" t="s">
        <v>48</v>
      </c>
      <c r="P205" s="46">
        <v>756883</v>
      </c>
      <c r="Q205" s="47" t="s">
        <v>48</v>
      </c>
      <c r="R205" s="46">
        <v>44616</v>
      </c>
      <c r="S205" s="47" t="s">
        <v>48</v>
      </c>
      <c r="T205" s="46">
        <v>862402</v>
      </c>
      <c r="U205" s="47" t="s">
        <v>48</v>
      </c>
      <c r="V205" s="46">
        <v>5250555</v>
      </c>
      <c r="W205" s="47" t="s">
        <v>48</v>
      </c>
      <c r="X205" s="46">
        <v>0</v>
      </c>
      <c r="Y205" s="47" t="s">
        <v>48</v>
      </c>
      <c r="Z205" s="46">
        <v>20282212</v>
      </c>
      <c r="AA205" s="13" t="s">
        <v>48</v>
      </c>
      <c r="AB205" s="4"/>
    </row>
    <row r="206" spans="1:28" ht="11.25" customHeight="1">
      <c r="A206" s="44" t="s">
        <v>452</v>
      </c>
      <c r="B206" s="45" t="s">
        <v>467</v>
      </c>
      <c r="C206" s="8" t="s">
        <v>468</v>
      </c>
      <c r="D206" s="8" t="s">
        <v>55</v>
      </c>
      <c r="E206" s="11">
        <v>31</v>
      </c>
      <c r="F206" s="46">
        <v>1130430</v>
      </c>
      <c r="G206" s="47" t="s">
        <v>48</v>
      </c>
      <c r="H206" s="46">
        <v>0</v>
      </c>
      <c r="I206" s="47" t="s">
        <v>48</v>
      </c>
      <c r="J206" s="46">
        <v>696823</v>
      </c>
      <c r="K206" s="47" t="s">
        <v>48</v>
      </c>
      <c r="L206" s="46">
        <v>0</v>
      </c>
      <c r="M206" s="47" t="s">
        <v>48</v>
      </c>
      <c r="N206" s="46">
        <v>993132</v>
      </c>
      <c r="O206" s="47" t="s">
        <v>48</v>
      </c>
      <c r="P206" s="46">
        <v>268050</v>
      </c>
      <c r="Q206" s="47" t="s">
        <v>48</v>
      </c>
      <c r="R206" s="46">
        <v>365037</v>
      </c>
      <c r="S206" s="47" t="s">
        <v>48</v>
      </c>
      <c r="T206" s="46">
        <v>0</v>
      </c>
      <c r="U206" s="47" t="s">
        <v>48</v>
      </c>
      <c r="V206" s="46">
        <v>574187</v>
      </c>
      <c r="W206" s="47" t="s">
        <v>48</v>
      </c>
      <c r="X206" s="46">
        <v>1622413</v>
      </c>
      <c r="Y206" s="47" t="s">
        <v>48</v>
      </c>
      <c r="Z206" s="46">
        <v>5650072</v>
      </c>
      <c r="AA206" s="13" t="s">
        <v>48</v>
      </c>
      <c r="AB206" s="4"/>
    </row>
    <row r="207" spans="1:28" ht="11.25" customHeight="1">
      <c r="A207" s="44" t="s">
        <v>452</v>
      </c>
      <c r="B207" s="45" t="s">
        <v>469</v>
      </c>
      <c r="C207" s="8" t="s">
        <v>470</v>
      </c>
      <c r="D207" s="8" t="s">
        <v>55</v>
      </c>
      <c r="E207" s="11">
        <v>30</v>
      </c>
      <c r="F207" s="46">
        <v>879022</v>
      </c>
      <c r="G207" s="47" t="s">
        <v>48</v>
      </c>
      <c r="H207" s="46">
        <v>55885</v>
      </c>
      <c r="I207" s="47" t="s">
        <v>48</v>
      </c>
      <c r="J207" s="46">
        <v>47770</v>
      </c>
      <c r="K207" s="47" t="s">
        <v>48</v>
      </c>
      <c r="L207" s="46">
        <v>0</v>
      </c>
      <c r="M207" s="47" t="s">
        <v>48</v>
      </c>
      <c r="N207" s="46">
        <v>1480564</v>
      </c>
      <c r="O207" s="47" t="s">
        <v>48</v>
      </c>
      <c r="P207" s="46">
        <v>141073</v>
      </c>
      <c r="Q207" s="47" t="s">
        <v>48</v>
      </c>
      <c r="R207" s="46">
        <v>0</v>
      </c>
      <c r="S207" s="47" t="s">
        <v>48</v>
      </c>
      <c r="T207" s="46">
        <v>225098</v>
      </c>
      <c r="U207" s="47" t="s">
        <v>48</v>
      </c>
      <c r="V207" s="46">
        <v>0</v>
      </c>
      <c r="W207" s="47" t="s">
        <v>48</v>
      </c>
      <c r="X207" s="46">
        <v>974886</v>
      </c>
      <c r="Y207" s="47" t="s">
        <v>48</v>
      </c>
      <c r="Z207" s="46">
        <v>3804298</v>
      </c>
      <c r="AA207" s="13" t="s">
        <v>48</v>
      </c>
      <c r="AB207" s="4"/>
    </row>
    <row r="208" spans="1:28" ht="11.25" customHeight="1">
      <c r="A208" s="44" t="s">
        <v>452</v>
      </c>
      <c r="B208" s="45" t="s">
        <v>471</v>
      </c>
      <c r="C208" s="8" t="s">
        <v>472</v>
      </c>
      <c r="D208" s="8" t="s">
        <v>55</v>
      </c>
      <c r="E208" s="11">
        <v>28</v>
      </c>
      <c r="F208" s="46">
        <v>647177</v>
      </c>
      <c r="G208" s="47" t="s">
        <v>48</v>
      </c>
      <c r="H208" s="46">
        <v>121063</v>
      </c>
      <c r="I208" s="47" t="s">
        <v>48</v>
      </c>
      <c r="J208" s="46">
        <v>198359</v>
      </c>
      <c r="K208" s="47" t="s">
        <v>48</v>
      </c>
      <c r="L208" s="46">
        <v>0</v>
      </c>
      <c r="M208" s="47" t="s">
        <v>48</v>
      </c>
      <c r="N208" s="46">
        <v>1457159</v>
      </c>
      <c r="O208" s="47" t="s">
        <v>48</v>
      </c>
      <c r="P208" s="46">
        <v>0</v>
      </c>
      <c r="Q208" s="47" t="s">
        <v>48</v>
      </c>
      <c r="R208" s="46">
        <v>0</v>
      </c>
      <c r="S208" s="47" t="s">
        <v>48</v>
      </c>
      <c r="T208" s="46">
        <v>348769</v>
      </c>
      <c r="U208" s="47" t="s">
        <v>48</v>
      </c>
      <c r="V208" s="46">
        <v>326770</v>
      </c>
      <c r="W208" s="47" t="s">
        <v>48</v>
      </c>
      <c r="X208" s="46">
        <v>1087968</v>
      </c>
      <c r="Y208" s="47" t="s">
        <v>48</v>
      </c>
      <c r="Z208" s="46">
        <v>4187265</v>
      </c>
      <c r="AA208" s="13" t="s">
        <v>48</v>
      </c>
      <c r="AB208" s="4"/>
    </row>
    <row r="209" spans="1:28" ht="11.25" customHeight="1">
      <c r="A209" s="44" t="s">
        <v>452</v>
      </c>
      <c r="B209" s="45" t="s">
        <v>473</v>
      </c>
      <c r="C209" s="8" t="s">
        <v>474</v>
      </c>
      <c r="D209" s="8" t="s">
        <v>45</v>
      </c>
      <c r="E209" s="11">
        <v>27</v>
      </c>
      <c r="F209" s="46">
        <v>0</v>
      </c>
      <c r="G209" s="47" t="s">
        <v>48</v>
      </c>
      <c r="H209" s="46">
        <v>0</v>
      </c>
      <c r="I209" s="47" t="s">
        <v>48</v>
      </c>
      <c r="J209" s="46">
        <v>1837279</v>
      </c>
      <c r="K209" s="47" t="s">
        <v>48</v>
      </c>
      <c r="L209" s="46">
        <v>0</v>
      </c>
      <c r="M209" s="47" t="s">
        <v>48</v>
      </c>
      <c r="N209" s="46">
        <v>400750</v>
      </c>
      <c r="O209" s="47" t="s">
        <v>48</v>
      </c>
      <c r="P209" s="46">
        <v>33804</v>
      </c>
      <c r="Q209" s="47" t="s">
        <v>48</v>
      </c>
      <c r="R209" s="46">
        <v>479732</v>
      </c>
      <c r="S209" s="47" t="s">
        <v>48</v>
      </c>
      <c r="T209" s="46">
        <v>0</v>
      </c>
      <c r="U209" s="47" t="s">
        <v>48</v>
      </c>
      <c r="V209" s="46">
        <v>0</v>
      </c>
      <c r="W209" s="47" t="s">
        <v>48</v>
      </c>
      <c r="X209" s="46">
        <v>0</v>
      </c>
      <c r="Y209" s="47" t="s">
        <v>48</v>
      </c>
      <c r="Z209" s="46">
        <v>2751565</v>
      </c>
      <c r="AA209" s="13" t="s">
        <v>48</v>
      </c>
      <c r="AB209" s="4"/>
    </row>
    <row r="210" spans="1:28" ht="11.25" customHeight="1">
      <c r="A210" s="44" t="s">
        <v>32</v>
      </c>
      <c r="B210" s="45" t="s">
        <v>475</v>
      </c>
      <c r="C210" s="8" t="s">
        <v>476</v>
      </c>
      <c r="D210" s="8" t="s">
        <v>55</v>
      </c>
      <c r="E210" s="11">
        <v>29</v>
      </c>
      <c r="F210" s="46">
        <v>106898</v>
      </c>
      <c r="G210" s="47" t="s">
        <v>48</v>
      </c>
      <c r="H210" s="46">
        <v>0</v>
      </c>
      <c r="I210" s="47" t="s">
        <v>48</v>
      </c>
      <c r="J210" s="46">
        <v>645493</v>
      </c>
      <c r="K210" s="47" t="s">
        <v>48</v>
      </c>
      <c r="L210" s="46">
        <v>0</v>
      </c>
      <c r="M210" s="47" t="s">
        <v>48</v>
      </c>
      <c r="N210" s="46">
        <v>556136</v>
      </c>
      <c r="O210" s="47" t="s">
        <v>48</v>
      </c>
      <c r="P210" s="46">
        <v>507808</v>
      </c>
      <c r="Q210" s="47" t="s">
        <v>48</v>
      </c>
      <c r="R210" s="46">
        <v>0</v>
      </c>
      <c r="S210" s="47" t="s">
        <v>48</v>
      </c>
      <c r="T210" s="46">
        <v>60000</v>
      </c>
      <c r="U210" s="47" t="s">
        <v>48</v>
      </c>
      <c r="V210" s="46">
        <v>429860</v>
      </c>
      <c r="W210" s="47" t="s">
        <v>48</v>
      </c>
      <c r="X210" s="46">
        <v>0</v>
      </c>
      <c r="Y210" s="47" t="s">
        <v>48</v>
      </c>
      <c r="Z210" s="46">
        <v>2306195</v>
      </c>
      <c r="AA210" s="13" t="s">
        <v>48</v>
      </c>
      <c r="AB210" s="4"/>
    </row>
    <row r="211" spans="1:28" ht="11.25" customHeight="1">
      <c r="A211" s="44" t="s">
        <v>32</v>
      </c>
      <c r="B211" s="45" t="s">
        <v>1292</v>
      </c>
      <c r="C211" s="8" t="s">
        <v>1293</v>
      </c>
      <c r="D211" s="8" t="s">
        <v>120</v>
      </c>
      <c r="E211" s="11">
        <v>10</v>
      </c>
      <c r="F211" s="46">
        <v>288128</v>
      </c>
      <c r="G211" s="47" t="s">
        <v>48</v>
      </c>
      <c r="H211" s="46">
        <v>0</v>
      </c>
      <c r="I211" s="47" t="s">
        <v>48</v>
      </c>
      <c r="J211" s="46">
        <v>0</v>
      </c>
      <c r="K211" s="47" t="s">
        <v>48</v>
      </c>
      <c r="L211" s="46">
        <v>0</v>
      </c>
      <c r="M211" s="47" t="s">
        <v>48</v>
      </c>
      <c r="N211" s="46">
        <v>702719</v>
      </c>
      <c r="O211" s="47" t="s">
        <v>48</v>
      </c>
      <c r="P211" s="46">
        <v>0</v>
      </c>
      <c r="Q211" s="47" t="s">
        <v>48</v>
      </c>
      <c r="R211" s="46">
        <v>0</v>
      </c>
      <c r="S211" s="47" t="s">
        <v>48</v>
      </c>
      <c r="T211" s="46">
        <v>0</v>
      </c>
      <c r="U211" s="47" t="s">
        <v>48</v>
      </c>
      <c r="V211" s="46">
        <v>0</v>
      </c>
      <c r="W211" s="47" t="s">
        <v>48</v>
      </c>
      <c r="X211" s="46">
        <v>0</v>
      </c>
      <c r="Y211" s="47" t="s">
        <v>48</v>
      </c>
      <c r="Z211" s="46">
        <v>990847</v>
      </c>
      <c r="AA211" s="13" t="s">
        <v>48</v>
      </c>
      <c r="AB211" s="4"/>
    </row>
    <row r="212" spans="1:28" ht="11.25" customHeight="1">
      <c r="A212" s="44" t="s">
        <v>32</v>
      </c>
      <c r="B212" s="45" t="s">
        <v>1294</v>
      </c>
      <c r="C212" s="8" t="s">
        <v>1295</v>
      </c>
      <c r="D212" s="8" t="s">
        <v>45</v>
      </c>
      <c r="E212" s="11">
        <v>9</v>
      </c>
      <c r="F212" s="46">
        <v>82225</v>
      </c>
      <c r="G212" s="47" t="s">
        <v>48</v>
      </c>
      <c r="H212" s="46">
        <v>0</v>
      </c>
      <c r="I212" s="47" t="s">
        <v>48</v>
      </c>
      <c r="J212" s="46">
        <v>19834</v>
      </c>
      <c r="K212" s="47" t="s">
        <v>48</v>
      </c>
      <c r="L212" s="46">
        <v>0</v>
      </c>
      <c r="M212" s="47" t="s">
        <v>48</v>
      </c>
      <c r="N212" s="46">
        <v>371464</v>
      </c>
      <c r="O212" s="47" t="s">
        <v>48</v>
      </c>
      <c r="P212" s="46">
        <v>487194</v>
      </c>
      <c r="Q212" s="47" t="s">
        <v>48</v>
      </c>
      <c r="R212" s="46">
        <v>0</v>
      </c>
      <c r="S212" s="47" t="s">
        <v>48</v>
      </c>
      <c r="T212" s="46">
        <v>0</v>
      </c>
      <c r="U212" s="47" t="s">
        <v>48</v>
      </c>
      <c r="V212" s="46">
        <v>138466</v>
      </c>
      <c r="W212" s="47" t="s">
        <v>48</v>
      </c>
      <c r="X212" s="46">
        <v>538443</v>
      </c>
      <c r="Y212" s="47" t="s">
        <v>48</v>
      </c>
      <c r="Z212" s="46">
        <v>1637626</v>
      </c>
      <c r="AA212" s="13" t="s">
        <v>48</v>
      </c>
      <c r="AB212" s="4"/>
    </row>
    <row r="213" spans="1:28" ht="11.25" customHeight="1">
      <c r="A213" s="44" t="s">
        <v>32</v>
      </c>
      <c r="B213" s="45" t="s">
        <v>477</v>
      </c>
      <c r="C213" s="8" t="s">
        <v>478</v>
      </c>
      <c r="D213" s="8" t="s">
        <v>55</v>
      </c>
      <c r="E213" s="11">
        <v>45</v>
      </c>
      <c r="F213" s="46">
        <v>779119</v>
      </c>
      <c r="G213" s="47" t="s">
        <v>48</v>
      </c>
      <c r="H213" s="46">
        <v>172401</v>
      </c>
      <c r="I213" s="47" t="s">
        <v>48</v>
      </c>
      <c r="J213" s="46">
        <v>66684</v>
      </c>
      <c r="K213" s="47" t="s">
        <v>48</v>
      </c>
      <c r="L213" s="46">
        <v>0</v>
      </c>
      <c r="M213" s="47" t="s">
        <v>48</v>
      </c>
      <c r="N213" s="46">
        <v>853658</v>
      </c>
      <c r="O213" s="47" t="s">
        <v>48</v>
      </c>
      <c r="P213" s="46">
        <v>0</v>
      </c>
      <c r="Q213" s="47" t="s">
        <v>48</v>
      </c>
      <c r="R213" s="46">
        <v>0</v>
      </c>
      <c r="S213" s="47" t="s">
        <v>48</v>
      </c>
      <c r="T213" s="46">
        <v>0</v>
      </c>
      <c r="U213" s="47" t="s">
        <v>48</v>
      </c>
      <c r="V213" s="46">
        <v>6080487</v>
      </c>
      <c r="W213" s="47" t="s">
        <v>48</v>
      </c>
      <c r="X213" s="46">
        <v>0</v>
      </c>
      <c r="Y213" s="47" t="s">
        <v>48</v>
      </c>
      <c r="Z213" s="46">
        <v>7952349</v>
      </c>
      <c r="AA213" s="13" t="s">
        <v>48</v>
      </c>
      <c r="AB213" s="4"/>
    </row>
    <row r="214" spans="1:28" ht="11.25" customHeight="1">
      <c r="A214" s="44" t="s">
        <v>479</v>
      </c>
      <c r="B214" s="45" t="s">
        <v>480</v>
      </c>
      <c r="C214" s="8" t="s">
        <v>481</v>
      </c>
      <c r="D214" s="8" t="s">
        <v>45</v>
      </c>
      <c r="E214" s="11">
        <v>28</v>
      </c>
      <c r="F214" s="46">
        <v>973472</v>
      </c>
      <c r="G214" s="47" t="s">
        <v>48</v>
      </c>
      <c r="H214" s="46">
        <v>0</v>
      </c>
      <c r="I214" s="47" t="s">
        <v>48</v>
      </c>
      <c r="J214" s="46">
        <v>32128</v>
      </c>
      <c r="K214" s="47" t="s">
        <v>48</v>
      </c>
      <c r="L214" s="46">
        <v>0</v>
      </c>
      <c r="M214" s="47" t="s">
        <v>48</v>
      </c>
      <c r="N214" s="46">
        <v>1170618</v>
      </c>
      <c r="O214" s="47" t="s">
        <v>48</v>
      </c>
      <c r="P214" s="46">
        <v>0</v>
      </c>
      <c r="Q214" s="47" t="s">
        <v>48</v>
      </c>
      <c r="R214" s="46">
        <v>3989854</v>
      </c>
      <c r="S214" s="47" t="s">
        <v>48</v>
      </c>
      <c r="T214" s="46">
        <v>0</v>
      </c>
      <c r="U214" s="47" t="s">
        <v>48</v>
      </c>
      <c r="V214" s="46">
        <v>2610</v>
      </c>
      <c r="W214" s="47" t="s">
        <v>48</v>
      </c>
      <c r="X214" s="46">
        <v>0</v>
      </c>
      <c r="Y214" s="47" t="s">
        <v>48</v>
      </c>
      <c r="Z214" s="46">
        <v>6168682</v>
      </c>
      <c r="AA214" s="13" t="s">
        <v>48</v>
      </c>
      <c r="AB214" s="4"/>
    </row>
    <row r="215" spans="1:28" ht="11.25" customHeight="1">
      <c r="A215" s="44" t="s">
        <v>479</v>
      </c>
      <c r="B215" s="45" t="s">
        <v>482</v>
      </c>
      <c r="C215" s="8" t="s">
        <v>483</v>
      </c>
      <c r="D215" s="8" t="s">
        <v>55</v>
      </c>
      <c r="E215" s="11">
        <v>103</v>
      </c>
      <c r="F215" s="46">
        <v>2212898</v>
      </c>
      <c r="G215" s="47" t="s">
        <v>48</v>
      </c>
      <c r="H215" s="46">
        <v>235438</v>
      </c>
      <c r="I215" s="47" t="s">
        <v>48</v>
      </c>
      <c r="J215" s="46">
        <v>229521</v>
      </c>
      <c r="K215" s="47" t="s">
        <v>48</v>
      </c>
      <c r="L215" s="46">
        <v>0</v>
      </c>
      <c r="M215" s="47" t="s">
        <v>48</v>
      </c>
      <c r="N215" s="46">
        <v>0</v>
      </c>
      <c r="O215" s="47" t="s">
        <v>48</v>
      </c>
      <c r="P215" s="46">
        <v>136622</v>
      </c>
      <c r="Q215" s="47" t="s">
        <v>48</v>
      </c>
      <c r="R215" s="46">
        <v>15965193</v>
      </c>
      <c r="S215" s="47" t="s">
        <v>48</v>
      </c>
      <c r="T215" s="46">
        <v>211754</v>
      </c>
      <c r="U215" s="47" t="s">
        <v>48</v>
      </c>
      <c r="V215" s="46">
        <v>0</v>
      </c>
      <c r="W215" s="47" t="s">
        <v>48</v>
      </c>
      <c r="X215" s="46">
        <v>5942082</v>
      </c>
      <c r="Y215" s="47" t="s">
        <v>48</v>
      </c>
      <c r="Z215" s="46">
        <v>24933508</v>
      </c>
      <c r="AA215" s="13" t="s">
        <v>48</v>
      </c>
      <c r="AB215" s="4"/>
    </row>
    <row r="216" spans="1:28" ht="11.25" customHeight="1">
      <c r="A216" s="44" t="s">
        <v>479</v>
      </c>
      <c r="B216" s="45" t="s">
        <v>484</v>
      </c>
      <c r="C216" s="8" t="s">
        <v>485</v>
      </c>
      <c r="D216" s="8" t="s">
        <v>45</v>
      </c>
      <c r="E216" s="11">
        <v>2739</v>
      </c>
      <c r="F216" s="46">
        <v>508113062</v>
      </c>
      <c r="G216" s="47" t="s">
        <v>48</v>
      </c>
      <c r="H216" s="46">
        <v>0</v>
      </c>
      <c r="I216" s="47" t="s">
        <v>48</v>
      </c>
      <c r="J216" s="46">
        <v>57659175</v>
      </c>
      <c r="K216" s="47" t="s">
        <v>48</v>
      </c>
      <c r="L216" s="46">
        <v>100000</v>
      </c>
      <c r="M216" s="47" t="s">
        <v>48</v>
      </c>
      <c r="N216" s="46">
        <v>89507915</v>
      </c>
      <c r="O216" s="47" t="s">
        <v>48</v>
      </c>
      <c r="P216" s="46">
        <v>67065906</v>
      </c>
      <c r="Q216" s="47" t="s">
        <v>48</v>
      </c>
      <c r="R216" s="46">
        <v>29683099</v>
      </c>
      <c r="S216" s="47" t="s">
        <v>48</v>
      </c>
      <c r="T216" s="46">
        <v>262760851</v>
      </c>
      <c r="U216" s="47" t="s">
        <v>48</v>
      </c>
      <c r="V216" s="46">
        <v>5000000</v>
      </c>
      <c r="W216" s="47" t="s">
        <v>48</v>
      </c>
      <c r="X216" s="46">
        <v>268279630</v>
      </c>
      <c r="Y216" s="47" t="s">
        <v>48</v>
      </c>
      <c r="Z216" s="46">
        <v>1288169638</v>
      </c>
      <c r="AA216" s="13" t="s">
        <v>48</v>
      </c>
      <c r="AB216" s="4"/>
    </row>
    <row r="217" spans="1:28" ht="11.25" customHeight="1">
      <c r="A217" s="44" t="s">
        <v>479</v>
      </c>
      <c r="B217" s="45" t="s">
        <v>486</v>
      </c>
      <c r="C217" s="8" t="s">
        <v>487</v>
      </c>
      <c r="D217" s="8" t="s">
        <v>55</v>
      </c>
      <c r="E217" s="11">
        <v>12</v>
      </c>
      <c r="F217" s="46">
        <v>263957</v>
      </c>
      <c r="G217" s="47" t="s">
        <v>48</v>
      </c>
      <c r="H217" s="46">
        <v>16135</v>
      </c>
      <c r="I217" s="47" t="s">
        <v>48</v>
      </c>
      <c r="J217" s="46">
        <v>12699</v>
      </c>
      <c r="K217" s="47" t="s">
        <v>48</v>
      </c>
      <c r="L217" s="46">
        <v>0</v>
      </c>
      <c r="M217" s="47" t="s">
        <v>48</v>
      </c>
      <c r="N217" s="46">
        <v>207000</v>
      </c>
      <c r="O217" s="47" t="s">
        <v>48</v>
      </c>
      <c r="P217" s="46">
        <v>108657</v>
      </c>
      <c r="Q217" s="47" t="s">
        <v>48</v>
      </c>
      <c r="R217" s="46">
        <v>0</v>
      </c>
      <c r="S217" s="47" t="s">
        <v>48</v>
      </c>
      <c r="T217" s="46">
        <v>1134648</v>
      </c>
      <c r="U217" s="47" t="s">
        <v>48</v>
      </c>
      <c r="V217" s="46">
        <v>3162</v>
      </c>
      <c r="W217" s="47" t="s">
        <v>48</v>
      </c>
      <c r="X217" s="46">
        <v>0</v>
      </c>
      <c r="Y217" s="47" t="s">
        <v>48</v>
      </c>
      <c r="Z217" s="46">
        <v>1746258</v>
      </c>
      <c r="AA217" s="13" t="s">
        <v>48</v>
      </c>
      <c r="AB217" s="4"/>
    </row>
    <row r="218" spans="1:28" ht="11.25" customHeight="1">
      <c r="A218" s="44" t="s">
        <v>479</v>
      </c>
      <c r="B218" s="45" t="s">
        <v>488</v>
      </c>
      <c r="C218" s="8" t="s">
        <v>489</v>
      </c>
      <c r="D218" s="8" t="s">
        <v>55</v>
      </c>
      <c r="E218" s="11">
        <v>22</v>
      </c>
      <c r="F218" s="46">
        <v>0</v>
      </c>
      <c r="G218" s="47" t="s">
        <v>48</v>
      </c>
      <c r="H218" s="46">
        <v>72589</v>
      </c>
      <c r="I218" s="47" t="s">
        <v>48</v>
      </c>
      <c r="J218" s="46">
        <v>0</v>
      </c>
      <c r="K218" s="47" t="s">
        <v>48</v>
      </c>
      <c r="L218" s="46">
        <v>0</v>
      </c>
      <c r="M218" s="47" t="s">
        <v>48</v>
      </c>
      <c r="N218" s="46">
        <v>0</v>
      </c>
      <c r="O218" s="47" t="s">
        <v>48</v>
      </c>
      <c r="P218" s="46">
        <v>27957</v>
      </c>
      <c r="Q218" s="47" t="s">
        <v>48</v>
      </c>
      <c r="R218" s="46">
        <v>0</v>
      </c>
      <c r="S218" s="47" t="s">
        <v>48</v>
      </c>
      <c r="T218" s="46">
        <v>2002000</v>
      </c>
      <c r="U218" s="47" t="s">
        <v>48</v>
      </c>
      <c r="V218" s="46">
        <v>0</v>
      </c>
      <c r="W218" s="47" t="s">
        <v>48</v>
      </c>
      <c r="X218" s="46">
        <v>0</v>
      </c>
      <c r="Y218" s="47" t="s">
        <v>48</v>
      </c>
      <c r="Z218" s="46">
        <v>2102546</v>
      </c>
      <c r="AA218" s="13" t="s">
        <v>48</v>
      </c>
      <c r="AB218" s="4"/>
    </row>
    <row r="219" spans="1:28" ht="11.25" customHeight="1">
      <c r="A219" s="44" t="s">
        <v>479</v>
      </c>
      <c r="B219" s="45" t="s">
        <v>490</v>
      </c>
      <c r="C219" s="8" t="s">
        <v>491</v>
      </c>
      <c r="D219" s="8" t="s">
        <v>55</v>
      </c>
      <c r="E219" s="11">
        <v>29</v>
      </c>
      <c r="F219" s="46">
        <v>426507</v>
      </c>
      <c r="G219" s="47" t="s">
        <v>48</v>
      </c>
      <c r="H219" s="46">
        <v>18999</v>
      </c>
      <c r="I219" s="47" t="s">
        <v>48</v>
      </c>
      <c r="J219" s="46">
        <v>38963</v>
      </c>
      <c r="K219" s="47" t="s">
        <v>48</v>
      </c>
      <c r="L219" s="46">
        <v>704</v>
      </c>
      <c r="M219" s="47" t="s">
        <v>48</v>
      </c>
      <c r="N219" s="46">
        <v>1202052</v>
      </c>
      <c r="O219" s="47" t="s">
        <v>48</v>
      </c>
      <c r="P219" s="46">
        <v>27681</v>
      </c>
      <c r="Q219" s="47" t="s">
        <v>48</v>
      </c>
      <c r="R219" s="46">
        <v>3397917</v>
      </c>
      <c r="S219" s="47" t="s">
        <v>48</v>
      </c>
      <c r="T219" s="46">
        <v>0</v>
      </c>
      <c r="U219" s="47" t="s">
        <v>48</v>
      </c>
      <c r="V219" s="46">
        <v>87162</v>
      </c>
      <c r="W219" s="47" t="s">
        <v>48</v>
      </c>
      <c r="X219" s="46">
        <v>7705</v>
      </c>
      <c r="Y219" s="47" t="s">
        <v>48</v>
      </c>
      <c r="Z219" s="46">
        <v>5207690</v>
      </c>
      <c r="AA219" s="13" t="s">
        <v>48</v>
      </c>
      <c r="AB219" s="4"/>
    </row>
    <row r="220" spans="1:28" ht="11.25" customHeight="1">
      <c r="A220" s="44" t="s">
        <v>479</v>
      </c>
      <c r="B220" s="45" t="s">
        <v>492</v>
      </c>
      <c r="C220" s="8" t="s">
        <v>493</v>
      </c>
      <c r="D220" s="8" t="s">
        <v>55</v>
      </c>
      <c r="E220" s="11">
        <v>71</v>
      </c>
      <c r="F220" s="46">
        <v>2037712</v>
      </c>
      <c r="G220" s="47" t="s">
        <v>48</v>
      </c>
      <c r="H220" s="46">
        <v>321629</v>
      </c>
      <c r="I220" s="47" t="s">
        <v>48</v>
      </c>
      <c r="J220" s="46">
        <v>287593</v>
      </c>
      <c r="K220" s="47" t="s">
        <v>48</v>
      </c>
      <c r="L220" s="46">
        <v>1511093</v>
      </c>
      <c r="M220" s="47" t="s">
        <v>48</v>
      </c>
      <c r="N220" s="46">
        <v>740511</v>
      </c>
      <c r="O220" s="47" t="s">
        <v>48</v>
      </c>
      <c r="P220" s="46">
        <v>0</v>
      </c>
      <c r="Q220" s="47" t="s">
        <v>48</v>
      </c>
      <c r="R220" s="46">
        <v>0</v>
      </c>
      <c r="S220" s="47" t="s">
        <v>48</v>
      </c>
      <c r="T220" s="46">
        <v>12689182</v>
      </c>
      <c r="U220" s="47" t="s">
        <v>48</v>
      </c>
      <c r="V220" s="46">
        <v>0</v>
      </c>
      <c r="W220" s="47" t="s">
        <v>48</v>
      </c>
      <c r="X220" s="46">
        <v>194601</v>
      </c>
      <c r="Y220" s="47" t="s">
        <v>48</v>
      </c>
      <c r="Z220" s="46">
        <v>17782321</v>
      </c>
      <c r="AA220" s="13" t="s">
        <v>48</v>
      </c>
      <c r="AB220" s="4"/>
    </row>
    <row r="221" spans="1:28" ht="11.25" customHeight="1">
      <c r="A221" s="44" t="s">
        <v>479</v>
      </c>
      <c r="B221" s="45" t="s">
        <v>494</v>
      </c>
      <c r="C221" s="8" t="s">
        <v>495</v>
      </c>
      <c r="D221" s="8" t="s">
        <v>55</v>
      </c>
      <c r="E221" s="11">
        <v>217</v>
      </c>
      <c r="F221" s="46">
        <v>0</v>
      </c>
      <c r="G221" s="47" t="s">
        <v>48</v>
      </c>
      <c r="H221" s="46">
        <v>524037</v>
      </c>
      <c r="I221" s="47" t="s">
        <v>48</v>
      </c>
      <c r="J221" s="46">
        <v>0</v>
      </c>
      <c r="K221" s="47" t="s">
        <v>48</v>
      </c>
      <c r="L221" s="46">
        <v>5014877</v>
      </c>
      <c r="M221" s="47" t="s">
        <v>48</v>
      </c>
      <c r="N221" s="46">
        <v>703626</v>
      </c>
      <c r="O221" s="47" t="s">
        <v>48</v>
      </c>
      <c r="P221" s="46">
        <v>93851</v>
      </c>
      <c r="Q221" s="47" t="s">
        <v>48</v>
      </c>
      <c r="R221" s="46">
        <v>0</v>
      </c>
      <c r="S221" s="47" t="s">
        <v>48</v>
      </c>
      <c r="T221" s="46">
        <v>13898289</v>
      </c>
      <c r="U221" s="47" t="s">
        <v>48</v>
      </c>
      <c r="V221" s="46">
        <v>0</v>
      </c>
      <c r="W221" s="47" t="s">
        <v>48</v>
      </c>
      <c r="X221" s="46">
        <v>0</v>
      </c>
      <c r="Y221" s="47" t="s">
        <v>48</v>
      </c>
      <c r="Z221" s="46">
        <v>20234680</v>
      </c>
      <c r="AA221" s="13" t="s">
        <v>48</v>
      </c>
      <c r="AB221" s="4"/>
    </row>
    <row r="222" spans="1:28" ht="11.25" customHeight="1">
      <c r="A222" s="44" t="s">
        <v>479</v>
      </c>
      <c r="B222" s="45" t="s">
        <v>496</v>
      </c>
      <c r="C222" s="8" t="s">
        <v>497</v>
      </c>
      <c r="D222" s="8" t="s">
        <v>45</v>
      </c>
      <c r="E222" s="11">
        <v>1056</v>
      </c>
      <c r="F222" s="46">
        <v>226067676</v>
      </c>
      <c r="G222" s="47" t="s">
        <v>48</v>
      </c>
      <c r="H222" s="46">
        <v>0</v>
      </c>
      <c r="I222" s="47" t="s">
        <v>48</v>
      </c>
      <c r="J222" s="46">
        <v>34124345</v>
      </c>
      <c r="K222" s="47" t="s">
        <v>48</v>
      </c>
      <c r="L222" s="46">
        <v>0</v>
      </c>
      <c r="M222" s="47" t="s">
        <v>48</v>
      </c>
      <c r="N222" s="46">
        <v>6300000</v>
      </c>
      <c r="O222" s="47" t="s">
        <v>48</v>
      </c>
      <c r="P222" s="46">
        <v>812959</v>
      </c>
      <c r="Q222" s="47" t="s">
        <v>48</v>
      </c>
      <c r="R222" s="46">
        <v>3400000</v>
      </c>
      <c r="S222" s="47" t="s">
        <v>48</v>
      </c>
      <c r="T222" s="46">
        <v>0</v>
      </c>
      <c r="U222" s="47" t="s">
        <v>48</v>
      </c>
      <c r="V222" s="46">
        <v>0</v>
      </c>
      <c r="W222" s="47" t="s">
        <v>48</v>
      </c>
      <c r="X222" s="46">
        <v>306194301</v>
      </c>
      <c r="Y222" s="47" t="s">
        <v>48</v>
      </c>
      <c r="Z222" s="46">
        <v>576899281</v>
      </c>
      <c r="AA222" s="13" t="s">
        <v>48</v>
      </c>
      <c r="AB222" s="4"/>
    </row>
    <row r="223" spans="1:28" ht="11.25" customHeight="1">
      <c r="A223" s="44" t="s">
        <v>479</v>
      </c>
      <c r="B223" s="45" t="s">
        <v>498</v>
      </c>
      <c r="C223" s="8" t="s">
        <v>499</v>
      </c>
      <c r="D223" s="8" t="s">
        <v>55</v>
      </c>
      <c r="E223" s="11">
        <v>1598</v>
      </c>
      <c r="F223" s="46">
        <v>20772912</v>
      </c>
      <c r="G223" s="47" t="s">
        <v>48</v>
      </c>
      <c r="H223" s="46">
        <v>5092177</v>
      </c>
      <c r="I223" s="47" t="s">
        <v>48</v>
      </c>
      <c r="J223" s="46">
        <v>3863844</v>
      </c>
      <c r="K223" s="47" t="s">
        <v>48</v>
      </c>
      <c r="L223" s="46">
        <v>0</v>
      </c>
      <c r="M223" s="47" t="s">
        <v>48</v>
      </c>
      <c r="N223" s="46">
        <v>1672195</v>
      </c>
      <c r="O223" s="47" t="s">
        <v>48</v>
      </c>
      <c r="P223" s="46">
        <v>2138283</v>
      </c>
      <c r="Q223" s="47" t="s">
        <v>48</v>
      </c>
      <c r="R223" s="46">
        <v>2350689</v>
      </c>
      <c r="S223" s="47" t="s">
        <v>48</v>
      </c>
      <c r="T223" s="46">
        <v>127373780</v>
      </c>
      <c r="U223" s="47" t="s">
        <v>48</v>
      </c>
      <c r="V223" s="46">
        <v>11150844</v>
      </c>
      <c r="W223" s="47" t="s">
        <v>48</v>
      </c>
      <c r="X223" s="46">
        <v>0</v>
      </c>
      <c r="Y223" s="47" t="s">
        <v>48</v>
      </c>
      <c r="Z223" s="46">
        <v>174414724</v>
      </c>
      <c r="AA223" s="13" t="s">
        <v>48</v>
      </c>
      <c r="AB223" s="4"/>
    </row>
    <row r="224" spans="1:28" ht="11.25" customHeight="1">
      <c r="A224" s="44" t="s">
        <v>479</v>
      </c>
      <c r="B224" s="45" t="s">
        <v>500</v>
      </c>
      <c r="C224" s="8" t="s">
        <v>501</v>
      </c>
      <c r="D224" s="8" t="s">
        <v>55</v>
      </c>
      <c r="E224" s="11">
        <v>754</v>
      </c>
      <c r="F224" s="46">
        <v>0</v>
      </c>
      <c r="G224" s="47" t="s">
        <v>48</v>
      </c>
      <c r="H224" s="46">
        <v>7177551</v>
      </c>
      <c r="I224" s="47" t="s">
        <v>48</v>
      </c>
      <c r="J224" s="46">
        <v>2091</v>
      </c>
      <c r="K224" s="47" t="s">
        <v>48</v>
      </c>
      <c r="L224" s="46">
        <v>0</v>
      </c>
      <c r="M224" s="47" t="s">
        <v>48</v>
      </c>
      <c r="N224" s="46">
        <v>9000000</v>
      </c>
      <c r="O224" s="47" t="s">
        <v>48</v>
      </c>
      <c r="P224" s="46">
        <v>0</v>
      </c>
      <c r="Q224" s="47" t="s">
        <v>48</v>
      </c>
      <c r="R224" s="46">
        <v>0</v>
      </c>
      <c r="S224" s="47" t="s">
        <v>48</v>
      </c>
      <c r="T224" s="46">
        <v>97211333</v>
      </c>
      <c r="U224" s="47" t="s">
        <v>48</v>
      </c>
      <c r="V224" s="46">
        <v>1363048</v>
      </c>
      <c r="W224" s="47" t="s">
        <v>48</v>
      </c>
      <c r="X224" s="46">
        <v>0</v>
      </c>
      <c r="Y224" s="47" t="s">
        <v>48</v>
      </c>
      <c r="Z224" s="46">
        <v>114754023</v>
      </c>
      <c r="AA224" s="13" t="s">
        <v>48</v>
      </c>
      <c r="AB224" s="4"/>
    </row>
    <row r="225" spans="1:28" ht="11.25" customHeight="1">
      <c r="A225" s="44" t="s">
        <v>479</v>
      </c>
      <c r="B225" s="45" t="s">
        <v>502</v>
      </c>
      <c r="C225" s="8" t="s">
        <v>503</v>
      </c>
      <c r="D225" s="8" t="s">
        <v>55</v>
      </c>
      <c r="E225" s="11">
        <v>13</v>
      </c>
      <c r="F225" s="46">
        <v>0</v>
      </c>
      <c r="G225" s="47" t="s">
        <v>48</v>
      </c>
      <c r="H225" s="46">
        <v>314154</v>
      </c>
      <c r="I225" s="47" t="s">
        <v>48</v>
      </c>
      <c r="J225" s="46">
        <v>180536</v>
      </c>
      <c r="K225" s="47" t="s">
        <v>48</v>
      </c>
      <c r="L225" s="46">
        <v>0</v>
      </c>
      <c r="M225" s="47" t="s">
        <v>48</v>
      </c>
      <c r="N225" s="46">
        <v>833220</v>
      </c>
      <c r="O225" s="47" t="s">
        <v>48</v>
      </c>
      <c r="P225" s="46">
        <v>0</v>
      </c>
      <c r="Q225" s="47" t="s">
        <v>48</v>
      </c>
      <c r="R225" s="46">
        <v>2610340</v>
      </c>
      <c r="S225" s="47" t="s">
        <v>48</v>
      </c>
      <c r="T225" s="46">
        <v>0</v>
      </c>
      <c r="U225" s="47" t="s">
        <v>48</v>
      </c>
      <c r="V225" s="46">
        <v>44332</v>
      </c>
      <c r="W225" s="47" t="s">
        <v>48</v>
      </c>
      <c r="X225" s="46">
        <v>0</v>
      </c>
      <c r="Y225" s="47" t="s">
        <v>48</v>
      </c>
      <c r="Z225" s="46">
        <v>3982582</v>
      </c>
      <c r="AA225" s="13" t="s">
        <v>48</v>
      </c>
      <c r="AB225" s="4"/>
    </row>
    <row r="226" spans="1:28" ht="11.25" customHeight="1">
      <c r="A226" s="44" t="s">
        <v>479</v>
      </c>
      <c r="B226" s="45" t="s">
        <v>504</v>
      </c>
      <c r="C226" s="8" t="s">
        <v>505</v>
      </c>
      <c r="D226" s="8" t="s">
        <v>55</v>
      </c>
      <c r="E226" s="11">
        <v>61</v>
      </c>
      <c r="F226" s="46">
        <v>1492987</v>
      </c>
      <c r="G226" s="47" t="s">
        <v>48</v>
      </c>
      <c r="H226" s="46">
        <v>21666</v>
      </c>
      <c r="I226" s="47" t="s">
        <v>48</v>
      </c>
      <c r="J226" s="46">
        <v>333282</v>
      </c>
      <c r="K226" s="47" t="s">
        <v>48</v>
      </c>
      <c r="L226" s="46">
        <v>0</v>
      </c>
      <c r="M226" s="47" t="s">
        <v>48</v>
      </c>
      <c r="N226" s="46">
        <v>1436042</v>
      </c>
      <c r="O226" s="47" t="s">
        <v>48</v>
      </c>
      <c r="P226" s="46">
        <v>171357</v>
      </c>
      <c r="Q226" s="47" t="s">
        <v>48</v>
      </c>
      <c r="R226" s="46">
        <v>0</v>
      </c>
      <c r="S226" s="47" t="s">
        <v>48</v>
      </c>
      <c r="T226" s="46">
        <v>8187893</v>
      </c>
      <c r="U226" s="47" t="s">
        <v>48</v>
      </c>
      <c r="V226" s="46">
        <v>0</v>
      </c>
      <c r="W226" s="47" t="s">
        <v>48</v>
      </c>
      <c r="X226" s="46">
        <v>3038119</v>
      </c>
      <c r="Y226" s="47" t="s">
        <v>48</v>
      </c>
      <c r="Z226" s="46">
        <v>14681346</v>
      </c>
      <c r="AA226" s="13" t="s">
        <v>48</v>
      </c>
      <c r="AB226" s="4"/>
    </row>
    <row r="227" spans="1:28" ht="11.25" customHeight="1">
      <c r="A227" s="44" t="s">
        <v>479</v>
      </c>
      <c r="B227" s="45" t="s">
        <v>506</v>
      </c>
      <c r="C227" s="8" t="s">
        <v>507</v>
      </c>
      <c r="D227" s="8" t="s">
        <v>55</v>
      </c>
      <c r="E227" s="11">
        <v>47</v>
      </c>
      <c r="F227" s="46">
        <v>1186065</v>
      </c>
      <c r="G227" s="47" t="s">
        <v>48</v>
      </c>
      <c r="H227" s="46">
        <v>20658</v>
      </c>
      <c r="I227" s="47" t="s">
        <v>48</v>
      </c>
      <c r="J227" s="46">
        <v>195741</v>
      </c>
      <c r="K227" s="47" t="s">
        <v>48</v>
      </c>
      <c r="L227" s="46">
        <v>0</v>
      </c>
      <c r="M227" s="47" t="s">
        <v>48</v>
      </c>
      <c r="N227" s="46">
        <v>789957</v>
      </c>
      <c r="O227" s="47" t="s">
        <v>48</v>
      </c>
      <c r="P227" s="46">
        <v>1378018</v>
      </c>
      <c r="Q227" s="47" t="s">
        <v>48</v>
      </c>
      <c r="R227" s="46">
        <v>7484705</v>
      </c>
      <c r="S227" s="47" t="s">
        <v>48</v>
      </c>
      <c r="T227" s="46">
        <v>166844</v>
      </c>
      <c r="U227" s="47" t="s">
        <v>48</v>
      </c>
      <c r="V227" s="46">
        <v>1879108</v>
      </c>
      <c r="W227" s="47" t="s">
        <v>48</v>
      </c>
      <c r="X227" s="46">
        <v>0</v>
      </c>
      <c r="Y227" s="47" t="s">
        <v>48</v>
      </c>
      <c r="Z227" s="46">
        <v>13101096</v>
      </c>
      <c r="AA227" s="13" t="s">
        <v>48</v>
      </c>
      <c r="AB227" s="4"/>
    </row>
    <row r="228" spans="1:28" ht="11.25" customHeight="1">
      <c r="A228" s="44" t="s">
        <v>479</v>
      </c>
      <c r="B228" s="45" t="s">
        <v>508</v>
      </c>
      <c r="C228" s="8" t="s">
        <v>509</v>
      </c>
      <c r="D228" s="8" t="s">
        <v>45</v>
      </c>
      <c r="E228" s="11">
        <v>66</v>
      </c>
      <c r="F228" s="46">
        <v>943245</v>
      </c>
      <c r="G228" s="47" t="s">
        <v>48</v>
      </c>
      <c r="H228" s="46">
        <v>0</v>
      </c>
      <c r="I228" s="47" t="s">
        <v>48</v>
      </c>
      <c r="J228" s="46">
        <v>160180</v>
      </c>
      <c r="K228" s="47" t="s">
        <v>48</v>
      </c>
      <c r="L228" s="46">
        <v>0</v>
      </c>
      <c r="M228" s="47" t="s">
        <v>48</v>
      </c>
      <c r="N228" s="46">
        <v>1224998</v>
      </c>
      <c r="O228" s="47" t="s">
        <v>48</v>
      </c>
      <c r="P228" s="46">
        <v>154880</v>
      </c>
      <c r="Q228" s="47" t="s">
        <v>48</v>
      </c>
      <c r="R228" s="46">
        <v>0</v>
      </c>
      <c r="S228" s="47" t="s">
        <v>48</v>
      </c>
      <c r="T228" s="46">
        <v>7069139</v>
      </c>
      <c r="U228" s="47" t="s">
        <v>48</v>
      </c>
      <c r="V228" s="46">
        <v>0</v>
      </c>
      <c r="W228" s="47" t="s">
        <v>48</v>
      </c>
      <c r="X228" s="46">
        <v>1611144</v>
      </c>
      <c r="Y228" s="47" t="s">
        <v>48</v>
      </c>
      <c r="Z228" s="46">
        <v>11163586</v>
      </c>
      <c r="AA228" s="13" t="s">
        <v>48</v>
      </c>
      <c r="AB228" s="4"/>
    </row>
    <row r="229" spans="1:28" ht="11.25" customHeight="1">
      <c r="A229" s="44" t="s">
        <v>510</v>
      </c>
      <c r="B229" s="45" t="s">
        <v>511</v>
      </c>
      <c r="C229" s="8" t="s">
        <v>512</v>
      </c>
      <c r="D229" s="8" t="s">
        <v>55</v>
      </c>
      <c r="E229" s="11">
        <v>44</v>
      </c>
      <c r="F229" s="46">
        <v>654883</v>
      </c>
      <c r="G229" s="47" t="s">
        <v>48</v>
      </c>
      <c r="H229" s="46">
        <v>50840</v>
      </c>
      <c r="I229" s="47" t="s">
        <v>48</v>
      </c>
      <c r="J229" s="46">
        <v>123875</v>
      </c>
      <c r="K229" s="47" t="s">
        <v>48</v>
      </c>
      <c r="L229" s="46">
        <v>0</v>
      </c>
      <c r="M229" s="47" t="s">
        <v>48</v>
      </c>
      <c r="N229" s="46">
        <v>1357675</v>
      </c>
      <c r="O229" s="47" t="s">
        <v>48</v>
      </c>
      <c r="P229" s="46">
        <v>111408</v>
      </c>
      <c r="Q229" s="47" t="s">
        <v>48</v>
      </c>
      <c r="R229" s="46">
        <v>0</v>
      </c>
      <c r="S229" s="47" t="s">
        <v>48</v>
      </c>
      <c r="T229" s="46">
        <v>2030078</v>
      </c>
      <c r="U229" s="47" t="s">
        <v>48</v>
      </c>
      <c r="V229" s="46">
        <v>0</v>
      </c>
      <c r="W229" s="47" t="s">
        <v>48</v>
      </c>
      <c r="X229" s="46">
        <v>1376302</v>
      </c>
      <c r="Y229" s="47" t="s">
        <v>48</v>
      </c>
      <c r="Z229" s="46">
        <v>5705061</v>
      </c>
      <c r="AA229" s="13" t="s">
        <v>48</v>
      </c>
      <c r="AB229" s="4"/>
    </row>
    <row r="230" spans="1:28" ht="11.25" customHeight="1">
      <c r="A230" s="44" t="s">
        <v>510</v>
      </c>
      <c r="B230" s="45" t="s">
        <v>513</v>
      </c>
      <c r="C230" s="8" t="s">
        <v>514</v>
      </c>
      <c r="D230" s="8" t="s">
        <v>45</v>
      </c>
      <c r="E230" s="11">
        <v>11</v>
      </c>
      <c r="F230" s="46">
        <v>161019</v>
      </c>
      <c r="G230" s="47" t="s">
        <v>48</v>
      </c>
      <c r="H230" s="46">
        <v>0</v>
      </c>
      <c r="I230" s="47" t="s">
        <v>48</v>
      </c>
      <c r="J230" s="46">
        <v>12738</v>
      </c>
      <c r="K230" s="47" t="s">
        <v>48</v>
      </c>
      <c r="L230" s="46">
        <v>8275</v>
      </c>
      <c r="M230" s="47" t="s">
        <v>48</v>
      </c>
      <c r="N230" s="46">
        <v>1010138</v>
      </c>
      <c r="O230" s="47" t="s">
        <v>48</v>
      </c>
      <c r="P230" s="46">
        <v>0</v>
      </c>
      <c r="Q230" s="47" t="s">
        <v>48</v>
      </c>
      <c r="R230" s="46">
        <v>340832</v>
      </c>
      <c r="S230" s="47" t="s">
        <v>48</v>
      </c>
      <c r="T230" s="46">
        <v>0</v>
      </c>
      <c r="U230" s="47" t="s">
        <v>48</v>
      </c>
      <c r="V230" s="46">
        <v>669276</v>
      </c>
      <c r="W230" s="47" t="s">
        <v>48</v>
      </c>
      <c r="X230" s="46">
        <v>0</v>
      </c>
      <c r="Y230" s="47" t="s">
        <v>48</v>
      </c>
      <c r="Z230" s="46">
        <v>2202278</v>
      </c>
      <c r="AA230" s="13" t="s">
        <v>48</v>
      </c>
      <c r="AB230" s="4"/>
    </row>
    <row r="231" spans="1:28" ht="11.25" customHeight="1">
      <c r="A231" s="44" t="s">
        <v>510</v>
      </c>
      <c r="B231" s="45" t="s">
        <v>515</v>
      </c>
      <c r="C231" s="8" t="s">
        <v>516</v>
      </c>
      <c r="D231" s="8" t="s">
        <v>55</v>
      </c>
      <c r="E231" s="11">
        <v>31</v>
      </c>
      <c r="F231" s="46">
        <v>10180</v>
      </c>
      <c r="G231" s="47" t="s">
        <v>48</v>
      </c>
      <c r="H231" s="46">
        <v>286550</v>
      </c>
      <c r="I231" s="47" t="s">
        <v>48</v>
      </c>
      <c r="J231" s="46">
        <v>0</v>
      </c>
      <c r="K231" s="47" t="s">
        <v>48</v>
      </c>
      <c r="L231" s="46">
        <v>0</v>
      </c>
      <c r="M231" s="47" t="s">
        <v>48</v>
      </c>
      <c r="N231" s="46">
        <v>806556</v>
      </c>
      <c r="O231" s="47" t="s">
        <v>48</v>
      </c>
      <c r="P231" s="46">
        <v>0</v>
      </c>
      <c r="Q231" s="47" t="s">
        <v>48</v>
      </c>
      <c r="R231" s="46">
        <v>398620</v>
      </c>
      <c r="S231" s="47" t="s">
        <v>48</v>
      </c>
      <c r="T231" s="46">
        <v>0</v>
      </c>
      <c r="U231" s="47" t="s">
        <v>48</v>
      </c>
      <c r="V231" s="46">
        <v>596256</v>
      </c>
      <c r="W231" s="47" t="s">
        <v>48</v>
      </c>
      <c r="X231" s="46">
        <v>0</v>
      </c>
      <c r="Y231" s="47" t="s">
        <v>48</v>
      </c>
      <c r="Z231" s="46">
        <v>2098162</v>
      </c>
      <c r="AA231" s="13" t="s">
        <v>48</v>
      </c>
      <c r="AB231" s="4"/>
    </row>
    <row r="232" spans="1:28" ht="11.25" customHeight="1">
      <c r="A232" s="44" t="s">
        <v>510</v>
      </c>
      <c r="B232" s="45" t="s">
        <v>1296</v>
      </c>
      <c r="C232" s="8" t="s">
        <v>1297</v>
      </c>
      <c r="D232" s="8" t="s">
        <v>55</v>
      </c>
      <c r="E232" s="11">
        <v>7</v>
      </c>
      <c r="F232" s="46">
        <v>0</v>
      </c>
      <c r="G232" s="47" t="s">
        <v>48</v>
      </c>
      <c r="H232" s="46">
        <v>237824</v>
      </c>
      <c r="I232" s="47" t="s">
        <v>48</v>
      </c>
      <c r="J232" s="46">
        <v>0</v>
      </c>
      <c r="K232" s="47" t="s">
        <v>48</v>
      </c>
      <c r="L232" s="46">
        <v>0</v>
      </c>
      <c r="M232" s="47" t="s">
        <v>48</v>
      </c>
      <c r="N232" s="46">
        <v>0</v>
      </c>
      <c r="O232" s="47" t="s">
        <v>48</v>
      </c>
      <c r="P232" s="46">
        <v>933415</v>
      </c>
      <c r="Q232" s="47" t="s">
        <v>48</v>
      </c>
      <c r="R232" s="46">
        <v>0</v>
      </c>
      <c r="S232" s="47" t="s">
        <v>48</v>
      </c>
      <c r="T232" s="46">
        <v>23756</v>
      </c>
      <c r="U232" s="47" t="s">
        <v>48</v>
      </c>
      <c r="V232" s="46">
        <v>49939</v>
      </c>
      <c r="W232" s="47" t="s">
        <v>48</v>
      </c>
      <c r="X232" s="46">
        <v>0</v>
      </c>
      <c r="Y232" s="47" t="s">
        <v>48</v>
      </c>
      <c r="Z232" s="46">
        <v>1244934</v>
      </c>
      <c r="AA232" s="13" t="s">
        <v>48</v>
      </c>
      <c r="AB232" s="4"/>
    </row>
    <row r="233" spans="1:28" ht="11.25" customHeight="1">
      <c r="A233" s="44" t="s">
        <v>510</v>
      </c>
      <c r="B233" s="45" t="s">
        <v>517</v>
      </c>
      <c r="C233" s="8" t="s">
        <v>518</v>
      </c>
      <c r="D233" s="8" t="s">
        <v>45</v>
      </c>
      <c r="E233" s="11">
        <v>5</v>
      </c>
      <c r="F233" s="46">
        <v>0</v>
      </c>
      <c r="G233" s="47" t="s">
        <v>48</v>
      </c>
      <c r="H233" s="46">
        <v>0</v>
      </c>
      <c r="I233" s="47" t="s">
        <v>48</v>
      </c>
      <c r="J233" s="46">
        <v>1800</v>
      </c>
      <c r="K233" s="47" t="s">
        <v>48</v>
      </c>
      <c r="L233" s="46">
        <v>0</v>
      </c>
      <c r="M233" s="47" t="s">
        <v>48</v>
      </c>
      <c r="N233" s="46">
        <v>330704</v>
      </c>
      <c r="O233" s="47" t="s">
        <v>48</v>
      </c>
      <c r="P233" s="46">
        <v>0</v>
      </c>
      <c r="Q233" s="47" t="s">
        <v>48</v>
      </c>
      <c r="R233" s="46">
        <v>0</v>
      </c>
      <c r="S233" s="47" t="s">
        <v>48</v>
      </c>
      <c r="T233" s="46">
        <v>656188</v>
      </c>
      <c r="U233" s="47" t="s">
        <v>48</v>
      </c>
      <c r="V233" s="46">
        <v>198838</v>
      </c>
      <c r="W233" s="47" t="s">
        <v>48</v>
      </c>
      <c r="X233" s="46">
        <v>0</v>
      </c>
      <c r="Y233" s="47" t="s">
        <v>48</v>
      </c>
      <c r="Z233" s="46">
        <v>1187530</v>
      </c>
      <c r="AA233" s="13" t="s">
        <v>48</v>
      </c>
      <c r="AB233" s="4"/>
    </row>
    <row r="234" spans="1:28" ht="11.25" customHeight="1">
      <c r="A234" s="44" t="s">
        <v>510</v>
      </c>
      <c r="B234" s="45" t="s">
        <v>519</v>
      </c>
      <c r="C234" s="8" t="s">
        <v>520</v>
      </c>
      <c r="D234" s="8" t="s">
        <v>45</v>
      </c>
      <c r="E234" s="11">
        <v>42</v>
      </c>
      <c r="F234" s="46">
        <v>1249327</v>
      </c>
      <c r="G234" s="47" t="s">
        <v>48</v>
      </c>
      <c r="H234" s="46">
        <v>0</v>
      </c>
      <c r="I234" s="47" t="s">
        <v>48</v>
      </c>
      <c r="J234" s="46">
        <v>155139</v>
      </c>
      <c r="K234" s="47" t="s">
        <v>48</v>
      </c>
      <c r="L234" s="46">
        <v>4755918</v>
      </c>
      <c r="M234" s="47" t="s">
        <v>48</v>
      </c>
      <c r="N234" s="46">
        <v>2273606</v>
      </c>
      <c r="O234" s="47" t="s">
        <v>48</v>
      </c>
      <c r="P234" s="46">
        <v>151164</v>
      </c>
      <c r="Q234" s="47" t="s">
        <v>48</v>
      </c>
      <c r="R234" s="46">
        <v>0</v>
      </c>
      <c r="S234" s="47" t="s">
        <v>48</v>
      </c>
      <c r="T234" s="46">
        <v>1889931</v>
      </c>
      <c r="U234" s="47" t="s">
        <v>48</v>
      </c>
      <c r="V234" s="46">
        <v>0</v>
      </c>
      <c r="W234" s="47" t="s">
        <v>48</v>
      </c>
      <c r="X234" s="46">
        <v>1012644</v>
      </c>
      <c r="Y234" s="47" t="s">
        <v>48</v>
      </c>
      <c r="Z234" s="46">
        <v>11487729</v>
      </c>
      <c r="AA234" s="13" t="s">
        <v>48</v>
      </c>
      <c r="AB234" s="4"/>
    </row>
    <row r="235" spans="1:28" ht="11.25" customHeight="1">
      <c r="A235" s="44" t="s">
        <v>510</v>
      </c>
      <c r="B235" s="45" t="s">
        <v>521</v>
      </c>
      <c r="C235" s="8" t="s">
        <v>522</v>
      </c>
      <c r="D235" s="8" t="s">
        <v>45</v>
      </c>
      <c r="E235" s="11">
        <v>20</v>
      </c>
      <c r="F235" s="46">
        <v>902161</v>
      </c>
      <c r="G235" s="47" t="s">
        <v>48</v>
      </c>
      <c r="H235" s="46">
        <v>0</v>
      </c>
      <c r="I235" s="47" t="s">
        <v>48</v>
      </c>
      <c r="J235" s="46">
        <v>219500</v>
      </c>
      <c r="K235" s="47" t="s">
        <v>48</v>
      </c>
      <c r="L235" s="46">
        <v>1716157</v>
      </c>
      <c r="M235" s="47" t="s">
        <v>48</v>
      </c>
      <c r="N235" s="46">
        <v>2149870</v>
      </c>
      <c r="O235" s="47" t="s">
        <v>48</v>
      </c>
      <c r="P235" s="46">
        <v>0</v>
      </c>
      <c r="Q235" s="47" t="s">
        <v>48</v>
      </c>
      <c r="R235" s="46">
        <v>1056755</v>
      </c>
      <c r="S235" s="47" t="s">
        <v>48</v>
      </c>
      <c r="T235" s="46">
        <v>0</v>
      </c>
      <c r="U235" s="47" t="s">
        <v>48</v>
      </c>
      <c r="V235" s="46">
        <v>0</v>
      </c>
      <c r="W235" s="47" t="s">
        <v>48</v>
      </c>
      <c r="X235" s="46">
        <v>1675424</v>
      </c>
      <c r="Y235" s="47" t="s">
        <v>48</v>
      </c>
      <c r="Z235" s="46">
        <v>7719867</v>
      </c>
      <c r="AA235" s="13" t="s">
        <v>48</v>
      </c>
      <c r="AB235" s="4"/>
    </row>
    <row r="236" spans="1:28" ht="11.25" customHeight="1">
      <c r="A236" s="44" t="s">
        <v>510</v>
      </c>
      <c r="B236" s="45" t="s">
        <v>523</v>
      </c>
      <c r="C236" s="8" t="s">
        <v>524</v>
      </c>
      <c r="D236" s="8" t="s">
        <v>45</v>
      </c>
      <c r="E236" s="11">
        <v>60</v>
      </c>
      <c r="F236" s="46">
        <v>2215611</v>
      </c>
      <c r="G236" s="47" t="s">
        <v>48</v>
      </c>
      <c r="H236" s="46">
        <v>0</v>
      </c>
      <c r="I236" s="47" t="s">
        <v>48</v>
      </c>
      <c r="J236" s="46">
        <v>448355</v>
      </c>
      <c r="K236" s="47" t="s">
        <v>48</v>
      </c>
      <c r="L236" s="46">
        <v>0</v>
      </c>
      <c r="M236" s="47" t="s">
        <v>48</v>
      </c>
      <c r="N236" s="46">
        <v>1904360</v>
      </c>
      <c r="O236" s="47" t="s">
        <v>48</v>
      </c>
      <c r="P236" s="46">
        <v>0</v>
      </c>
      <c r="Q236" s="47" t="s">
        <v>48</v>
      </c>
      <c r="R236" s="46">
        <v>3527978</v>
      </c>
      <c r="S236" s="47" t="s">
        <v>48</v>
      </c>
      <c r="T236" s="46">
        <v>0</v>
      </c>
      <c r="U236" s="47" t="s">
        <v>48</v>
      </c>
      <c r="V236" s="46">
        <v>0</v>
      </c>
      <c r="W236" s="47" t="s">
        <v>48</v>
      </c>
      <c r="X236" s="46">
        <v>2044367</v>
      </c>
      <c r="Y236" s="47" t="s">
        <v>48</v>
      </c>
      <c r="Z236" s="46">
        <v>10140671</v>
      </c>
      <c r="AA236" s="13" t="s">
        <v>48</v>
      </c>
      <c r="AB236" s="4"/>
    </row>
    <row r="237" spans="1:28" ht="11.25" customHeight="1">
      <c r="A237" s="44" t="s">
        <v>510</v>
      </c>
      <c r="B237" s="45" t="s">
        <v>525</v>
      </c>
      <c r="C237" s="8" t="s">
        <v>526</v>
      </c>
      <c r="D237" s="8" t="s">
        <v>55</v>
      </c>
      <c r="E237" s="11">
        <v>22</v>
      </c>
      <c r="F237" s="46">
        <v>0</v>
      </c>
      <c r="G237" s="47" t="s">
        <v>48</v>
      </c>
      <c r="H237" s="46">
        <v>136197</v>
      </c>
      <c r="I237" s="47" t="s">
        <v>48</v>
      </c>
      <c r="J237" s="46">
        <v>2544</v>
      </c>
      <c r="K237" s="47" t="s">
        <v>48</v>
      </c>
      <c r="L237" s="46">
        <v>0</v>
      </c>
      <c r="M237" s="47" t="s">
        <v>48</v>
      </c>
      <c r="N237" s="46">
        <v>758482</v>
      </c>
      <c r="O237" s="47" t="s">
        <v>48</v>
      </c>
      <c r="P237" s="46">
        <v>0</v>
      </c>
      <c r="Q237" s="47" t="s">
        <v>48</v>
      </c>
      <c r="R237" s="46">
        <v>0</v>
      </c>
      <c r="S237" s="47" t="s">
        <v>48</v>
      </c>
      <c r="T237" s="46">
        <v>654925</v>
      </c>
      <c r="U237" s="47" t="s">
        <v>48</v>
      </c>
      <c r="V237" s="46">
        <v>681556</v>
      </c>
      <c r="W237" s="47" t="s">
        <v>48</v>
      </c>
      <c r="X237" s="46">
        <v>0</v>
      </c>
      <c r="Y237" s="47" t="s">
        <v>48</v>
      </c>
      <c r="Z237" s="46">
        <v>2233704</v>
      </c>
      <c r="AA237" s="13" t="s">
        <v>48</v>
      </c>
      <c r="AB237" s="4"/>
    </row>
    <row r="238" spans="1:28" ht="11.25" customHeight="1">
      <c r="A238" s="44" t="s">
        <v>510</v>
      </c>
      <c r="B238" s="45" t="s">
        <v>527</v>
      </c>
      <c r="C238" s="8" t="s">
        <v>528</v>
      </c>
      <c r="D238" s="8" t="s">
        <v>55</v>
      </c>
      <c r="E238" s="11">
        <v>210</v>
      </c>
      <c r="F238" s="46">
        <v>8944122</v>
      </c>
      <c r="G238" s="47" t="s">
        <v>48</v>
      </c>
      <c r="H238" s="46">
        <v>1276873</v>
      </c>
      <c r="I238" s="47" t="s">
        <v>48</v>
      </c>
      <c r="J238" s="46">
        <v>1043037</v>
      </c>
      <c r="K238" s="47" t="s">
        <v>48</v>
      </c>
      <c r="L238" s="46">
        <v>55270</v>
      </c>
      <c r="M238" s="47" t="s">
        <v>48</v>
      </c>
      <c r="N238" s="46">
        <v>16456216</v>
      </c>
      <c r="O238" s="47" t="s">
        <v>48</v>
      </c>
      <c r="P238" s="46">
        <v>0</v>
      </c>
      <c r="Q238" s="47" t="s">
        <v>48</v>
      </c>
      <c r="R238" s="46">
        <v>0</v>
      </c>
      <c r="S238" s="47" t="s">
        <v>48</v>
      </c>
      <c r="T238" s="46">
        <v>11631612</v>
      </c>
      <c r="U238" s="47" t="s">
        <v>48</v>
      </c>
      <c r="V238" s="46">
        <v>0</v>
      </c>
      <c r="W238" s="47" t="s">
        <v>48</v>
      </c>
      <c r="X238" s="46">
        <v>17219213</v>
      </c>
      <c r="Y238" s="47" t="s">
        <v>48</v>
      </c>
      <c r="Z238" s="46">
        <v>56626343</v>
      </c>
      <c r="AA238" s="13" t="s">
        <v>48</v>
      </c>
      <c r="AB238" s="4"/>
    </row>
    <row r="239" spans="1:28" ht="11.25" customHeight="1">
      <c r="A239" s="44" t="s">
        <v>510</v>
      </c>
      <c r="B239" s="45" t="s">
        <v>529</v>
      </c>
      <c r="C239" s="8" t="s">
        <v>530</v>
      </c>
      <c r="D239" s="8" t="s">
        <v>45</v>
      </c>
      <c r="E239" s="11">
        <v>34</v>
      </c>
      <c r="F239" s="46">
        <v>1082993</v>
      </c>
      <c r="G239" s="47" t="s">
        <v>48</v>
      </c>
      <c r="H239" s="46">
        <v>0</v>
      </c>
      <c r="I239" s="47" t="s">
        <v>48</v>
      </c>
      <c r="J239" s="46">
        <v>121969</v>
      </c>
      <c r="K239" s="47" t="s">
        <v>48</v>
      </c>
      <c r="L239" s="46">
        <v>0</v>
      </c>
      <c r="M239" s="47" t="s">
        <v>48</v>
      </c>
      <c r="N239" s="46">
        <v>683841</v>
      </c>
      <c r="O239" s="47" t="s">
        <v>48</v>
      </c>
      <c r="P239" s="46">
        <v>0</v>
      </c>
      <c r="Q239" s="47" t="s">
        <v>48</v>
      </c>
      <c r="R239" s="46">
        <v>1468814</v>
      </c>
      <c r="S239" s="47" t="s">
        <v>48</v>
      </c>
      <c r="T239" s="46">
        <v>43637</v>
      </c>
      <c r="U239" s="47" t="s">
        <v>48</v>
      </c>
      <c r="V239" s="46">
        <v>3071802</v>
      </c>
      <c r="W239" s="47" t="s">
        <v>48</v>
      </c>
      <c r="X239" s="46">
        <v>2596</v>
      </c>
      <c r="Y239" s="47" t="s">
        <v>48</v>
      </c>
      <c r="Z239" s="46">
        <v>6475652</v>
      </c>
      <c r="AA239" s="13" t="s">
        <v>48</v>
      </c>
      <c r="AB239" s="4"/>
    </row>
    <row r="240" spans="1:28" ht="11.25" customHeight="1">
      <c r="A240" s="44" t="s">
        <v>510</v>
      </c>
      <c r="B240" s="45" t="s">
        <v>531</v>
      </c>
      <c r="C240" s="8" t="s">
        <v>532</v>
      </c>
      <c r="D240" s="8" t="s">
        <v>55</v>
      </c>
      <c r="E240" s="11">
        <v>25</v>
      </c>
      <c r="F240" s="46">
        <v>0</v>
      </c>
      <c r="G240" s="47" t="s">
        <v>48</v>
      </c>
      <c r="H240" s="46">
        <v>497245</v>
      </c>
      <c r="I240" s="47" t="s">
        <v>48</v>
      </c>
      <c r="J240" s="46">
        <v>0</v>
      </c>
      <c r="K240" s="47" t="s">
        <v>48</v>
      </c>
      <c r="L240" s="46">
        <v>0</v>
      </c>
      <c r="M240" s="47" t="s">
        <v>48</v>
      </c>
      <c r="N240" s="46">
        <v>989020</v>
      </c>
      <c r="O240" s="47" t="s">
        <v>48</v>
      </c>
      <c r="P240" s="46">
        <v>32865</v>
      </c>
      <c r="Q240" s="47" t="s">
        <v>48</v>
      </c>
      <c r="R240" s="46">
        <v>566361</v>
      </c>
      <c r="S240" s="47" t="s">
        <v>48</v>
      </c>
      <c r="T240" s="46">
        <v>0</v>
      </c>
      <c r="U240" s="47" t="s">
        <v>48</v>
      </c>
      <c r="V240" s="46">
        <v>440412</v>
      </c>
      <c r="W240" s="47" t="s">
        <v>48</v>
      </c>
      <c r="X240" s="46">
        <v>0</v>
      </c>
      <c r="Y240" s="47" t="s">
        <v>48</v>
      </c>
      <c r="Z240" s="46">
        <v>2525903</v>
      </c>
      <c r="AA240" s="13" t="s">
        <v>48</v>
      </c>
      <c r="AB240" s="4"/>
    </row>
    <row r="241" spans="1:28" ht="11.25" customHeight="1">
      <c r="A241" s="44" t="s">
        <v>510</v>
      </c>
      <c r="B241" s="45" t="s">
        <v>533</v>
      </c>
      <c r="C241" s="8" t="s">
        <v>534</v>
      </c>
      <c r="D241" s="8" t="s">
        <v>45</v>
      </c>
      <c r="E241" s="11">
        <v>35</v>
      </c>
      <c r="F241" s="46">
        <v>210250</v>
      </c>
      <c r="G241" s="47" t="s">
        <v>48</v>
      </c>
      <c r="H241" s="46">
        <v>0</v>
      </c>
      <c r="I241" s="47" t="s">
        <v>48</v>
      </c>
      <c r="J241" s="46">
        <v>78748</v>
      </c>
      <c r="K241" s="47" t="s">
        <v>48</v>
      </c>
      <c r="L241" s="46">
        <v>1741</v>
      </c>
      <c r="M241" s="47" t="s">
        <v>48</v>
      </c>
      <c r="N241" s="46">
        <v>1508544</v>
      </c>
      <c r="O241" s="47" t="s">
        <v>48</v>
      </c>
      <c r="P241" s="46">
        <v>0</v>
      </c>
      <c r="Q241" s="47" t="s">
        <v>48</v>
      </c>
      <c r="R241" s="46">
        <v>1644820</v>
      </c>
      <c r="S241" s="47" t="s">
        <v>48</v>
      </c>
      <c r="T241" s="46">
        <v>0</v>
      </c>
      <c r="U241" s="47" t="s">
        <v>48</v>
      </c>
      <c r="V241" s="46">
        <v>2810174</v>
      </c>
      <c r="W241" s="47" t="s">
        <v>48</v>
      </c>
      <c r="X241" s="46">
        <v>0</v>
      </c>
      <c r="Y241" s="47" t="s">
        <v>48</v>
      </c>
      <c r="Z241" s="46">
        <v>6254277</v>
      </c>
      <c r="AA241" s="13" t="s">
        <v>48</v>
      </c>
      <c r="AB241" s="4"/>
    </row>
    <row r="242" spans="1:28" ht="11.25" customHeight="1">
      <c r="A242" s="44" t="s">
        <v>510</v>
      </c>
      <c r="B242" s="45" t="s">
        <v>535</v>
      </c>
      <c r="C242" s="8" t="s">
        <v>536</v>
      </c>
      <c r="D242" s="8" t="s">
        <v>45</v>
      </c>
      <c r="E242" s="11">
        <v>4</v>
      </c>
      <c r="F242" s="46">
        <v>0</v>
      </c>
      <c r="G242" s="47" t="s">
        <v>48</v>
      </c>
      <c r="H242" s="46">
        <v>0</v>
      </c>
      <c r="I242" s="47" t="s">
        <v>48</v>
      </c>
      <c r="J242" s="46">
        <v>0</v>
      </c>
      <c r="K242" s="47" t="s">
        <v>48</v>
      </c>
      <c r="L242" s="46">
        <v>0</v>
      </c>
      <c r="M242" s="47" t="s">
        <v>48</v>
      </c>
      <c r="N242" s="46">
        <v>26456</v>
      </c>
      <c r="O242" s="47" t="s">
        <v>48</v>
      </c>
      <c r="P242" s="46">
        <v>0</v>
      </c>
      <c r="Q242" s="47" t="s">
        <v>48</v>
      </c>
      <c r="R242" s="46">
        <v>57377</v>
      </c>
      <c r="S242" s="47" t="s">
        <v>48</v>
      </c>
      <c r="T242" s="46">
        <v>0</v>
      </c>
      <c r="U242" s="47" t="s">
        <v>48</v>
      </c>
      <c r="V242" s="46">
        <v>156357</v>
      </c>
      <c r="W242" s="47" t="s">
        <v>48</v>
      </c>
      <c r="X242" s="46">
        <v>0</v>
      </c>
      <c r="Y242" s="47" t="s">
        <v>48</v>
      </c>
      <c r="Z242" s="46">
        <v>240190</v>
      </c>
      <c r="AA242" s="13" t="s">
        <v>48</v>
      </c>
      <c r="AB242" s="4"/>
    </row>
    <row r="243" spans="1:28" ht="11.25" customHeight="1">
      <c r="A243" s="44" t="s">
        <v>510</v>
      </c>
      <c r="B243" s="45" t="s">
        <v>537</v>
      </c>
      <c r="C243" s="8" t="s">
        <v>538</v>
      </c>
      <c r="D243" s="8" t="s">
        <v>45</v>
      </c>
      <c r="E243" s="11">
        <v>66</v>
      </c>
      <c r="F243" s="46">
        <v>17718766</v>
      </c>
      <c r="G243" s="47" t="s">
        <v>48</v>
      </c>
      <c r="H243" s="46">
        <v>0</v>
      </c>
      <c r="I243" s="47" t="s">
        <v>48</v>
      </c>
      <c r="J243" s="46">
        <v>1545605</v>
      </c>
      <c r="K243" s="47" t="s">
        <v>48</v>
      </c>
      <c r="L243" s="46">
        <v>2838889</v>
      </c>
      <c r="M243" s="47" t="s">
        <v>48</v>
      </c>
      <c r="N243" s="46">
        <v>4494740</v>
      </c>
      <c r="O243" s="47" t="s">
        <v>48</v>
      </c>
      <c r="P243" s="46">
        <v>0</v>
      </c>
      <c r="Q243" s="47" t="s">
        <v>48</v>
      </c>
      <c r="R243" s="46">
        <v>0</v>
      </c>
      <c r="S243" s="47" t="s">
        <v>48</v>
      </c>
      <c r="T243" s="46">
        <v>15083135</v>
      </c>
      <c r="U243" s="47" t="s">
        <v>48</v>
      </c>
      <c r="V243" s="46">
        <v>0</v>
      </c>
      <c r="W243" s="47" t="s">
        <v>48</v>
      </c>
      <c r="X243" s="46">
        <v>0</v>
      </c>
      <c r="Y243" s="47" t="s">
        <v>48</v>
      </c>
      <c r="Z243" s="46">
        <v>41681135</v>
      </c>
      <c r="AA243" s="13" t="s">
        <v>48</v>
      </c>
      <c r="AB243" s="4"/>
    </row>
    <row r="244" spans="1:28" ht="11.25" customHeight="1">
      <c r="A244" s="44" t="s">
        <v>510</v>
      </c>
      <c r="B244" s="45" t="s">
        <v>539</v>
      </c>
      <c r="C244" s="8" t="s">
        <v>540</v>
      </c>
      <c r="D244" s="8" t="s">
        <v>45</v>
      </c>
      <c r="E244" s="11">
        <v>19</v>
      </c>
      <c r="F244" s="46">
        <v>3253</v>
      </c>
      <c r="G244" s="47" t="s">
        <v>48</v>
      </c>
      <c r="H244" s="46">
        <v>0</v>
      </c>
      <c r="I244" s="47" t="s">
        <v>48</v>
      </c>
      <c r="J244" s="46">
        <v>0</v>
      </c>
      <c r="K244" s="47" t="s">
        <v>48</v>
      </c>
      <c r="L244" s="46">
        <v>0</v>
      </c>
      <c r="M244" s="47" t="s">
        <v>48</v>
      </c>
      <c r="N244" s="46">
        <v>14335</v>
      </c>
      <c r="O244" s="47" t="s">
        <v>48</v>
      </c>
      <c r="P244" s="46">
        <v>0</v>
      </c>
      <c r="Q244" s="47" t="s">
        <v>48</v>
      </c>
      <c r="R244" s="46">
        <v>0</v>
      </c>
      <c r="S244" s="47" t="s">
        <v>48</v>
      </c>
      <c r="T244" s="46">
        <v>29299</v>
      </c>
      <c r="U244" s="47" t="s">
        <v>48</v>
      </c>
      <c r="V244" s="46">
        <v>0</v>
      </c>
      <c r="W244" s="47" t="s">
        <v>48</v>
      </c>
      <c r="X244" s="46">
        <v>78639</v>
      </c>
      <c r="Y244" s="47" t="s">
        <v>48</v>
      </c>
      <c r="Z244" s="46">
        <v>125526</v>
      </c>
      <c r="AA244" s="13" t="s">
        <v>48</v>
      </c>
      <c r="AB244" s="4"/>
    </row>
    <row r="245" spans="1:28" ht="11.25" customHeight="1">
      <c r="A245" s="44" t="s">
        <v>510</v>
      </c>
      <c r="B245" s="45" t="s">
        <v>541</v>
      </c>
      <c r="C245" s="8" t="s">
        <v>542</v>
      </c>
      <c r="D245" s="8" t="s">
        <v>120</v>
      </c>
      <c r="E245" s="11">
        <v>15</v>
      </c>
      <c r="F245" s="46">
        <v>67510</v>
      </c>
      <c r="G245" s="47" t="s">
        <v>48</v>
      </c>
      <c r="H245" s="46">
        <v>0</v>
      </c>
      <c r="I245" s="47" t="s">
        <v>48</v>
      </c>
      <c r="J245" s="46">
        <v>0</v>
      </c>
      <c r="K245" s="47" t="s">
        <v>48</v>
      </c>
      <c r="L245" s="46">
        <v>0</v>
      </c>
      <c r="M245" s="47" t="s">
        <v>48</v>
      </c>
      <c r="N245" s="46">
        <v>87824</v>
      </c>
      <c r="O245" s="47" t="s">
        <v>48</v>
      </c>
      <c r="P245" s="46">
        <v>106060</v>
      </c>
      <c r="Q245" s="47" t="s">
        <v>48</v>
      </c>
      <c r="R245" s="46">
        <v>0</v>
      </c>
      <c r="S245" s="47" t="s">
        <v>48</v>
      </c>
      <c r="T245" s="46">
        <v>181000</v>
      </c>
      <c r="U245" s="47" t="s">
        <v>48</v>
      </c>
      <c r="V245" s="46">
        <v>0</v>
      </c>
      <c r="W245" s="47" t="s">
        <v>48</v>
      </c>
      <c r="X245" s="46">
        <v>112004</v>
      </c>
      <c r="Y245" s="47" t="s">
        <v>48</v>
      </c>
      <c r="Z245" s="46">
        <v>554398</v>
      </c>
      <c r="AA245" s="13" t="s">
        <v>48</v>
      </c>
      <c r="AB245" s="4"/>
    </row>
    <row r="246" spans="1:28" ht="11.25" customHeight="1">
      <c r="A246" s="44" t="s">
        <v>510</v>
      </c>
      <c r="B246" s="45" t="s">
        <v>543</v>
      </c>
      <c r="C246" s="8" t="s">
        <v>544</v>
      </c>
      <c r="D246" s="8" t="s">
        <v>45</v>
      </c>
      <c r="E246" s="11">
        <v>6</v>
      </c>
      <c r="F246" s="46">
        <v>32055</v>
      </c>
      <c r="G246" s="47" t="s">
        <v>48</v>
      </c>
      <c r="H246" s="46">
        <v>0</v>
      </c>
      <c r="I246" s="47" t="s">
        <v>48</v>
      </c>
      <c r="J246" s="46">
        <v>0</v>
      </c>
      <c r="K246" s="47" t="s">
        <v>48</v>
      </c>
      <c r="L246" s="46">
        <v>0</v>
      </c>
      <c r="M246" s="47" t="s">
        <v>48</v>
      </c>
      <c r="N246" s="46">
        <v>80480</v>
      </c>
      <c r="O246" s="47" t="s">
        <v>48</v>
      </c>
      <c r="P246" s="46">
        <v>50830</v>
      </c>
      <c r="Q246" s="47" t="s">
        <v>48</v>
      </c>
      <c r="R246" s="46">
        <v>161676</v>
      </c>
      <c r="S246" s="47" t="s">
        <v>48</v>
      </c>
      <c r="T246" s="46">
        <v>0</v>
      </c>
      <c r="U246" s="47" t="s">
        <v>48</v>
      </c>
      <c r="V246" s="46">
        <v>123166</v>
      </c>
      <c r="W246" s="47" t="s">
        <v>48</v>
      </c>
      <c r="X246" s="46">
        <v>0</v>
      </c>
      <c r="Y246" s="47" t="s">
        <v>48</v>
      </c>
      <c r="Z246" s="46">
        <v>448207</v>
      </c>
      <c r="AA246" s="13" t="s">
        <v>48</v>
      </c>
      <c r="AB246" s="4"/>
    </row>
    <row r="247" spans="1:28" ht="11.25" customHeight="1">
      <c r="A247" s="44" t="s">
        <v>510</v>
      </c>
      <c r="B247" s="45" t="s">
        <v>545</v>
      </c>
      <c r="C247" s="8" t="s">
        <v>546</v>
      </c>
      <c r="D247" s="8" t="s">
        <v>45</v>
      </c>
      <c r="E247" s="11">
        <v>55</v>
      </c>
      <c r="F247" s="46">
        <v>1210020</v>
      </c>
      <c r="G247" s="47" t="s">
        <v>48</v>
      </c>
      <c r="H247" s="46">
        <v>0</v>
      </c>
      <c r="I247" s="47" t="s">
        <v>48</v>
      </c>
      <c r="J247" s="46">
        <v>222674</v>
      </c>
      <c r="K247" s="47" t="s">
        <v>48</v>
      </c>
      <c r="L247" s="46">
        <v>0</v>
      </c>
      <c r="M247" s="47" t="s">
        <v>48</v>
      </c>
      <c r="N247" s="46">
        <v>1599293</v>
      </c>
      <c r="O247" s="47" t="s">
        <v>48</v>
      </c>
      <c r="P247" s="46">
        <v>0</v>
      </c>
      <c r="Q247" s="47" t="s">
        <v>48</v>
      </c>
      <c r="R247" s="46">
        <v>0</v>
      </c>
      <c r="S247" s="47" t="s">
        <v>48</v>
      </c>
      <c r="T247" s="46">
        <v>2889233</v>
      </c>
      <c r="U247" s="47" t="s">
        <v>48</v>
      </c>
      <c r="V247" s="46">
        <v>0</v>
      </c>
      <c r="W247" s="47" t="s">
        <v>48</v>
      </c>
      <c r="X247" s="46">
        <v>3478936</v>
      </c>
      <c r="Y247" s="47" t="s">
        <v>48</v>
      </c>
      <c r="Z247" s="46">
        <v>9400156</v>
      </c>
      <c r="AA247" s="13" t="s">
        <v>48</v>
      </c>
      <c r="AB247" s="4"/>
    </row>
    <row r="248" spans="1:28" ht="11.25" customHeight="1">
      <c r="A248" s="44" t="s">
        <v>510</v>
      </c>
      <c r="B248" s="45" t="s">
        <v>547</v>
      </c>
      <c r="C248" s="8" t="s">
        <v>548</v>
      </c>
      <c r="D248" s="8" t="s">
        <v>120</v>
      </c>
      <c r="E248" s="11">
        <v>7</v>
      </c>
      <c r="F248" s="46">
        <v>13411</v>
      </c>
      <c r="G248" s="47" t="s">
        <v>48</v>
      </c>
      <c r="H248" s="46">
        <v>0</v>
      </c>
      <c r="I248" s="47" t="s">
        <v>48</v>
      </c>
      <c r="J248" s="46">
        <v>0</v>
      </c>
      <c r="K248" s="47" t="s">
        <v>48</v>
      </c>
      <c r="L248" s="46">
        <v>0</v>
      </c>
      <c r="M248" s="47" t="s">
        <v>48</v>
      </c>
      <c r="N248" s="46">
        <v>71948</v>
      </c>
      <c r="O248" s="47" t="s">
        <v>48</v>
      </c>
      <c r="P248" s="46">
        <v>0</v>
      </c>
      <c r="Q248" s="47" t="s">
        <v>48</v>
      </c>
      <c r="R248" s="46">
        <v>145938</v>
      </c>
      <c r="S248" s="47" t="s">
        <v>48</v>
      </c>
      <c r="T248" s="46">
        <v>0</v>
      </c>
      <c r="U248" s="47" t="s">
        <v>48</v>
      </c>
      <c r="V248" s="46">
        <v>141200</v>
      </c>
      <c r="W248" s="47" t="s">
        <v>48</v>
      </c>
      <c r="X248" s="46">
        <v>6731</v>
      </c>
      <c r="Y248" s="47" t="s">
        <v>48</v>
      </c>
      <c r="Z248" s="46">
        <v>379228</v>
      </c>
      <c r="AA248" s="13" t="s">
        <v>48</v>
      </c>
      <c r="AB248" s="4"/>
    </row>
    <row r="249" spans="1:28" ht="11.25" customHeight="1">
      <c r="A249" s="44" t="s">
        <v>510</v>
      </c>
      <c r="B249" s="45" t="s">
        <v>549</v>
      </c>
      <c r="C249" s="8" t="s">
        <v>550</v>
      </c>
      <c r="D249" s="8" t="s">
        <v>45</v>
      </c>
      <c r="E249" s="11">
        <v>10</v>
      </c>
      <c r="F249" s="46">
        <v>188597</v>
      </c>
      <c r="G249" s="47" t="s">
        <v>48</v>
      </c>
      <c r="H249" s="46">
        <v>0</v>
      </c>
      <c r="I249" s="47" t="s">
        <v>48</v>
      </c>
      <c r="J249" s="46">
        <v>0</v>
      </c>
      <c r="K249" s="47" t="s">
        <v>48</v>
      </c>
      <c r="L249" s="46">
        <v>0</v>
      </c>
      <c r="M249" s="47" t="s">
        <v>48</v>
      </c>
      <c r="N249" s="46">
        <v>0</v>
      </c>
      <c r="O249" s="47" t="s">
        <v>48</v>
      </c>
      <c r="P249" s="46">
        <v>1082302</v>
      </c>
      <c r="Q249" s="47" t="s">
        <v>48</v>
      </c>
      <c r="R249" s="46">
        <v>318495</v>
      </c>
      <c r="S249" s="47" t="s">
        <v>48</v>
      </c>
      <c r="T249" s="46">
        <v>0</v>
      </c>
      <c r="U249" s="47" t="s">
        <v>48</v>
      </c>
      <c r="V249" s="46">
        <v>763807</v>
      </c>
      <c r="W249" s="47" t="s">
        <v>48</v>
      </c>
      <c r="X249" s="46">
        <v>0</v>
      </c>
      <c r="Y249" s="47" t="s">
        <v>48</v>
      </c>
      <c r="Z249" s="46">
        <v>2353201</v>
      </c>
      <c r="AA249" s="13" t="s">
        <v>48</v>
      </c>
      <c r="AB249" s="4"/>
    </row>
    <row r="250" spans="1:28" ht="11.25" customHeight="1">
      <c r="A250" s="44" t="s">
        <v>551</v>
      </c>
      <c r="B250" s="45" t="s">
        <v>552</v>
      </c>
      <c r="C250" s="8" t="s">
        <v>553</v>
      </c>
      <c r="D250" s="8" t="s">
        <v>55</v>
      </c>
      <c r="E250" s="11">
        <v>21</v>
      </c>
      <c r="F250" s="46">
        <v>0</v>
      </c>
      <c r="G250" s="47" t="s">
        <v>48</v>
      </c>
      <c r="H250" s="46">
        <v>265695</v>
      </c>
      <c r="I250" s="47" t="s">
        <v>48</v>
      </c>
      <c r="J250" s="46">
        <v>0</v>
      </c>
      <c r="K250" s="47" t="s">
        <v>48</v>
      </c>
      <c r="L250" s="46">
        <v>0</v>
      </c>
      <c r="M250" s="47" t="s">
        <v>48</v>
      </c>
      <c r="N250" s="46">
        <v>1564661</v>
      </c>
      <c r="O250" s="47" t="s">
        <v>48</v>
      </c>
      <c r="P250" s="46">
        <v>0</v>
      </c>
      <c r="Q250" s="47" t="s">
        <v>48</v>
      </c>
      <c r="R250" s="46">
        <v>128287</v>
      </c>
      <c r="S250" s="47" t="s">
        <v>48</v>
      </c>
      <c r="T250" s="46">
        <v>0</v>
      </c>
      <c r="U250" s="47" t="s">
        <v>48</v>
      </c>
      <c r="V250" s="46">
        <v>0</v>
      </c>
      <c r="W250" s="47" t="s">
        <v>48</v>
      </c>
      <c r="X250" s="46">
        <v>1759306</v>
      </c>
      <c r="Y250" s="47" t="s">
        <v>48</v>
      </c>
      <c r="Z250" s="46">
        <v>3717949</v>
      </c>
      <c r="AA250" s="13" t="s">
        <v>48</v>
      </c>
      <c r="AB250" s="4"/>
    </row>
    <row r="251" spans="1:28" ht="11.25" customHeight="1">
      <c r="A251" s="44" t="s">
        <v>551</v>
      </c>
      <c r="B251" s="45" t="s">
        <v>554</v>
      </c>
      <c r="C251" s="8" t="s">
        <v>555</v>
      </c>
      <c r="D251" s="8" t="s">
        <v>55</v>
      </c>
      <c r="E251" s="11">
        <v>81</v>
      </c>
      <c r="F251" s="46">
        <v>0</v>
      </c>
      <c r="G251" s="47" t="s">
        <v>48</v>
      </c>
      <c r="H251" s="46">
        <v>1295339</v>
      </c>
      <c r="I251" s="47" t="s">
        <v>48</v>
      </c>
      <c r="J251" s="46">
        <v>402833</v>
      </c>
      <c r="K251" s="47" t="s">
        <v>48</v>
      </c>
      <c r="L251" s="46">
        <v>0</v>
      </c>
      <c r="M251" s="47" t="s">
        <v>48</v>
      </c>
      <c r="N251" s="46">
        <v>1757920</v>
      </c>
      <c r="O251" s="47" t="s">
        <v>48</v>
      </c>
      <c r="P251" s="46">
        <v>427568</v>
      </c>
      <c r="Q251" s="47" t="s">
        <v>48</v>
      </c>
      <c r="R251" s="46">
        <v>2261323</v>
      </c>
      <c r="S251" s="47" t="s">
        <v>48</v>
      </c>
      <c r="T251" s="46">
        <v>0</v>
      </c>
      <c r="U251" s="47" t="s">
        <v>48</v>
      </c>
      <c r="V251" s="46">
        <v>2799683</v>
      </c>
      <c r="W251" s="47" t="s">
        <v>48</v>
      </c>
      <c r="X251" s="46">
        <v>0</v>
      </c>
      <c r="Y251" s="47" t="s">
        <v>48</v>
      </c>
      <c r="Z251" s="46">
        <v>8944666</v>
      </c>
      <c r="AA251" s="13" t="s">
        <v>48</v>
      </c>
      <c r="AB251" s="4"/>
    </row>
    <row r="252" spans="1:28" ht="11.25" customHeight="1">
      <c r="A252" s="44" t="s">
        <v>551</v>
      </c>
      <c r="B252" s="45" t="s">
        <v>1298</v>
      </c>
      <c r="C252" s="8" t="s">
        <v>557</v>
      </c>
      <c r="D252" s="8" t="s">
        <v>55</v>
      </c>
      <c r="E252" s="11">
        <v>6</v>
      </c>
      <c r="F252" s="46">
        <v>0</v>
      </c>
      <c r="G252" s="47" t="s">
        <v>48</v>
      </c>
      <c r="H252" s="46">
        <v>0</v>
      </c>
      <c r="I252" s="47" t="s">
        <v>48</v>
      </c>
      <c r="J252" s="46">
        <v>684154</v>
      </c>
      <c r="K252" s="47" t="s">
        <v>48</v>
      </c>
      <c r="L252" s="46">
        <v>0</v>
      </c>
      <c r="M252" s="47" t="s">
        <v>48</v>
      </c>
      <c r="N252" s="46">
        <v>0</v>
      </c>
      <c r="O252" s="47" t="s">
        <v>48</v>
      </c>
      <c r="P252" s="46">
        <v>0</v>
      </c>
      <c r="Q252" s="47" t="s">
        <v>48</v>
      </c>
      <c r="R252" s="46">
        <v>0</v>
      </c>
      <c r="S252" s="47" t="s">
        <v>48</v>
      </c>
      <c r="T252" s="46">
        <v>0</v>
      </c>
      <c r="U252" s="47" t="s">
        <v>48</v>
      </c>
      <c r="V252" s="46">
        <v>0</v>
      </c>
      <c r="W252" s="47" t="s">
        <v>48</v>
      </c>
      <c r="X252" s="46">
        <v>0</v>
      </c>
      <c r="Y252" s="47" t="s">
        <v>48</v>
      </c>
      <c r="Z252" s="46">
        <v>684154</v>
      </c>
      <c r="AA252" s="13" t="s">
        <v>48</v>
      </c>
      <c r="AB252" s="4"/>
    </row>
    <row r="253" spans="1:28" ht="11.25" customHeight="1">
      <c r="A253" s="44" t="s">
        <v>551</v>
      </c>
      <c r="B253" s="45" t="s">
        <v>558</v>
      </c>
      <c r="C253" s="8" t="s">
        <v>559</v>
      </c>
      <c r="D253" s="8" t="s">
        <v>55</v>
      </c>
      <c r="E253" s="11">
        <v>63</v>
      </c>
      <c r="F253" s="46">
        <v>1145242</v>
      </c>
      <c r="G253" s="47" t="s">
        <v>48</v>
      </c>
      <c r="H253" s="46">
        <v>68093</v>
      </c>
      <c r="I253" s="47" t="s">
        <v>48</v>
      </c>
      <c r="J253" s="46">
        <v>125787</v>
      </c>
      <c r="K253" s="47" t="s">
        <v>48</v>
      </c>
      <c r="L253" s="46">
        <v>0</v>
      </c>
      <c r="M253" s="47" t="s">
        <v>48</v>
      </c>
      <c r="N253" s="46">
        <v>3376144</v>
      </c>
      <c r="O253" s="47" t="s">
        <v>48</v>
      </c>
      <c r="P253" s="46">
        <v>447448</v>
      </c>
      <c r="Q253" s="47" t="s">
        <v>48</v>
      </c>
      <c r="R253" s="46">
        <v>0</v>
      </c>
      <c r="S253" s="47" t="s">
        <v>48</v>
      </c>
      <c r="T253" s="46">
        <v>460462</v>
      </c>
      <c r="U253" s="47" t="s">
        <v>48</v>
      </c>
      <c r="V253" s="46">
        <v>0</v>
      </c>
      <c r="W253" s="47" t="s">
        <v>48</v>
      </c>
      <c r="X253" s="46">
        <v>1767004</v>
      </c>
      <c r="Y253" s="47" t="s">
        <v>48</v>
      </c>
      <c r="Z253" s="46">
        <v>7390180</v>
      </c>
      <c r="AA253" s="13" t="s">
        <v>48</v>
      </c>
      <c r="AB253" s="4"/>
    </row>
    <row r="254" spans="1:28" ht="11.25" customHeight="1">
      <c r="A254" s="44" t="s">
        <v>551</v>
      </c>
      <c r="B254" s="45" t="s">
        <v>560</v>
      </c>
      <c r="C254" s="8" t="s">
        <v>561</v>
      </c>
      <c r="D254" s="8" t="s">
        <v>55</v>
      </c>
      <c r="E254" s="11">
        <v>166</v>
      </c>
      <c r="F254" s="46">
        <v>1683392</v>
      </c>
      <c r="G254" s="47" t="s">
        <v>48</v>
      </c>
      <c r="H254" s="46">
        <v>554474</v>
      </c>
      <c r="I254" s="47" t="s">
        <v>48</v>
      </c>
      <c r="J254" s="46">
        <v>109115</v>
      </c>
      <c r="K254" s="47" t="s">
        <v>48</v>
      </c>
      <c r="L254" s="46">
        <v>0</v>
      </c>
      <c r="M254" s="47" t="s">
        <v>48</v>
      </c>
      <c r="N254" s="46">
        <v>5244174</v>
      </c>
      <c r="O254" s="47" t="s">
        <v>48</v>
      </c>
      <c r="P254" s="46">
        <v>0</v>
      </c>
      <c r="Q254" s="47" t="s">
        <v>48</v>
      </c>
      <c r="R254" s="46">
        <v>695418</v>
      </c>
      <c r="S254" s="47" t="s">
        <v>48</v>
      </c>
      <c r="T254" s="46">
        <v>0</v>
      </c>
      <c r="U254" s="47" t="s">
        <v>48</v>
      </c>
      <c r="V254" s="46">
        <v>4355080</v>
      </c>
      <c r="W254" s="47" t="s">
        <v>48</v>
      </c>
      <c r="X254" s="46">
        <v>0</v>
      </c>
      <c r="Y254" s="47" t="s">
        <v>48</v>
      </c>
      <c r="Z254" s="46">
        <v>12641653</v>
      </c>
      <c r="AA254" s="13" t="s">
        <v>48</v>
      </c>
      <c r="AB254" s="4"/>
    </row>
    <row r="255" spans="1:28" ht="11.25" customHeight="1">
      <c r="A255" s="44" t="s">
        <v>562</v>
      </c>
      <c r="B255" s="45" t="s">
        <v>563</v>
      </c>
      <c r="C255" s="8" t="s">
        <v>564</v>
      </c>
      <c r="D255" s="8" t="s">
        <v>55</v>
      </c>
      <c r="E255" s="11">
        <v>79</v>
      </c>
      <c r="F255" s="46">
        <v>2132917</v>
      </c>
      <c r="G255" s="47" t="s">
        <v>48</v>
      </c>
      <c r="H255" s="46">
        <v>234982</v>
      </c>
      <c r="I255" s="47" t="s">
        <v>48</v>
      </c>
      <c r="J255" s="46">
        <v>259982</v>
      </c>
      <c r="K255" s="47" t="s">
        <v>48</v>
      </c>
      <c r="L255" s="46">
        <v>0</v>
      </c>
      <c r="M255" s="47" t="s">
        <v>48</v>
      </c>
      <c r="N255" s="46">
        <v>1663952</v>
      </c>
      <c r="O255" s="47" t="s">
        <v>48</v>
      </c>
      <c r="P255" s="46">
        <v>0</v>
      </c>
      <c r="Q255" s="47" t="s">
        <v>48</v>
      </c>
      <c r="R255" s="46">
        <v>376102</v>
      </c>
      <c r="S255" s="47" t="s">
        <v>48</v>
      </c>
      <c r="T255" s="46">
        <v>0</v>
      </c>
      <c r="U255" s="47" t="s">
        <v>48</v>
      </c>
      <c r="V255" s="46">
        <v>0</v>
      </c>
      <c r="W255" s="47" t="s">
        <v>48</v>
      </c>
      <c r="X255" s="46">
        <v>13403343</v>
      </c>
      <c r="Y255" s="47" t="s">
        <v>48</v>
      </c>
      <c r="Z255" s="46">
        <v>18071278</v>
      </c>
      <c r="AA255" s="13" t="s">
        <v>48</v>
      </c>
      <c r="AB255" s="4"/>
    </row>
    <row r="256" spans="1:28" ht="11.25" customHeight="1">
      <c r="A256" s="44" t="s">
        <v>562</v>
      </c>
      <c r="B256" s="45" t="s">
        <v>1402</v>
      </c>
      <c r="C256" s="8" t="s">
        <v>1403</v>
      </c>
      <c r="D256" s="8" t="s">
        <v>55</v>
      </c>
      <c r="E256" s="11">
        <v>17</v>
      </c>
      <c r="F256" s="46">
        <v>0</v>
      </c>
      <c r="G256" s="47" t="s">
        <v>48</v>
      </c>
      <c r="H256" s="46">
        <v>0</v>
      </c>
      <c r="I256" s="47" t="s">
        <v>48</v>
      </c>
      <c r="J256" s="46">
        <v>0</v>
      </c>
      <c r="K256" s="47" t="s">
        <v>48</v>
      </c>
      <c r="L256" s="46">
        <v>0</v>
      </c>
      <c r="M256" s="47" t="s">
        <v>48</v>
      </c>
      <c r="N256" s="46">
        <v>0</v>
      </c>
      <c r="O256" s="47" t="s">
        <v>48</v>
      </c>
      <c r="P256" s="46">
        <v>0</v>
      </c>
      <c r="Q256" s="47" t="s">
        <v>48</v>
      </c>
      <c r="R256" s="46">
        <v>0</v>
      </c>
      <c r="S256" s="47" t="s">
        <v>48</v>
      </c>
      <c r="T256" s="46">
        <v>0</v>
      </c>
      <c r="U256" s="47" t="s">
        <v>48</v>
      </c>
      <c r="V256" s="46">
        <v>0</v>
      </c>
      <c r="W256" s="47" t="s">
        <v>48</v>
      </c>
      <c r="X256" s="46">
        <v>0</v>
      </c>
      <c r="Y256" s="47" t="s">
        <v>48</v>
      </c>
      <c r="Z256" s="46">
        <v>0</v>
      </c>
      <c r="AA256" s="13" t="s">
        <v>48</v>
      </c>
      <c r="AB256" s="4"/>
    </row>
    <row r="257" spans="1:28" ht="11.25" customHeight="1">
      <c r="A257" s="44" t="s">
        <v>562</v>
      </c>
      <c r="B257" s="45" t="s">
        <v>565</v>
      </c>
      <c r="C257" s="8" t="s">
        <v>566</v>
      </c>
      <c r="D257" s="8" t="s">
        <v>45</v>
      </c>
      <c r="E257" s="11">
        <v>106</v>
      </c>
      <c r="F257" s="46">
        <v>4001322</v>
      </c>
      <c r="G257" s="47" t="s">
        <v>48</v>
      </c>
      <c r="H257" s="46">
        <v>0</v>
      </c>
      <c r="I257" s="47" t="s">
        <v>48</v>
      </c>
      <c r="J257" s="46">
        <v>448133</v>
      </c>
      <c r="K257" s="47" t="s">
        <v>48</v>
      </c>
      <c r="L257" s="46">
        <v>0</v>
      </c>
      <c r="M257" s="47" t="s">
        <v>48</v>
      </c>
      <c r="N257" s="46">
        <v>24802</v>
      </c>
      <c r="O257" s="47" t="s">
        <v>48</v>
      </c>
      <c r="P257" s="46">
        <v>0</v>
      </c>
      <c r="Q257" s="47" t="s">
        <v>48</v>
      </c>
      <c r="R257" s="46">
        <v>141335</v>
      </c>
      <c r="S257" s="47" t="s">
        <v>48</v>
      </c>
      <c r="T257" s="46">
        <v>0</v>
      </c>
      <c r="U257" s="47" t="s">
        <v>48</v>
      </c>
      <c r="V257" s="46">
        <v>15267537</v>
      </c>
      <c r="W257" s="47" t="s">
        <v>48</v>
      </c>
      <c r="X257" s="46">
        <v>0</v>
      </c>
      <c r="Y257" s="47" t="s">
        <v>48</v>
      </c>
      <c r="Z257" s="46">
        <v>19883129</v>
      </c>
      <c r="AA257" s="13" t="s">
        <v>48</v>
      </c>
      <c r="AB257" s="4"/>
    </row>
    <row r="258" spans="1:28" ht="11.25" customHeight="1">
      <c r="A258" s="44" t="s">
        <v>562</v>
      </c>
      <c r="B258" s="45" t="s">
        <v>567</v>
      </c>
      <c r="C258" s="8" t="s">
        <v>568</v>
      </c>
      <c r="D258" s="8" t="s">
        <v>55</v>
      </c>
      <c r="E258" s="11">
        <v>341</v>
      </c>
      <c r="F258" s="46">
        <v>10010214</v>
      </c>
      <c r="G258" s="47" t="s">
        <v>48</v>
      </c>
      <c r="H258" s="46">
        <v>1022723</v>
      </c>
      <c r="I258" s="47" t="s">
        <v>48</v>
      </c>
      <c r="J258" s="46">
        <v>659853</v>
      </c>
      <c r="K258" s="47" t="s">
        <v>48</v>
      </c>
      <c r="L258" s="46">
        <v>0</v>
      </c>
      <c r="M258" s="47" t="s">
        <v>48</v>
      </c>
      <c r="N258" s="46">
        <v>11916740</v>
      </c>
      <c r="O258" s="47" t="s">
        <v>48</v>
      </c>
      <c r="P258" s="46">
        <v>646020</v>
      </c>
      <c r="Q258" s="47" t="s">
        <v>48</v>
      </c>
      <c r="R258" s="46">
        <v>0</v>
      </c>
      <c r="S258" s="47" t="s">
        <v>48</v>
      </c>
      <c r="T258" s="46">
        <v>1528048</v>
      </c>
      <c r="U258" s="47" t="s">
        <v>48</v>
      </c>
      <c r="V258" s="46">
        <v>2687326</v>
      </c>
      <c r="W258" s="47" t="s">
        <v>48</v>
      </c>
      <c r="X258" s="46">
        <v>38274781</v>
      </c>
      <c r="Y258" s="47" t="s">
        <v>48</v>
      </c>
      <c r="Z258" s="46">
        <v>66745705</v>
      </c>
      <c r="AA258" s="13" t="s">
        <v>48</v>
      </c>
      <c r="AB258" s="4"/>
    </row>
    <row r="259" spans="1:28" ht="11.25" customHeight="1">
      <c r="A259" s="44" t="s">
        <v>569</v>
      </c>
      <c r="B259" s="45" t="s">
        <v>570</v>
      </c>
      <c r="C259" s="8" t="s">
        <v>571</v>
      </c>
      <c r="D259" s="8" t="s">
        <v>55</v>
      </c>
      <c r="E259" s="11">
        <v>67</v>
      </c>
      <c r="F259" s="46">
        <v>3161052</v>
      </c>
      <c r="G259" s="47" t="s">
        <v>48</v>
      </c>
      <c r="H259" s="46">
        <v>65841</v>
      </c>
      <c r="I259" s="47" t="s">
        <v>48</v>
      </c>
      <c r="J259" s="46">
        <v>158027</v>
      </c>
      <c r="K259" s="47" t="s">
        <v>48</v>
      </c>
      <c r="L259" s="46">
        <v>0</v>
      </c>
      <c r="M259" s="47" t="s">
        <v>48</v>
      </c>
      <c r="N259" s="46">
        <v>4285501</v>
      </c>
      <c r="O259" s="47" t="s">
        <v>48</v>
      </c>
      <c r="P259" s="46">
        <v>416062</v>
      </c>
      <c r="Q259" s="47" t="s">
        <v>48</v>
      </c>
      <c r="R259" s="46">
        <v>0</v>
      </c>
      <c r="S259" s="47" t="s">
        <v>48</v>
      </c>
      <c r="T259" s="46">
        <v>808912</v>
      </c>
      <c r="U259" s="47" t="s">
        <v>48</v>
      </c>
      <c r="V259" s="46">
        <v>3946003</v>
      </c>
      <c r="W259" s="47" t="s">
        <v>48</v>
      </c>
      <c r="X259" s="46">
        <v>1237134</v>
      </c>
      <c r="Y259" s="47" t="s">
        <v>48</v>
      </c>
      <c r="Z259" s="46">
        <v>14078532</v>
      </c>
      <c r="AA259" s="13" t="s">
        <v>48</v>
      </c>
      <c r="AB259" s="4"/>
    </row>
    <row r="260" spans="1:28" ht="11.25" customHeight="1">
      <c r="A260" s="44" t="s">
        <v>569</v>
      </c>
      <c r="B260" s="45" t="s">
        <v>572</v>
      </c>
      <c r="C260" s="8" t="s">
        <v>573</v>
      </c>
      <c r="D260" s="8" t="s">
        <v>45</v>
      </c>
      <c r="E260" s="11">
        <v>12</v>
      </c>
      <c r="F260" s="46">
        <v>341671</v>
      </c>
      <c r="G260" s="47" t="s">
        <v>48</v>
      </c>
      <c r="H260" s="46">
        <v>0</v>
      </c>
      <c r="I260" s="47" t="s">
        <v>48</v>
      </c>
      <c r="J260" s="46">
        <v>46268</v>
      </c>
      <c r="K260" s="47" t="s">
        <v>48</v>
      </c>
      <c r="L260" s="46">
        <v>0</v>
      </c>
      <c r="M260" s="47" t="s">
        <v>48</v>
      </c>
      <c r="N260" s="46">
        <v>594368</v>
      </c>
      <c r="O260" s="47" t="s">
        <v>48</v>
      </c>
      <c r="P260" s="46">
        <v>0</v>
      </c>
      <c r="Q260" s="47" t="s">
        <v>48</v>
      </c>
      <c r="R260" s="46">
        <v>186790</v>
      </c>
      <c r="S260" s="47" t="s">
        <v>48</v>
      </c>
      <c r="T260" s="46">
        <v>0</v>
      </c>
      <c r="U260" s="47" t="s">
        <v>48</v>
      </c>
      <c r="V260" s="46">
        <v>1528205</v>
      </c>
      <c r="W260" s="47" t="s">
        <v>48</v>
      </c>
      <c r="X260" s="46">
        <v>0</v>
      </c>
      <c r="Y260" s="47" t="s">
        <v>48</v>
      </c>
      <c r="Z260" s="46">
        <v>2697302</v>
      </c>
      <c r="AA260" s="13" t="s">
        <v>48</v>
      </c>
      <c r="AB260" s="4"/>
    </row>
    <row r="261" spans="1:28" ht="11.25" customHeight="1">
      <c r="A261" s="44" t="s">
        <v>569</v>
      </c>
      <c r="B261" s="45" t="s">
        <v>574</v>
      </c>
      <c r="C261" s="8" t="s">
        <v>575</v>
      </c>
      <c r="D261" s="8" t="s">
        <v>45</v>
      </c>
      <c r="E261" s="11">
        <v>17</v>
      </c>
      <c r="F261" s="46">
        <v>525754</v>
      </c>
      <c r="G261" s="47" t="s">
        <v>48</v>
      </c>
      <c r="H261" s="46">
        <v>0</v>
      </c>
      <c r="I261" s="47" t="s">
        <v>48</v>
      </c>
      <c r="J261" s="46">
        <v>36788</v>
      </c>
      <c r="K261" s="47" t="s">
        <v>48</v>
      </c>
      <c r="L261" s="46">
        <v>0</v>
      </c>
      <c r="M261" s="47" t="s">
        <v>48</v>
      </c>
      <c r="N261" s="46">
        <v>985015</v>
      </c>
      <c r="O261" s="47" t="s">
        <v>48</v>
      </c>
      <c r="P261" s="46">
        <v>120671</v>
      </c>
      <c r="Q261" s="47" t="s">
        <v>48</v>
      </c>
      <c r="R261" s="46">
        <v>282873</v>
      </c>
      <c r="S261" s="47" t="s">
        <v>48</v>
      </c>
      <c r="T261" s="46">
        <v>0</v>
      </c>
      <c r="U261" s="47" t="s">
        <v>48</v>
      </c>
      <c r="V261" s="46">
        <v>1708023</v>
      </c>
      <c r="W261" s="47" t="s">
        <v>48</v>
      </c>
      <c r="X261" s="46">
        <v>0</v>
      </c>
      <c r="Y261" s="47" t="s">
        <v>48</v>
      </c>
      <c r="Z261" s="46">
        <v>3659124</v>
      </c>
      <c r="AA261" s="13" t="s">
        <v>48</v>
      </c>
      <c r="AB261" s="4"/>
    </row>
    <row r="262" spans="1:28" ht="11.25" customHeight="1">
      <c r="A262" s="44" t="s">
        <v>569</v>
      </c>
      <c r="B262" s="45" t="s">
        <v>576</v>
      </c>
      <c r="C262" s="8" t="s">
        <v>577</v>
      </c>
      <c r="D262" s="8" t="s">
        <v>313</v>
      </c>
      <c r="E262" s="11">
        <v>3</v>
      </c>
      <c r="F262" s="46">
        <v>265061</v>
      </c>
      <c r="G262" s="47" t="s">
        <v>48</v>
      </c>
      <c r="H262" s="46">
        <v>0</v>
      </c>
      <c r="I262" s="47" t="s">
        <v>48</v>
      </c>
      <c r="J262" s="46">
        <v>0</v>
      </c>
      <c r="K262" s="47" t="s">
        <v>48</v>
      </c>
      <c r="L262" s="46">
        <v>0</v>
      </c>
      <c r="M262" s="47" t="s">
        <v>48</v>
      </c>
      <c r="N262" s="46">
        <v>825000</v>
      </c>
      <c r="O262" s="47" t="s">
        <v>48</v>
      </c>
      <c r="P262" s="46">
        <v>0</v>
      </c>
      <c r="Q262" s="47" t="s">
        <v>48</v>
      </c>
      <c r="R262" s="46">
        <v>0</v>
      </c>
      <c r="S262" s="47" t="s">
        <v>48</v>
      </c>
      <c r="T262" s="46">
        <v>7553529</v>
      </c>
      <c r="U262" s="47" t="s">
        <v>48</v>
      </c>
      <c r="V262" s="46">
        <v>0</v>
      </c>
      <c r="W262" s="47" t="s">
        <v>48</v>
      </c>
      <c r="X262" s="46">
        <v>0</v>
      </c>
      <c r="Y262" s="47" t="s">
        <v>48</v>
      </c>
      <c r="Z262" s="46">
        <v>8643590</v>
      </c>
      <c r="AA262" s="13" t="s">
        <v>48</v>
      </c>
      <c r="AB262" s="4"/>
    </row>
    <row r="263" spans="1:28" ht="11.25" customHeight="1">
      <c r="A263" s="44" t="s">
        <v>569</v>
      </c>
      <c r="B263" s="45" t="s">
        <v>578</v>
      </c>
      <c r="C263" s="8" t="s">
        <v>579</v>
      </c>
      <c r="D263" s="8" t="s">
        <v>55</v>
      </c>
      <c r="E263" s="11">
        <v>42</v>
      </c>
      <c r="F263" s="46">
        <v>0</v>
      </c>
      <c r="G263" s="47" t="s">
        <v>48</v>
      </c>
      <c r="H263" s="46">
        <v>2486908</v>
      </c>
      <c r="I263" s="47" t="s">
        <v>48</v>
      </c>
      <c r="J263" s="46">
        <v>234737</v>
      </c>
      <c r="K263" s="47" t="s">
        <v>48</v>
      </c>
      <c r="L263" s="46">
        <v>0</v>
      </c>
      <c r="M263" s="47" t="s">
        <v>48</v>
      </c>
      <c r="N263" s="46">
        <v>4348379</v>
      </c>
      <c r="O263" s="47" t="s">
        <v>48</v>
      </c>
      <c r="P263" s="46">
        <v>278700</v>
      </c>
      <c r="Q263" s="47" t="s">
        <v>48</v>
      </c>
      <c r="R263" s="46">
        <v>0</v>
      </c>
      <c r="S263" s="47" t="s">
        <v>48</v>
      </c>
      <c r="T263" s="46">
        <v>299458</v>
      </c>
      <c r="U263" s="47" t="s">
        <v>48</v>
      </c>
      <c r="V263" s="46">
        <v>0</v>
      </c>
      <c r="W263" s="47" t="s">
        <v>48</v>
      </c>
      <c r="X263" s="46">
        <v>5451431</v>
      </c>
      <c r="Y263" s="47" t="s">
        <v>48</v>
      </c>
      <c r="Z263" s="46">
        <v>13099613</v>
      </c>
      <c r="AA263" s="13" t="s">
        <v>48</v>
      </c>
      <c r="AB263" s="4"/>
    </row>
    <row r="264" spans="1:28" ht="11.25" customHeight="1">
      <c r="A264" s="44" t="s">
        <v>569</v>
      </c>
      <c r="B264" s="45" t="s">
        <v>580</v>
      </c>
      <c r="C264" s="8" t="s">
        <v>581</v>
      </c>
      <c r="D264" s="8" t="s">
        <v>55</v>
      </c>
      <c r="E264" s="11">
        <v>22</v>
      </c>
      <c r="F264" s="46">
        <v>480456</v>
      </c>
      <c r="G264" s="47" t="s">
        <v>48</v>
      </c>
      <c r="H264" s="46">
        <v>55520</v>
      </c>
      <c r="I264" s="47" t="s">
        <v>48</v>
      </c>
      <c r="J264" s="46">
        <v>13027</v>
      </c>
      <c r="K264" s="47" t="s">
        <v>48</v>
      </c>
      <c r="L264" s="46">
        <v>0</v>
      </c>
      <c r="M264" s="47" t="s">
        <v>48</v>
      </c>
      <c r="N264" s="46">
        <v>1715393</v>
      </c>
      <c r="O264" s="47" t="s">
        <v>48</v>
      </c>
      <c r="P264" s="46">
        <v>245969</v>
      </c>
      <c r="Q264" s="47" t="s">
        <v>48</v>
      </c>
      <c r="R264" s="46">
        <v>333451</v>
      </c>
      <c r="S264" s="47" t="s">
        <v>48</v>
      </c>
      <c r="T264" s="46">
        <v>0</v>
      </c>
      <c r="U264" s="47" t="s">
        <v>48</v>
      </c>
      <c r="V264" s="46">
        <v>1381922</v>
      </c>
      <c r="W264" s="47" t="s">
        <v>48</v>
      </c>
      <c r="X264" s="46">
        <v>0</v>
      </c>
      <c r="Y264" s="47" t="s">
        <v>48</v>
      </c>
      <c r="Z264" s="46">
        <v>4225738</v>
      </c>
      <c r="AA264" s="13" t="s">
        <v>48</v>
      </c>
      <c r="AB264" s="4"/>
    </row>
    <row r="265" spans="1:28" ht="11.25" customHeight="1">
      <c r="A265" s="44" t="s">
        <v>569</v>
      </c>
      <c r="B265" s="45" t="s">
        <v>582</v>
      </c>
      <c r="C265" s="8" t="s">
        <v>583</v>
      </c>
      <c r="D265" s="8" t="s">
        <v>45</v>
      </c>
      <c r="E265" s="11">
        <v>113</v>
      </c>
      <c r="F265" s="46">
        <v>12370549</v>
      </c>
      <c r="G265" s="47" t="s">
        <v>48</v>
      </c>
      <c r="H265" s="46">
        <v>0</v>
      </c>
      <c r="I265" s="47" t="s">
        <v>48</v>
      </c>
      <c r="J265" s="46">
        <v>1318375</v>
      </c>
      <c r="K265" s="47" t="s">
        <v>48</v>
      </c>
      <c r="L265" s="46">
        <v>0</v>
      </c>
      <c r="M265" s="47" t="s">
        <v>48</v>
      </c>
      <c r="N265" s="46">
        <v>16052562</v>
      </c>
      <c r="O265" s="47" t="s">
        <v>48</v>
      </c>
      <c r="P265" s="46">
        <v>236476</v>
      </c>
      <c r="Q265" s="47" t="s">
        <v>48</v>
      </c>
      <c r="R265" s="46">
        <v>1514332</v>
      </c>
      <c r="S265" s="47" t="s">
        <v>48</v>
      </c>
      <c r="T265" s="46">
        <v>0</v>
      </c>
      <c r="U265" s="47" t="s">
        <v>48</v>
      </c>
      <c r="V265" s="46">
        <v>0</v>
      </c>
      <c r="W265" s="47" t="s">
        <v>48</v>
      </c>
      <c r="X265" s="46">
        <v>51826933</v>
      </c>
      <c r="Y265" s="47" t="s">
        <v>48</v>
      </c>
      <c r="Z265" s="46">
        <v>83319227</v>
      </c>
      <c r="AA265" s="13" t="s">
        <v>48</v>
      </c>
      <c r="AB265" s="4"/>
    </row>
    <row r="266" spans="1:28" ht="11.25" customHeight="1">
      <c r="A266" s="44" t="s">
        <v>569</v>
      </c>
      <c r="B266" s="45" t="s">
        <v>584</v>
      </c>
      <c r="C266" s="8" t="s">
        <v>585</v>
      </c>
      <c r="D266" s="8" t="s">
        <v>55</v>
      </c>
      <c r="E266" s="11">
        <v>46</v>
      </c>
      <c r="F266" s="46">
        <v>2451371</v>
      </c>
      <c r="G266" s="47" t="s">
        <v>48</v>
      </c>
      <c r="H266" s="46">
        <v>98538</v>
      </c>
      <c r="I266" s="47" t="s">
        <v>48</v>
      </c>
      <c r="J266" s="46">
        <v>33795</v>
      </c>
      <c r="K266" s="47" t="s">
        <v>48</v>
      </c>
      <c r="L266" s="46">
        <v>0</v>
      </c>
      <c r="M266" s="47" t="s">
        <v>48</v>
      </c>
      <c r="N266" s="46">
        <v>2197934</v>
      </c>
      <c r="O266" s="47" t="s">
        <v>48</v>
      </c>
      <c r="P266" s="46">
        <v>411496</v>
      </c>
      <c r="Q266" s="47" t="s">
        <v>48</v>
      </c>
      <c r="R266" s="46">
        <v>692530</v>
      </c>
      <c r="S266" s="47" t="s">
        <v>48</v>
      </c>
      <c r="T266" s="46">
        <v>0</v>
      </c>
      <c r="U266" s="47" t="s">
        <v>48</v>
      </c>
      <c r="V266" s="46">
        <v>6115414</v>
      </c>
      <c r="W266" s="47" t="s">
        <v>48</v>
      </c>
      <c r="X266" s="46">
        <v>0</v>
      </c>
      <c r="Y266" s="47" t="s">
        <v>48</v>
      </c>
      <c r="Z266" s="46">
        <v>12001078</v>
      </c>
      <c r="AA266" s="13" t="s">
        <v>48</v>
      </c>
      <c r="AB266" s="4"/>
    </row>
    <row r="267" spans="1:28" ht="11.25" customHeight="1">
      <c r="A267" s="44" t="s">
        <v>586</v>
      </c>
      <c r="B267" s="45" t="s">
        <v>587</v>
      </c>
      <c r="C267" s="8" t="s">
        <v>588</v>
      </c>
      <c r="D267" s="8" t="s">
        <v>55</v>
      </c>
      <c r="E267" s="11">
        <v>90</v>
      </c>
      <c r="F267" s="46">
        <v>0</v>
      </c>
      <c r="G267" s="47" t="s">
        <v>48</v>
      </c>
      <c r="H267" s="46">
        <v>3482049</v>
      </c>
      <c r="I267" s="47" t="s">
        <v>48</v>
      </c>
      <c r="J267" s="46">
        <v>267562</v>
      </c>
      <c r="K267" s="47" t="s">
        <v>48</v>
      </c>
      <c r="L267" s="46">
        <v>0</v>
      </c>
      <c r="M267" s="47" t="s">
        <v>48</v>
      </c>
      <c r="N267" s="46">
        <v>2193445</v>
      </c>
      <c r="O267" s="47" t="s">
        <v>48</v>
      </c>
      <c r="P267" s="46">
        <v>175000</v>
      </c>
      <c r="Q267" s="47" t="s">
        <v>48</v>
      </c>
      <c r="R267" s="46">
        <v>4975745</v>
      </c>
      <c r="S267" s="47" t="s">
        <v>48</v>
      </c>
      <c r="T267" s="46">
        <v>0</v>
      </c>
      <c r="U267" s="47" t="s">
        <v>48</v>
      </c>
      <c r="V267" s="46">
        <v>2164512</v>
      </c>
      <c r="W267" s="47" t="s">
        <v>48</v>
      </c>
      <c r="X267" s="46">
        <v>0</v>
      </c>
      <c r="Y267" s="47" t="s">
        <v>48</v>
      </c>
      <c r="Z267" s="46">
        <v>13258313</v>
      </c>
      <c r="AA267" s="13" t="s">
        <v>48</v>
      </c>
      <c r="AB267" s="4"/>
    </row>
    <row r="268" spans="1:28" ht="11.25" customHeight="1">
      <c r="A268" s="44" t="s">
        <v>586</v>
      </c>
      <c r="B268" s="45" t="s">
        <v>589</v>
      </c>
      <c r="C268" s="8" t="s">
        <v>590</v>
      </c>
      <c r="D268" s="8" t="s">
        <v>55</v>
      </c>
      <c r="E268" s="11">
        <v>50</v>
      </c>
      <c r="F268" s="46">
        <v>0</v>
      </c>
      <c r="G268" s="47" t="s">
        <v>48</v>
      </c>
      <c r="H268" s="46">
        <v>1041011</v>
      </c>
      <c r="I268" s="47" t="s">
        <v>48</v>
      </c>
      <c r="J268" s="46">
        <v>18174</v>
      </c>
      <c r="K268" s="47" t="s">
        <v>48</v>
      </c>
      <c r="L268" s="46">
        <v>0</v>
      </c>
      <c r="M268" s="47" t="s">
        <v>48</v>
      </c>
      <c r="N268" s="46">
        <v>1618049</v>
      </c>
      <c r="O268" s="47" t="s">
        <v>48</v>
      </c>
      <c r="P268" s="46">
        <v>406727</v>
      </c>
      <c r="Q268" s="47" t="s">
        <v>48</v>
      </c>
      <c r="R268" s="46">
        <v>1966602</v>
      </c>
      <c r="S268" s="47" t="s">
        <v>48</v>
      </c>
      <c r="T268" s="46">
        <v>0</v>
      </c>
      <c r="U268" s="47" t="s">
        <v>48</v>
      </c>
      <c r="V268" s="46">
        <v>742861</v>
      </c>
      <c r="W268" s="47" t="s">
        <v>48</v>
      </c>
      <c r="X268" s="46">
        <v>0</v>
      </c>
      <c r="Y268" s="47" t="s">
        <v>48</v>
      </c>
      <c r="Z268" s="46">
        <v>5793424</v>
      </c>
      <c r="AA268" s="13" t="s">
        <v>48</v>
      </c>
      <c r="AB268" s="4"/>
    </row>
    <row r="269" spans="1:28" ht="11.25" customHeight="1">
      <c r="A269" s="44" t="s">
        <v>586</v>
      </c>
      <c r="B269" s="45" t="s">
        <v>591</v>
      </c>
      <c r="C269" s="8" t="s">
        <v>592</v>
      </c>
      <c r="D269" s="8" t="s">
        <v>55</v>
      </c>
      <c r="E269" s="11">
        <v>22</v>
      </c>
      <c r="F269" s="46">
        <v>0</v>
      </c>
      <c r="G269" s="47" t="s">
        <v>48</v>
      </c>
      <c r="H269" s="46">
        <v>197673</v>
      </c>
      <c r="I269" s="47" t="s">
        <v>48</v>
      </c>
      <c r="J269" s="46">
        <v>436483</v>
      </c>
      <c r="K269" s="47" t="s">
        <v>48</v>
      </c>
      <c r="L269" s="46">
        <v>0</v>
      </c>
      <c r="M269" s="47" t="s">
        <v>48</v>
      </c>
      <c r="N269" s="46">
        <v>480577</v>
      </c>
      <c r="O269" s="47" t="s">
        <v>48</v>
      </c>
      <c r="P269" s="46">
        <v>40120</v>
      </c>
      <c r="Q269" s="47" t="s">
        <v>48</v>
      </c>
      <c r="R269" s="46">
        <v>1032307</v>
      </c>
      <c r="S269" s="47" t="s">
        <v>48</v>
      </c>
      <c r="T269" s="46">
        <v>0</v>
      </c>
      <c r="U269" s="47" t="s">
        <v>48</v>
      </c>
      <c r="V269" s="46">
        <v>379502</v>
      </c>
      <c r="W269" s="47" t="s">
        <v>48</v>
      </c>
      <c r="X269" s="46">
        <v>0</v>
      </c>
      <c r="Y269" s="47" t="s">
        <v>48</v>
      </c>
      <c r="Z269" s="46">
        <v>2566662</v>
      </c>
      <c r="AA269" s="13" t="s">
        <v>48</v>
      </c>
      <c r="AB269" s="4"/>
    </row>
    <row r="270" spans="1:28" ht="11.25" customHeight="1">
      <c r="A270" s="44" t="s">
        <v>586</v>
      </c>
      <c r="B270" s="45" t="s">
        <v>593</v>
      </c>
      <c r="C270" s="8" t="s">
        <v>594</v>
      </c>
      <c r="D270" s="8" t="s">
        <v>55</v>
      </c>
      <c r="E270" s="11">
        <v>89</v>
      </c>
      <c r="F270" s="46">
        <v>0</v>
      </c>
      <c r="G270" s="47" t="s">
        <v>48</v>
      </c>
      <c r="H270" s="46">
        <v>827195</v>
      </c>
      <c r="I270" s="47" t="s">
        <v>48</v>
      </c>
      <c r="J270" s="46">
        <v>4495456</v>
      </c>
      <c r="K270" s="47" t="s">
        <v>48</v>
      </c>
      <c r="L270" s="46">
        <v>0</v>
      </c>
      <c r="M270" s="47" t="s">
        <v>48</v>
      </c>
      <c r="N270" s="46">
        <v>1986606</v>
      </c>
      <c r="O270" s="47" t="s">
        <v>48</v>
      </c>
      <c r="P270" s="46">
        <v>0</v>
      </c>
      <c r="Q270" s="47" t="s">
        <v>48</v>
      </c>
      <c r="R270" s="46">
        <v>3275611</v>
      </c>
      <c r="S270" s="47" t="s">
        <v>48</v>
      </c>
      <c r="T270" s="46">
        <v>0</v>
      </c>
      <c r="U270" s="47" t="s">
        <v>48</v>
      </c>
      <c r="V270" s="46">
        <v>1441513</v>
      </c>
      <c r="W270" s="47" t="s">
        <v>48</v>
      </c>
      <c r="X270" s="46">
        <v>0</v>
      </c>
      <c r="Y270" s="47" t="s">
        <v>48</v>
      </c>
      <c r="Z270" s="46">
        <v>12026381</v>
      </c>
      <c r="AA270" s="13" t="s">
        <v>48</v>
      </c>
      <c r="AB270" s="4"/>
    </row>
    <row r="271" spans="1:28" ht="11.25" customHeight="1">
      <c r="A271" s="44" t="s">
        <v>586</v>
      </c>
      <c r="B271" s="45" t="s">
        <v>595</v>
      </c>
      <c r="C271" s="8" t="s">
        <v>596</v>
      </c>
      <c r="D271" s="8" t="s">
        <v>55</v>
      </c>
      <c r="E271" s="11">
        <v>90</v>
      </c>
      <c r="F271" s="46">
        <v>0</v>
      </c>
      <c r="G271" s="47" t="s">
        <v>48</v>
      </c>
      <c r="H271" s="46">
        <v>1837126</v>
      </c>
      <c r="I271" s="47" t="s">
        <v>48</v>
      </c>
      <c r="J271" s="46">
        <v>592494</v>
      </c>
      <c r="K271" s="47" t="s">
        <v>48</v>
      </c>
      <c r="L271" s="46">
        <v>0</v>
      </c>
      <c r="M271" s="47" t="s">
        <v>48</v>
      </c>
      <c r="N271" s="46">
        <v>3370889</v>
      </c>
      <c r="O271" s="47" t="s">
        <v>48</v>
      </c>
      <c r="P271" s="46">
        <v>72306</v>
      </c>
      <c r="Q271" s="47" t="s">
        <v>48</v>
      </c>
      <c r="R271" s="46">
        <v>2616530</v>
      </c>
      <c r="S271" s="47" t="s">
        <v>48</v>
      </c>
      <c r="T271" s="46">
        <v>0</v>
      </c>
      <c r="U271" s="47" t="s">
        <v>48</v>
      </c>
      <c r="V271" s="46">
        <v>2681180</v>
      </c>
      <c r="W271" s="47" t="s">
        <v>48</v>
      </c>
      <c r="X271" s="46">
        <v>0</v>
      </c>
      <c r="Y271" s="47" t="s">
        <v>48</v>
      </c>
      <c r="Z271" s="46">
        <v>11170525</v>
      </c>
      <c r="AA271" s="13" t="s">
        <v>48</v>
      </c>
      <c r="AB271" s="4"/>
    </row>
    <row r="272" spans="1:28" ht="11.25" customHeight="1">
      <c r="A272" s="44" t="s">
        <v>586</v>
      </c>
      <c r="B272" s="45" t="s">
        <v>597</v>
      </c>
      <c r="C272" s="8" t="s">
        <v>598</v>
      </c>
      <c r="D272" s="8" t="s">
        <v>55</v>
      </c>
      <c r="E272" s="11">
        <v>64</v>
      </c>
      <c r="F272" s="46">
        <v>1015900</v>
      </c>
      <c r="G272" s="47" t="s">
        <v>48</v>
      </c>
      <c r="H272" s="46">
        <v>78912</v>
      </c>
      <c r="I272" s="47" t="s">
        <v>48</v>
      </c>
      <c r="J272" s="46">
        <v>1417538</v>
      </c>
      <c r="K272" s="47" t="s">
        <v>48</v>
      </c>
      <c r="L272" s="46">
        <v>0</v>
      </c>
      <c r="M272" s="47" t="s">
        <v>48</v>
      </c>
      <c r="N272" s="46">
        <v>1602509</v>
      </c>
      <c r="O272" s="47" t="s">
        <v>48</v>
      </c>
      <c r="P272" s="46">
        <v>329689</v>
      </c>
      <c r="Q272" s="47" t="s">
        <v>48</v>
      </c>
      <c r="R272" s="46">
        <v>2662730</v>
      </c>
      <c r="S272" s="47" t="s">
        <v>48</v>
      </c>
      <c r="T272" s="46">
        <v>0</v>
      </c>
      <c r="U272" s="47" t="s">
        <v>48</v>
      </c>
      <c r="V272" s="46">
        <v>1782308</v>
      </c>
      <c r="W272" s="47" t="s">
        <v>48</v>
      </c>
      <c r="X272" s="46">
        <v>0</v>
      </c>
      <c r="Y272" s="47" t="s">
        <v>48</v>
      </c>
      <c r="Z272" s="46">
        <v>8889586</v>
      </c>
      <c r="AA272" s="13" t="s">
        <v>48</v>
      </c>
      <c r="AB272" s="4"/>
    </row>
    <row r="273" spans="1:28" ht="11.25" customHeight="1">
      <c r="A273" s="44" t="s">
        <v>586</v>
      </c>
      <c r="B273" s="45" t="s">
        <v>599</v>
      </c>
      <c r="C273" s="8" t="s">
        <v>600</v>
      </c>
      <c r="D273" s="8" t="s">
        <v>55</v>
      </c>
      <c r="E273" s="11">
        <v>2338</v>
      </c>
      <c r="F273" s="46">
        <v>307923489</v>
      </c>
      <c r="G273" s="47" t="s">
        <v>48</v>
      </c>
      <c r="H273" s="46">
        <v>148118731</v>
      </c>
      <c r="I273" s="47" t="s">
        <v>48</v>
      </c>
      <c r="J273" s="46">
        <v>67652125</v>
      </c>
      <c r="K273" s="47" t="s">
        <v>48</v>
      </c>
      <c r="L273" s="46">
        <v>6518126</v>
      </c>
      <c r="M273" s="47" t="s">
        <v>48</v>
      </c>
      <c r="N273" s="46">
        <v>10000000</v>
      </c>
      <c r="O273" s="47" t="s">
        <v>48</v>
      </c>
      <c r="P273" s="46">
        <v>0</v>
      </c>
      <c r="Q273" s="47" t="s">
        <v>48</v>
      </c>
      <c r="R273" s="46">
        <v>0</v>
      </c>
      <c r="S273" s="47" t="s">
        <v>48</v>
      </c>
      <c r="T273" s="46">
        <v>725956366</v>
      </c>
      <c r="U273" s="47" t="s">
        <v>48</v>
      </c>
      <c r="V273" s="46">
        <v>138637066</v>
      </c>
      <c r="W273" s="47" t="s">
        <v>48</v>
      </c>
      <c r="X273" s="46">
        <v>0</v>
      </c>
      <c r="Y273" s="47" t="s">
        <v>48</v>
      </c>
      <c r="Z273" s="46">
        <v>1404805903</v>
      </c>
      <c r="AA273" s="13" t="s">
        <v>48</v>
      </c>
      <c r="AB273" s="4"/>
    </row>
    <row r="274" spans="1:28" ht="11.25" customHeight="1">
      <c r="A274" s="44" t="s">
        <v>586</v>
      </c>
      <c r="B274" s="45" t="s">
        <v>601</v>
      </c>
      <c r="C274" s="8" t="s">
        <v>602</v>
      </c>
      <c r="D274" s="8" t="s">
        <v>55</v>
      </c>
      <c r="E274" s="11">
        <v>65</v>
      </c>
      <c r="F274" s="46">
        <v>0</v>
      </c>
      <c r="G274" s="47" t="s">
        <v>48</v>
      </c>
      <c r="H274" s="46">
        <v>1416840</v>
      </c>
      <c r="I274" s="47" t="s">
        <v>48</v>
      </c>
      <c r="J274" s="46">
        <v>300152</v>
      </c>
      <c r="K274" s="47" t="s">
        <v>48</v>
      </c>
      <c r="L274" s="46">
        <v>0</v>
      </c>
      <c r="M274" s="47" t="s">
        <v>48</v>
      </c>
      <c r="N274" s="46">
        <v>2985242</v>
      </c>
      <c r="O274" s="47" t="s">
        <v>48</v>
      </c>
      <c r="P274" s="46">
        <v>9586</v>
      </c>
      <c r="Q274" s="47" t="s">
        <v>48</v>
      </c>
      <c r="R274" s="46">
        <v>5280875</v>
      </c>
      <c r="S274" s="47" t="s">
        <v>48</v>
      </c>
      <c r="T274" s="46">
        <v>0</v>
      </c>
      <c r="U274" s="47" t="s">
        <v>48</v>
      </c>
      <c r="V274" s="46">
        <v>2006810</v>
      </c>
      <c r="W274" s="47" t="s">
        <v>48</v>
      </c>
      <c r="X274" s="46">
        <v>0</v>
      </c>
      <c r="Y274" s="47" t="s">
        <v>48</v>
      </c>
      <c r="Z274" s="46">
        <v>11999505</v>
      </c>
      <c r="AA274" s="13" t="s">
        <v>48</v>
      </c>
      <c r="AB274" s="4"/>
    </row>
    <row r="275" spans="1:28" ht="11.25" customHeight="1">
      <c r="A275" s="44" t="s">
        <v>586</v>
      </c>
      <c r="B275" s="45" t="s">
        <v>603</v>
      </c>
      <c r="C275" s="8" t="s">
        <v>604</v>
      </c>
      <c r="D275" s="8" t="s">
        <v>55</v>
      </c>
      <c r="E275" s="11">
        <v>31</v>
      </c>
      <c r="F275" s="46">
        <v>0</v>
      </c>
      <c r="G275" s="47" t="s">
        <v>48</v>
      </c>
      <c r="H275" s="46">
        <v>534440</v>
      </c>
      <c r="I275" s="47" t="s">
        <v>48</v>
      </c>
      <c r="J275" s="46">
        <v>83618</v>
      </c>
      <c r="K275" s="47" t="s">
        <v>48</v>
      </c>
      <c r="L275" s="46">
        <v>0</v>
      </c>
      <c r="M275" s="47" t="s">
        <v>48</v>
      </c>
      <c r="N275" s="46">
        <v>1076662</v>
      </c>
      <c r="O275" s="47" t="s">
        <v>48</v>
      </c>
      <c r="P275" s="46">
        <v>0</v>
      </c>
      <c r="Q275" s="47" t="s">
        <v>48</v>
      </c>
      <c r="R275" s="46">
        <v>2045788</v>
      </c>
      <c r="S275" s="47" t="s">
        <v>48</v>
      </c>
      <c r="T275" s="46">
        <v>0</v>
      </c>
      <c r="U275" s="47" t="s">
        <v>48</v>
      </c>
      <c r="V275" s="46">
        <v>1103219</v>
      </c>
      <c r="W275" s="47" t="s">
        <v>48</v>
      </c>
      <c r="X275" s="46">
        <v>490530</v>
      </c>
      <c r="Y275" s="47" t="s">
        <v>48</v>
      </c>
      <c r="Z275" s="46">
        <v>5334257</v>
      </c>
      <c r="AA275" s="13" t="s">
        <v>48</v>
      </c>
      <c r="AB275" s="4"/>
    </row>
    <row r="276" spans="1:28" ht="11.25" customHeight="1">
      <c r="A276" s="44" t="s">
        <v>586</v>
      </c>
      <c r="B276" s="45" t="s">
        <v>605</v>
      </c>
      <c r="C276" s="8" t="s">
        <v>606</v>
      </c>
      <c r="D276" s="8" t="s">
        <v>55</v>
      </c>
      <c r="E276" s="11">
        <v>137</v>
      </c>
      <c r="F276" s="46">
        <v>0</v>
      </c>
      <c r="G276" s="47" t="s">
        <v>48</v>
      </c>
      <c r="H276" s="46">
        <v>3152529</v>
      </c>
      <c r="I276" s="47" t="s">
        <v>48</v>
      </c>
      <c r="J276" s="46">
        <v>771217</v>
      </c>
      <c r="K276" s="47" t="s">
        <v>48</v>
      </c>
      <c r="L276" s="46">
        <v>93579</v>
      </c>
      <c r="M276" s="47" t="s">
        <v>48</v>
      </c>
      <c r="N276" s="46">
        <v>1115000</v>
      </c>
      <c r="O276" s="47" t="s">
        <v>48</v>
      </c>
      <c r="P276" s="46">
        <v>57133</v>
      </c>
      <c r="Q276" s="47" t="s">
        <v>48</v>
      </c>
      <c r="R276" s="46">
        <v>4757118</v>
      </c>
      <c r="S276" s="47" t="s">
        <v>48</v>
      </c>
      <c r="T276" s="46">
        <v>0</v>
      </c>
      <c r="U276" s="47" t="s">
        <v>48</v>
      </c>
      <c r="V276" s="46">
        <v>1580939</v>
      </c>
      <c r="W276" s="47" t="s">
        <v>48</v>
      </c>
      <c r="X276" s="46">
        <v>0</v>
      </c>
      <c r="Y276" s="47" t="s">
        <v>48</v>
      </c>
      <c r="Z276" s="46">
        <v>11527515</v>
      </c>
      <c r="AA276" s="13" t="s">
        <v>48</v>
      </c>
      <c r="AB276" s="4"/>
    </row>
    <row r="277" spans="1:28" ht="11.25" customHeight="1">
      <c r="A277" s="44" t="s">
        <v>586</v>
      </c>
      <c r="B277" s="45" t="s">
        <v>607</v>
      </c>
      <c r="C277" s="8" t="s">
        <v>608</v>
      </c>
      <c r="D277" s="8" t="s">
        <v>55</v>
      </c>
      <c r="E277" s="11">
        <v>241</v>
      </c>
      <c r="F277" s="46">
        <v>0</v>
      </c>
      <c r="G277" s="47" t="s">
        <v>48</v>
      </c>
      <c r="H277" s="46">
        <v>6509183</v>
      </c>
      <c r="I277" s="47" t="s">
        <v>48</v>
      </c>
      <c r="J277" s="46">
        <v>604668</v>
      </c>
      <c r="K277" s="47" t="s">
        <v>48</v>
      </c>
      <c r="L277" s="46">
        <v>0</v>
      </c>
      <c r="M277" s="47" t="s">
        <v>48</v>
      </c>
      <c r="N277" s="46">
        <v>6016618</v>
      </c>
      <c r="O277" s="47" t="s">
        <v>48</v>
      </c>
      <c r="P277" s="46">
        <v>1098596</v>
      </c>
      <c r="Q277" s="47" t="s">
        <v>48</v>
      </c>
      <c r="R277" s="46">
        <v>16313301</v>
      </c>
      <c r="S277" s="47" t="s">
        <v>48</v>
      </c>
      <c r="T277" s="46">
        <v>0</v>
      </c>
      <c r="U277" s="47" t="s">
        <v>48</v>
      </c>
      <c r="V277" s="46">
        <v>6245053</v>
      </c>
      <c r="W277" s="47" t="s">
        <v>48</v>
      </c>
      <c r="X277" s="46">
        <v>335323</v>
      </c>
      <c r="Y277" s="47" t="s">
        <v>48</v>
      </c>
      <c r="Z277" s="46">
        <v>37122742</v>
      </c>
      <c r="AA277" s="13" t="s">
        <v>48</v>
      </c>
      <c r="AB277" s="4"/>
    </row>
    <row r="278" spans="1:28" ht="11.25" customHeight="1">
      <c r="A278" s="44" t="s">
        <v>586</v>
      </c>
      <c r="B278" s="45" t="s">
        <v>609</v>
      </c>
      <c r="C278" s="8" t="s">
        <v>610</v>
      </c>
      <c r="D278" s="8" t="s">
        <v>55</v>
      </c>
      <c r="E278" s="11">
        <v>69</v>
      </c>
      <c r="F278" s="46">
        <v>0</v>
      </c>
      <c r="G278" s="47" t="s">
        <v>48</v>
      </c>
      <c r="H278" s="46">
        <v>1907985</v>
      </c>
      <c r="I278" s="47" t="s">
        <v>48</v>
      </c>
      <c r="J278" s="46">
        <v>95806</v>
      </c>
      <c r="K278" s="47" t="s">
        <v>48</v>
      </c>
      <c r="L278" s="46">
        <v>0</v>
      </c>
      <c r="M278" s="47" t="s">
        <v>48</v>
      </c>
      <c r="N278" s="46">
        <v>4264000</v>
      </c>
      <c r="O278" s="47" t="s">
        <v>48</v>
      </c>
      <c r="P278" s="46">
        <v>62840</v>
      </c>
      <c r="Q278" s="47" t="s">
        <v>48</v>
      </c>
      <c r="R278" s="46">
        <v>4068236</v>
      </c>
      <c r="S278" s="47" t="s">
        <v>48</v>
      </c>
      <c r="T278" s="46">
        <v>0</v>
      </c>
      <c r="U278" s="47" t="s">
        <v>48</v>
      </c>
      <c r="V278" s="46">
        <v>1943238</v>
      </c>
      <c r="W278" s="47" t="s">
        <v>48</v>
      </c>
      <c r="X278" s="46">
        <v>0</v>
      </c>
      <c r="Y278" s="47" t="s">
        <v>48</v>
      </c>
      <c r="Z278" s="46">
        <v>12342105</v>
      </c>
      <c r="AA278" s="13" t="s">
        <v>48</v>
      </c>
      <c r="AB278" s="4"/>
    </row>
    <row r="279" spans="1:28" ht="11.25" customHeight="1">
      <c r="A279" s="44" t="s">
        <v>586</v>
      </c>
      <c r="B279" s="45" t="s">
        <v>611</v>
      </c>
      <c r="C279" s="8" t="s">
        <v>612</v>
      </c>
      <c r="D279" s="8" t="s">
        <v>55</v>
      </c>
      <c r="E279" s="11">
        <v>88</v>
      </c>
      <c r="F279" s="46">
        <v>2629369</v>
      </c>
      <c r="G279" s="47" t="s">
        <v>48</v>
      </c>
      <c r="H279" s="46">
        <v>199471</v>
      </c>
      <c r="I279" s="47" t="s">
        <v>48</v>
      </c>
      <c r="J279" s="46">
        <v>278249</v>
      </c>
      <c r="K279" s="47" t="s">
        <v>48</v>
      </c>
      <c r="L279" s="46">
        <v>0</v>
      </c>
      <c r="M279" s="47" t="s">
        <v>48</v>
      </c>
      <c r="N279" s="46">
        <v>4549761</v>
      </c>
      <c r="O279" s="47" t="s">
        <v>48</v>
      </c>
      <c r="P279" s="46">
        <v>112009</v>
      </c>
      <c r="Q279" s="47" t="s">
        <v>48</v>
      </c>
      <c r="R279" s="46">
        <v>8723764</v>
      </c>
      <c r="S279" s="47" t="s">
        <v>48</v>
      </c>
      <c r="T279" s="46">
        <v>0</v>
      </c>
      <c r="U279" s="47" t="s">
        <v>48</v>
      </c>
      <c r="V279" s="46">
        <v>3474864</v>
      </c>
      <c r="W279" s="47" t="s">
        <v>48</v>
      </c>
      <c r="X279" s="46">
        <v>0</v>
      </c>
      <c r="Y279" s="47" t="s">
        <v>48</v>
      </c>
      <c r="Z279" s="46">
        <v>19967487</v>
      </c>
      <c r="AA279" s="13" t="s">
        <v>48</v>
      </c>
      <c r="AB279" s="4"/>
    </row>
    <row r="280" spans="1:28" ht="11.25" customHeight="1">
      <c r="A280" s="44" t="s">
        <v>613</v>
      </c>
      <c r="B280" s="45" t="s">
        <v>614</v>
      </c>
      <c r="C280" s="8" t="s">
        <v>615</v>
      </c>
      <c r="D280" s="8" t="s">
        <v>45</v>
      </c>
      <c r="E280" s="11">
        <v>16</v>
      </c>
      <c r="F280" s="46">
        <v>466733</v>
      </c>
      <c r="G280" s="47" t="s">
        <v>48</v>
      </c>
      <c r="H280" s="46">
        <v>0</v>
      </c>
      <c r="I280" s="47" t="s">
        <v>48</v>
      </c>
      <c r="J280" s="46">
        <v>8841</v>
      </c>
      <c r="K280" s="47" t="s">
        <v>48</v>
      </c>
      <c r="L280" s="46">
        <v>0</v>
      </c>
      <c r="M280" s="47" t="s">
        <v>48</v>
      </c>
      <c r="N280" s="46">
        <v>0</v>
      </c>
      <c r="O280" s="47" t="s">
        <v>48</v>
      </c>
      <c r="P280" s="46">
        <v>0</v>
      </c>
      <c r="Q280" s="47" t="s">
        <v>48</v>
      </c>
      <c r="R280" s="46">
        <v>0</v>
      </c>
      <c r="S280" s="47" t="s">
        <v>48</v>
      </c>
      <c r="T280" s="46">
        <v>1423738</v>
      </c>
      <c r="U280" s="47" t="s">
        <v>48</v>
      </c>
      <c r="V280" s="46">
        <v>0</v>
      </c>
      <c r="W280" s="47" t="s">
        <v>48</v>
      </c>
      <c r="X280" s="46">
        <v>142114</v>
      </c>
      <c r="Y280" s="47" t="s">
        <v>48</v>
      </c>
      <c r="Z280" s="46">
        <v>2041426</v>
      </c>
      <c r="AA280" s="13" t="s">
        <v>48</v>
      </c>
      <c r="AB280" s="4"/>
    </row>
    <row r="281" spans="1:28" ht="11.25" customHeight="1">
      <c r="A281" s="44" t="s">
        <v>613</v>
      </c>
      <c r="B281" s="45" t="s">
        <v>616</v>
      </c>
      <c r="C281" s="8" t="s">
        <v>617</v>
      </c>
      <c r="D281" s="8" t="s">
        <v>45</v>
      </c>
      <c r="E281" s="11">
        <v>18</v>
      </c>
      <c r="F281" s="46">
        <v>770622</v>
      </c>
      <c r="G281" s="47" t="s">
        <v>48</v>
      </c>
      <c r="H281" s="46">
        <v>0</v>
      </c>
      <c r="I281" s="47" t="s">
        <v>48</v>
      </c>
      <c r="J281" s="46">
        <v>207249</v>
      </c>
      <c r="K281" s="47" t="s">
        <v>48</v>
      </c>
      <c r="L281" s="46">
        <v>0</v>
      </c>
      <c r="M281" s="47" t="s">
        <v>48</v>
      </c>
      <c r="N281" s="46">
        <v>13830</v>
      </c>
      <c r="O281" s="47" t="s">
        <v>48</v>
      </c>
      <c r="P281" s="46">
        <v>236761</v>
      </c>
      <c r="Q281" s="47" t="s">
        <v>48</v>
      </c>
      <c r="R281" s="46">
        <v>1892333</v>
      </c>
      <c r="S281" s="47" t="s">
        <v>48</v>
      </c>
      <c r="T281" s="46">
        <v>1069256</v>
      </c>
      <c r="U281" s="47" t="s">
        <v>48</v>
      </c>
      <c r="V281" s="46">
        <v>0</v>
      </c>
      <c r="W281" s="47" t="s">
        <v>48</v>
      </c>
      <c r="X281" s="46">
        <v>192568</v>
      </c>
      <c r="Y281" s="47" t="s">
        <v>48</v>
      </c>
      <c r="Z281" s="46">
        <v>4382619</v>
      </c>
      <c r="AA281" s="13" t="s">
        <v>48</v>
      </c>
      <c r="AB281" s="4"/>
    </row>
    <row r="282" spans="1:28" ht="11.25" customHeight="1">
      <c r="A282" s="44" t="s">
        <v>613</v>
      </c>
      <c r="B282" s="45" t="s">
        <v>618</v>
      </c>
      <c r="C282" s="8" t="s">
        <v>619</v>
      </c>
      <c r="D282" s="8" t="s">
        <v>55</v>
      </c>
      <c r="E282" s="11">
        <v>28</v>
      </c>
      <c r="F282" s="46">
        <v>0</v>
      </c>
      <c r="G282" s="47" t="s">
        <v>48</v>
      </c>
      <c r="H282" s="46">
        <v>349603</v>
      </c>
      <c r="I282" s="47" t="s">
        <v>48</v>
      </c>
      <c r="J282" s="46">
        <v>0</v>
      </c>
      <c r="K282" s="47" t="s">
        <v>48</v>
      </c>
      <c r="L282" s="46">
        <v>0</v>
      </c>
      <c r="M282" s="47" t="s">
        <v>48</v>
      </c>
      <c r="N282" s="46">
        <v>263405</v>
      </c>
      <c r="O282" s="47" t="s">
        <v>48</v>
      </c>
      <c r="P282" s="46">
        <v>99405</v>
      </c>
      <c r="Q282" s="47" t="s">
        <v>48</v>
      </c>
      <c r="R282" s="46">
        <v>228528</v>
      </c>
      <c r="S282" s="47" t="s">
        <v>48</v>
      </c>
      <c r="T282" s="46">
        <v>0</v>
      </c>
      <c r="U282" s="47" t="s">
        <v>48</v>
      </c>
      <c r="V282" s="46">
        <v>680616</v>
      </c>
      <c r="W282" s="47" t="s">
        <v>48</v>
      </c>
      <c r="X282" s="46">
        <v>0</v>
      </c>
      <c r="Y282" s="47" t="s">
        <v>48</v>
      </c>
      <c r="Z282" s="46">
        <v>1621557</v>
      </c>
      <c r="AA282" s="13" t="s">
        <v>48</v>
      </c>
      <c r="AB282" s="4"/>
    </row>
    <row r="283" spans="1:28" ht="11.25" customHeight="1">
      <c r="A283" s="44" t="s">
        <v>613</v>
      </c>
      <c r="B283" s="45" t="s">
        <v>620</v>
      </c>
      <c r="C283" s="8" t="s">
        <v>621</v>
      </c>
      <c r="D283" s="8" t="s">
        <v>55</v>
      </c>
      <c r="E283" s="11">
        <v>22</v>
      </c>
      <c r="F283" s="46">
        <v>0</v>
      </c>
      <c r="G283" s="47" t="s">
        <v>48</v>
      </c>
      <c r="H283" s="46">
        <v>3268427</v>
      </c>
      <c r="I283" s="47" t="s">
        <v>48</v>
      </c>
      <c r="J283" s="46">
        <v>109911</v>
      </c>
      <c r="K283" s="47" t="s">
        <v>48</v>
      </c>
      <c r="L283" s="46">
        <v>0</v>
      </c>
      <c r="M283" s="47" t="s">
        <v>48</v>
      </c>
      <c r="N283" s="46">
        <v>1676130</v>
      </c>
      <c r="O283" s="47" t="s">
        <v>48</v>
      </c>
      <c r="P283" s="46">
        <v>64124</v>
      </c>
      <c r="Q283" s="47" t="s">
        <v>48</v>
      </c>
      <c r="R283" s="46">
        <v>0</v>
      </c>
      <c r="S283" s="47" t="s">
        <v>48</v>
      </c>
      <c r="T283" s="46">
        <v>0</v>
      </c>
      <c r="U283" s="47" t="s">
        <v>48</v>
      </c>
      <c r="V283" s="46">
        <v>0</v>
      </c>
      <c r="W283" s="47" t="s">
        <v>48</v>
      </c>
      <c r="X283" s="46">
        <v>0</v>
      </c>
      <c r="Y283" s="47" t="s">
        <v>48</v>
      </c>
      <c r="Z283" s="46">
        <v>5118592</v>
      </c>
      <c r="AA283" s="13" t="s">
        <v>48</v>
      </c>
      <c r="AB283" s="4"/>
    </row>
    <row r="284" spans="1:28" ht="11.25" customHeight="1">
      <c r="A284" s="44" t="s">
        <v>613</v>
      </c>
      <c r="B284" s="45" t="s">
        <v>622</v>
      </c>
      <c r="C284" s="8" t="s">
        <v>623</v>
      </c>
      <c r="D284" s="8" t="s">
        <v>45</v>
      </c>
      <c r="E284" s="11">
        <v>36</v>
      </c>
      <c r="F284" s="46">
        <v>248165</v>
      </c>
      <c r="G284" s="47" t="s">
        <v>48</v>
      </c>
      <c r="H284" s="46">
        <v>0</v>
      </c>
      <c r="I284" s="47" t="s">
        <v>48</v>
      </c>
      <c r="J284" s="46">
        <v>0</v>
      </c>
      <c r="K284" s="47" t="s">
        <v>48</v>
      </c>
      <c r="L284" s="46">
        <v>0</v>
      </c>
      <c r="M284" s="47" t="s">
        <v>48</v>
      </c>
      <c r="N284" s="46">
        <v>774724</v>
      </c>
      <c r="O284" s="47" t="s">
        <v>48</v>
      </c>
      <c r="P284" s="46">
        <v>9990</v>
      </c>
      <c r="Q284" s="47" t="s">
        <v>48</v>
      </c>
      <c r="R284" s="46">
        <v>504920</v>
      </c>
      <c r="S284" s="47" t="s">
        <v>48</v>
      </c>
      <c r="T284" s="46">
        <v>0</v>
      </c>
      <c r="U284" s="47" t="s">
        <v>48</v>
      </c>
      <c r="V284" s="46">
        <v>1744010</v>
      </c>
      <c r="W284" s="47" t="s">
        <v>48</v>
      </c>
      <c r="X284" s="46">
        <v>0</v>
      </c>
      <c r="Y284" s="47" t="s">
        <v>48</v>
      </c>
      <c r="Z284" s="46">
        <v>3281809</v>
      </c>
      <c r="AA284" s="13" t="s">
        <v>48</v>
      </c>
      <c r="AB284" s="4"/>
    </row>
    <row r="285" spans="1:28" ht="11.25" customHeight="1">
      <c r="A285" s="44" t="s">
        <v>613</v>
      </c>
      <c r="B285" s="45" t="s">
        <v>624</v>
      </c>
      <c r="C285" s="8" t="s">
        <v>625</v>
      </c>
      <c r="D285" s="8" t="s">
        <v>55</v>
      </c>
      <c r="E285" s="11">
        <v>42</v>
      </c>
      <c r="F285" s="46">
        <v>0</v>
      </c>
      <c r="G285" s="47" t="s">
        <v>48</v>
      </c>
      <c r="H285" s="46">
        <v>511946</v>
      </c>
      <c r="I285" s="47" t="s">
        <v>48</v>
      </c>
      <c r="J285" s="46">
        <v>77802</v>
      </c>
      <c r="K285" s="47" t="s">
        <v>48</v>
      </c>
      <c r="L285" s="46">
        <v>0</v>
      </c>
      <c r="M285" s="47" t="s">
        <v>48</v>
      </c>
      <c r="N285" s="46">
        <v>0</v>
      </c>
      <c r="O285" s="47" t="s">
        <v>48</v>
      </c>
      <c r="P285" s="46">
        <v>289418</v>
      </c>
      <c r="Q285" s="47" t="s">
        <v>48</v>
      </c>
      <c r="R285" s="46">
        <v>2058943</v>
      </c>
      <c r="S285" s="47" t="s">
        <v>48</v>
      </c>
      <c r="T285" s="46">
        <v>0</v>
      </c>
      <c r="U285" s="47" t="s">
        <v>48</v>
      </c>
      <c r="V285" s="46">
        <v>7461419</v>
      </c>
      <c r="W285" s="47" t="s">
        <v>48</v>
      </c>
      <c r="X285" s="46">
        <v>0</v>
      </c>
      <c r="Y285" s="47" t="s">
        <v>48</v>
      </c>
      <c r="Z285" s="46">
        <v>10399528</v>
      </c>
      <c r="AA285" s="13" t="s">
        <v>48</v>
      </c>
      <c r="AB285" s="4"/>
    </row>
    <row r="286" spans="1:28" ht="11.25" customHeight="1">
      <c r="A286" s="44" t="s">
        <v>613</v>
      </c>
      <c r="B286" s="45" t="s">
        <v>626</v>
      </c>
      <c r="C286" s="8" t="s">
        <v>627</v>
      </c>
      <c r="D286" s="8" t="s">
        <v>313</v>
      </c>
      <c r="E286" s="11">
        <v>1248</v>
      </c>
      <c r="F286" s="46">
        <v>75342912</v>
      </c>
      <c r="G286" s="47" t="s">
        <v>48</v>
      </c>
      <c r="H286" s="46">
        <v>50415457</v>
      </c>
      <c r="I286" s="47" t="s">
        <v>48</v>
      </c>
      <c r="J286" s="46">
        <v>5216497</v>
      </c>
      <c r="K286" s="47" t="s">
        <v>48</v>
      </c>
      <c r="L286" s="46">
        <v>0</v>
      </c>
      <c r="M286" s="47" t="s">
        <v>48</v>
      </c>
      <c r="N286" s="46">
        <v>38671603</v>
      </c>
      <c r="O286" s="47" t="s">
        <v>48</v>
      </c>
      <c r="P286" s="46">
        <v>16711347</v>
      </c>
      <c r="Q286" s="47" t="s">
        <v>48</v>
      </c>
      <c r="R286" s="46">
        <v>0</v>
      </c>
      <c r="S286" s="47" t="s">
        <v>48</v>
      </c>
      <c r="T286" s="46">
        <v>368751212</v>
      </c>
      <c r="U286" s="47" t="s">
        <v>48</v>
      </c>
      <c r="V286" s="46">
        <v>0</v>
      </c>
      <c r="W286" s="47" t="s">
        <v>48</v>
      </c>
      <c r="X286" s="46">
        <v>0</v>
      </c>
      <c r="Y286" s="47" t="s">
        <v>48</v>
      </c>
      <c r="Z286" s="46">
        <v>555109028</v>
      </c>
      <c r="AA286" s="13" t="s">
        <v>48</v>
      </c>
      <c r="AB286" s="4"/>
    </row>
    <row r="287" spans="1:28" ht="11.25" customHeight="1">
      <c r="A287" s="44" t="s">
        <v>613</v>
      </c>
      <c r="B287" s="45" t="s">
        <v>628</v>
      </c>
      <c r="C287" s="8" t="s">
        <v>629</v>
      </c>
      <c r="D287" s="8" t="s">
        <v>55</v>
      </c>
      <c r="E287" s="11">
        <v>107</v>
      </c>
      <c r="F287" s="46">
        <v>32697</v>
      </c>
      <c r="G287" s="47" t="s">
        <v>48</v>
      </c>
      <c r="H287" s="46">
        <v>1588778</v>
      </c>
      <c r="I287" s="47" t="s">
        <v>48</v>
      </c>
      <c r="J287" s="46">
        <v>143693</v>
      </c>
      <c r="K287" s="47" t="s">
        <v>48</v>
      </c>
      <c r="L287" s="46">
        <v>0</v>
      </c>
      <c r="M287" s="47" t="s">
        <v>48</v>
      </c>
      <c r="N287" s="46">
        <v>0</v>
      </c>
      <c r="O287" s="47" t="s">
        <v>48</v>
      </c>
      <c r="P287" s="46">
        <v>156506</v>
      </c>
      <c r="Q287" s="47" t="s">
        <v>48</v>
      </c>
      <c r="R287" s="46">
        <v>150035</v>
      </c>
      <c r="S287" s="47" t="s">
        <v>48</v>
      </c>
      <c r="T287" s="46">
        <v>7860938</v>
      </c>
      <c r="U287" s="47" t="s">
        <v>48</v>
      </c>
      <c r="V287" s="46">
        <v>0</v>
      </c>
      <c r="W287" s="47" t="s">
        <v>48</v>
      </c>
      <c r="X287" s="46">
        <v>12266734</v>
      </c>
      <c r="Y287" s="47" t="s">
        <v>48</v>
      </c>
      <c r="Z287" s="46">
        <v>22199381</v>
      </c>
      <c r="AA287" s="13" t="s">
        <v>48</v>
      </c>
      <c r="AB287" s="4"/>
    </row>
    <row r="288" spans="1:28" ht="11.25" customHeight="1">
      <c r="A288" s="44" t="s">
        <v>613</v>
      </c>
      <c r="B288" s="45" t="s">
        <v>630</v>
      </c>
      <c r="C288" s="8" t="s">
        <v>631</v>
      </c>
      <c r="D288" s="8" t="s">
        <v>55</v>
      </c>
      <c r="E288" s="11">
        <v>356</v>
      </c>
      <c r="F288" s="46">
        <v>13917548</v>
      </c>
      <c r="G288" s="47" t="s">
        <v>48</v>
      </c>
      <c r="H288" s="46">
        <v>430770</v>
      </c>
      <c r="I288" s="47" t="s">
        <v>48</v>
      </c>
      <c r="J288" s="46">
        <v>777584</v>
      </c>
      <c r="K288" s="47" t="s">
        <v>48</v>
      </c>
      <c r="L288" s="46">
        <v>0</v>
      </c>
      <c r="M288" s="47" t="s">
        <v>48</v>
      </c>
      <c r="N288" s="46">
        <v>3979752</v>
      </c>
      <c r="O288" s="47" t="s">
        <v>48</v>
      </c>
      <c r="P288" s="46">
        <v>140756</v>
      </c>
      <c r="Q288" s="47" t="s">
        <v>48</v>
      </c>
      <c r="R288" s="46">
        <v>2575133</v>
      </c>
      <c r="S288" s="47" t="s">
        <v>48</v>
      </c>
      <c r="T288" s="46">
        <v>16855418</v>
      </c>
      <c r="U288" s="47" t="s">
        <v>48</v>
      </c>
      <c r="V288" s="46">
        <v>0</v>
      </c>
      <c r="W288" s="47" t="s">
        <v>48</v>
      </c>
      <c r="X288" s="46">
        <v>66106153</v>
      </c>
      <c r="Y288" s="47" t="s">
        <v>48</v>
      </c>
      <c r="Z288" s="46">
        <v>104783114</v>
      </c>
      <c r="AA288" s="13" t="s">
        <v>48</v>
      </c>
      <c r="AB288" s="4"/>
    </row>
    <row r="289" spans="1:28" ht="11.25" customHeight="1">
      <c r="A289" s="44" t="s">
        <v>613</v>
      </c>
      <c r="B289" s="45" t="s">
        <v>632</v>
      </c>
      <c r="C289" s="8" t="s">
        <v>633</v>
      </c>
      <c r="D289" s="8" t="s">
        <v>313</v>
      </c>
      <c r="E289" s="11">
        <v>41</v>
      </c>
      <c r="F289" s="46">
        <v>1840225</v>
      </c>
      <c r="G289" s="47" t="s">
        <v>48</v>
      </c>
      <c r="H289" s="46">
        <v>0</v>
      </c>
      <c r="I289" s="47" t="s">
        <v>48</v>
      </c>
      <c r="J289" s="46">
        <v>0</v>
      </c>
      <c r="K289" s="47" t="s">
        <v>48</v>
      </c>
      <c r="L289" s="46">
        <v>0</v>
      </c>
      <c r="M289" s="47" t="s">
        <v>48</v>
      </c>
      <c r="N289" s="46">
        <v>1058496</v>
      </c>
      <c r="O289" s="47" t="s">
        <v>48</v>
      </c>
      <c r="P289" s="46">
        <v>246051</v>
      </c>
      <c r="Q289" s="47" t="s">
        <v>48</v>
      </c>
      <c r="R289" s="46">
        <v>651631</v>
      </c>
      <c r="S289" s="47" t="s">
        <v>48</v>
      </c>
      <c r="T289" s="46">
        <v>0</v>
      </c>
      <c r="U289" s="47" t="s">
        <v>48</v>
      </c>
      <c r="V289" s="46">
        <v>785150</v>
      </c>
      <c r="W289" s="47" t="s">
        <v>48</v>
      </c>
      <c r="X289" s="46">
        <v>0</v>
      </c>
      <c r="Y289" s="47" t="s">
        <v>48</v>
      </c>
      <c r="Z289" s="46">
        <v>4581553</v>
      </c>
      <c r="AA289" s="13" t="s">
        <v>48</v>
      </c>
      <c r="AB289" s="4"/>
    </row>
    <row r="290" spans="1:28" ht="11.25" customHeight="1">
      <c r="A290" s="44" t="s">
        <v>613</v>
      </c>
      <c r="B290" s="45" t="s">
        <v>634</v>
      </c>
      <c r="C290" s="8" t="s">
        <v>635</v>
      </c>
      <c r="D290" s="8" t="s">
        <v>45</v>
      </c>
      <c r="E290" s="11">
        <v>34</v>
      </c>
      <c r="F290" s="46">
        <v>911004</v>
      </c>
      <c r="G290" s="47" t="s">
        <v>48</v>
      </c>
      <c r="H290" s="46">
        <v>0</v>
      </c>
      <c r="I290" s="47" t="s">
        <v>48</v>
      </c>
      <c r="J290" s="46">
        <v>24500</v>
      </c>
      <c r="K290" s="47" t="s">
        <v>48</v>
      </c>
      <c r="L290" s="46">
        <v>0</v>
      </c>
      <c r="M290" s="47" t="s">
        <v>48</v>
      </c>
      <c r="N290" s="46">
        <v>1360050</v>
      </c>
      <c r="O290" s="47" t="s">
        <v>48</v>
      </c>
      <c r="P290" s="46">
        <v>204528</v>
      </c>
      <c r="Q290" s="47" t="s">
        <v>48</v>
      </c>
      <c r="R290" s="46">
        <v>0</v>
      </c>
      <c r="S290" s="47" t="s">
        <v>48</v>
      </c>
      <c r="T290" s="46">
        <v>1246853</v>
      </c>
      <c r="U290" s="47" t="s">
        <v>48</v>
      </c>
      <c r="V290" s="46">
        <v>1826870</v>
      </c>
      <c r="W290" s="47" t="s">
        <v>48</v>
      </c>
      <c r="X290" s="46">
        <v>0</v>
      </c>
      <c r="Y290" s="47" t="s">
        <v>48</v>
      </c>
      <c r="Z290" s="46">
        <v>5573805</v>
      </c>
      <c r="AA290" s="13" t="s">
        <v>48</v>
      </c>
      <c r="AB290" s="4"/>
    </row>
    <row r="291" spans="1:28" ht="11.25" customHeight="1">
      <c r="A291" s="44" t="s">
        <v>613</v>
      </c>
      <c r="B291" s="45" t="s">
        <v>636</v>
      </c>
      <c r="C291" s="8" t="s">
        <v>637</v>
      </c>
      <c r="D291" s="8" t="s">
        <v>45</v>
      </c>
      <c r="E291" s="11">
        <v>10</v>
      </c>
      <c r="F291" s="46">
        <v>301121</v>
      </c>
      <c r="G291" s="47" t="s">
        <v>48</v>
      </c>
      <c r="H291" s="46">
        <v>0</v>
      </c>
      <c r="I291" s="47" t="s">
        <v>48</v>
      </c>
      <c r="J291" s="46">
        <v>0</v>
      </c>
      <c r="K291" s="47" t="s">
        <v>48</v>
      </c>
      <c r="L291" s="46">
        <v>0</v>
      </c>
      <c r="M291" s="47" t="s">
        <v>48</v>
      </c>
      <c r="N291" s="46">
        <v>622637</v>
      </c>
      <c r="O291" s="47" t="s">
        <v>48</v>
      </c>
      <c r="P291" s="46">
        <v>0</v>
      </c>
      <c r="Q291" s="47" t="s">
        <v>48</v>
      </c>
      <c r="R291" s="46">
        <v>273455</v>
      </c>
      <c r="S291" s="47" t="s">
        <v>48</v>
      </c>
      <c r="T291" s="46">
        <v>0</v>
      </c>
      <c r="U291" s="47" t="s">
        <v>48</v>
      </c>
      <c r="V291" s="46">
        <v>503373</v>
      </c>
      <c r="W291" s="47" t="s">
        <v>48</v>
      </c>
      <c r="X291" s="46">
        <v>0</v>
      </c>
      <c r="Y291" s="47" t="s">
        <v>48</v>
      </c>
      <c r="Z291" s="46">
        <v>1700586</v>
      </c>
      <c r="AA291" s="13" t="s">
        <v>48</v>
      </c>
      <c r="AB291" s="4"/>
    </row>
    <row r="292" spans="1:28" ht="11.25" customHeight="1">
      <c r="A292" s="44" t="s">
        <v>638</v>
      </c>
      <c r="B292" s="45" t="s">
        <v>639</v>
      </c>
      <c r="C292" s="8" t="s">
        <v>640</v>
      </c>
      <c r="D292" s="8" t="s">
        <v>45</v>
      </c>
      <c r="E292" s="11">
        <v>4</v>
      </c>
      <c r="F292" s="46">
        <v>2133329</v>
      </c>
      <c r="G292" s="47" t="s">
        <v>48</v>
      </c>
      <c r="H292" s="46">
        <v>0</v>
      </c>
      <c r="I292" s="47" t="s">
        <v>48</v>
      </c>
      <c r="J292" s="46">
        <v>2108687</v>
      </c>
      <c r="K292" s="47" t="s">
        <v>48</v>
      </c>
      <c r="L292" s="46">
        <v>0</v>
      </c>
      <c r="M292" s="47" t="s">
        <v>48</v>
      </c>
      <c r="N292" s="46">
        <v>471840</v>
      </c>
      <c r="O292" s="47" t="s">
        <v>48</v>
      </c>
      <c r="P292" s="46">
        <v>183275</v>
      </c>
      <c r="Q292" s="47" t="s">
        <v>48</v>
      </c>
      <c r="R292" s="46">
        <v>44412</v>
      </c>
      <c r="S292" s="47" t="s">
        <v>48</v>
      </c>
      <c r="T292" s="46">
        <v>0</v>
      </c>
      <c r="U292" s="47" t="s">
        <v>48</v>
      </c>
      <c r="V292" s="46">
        <v>0</v>
      </c>
      <c r="W292" s="47" t="s">
        <v>48</v>
      </c>
      <c r="X292" s="46">
        <v>0</v>
      </c>
      <c r="Y292" s="47" t="s">
        <v>48</v>
      </c>
      <c r="Z292" s="46">
        <v>4941543</v>
      </c>
      <c r="AA292" s="13" t="s">
        <v>48</v>
      </c>
      <c r="AB292" s="4"/>
    </row>
    <row r="293" spans="1:28" ht="11.25" customHeight="1">
      <c r="A293" s="44" t="s">
        <v>638</v>
      </c>
      <c r="B293" s="45" t="s">
        <v>641</v>
      </c>
      <c r="C293" s="8" t="s">
        <v>642</v>
      </c>
      <c r="D293" s="8" t="s">
        <v>55</v>
      </c>
      <c r="E293" s="11">
        <v>23</v>
      </c>
      <c r="F293" s="46">
        <v>700717</v>
      </c>
      <c r="G293" s="47" t="s">
        <v>48</v>
      </c>
      <c r="H293" s="46">
        <v>22951</v>
      </c>
      <c r="I293" s="47" t="s">
        <v>48</v>
      </c>
      <c r="J293" s="46">
        <v>261103</v>
      </c>
      <c r="K293" s="47" t="s">
        <v>48</v>
      </c>
      <c r="L293" s="46">
        <v>0</v>
      </c>
      <c r="M293" s="47" t="s">
        <v>48</v>
      </c>
      <c r="N293" s="46">
        <v>841040</v>
      </c>
      <c r="O293" s="47" t="s">
        <v>48</v>
      </c>
      <c r="P293" s="46">
        <v>33155</v>
      </c>
      <c r="Q293" s="47" t="s">
        <v>48</v>
      </c>
      <c r="R293" s="46">
        <v>0</v>
      </c>
      <c r="S293" s="47" t="s">
        <v>48</v>
      </c>
      <c r="T293" s="46">
        <v>59614</v>
      </c>
      <c r="U293" s="47" t="s">
        <v>48</v>
      </c>
      <c r="V293" s="46">
        <v>242166</v>
      </c>
      <c r="W293" s="47" t="s">
        <v>48</v>
      </c>
      <c r="X293" s="46">
        <v>0</v>
      </c>
      <c r="Y293" s="47" t="s">
        <v>48</v>
      </c>
      <c r="Z293" s="46">
        <v>2160746</v>
      </c>
      <c r="AA293" s="13" t="s">
        <v>48</v>
      </c>
      <c r="AB293" s="4"/>
    </row>
    <row r="294" spans="1:28" ht="11.25" customHeight="1">
      <c r="A294" s="44" t="s">
        <v>638</v>
      </c>
      <c r="B294" s="45" t="s">
        <v>643</v>
      </c>
      <c r="C294" s="8" t="s">
        <v>644</v>
      </c>
      <c r="D294" s="8" t="s">
        <v>45</v>
      </c>
      <c r="E294" s="11">
        <v>23</v>
      </c>
      <c r="F294" s="46">
        <v>1452551</v>
      </c>
      <c r="G294" s="47" t="s">
        <v>48</v>
      </c>
      <c r="H294" s="46">
        <v>0</v>
      </c>
      <c r="I294" s="47" t="s">
        <v>48</v>
      </c>
      <c r="J294" s="46">
        <v>253681</v>
      </c>
      <c r="K294" s="47" t="s">
        <v>48</v>
      </c>
      <c r="L294" s="46">
        <v>0</v>
      </c>
      <c r="M294" s="47" t="s">
        <v>48</v>
      </c>
      <c r="N294" s="46">
        <v>1617000</v>
      </c>
      <c r="O294" s="47" t="s">
        <v>48</v>
      </c>
      <c r="P294" s="46">
        <v>54529</v>
      </c>
      <c r="Q294" s="47" t="s">
        <v>48</v>
      </c>
      <c r="R294" s="46">
        <v>107342</v>
      </c>
      <c r="S294" s="47" t="s">
        <v>48</v>
      </c>
      <c r="T294" s="46">
        <v>0</v>
      </c>
      <c r="U294" s="47" t="s">
        <v>48</v>
      </c>
      <c r="V294" s="46">
        <v>2610929</v>
      </c>
      <c r="W294" s="47" t="s">
        <v>48</v>
      </c>
      <c r="X294" s="46">
        <v>0</v>
      </c>
      <c r="Y294" s="47" t="s">
        <v>48</v>
      </c>
      <c r="Z294" s="46">
        <v>6096032</v>
      </c>
      <c r="AA294" s="13" t="s">
        <v>48</v>
      </c>
      <c r="AB294" s="4"/>
    </row>
    <row r="295" spans="1:28" ht="11.25" customHeight="1">
      <c r="A295" s="44" t="s">
        <v>638</v>
      </c>
      <c r="B295" s="45" t="s">
        <v>645</v>
      </c>
      <c r="C295" s="8" t="s">
        <v>646</v>
      </c>
      <c r="D295" s="8" t="s">
        <v>55</v>
      </c>
      <c r="E295" s="11">
        <v>9</v>
      </c>
      <c r="F295" s="46">
        <v>0</v>
      </c>
      <c r="G295" s="47" t="s">
        <v>48</v>
      </c>
      <c r="H295" s="46">
        <v>143879</v>
      </c>
      <c r="I295" s="47" t="s">
        <v>48</v>
      </c>
      <c r="J295" s="46">
        <v>36286</v>
      </c>
      <c r="K295" s="47" t="s">
        <v>48</v>
      </c>
      <c r="L295" s="46">
        <v>0</v>
      </c>
      <c r="M295" s="47" t="s">
        <v>48</v>
      </c>
      <c r="N295" s="46">
        <v>550526</v>
      </c>
      <c r="O295" s="47" t="s">
        <v>48</v>
      </c>
      <c r="P295" s="46">
        <v>0</v>
      </c>
      <c r="Q295" s="47" t="s">
        <v>48</v>
      </c>
      <c r="R295" s="46">
        <v>65783</v>
      </c>
      <c r="S295" s="47" t="s">
        <v>48</v>
      </c>
      <c r="T295" s="46">
        <v>0</v>
      </c>
      <c r="U295" s="47" t="s">
        <v>48</v>
      </c>
      <c r="V295" s="46">
        <v>249862</v>
      </c>
      <c r="W295" s="47" t="s">
        <v>48</v>
      </c>
      <c r="X295" s="46">
        <v>0</v>
      </c>
      <c r="Y295" s="47" t="s">
        <v>48</v>
      </c>
      <c r="Z295" s="46">
        <v>1046336</v>
      </c>
      <c r="AA295" s="13" t="s">
        <v>48</v>
      </c>
      <c r="AB295" s="4"/>
    </row>
    <row r="296" spans="1:28" ht="11.25" customHeight="1">
      <c r="A296" s="44" t="s">
        <v>638</v>
      </c>
      <c r="B296" s="45" t="s">
        <v>647</v>
      </c>
      <c r="C296" s="8" t="s">
        <v>648</v>
      </c>
      <c r="D296" s="8" t="s">
        <v>55</v>
      </c>
      <c r="E296" s="11">
        <v>14</v>
      </c>
      <c r="F296" s="46">
        <v>0</v>
      </c>
      <c r="G296" s="47" t="s">
        <v>48</v>
      </c>
      <c r="H296" s="46">
        <v>6630944</v>
      </c>
      <c r="I296" s="47" t="s">
        <v>48</v>
      </c>
      <c r="J296" s="46">
        <v>824167</v>
      </c>
      <c r="K296" s="47" t="s">
        <v>48</v>
      </c>
      <c r="L296" s="46">
        <v>0</v>
      </c>
      <c r="M296" s="47" t="s">
        <v>48</v>
      </c>
      <c r="N296" s="46">
        <v>4582743</v>
      </c>
      <c r="O296" s="47" t="s">
        <v>48</v>
      </c>
      <c r="P296" s="46">
        <v>0</v>
      </c>
      <c r="Q296" s="47" t="s">
        <v>48</v>
      </c>
      <c r="R296" s="46">
        <v>0</v>
      </c>
      <c r="S296" s="47" t="s">
        <v>48</v>
      </c>
      <c r="T296" s="46">
        <v>0</v>
      </c>
      <c r="U296" s="47" t="s">
        <v>48</v>
      </c>
      <c r="V296" s="46">
        <v>1101544</v>
      </c>
      <c r="W296" s="47" t="s">
        <v>48</v>
      </c>
      <c r="X296" s="46">
        <v>0</v>
      </c>
      <c r="Y296" s="47" t="s">
        <v>48</v>
      </c>
      <c r="Z296" s="46">
        <v>13139398</v>
      </c>
      <c r="AA296" s="13" t="s">
        <v>48</v>
      </c>
      <c r="AB296" s="4"/>
    </row>
    <row r="297" spans="1:28" ht="11.25" customHeight="1">
      <c r="A297" s="44" t="s">
        <v>638</v>
      </c>
      <c r="B297" s="45" t="s">
        <v>1299</v>
      </c>
      <c r="C297" s="8" t="s">
        <v>650</v>
      </c>
      <c r="D297" s="8" t="s">
        <v>59</v>
      </c>
      <c r="E297" s="11">
        <v>33</v>
      </c>
      <c r="F297" s="46">
        <v>1583730</v>
      </c>
      <c r="G297" s="47" t="s">
        <v>48</v>
      </c>
      <c r="H297" s="46">
        <v>0</v>
      </c>
      <c r="I297" s="47" t="s">
        <v>48</v>
      </c>
      <c r="J297" s="46">
        <v>345754</v>
      </c>
      <c r="K297" s="47" t="s">
        <v>48</v>
      </c>
      <c r="L297" s="46">
        <v>0</v>
      </c>
      <c r="M297" s="47" t="s">
        <v>48</v>
      </c>
      <c r="N297" s="46">
        <v>167264</v>
      </c>
      <c r="O297" s="47" t="s">
        <v>48</v>
      </c>
      <c r="P297" s="46">
        <v>142606</v>
      </c>
      <c r="Q297" s="47" t="s">
        <v>48</v>
      </c>
      <c r="R297" s="46">
        <v>37947</v>
      </c>
      <c r="S297" s="47" t="s">
        <v>48</v>
      </c>
      <c r="T297" s="46">
        <v>0</v>
      </c>
      <c r="U297" s="47" t="s">
        <v>48</v>
      </c>
      <c r="V297" s="46">
        <v>23371</v>
      </c>
      <c r="W297" s="47" t="s">
        <v>48</v>
      </c>
      <c r="X297" s="46">
        <v>0</v>
      </c>
      <c r="Y297" s="47" t="s">
        <v>48</v>
      </c>
      <c r="Z297" s="46">
        <v>2300672</v>
      </c>
      <c r="AA297" s="13" t="s">
        <v>48</v>
      </c>
      <c r="AB297" s="4"/>
    </row>
    <row r="298" spans="1:28" ht="11.25" customHeight="1">
      <c r="A298" s="44" t="s">
        <v>651</v>
      </c>
      <c r="B298" s="45" t="s">
        <v>652</v>
      </c>
      <c r="C298" s="8" t="s">
        <v>653</v>
      </c>
      <c r="D298" s="8" t="s">
        <v>55</v>
      </c>
      <c r="E298" s="11">
        <v>99</v>
      </c>
      <c r="F298" s="46">
        <v>3135308</v>
      </c>
      <c r="G298" s="47" t="s">
        <v>48</v>
      </c>
      <c r="H298" s="46">
        <v>515286</v>
      </c>
      <c r="I298" s="47" t="s">
        <v>48</v>
      </c>
      <c r="J298" s="46">
        <v>262070</v>
      </c>
      <c r="K298" s="47" t="s">
        <v>48</v>
      </c>
      <c r="L298" s="46">
        <v>9594412</v>
      </c>
      <c r="M298" s="47" t="s">
        <v>48</v>
      </c>
      <c r="N298" s="46">
        <v>2110447</v>
      </c>
      <c r="O298" s="47" t="s">
        <v>48</v>
      </c>
      <c r="P298" s="46">
        <v>245125</v>
      </c>
      <c r="Q298" s="47" t="s">
        <v>48</v>
      </c>
      <c r="R298" s="46">
        <v>0</v>
      </c>
      <c r="S298" s="47" t="s">
        <v>48</v>
      </c>
      <c r="T298" s="46">
        <v>6942908</v>
      </c>
      <c r="U298" s="47" t="s">
        <v>48</v>
      </c>
      <c r="V298" s="46">
        <v>766549</v>
      </c>
      <c r="W298" s="47" t="s">
        <v>48</v>
      </c>
      <c r="X298" s="46">
        <v>74574</v>
      </c>
      <c r="Y298" s="47" t="s">
        <v>48</v>
      </c>
      <c r="Z298" s="46">
        <v>23646679</v>
      </c>
      <c r="AA298" s="13" t="s">
        <v>48</v>
      </c>
      <c r="AB298" s="4"/>
    </row>
    <row r="299" spans="1:28" ht="11.25" customHeight="1">
      <c r="A299" s="44" t="s">
        <v>651</v>
      </c>
      <c r="B299" s="45" t="s">
        <v>654</v>
      </c>
      <c r="C299" s="8" t="s">
        <v>655</v>
      </c>
      <c r="D299" s="8" t="s">
        <v>45</v>
      </c>
      <c r="E299" s="11">
        <v>15</v>
      </c>
      <c r="F299" s="46">
        <v>372271</v>
      </c>
      <c r="G299" s="47" t="s">
        <v>48</v>
      </c>
      <c r="H299" s="46">
        <v>0</v>
      </c>
      <c r="I299" s="47" t="s">
        <v>48</v>
      </c>
      <c r="J299" s="46">
        <v>28929</v>
      </c>
      <c r="K299" s="47" t="s">
        <v>48</v>
      </c>
      <c r="L299" s="46">
        <v>0</v>
      </c>
      <c r="M299" s="47" t="s">
        <v>48</v>
      </c>
      <c r="N299" s="46">
        <v>1010097</v>
      </c>
      <c r="O299" s="47" t="s">
        <v>48</v>
      </c>
      <c r="P299" s="46">
        <v>0</v>
      </c>
      <c r="Q299" s="47" t="s">
        <v>48</v>
      </c>
      <c r="R299" s="46">
        <v>0</v>
      </c>
      <c r="S299" s="47" t="s">
        <v>48</v>
      </c>
      <c r="T299" s="46">
        <v>1445944</v>
      </c>
      <c r="U299" s="47" t="s">
        <v>48</v>
      </c>
      <c r="V299" s="46">
        <v>812056</v>
      </c>
      <c r="W299" s="47" t="s">
        <v>48</v>
      </c>
      <c r="X299" s="46">
        <v>0</v>
      </c>
      <c r="Y299" s="47" t="s">
        <v>48</v>
      </c>
      <c r="Z299" s="46">
        <v>3669297</v>
      </c>
      <c r="AA299" s="13" t="s">
        <v>48</v>
      </c>
      <c r="AB299" s="4"/>
    </row>
    <row r="300" spans="1:28" ht="11.25" customHeight="1">
      <c r="A300" s="44" t="s">
        <v>651</v>
      </c>
      <c r="B300" s="45" t="s">
        <v>656</v>
      </c>
      <c r="C300" s="8" t="s">
        <v>657</v>
      </c>
      <c r="D300" s="8" t="s">
        <v>45</v>
      </c>
      <c r="E300" s="11">
        <v>47</v>
      </c>
      <c r="F300" s="46">
        <v>708506</v>
      </c>
      <c r="G300" s="47" t="s">
        <v>48</v>
      </c>
      <c r="H300" s="46">
        <v>0</v>
      </c>
      <c r="I300" s="47" t="s">
        <v>48</v>
      </c>
      <c r="J300" s="46">
        <v>33833</v>
      </c>
      <c r="K300" s="47" t="s">
        <v>48</v>
      </c>
      <c r="L300" s="46">
        <v>1913599</v>
      </c>
      <c r="M300" s="47" t="s">
        <v>48</v>
      </c>
      <c r="N300" s="46">
        <v>1246287</v>
      </c>
      <c r="O300" s="47" t="s">
        <v>48</v>
      </c>
      <c r="P300" s="46">
        <v>620253</v>
      </c>
      <c r="Q300" s="47" t="s">
        <v>48</v>
      </c>
      <c r="R300" s="46">
        <v>0</v>
      </c>
      <c r="S300" s="47" t="s">
        <v>48</v>
      </c>
      <c r="T300" s="46">
        <v>2474792</v>
      </c>
      <c r="U300" s="47" t="s">
        <v>48</v>
      </c>
      <c r="V300" s="46">
        <v>0</v>
      </c>
      <c r="W300" s="47" t="s">
        <v>48</v>
      </c>
      <c r="X300" s="46">
        <v>0</v>
      </c>
      <c r="Y300" s="47" t="s">
        <v>48</v>
      </c>
      <c r="Z300" s="46">
        <v>6997270</v>
      </c>
      <c r="AA300" s="13" t="s">
        <v>48</v>
      </c>
      <c r="AB300" s="4"/>
    </row>
    <row r="301" spans="1:28" ht="11.25" customHeight="1">
      <c r="A301" s="44" t="s">
        <v>651</v>
      </c>
      <c r="B301" s="45" t="s">
        <v>658</v>
      </c>
      <c r="C301" s="8" t="s">
        <v>659</v>
      </c>
      <c r="D301" s="8" t="s">
        <v>55</v>
      </c>
      <c r="E301" s="11">
        <v>149</v>
      </c>
      <c r="F301" s="46">
        <v>1165737</v>
      </c>
      <c r="G301" s="47" t="s">
        <v>48</v>
      </c>
      <c r="H301" s="46">
        <v>1498120</v>
      </c>
      <c r="I301" s="47" t="s">
        <v>48</v>
      </c>
      <c r="J301" s="46">
        <v>522228</v>
      </c>
      <c r="K301" s="47" t="s">
        <v>48</v>
      </c>
      <c r="L301" s="46">
        <v>0</v>
      </c>
      <c r="M301" s="47" t="s">
        <v>48</v>
      </c>
      <c r="N301" s="46">
        <v>1222832</v>
      </c>
      <c r="O301" s="47" t="s">
        <v>48</v>
      </c>
      <c r="P301" s="46">
        <v>1560485</v>
      </c>
      <c r="Q301" s="47" t="s">
        <v>48</v>
      </c>
      <c r="R301" s="46">
        <v>0</v>
      </c>
      <c r="S301" s="47" t="s">
        <v>48</v>
      </c>
      <c r="T301" s="46">
        <v>3035313</v>
      </c>
      <c r="U301" s="47" t="s">
        <v>48</v>
      </c>
      <c r="V301" s="46">
        <v>0</v>
      </c>
      <c r="W301" s="47" t="s">
        <v>48</v>
      </c>
      <c r="X301" s="46">
        <v>80675</v>
      </c>
      <c r="Y301" s="47" t="s">
        <v>48</v>
      </c>
      <c r="Z301" s="46">
        <v>9085390</v>
      </c>
      <c r="AA301" s="13" t="s">
        <v>48</v>
      </c>
      <c r="AB301" s="4"/>
    </row>
    <row r="302" spans="1:28" ht="11.25" customHeight="1">
      <c r="A302" s="44" t="s">
        <v>651</v>
      </c>
      <c r="B302" s="45" t="s">
        <v>660</v>
      </c>
      <c r="C302" s="8" t="s">
        <v>661</v>
      </c>
      <c r="D302" s="8" t="s">
        <v>55</v>
      </c>
      <c r="E302" s="11">
        <v>175</v>
      </c>
      <c r="F302" s="46">
        <v>7291551</v>
      </c>
      <c r="G302" s="47" t="s">
        <v>48</v>
      </c>
      <c r="H302" s="46">
        <v>304331</v>
      </c>
      <c r="I302" s="47" t="s">
        <v>48</v>
      </c>
      <c r="J302" s="46">
        <v>661430</v>
      </c>
      <c r="K302" s="47" t="s">
        <v>48</v>
      </c>
      <c r="L302" s="46">
        <v>11840129</v>
      </c>
      <c r="M302" s="47" t="s">
        <v>48</v>
      </c>
      <c r="N302" s="46">
        <v>977802</v>
      </c>
      <c r="O302" s="47" t="s">
        <v>48</v>
      </c>
      <c r="P302" s="46">
        <v>227408</v>
      </c>
      <c r="Q302" s="47" t="s">
        <v>48</v>
      </c>
      <c r="R302" s="46">
        <v>0</v>
      </c>
      <c r="S302" s="47" t="s">
        <v>48</v>
      </c>
      <c r="T302" s="46">
        <v>10846062</v>
      </c>
      <c r="U302" s="47" t="s">
        <v>48</v>
      </c>
      <c r="V302" s="46">
        <v>0</v>
      </c>
      <c r="W302" s="47" t="s">
        <v>48</v>
      </c>
      <c r="X302" s="46">
        <v>3836443</v>
      </c>
      <c r="Y302" s="47" t="s">
        <v>48</v>
      </c>
      <c r="Z302" s="46">
        <v>35985156</v>
      </c>
      <c r="AA302" s="13" t="s">
        <v>48</v>
      </c>
      <c r="AB302" s="4"/>
    </row>
    <row r="303" spans="1:28" ht="11.25" customHeight="1">
      <c r="A303" s="44" t="s">
        <v>651</v>
      </c>
      <c r="B303" s="45" t="s">
        <v>662</v>
      </c>
      <c r="C303" s="8" t="s">
        <v>663</v>
      </c>
      <c r="D303" s="8" t="s">
        <v>55</v>
      </c>
      <c r="E303" s="11">
        <v>399</v>
      </c>
      <c r="F303" s="46">
        <v>27284274</v>
      </c>
      <c r="G303" s="47" t="s">
        <v>48</v>
      </c>
      <c r="H303" s="46">
        <v>574865</v>
      </c>
      <c r="I303" s="47" t="s">
        <v>48</v>
      </c>
      <c r="J303" s="46">
        <v>821645</v>
      </c>
      <c r="K303" s="47" t="s">
        <v>48</v>
      </c>
      <c r="L303" s="46">
        <v>0</v>
      </c>
      <c r="M303" s="47" t="s">
        <v>48</v>
      </c>
      <c r="N303" s="46">
        <v>15261411</v>
      </c>
      <c r="O303" s="47" t="s">
        <v>48</v>
      </c>
      <c r="P303" s="46">
        <v>1027384</v>
      </c>
      <c r="Q303" s="47" t="s">
        <v>48</v>
      </c>
      <c r="R303" s="46">
        <v>0</v>
      </c>
      <c r="S303" s="47" t="s">
        <v>48</v>
      </c>
      <c r="T303" s="46">
        <v>53972282</v>
      </c>
      <c r="U303" s="47" t="s">
        <v>48</v>
      </c>
      <c r="V303" s="46">
        <v>73063358</v>
      </c>
      <c r="W303" s="47" t="s">
        <v>48</v>
      </c>
      <c r="X303" s="46">
        <v>0</v>
      </c>
      <c r="Y303" s="47" t="s">
        <v>48</v>
      </c>
      <c r="Z303" s="46">
        <v>172005219</v>
      </c>
      <c r="AA303" s="13" t="s">
        <v>48</v>
      </c>
      <c r="AB303" s="4"/>
    </row>
    <row r="304" spans="1:28" ht="11.25" customHeight="1">
      <c r="A304" s="44" t="s">
        <v>651</v>
      </c>
      <c r="B304" s="45" t="s">
        <v>664</v>
      </c>
      <c r="C304" s="8" t="s">
        <v>665</v>
      </c>
      <c r="D304" s="8" t="s">
        <v>45</v>
      </c>
      <c r="E304" s="11">
        <v>11</v>
      </c>
      <c r="F304" s="46">
        <v>107011</v>
      </c>
      <c r="G304" s="47" t="s">
        <v>48</v>
      </c>
      <c r="H304" s="46">
        <v>0</v>
      </c>
      <c r="I304" s="47" t="s">
        <v>48</v>
      </c>
      <c r="J304" s="46">
        <v>47964</v>
      </c>
      <c r="K304" s="47" t="s">
        <v>48</v>
      </c>
      <c r="L304" s="46">
        <v>132275</v>
      </c>
      <c r="M304" s="47" t="s">
        <v>48</v>
      </c>
      <c r="N304" s="46">
        <v>317941</v>
      </c>
      <c r="O304" s="47" t="s">
        <v>48</v>
      </c>
      <c r="P304" s="46">
        <v>1953</v>
      </c>
      <c r="Q304" s="47" t="s">
        <v>48</v>
      </c>
      <c r="R304" s="46">
        <v>559615</v>
      </c>
      <c r="S304" s="47" t="s">
        <v>48</v>
      </c>
      <c r="T304" s="46">
        <v>488</v>
      </c>
      <c r="U304" s="47" t="s">
        <v>48</v>
      </c>
      <c r="V304" s="46">
        <v>263564</v>
      </c>
      <c r="W304" s="47" t="s">
        <v>48</v>
      </c>
      <c r="X304" s="46">
        <v>0</v>
      </c>
      <c r="Y304" s="47" t="s">
        <v>48</v>
      </c>
      <c r="Z304" s="46">
        <v>1430811</v>
      </c>
      <c r="AA304" s="13" t="s">
        <v>48</v>
      </c>
      <c r="AB304" s="4"/>
    </row>
    <row r="305" spans="1:28" ht="11.25" customHeight="1">
      <c r="A305" s="44" t="s">
        <v>651</v>
      </c>
      <c r="B305" s="45" t="s">
        <v>666</v>
      </c>
      <c r="C305" s="8" t="s">
        <v>667</v>
      </c>
      <c r="D305" s="8" t="s">
        <v>45</v>
      </c>
      <c r="E305" s="11">
        <v>23</v>
      </c>
      <c r="F305" s="46">
        <v>518109</v>
      </c>
      <c r="G305" s="47" t="s">
        <v>48</v>
      </c>
      <c r="H305" s="46">
        <v>0</v>
      </c>
      <c r="I305" s="47" t="s">
        <v>48</v>
      </c>
      <c r="J305" s="46">
        <v>278865</v>
      </c>
      <c r="K305" s="47" t="s">
        <v>48</v>
      </c>
      <c r="L305" s="46">
        <v>0</v>
      </c>
      <c r="M305" s="47" t="s">
        <v>48</v>
      </c>
      <c r="N305" s="46">
        <v>1000000</v>
      </c>
      <c r="O305" s="47" t="s">
        <v>48</v>
      </c>
      <c r="P305" s="46">
        <v>584650</v>
      </c>
      <c r="Q305" s="47" t="s">
        <v>48</v>
      </c>
      <c r="R305" s="46">
        <v>0</v>
      </c>
      <c r="S305" s="47" t="s">
        <v>48</v>
      </c>
      <c r="T305" s="46">
        <v>1345558</v>
      </c>
      <c r="U305" s="47" t="s">
        <v>48</v>
      </c>
      <c r="V305" s="46">
        <v>0</v>
      </c>
      <c r="W305" s="47" t="s">
        <v>48</v>
      </c>
      <c r="X305" s="46">
        <v>595446</v>
      </c>
      <c r="Y305" s="47" t="s">
        <v>48</v>
      </c>
      <c r="Z305" s="46">
        <v>4322628</v>
      </c>
      <c r="AA305" s="13" t="s">
        <v>48</v>
      </c>
      <c r="AB305" s="4"/>
    </row>
    <row r="306" spans="1:28" ht="11.25" customHeight="1">
      <c r="A306" s="44" t="s">
        <v>651</v>
      </c>
      <c r="B306" s="45" t="s">
        <v>668</v>
      </c>
      <c r="C306" s="8" t="s">
        <v>669</v>
      </c>
      <c r="D306" s="8" t="s">
        <v>45</v>
      </c>
      <c r="E306" s="11">
        <v>18</v>
      </c>
      <c r="F306" s="46">
        <v>153796</v>
      </c>
      <c r="G306" s="47" t="s">
        <v>48</v>
      </c>
      <c r="H306" s="46">
        <v>0</v>
      </c>
      <c r="I306" s="47" t="s">
        <v>48</v>
      </c>
      <c r="J306" s="46">
        <v>9873</v>
      </c>
      <c r="K306" s="47" t="s">
        <v>48</v>
      </c>
      <c r="L306" s="46">
        <v>444997</v>
      </c>
      <c r="M306" s="47" t="s">
        <v>48</v>
      </c>
      <c r="N306" s="46">
        <v>0</v>
      </c>
      <c r="O306" s="47" t="s">
        <v>48</v>
      </c>
      <c r="P306" s="46">
        <v>222855</v>
      </c>
      <c r="Q306" s="47" t="s">
        <v>48</v>
      </c>
      <c r="R306" s="46">
        <v>0</v>
      </c>
      <c r="S306" s="47" t="s">
        <v>48</v>
      </c>
      <c r="T306" s="46">
        <v>463176</v>
      </c>
      <c r="U306" s="47" t="s">
        <v>48</v>
      </c>
      <c r="V306" s="46">
        <v>0</v>
      </c>
      <c r="W306" s="47" t="s">
        <v>48</v>
      </c>
      <c r="X306" s="46">
        <v>0</v>
      </c>
      <c r="Y306" s="47" t="s">
        <v>48</v>
      </c>
      <c r="Z306" s="46">
        <v>1294697</v>
      </c>
      <c r="AA306" s="13" t="s">
        <v>48</v>
      </c>
      <c r="AB306" s="4"/>
    </row>
    <row r="307" spans="1:28" ht="11.25" customHeight="1">
      <c r="A307" s="44" t="s">
        <v>651</v>
      </c>
      <c r="B307" s="45" t="s">
        <v>670</v>
      </c>
      <c r="C307" s="8" t="s">
        <v>671</v>
      </c>
      <c r="D307" s="8" t="s">
        <v>45</v>
      </c>
      <c r="E307" s="11">
        <v>10</v>
      </c>
      <c r="F307" s="46">
        <v>844761</v>
      </c>
      <c r="G307" s="47" t="s">
        <v>48</v>
      </c>
      <c r="H307" s="46">
        <v>0</v>
      </c>
      <c r="I307" s="47" t="s">
        <v>48</v>
      </c>
      <c r="J307" s="46">
        <v>1620650</v>
      </c>
      <c r="K307" s="47" t="s">
        <v>48</v>
      </c>
      <c r="L307" s="46">
        <v>0</v>
      </c>
      <c r="M307" s="47" t="s">
        <v>48</v>
      </c>
      <c r="N307" s="46">
        <v>0</v>
      </c>
      <c r="O307" s="47" t="s">
        <v>48</v>
      </c>
      <c r="P307" s="46">
        <v>0</v>
      </c>
      <c r="Q307" s="47" t="s">
        <v>48</v>
      </c>
      <c r="R307" s="46">
        <v>4290071</v>
      </c>
      <c r="S307" s="47" t="s">
        <v>48</v>
      </c>
      <c r="T307" s="46">
        <v>0</v>
      </c>
      <c r="U307" s="47" t="s">
        <v>48</v>
      </c>
      <c r="V307" s="46">
        <v>6229973</v>
      </c>
      <c r="W307" s="47" t="s">
        <v>48</v>
      </c>
      <c r="X307" s="46">
        <v>0</v>
      </c>
      <c r="Y307" s="47" t="s">
        <v>48</v>
      </c>
      <c r="Z307" s="46">
        <v>12985455</v>
      </c>
      <c r="AA307" s="13" t="s">
        <v>48</v>
      </c>
      <c r="AB307" s="4"/>
    </row>
    <row r="308" spans="1:28" ht="11.25" customHeight="1">
      <c r="A308" s="44" t="s">
        <v>651</v>
      </c>
      <c r="B308" s="45" t="s">
        <v>672</v>
      </c>
      <c r="C308" s="8" t="s">
        <v>673</v>
      </c>
      <c r="D308" s="8" t="s">
        <v>55</v>
      </c>
      <c r="E308" s="11">
        <v>238</v>
      </c>
      <c r="F308" s="46">
        <v>4417829</v>
      </c>
      <c r="G308" s="47" t="s">
        <v>48</v>
      </c>
      <c r="H308" s="46">
        <v>925858</v>
      </c>
      <c r="I308" s="47" t="s">
        <v>48</v>
      </c>
      <c r="J308" s="46">
        <v>357548</v>
      </c>
      <c r="K308" s="47" t="s">
        <v>48</v>
      </c>
      <c r="L308" s="46">
        <v>11210036</v>
      </c>
      <c r="M308" s="47" t="s">
        <v>48</v>
      </c>
      <c r="N308" s="46">
        <v>1643843</v>
      </c>
      <c r="O308" s="47" t="s">
        <v>48</v>
      </c>
      <c r="P308" s="46">
        <v>884449</v>
      </c>
      <c r="Q308" s="47" t="s">
        <v>48</v>
      </c>
      <c r="R308" s="46">
        <v>0</v>
      </c>
      <c r="S308" s="47" t="s">
        <v>48</v>
      </c>
      <c r="T308" s="46">
        <v>10235988</v>
      </c>
      <c r="U308" s="47" t="s">
        <v>48</v>
      </c>
      <c r="V308" s="46">
        <v>5567292</v>
      </c>
      <c r="W308" s="47" t="s">
        <v>48</v>
      </c>
      <c r="X308" s="46">
        <v>0</v>
      </c>
      <c r="Y308" s="47" t="s">
        <v>48</v>
      </c>
      <c r="Z308" s="46">
        <v>35242843</v>
      </c>
      <c r="AA308" s="13" t="s">
        <v>48</v>
      </c>
      <c r="AB308" s="4"/>
    </row>
    <row r="309" spans="1:28" ht="11.25" customHeight="1">
      <c r="A309" s="44" t="s">
        <v>651</v>
      </c>
      <c r="B309" s="45" t="s">
        <v>674</v>
      </c>
      <c r="C309" s="8" t="s">
        <v>675</v>
      </c>
      <c r="D309" s="8" t="s">
        <v>55</v>
      </c>
      <c r="E309" s="11">
        <v>77</v>
      </c>
      <c r="F309" s="46">
        <v>1642928</v>
      </c>
      <c r="G309" s="47" t="s">
        <v>48</v>
      </c>
      <c r="H309" s="46">
        <v>566624</v>
      </c>
      <c r="I309" s="47" t="s">
        <v>48</v>
      </c>
      <c r="J309" s="46">
        <v>953312</v>
      </c>
      <c r="K309" s="47" t="s">
        <v>48</v>
      </c>
      <c r="L309" s="46">
        <v>0</v>
      </c>
      <c r="M309" s="47" t="s">
        <v>48</v>
      </c>
      <c r="N309" s="46">
        <v>1980000</v>
      </c>
      <c r="O309" s="47" t="s">
        <v>48</v>
      </c>
      <c r="P309" s="46">
        <v>309574</v>
      </c>
      <c r="Q309" s="47" t="s">
        <v>48</v>
      </c>
      <c r="R309" s="46">
        <v>74990</v>
      </c>
      <c r="S309" s="47" t="s">
        <v>48</v>
      </c>
      <c r="T309" s="46">
        <v>4704727</v>
      </c>
      <c r="U309" s="47" t="s">
        <v>48</v>
      </c>
      <c r="V309" s="46">
        <v>0</v>
      </c>
      <c r="W309" s="47" t="s">
        <v>48</v>
      </c>
      <c r="X309" s="46">
        <v>2532845</v>
      </c>
      <c r="Y309" s="47" t="s">
        <v>48</v>
      </c>
      <c r="Z309" s="46">
        <v>12765000</v>
      </c>
      <c r="AA309" s="13" t="s">
        <v>48</v>
      </c>
      <c r="AB309" s="4"/>
    </row>
    <row r="310" spans="1:28" ht="11.25" customHeight="1">
      <c r="A310" s="44" t="s">
        <v>651</v>
      </c>
      <c r="B310" s="45" t="s">
        <v>676</v>
      </c>
      <c r="C310" s="8" t="s">
        <v>677</v>
      </c>
      <c r="D310" s="8" t="s">
        <v>45</v>
      </c>
      <c r="E310" s="11">
        <v>20</v>
      </c>
      <c r="F310" s="46">
        <v>229404</v>
      </c>
      <c r="G310" s="47" t="s">
        <v>48</v>
      </c>
      <c r="H310" s="46">
        <v>0</v>
      </c>
      <c r="I310" s="47" t="s">
        <v>48</v>
      </c>
      <c r="J310" s="46">
        <v>169791</v>
      </c>
      <c r="K310" s="47" t="s">
        <v>48</v>
      </c>
      <c r="L310" s="46">
        <v>0</v>
      </c>
      <c r="M310" s="47" t="s">
        <v>48</v>
      </c>
      <c r="N310" s="46">
        <v>1057887</v>
      </c>
      <c r="O310" s="47" t="s">
        <v>48</v>
      </c>
      <c r="P310" s="46">
        <v>0</v>
      </c>
      <c r="Q310" s="47" t="s">
        <v>48</v>
      </c>
      <c r="R310" s="46">
        <v>0</v>
      </c>
      <c r="S310" s="47" t="s">
        <v>48</v>
      </c>
      <c r="T310" s="46">
        <v>746995</v>
      </c>
      <c r="U310" s="47" t="s">
        <v>48</v>
      </c>
      <c r="V310" s="46">
        <v>0</v>
      </c>
      <c r="W310" s="47" t="s">
        <v>48</v>
      </c>
      <c r="X310" s="46">
        <v>0</v>
      </c>
      <c r="Y310" s="47" t="s">
        <v>48</v>
      </c>
      <c r="Z310" s="46">
        <v>2204077</v>
      </c>
      <c r="AA310" s="13" t="s">
        <v>48</v>
      </c>
      <c r="AB310" s="4"/>
    </row>
    <row r="311" spans="1:28" ht="11.25" customHeight="1">
      <c r="A311" s="44" t="s">
        <v>651</v>
      </c>
      <c r="B311" s="45" t="s">
        <v>678</v>
      </c>
      <c r="C311" s="8" t="s">
        <v>679</v>
      </c>
      <c r="D311" s="8" t="s">
        <v>55</v>
      </c>
      <c r="E311" s="11">
        <v>20</v>
      </c>
      <c r="F311" s="46">
        <v>0</v>
      </c>
      <c r="G311" s="47" t="s">
        <v>48</v>
      </c>
      <c r="H311" s="46">
        <v>198963</v>
      </c>
      <c r="I311" s="47" t="s">
        <v>48</v>
      </c>
      <c r="J311" s="46">
        <v>153972</v>
      </c>
      <c r="K311" s="47" t="s">
        <v>48</v>
      </c>
      <c r="L311" s="46">
        <v>853700</v>
      </c>
      <c r="M311" s="47" t="s">
        <v>48</v>
      </c>
      <c r="N311" s="46">
        <v>758685</v>
      </c>
      <c r="O311" s="47" t="s">
        <v>48</v>
      </c>
      <c r="P311" s="46">
        <v>50295</v>
      </c>
      <c r="Q311" s="47" t="s">
        <v>48</v>
      </c>
      <c r="R311" s="46">
        <v>1653189</v>
      </c>
      <c r="S311" s="47" t="s">
        <v>48</v>
      </c>
      <c r="T311" s="46">
        <v>0</v>
      </c>
      <c r="U311" s="47" t="s">
        <v>48</v>
      </c>
      <c r="V311" s="46">
        <v>0</v>
      </c>
      <c r="W311" s="47" t="s">
        <v>48</v>
      </c>
      <c r="X311" s="46">
        <v>0</v>
      </c>
      <c r="Y311" s="47" t="s">
        <v>48</v>
      </c>
      <c r="Z311" s="46">
        <v>3668804</v>
      </c>
      <c r="AA311" s="13" t="s">
        <v>48</v>
      </c>
      <c r="AB311" s="4"/>
    </row>
    <row r="312" spans="1:28" ht="11.25" customHeight="1">
      <c r="A312" s="44" t="s">
        <v>651</v>
      </c>
      <c r="B312" s="45" t="s">
        <v>680</v>
      </c>
      <c r="C312" s="8" t="s">
        <v>681</v>
      </c>
      <c r="D312" s="8" t="s">
        <v>55</v>
      </c>
      <c r="E312" s="11">
        <v>209</v>
      </c>
      <c r="F312" s="46">
        <v>4453999</v>
      </c>
      <c r="G312" s="47" t="s">
        <v>48</v>
      </c>
      <c r="H312" s="46">
        <v>0</v>
      </c>
      <c r="I312" s="47" t="s">
        <v>48</v>
      </c>
      <c r="J312" s="46">
        <v>307586</v>
      </c>
      <c r="K312" s="47" t="s">
        <v>48</v>
      </c>
      <c r="L312" s="46">
        <v>8885568</v>
      </c>
      <c r="M312" s="47" t="s">
        <v>48</v>
      </c>
      <c r="N312" s="46">
        <v>4467996</v>
      </c>
      <c r="O312" s="47" t="s">
        <v>48</v>
      </c>
      <c r="P312" s="46">
        <v>793878</v>
      </c>
      <c r="Q312" s="47" t="s">
        <v>48</v>
      </c>
      <c r="R312" s="46">
        <v>7694789</v>
      </c>
      <c r="S312" s="47" t="s">
        <v>48</v>
      </c>
      <c r="T312" s="46">
        <v>0</v>
      </c>
      <c r="U312" s="47" t="s">
        <v>48</v>
      </c>
      <c r="V312" s="46">
        <v>0</v>
      </c>
      <c r="W312" s="47" t="s">
        <v>48</v>
      </c>
      <c r="X312" s="46">
        <v>0</v>
      </c>
      <c r="Y312" s="47" t="s">
        <v>48</v>
      </c>
      <c r="Z312" s="46">
        <v>26603816</v>
      </c>
      <c r="AA312" s="13" t="s">
        <v>48</v>
      </c>
      <c r="AB312" s="4"/>
    </row>
    <row r="313" spans="1:28" ht="11.25" customHeight="1">
      <c r="A313" s="44" t="s">
        <v>651</v>
      </c>
      <c r="B313" s="45" t="s">
        <v>1300</v>
      </c>
      <c r="C313" s="8" t="s">
        <v>1301</v>
      </c>
      <c r="D313" s="8" t="s">
        <v>313</v>
      </c>
      <c r="E313" s="11">
        <v>337</v>
      </c>
      <c r="F313" s="46">
        <v>0</v>
      </c>
      <c r="G313" s="47" t="s">
        <v>48</v>
      </c>
      <c r="H313" s="46">
        <v>293518</v>
      </c>
      <c r="I313" s="47" t="s">
        <v>48</v>
      </c>
      <c r="J313" s="46">
        <v>0</v>
      </c>
      <c r="K313" s="47" t="s">
        <v>48</v>
      </c>
      <c r="L313" s="46">
        <v>0</v>
      </c>
      <c r="M313" s="47" t="s">
        <v>48</v>
      </c>
      <c r="N313" s="46">
        <v>0</v>
      </c>
      <c r="O313" s="47" t="s">
        <v>48</v>
      </c>
      <c r="P313" s="46">
        <v>418489</v>
      </c>
      <c r="Q313" s="47" t="s">
        <v>48</v>
      </c>
      <c r="R313" s="46">
        <v>35197</v>
      </c>
      <c r="S313" s="47" t="s">
        <v>48</v>
      </c>
      <c r="T313" s="46">
        <v>0</v>
      </c>
      <c r="U313" s="47" t="s">
        <v>48</v>
      </c>
      <c r="V313" s="46">
        <v>0</v>
      </c>
      <c r="W313" s="47" t="s">
        <v>48</v>
      </c>
      <c r="X313" s="46">
        <v>0</v>
      </c>
      <c r="Y313" s="47" t="s">
        <v>48</v>
      </c>
      <c r="Z313" s="46">
        <v>747204</v>
      </c>
      <c r="AA313" s="13" t="s">
        <v>48</v>
      </c>
      <c r="AB313" s="4"/>
    </row>
    <row r="314" spans="1:28" ht="11.25" customHeight="1">
      <c r="A314" s="44" t="s">
        <v>651</v>
      </c>
      <c r="B314" s="45" t="s">
        <v>682</v>
      </c>
      <c r="C314" s="8" t="s">
        <v>683</v>
      </c>
      <c r="D314" s="8" t="s">
        <v>45</v>
      </c>
      <c r="E314" s="11">
        <v>14</v>
      </c>
      <c r="F314" s="46">
        <v>524491</v>
      </c>
      <c r="G314" s="47" t="s">
        <v>48</v>
      </c>
      <c r="H314" s="46">
        <v>0</v>
      </c>
      <c r="I314" s="47" t="s">
        <v>48</v>
      </c>
      <c r="J314" s="46">
        <v>73209</v>
      </c>
      <c r="K314" s="47" t="s">
        <v>48</v>
      </c>
      <c r="L314" s="46">
        <v>0</v>
      </c>
      <c r="M314" s="47" t="s">
        <v>48</v>
      </c>
      <c r="N314" s="46">
        <v>1192313</v>
      </c>
      <c r="O314" s="47" t="s">
        <v>48</v>
      </c>
      <c r="P314" s="46">
        <v>28000</v>
      </c>
      <c r="Q314" s="47" t="s">
        <v>48</v>
      </c>
      <c r="R314" s="46">
        <v>729238</v>
      </c>
      <c r="S314" s="47" t="s">
        <v>48</v>
      </c>
      <c r="T314" s="46">
        <v>4360</v>
      </c>
      <c r="U314" s="47" t="s">
        <v>48</v>
      </c>
      <c r="V314" s="46">
        <v>132167</v>
      </c>
      <c r="W314" s="47" t="s">
        <v>48</v>
      </c>
      <c r="X314" s="46">
        <v>0</v>
      </c>
      <c r="Y314" s="47" t="s">
        <v>48</v>
      </c>
      <c r="Z314" s="46">
        <v>2683778</v>
      </c>
      <c r="AA314" s="13" t="s">
        <v>48</v>
      </c>
      <c r="AB314" s="4"/>
    </row>
    <row r="315" spans="1:28" ht="11.25" customHeight="1">
      <c r="A315" s="44" t="s">
        <v>651</v>
      </c>
      <c r="B315" s="45" t="s">
        <v>684</v>
      </c>
      <c r="C315" s="8" t="s">
        <v>685</v>
      </c>
      <c r="D315" s="8" t="s">
        <v>45</v>
      </c>
      <c r="E315" s="11">
        <v>35</v>
      </c>
      <c r="F315" s="46">
        <v>557599</v>
      </c>
      <c r="G315" s="47" t="s">
        <v>48</v>
      </c>
      <c r="H315" s="46">
        <v>0</v>
      </c>
      <c r="I315" s="47" t="s">
        <v>48</v>
      </c>
      <c r="J315" s="46">
        <v>63388</v>
      </c>
      <c r="K315" s="47" t="s">
        <v>48</v>
      </c>
      <c r="L315" s="46">
        <v>1865588</v>
      </c>
      <c r="M315" s="47" t="s">
        <v>48</v>
      </c>
      <c r="N315" s="46">
        <v>1860531</v>
      </c>
      <c r="O315" s="47" t="s">
        <v>48</v>
      </c>
      <c r="P315" s="46">
        <v>77419</v>
      </c>
      <c r="Q315" s="47" t="s">
        <v>48</v>
      </c>
      <c r="R315" s="46">
        <v>0</v>
      </c>
      <c r="S315" s="47" t="s">
        <v>48</v>
      </c>
      <c r="T315" s="46">
        <v>0</v>
      </c>
      <c r="U315" s="47" t="s">
        <v>48</v>
      </c>
      <c r="V315" s="46">
        <v>2179673</v>
      </c>
      <c r="W315" s="47" t="s">
        <v>48</v>
      </c>
      <c r="X315" s="46">
        <v>12534</v>
      </c>
      <c r="Y315" s="47" t="s">
        <v>48</v>
      </c>
      <c r="Z315" s="46">
        <v>6616732</v>
      </c>
      <c r="AA315" s="13" t="s">
        <v>48</v>
      </c>
      <c r="AB315" s="4"/>
    </row>
    <row r="316" spans="1:28" ht="11.25" customHeight="1">
      <c r="A316" s="44" t="s">
        <v>651</v>
      </c>
      <c r="B316" s="45" t="s">
        <v>686</v>
      </c>
      <c r="C316" s="8" t="s">
        <v>687</v>
      </c>
      <c r="D316" s="8" t="s">
        <v>55</v>
      </c>
      <c r="E316" s="11">
        <v>357</v>
      </c>
      <c r="F316" s="46">
        <v>12321654</v>
      </c>
      <c r="G316" s="47" t="s">
        <v>48</v>
      </c>
      <c r="H316" s="46">
        <v>579325</v>
      </c>
      <c r="I316" s="47" t="s">
        <v>48</v>
      </c>
      <c r="J316" s="46">
        <v>548442</v>
      </c>
      <c r="K316" s="47" t="s">
        <v>48</v>
      </c>
      <c r="L316" s="46">
        <v>49343233</v>
      </c>
      <c r="M316" s="47" t="s">
        <v>48</v>
      </c>
      <c r="N316" s="46">
        <v>11552487</v>
      </c>
      <c r="O316" s="47" t="s">
        <v>48</v>
      </c>
      <c r="P316" s="46">
        <v>462247</v>
      </c>
      <c r="Q316" s="47" t="s">
        <v>48</v>
      </c>
      <c r="R316" s="46">
        <v>32007915</v>
      </c>
      <c r="S316" s="47" t="s">
        <v>48</v>
      </c>
      <c r="T316" s="46">
        <v>1690860</v>
      </c>
      <c r="U316" s="47" t="s">
        <v>48</v>
      </c>
      <c r="V316" s="46">
        <v>0</v>
      </c>
      <c r="W316" s="47" t="s">
        <v>48</v>
      </c>
      <c r="X316" s="46">
        <v>0</v>
      </c>
      <c r="Y316" s="47" t="s">
        <v>48</v>
      </c>
      <c r="Z316" s="46">
        <v>108506163</v>
      </c>
      <c r="AA316" s="13" t="s">
        <v>48</v>
      </c>
      <c r="AB316" s="4"/>
    </row>
    <row r="317" spans="1:28" ht="11.25" customHeight="1">
      <c r="A317" s="44" t="s">
        <v>651</v>
      </c>
      <c r="B317" s="45" t="s">
        <v>688</v>
      </c>
      <c r="C317" s="8" t="s">
        <v>689</v>
      </c>
      <c r="D317" s="8" t="s">
        <v>45</v>
      </c>
      <c r="E317" s="11">
        <v>18</v>
      </c>
      <c r="F317" s="46">
        <v>260401</v>
      </c>
      <c r="G317" s="47" t="s">
        <v>48</v>
      </c>
      <c r="H317" s="46">
        <v>0</v>
      </c>
      <c r="I317" s="47" t="s">
        <v>48</v>
      </c>
      <c r="J317" s="46">
        <v>0</v>
      </c>
      <c r="K317" s="47" t="s">
        <v>48</v>
      </c>
      <c r="L317" s="46">
        <v>96000</v>
      </c>
      <c r="M317" s="47" t="s">
        <v>48</v>
      </c>
      <c r="N317" s="46">
        <v>553341</v>
      </c>
      <c r="O317" s="47" t="s">
        <v>48</v>
      </c>
      <c r="P317" s="46">
        <v>220327</v>
      </c>
      <c r="Q317" s="47" t="s">
        <v>48</v>
      </c>
      <c r="R317" s="46">
        <v>543235</v>
      </c>
      <c r="S317" s="47" t="s">
        <v>48</v>
      </c>
      <c r="T317" s="46">
        <v>0</v>
      </c>
      <c r="U317" s="47" t="s">
        <v>48</v>
      </c>
      <c r="V317" s="46">
        <v>25000</v>
      </c>
      <c r="W317" s="47" t="s">
        <v>48</v>
      </c>
      <c r="X317" s="46">
        <v>0</v>
      </c>
      <c r="Y317" s="47" t="s">
        <v>48</v>
      </c>
      <c r="Z317" s="46">
        <v>1698304</v>
      </c>
      <c r="AA317" s="13" t="s">
        <v>48</v>
      </c>
      <c r="AB317" s="4"/>
    </row>
    <row r="318" spans="1:28" ht="11.25" customHeight="1">
      <c r="A318" s="44" t="s">
        <v>651</v>
      </c>
      <c r="B318" s="45" t="s">
        <v>690</v>
      </c>
      <c r="C318" s="8" t="s">
        <v>691</v>
      </c>
      <c r="D318" s="8" t="s">
        <v>55</v>
      </c>
      <c r="E318" s="11">
        <v>34</v>
      </c>
      <c r="F318" s="46">
        <v>1464508</v>
      </c>
      <c r="G318" s="47" t="s">
        <v>48</v>
      </c>
      <c r="H318" s="46">
        <v>0</v>
      </c>
      <c r="I318" s="47" t="s">
        <v>48</v>
      </c>
      <c r="J318" s="46">
        <v>394108</v>
      </c>
      <c r="K318" s="47" t="s">
        <v>48</v>
      </c>
      <c r="L318" s="46">
        <v>0</v>
      </c>
      <c r="M318" s="47" t="s">
        <v>48</v>
      </c>
      <c r="N318" s="46">
        <v>0</v>
      </c>
      <c r="O318" s="47" t="s">
        <v>48</v>
      </c>
      <c r="P318" s="46">
        <v>0</v>
      </c>
      <c r="Q318" s="47" t="s">
        <v>48</v>
      </c>
      <c r="R318" s="46">
        <v>4385869</v>
      </c>
      <c r="S318" s="47" t="s">
        <v>48</v>
      </c>
      <c r="T318" s="46">
        <v>6840</v>
      </c>
      <c r="U318" s="47" t="s">
        <v>48</v>
      </c>
      <c r="V318" s="46">
        <v>0</v>
      </c>
      <c r="W318" s="47" t="s">
        <v>48</v>
      </c>
      <c r="X318" s="46">
        <v>0</v>
      </c>
      <c r="Y318" s="47" t="s">
        <v>48</v>
      </c>
      <c r="Z318" s="46">
        <v>6251325</v>
      </c>
      <c r="AA318" s="13" t="s">
        <v>48</v>
      </c>
      <c r="AB318" s="4"/>
    </row>
    <row r="319" spans="1:28" ht="11.25" customHeight="1">
      <c r="A319" s="44" t="s">
        <v>692</v>
      </c>
      <c r="B319" s="45" t="s">
        <v>1302</v>
      </c>
      <c r="C319" s="8" t="s">
        <v>1303</v>
      </c>
      <c r="D319" s="8" t="s">
        <v>55</v>
      </c>
      <c r="E319" s="11">
        <v>7</v>
      </c>
      <c r="F319" s="46">
        <v>0</v>
      </c>
      <c r="G319" s="47" t="s">
        <v>48</v>
      </c>
      <c r="H319" s="46">
        <v>286399</v>
      </c>
      <c r="I319" s="47" t="s">
        <v>48</v>
      </c>
      <c r="J319" s="46">
        <v>37493</v>
      </c>
      <c r="K319" s="47" t="s">
        <v>48</v>
      </c>
      <c r="L319" s="46">
        <v>0</v>
      </c>
      <c r="M319" s="47" t="s">
        <v>48</v>
      </c>
      <c r="N319" s="46">
        <v>322882</v>
      </c>
      <c r="O319" s="47" t="s">
        <v>48</v>
      </c>
      <c r="P319" s="46">
        <v>39268</v>
      </c>
      <c r="Q319" s="47" t="s">
        <v>48</v>
      </c>
      <c r="R319" s="46">
        <v>504509</v>
      </c>
      <c r="S319" s="47" t="s">
        <v>48</v>
      </c>
      <c r="T319" s="46">
        <v>469300</v>
      </c>
      <c r="U319" s="47" t="s">
        <v>48</v>
      </c>
      <c r="V319" s="46">
        <v>28025</v>
      </c>
      <c r="W319" s="47" t="s">
        <v>48</v>
      </c>
      <c r="X319" s="46">
        <v>5000</v>
      </c>
      <c r="Y319" s="47" t="s">
        <v>48</v>
      </c>
      <c r="Z319" s="46">
        <v>1692876</v>
      </c>
      <c r="AA319" s="13" t="s">
        <v>48</v>
      </c>
      <c r="AB319" s="4"/>
    </row>
    <row r="320" spans="1:28" ht="11.25" customHeight="1">
      <c r="A320" s="44" t="s">
        <v>692</v>
      </c>
      <c r="B320" s="45" t="s">
        <v>693</v>
      </c>
      <c r="C320" s="8" t="s">
        <v>694</v>
      </c>
      <c r="D320" s="8" t="s">
        <v>55</v>
      </c>
      <c r="E320" s="11">
        <v>31</v>
      </c>
      <c r="F320" s="46">
        <v>0</v>
      </c>
      <c r="G320" s="47" t="s">
        <v>48</v>
      </c>
      <c r="H320" s="46">
        <v>1826088</v>
      </c>
      <c r="I320" s="47" t="s">
        <v>48</v>
      </c>
      <c r="J320" s="46">
        <v>80314</v>
      </c>
      <c r="K320" s="47" t="s">
        <v>48</v>
      </c>
      <c r="L320" s="46">
        <v>0</v>
      </c>
      <c r="M320" s="47" t="s">
        <v>48</v>
      </c>
      <c r="N320" s="46">
        <v>972020</v>
      </c>
      <c r="O320" s="47" t="s">
        <v>48</v>
      </c>
      <c r="P320" s="46">
        <v>0</v>
      </c>
      <c r="Q320" s="47" t="s">
        <v>48</v>
      </c>
      <c r="R320" s="46">
        <v>2318440</v>
      </c>
      <c r="S320" s="47" t="s">
        <v>48</v>
      </c>
      <c r="T320" s="46">
        <v>0</v>
      </c>
      <c r="U320" s="47" t="s">
        <v>48</v>
      </c>
      <c r="V320" s="46">
        <v>0</v>
      </c>
      <c r="W320" s="47" t="s">
        <v>48</v>
      </c>
      <c r="X320" s="46">
        <v>0</v>
      </c>
      <c r="Y320" s="47" t="s">
        <v>48</v>
      </c>
      <c r="Z320" s="46">
        <v>5196862</v>
      </c>
      <c r="AA320" s="13" t="s">
        <v>48</v>
      </c>
      <c r="AB320" s="4"/>
    </row>
    <row r="321" spans="1:28" ht="11.25" customHeight="1">
      <c r="A321" s="44" t="s">
        <v>692</v>
      </c>
      <c r="B321" s="45" t="s">
        <v>695</v>
      </c>
      <c r="C321" s="8" t="s">
        <v>696</v>
      </c>
      <c r="D321" s="8" t="s">
        <v>55</v>
      </c>
      <c r="E321" s="11">
        <v>52</v>
      </c>
      <c r="F321" s="46">
        <v>1202484</v>
      </c>
      <c r="G321" s="47" t="s">
        <v>48</v>
      </c>
      <c r="H321" s="46">
        <v>37908</v>
      </c>
      <c r="I321" s="47" t="s">
        <v>48</v>
      </c>
      <c r="J321" s="46">
        <v>242012</v>
      </c>
      <c r="K321" s="47" t="s">
        <v>48</v>
      </c>
      <c r="L321" s="46">
        <v>0</v>
      </c>
      <c r="M321" s="47" t="s">
        <v>48</v>
      </c>
      <c r="N321" s="46">
        <v>1300000</v>
      </c>
      <c r="O321" s="47" t="s">
        <v>48</v>
      </c>
      <c r="P321" s="46">
        <v>189465</v>
      </c>
      <c r="Q321" s="47" t="s">
        <v>48</v>
      </c>
      <c r="R321" s="46">
        <v>3879039</v>
      </c>
      <c r="S321" s="47" t="s">
        <v>48</v>
      </c>
      <c r="T321" s="46">
        <v>3426300</v>
      </c>
      <c r="U321" s="47" t="s">
        <v>48</v>
      </c>
      <c r="V321" s="46">
        <v>0</v>
      </c>
      <c r="W321" s="47" t="s">
        <v>48</v>
      </c>
      <c r="X321" s="46">
        <v>1239245</v>
      </c>
      <c r="Y321" s="47" t="s">
        <v>48</v>
      </c>
      <c r="Z321" s="46">
        <v>11516453</v>
      </c>
      <c r="AA321" s="13" t="s">
        <v>48</v>
      </c>
      <c r="AB321" s="4"/>
    </row>
    <row r="322" spans="1:28" ht="11.25" customHeight="1">
      <c r="A322" s="44" t="s">
        <v>692</v>
      </c>
      <c r="B322" s="45" t="s">
        <v>697</v>
      </c>
      <c r="C322" s="8" t="s">
        <v>698</v>
      </c>
      <c r="D322" s="8" t="s">
        <v>55</v>
      </c>
      <c r="E322" s="11">
        <v>274</v>
      </c>
      <c r="F322" s="46">
        <v>0</v>
      </c>
      <c r="G322" s="47" t="s">
        <v>48</v>
      </c>
      <c r="H322" s="46">
        <v>4577920</v>
      </c>
      <c r="I322" s="47" t="s">
        <v>48</v>
      </c>
      <c r="J322" s="46">
        <v>389972</v>
      </c>
      <c r="K322" s="47" t="s">
        <v>48</v>
      </c>
      <c r="L322" s="46">
        <v>0</v>
      </c>
      <c r="M322" s="47" t="s">
        <v>48</v>
      </c>
      <c r="N322" s="46">
        <v>4250000</v>
      </c>
      <c r="O322" s="47" t="s">
        <v>48</v>
      </c>
      <c r="P322" s="46">
        <v>95313</v>
      </c>
      <c r="Q322" s="47" t="s">
        <v>48</v>
      </c>
      <c r="R322" s="46">
        <v>16974997</v>
      </c>
      <c r="S322" s="47" t="s">
        <v>48</v>
      </c>
      <c r="T322" s="46">
        <v>5631435</v>
      </c>
      <c r="U322" s="47" t="s">
        <v>48</v>
      </c>
      <c r="V322" s="46">
        <v>0</v>
      </c>
      <c r="W322" s="47" t="s">
        <v>48</v>
      </c>
      <c r="X322" s="46">
        <v>0</v>
      </c>
      <c r="Y322" s="47" t="s">
        <v>48</v>
      </c>
      <c r="Z322" s="46">
        <v>31919637</v>
      </c>
      <c r="AA322" s="13" t="s">
        <v>48</v>
      </c>
      <c r="AB322" s="4"/>
    </row>
    <row r="323" spans="1:28" ht="11.25" customHeight="1">
      <c r="A323" s="44" t="s">
        <v>692</v>
      </c>
      <c r="B323" s="45" t="s">
        <v>699</v>
      </c>
      <c r="C323" s="8" t="s">
        <v>700</v>
      </c>
      <c r="D323" s="8" t="s">
        <v>55</v>
      </c>
      <c r="E323" s="11">
        <v>796</v>
      </c>
      <c r="F323" s="46">
        <v>83952792</v>
      </c>
      <c r="G323" s="47" t="s">
        <v>48</v>
      </c>
      <c r="H323" s="46">
        <v>269527</v>
      </c>
      <c r="I323" s="47" t="s">
        <v>48</v>
      </c>
      <c r="J323" s="46">
        <v>5528936</v>
      </c>
      <c r="K323" s="47" t="s">
        <v>48</v>
      </c>
      <c r="L323" s="46">
        <v>0</v>
      </c>
      <c r="M323" s="47" t="s">
        <v>48</v>
      </c>
      <c r="N323" s="46">
        <v>29487649</v>
      </c>
      <c r="O323" s="47" t="s">
        <v>48</v>
      </c>
      <c r="P323" s="46">
        <v>0</v>
      </c>
      <c r="Q323" s="47" t="s">
        <v>48</v>
      </c>
      <c r="R323" s="46">
        <v>42994596</v>
      </c>
      <c r="S323" s="47" t="s">
        <v>48</v>
      </c>
      <c r="T323" s="46">
        <v>95146645</v>
      </c>
      <c r="U323" s="47" t="s">
        <v>48</v>
      </c>
      <c r="V323" s="46">
        <v>0</v>
      </c>
      <c r="W323" s="47" t="s">
        <v>48</v>
      </c>
      <c r="X323" s="46">
        <v>42853795</v>
      </c>
      <c r="Y323" s="47" t="s">
        <v>48</v>
      </c>
      <c r="Z323" s="46">
        <v>300233940</v>
      </c>
      <c r="AA323" s="13" t="s">
        <v>48</v>
      </c>
      <c r="AB323" s="4"/>
    </row>
    <row r="324" spans="1:28" ht="11.25" customHeight="1">
      <c r="A324" s="44" t="s">
        <v>692</v>
      </c>
      <c r="B324" s="45" t="s">
        <v>701</v>
      </c>
      <c r="C324" s="8" t="s">
        <v>702</v>
      </c>
      <c r="D324" s="8" t="s">
        <v>120</v>
      </c>
      <c r="E324" s="11">
        <v>505</v>
      </c>
      <c r="F324" s="46">
        <v>0</v>
      </c>
      <c r="G324" s="47" t="s">
        <v>48</v>
      </c>
      <c r="H324" s="46">
        <v>12826535</v>
      </c>
      <c r="I324" s="47" t="s">
        <v>48</v>
      </c>
      <c r="J324" s="46">
        <v>5857230</v>
      </c>
      <c r="K324" s="47" t="s">
        <v>48</v>
      </c>
      <c r="L324" s="46">
        <v>0</v>
      </c>
      <c r="M324" s="47" t="s">
        <v>48</v>
      </c>
      <c r="N324" s="46">
        <v>3321619</v>
      </c>
      <c r="O324" s="47" t="s">
        <v>48</v>
      </c>
      <c r="P324" s="46">
        <v>1113936</v>
      </c>
      <c r="Q324" s="47" t="s">
        <v>48</v>
      </c>
      <c r="R324" s="46">
        <v>7669309</v>
      </c>
      <c r="S324" s="47" t="s">
        <v>48</v>
      </c>
      <c r="T324" s="46">
        <v>27923230</v>
      </c>
      <c r="U324" s="47" t="s">
        <v>48</v>
      </c>
      <c r="V324" s="46">
        <v>2330873</v>
      </c>
      <c r="W324" s="47" t="s">
        <v>48</v>
      </c>
      <c r="X324" s="46">
        <v>188325</v>
      </c>
      <c r="Y324" s="47" t="s">
        <v>48</v>
      </c>
      <c r="Z324" s="46">
        <v>61231057</v>
      </c>
      <c r="AA324" s="13" t="s">
        <v>48</v>
      </c>
      <c r="AB324" s="4"/>
    </row>
    <row r="325" spans="1:28" ht="11.25" customHeight="1">
      <c r="A325" s="44" t="s">
        <v>692</v>
      </c>
      <c r="B325" s="45" t="s">
        <v>703</v>
      </c>
      <c r="C325" s="8" t="s">
        <v>704</v>
      </c>
      <c r="D325" s="8" t="s">
        <v>45</v>
      </c>
      <c r="E325" s="11">
        <v>44</v>
      </c>
      <c r="F325" s="46">
        <v>1379530</v>
      </c>
      <c r="G325" s="47" t="s">
        <v>48</v>
      </c>
      <c r="H325" s="46">
        <v>0</v>
      </c>
      <c r="I325" s="47" t="s">
        <v>48</v>
      </c>
      <c r="J325" s="46">
        <v>199026</v>
      </c>
      <c r="K325" s="47" t="s">
        <v>48</v>
      </c>
      <c r="L325" s="46">
        <v>933838</v>
      </c>
      <c r="M325" s="47" t="s">
        <v>48</v>
      </c>
      <c r="N325" s="46">
        <v>1549916</v>
      </c>
      <c r="O325" s="47" t="s">
        <v>48</v>
      </c>
      <c r="P325" s="46">
        <v>417158</v>
      </c>
      <c r="Q325" s="47" t="s">
        <v>48</v>
      </c>
      <c r="R325" s="46">
        <v>1899667</v>
      </c>
      <c r="S325" s="47" t="s">
        <v>48</v>
      </c>
      <c r="T325" s="46">
        <v>2123200</v>
      </c>
      <c r="U325" s="47" t="s">
        <v>48</v>
      </c>
      <c r="V325" s="46">
        <v>0</v>
      </c>
      <c r="W325" s="47" t="s">
        <v>48</v>
      </c>
      <c r="X325" s="46">
        <v>91538</v>
      </c>
      <c r="Y325" s="47" t="s">
        <v>48</v>
      </c>
      <c r="Z325" s="46">
        <v>8593873</v>
      </c>
      <c r="AA325" s="13" t="s">
        <v>48</v>
      </c>
      <c r="AB325" s="4"/>
    </row>
    <row r="326" spans="1:28" ht="11.25" customHeight="1">
      <c r="A326" s="44" t="s">
        <v>705</v>
      </c>
      <c r="B326" s="45" t="s">
        <v>706</v>
      </c>
      <c r="C326" s="8" t="s">
        <v>707</v>
      </c>
      <c r="D326" s="8" t="s">
        <v>45</v>
      </c>
      <c r="E326" s="11">
        <v>335</v>
      </c>
      <c r="F326" s="46">
        <v>47273388</v>
      </c>
      <c r="G326" s="47" t="s">
        <v>48</v>
      </c>
      <c r="H326" s="46">
        <v>0</v>
      </c>
      <c r="I326" s="47" t="s">
        <v>48</v>
      </c>
      <c r="J326" s="46">
        <v>-4208072</v>
      </c>
      <c r="K326" s="47" t="s">
        <v>48</v>
      </c>
      <c r="L326" s="46">
        <v>1319572</v>
      </c>
      <c r="M326" s="47" t="s">
        <v>48</v>
      </c>
      <c r="N326" s="46">
        <v>29202933</v>
      </c>
      <c r="O326" s="47" t="s">
        <v>48</v>
      </c>
      <c r="P326" s="46">
        <v>1398734</v>
      </c>
      <c r="Q326" s="47" t="s">
        <v>48</v>
      </c>
      <c r="R326" s="46">
        <v>2785500</v>
      </c>
      <c r="S326" s="47" t="s">
        <v>48</v>
      </c>
      <c r="T326" s="46">
        <v>13909</v>
      </c>
      <c r="U326" s="47" t="s">
        <v>48</v>
      </c>
      <c r="V326" s="46">
        <v>148505678</v>
      </c>
      <c r="W326" s="47" t="s">
        <v>48</v>
      </c>
      <c r="X326" s="46">
        <v>0</v>
      </c>
      <c r="Y326" s="47" t="s">
        <v>48</v>
      </c>
      <c r="Z326" s="46">
        <v>226291642</v>
      </c>
      <c r="AA326" s="13" t="s">
        <v>48</v>
      </c>
      <c r="AB326" s="4"/>
    </row>
    <row r="327" spans="1:28" ht="11.25" customHeight="1">
      <c r="A327" s="44" t="s">
        <v>705</v>
      </c>
      <c r="B327" s="45" t="s">
        <v>708</v>
      </c>
      <c r="C327" s="8" t="s">
        <v>709</v>
      </c>
      <c r="D327" s="8" t="s">
        <v>45</v>
      </c>
      <c r="E327" s="11">
        <v>24</v>
      </c>
      <c r="F327" s="46">
        <v>888968</v>
      </c>
      <c r="G327" s="47" t="s">
        <v>48</v>
      </c>
      <c r="H327" s="46">
        <v>0</v>
      </c>
      <c r="I327" s="47" t="s">
        <v>48</v>
      </c>
      <c r="J327" s="46">
        <v>128212</v>
      </c>
      <c r="K327" s="47" t="s">
        <v>48</v>
      </c>
      <c r="L327" s="46">
        <v>0</v>
      </c>
      <c r="M327" s="47" t="s">
        <v>48</v>
      </c>
      <c r="N327" s="46">
        <v>2278517</v>
      </c>
      <c r="O327" s="47" t="s">
        <v>48</v>
      </c>
      <c r="P327" s="46">
        <v>159009</v>
      </c>
      <c r="Q327" s="47" t="s">
        <v>48</v>
      </c>
      <c r="R327" s="46">
        <v>233075</v>
      </c>
      <c r="S327" s="47" t="s">
        <v>48</v>
      </c>
      <c r="T327" s="46">
        <v>0</v>
      </c>
      <c r="U327" s="47" t="s">
        <v>48</v>
      </c>
      <c r="V327" s="46">
        <v>3920021</v>
      </c>
      <c r="W327" s="47" t="s">
        <v>48</v>
      </c>
      <c r="X327" s="46">
        <v>0</v>
      </c>
      <c r="Y327" s="47" t="s">
        <v>48</v>
      </c>
      <c r="Z327" s="46">
        <v>7607802</v>
      </c>
      <c r="AA327" s="13" t="s">
        <v>48</v>
      </c>
      <c r="AB327" s="4"/>
    </row>
    <row r="328" spans="1:28" ht="11.25" customHeight="1">
      <c r="A328" s="44" t="s">
        <v>705</v>
      </c>
      <c r="B328" s="45" t="s">
        <v>710</v>
      </c>
      <c r="C328" s="8" t="s">
        <v>711</v>
      </c>
      <c r="D328" s="8" t="s">
        <v>45</v>
      </c>
      <c r="E328" s="11">
        <v>21</v>
      </c>
      <c r="F328" s="46">
        <v>428094</v>
      </c>
      <c r="G328" s="47" t="s">
        <v>48</v>
      </c>
      <c r="H328" s="46">
        <v>0</v>
      </c>
      <c r="I328" s="47" t="s">
        <v>48</v>
      </c>
      <c r="J328" s="46">
        <v>28858</v>
      </c>
      <c r="K328" s="47" t="s">
        <v>48</v>
      </c>
      <c r="L328" s="46">
        <v>0</v>
      </c>
      <c r="M328" s="47" t="s">
        <v>48</v>
      </c>
      <c r="N328" s="46">
        <v>705623</v>
      </c>
      <c r="O328" s="47" t="s">
        <v>48</v>
      </c>
      <c r="P328" s="46">
        <v>0</v>
      </c>
      <c r="Q328" s="47" t="s">
        <v>48</v>
      </c>
      <c r="R328" s="46">
        <v>74574</v>
      </c>
      <c r="S328" s="47" t="s">
        <v>48</v>
      </c>
      <c r="T328" s="46">
        <v>0</v>
      </c>
      <c r="U328" s="47" t="s">
        <v>48</v>
      </c>
      <c r="V328" s="46">
        <v>1114799</v>
      </c>
      <c r="W328" s="47" t="s">
        <v>48</v>
      </c>
      <c r="X328" s="46">
        <v>46185</v>
      </c>
      <c r="Y328" s="47" t="s">
        <v>48</v>
      </c>
      <c r="Z328" s="46">
        <v>2398133</v>
      </c>
      <c r="AA328" s="13" t="s">
        <v>48</v>
      </c>
      <c r="AB328" s="4"/>
    </row>
    <row r="329" spans="1:28" ht="11.25" customHeight="1">
      <c r="A329" s="44" t="s">
        <v>705</v>
      </c>
      <c r="B329" s="45" t="s">
        <v>712</v>
      </c>
      <c r="C329" s="8" t="s">
        <v>713</v>
      </c>
      <c r="D329" s="8" t="s">
        <v>45</v>
      </c>
      <c r="E329" s="11">
        <v>25</v>
      </c>
      <c r="F329" s="46">
        <v>451120</v>
      </c>
      <c r="G329" s="47" t="s">
        <v>48</v>
      </c>
      <c r="H329" s="46">
        <v>0</v>
      </c>
      <c r="I329" s="47" t="s">
        <v>48</v>
      </c>
      <c r="J329" s="46">
        <v>996496</v>
      </c>
      <c r="K329" s="47" t="s">
        <v>48</v>
      </c>
      <c r="L329" s="46">
        <v>0</v>
      </c>
      <c r="M329" s="47" t="s">
        <v>48</v>
      </c>
      <c r="N329" s="46">
        <v>1733443</v>
      </c>
      <c r="O329" s="47" t="s">
        <v>48</v>
      </c>
      <c r="P329" s="46">
        <v>0</v>
      </c>
      <c r="Q329" s="47" t="s">
        <v>48</v>
      </c>
      <c r="R329" s="46">
        <v>95312</v>
      </c>
      <c r="S329" s="47" t="s">
        <v>48</v>
      </c>
      <c r="T329" s="46">
        <v>0</v>
      </c>
      <c r="U329" s="47" t="s">
        <v>48</v>
      </c>
      <c r="V329" s="46">
        <v>1529028</v>
      </c>
      <c r="W329" s="47" t="s">
        <v>48</v>
      </c>
      <c r="X329" s="46">
        <v>0</v>
      </c>
      <c r="Y329" s="47" t="s">
        <v>48</v>
      </c>
      <c r="Z329" s="46">
        <v>4805399</v>
      </c>
      <c r="AA329" s="13" t="s">
        <v>48</v>
      </c>
      <c r="AB329" s="4"/>
    </row>
    <row r="330" spans="1:28" ht="11.25" customHeight="1">
      <c r="A330" s="44" t="s">
        <v>705</v>
      </c>
      <c r="B330" s="45" t="s">
        <v>714</v>
      </c>
      <c r="C330" s="8" t="s">
        <v>715</v>
      </c>
      <c r="D330" s="8" t="s">
        <v>55</v>
      </c>
      <c r="E330" s="11">
        <v>343</v>
      </c>
      <c r="F330" s="46">
        <v>11216207</v>
      </c>
      <c r="G330" s="47" t="s">
        <v>48</v>
      </c>
      <c r="H330" s="46">
        <v>477081</v>
      </c>
      <c r="I330" s="47" t="s">
        <v>48</v>
      </c>
      <c r="J330" s="46">
        <v>2722558</v>
      </c>
      <c r="K330" s="47" t="s">
        <v>48</v>
      </c>
      <c r="L330" s="46">
        <v>0</v>
      </c>
      <c r="M330" s="47" t="s">
        <v>48</v>
      </c>
      <c r="N330" s="46">
        <v>14091551</v>
      </c>
      <c r="O330" s="47" t="s">
        <v>48</v>
      </c>
      <c r="P330" s="46">
        <v>1797595</v>
      </c>
      <c r="Q330" s="47" t="s">
        <v>48</v>
      </c>
      <c r="R330" s="46">
        <v>1050218</v>
      </c>
      <c r="S330" s="47" t="s">
        <v>48</v>
      </c>
      <c r="T330" s="46">
        <v>0</v>
      </c>
      <c r="U330" s="47" t="s">
        <v>48</v>
      </c>
      <c r="V330" s="46">
        <v>2822593</v>
      </c>
      <c r="W330" s="47" t="s">
        <v>48</v>
      </c>
      <c r="X330" s="46">
        <v>40671638</v>
      </c>
      <c r="Y330" s="47" t="s">
        <v>48</v>
      </c>
      <c r="Z330" s="46">
        <v>74849441</v>
      </c>
      <c r="AA330" s="13" t="s">
        <v>48</v>
      </c>
      <c r="AB330" s="4"/>
    </row>
    <row r="331" spans="1:28" ht="11.25" customHeight="1">
      <c r="A331" s="44" t="s">
        <v>705</v>
      </c>
      <c r="B331" s="45" t="s">
        <v>716</v>
      </c>
      <c r="C331" s="8" t="s">
        <v>717</v>
      </c>
      <c r="D331" s="8" t="s">
        <v>45</v>
      </c>
      <c r="E331" s="11">
        <v>17</v>
      </c>
      <c r="F331" s="46">
        <v>269785</v>
      </c>
      <c r="G331" s="47" t="s">
        <v>48</v>
      </c>
      <c r="H331" s="46">
        <v>0</v>
      </c>
      <c r="I331" s="47" t="s">
        <v>48</v>
      </c>
      <c r="J331" s="46">
        <v>68625</v>
      </c>
      <c r="K331" s="47" t="s">
        <v>48</v>
      </c>
      <c r="L331" s="46">
        <v>0</v>
      </c>
      <c r="M331" s="47" t="s">
        <v>48</v>
      </c>
      <c r="N331" s="46">
        <v>1247092</v>
      </c>
      <c r="O331" s="47" t="s">
        <v>48</v>
      </c>
      <c r="P331" s="46">
        <v>124919</v>
      </c>
      <c r="Q331" s="47" t="s">
        <v>48</v>
      </c>
      <c r="R331" s="46">
        <v>99179</v>
      </c>
      <c r="S331" s="47" t="s">
        <v>48</v>
      </c>
      <c r="T331" s="46">
        <v>0</v>
      </c>
      <c r="U331" s="47" t="s">
        <v>48</v>
      </c>
      <c r="V331" s="46">
        <v>0</v>
      </c>
      <c r="W331" s="47" t="s">
        <v>48</v>
      </c>
      <c r="X331" s="46">
        <v>2410770</v>
      </c>
      <c r="Y331" s="47" t="s">
        <v>48</v>
      </c>
      <c r="Z331" s="46">
        <v>4220370</v>
      </c>
      <c r="AA331" s="13" t="s">
        <v>48</v>
      </c>
      <c r="AB331" s="4"/>
    </row>
    <row r="332" spans="1:28" ht="11.25" customHeight="1">
      <c r="A332" s="44" t="s">
        <v>718</v>
      </c>
      <c r="B332" s="45" t="s">
        <v>719</v>
      </c>
      <c r="C332" s="8" t="s">
        <v>720</v>
      </c>
      <c r="D332" s="8" t="s">
        <v>45</v>
      </c>
      <c r="E332" s="11">
        <v>36</v>
      </c>
      <c r="F332" s="46">
        <v>357677</v>
      </c>
      <c r="G332" s="47" t="s">
        <v>48</v>
      </c>
      <c r="H332" s="46">
        <v>0</v>
      </c>
      <c r="I332" s="47" t="s">
        <v>48</v>
      </c>
      <c r="J332" s="46">
        <v>1752</v>
      </c>
      <c r="K332" s="47" t="s">
        <v>48</v>
      </c>
      <c r="L332" s="46">
        <v>0</v>
      </c>
      <c r="M332" s="47" t="s">
        <v>48</v>
      </c>
      <c r="N332" s="46">
        <v>0</v>
      </c>
      <c r="O332" s="47" t="s">
        <v>48</v>
      </c>
      <c r="P332" s="46">
        <v>0</v>
      </c>
      <c r="Q332" s="47" t="s">
        <v>48</v>
      </c>
      <c r="R332" s="46">
        <v>480000</v>
      </c>
      <c r="S332" s="47" t="s">
        <v>48</v>
      </c>
      <c r="T332" s="46">
        <v>0</v>
      </c>
      <c r="U332" s="47" t="s">
        <v>48</v>
      </c>
      <c r="V332" s="46">
        <v>4899951</v>
      </c>
      <c r="W332" s="47" t="s">
        <v>48</v>
      </c>
      <c r="X332" s="46">
        <v>0</v>
      </c>
      <c r="Y332" s="47" t="s">
        <v>48</v>
      </c>
      <c r="Z332" s="46">
        <v>5739380</v>
      </c>
      <c r="AA332" s="13" t="s">
        <v>48</v>
      </c>
      <c r="AB332" s="4"/>
    </row>
    <row r="333" spans="1:28" ht="11.25" customHeight="1">
      <c r="A333" s="44" t="s">
        <v>718</v>
      </c>
      <c r="B333" s="45" t="s">
        <v>721</v>
      </c>
      <c r="C333" s="8" t="s">
        <v>722</v>
      </c>
      <c r="D333" s="8" t="s">
        <v>55</v>
      </c>
      <c r="E333" s="11">
        <v>68</v>
      </c>
      <c r="F333" s="46">
        <v>897519</v>
      </c>
      <c r="G333" s="47" t="s">
        <v>48</v>
      </c>
      <c r="H333" s="46">
        <v>255713</v>
      </c>
      <c r="I333" s="47" t="s">
        <v>48</v>
      </c>
      <c r="J333" s="46">
        <v>209775</v>
      </c>
      <c r="K333" s="47" t="s">
        <v>48</v>
      </c>
      <c r="L333" s="46">
        <v>0</v>
      </c>
      <c r="M333" s="47" t="s">
        <v>48</v>
      </c>
      <c r="N333" s="46">
        <v>1230355</v>
      </c>
      <c r="O333" s="47" t="s">
        <v>48</v>
      </c>
      <c r="P333" s="46">
        <v>1202545</v>
      </c>
      <c r="Q333" s="47" t="s">
        <v>48</v>
      </c>
      <c r="R333" s="46">
        <v>122500</v>
      </c>
      <c r="S333" s="47" t="s">
        <v>48</v>
      </c>
      <c r="T333" s="46">
        <v>0</v>
      </c>
      <c r="U333" s="47" t="s">
        <v>48</v>
      </c>
      <c r="V333" s="46">
        <v>901375</v>
      </c>
      <c r="W333" s="47" t="s">
        <v>48</v>
      </c>
      <c r="X333" s="46">
        <v>0</v>
      </c>
      <c r="Y333" s="47" t="s">
        <v>48</v>
      </c>
      <c r="Z333" s="46">
        <v>4819782</v>
      </c>
      <c r="AA333" s="13" t="s">
        <v>48</v>
      </c>
      <c r="AB333" s="4"/>
    </row>
    <row r="334" spans="1:28" ht="11.25" customHeight="1">
      <c r="A334" s="44" t="s">
        <v>723</v>
      </c>
      <c r="B334" s="45" t="s">
        <v>724</v>
      </c>
      <c r="C334" s="8" t="s">
        <v>725</v>
      </c>
      <c r="D334" s="8" t="s">
        <v>45</v>
      </c>
      <c r="E334" s="11">
        <v>31</v>
      </c>
      <c r="F334" s="46">
        <v>535498</v>
      </c>
      <c r="G334" s="47" t="s">
        <v>48</v>
      </c>
      <c r="H334" s="46">
        <v>0</v>
      </c>
      <c r="I334" s="47" t="s">
        <v>48</v>
      </c>
      <c r="J334" s="46">
        <v>140761</v>
      </c>
      <c r="K334" s="47" t="s">
        <v>48</v>
      </c>
      <c r="L334" s="46">
        <v>0</v>
      </c>
      <c r="M334" s="47" t="s">
        <v>48</v>
      </c>
      <c r="N334" s="46">
        <v>1336479</v>
      </c>
      <c r="O334" s="47" t="s">
        <v>48</v>
      </c>
      <c r="P334" s="46">
        <v>258493</v>
      </c>
      <c r="Q334" s="47" t="s">
        <v>48</v>
      </c>
      <c r="R334" s="46">
        <v>0</v>
      </c>
      <c r="S334" s="47" t="s">
        <v>48</v>
      </c>
      <c r="T334" s="46">
        <v>90635</v>
      </c>
      <c r="U334" s="47" t="s">
        <v>48</v>
      </c>
      <c r="V334" s="46">
        <v>0</v>
      </c>
      <c r="W334" s="47" t="s">
        <v>48</v>
      </c>
      <c r="X334" s="46">
        <v>2055991</v>
      </c>
      <c r="Y334" s="47" t="s">
        <v>48</v>
      </c>
      <c r="Z334" s="46">
        <v>4417857</v>
      </c>
      <c r="AA334" s="13" t="s">
        <v>48</v>
      </c>
      <c r="AB334" s="4"/>
    </row>
    <row r="335" spans="1:28" ht="11.25" customHeight="1">
      <c r="A335" s="44" t="s">
        <v>723</v>
      </c>
      <c r="B335" s="45" t="s">
        <v>726</v>
      </c>
      <c r="C335" s="8" t="s">
        <v>727</v>
      </c>
      <c r="D335" s="8" t="s">
        <v>45</v>
      </c>
      <c r="E335" s="11">
        <v>19</v>
      </c>
      <c r="F335" s="46">
        <v>246857</v>
      </c>
      <c r="G335" s="47" t="s">
        <v>48</v>
      </c>
      <c r="H335" s="46">
        <v>0</v>
      </c>
      <c r="I335" s="47" t="s">
        <v>48</v>
      </c>
      <c r="J335" s="46">
        <v>67383</v>
      </c>
      <c r="K335" s="47" t="s">
        <v>48</v>
      </c>
      <c r="L335" s="46">
        <v>0</v>
      </c>
      <c r="M335" s="47" t="s">
        <v>48</v>
      </c>
      <c r="N335" s="46">
        <v>802860</v>
      </c>
      <c r="O335" s="47" t="s">
        <v>48</v>
      </c>
      <c r="P335" s="46">
        <v>279212</v>
      </c>
      <c r="Q335" s="47" t="s">
        <v>48</v>
      </c>
      <c r="R335" s="46">
        <v>0</v>
      </c>
      <c r="S335" s="47" t="s">
        <v>48</v>
      </c>
      <c r="T335" s="46">
        <v>90062</v>
      </c>
      <c r="U335" s="47" t="s">
        <v>48</v>
      </c>
      <c r="V335" s="46">
        <v>0</v>
      </c>
      <c r="W335" s="47" t="s">
        <v>48</v>
      </c>
      <c r="X335" s="46">
        <v>974795</v>
      </c>
      <c r="Y335" s="47" t="s">
        <v>48</v>
      </c>
      <c r="Z335" s="46">
        <v>2461169</v>
      </c>
      <c r="AA335" s="13" t="s">
        <v>48</v>
      </c>
      <c r="AB335" s="4"/>
    </row>
    <row r="336" spans="1:28" ht="11.25" customHeight="1">
      <c r="A336" s="44" t="s">
        <v>723</v>
      </c>
      <c r="B336" s="45" t="s">
        <v>728</v>
      </c>
      <c r="C336" s="8" t="s">
        <v>729</v>
      </c>
      <c r="D336" s="8" t="s">
        <v>45</v>
      </c>
      <c r="E336" s="11">
        <v>22</v>
      </c>
      <c r="F336" s="46">
        <v>552699</v>
      </c>
      <c r="G336" s="47" t="s">
        <v>48</v>
      </c>
      <c r="H336" s="46">
        <v>0</v>
      </c>
      <c r="I336" s="47" t="s">
        <v>48</v>
      </c>
      <c r="J336" s="46">
        <v>98080</v>
      </c>
      <c r="K336" s="47" t="s">
        <v>48</v>
      </c>
      <c r="L336" s="46">
        <v>1839559</v>
      </c>
      <c r="M336" s="47" t="s">
        <v>48</v>
      </c>
      <c r="N336" s="46">
        <v>940187</v>
      </c>
      <c r="O336" s="47" t="s">
        <v>48</v>
      </c>
      <c r="P336" s="46">
        <v>247514</v>
      </c>
      <c r="Q336" s="47" t="s">
        <v>48</v>
      </c>
      <c r="R336" s="46">
        <v>17064</v>
      </c>
      <c r="S336" s="47" t="s">
        <v>48</v>
      </c>
      <c r="T336" s="46">
        <v>0</v>
      </c>
      <c r="U336" s="47" t="s">
        <v>48</v>
      </c>
      <c r="V336" s="46">
        <v>0</v>
      </c>
      <c r="W336" s="47" t="s">
        <v>48</v>
      </c>
      <c r="X336" s="46">
        <v>0</v>
      </c>
      <c r="Y336" s="47" t="s">
        <v>48</v>
      </c>
      <c r="Z336" s="46">
        <v>3695103</v>
      </c>
      <c r="AA336" s="13" t="s">
        <v>48</v>
      </c>
      <c r="AB336" s="4"/>
    </row>
    <row r="337" spans="1:28" ht="11.25" customHeight="1">
      <c r="A337" s="44" t="s">
        <v>723</v>
      </c>
      <c r="B337" s="45" t="s">
        <v>1304</v>
      </c>
      <c r="C337" s="8" t="s">
        <v>1305</v>
      </c>
      <c r="D337" s="8" t="s">
        <v>45</v>
      </c>
      <c r="E337" s="11">
        <v>5</v>
      </c>
      <c r="F337" s="46">
        <v>0</v>
      </c>
      <c r="G337" s="47" t="s">
        <v>48</v>
      </c>
      <c r="H337" s="46">
        <v>0</v>
      </c>
      <c r="I337" s="47" t="s">
        <v>48</v>
      </c>
      <c r="J337" s="46">
        <v>424938</v>
      </c>
      <c r="K337" s="47" t="s">
        <v>48</v>
      </c>
      <c r="L337" s="46">
        <v>0</v>
      </c>
      <c r="M337" s="47" t="s">
        <v>48</v>
      </c>
      <c r="N337" s="46">
        <v>0</v>
      </c>
      <c r="O337" s="47" t="s">
        <v>48</v>
      </c>
      <c r="P337" s="46">
        <v>0</v>
      </c>
      <c r="Q337" s="47" t="s">
        <v>48</v>
      </c>
      <c r="R337" s="46">
        <v>0</v>
      </c>
      <c r="S337" s="47" t="s">
        <v>48</v>
      </c>
      <c r="T337" s="46">
        <v>0</v>
      </c>
      <c r="U337" s="47" t="s">
        <v>48</v>
      </c>
      <c r="V337" s="46">
        <v>0</v>
      </c>
      <c r="W337" s="47" t="s">
        <v>48</v>
      </c>
      <c r="X337" s="46">
        <v>0</v>
      </c>
      <c r="Y337" s="47" t="s">
        <v>48</v>
      </c>
      <c r="Z337" s="46">
        <v>424938</v>
      </c>
      <c r="AA337" s="13" t="s">
        <v>48</v>
      </c>
      <c r="AB337" s="4"/>
    </row>
    <row r="338" spans="1:28" ht="11.25" customHeight="1">
      <c r="A338" s="44" t="s">
        <v>730</v>
      </c>
      <c r="B338" s="45" t="s">
        <v>731</v>
      </c>
      <c r="C338" s="8" t="s">
        <v>732</v>
      </c>
      <c r="D338" s="8" t="s">
        <v>55</v>
      </c>
      <c r="E338" s="11">
        <v>22</v>
      </c>
      <c r="F338" s="46">
        <v>751551</v>
      </c>
      <c r="G338" s="47" t="s">
        <v>48</v>
      </c>
      <c r="H338" s="46">
        <v>53792</v>
      </c>
      <c r="I338" s="47" t="s">
        <v>48</v>
      </c>
      <c r="J338" s="46">
        <v>50793</v>
      </c>
      <c r="K338" s="47" t="s">
        <v>48</v>
      </c>
      <c r="L338" s="46">
        <v>0</v>
      </c>
      <c r="M338" s="47" t="s">
        <v>48</v>
      </c>
      <c r="N338" s="46">
        <v>1222034</v>
      </c>
      <c r="O338" s="47" t="s">
        <v>48</v>
      </c>
      <c r="P338" s="46">
        <v>65020</v>
      </c>
      <c r="Q338" s="47" t="s">
        <v>48</v>
      </c>
      <c r="R338" s="46">
        <v>1247417</v>
      </c>
      <c r="S338" s="47" t="s">
        <v>48</v>
      </c>
      <c r="T338" s="46">
        <v>0</v>
      </c>
      <c r="U338" s="47" t="s">
        <v>48</v>
      </c>
      <c r="V338" s="46">
        <v>1365335</v>
      </c>
      <c r="W338" s="47" t="s">
        <v>48</v>
      </c>
      <c r="X338" s="46">
        <v>333651</v>
      </c>
      <c r="Y338" s="47" t="s">
        <v>48</v>
      </c>
      <c r="Z338" s="46">
        <v>5089593</v>
      </c>
      <c r="AA338" s="13" t="s">
        <v>48</v>
      </c>
      <c r="AB338" s="4"/>
    </row>
    <row r="339" spans="1:28" ht="11.25" customHeight="1">
      <c r="A339" s="44" t="s">
        <v>730</v>
      </c>
      <c r="B339" s="45" t="s">
        <v>733</v>
      </c>
      <c r="C339" s="8" t="s">
        <v>734</v>
      </c>
      <c r="D339" s="8" t="s">
        <v>45</v>
      </c>
      <c r="E339" s="11">
        <v>49</v>
      </c>
      <c r="F339" s="46">
        <v>742625</v>
      </c>
      <c r="G339" s="47" t="s">
        <v>48</v>
      </c>
      <c r="H339" s="46">
        <v>0</v>
      </c>
      <c r="I339" s="47" t="s">
        <v>48</v>
      </c>
      <c r="J339" s="46">
        <v>1257671</v>
      </c>
      <c r="K339" s="47" t="s">
        <v>48</v>
      </c>
      <c r="L339" s="46">
        <v>0</v>
      </c>
      <c r="M339" s="47" t="s">
        <v>48</v>
      </c>
      <c r="N339" s="46">
        <v>1689986</v>
      </c>
      <c r="O339" s="47" t="s">
        <v>48</v>
      </c>
      <c r="P339" s="46">
        <v>47580</v>
      </c>
      <c r="Q339" s="47" t="s">
        <v>48</v>
      </c>
      <c r="R339" s="46">
        <v>1149483</v>
      </c>
      <c r="S339" s="47" t="s">
        <v>48</v>
      </c>
      <c r="T339" s="46">
        <v>0</v>
      </c>
      <c r="U339" s="47" t="s">
        <v>48</v>
      </c>
      <c r="V339" s="46">
        <v>1480345</v>
      </c>
      <c r="W339" s="47" t="s">
        <v>48</v>
      </c>
      <c r="X339" s="46">
        <v>0</v>
      </c>
      <c r="Y339" s="47" t="s">
        <v>48</v>
      </c>
      <c r="Z339" s="46">
        <v>6367690</v>
      </c>
      <c r="AA339" s="13" t="s">
        <v>48</v>
      </c>
      <c r="AB339" s="4"/>
    </row>
    <row r="340" spans="1:28" ht="11.25" customHeight="1">
      <c r="A340" s="44" t="s">
        <v>730</v>
      </c>
      <c r="B340" s="45" t="s">
        <v>735</v>
      </c>
      <c r="C340" s="8" t="s">
        <v>736</v>
      </c>
      <c r="D340" s="8" t="s">
        <v>55</v>
      </c>
      <c r="E340" s="11">
        <v>303</v>
      </c>
      <c r="F340" s="46">
        <v>2189561</v>
      </c>
      <c r="G340" s="47" t="s">
        <v>48</v>
      </c>
      <c r="H340" s="46">
        <v>648026</v>
      </c>
      <c r="I340" s="47" t="s">
        <v>48</v>
      </c>
      <c r="J340" s="46">
        <v>473023</v>
      </c>
      <c r="K340" s="47" t="s">
        <v>48</v>
      </c>
      <c r="L340" s="46">
        <v>437131</v>
      </c>
      <c r="M340" s="47" t="s">
        <v>48</v>
      </c>
      <c r="N340" s="46">
        <v>3891833</v>
      </c>
      <c r="O340" s="47" t="s">
        <v>48</v>
      </c>
      <c r="P340" s="46">
        <v>0</v>
      </c>
      <c r="Q340" s="47" t="s">
        <v>48</v>
      </c>
      <c r="R340" s="46">
        <v>2389255</v>
      </c>
      <c r="S340" s="47" t="s">
        <v>48</v>
      </c>
      <c r="T340" s="46">
        <v>0</v>
      </c>
      <c r="U340" s="47" t="s">
        <v>48</v>
      </c>
      <c r="V340" s="46">
        <v>14323820</v>
      </c>
      <c r="W340" s="47" t="s">
        <v>48</v>
      </c>
      <c r="X340" s="46">
        <v>0</v>
      </c>
      <c r="Y340" s="47" t="s">
        <v>48</v>
      </c>
      <c r="Z340" s="46">
        <v>24352649</v>
      </c>
      <c r="AA340" s="13" t="s">
        <v>48</v>
      </c>
      <c r="AB340" s="4"/>
    </row>
    <row r="341" spans="1:28" ht="11.25" customHeight="1">
      <c r="A341" s="44" t="s">
        <v>730</v>
      </c>
      <c r="B341" s="45" t="s">
        <v>737</v>
      </c>
      <c r="C341" s="8" t="s">
        <v>738</v>
      </c>
      <c r="D341" s="8" t="s">
        <v>45</v>
      </c>
      <c r="E341" s="11">
        <v>92</v>
      </c>
      <c r="F341" s="46">
        <v>7585436</v>
      </c>
      <c r="G341" s="47" t="s">
        <v>48</v>
      </c>
      <c r="H341" s="46">
        <v>0</v>
      </c>
      <c r="I341" s="47" t="s">
        <v>48</v>
      </c>
      <c r="J341" s="46">
        <v>180558</v>
      </c>
      <c r="K341" s="47" t="s">
        <v>48</v>
      </c>
      <c r="L341" s="46">
        <v>0</v>
      </c>
      <c r="M341" s="47" t="s">
        <v>48</v>
      </c>
      <c r="N341" s="46">
        <v>2514790</v>
      </c>
      <c r="O341" s="47" t="s">
        <v>48</v>
      </c>
      <c r="P341" s="46">
        <v>111536</v>
      </c>
      <c r="Q341" s="47" t="s">
        <v>48</v>
      </c>
      <c r="R341" s="46">
        <v>3319737</v>
      </c>
      <c r="S341" s="47" t="s">
        <v>48</v>
      </c>
      <c r="T341" s="46">
        <v>0</v>
      </c>
      <c r="U341" s="47" t="s">
        <v>48</v>
      </c>
      <c r="V341" s="46">
        <v>0</v>
      </c>
      <c r="W341" s="47" t="s">
        <v>48</v>
      </c>
      <c r="X341" s="46">
        <v>897369</v>
      </c>
      <c r="Y341" s="47" t="s">
        <v>48</v>
      </c>
      <c r="Z341" s="46">
        <v>14609426</v>
      </c>
      <c r="AA341" s="13" t="s">
        <v>48</v>
      </c>
      <c r="AB341" s="4"/>
    </row>
    <row r="342" spans="1:28" ht="11.25" customHeight="1">
      <c r="A342" s="44" t="s">
        <v>730</v>
      </c>
      <c r="B342" s="45" t="s">
        <v>739</v>
      </c>
      <c r="C342" s="8" t="s">
        <v>740</v>
      </c>
      <c r="D342" s="8" t="s">
        <v>45</v>
      </c>
      <c r="E342" s="11">
        <v>464</v>
      </c>
      <c r="F342" s="46">
        <v>21431190</v>
      </c>
      <c r="G342" s="47" t="s">
        <v>48</v>
      </c>
      <c r="H342" s="46">
        <v>0</v>
      </c>
      <c r="I342" s="47" t="s">
        <v>48</v>
      </c>
      <c r="J342" s="46">
        <v>505196</v>
      </c>
      <c r="K342" s="47" t="s">
        <v>48</v>
      </c>
      <c r="L342" s="46">
        <v>0</v>
      </c>
      <c r="M342" s="47" t="s">
        <v>48</v>
      </c>
      <c r="N342" s="46">
        <v>0</v>
      </c>
      <c r="O342" s="47" t="s">
        <v>48</v>
      </c>
      <c r="P342" s="46">
        <v>0</v>
      </c>
      <c r="Q342" s="47" t="s">
        <v>48</v>
      </c>
      <c r="R342" s="46">
        <v>13240128</v>
      </c>
      <c r="S342" s="47" t="s">
        <v>48</v>
      </c>
      <c r="T342" s="46">
        <v>0</v>
      </c>
      <c r="U342" s="47" t="s">
        <v>48</v>
      </c>
      <c r="V342" s="46">
        <v>18409966</v>
      </c>
      <c r="W342" s="47" t="s">
        <v>48</v>
      </c>
      <c r="X342" s="46">
        <v>62100024</v>
      </c>
      <c r="Y342" s="47" t="s">
        <v>48</v>
      </c>
      <c r="Z342" s="46">
        <v>115686504</v>
      </c>
      <c r="AA342" s="13" t="s">
        <v>48</v>
      </c>
      <c r="AB342" s="4"/>
    </row>
    <row r="343" spans="1:28" ht="11.25" customHeight="1">
      <c r="A343" s="44" t="s">
        <v>730</v>
      </c>
      <c r="B343" s="45" t="s">
        <v>741</v>
      </c>
      <c r="C343" s="8" t="s">
        <v>742</v>
      </c>
      <c r="D343" s="8" t="s">
        <v>55</v>
      </c>
      <c r="E343" s="11">
        <v>71</v>
      </c>
      <c r="F343" s="46">
        <v>0</v>
      </c>
      <c r="G343" s="47" t="s">
        <v>48</v>
      </c>
      <c r="H343" s="46">
        <v>2880605</v>
      </c>
      <c r="I343" s="47" t="s">
        <v>48</v>
      </c>
      <c r="J343" s="46">
        <v>260219</v>
      </c>
      <c r="K343" s="47" t="s">
        <v>48</v>
      </c>
      <c r="L343" s="46">
        <v>0</v>
      </c>
      <c r="M343" s="47" t="s">
        <v>48</v>
      </c>
      <c r="N343" s="46">
        <v>3532514</v>
      </c>
      <c r="O343" s="47" t="s">
        <v>48</v>
      </c>
      <c r="P343" s="46">
        <v>0</v>
      </c>
      <c r="Q343" s="47" t="s">
        <v>48</v>
      </c>
      <c r="R343" s="46">
        <v>2681205</v>
      </c>
      <c r="S343" s="47" t="s">
        <v>48</v>
      </c>
      <c r="T343" s="46">
        <v>0</v>
      </c>
      <c r="U343" s="47" t="s">
        <v>48</v>
      </c>
      <c r="V343" s="46">
        <v>9612003</v>
      </c>
      <c r="W343" s="47" t="s">
        <v>48</v>
      </c>
      <c r="X343" s="46">
        <v>0</v>
      </c>
      <c r="Y343" s="47" t="s">
        <v>48</v>
      </c>
      <c r="Z343" s="46">
        <v>18966546</v>
      </c>
      <c r="AA343" s="13" t="s">
        <v>48</v>
      </c>
      <c r="AB343" s="4"/>
    </row>
    <row r="344" spans="1:28" ht="11.25" customHeight="1">
      <c r="A344" s="44" t="s">
        <v>730</v>
      </c>
      <c r="B344" s="45" t="s">
        <v>743</v>
      </c>
      <c r="C344" s="8" t="s">
        <v>744</v>
      </c>
      <c r="D344" s="8" t="s">
        <v>45</v>
      </c>
      <c r="E344" s="11">
        <v>26</v>
      </c>
      <c r="F344" s="46">
        <v>602896</v>
      </c>
      <c r="G344" s="47" t="s">
        <v>48</v>
      </c>
      <c r="H344" s="46">
        <v>0</v>
      </c>
      <c r="I344" s="47" t="s">
        <v>48</v>
      </c>
      <c r="J344" s="46">
        <v>18370</v>
      </c>
      <c r="K344" s="47" t="s">
        <v>48</v>
      </c>
      <c r="L344" s="46">
        <v>10894</v>
      </c>
      <c r="M344" s="47" t="s">
        <v>48</v>
      </c>
      <c r="N344" s="46">
        <v>1493524</v>
      </c>
      <c r="O344" s="47" t="s">
        <v>48</v>
      </c>
      <c r="P344" s="46">
        <v>0</v>
      </c>
      <c r="Q344" s="47" t="s">
        <v>48</v>
      </c>
      <c r="R344" s="46">
        <v>35447</v>
      </c>
      <c r="S344" s="47" t="s">
        <v>48</v>
      </c>
      <c r="T344" s="46">
        <v>826698</v>
      </c>
      <c r="U344" s="47" t="s">
        <v>48</v>
      </c>
      <c r="V344" s="46">
        <v>1845610</v>
      </c>
      <c r="W344" s="47" t="s">
        <v>48</v>
      </c>
      <c r="X344" s="46">
        <v>432465</v>
      </c>
      <c r="Y344" s="47" t="s">
        <v>48</v>
      </c>
      <c r="Z344" s="46">
        <v>5265904</v>
      </c>
      <c r="AA344" s="13" t="s">
        <v>48</v>
      </c>
      <c r="AB344" s="4"/>
    </row>
    <row r="345" spans="1:28" ht="11.25" customHeight="1">
      <c r="A345" s="44" t="s">
        <v>730</v>
      </c>
      <c r="B345" s="45" t="s">
        <v>745</v>
      </c>
      <c r="C345" s="8" t="s">
        <v>746</v>
      </c>
      <c r="D345" s="8" t="s">
        <v>55</v>
      </c>
      <c r="E345" s="11">
        <v>79</v>
      </c>
      <c r="F345" s="46">
        <v>0</v>
      </c>
      <c r="G345" s="47" t="s">
        <v>48</v>
      </c>
      <c r="H345" s="46">
        <v>2074840</v>
      </c>
      <c r="I345" s="47" t="s">
        <v>48</v>
      </c>
      <c r="J345" s="46">
        <v>273816</v>
      </c>
      <c r="K345" s="47" t="s">
        <v>48</v>
      </c>
      <c r="L345" s="46">
        <v>0</v>
      </c>
      <c r="M345" s="47" t="s">
        <v>48</v>
      </c>
      <c r="N345" s="46">
        <v>4775013</v>
      </c>
      <c r="O345" s="47" t="s">
        <v>48</v>
      </c>
      <c r="P345" s="46">
        <v>0</v>
      </c>
      <c r="Q345" s="47" t="s">
        <v>48</v>
      </c>
      <c r="R345" s="46">
        <v>2093733</v>
      </c>
      <c r="S345" s="47" t="s">
        <v>48</v>
      </c>
      <c r="T345" s="46">
        <v>0</v>
      </c>
      <c r="U345" s="47" t="s">
        <v>48</v>
      </c>
      <c r="V345" s="46">
        <v>0</v>
      </c>
      <c r="W345" s="47" t="s">
        <v>48</v>
      </c>
      <c r="X345" s="46">
        <v>8777517</v>
      </c>
      <c r="Y345" s="47" t="s">
        <v>48</v>
      </c>
      <c r="Z345" s="46">
        <v>17994919</v>
      </c>
      <c r="AA345" s="13" t="s">
        <v>48</v>
      </c>
      <c r="AB345" s="4"/>
    </row>
    <row r="346" spans="1:28" ht="11.25" customHeight="1">
      <c r="A346" s="44" t="s">
        <v>730</v>
      </c>
      <c r="B346" s="45" t="s">
        <v>747</v>
      </c>
      <c r="C346" s="8" t="s">
        <v>748</v>
      </c>
      <c r="D346" s="8" t="s">
        <v>55</v>
      </c>
      <c r="E346" s="11">
        <v>46</v>
      </c>
      <c r="F346" s="46">
        <v>0</v>
      </c>
      <c r="G346" s="47" t="s">
        <v>48</v>
      </c>
      <c r="H346" s="46">
        <v>101359</v>
      </c>
      <c r="I346" s="47" t="s">
        <v>48</v>
      </c>
      <c r="J346" s="46">
        <v>0</v>
      </c>
      <c r="K346" s="47" t="s">
        <v>48</v>
      </c>
      <c r="L346" s="46">
        <v>0</v>
      </c>
      <c r="M346" s="47" t="s">
        <v>48</v>
      </c>
      <c r="N346" s="46">
        <v>21487</v>
      </c>
      <c r="O346" s="47" t="s">
        <v>48</v>
      </c>
      <c r="P346" s="46">
        <v>2274421</v>
      </c>
      <c r="Q346" s="47" t="s">
        <v>48</v>
      </c>
      <c r="R346" s="46">
        <v>1437689</v>
      </c>
      <c r="S346" s="47" t="s">
        <v>48</v>
      </c>
      <c r="T346" s="46">
        <v>0</v>
      </c>
      <c r="U346" s="47" t="s">
        <v>48</v>
      </c>
      <c r="V346" s="46">
        <v>0</v>
      </c>
      <c r="W346" s="47" t="s">
        <v>48</v>
      </c>
      <c r="X346" s="46">
        <v>1508883</v>
      </c>
      <c r="Y346" s="47" t="s">
        <v>48</v>
      </c>
      <c r="Z346" s="46">
        <v>5343839</v>
      </c>
      <c r="AA346" s="13" t="s">
        <v>48</v>
      </c>
      <c r="AB346" s="4"/>
    </row>
    <row r="347" spans="1:28" ht="11.25" customHeight="1">
      <c r="A347" s="44" t="s">
        <v>730</v>
      </c>
      <c r="B347" s="45" t="s">
        <v>749</v>
      </c>
      <c r="C347" s="8" t="s">
        <v>750</v>
      </c>
      <c r="D347" s="8" t="s">
        <v>55</v>
      </c>
      <c r="E347" s="11">
        <v>16</v>
      </c>
      <c r="F347" s="46">
        <v>487807</v>
      </c>
      <c r="G347" s="47" t="s">
        <v>48</v>
      </c>
      <c r="H347" s="46">
        <v>34178</v>
      </c>
      <c r="I347" s="47" t="s">
        <v>48</v>
      </c>
      <c r="J347" s="46">
        <v>64517</v>
      </c>
      <c r="K347" s="47" t="s">
        <v>48</v>
      </c>
      <c r="L347" s="46">
        <v>0</v>
      </c>
      <c r="M347" s="47" t="s">
        <v>48</v>
      </c>
      <c r="N347" s="46">
        <v>1042122</v>
      </c>
      <c r="O347" s="47" t="s">
        <v>48</v>
      </c>
      <c r="P347" s="46">
        <v>32241</v>
      </c>
      <c r="Q347" s="47" t="s">
        <v>48</v>
      </c>
      <c r="R347" s="46">
        <v>509669</v>
      </c>
      <c r="S347" s="47" t="s">
        <v>48</v>
      </c>
      <c r="T347" s="46">
        <v>0</v>
      </c>
      <c r="U347" s="47" t="s">
        <v>48</v>
      </c>
      <c r="V347" s="46">
        <v>631554</v>
      </c>
      <c r="W347" s="47" t="s">
        <v>48</v>
      </c>
      <c r="X347" s="46">
        <v>0</v>
      </c>
      <c r="Y347" s="47" t="s">
        <v>48</v>
      </c>
      <c r="Z347" s="46">
        <v>2802088</v>
      </c>
      <c r="AA347" s="13" t="s">
        <v>48</v>
      </c>
      <c r="AB347" s="4"/>
    </row>
    <row r="348" spans="1:28" ht="11.25" customHeight="1">
      <c r="A348" s="44" t="s">
        <v>730</v>
      </c>
      <c r="B348" s="45" t="s">
        <v>1306</v>
      </c>
      <c r="C348" s="8" t="s">
        <v>752</v>
      </c>
      <c r="D348" s="8" t="s">
        <v>55</v>
      </c>
      <c r="E348" s="11">
        <v>24</v>
      </c>
      <c r="F348" s="46">
        <v>0</v>
      </c>
      <c r="G348" s="47" t="s">
        <v>48</v>
      </c>
      <c r="H348" s="46">
        <v>0</v>
      </c>
      <c r="I348" s="47" t="s">
        <v>48</v>
      </c>
      <c r="J348" s="46">
        <v>766469</v>
      </c>
      <c r="K348" s="47" t="s">
        <v>48</v>
      </c>
      <c r="L348" s="46">
        <v>3566984</v>
      </c>
      <c r="M348" s="47" t="s">
        <v>48</v>
      </c>
      <c r="N348" s="46">
        <v>0</v>
      </c>
      <c r="O348" s="47" t="s">
        <v>48</v>
      </c>
      <c r="P348" s="46">
        <v>0</v>
      </c>
      <c r="Q348" s="47" t="s">
        <v>48</v>
      </c>
      <c r="R348" s="46">
        <v>0</v>
      </c>
      <c r="S348" s="47" t="s">
        <v>48</v>
      </c>
      <c r="T348" s="46">
        <v>0</v>
      </c>
      <c r="U348" s="47" t="s">
        <v>48</v>
      </c>
      <c r="V348" s="46">
        <v>0</v>
      </c>
      <c r="W348" s="47" t="s">
        <v>48</v>
      </c>
      <c r="X348" s="46">
        <v>0</v>
      </c>
      <c r="Y348" s="47" t="s">
        <v>48</v>
      </c>
      <c r="Z348" s="46">
        <v>4333453</v>
      </c>
      <c r="AA348" s="13" t="s">
        <v>48</v>
      </c>
      <c r="AB348" s="4"/>
    </row>
    <row r="349" spans="1:28" ht="11.25" customHeight="1">
      <c r="A349" s="44" t="s">
        <v>730</v>
      </c>
      <c r="B349" s="45" t="s">
        <v>1307</v>
      </c>
      <c r="C349" s="8" t="s">
        <v>1308</v>
      </c>
      <c r="D349" s="8" t="s">
        <v>55</v>
      </c>
      <c r="E349" s="11">
        <v>81</v>
      </c>
      <c r="F349" s="46">
        <v>464478</v>
      </c>
      <c r="G349" s="47" t="s">
        <v>48</v>
      </c>
      <c r="H349" s="46">
        <v>753239</v>
      </c>
      <c r="I349" s="47" t="s">
        <v>48</v>
      </c>
      <c r="J349" s="46">
        <v>164137</v>
      </c>
      <c r="K349" s="47" t="s">
        <v>48</v>
      </c>
      <c r="L349" s="46">
        <v>0</v>
      </c>
      <c r="M349" s="47" t="s">
        <v>48</v>
      </c>
      <c r="N349" s="46">
        <v>200000</v>
      </c>
      <c r="O349" s="47" t="s">
        <v>48</v>
      </c>
      <c r="P349" s="46">
        <v>0</v>
      </c>
      <c r="Q349" s="47" t="s">
        <v>48</v>
      </c>
      <c r="R349" s="46">
        <v>0</v>
      </c>
      <c r="S349" s="47" t="s">
        <v>48</v>
      </c>
      <c r="T349" s="46">
        <v>2397018</v>
      </c>
      <c r="U349" s="47" t="s">
        <v>48</v>
      </c>
      <c r="V349" s="46">
        <v>189512</v>
      </c>
      <c r="W349" s="47" t="s">
        <v>48</v>
      </c>
      <c r="X349" s="46">
        <v>3722061</v>
      </c>
      <c r="Y349" s="47" t="s">
        <v>48</v>
      </c>
      <c r="Z349" s="46">
        <v>7890445</v>
      </c>
      <c r="AA349" s="13" t="s">
        <v>48</v>
      </c>
      <c r="AB349" s="4"/>
    </row>
    <row r="350" spans="1:28" ht="11.25" customHeight="1">
      <c r="A350" s="44" t="s">
        <v>730</v>
      </c>
      <c r="B350" s="45" t="s">
        <v>753</v>
      </c>
      <c r="C350" s="8" t="s">
        <v>754</v>
      </c>
      <c r="D350" s="8" t="s">
        <v>55</v>
      </c>
      <c r="E350" s="11">
        <v>134</v>
      </c>
      <c r="F350" s="46">
        <v>2260634</v>
      </c>
      <c r="G350" s="47" t="s">
        <v>48</v>
      </c>
      <c r="H350" s="46">
        <v>0</v>
      </c>
      <c r="I350" s="47" t="s">
        <v>48</v>
      </c>
      <c r="J350" s="46">
        <v>1634064</v>
      </c>
      <c r="K350" s="47" t="s">
        <v>48</v>
      </c>
      <c r="L350" s="46">
        <v>0</v>
      </c>
      <c r="M350" s="47" t="s">
        <v>48</v>
      </c>
      <c r="N350" s="46">
        <v>1688056</v>
      </c>
      <c r="O350" s="47" t="s">
        <v>48</v>
      </c>
      <c r="P350" s="46">
        <v>0</v>
      </c>
      <c r="Q350" s="47" t="s">
        <v>48</v>
      </c>
      <c r="R350" s="46">
        <v>2180451</v>
      </c>
      <c r="S350" s="47" t="s">
        <v>48</v>
      </c>
      <c r="T350" s="46">
        <v>0</v>
      </c>
      <c r="U350" s="47" t="s">
        <v>48</v>
      </c>
      <c r="V350" s="46">
        <v>924627</v>
      </c>
      <c r="W350" s="47" t="s">
        <v>48</v>
      </c>
      <c r="X350" s="46">
        <v>5394065</v>
      </c>
      <c r="Y350" s="47" t="s">
        <v>48</v>
      </c>
      <c r="Z350" s="46">
        <v>14081897</v>
      </c>
      <c r="AA350" s="13" t="s">
        <v>48</v>
      </c>
      <c r="AB350" s="4"/>
    </row>
    <row r="351" spans="1:28" ht="11.25" customHeight="1">
      <c r="A351" s="44" t="s">
        <v>730</v>
      </c>
      <c r="B351" s="45" t="s">
        <v>755</v>
      </c>
      <c r="C351" s="8" t="s">
        <v>756</v>
      </c>
      <c r="D351" s="8" t="s">
        <v>55</v>
      </c>
      <c r="E351" s="11">
        <v>27</v>
      </c>
      <c r="F351" s="46">
        <v>0</v>
      </c>
      <c r="G351" s="47" t="s">
        <v>48</v>
      </c>
      <c r="H351" s="46">
        <v>162592</v>
      </c>
      <c r="I351" s="47" t="s">
        <v>48</v>
      </c>
      <c r="J351" s="46">
        <v>0</v>
      </c>
      <c r="K351" s="47" t="s">
        <v>48</v>
      </c>
      <c r="L351" s="46">
        <v>487933</v>
      </c>
      <c r="M351" s="47" t="s">
        <v>48</v>
      </c>
      <c r="N351" s="46">
        <v>1098657</v>
      </c>
      <c r="O351" s="47" t="s">
        <v>48</v>
      </c>
      <c r="P351" s="46">
        <v>0</v>
      </c>
      <c r="Q351" s="47" t="s">
        <v>48</v>
      </c>
      <c r="R351" s="46">
        <v>0</v>
      </c>
      <c r="S351" s="47" t="s">
        <v>48</v>
      </c>
      <c r="T351" s="46">
        <v>176788</v>
      </c>
      <c r="U351" s="47" t="s">
        <v>48</v>
      </c>
      <c r="V351" s="46">
        <v>1442894</v>
      </c>
      <c r="W351" s="47" t="s">
        <v>48</v>
      </c>
      <c r="X351" s="46">
        <v>0</v>
      </c>
      <c r="Y351" s="47" t="s">
        <v>48</v>
      </c>
      <c r="Z351" s="46">
        <v>3368864</v>
      </c>
      <c r="AA351" s="13" t="s">
        <v>48</v>
      </c>
      <c r="AB351" s="4"/>
    </row>
    <row r="352" spans="1:28" ht="11.25" customHeight="1">
      <c r="A352" s="44" t="s">
        <v>730</v>
      </c>
      <c r="B352" s="45" t="s">
        <v>1309</v>
      </c>
      <c r="C352" s="8" t="s">
        <v>1310</v>
      </c>
      <c r="D352" s="8" t="s">
        <v>45</v>
      </c>
      <c r="E352" s="11">
        <v>51</v>
      </c>
      <c r="F352" s="46">
        <v>184793</v>
      </c>
      <c r="G352" s="47" t="s">
        <v>48</v>
      </c>
      <c r="H352" s="46">
        <v>0</v>
      </c>
      <c r="I352" s="47" t="s">
        <v>48</v>
      </c>
      <c r="J352" s="46">
        <v>0</v>
      </c>
      <c r="K352" s="47" t="s">
        <v>48</v>
      </c>
      <c r="L352" s="46">
        <v>0</v>
      </c>
      <c r="M352" s="47" t="s">
        <v>48</v>
      </c>
      <c r="N352" s="46">
        <v>1205000</v>
      </c>
      <c r="O352" s="47" t="s">
        <v>48</v>
      </c>
      <c r="P352" s="46">
        <v>170168</v>
      </c>
      <c r="Q352" s="47" t="s">
        <v>48</v>
      </c>
      <c r="R352" s="46">
        <v>0</v>
      </c>
      <c r="S352" s="47" t="s">
        <v>48</v>
      </c>
      <c r="T352" s="46">
        <v>979726</v>
      </c>
      <c r="U352" s="47" t="s">
        <v>48</v>
      </c>
      <c r="V352" s="46">
        <v>239500</v>
      </c>
      <c r="W352" s="47" t="s">
        <v>48</v>
      </c>
      <c r="X352" s="46">
        <v>730886</v>
      </c>
      <c r="Y352" s="47" t="s">
        <v>48</v>
      </c>
      <c r="Z352" s="46">
        <v>3510073</v>
      </c>
      <c r="AA352" s="13" t="s">
        <v>48</v>
      </c>
      <c r="AB352" s="4"/>
    </row>
    <row r="353" spans="1:28" ht="11.25" customHeight="1">
      <c r="A353" s="44" t="s">
        <v>730</v>
      </c>
      <c r="B353" s="45" t="s">
        <v>757</v>
      </c>
      <c r="C353" s="8" t="s">
        <v>758</v>
      </c>
      <c r="D353" s="8" t="s">
        <v>45</v>
      </c>
      <c r="E353" s="11">
        <v>53</v>
      </c>
      <c r="F353" s="46">
        <v>2603357</v>
      </c>
      <c r="G353" s="47" t="s">
        <v>48</v>
      </c>
      <c r="H353" s="46">
        <v>0</v>
      </c>
      <c r="I353" s="47" t="s">
        <v>48</v>
      </c>
      <c r="J353" s="46">
        <v>326546</v>
      </c>
      <c r="K353" s="47" t="s">
        <v>48</v>
      </c>
      <c r="L353" s="46">
        <v>0</v>
      </c>
      <c r="M353" s="47" t="s">
        <v>48</v>
      </c>
      <c r="N353" s="46">
        <v>2615335</v>
      </c>
      <c r="O353" s="47" t="s">
        <v>48</v>
      </c>
      <c r="P353" s="46">
        <v>143830</v>
      </c>
      <c r="Q353" s="47" t="s">
        <v>48</v>
      </c>
      <c r="R353" s="46">
        <v>1661860</v>
      </c>
      <c r="S353" s="47" t="s">
        <v>48</v>
      </c>
      <c r="T353" s="46">
        <v>0</v>
      </c>
      <c r="U353" s="47" t="s">
        <v>48</v>
      </c>
      <c r="V353" s="46">
        <v>0</v>
      </c>
      <c r="W353" s="47" t="s">
        <v>48</v>
      </c>
      <c r="X353" s="46">
        <v>3962005</v>
      </c>
      <c r="Y353" s="47" t="s">
        <v>48</v>
      </c>
      <c r="Z353" s="46">
        <v>11312933</v>
      </c>
      <c r="AA353" s="13" t="s">
        <v>48</v>
      </c>
      <c r="AB353" s="4"/>
    </row>
    <row r="354" spans="1:28" ht="11.25" customHeight="1">
      <c r="A354" s="44" t="s">
        <v>759</v>
      </c>
      <c r="B354" s="45" t="s">
        <v>760</v>
      </c>
      <c r="C354" s="8" t="s">
        <v>761</v>
      </c>
      <c r="D354" s="8" t="s">
        <v>55</v>
      </c>
      <c r="E354" s="11">
        <v>31</v>
      </c>
      <c r="F354" s="46">
        <v>0</v>
      </c>
      <c r="G354" s="47" t="s">
        <v>48</v>
      </c>
      <c r="H354" s="46">
        <v>472994</v>
      </c>
      <c r="I354" s="47" t="s">
        <v>48</v>
      </c>
      <c r="J354" s="46">
        <v>61760</v>
      </c>
      <c r="K354" s="47" t="s">
        <v>48</v>
      </c>
      <c r="L354" s="46">
        <v>0</v>
      </c>
      <c r="M354" s="47" t="s">
        <v>48</v>
      </c>
      <c r="N354" s="46">
        <v>1134640</v>
      </c>
      <c r="O354" s="47" t="s">
        <v>48</v>
      </c>
      <c r="P354" s="46">
        <v>58181</v>
      </c>
      <c r="Q354" s="47" t="s">
        <v>48</v>
      </c>
      <c r="R354" s="46">
        <v>0</v>
      </c>
      <c r="S354" s="47" t="s">
        <v>48</v>
      </c>
      <c r="T354" s="46">
        <v>308561</v>
      </c>
      <c r="U354" s="47" t="s">
        <v>48</v>
      </c>
      <c r="V354" s="46">
        <v>0</v>
      </c>
      <c r="W354" s="47" t="s">
        <v>48</v>
      </c>
      <c r="X354" s="46">
        <v>649970</v>
      </c>
      <c r="Y354" s="47" t="s">
        <v>48</v>
      </c>
      <c r="Z354" s="46">
        <v>2686106</v>
      </c>
      <c r="AA354" s="13" t="s">
        <v>48</v>
      </c>
      <c r="AB354" s="4"/>
    </row>
    <row r="355" spans="1:28" ht="11.25" customHeight="1">
      <c r="A355" s="44" t="s">
        <v>759</v>
      </c>
      <c r="B355" s="45" t="s">
        <v>762</v>
      </c>
      <c r="C355" s="8" t="s">
        <v>763</v>
      </c>
      <c r="D355" s="8" t="s">
        <v>55</v>
      </c>
      <c r="E355" s="11">
        <v>18</v>
      </c>
      <c r="F355" s="46">
        <v>165687</v>
      </c>
      <c r="G355" s="47" t="s">
        <v>48</v>
      </c>
      <c r="H355" s="46">
        <v>166876</v>
      </c>
      <c r="I355" s="47" t="s">
        <v>48</v>
      </c>
      <c r="J355" s="46">
        <v>202368</v>
      </c>
      <c r="K355" s="47" t="s">
        <v>48</v>
      </c>
      <c r="L355" s="46">
        <v>0</v>
      </c>
      <c r="M355" s="47" t="s">
        <v>48</v>
      </c>
      <c r="N355" s="46">
        <v>769252</v>
      </c>
      <c r="O355" s="47" t="s">
        <v>48</v>
      </c>
      <c r="P355" s="46">
        <v>91901</v>
      </c>
      <c r="Q355" s="47" t="s">
        <v>48</v>
      </c>
      <c r="R355" s="46">
        <v>200851</v>
      </c>
      <c r="S355" s="47" t="s">
        <v>48</v>
      </c>
      <c r="T355" s="46">
        <v>0</v>
      </c>
      <c r="U355" s="47" t="s">
        <v>48</v>
      </c>
      <c r="V355" s="46">
        <v>0</v>
      </c>
      <c r="W355" s="47" t="s">
        <v>48</v>
      </c>
      <c r="X355" s="46">
        <v>565777</v>
      </c>
      <c r="Y355" s="47" t="s">
        <v>48</v>
      </c>
      <c r="Z355" s="46">
        <v>2162712</v>
      </c>
      <c r="AA355" s="13" t="s">
        <v>48</v>
      </c>
      <c r="AB355" s="4"/>
    </row>
    <row r="356" spans="1:28" ht="11.25" customHeight="1">
      <c r="A356" s="44" t="s">
        <v>759</v>
      </c>
      <c r="B356" s="45" t="s">
        <v>1311</v>
      </c>
      <c r="C356" s="8" t="s">
        <v>1312</v>
      </c>
      <c r="D356" s="8" t="s">
        <v>55</v>
      </c>
      <c r="E356" s="11">
        <v>29</v>
      </c>
      <c r="F356" s="46">
        <v>0</v>
      </c>
      <c r="G356" s="47" t="s">
        <v>48</v>
      </c>
      <c r="H356" s="46">
        <v>1068901</v>
      </c>
      <c r="I356" s="47" t="s">
        <v>48</v>
      </c>
      <c r="J356" s="46">
        <v>866435</v>
      </c>
      <c r="K356" s="47" t="s">
        <v>48</v>
      </c>
      <c r="L356" s="46">
        <v>0</v>
      </c>
      <c r="M356" s="47" t="s">
        <v>48</v>
      </c>
      <c r="N356" s="46">
        <v>1859031</v>
      </c>
      <c r="O356" s="47" t="s">
        <v>48</v>
      </c>
      <c r="P356" s="46">
        <v>116793</v>
      </c>
      <c r="Q356" s="47" t="s">
        <v>48</v>
      </c>
      <c r="R356" s="46">
        <v>0</v>
      </c>
      <c r="S356" s="47" t="s">
        <v>48</v>
      </c>
      <c r="T356" s="46">
        <v>514777</v>
      </c>
      <c r="U356" s="47" t="s">
        <v>48</v>
      </c>
      <c r="V356" s="46">
        <v>610452</v>
      </c>
      <c r="W356" s="47" t="s">
        <v>48</v>
      </c>
      <c r="X356" s="46">
        <v>0</v>
      </c>
      <c r="Y356" s="47" t="s">
        <v>48</v>
      </c>
      <c r="Z356" s="46">
        <v>5036389</v>
      </c>
      <c r="AA356" s="13" t="s">
        <v>48</v>
      </c>
      <c r="AB356" s="4"/>
    </row>
    <row r="357" spans="1:28" ht="11.25" customHeight="1">
      <c r="A357" s="44" t="s">
        <v>764</v>
      </c>
      <c r="B357" s="45" t="s">
        <v>765</v>
      </c>
      <c r="C357" s="8" t="s">
        <v>766</v>
      </c>
      <c r="D357" s="8" t="s">
        <v>55</v>
      </c>
      <c r="E357" s="11">
        <v>63</v>
      </c>
      <c r="F357" s="46">
        <v>1330330</v>
      </c>
      <c r="G357" s="47" t="s">
        <v>48</v>
      </c>
      <c r="H357" s="46">
        <v>74603</v>
      </c>
      <c r="I357" s="47" t="s">
        <v>48</v>
      </c>
      <c r="J357" s="46">
        <v>126131</v>
      </c>
      <c r="K357" s="47" t="s">
        <v>48</v>
      </c>
      <c r="L357" s="46">
        <v>0</v>
      </c>
      <c r="M357" s="47" t="s">
        <v>48</v>
      </c>
      <c r="N357" s="46">
        <v>1506018</v>
      </c>
      <c r="O357" s="47" t="s">
        <v>48</v>
      </c>
      <c r="P357" s="46">
        <v>335624</v>
      </c>
      <c r="Q357" s="47" t="s">
        <v>48</v>
      </c>
      <c r="R357" s="46">
        <v>472445</v>
      </c>
      <c r="S357" s="47" t="s">
        <v>48</v>
      </c>
      <c r="T357" s="46">
        <v>0</v>
      </c>
      <c r="U357" s="47" t="s">
        <v>48</v>
      </c>
      <c r="V357" s="46">
        <v>5374546</v>
      </c>
      <c r="W357" s="47" t="s">
        <v>48</v>
      </c>
      <c r="X357" s="46">
        <v>0</v>
      </c>
      <c r="Y357" s="47" t="s">
        <v>48</v>
      </c>
      <c r="Z357" s="46">
        <v>9219697</v>
      </c>
      <c r="AA357" s="13" t="s">
        <v>48</v>
      </c>
      <c r="AB357" s="4"/>
    </row>
    <row r="358" spans="1:28" ht="11.25" customHeight="1">
      <c r="A358" s="44" t="s">
        <v>764</v>
      </c>
      <c r="B358" s="45" t="s">
        <v>767</v>
      </c>
      <c r="C358" s="8" t="s">
        <v>768</v>
      </c>
      <c r="D358" s="8" t="s">
        <v>45</v>
      </c>
      <c r="E358" s="11">
        <v>147</v>
      </c>
      <c r="F358" s="46">
        <v>4142193</v>
      </c>
      <c r="G358" s="47" t="s">
        <v>48</v>
      </c>
      <c r="H358" s="46">
        <v>0</v>
      </c>
      <c r="I358" s="47" t="s">
        <v>48</v>
      </c>
      <c r="J358" s="46">
        <v>355013</v>
      </c>
      <c r="K358" s="47" t="s">
        <v>48</v>
      </c>
      <c r="L358" s="46">
        <v>12213241</v>
      </c>
      <c r="M358" s="47" t="s">
        <v>48</v>
      </c>
      <c r="N358" s="46">
        <v>7328354</v>
      </c>
      <c r="O358" s="47" t="s">
        <v>48</v>
      </c>
      <c r="P358" s="46">
        <v>360891</v>
      </c>
      <c r="Q358" s="47" t="s">
        <v>48</v>
      </c>
      <c r="R358" s="46">
        <v>802711</v>
      </c>
      <c r="S358" s="47" t="s">
        <v>48</v>
      </c>
      <c r="T358" s="46">
        <v>0</v>
      </c>
      <c r="U358" s="47" t="s">
        <v>48</v>
      </c>
      <c r="V358" s="46">
        <v>0</v>
      </c>
      <c r="W358" s="47" t="s">
        <v>48</v>
      </c>
      <c r="X358" s="46">
        <v>0</v>
      </c>
      <c r="Y358" s="47" t="s">
        <v>48</v>
      </c>
      <c r="Z358" s="46">
        <v>25202403</v>
      </c>
      <c r="AA358" s="13" t="s">
        <v>48</v>
      </c>
      <c r="AB358" s="4"/>
    </row>
    <row r="359" spans="1:28" ht="11.25" customHeight="1">
      <c r="A359" s="44" t="s">
        <v>769</v>
      </c>
      <c r="B359" s="45" t="s">
        <v>770</v>
      </c>
      <c r="C359" s="8" t="s">
        <v>771</v>
      </c>
      <c r="D359" s="8" t="s">
        <v>55</v>
      </c>
      <c r="E359" s="11">
        <v>20</v>
      </c>
      <c r="F359" s="46">
        <v>262458</v>
      </c>
      <c r="G359" s="47" t="s">
        <v>48</v>
      </c>
      <c r="H359" s="46">
        <v>14425</v>
      </c>
      <c r="I359" s="47" t="s">
        <v>48</v>
      </c>
      <c r="J359" s="46">
        <v>109017</v>
      </c>
      <c r="K359" s="47" t="s">
        <v>48</v>
      </c>
      <c r="L359" s="46">
        <v>0</v>
      </c>
      <c r="M359" s="47" t="s">
        <v>48</v>
      </c>
      <c r="N359" s="46">
        <v>1562307</v>
      </c>
      <c r="O359" s="47" t="s">
        <v>48</v>
      </c>
      <c r="P359" s="46">
        <v>5476</v>
      </c>
      <c r="Q359" s="47" t="s">
        <v>48</v>
      </c>
      <c r="R359" s="46">
        <v>30137</v>
      </c>
      <c r="S359" s="47" t="s">
        <v>48</v>
      </c>
      <c r="T359" s="46">
        <v>0</v>
      </c>
      <c r="U359" s="47" t="s">
        <v>48</v>
      </c>
      <c r="V359" s="46">
        <v>562445</v>
      </c>
      <c r="W359" s="47" t="s">
        <v>48</v>
      </c>
      <c r="X359" s="46">
        <v>0</v>
      </c>
      <c r="Y359" s="47" t="s">
        <v>48</v>
      </c>
      <c r="Z359" s="46">
        <v>2546265</v>
      </c>
      <c r="AA359" s="13" t="s">
        <v>48</v>
      </c>
      <c r="AB359" s="4"/>
    </row>
    <row r="360" spans="1:28" ht="11.25" customHeight="1">
      <c r="A360" s="44" t="s">
        <v>769</v>
      </c>
      <c r="B360" s="45" t="s">
        <v>772</v>
      </c>
      <c r="C360" s="8" t="s">
        <v>773</v>
      </c>
      <c r="D360" s="8" t="s">
        <v>45</v>
      </c>
      <c r="E360" s="11">
        <v>18</v>
      </c>
      <c r="F360" s="46">
        <v>515194</v>
      </c>
      <c r="G360" s="47" t="s">
        <v>48</v>
      </c>
      <c r="H360" s="46">
        <v>0</v>
      </c>
      <c r="I360" s="47" t="s">
        <v>48</v>
      </c>
      <c r="J360" s="46">
        <v>98535</v>
      </c>
      <c r="K360" s="47" t="s">
        <v>48</v>
      </c>
      <c r="L360" s="46">
        <v>0</v>
      </c>
      <c r="M360" s="47" t="s">
        <v>48</v>
      </c>
      <c r="N360" s="46">
        <v>1635725</v>
      </c>
      <c r="O360" s="47" t="s">
        <v>48</v>
      </c>
      <c r="P360" s="46">
        <v>0</v>
      </c>
      <c r="Q360" s="47" t="s">
        <v>48</v>
      </c>
      <c r="R360" s="46">
        <v>33000</v>
      </c>
      <c r="S360" s="47" t="s">
        <v>48</v>
      </c>
      <c r="T360" s="46">
        <v>0</v>
      </c>
      <c r="U360" s="47" t="s">
        <v>48</v>
      </c>
      <c r="V360" s="46">
        <v>1230855</v>
      </c>
      <c r="W360" s="47" t="s">
        <v>48</v>
      </c>
      <c r="X360" s="46">
        <v>0</v>
      </c>
      <c r="Y360" s="47" t="s">
        <v>48</v>
      </c>
      <c r="Z360" s="46">
        <v>3513309</v>
      </c>
      <c r="AA360" s="13" t="s">
        <v>48</v>
      </c>
      <c r="AB360" s="4"/>
    </row>
    <row r="361" spans="1:28" ht="11.25" customHeight="1">
      <c r="A361" s="44" t="s">
        <v>769</v>
      </c>
      <c r="B361" s="45" t="s">
        <v>774</v>
      </c>
      <c r="C361" s="8" t="s">
        <v>775</v>
      </c>
      <c r="D361" s="8" t="s">
        <v>45</v>
      </c>
      <c r="E361" s="11">
        <v>15</v>
      </c>
      <c r="F361" s="46">
        <v>278353</v>
      </c>
      <c r="G361" s="47" t="s">
        <v>48</v>
      </c>
      <c r="H361" s="46">
        <v>0</v>
      </c>
      <c r="I361" s="47" t="s">
        <v>48</v>
      </c>
      <c r="J361" s="46">
        <v>128661</v>
      </c>
      <c r="K361" s="47" t="s">
        <v>48</v>
      </c>
      <c r="L361" s="46">
        <v>0</v>
      </c>
      <c r="M361" s="47" t="s">
        <v>48</v>
      </c>
      <c r="N361" s="46">
        <v>1083579</v>
      </c>
      <c r="O361" s="47" t="s">
        <v>48</v>
      </c>
      <c r="P361" s="46">
        <v>86786</v>
      </c>
      <c r="Q361" s="47" t="s">
        <v>48</v>
      </c>
      <c r="R361" s="46">
        <v>160014</v>
      </c>
      <c r="S361" s="47" t="s">
        <v>48</v>
      </c>
      <c r="T361" s="46">
        <v>129652</v>
      </c>
      <c r="U361" s="47" t="s">
        <v>48</v>
      </c>
      <c r="V361" s="46">
        <v>315321</v>
      </c>
      <c r="W361" s="47" t="s">
        <v>48</v>
      </c>
      <c r="X361" s="46">
        <v>0</v>
      </c>
      <c r="Y361" s="47" t="s">
        <v>48</v>
      </c>
      <c r="Z361" s="46">
        <v>2182366</v>
      </c>
      <c r="AA361" s="13" t="s">
        <v>48</v>
      </c>
      <c r="AB361" s="4"/>
    </row>
    <row r="362" spans="1:28" ht="11.25" customHeight="1">
      <c r="A362" s="44" t="s">
        <v>769</v>
      </c>
      <c r="B362" s="45" t="s">
        <v>1313</v>
      </c>
      <c r="C362" s="8" t="s">
        <v>1314</v>
      </c>
      <c r="D362" s="8" t="s">
        <v>45</v>
      </c>
      <c r="E362" s="11">
        <v>23</v>
      </c>
      <c r="F362" s="46">
        <v>32348</v>
      </c>
      <c r="G362" s="47" t="s">
        <v>48</v>
      </c>
      <c r="H362" s="46">
        <v>0</v>
      </c>
      <c r="I362" s="47" t="s">
        <v>48</v>
      </c>
      <c r="J362" s="46">
        <v>2833320</v>
      </c>
      <c r="K362" s="47" t="s">
        <v>48</v>
      </c>
      <c r="L362" s="46">
        <v>0</v>
      </c>
      <c r="M362" s="47" t="s">
        <v>48</v>
      </c>
      <c r="N362" s="46">
        <v>0</v>
      </c>
      <c r="O362" s="47" t="s">
        <v>48</v>
      </c>
      <c r="P362" s="46">
        <v>0</v>
      </c>
      <c r="Q362" s="47" t="s">
        <v>48</v>
      </c>
      <c r="R362" s="46">
        <v>0</v>
      </c>
      <c r="S362" s="47" t="s">
        <v>48</v>
      </c>
      <c r="T362" s="46">
        <v>0</v>
      </c>
      <c r="U362" s="47" t="s">
        <v>48</v>
      </c>
      <c r="V362" s="46">
        <v>0</v>
      </c>
      <c r="W362" s="47" t="s">
        <v>48</v>
      </c>
      <c r="X362" s="46">
        <v>0</v>
      </c>
      <c r="Y362" s="47" t="s">
        <v>48</v>
      </c>
      <c r="Z362" s="46">
        <v>2865668</v>
      </c>
      <c r="AA362" s="13" t="s">
        <v>48</v>
      </c>
      <c r="AB362" s="4"/>
    </row>
    <row r="363" spans="1:28" ht="11.25" customHeight="1">
      <c r="A363" s="44" t="s">
        <v>776</v>
      </c>
      <c r="B363" s="45" t="s">
        <v>777</v>
      </c>
      <c r="C363" s="8" t="s">
        <v>778</v>
      </c>
      <c r="D363" s="8" t="s">
        <v>120</v>
      </c>
      <c r="E363" s="11">
        <v>238</v>
      </c>
      <c r="F363" s="46">
        <v>22569632</v>
      </c>
      <c r="G363" s="47" t="s">
        <v>48</v>
      </c>
      <c r="H363" s="46">
        <v>0</v>
      </c>
      <c r="I363" s="47" t="s">
        <v>48</v>
      </c>
      <c r="J363" s="46">
        <v>3373676</v>
      </c>
      <c r="K363" s="47" t="s">
        <v>48</v>
      </c>
      <c r="L363" s="46">
        <v>0</v>
      </c>
      <c r="M363" s="47" t="s">
        <v>48</v>
      </c>
      <c r="N363" s="46">
        <v>0</v>
      </c>
      <c r="O363" s="47" t="s">
        <v>48</v>
      </c>
      <c r="P363" s="46">
        <v>0</v>
      </c>
      <c r="Q363" s="47" t="s">
        <v>48</v>
      </c>
      <c r="R363" s="46">
        <v>0</v>
      </c>
      <c r="S363" s="47" t="s">
        <v>48</v>
      </c>
      <c r="T363" s="46">
        <v>0</v>
      </c>
      <c r="U363" s="47" t="s">
        <v>48</v>
      </c>
      <c r="V363" s="46">
        <v>0</v>
      </c>
      <c r="W363" s="47" t="s">
        <v>48</v>
      </c>
      <c r="X363" s="46">
        <v>0</v>
      </c>
      <c r="Y363" s="47" t="s">
        <v>48</v>
      </c>
      <c r="Z363" s="46">
        <v>25943308</v>
      </c>
      <c r="AA363" s="13" t="s">
        <v>48</v>
      </c>
      <c r="AB363" s="4"/>
    </row>
    <row r="364" spans="1:28" ht="11.25" customHeight="1">
      <c r="A364" s="44" t="s">
        <v>776</v>
      </c>
      <c r="B364" s="45" t="s">
        <v>779</v>
      </c>
      <c r="C364" s="8" t="s">
        <v>780</v>
      </c>
      <c r="D364" s="8" t="s">
        <v>59</v>
      </c>
      <c r="E364" s="11">
        <v>21</v>
      </c>
      <c r="F364" s="46">
        <v>4078322</v>
      </c>
      <c r="G364" s="47" t="s">
        <v>48</v>
      </c>
      <c r="H364" s="46">
        <v>0</v>
      </c>
      <c r="I364" s="47" t="s">
        <v>48</v>
      </c>
      <c r="J364" s="46">
        <v>0</v>
      </c>
      <c r="K364" s="47" t="s">
        <v>48</v>
      </c>
      <c r="L364" s="46">
        <v>0</v>
      </c>
      <c r="M364" s="47" t="s">
        <v>48</v>
      </c>
      <c r="N364" s="46">
        <v>0</v>
      </c>
      <c r="O364" s="47" t="s">
        <v>48</v>
      </c>
      <c r="P364" s="46">
        <v>0</v>
      </c>
      <c r="Q364" s="47" t="s">
        <v>48</v>
      </c>
      <c r="R364" s="46">
        <v>0</v>
      </c>
      <c r="S364" s="47" t="s">
        <v>48</v>
      </c>
      <c r="T364" s="46">
        <v>0</v>
      </c>
      <c r="U364" s="47" t="s">
        <v>48</v>
      </c>
      <c r="V364" s="46">
        <v>0</v>
      </c>
      <c r="W364" s="47" t="s">
        <v>48</v>
      </c>
      <c r="X364" s="46">
        <v>0</v>
      </c>
      <c r="Y364" s="47" t="s">
        <v>48</v>
      </c>
      <c r="Z364" s="46">
        <v>4078322</v>
      </c>
      <c r="AA364" s="13" t="s">
        <v>48</v>
      </c>
      <c r="AB364" s="4"/>
    </row>
    <row r="365" spans="1:28" ht="11.25" customHeight="1">
      <c r="A365" s="44" t="s">
        <v>776</v>
      </c>
      <c r="B365" s="45" t="s">
        <v>781</v>
      </c>
      <c r="C365" s="8" t="s">
        <v>782</v>
      </c>
      <c r="D365" s="8" t="s">
        <v>59</v>
      </c>
      <c r="E365" s="11">
        <v>56</v>
      </c>
      <c r="F365" s="46">
        <v>11401015</v>
      </c>
      <c r="G365" s="47" t="s">
        <v>48</v>
      </c>
      <c r="H365" s="46">
        <v>0</v>
      </c>
      <c r="I365" s="47" t="s">
        <v>48</v>
      </c>
      <c r="J365" s="46">
        <v>3426069</v>
      </c>
      <c r="K365" s="47" t="s">
        <v>48</v>
      </c>
      <c r="L365" s="46">
        <v>0</v>
      </c>
      <c r="M365" s="47" t="s">
        <v>48</v>
      </c>
      <c r="N365" s="46">
        <v>0</v>
      </c>
      <c r="O365" s="47" t="s">
        <v>48</v>
      </c>
      <c r="P365" s="46">
        <v>0</v>
      </c>
      <c r="Q365" s="47" t="s">
        <v>48</v>
      </c>
      <c r="R365" s="46">
        <v>0</v>
      </c>
      <c r="S365" s="47" t="s">
        <v>48</v>
      </c>
      <c r="T365" s="46">
        <v>0</v>
      </c>
      <c r="U365" s="47" t="s">
        <v>48</v>
      </c>
      <c r="V365" s="46">
        <v>0</v>
      </c>
      <c r="W365" s="47" t="s">
        <v>48</v>
      </c>
      <c r="X365" s="46">
        <v>0</v>
      </c>
      <c r="Y365" s="47" t="s">
        <v>48</v>
      </c>
      <c r="Z365" s="46">
        <v>14827084</v>
      </c>
      <c r="AA365" s="13" t="s">
        <v>48</v>
      </c>
      <c r="AB365" s="4"/>
    </row>
    <row r="366" spans="1:28" ht="11.25" customHeight="1">
      <c r="A366" s="44" t="s">
        <v>776</v>
      </c>
      <c r="B366" s="45" t="s">
        <v>783</v>
      </c>
      <c r="C366" s="8" t="s">
        <v>784</v>
      </c>
      <c r="D366" s="8" t="s">
        <v>120</v>
      </c>
      <c r="E366" s="11">
        <v>158</v>
      </c>
      <c r="F366" s="46">
        <v>39491912</v>
      </c>
      <c r="G366" s="47" t="s">
        <v>48</v>
      </c>
      <c r="H366" s="46">
        <v>0</v>
      </c>
      <c r="I366" s="47" t="s">
        <v>48</v>
      </c>
      <c r="J366" s="46">
        <v>0</v>
      </c>
      <c r="K366" s="47" t="s">
        <v>48</v>
      </c>
      <c r="L366" s="46">
        <v>0</v>
      </c>
      <c r="M366" s="47" t="s">
        <v>48</v>
      </c>
      <c r="N366" s="46">
        <v>0</v>
      </c>
      <c r="O366" s="47" t="s">
        <v>48</v>
      </c>
      <c r="P366" s="46">
        <v>0</v>
      </c>
      <c r="Q366" s="47" t="s">
        <v>48</v>
      </c>
      <c r="R366" s="46">
        <v>0</v>
      </c>
      <c r="S366" s="47" t="s">
        <v>48</v>
      </c>
      <c r="T366" s="46">
        <v>0</v>
      </c>
      <c r="U366" s="47" t="s">
        <v>48</v>
      </c>
      <c r="V366" s="46">
        <v>1940688</v>
      </c>
      <c r="W366" s="47" t="s">
        <v>48</v>
      </c>
      <c r="X366" s="46">
        <v>0</v>
      </c>
      <c r="Y366" s="47" t="s">
        <v>48</v>
      </c>
      <c r="Z366" s="46">
        <v>41432600</v>
      </c>
      <c r="AA366" s="13" t="s">
        <v>48</v>
      </c>
      <c r="AB366" s="4"/>
    </row>
    <row r="367" spans="1:28" ht="11.25" customHeight="1">
      <c r="A367" s="44" t="s">
        <v>776</v>
      </c>
      <c r="B367" s="45" t="s">
        <v>785</v>
      </c>
      <c r="C367" s="8" t="s">
        <v>786</v>
      </c>
      <c r="D367" s="8" t="s">
        <v>120</v>
      </c>
      <c r="E367" s="11">
        <v>59</v>
      </c>
      <c r="F367" s="46">
        <v>13214533</v>
      </c>
      <c r="G367" s="47" t="s">
        <v>48</v>
      </c>
      <c r="H367" s="46">
        <v>0</v>
      </c>
      <c r="I367" s="47" t="s">
        <v>48</v>
      </c>
      <c r="J367" s="46">
        <v>3863788</v>
      </c>
      <c r="K367" s="47" t="s">
        <v>48</v>
      </c>
      <c r="L367" s="46">
        <v>0</v>
      </c>
      <c r="M367" s="47" t="s">
        <v>48</v>
      </c>
      <c r="N367" s="46">
        <v>0</v>
      </c>
      <c r="O367" s="47" t="s">
        <v>48</v>
      </c>
      <c r="P367" s="46">
        <v>0</v>
      </c>
      <c r="Q367" s="47" t="s">
        <v>48</v>
      </c>
      <c r="R367" s="46">
        <v>0</v>
      </c>
      <c r="S367" s="47" t="s">
        <v>48</v>
      </c>
      <c r="T367" s="46">
        <v>0</v>
      </c>
      <c r="U367" s="47" t="s">
        <v>48</v>
      </c>
      <c r="V367" s="46">
        <v>0</v>
      </c>
      <c r="W367" s="47" t="s">
        <v>48</v>
      </c>
      <c r="X367" s="46">
        <v>0</v>
      </c>
      <c r="Y367" s="47" t="s">
        <v>48</v>
      </c>
      <c r="Z367" s="46">
        <v>17078321</v>
      </c>
      <c r="AA367" s="13" t="s">
        <v>48</v>
      </c>
      <c r="AB367" s="4"/>
    </row>
    <row r="368" spans="1:28" ht="11.25" customHeight="1">
      <c r="A368" s="44" t="s">
        <v>776</v>
      </c>
      <c r="B368" s="45" t="s">
        <v>787</v>
      </c>
      <c r="C368" s="8" t="s">
        <v>788</v>
      </c>
      <c r="D368" s="8" t="s">
        <v>55</v>
      </c>
      <c r="E368" s="11">
        <v>4630</v>
      </c>
      <c r="F368" s="46">
        <v>724010701</v>
      </c>
      <c r="G368" s="47" t="s">
        <v>48</v>
      </c>
      <c r="H368" s="46">
        <v>32902145</v>
      </c>
      <c r="I368" s="47" t="s">
        <v>48</v>
      </c>
      <c r="J368" s="46">
        <v>210646318</v>
      </c>
      <c r="K368" s="47" t="s">
        <v>48</v>
      </c>
      <c r="L368" s="46">
        <v>0</v>
      </c>
      <c r="M368" s="47" t="s">
        <v>48</v>
      </c>
      <c r="N368" s="46">
        <v>262096046</v>
      </c>
      <c r="O368" s="47" t="s">
        <v>48</v>
      </c>
      <c r="P368" s="46">
        <v>143624384</v>
      </c>
      <c r="Q368" s="47" t="s">
        <v>48</v>
      </c>
      <c r="R368" s="46">
        <v>348200000</v>
      </c>
      <c r="S368" s="47" t="s">
        <v>48</v>
      </c>
      <c r="T368" s="46">
        <v>213631123</v>
      </c>
      <c r="U368" s="47" t="s">
        <v>48</v>
      </c>
      <c r="V368" s="46">
        <v>17502028</v>
      </c>
      <c r="W368" s="47" t="s">
        <v>48</v>
      </c>
      <c r="X368" s="46">
        <v>0</v>
      </c>
      <c r="Y368" s="47" t="s">
        <v>48</v>
      </c>
      <c r="Z368" s="46">
        <v>1952612745</v>
      </c>
      <c r="AA368" s="13" t="s">
        <v>48</v>
      </c>
      <c r="AB368" s="4"/>
    </row>
    <row r="369" spans="1:28" ht="11.25" customHeight="1">
      <c r="A369" s="44" t="s">
        <v>776</v>
      </c>
      <c r="B369" s="45" t="s">
        <v>789</v>
      </c>
      <c r="C369" s="8" t="s">
        <v>790</v>
      </c>
      <c r="D369" s="8" t="s">
        <v>120</v>
      </c>
      <c r="E369" s="11">
        <v>43</v>
      </c>
      <c r="F369" s="46">
        <v>6862538</v>
      </c>
      <c r="G369" s="47" t="s">
        <v>48</v>
      </c>
      <c r="H369" s="46">
        <v>0</v>
      </c>
      <c r="I369" s="47" t="s">
        <v>48</v>
      </c>
      <c r="J369" s="46">
        <v>0</v>
      </c>
      <c r="K369" s="47" t="s">
        <v>48</v>
      </c>
      <c r="L369" s="46">
        <v>0</v>
      </c>
      <c r="M369" s="47" t="s">
        <v>48</v>
      </c>
      <c r="N369" s="46">
        <v>0</v>
      </c>
      <c r="O369" s="47" t="s">
        <v>48</v>
      </c>
      <c r="P369" s="46">
        <v>0</v>
      </c>
      <c r="Q369" s="47" t="s">
        <v>48</v>
      </c>
      <c r="R369" s="46">
        <v>0</v>
      </c>
      <c r="S369" s="47" t="s">
        <v>48</v>
      </c>
      <c r="T369" s="46">
        <v>0</v>
      </c>
      <c r="U369" s="47" t="s">
        <v>48</v>
      </c>
      <c r="V369" s="46">
        <v>0</v>
      </c>
      <c r="W369" s="47" t="s">
        <v>48</v>
      </c>
      <c r="X369" s="46">
        <v>0</v>
      </c>
      <c r="Y369" s="47" t="s">
        <v>48</v>
      </c>
      <c r="Z369" s="46">
        <v>6862538</v>
      </c>
      <c r="AA369" s="13" t="s">
        <v>48</v>
      </c>
      <c r="AB369" s="4"/>
    </row>
    <row r="370" spans="1:28" ht="11.25" customHeight="1">
      <c r="A370" s="44" t="s">
        <v>776</v>
      </c>
      <c r="B370" s="45" t="s">
        <v>791</v>
      </c>
      <c r="C370" s="8" t="s">
        <v>792</v>
      </c>
      <c r="D370" s="8" t="s">
        <v>59</v>
      </c>
      <c r="E370" s="11">
        <v>14</v>
      </c>
      <c r="F370" s="46">
        <v>6431824</v>
      </c>
      <c r="G370" s="47" t="s">
        <v>48</v>
      </c>
      <c r="H370" s="46">
        <v>0</v>
      </c>
      <c r="I370" s="47" t="s">
        <v>48</v>
      </c>
      <c r="J370" s="46">
        <v>2209409</v>
      </c>
      <c r="K370" s="47" t="s">
        <v>48</v>
      </c>
      <c r="L370" s="46">
        <v>0</v>
      </c>
      <c r="M370" s="47" t="s">
        <v>48</v>
      </c>
      <c r="N370" s="46">
        <v>0</v>
      </c>
      <c r="O370" s="47" t="s">
        <v>48</v>
      </c>
      <c r="P370" s="46">
        <v>0</v>
      </c>
      <c r="Q370" s="47" t="s">
        <v>48</v>
      </c>
      <c r="R370" s="46">
        <v>0</v>
      </c>
      <c r="S370" s="47" t="s">
        <v>48</v>
      </c>
      <c r="T370" s="46">
        <v>0</v>
      </c>
      <c r="U370" s="47" t="s">
        <v>48</v>
      </c>
      <c r="V370" s="46">
        <v>0</v>
      </c>
      <c r="W370" s="47" t="s">
        <v>48</v>
      </c>
      <c r="X370" s="46">
        <v>0</v>
      </c>
      <c r="Y370" s="47" t="s">
        <v>48</v>
      </c>
      <c r="Z370" s="46">
        <v>8641233</v>
      </c>
      <c r="AA370" s="13" t="s">
        <v>48</v>
      </c>
      <c r="AB370" s="4"/>
    </row>
    <row r="371" spans="1:28" ht="11.25" customHeight="1">
      <c r="A371" s="44" t="s">
        <v>776</v>
      </c>
      <c r="B371" s="45" t="s">
        <v>793</v>
      </c>
      <c r="C371" s="8" t="s">
        <v>794</v>
      </c>
      <c r="D371" s="8" t="s">
        <v>59</v>
      </c>
      <c r="E371" s="11">
        <v>58</v>
      </c>
      <c r="F371" s="46">
        <v>12259243</v>
      </c>
      <c r="G371" s="47" t="s">
        <v>48</v>
      </c>
      <c r="H371" s="46">
        <v>0</v>
      </c>
      <c r="I371" s="47" t="s">
        <v>48</v>
      </c>
      <c r="J371" s="46">
        <v>0</v>
      </c>
      <c r="K371" s="47" t="s">
        <v>48</v>
      </c>
      <c r="L371" s="46">
        <v>0</v>
      </c>
      <c r="M371" s="47" t="s">
        <v>48</v>
      </c>
      <c r="N371" s="46">
        <v>0</v>
      </c>
      <c r="O371" s="47" t="s">
        <v>48</v>
      </c>
      <c r="P371" s="46">
        <v>0</v>
      </c>
      <c r="Q371" s="47" t="s">
        <v>48</v>
      </c>
      <c r="R371" s="46">
        <v>0</v>
      </c>
      <c r="S371" s="47" t="s">
        <v>48</v>
      </c>
      <c r="T371" s="46">
        <v>0</v>
      </c>
      <c r="U371" s="47" t="s">
        <v>48</v>
      </c>
      <c r="V371" s="46">
        <v>0</v>
      </c>
      <c r="W371" s="47" t="s">
        <v>48</v>
      </c>
      <c r="X371" s="46">
        <v>0</v>
      </c>
      <c r="Y371" s="47" t="s">
        <v>48</v>
      </c>
      <c r="Z371" s="46">
        <v>12259243</v>
      </c>
      <c r="AA371" s="13" t="s">
        <v>48</v>
      </c>
      <c r="AB371" s="4"/>
    </row>
    <row r="372" spans="1:28" ht="11.25" customHeight="1">
      <c r="A372" s="44" t="s">
        <v>776</v>
      </c>
      <c r="B372" s="45" t="s">
        <v>795</v>
      </c>
      <c r="C372" s="8" t="s">
        <v>796</v>
      </c>
      <c r="D372" s="8" t="s">
        <v>55</v>
      </c>
      <c r="E372" s="11">
        <v>272</v>
      </c>
      <c r="F372" s="46">
        <v>100908000</v>
      </c>
      <c r="G372" s="47" t="s">
        <v>48</v>
      </c>
      <c r="H372" s="46">
        <v>8177891</v>
      </c>
      <c r="I372" s="47" t="s">
        <v>48</v>
      </c>
      <c r="J372" s="46">
        <v>180573052</v>
      </c>
      <c r="K372" s="47" t="s">
        <v>48</v>
      </c>
      <c r="L372" s="46">
        <v>0</v>
      </c>
      <c r="M372" s="47" t="s">
        <v>48</v>
      </c>
      <c r="N372" s="46">
        <v>0</v>
      </c>
      <c r="O372" s="47" t="s">
        <v>48</v>
      </c>
      <c r="P372" s="46">
        <v>2065</v>
      </c>
      <c r="Q372" s="47" t="s">
        <v>48</v>
      </c>
      <c r="R372" s="46">
        <v>0</v>
      </c>
      <c r="S372" s="47" t="s">
        <v>48</v>
      </c>
      <c r="T372" s="46">
        <v>0</v>
      </c>
      <c r="U372" s="47" t="s">
        <v>48</v>
      </c>
      <c r="V372" s="46">
        <v>0</v>
      </c>
      <c r="W372" s="47" t="s">
        <v>48</v>
      </c>
      <c r="X372" s="46">
        <v>0</v>
      </c>
      <c r="Y372" s="47" t="s">
        <v>48</v>
      </c>
      <c r="Z372" s="46">
        <v>289661008</v>
      </c>
      <c r="AA372" s="13" t="s">
        <v>48</v>
      </c>
      <c r="AB372" s="4"/>
    </row>
    <row r="373" spans="1:28" ht="11.25" customHeight="1">
      <c r="A373" s="44" t="s">
        <v>776</v>
      </c>
      <c r="B373" s="45" t="s">
        <v>797</v>
      </c>
      <c r="C373" s="8" t="s">
        <v>798</v>
      </c>
      <c r="D373" s="8" t="s">
        <v>45</v>
      </c>
      <c r="E373" s="11">
        <v>84</v>
      </c>
      <c r="F373" s="46">
        <v>22075886</v>
      </c>
      <c r="G373" s="47" t="s">
        <v>48</v>
      </c>
      <c r="H373" s="46">
        <v>0</v>
      </c>
      <c r="I373" s="47" t="s">
        <v>48</v>
      </c>
      <c r="J373" s="46">
        <v>20854813</v>
      </c>
      <c r="K373" s="47" t="s">
        <v>48</v>
      </c>
      <c r="L373" s="46">
        <v>0</v>
      </c>
      <c r="M373" s="47" t="s">
        <v>48</v>
      </c>
      <c r="N373" s="46">
        <v>1269209</v>
      </c>
      <c r="O373" s="47" t="s">
        <v>48</v>
      </c>
      <c r="P373" s="46">
        <v>125870</v>
      </c>
      <c r="Q373" s="47" t="s">
        <v>48</v>
      </c>
      <c r="R373" s="46">
        <v>0</v>
      </c>
      <c r="S373" s="47" t="s">
        <v>48</v>
      </c>
      <c r="T373" s="46">
        <v>0</v>
      </c>
      <c r="U373" s="47" t="s">
        <v>48</v>
      </c>
      <c r="V373" s="46">
        <v>0</v>
      </c>
      <c r="W373" s="47" t="s">
        <v>48</v>
      </c>
      <c r="X373" s="46">
        <v>-28</v>
      </c>
      <c r="Y373" s="47" t="s">
        <v>48</v>
      </c>
      <c r="Z373" s="46">
        <v>44325750</v>
      </c>
      <c r="AA373" s="13" t="s">
        <v>48</v>
      </c>
      <c r="AB373" s="4"/>
    </row>
    <row r="374" spans="1:28" ht="11.25" customHeight="1">
      <c r="A374" s="44" t="s">
        <v>776</v>
      </c>
      <c r="B374" s="45" t="s">
        <v>799</v>
      </c>
      <c r="C374" s="8" t="s">
        <v>800</v>
      </c>
      <c r="D374" s="8" t="s">
        <v>120</v>
      </c>
      <c r="E374" s="11">
        <v>11</v>
      </c>
      <c r="F374" s="46">
        <v>22152548</v>
      </c>
      <c r="G374" s="47" t="s">
        <v>48</v>
      </c>
      <c r="H374" s="46">
        <v>0</v>
      </c>
      <c r="I374" s="47" t="s">
        <v>48</v>
      </c>
      <c r="J374" s="46">
        <v>0</v>
      </c>
      <c r="K374" s="47" t="s">
        <v>48</v>
      </c>
      <c r="L374" s="46">
        <v>0</v>
      </c>
      <c r="M374" s="47" t="s">
        <v>48</v>
      </c>
      <c r="N374" s="46">
        <v>0</v>
      </c>
      <c r="O374" s="47" t="s">
        <v>48</v>
      </c>
      <c r="P374" s="46">
        <v>0</v>
      </c>
      <c r="Q374" s="47" t="s">
        <v>48</v>
      </c>
      <c r="R374" s="46">
        <v>0</v>
      </c>
      <c r="S374" s="47" t="s">
        <v>48</v>
      </c>
      <c r="T374" s="46">
        <v>0</v>
      </c>
      <c r="U374" s="47" t="s">
        <v>48</v>
      </c>
      <c r="V374" s="46">
        <v>0</v>
      </c>
      <c r="W374" s="47" t="s">
        <v>48</v>
      </c>
      <c r="X374" s="46">
        <v>0</v>
      </c>
      <c r="Y374" s="47" t="s">
        <v>48</v>
      </c>
      <c r="Z374" s="46">
        <v>22152548</v>
      </c>
      <c r="AA374" s="13" t="s">
        <v>48</v>
      </c>
      <c r="AB374" s="4"/>
    </row>
    <row r="375" spans="1:28" ht="11.25" customHeight="1">
      <c r="A375" s="44" t="s">
        <v>776</v>
      </c>
      <c r="B375" s="45" t="s">
        <v>801</v>
      </c>
      <c r="C375" s="8" t="s">
        <v>802</v>
      </c>
      <c r="D375" s="8" t="s">
        <v>59</v>
      </c>
      <c r="E375" s="11">
        <v>84</v>
      </c>
      <c r="F375" s="46">
        <v>15887959</v>
      </c>
      <c r="G375" s="47" t="s">
        <v>48</v>
      </c>
      <c r="H375" s="46">
        <v>0</v>
      </c>
      <c r="I375" s="47" t="s">
        <v>48</v>
      </c>
      <c r="J375" s="46">
        <v>4413899</v>
      </c>
      <c r="K375" s="47" t="s">
        <v>48</v>
      </c>
      <c r="L375" s="46">
        <v>0</v>
      </c>
      <c r="M375" s="47" t="s">
        <v>48</v>
      </c>
      <c r="N375" s="46">
        <v>0</v>
      </c>
      <c r="O375" s="47" t="s">
        <v>48</v>
      </c>
      <c r="P375" s="46">
        <v>0</v>
      </c>
      <c r="Q375" s="47" t="s">
        <v>48</v>
      </c>
      <c r="R375" s="46">
        <v>0</v>
      </c>
      <c r="S375" s="47" t="s">
        <v>48</v>
      </c>
      <c r="T375" s="46">
        <v>0</v>
      </c>
      <c r="U375" s="47" t="s">
        <v>48</v>
      </c>
      <c r="V375" s="46">
        <v>0</v>
      </c>
      <c r="W375" s="47" t="s">
        <v>48</v>
      </c>
      <c r="X375" s="46">
        <v>0</v>
      </c>
      <c r="Y375" s="47" t="s">
        <v>48</v>
      </c>
      <c r="Z375" s="46">
        <v>20301858</v>
      </c>
      <c r="AA375" s="13" t="s">
        <v>48</v>
      </c>
      <c r="AB375" s="4"/>
    </row>
    <row r="376" spans="1:28" ht="11.25" customHeight="1">
      <c r="A376" s="44" t="s">
        <v>776</v>
      </c>
      <c r="B376" s="45" t="s">
        <v>803</v>
      </c>
      <c r="C376" s="8" t="s">
        <v>804</v>
      </c>
      <c r="D376" s="8" t="s">
        <v>120</v>
      </c>
      <c r="E376" s="11">
        <v>142</v>
      </c>
      <c r="F376" s="46">
        <v>20676793</v>
      </c>
      <c r="G376" s="47" t="s">
        <v>48</v>
      </c>
      <c r="H376" s="46">
        <v>0</v>
      </c>
      <c r="I376" s="47" t="s">
        <v>48</v>
      </c>
      <c r="J376" s="46">
        <v>6695363</v>
      </c>
      <c r="K376" s="47" t="s">
        <v>48</v>
      </c>
      <c r="L376" s="46">
        <v>0</v>
      </c>
      <c r="M376" s="47" t="s">
        <v>48</v>
      </c>
      <c r="N376" s="46">
        <v>0</v>
      </c>
      <c r="O376" s="47" t="s">
        <v>48</v>
      </c>
      <c r="P376" s="46">
        <v>0</v>
      </c>
      <c r="Q376" s="47" t="s">
        <v>48</v>
      </c>
      <c r="R376" s="46">
        <v>0</v>
      </c>
      <c r="S376" s="47" t="s">
        <v>48</v>
      </c>
      <c r="T376" s="46">
        <v>0</v>
      </c>
      <c r="U376" s="47" t="s">
        <v>48</v>
      </c>
      <c r="V376" s="46">
        <v>0</v>
      </c>
      <c r="W376" s="47" t="s">
        <v>48</v>
      </c>
      <c r="X376" s="46">
        <v>0</v>
      </c>
      <c r="Y376" s="47" t="s">
        <v>48</v>
      </c>
      <c r="Z376" s="46">
        <v>27372156</v>
      </c>
      <c r="AA376" s="13" t="s">
        <v>48</v>
      </c>
      <c r="AB376" s="4"/>
    </row>
    <row r="377" spans="1:28" ht="11.25" customHeight="1">
      <c r="A377" s="44" t="s">
        <v>776</v>
      </c>
      <c r="B377" s="45" t="s">
        <v>805</v>
      </c>
      <c r="C377" s="8" t="s">
        <v>806</v>
      </c>
      <c r="D377" s="8" t="s">
        <v>59</v>
      </c>
      <c r="E377" s="11">
        <v>35</v>
      </c>
      <c r="F377" s="46">
        <v>9463895</v>
      </c>
      <c r="G377" s="47" t="s">
        <v>48</v>
      </c>
      <c r="H377" s="46">
        <v>0</v>
      </c>
      <c r="I377" s="47" t="s">
        <v>48</v>
      </c>
      <c r="J377" s="46">
        <v>0</v>
      </c>
      <c r="K377" s="47" t="s">
        <v>48</v>
      </c>
      <c r="L377" s="46">
        <v>0</v>
      </c>
      <c r="M377" s="47" t="s">
        <v>48</v>
      </c>
      <c r="N377" s="46">
        <v>0</v>
      </c>
      <c r="O377" s="47" t="s">
        <v>48</v>
      </c>
      <c r="P377" s="46">
        <v>0</v>
      </c>
      <c r="Q377" s="47" t="s">
        <v>48</v>
      </c>
      <c r="R377" s="46">
        <v>0</v>
      </c>
      <c r="S377" s="47" t="s">
        <v>48</v>
      </c>
      <c r="T377" s="46">
        <v>0</v>
      </c>
      <c r="U377" s="47" t="s">
        <v>48</v>
      </c>
      <c r="V377" s="46">
        <v>0</v>
      </c>
      <c r="W377" s="47" t="s">
        <v>48</v>
      </c>
      <c r="X377" s="46">
        <v>0</v>
      </c>
      <c r="Y377" s="47" t="s">
        <v>48</v>
      </c>
      <c r="Z377" s="46">
        <v>9463895</v>
      </c>
      <c r="AA377" s="13" t="s">
        <v>48</v>
      </c>
      <c r="AB377" s="4"/>
    </row>
    <row r="378" spans="1:28" ht="11.25" customHeight="1">
      <c r="A378" s="44" t="s">
        <v>807</v>
      </c>
      <c r="B378" s="45" t="s">
        <v>1315</v>
      </c>
      <c r="C378" s="8" t="s">
        <v>809</v>
      </c>
      <c r="D378" s="8" t="s">
        <v>45</v>
      </c>
      <c r="E378" s="11">
        <v>172</v>
      </c>
      <c r="F378" s="46">
        <v>4666921</v>
      </c>
      <c r="G378" s="47" t="s">
        <v>48</v>
      </c>
      <c r="H378" s="46">
        <v>0</v>
      </c>
      <c r="I378" s="47" t="s">
        <v>48</v>
      </c>
      <c r="J378" s="46">
        <v>3028506</v>
      </c>
      <c r="K378" s="47" t="s">
        <v>48</v>
      </c>
      <c r="L378" s="46">
        <v>0</v>
      </c>
      <c r="M378" s="47" t="s">
        <v>48</v>
      </c>
      <c r="N378" s="46">
        <v>945944</v>
      </c>
      <c r="O378" s="47" t="s">
        <v>48</v>
      </c>
      <c r="P378" s="46">
        <v>11000</v>
      </c>
      <c r="Q378" s="47" t="s">
        <v>48</v>
      </c>
      <c r="R378" s="46">
        <v>0</v>
      </c>
      <c r="S378" s="47" t="s">
        <v>48</v>
      </c>
      <c r="T378" s="46">
        <v>0</v>
      </c>
      <c r="U378" s="47" t="s">
        <v>48</v>
      </c>
      <c r="V378" s="46">
        <v>24607365</v>
      </c>
      <c r="W378" s="47" t="s">
        <v>48</v>
      </c>
      <c r="X378" s="46">
        <v>7404262</v>
      </c>
      <c r="Y378" s="47" t="s">
        <v>48</v>
      </c>
      <c r="Z378" s="46">
        <v>40663998</v>
      </c>
      <c r="AA378" s="13" t="s">
        <v>48</v>
      </c>
      <c r="AB378" s="4"/>
    </row>
    <row r="379" spans="1:28" ht="11.25" customHeight="1">
      <c r="A379" s="44" t="s">
        <v>807</v>
      </c>
      <c r="B379" s="45" t="s">
        <v>1316</v>
      </c>
      <c r="C379" s="8" t="s">
        <v>811</v>
      </c>
      <c r="D379" s="8" t="s">
        <v>45</v>
      </c>
      <c r="E379" s="11">
        <v>29</v>
      </c>
      <c r="F379" s="46">
        <v>402715</v>
      </c>
      <c r="G379" s="47" t="s">
        <v>48</v>
      </c>
      <c r="H379" s="46">
        <v>0</v>
      </c>
      <c r="I379" s="47" t="s">
        <v>48</v>
      </c>
      <c r="J379" s="46">
        <v>2093</v>
      </c>
      <c r="K379" s="47" t="s">
        <v>48</v>
      </c>
      <c r="L379" s="46">
        <v>0</v>
      </c>
      <c r="M379" s="47" t="s">
        <v>48</v>
      </c>
      <c r="N379" s="46">
        <v>1209020</v>
      </c>
      <c r="O379" s="47" t="s">
        <v>48</v>
      </c>
      <c r="P379" s="46">
        <v>3643</v>
      </c>
      <c r="Q379" s="47" t="s">
        <v>48</v>
      </c>
      <c r="R379" s="46">
        <v>0</v>
      </c>
      <c r="S379" s="47" t="s">
        <v>48</v>
      </c>
      <c r="T379" s="46">
        <v>52500</v>
      </c>
      <c r="U379" s="47" t="s">
        <v>48</v>
      </c>
      <c r="V379" s="46">
        <v>1796192</v>
      </c>
      <c r="W379" s="47" t="s">
        <v>48</v>
      </c>
      <c r="X379" s="46">
        <v>269481</v>
      </c>
      <c r="Y379" s="47" t="s">
        <v>48</v>
      </c>
      <c r="Z379" s="46">
        <v>3735644</v>
      </c>
      <c r="AA379" s="13" t="s">
        <v>48</v>
      </c>
      <c r="AB379" s="4"/>
    </row>
    <row r="380" spans="1:28" ht="11.25" customHeight="1">
      <c r="A380" s="44" t="s">
        <v>807</v>
      </c>
      <c r="B380" s="45" t="s">
        <v>1317</v>
      </c>
      <c r="C380" s="8" t="s">
        <v>1318</v>
      </c>
      <c r="D380" s="8" t="s">
        <v>55</v>
      </c>
      <c r="E380" s="11">
        <v>24</v>
      </c>
      <c r="F380" s="46">
        <v>0</v>
      </c>
      <c r="G380" s="47" t="s">
        <v>48</v>
      </c>
      <c r="H380" s="46">
        <v>2669729</v>
      </c>
      <c r="I380" s="47" t="s">
        <v>48</v>
      </c>
      <c r="J380" s="46">
        <v>2189913</v>
      </c>
      <c r="K380" s="47" t="s">
        <v>48</v>
      </c>
      <c r="L380" s="46">
        <v>0</v>
      </c>
      <c r="M380" s="47" t="s">
        <v>48</v>
      </c>
      <c r="N380" s="46">
        <v>14197164</v>
      </c>
      <c r="O380" s="47" t="s">
        <v>48</v>
      </c>
      <c r="P380" s="46">
        <v>0</v>
      </c>
      <c r="Q380" s="47" t="s">
        <v>48</v>
      </c>
      <c r="R380" s="46">
        <v>0</v>
      </c>
      <c r="S380" s="47" t="s">
        <v>48</v>
      </c>
      <c r="T380" s="46">
        <v>0</v>
      </c>
      <c r="U380" s="47" t="s">
        <v>48</v>
      </c>
      <c r="V380" s="46">
        <v>0</v>
      </c>
      <c r="W380" s="47" t="s">
        <v>48</v>
      </c>
      <c r="X380" s="46">
        <v>0</v>
      </c>
      <c r="Y380" s="47" t="s">
        <v>48</v>
      </c>
      <c r="Z380" s="46">
        <v>19056806</v>
      </c>
      <c r="AA380" s="13" t="s">
        <v>48</v>
      </c>
      <c r="AB380" s="4"/>
    </row>
    <row r="381" spans="1:28" ht="11.25" customHeight="1">
      <c r="A381" s="44" t="s">
        <v>807</v>
      </c>
      <c r="B381" s="45" t="s">
        <v>812</v>
      </c>
      <c r="C381" s="8" t="s">
        <v>813</v>
      </c>
      <c r="D381" s="8" t="s">
        <v>45</v>
      </c>
      <c r="E381" s="11">
        <v>40</v>
      </c>
      <c r="F381" s="46">
        <v>593241</v>
      </c>
      <c r="G381" s="47" t="s">
        <v>48</v>
      </c>
      <c r="H381" s="46">
        <v>0</v>
      </c>
      <c r="I381" s="47" t="s">
        <v>48</v>
      </c>
      <c r="J381" s="46">
        <v>174130</v>
      </c>
      <c r="K381" s="47" t="s">
        <v>48</v>
      </c>
      <c r="L381" s="46">
        <v>0</v>
      </c>
      <c r="M381" s="47" t="s">
        <v>48</v>
      </c>
      <c r="N381" s="46">
        <v>1209929</v>
      </c>
      <c r="O381" s="47" t="s">
        <v>48</v>
      </c>
      <c r="P381" s="46">
        <v>598929</v>
      </c>
      <c r="Q381" s="47" t="s">
        <v>48</v>
      </c>
      <c r="R381" s="46">
        <v>0</v>
      </c>
      <c r="S381" s="47" t="s">
        <v>48</v>
      </c>
      <c r="T381" s="46">
        <v>95610</v>
      </c>
      <c r="U381" s="47" t="s">
        <v>48</v>
      </c>
      <c r="V381" s="46">
        <v>0</v>
      </c>
      <c r="W381" s="47" t="s">
        <v>48</v>
      </c>
      <c r="X381" s="46">
        <v>3423403</v>
      </c>
      <c r="Y381" s="47" t="s">
        <v>48</v>
      </c>
      <c r="Z381" s="46">
        <v>6095242</v>
      </c>
      <c r="AA381" s="13" t="s">
        <v>48</v>
      </c>
      <c r="AB381" s="4"/>
    </row>
    <row r="382" spans="1:28" ht="11.25" customHeight="1">
      <c r="A382" s="44" t="s">
        <v>814</v>
      </c>
      <c r="B382" s="45" t="s">
        <v>815</v>
      </c>
      <c r="C382" s="8" t="s">
        <v>816</v>
      </c>
      <c r="D382" s="8" t="s">
        <v>55</v>
      </c>
      <c r="E382" s="11">
        <v>506</v>
      </c>
      <c r="F382" s="46">
        <v>0</v>
      </c>
      <c r="G382" s="47" t="s">
        <v>48</v>
      </c>
      <c r="H382" s="46">
        <v>55364546</v>
      </c>
      <c r="I382" s="47" t="s">
        <v>48</v>
      </c>
      <c r="J382" s="46">
        <v>5721575</v>
      </c>
      <c r="K382" s="47" t="s">
        <v>48</v>
      </c>
      <c r="L382" s="46">
        <v>0</v>
      </c>
      <c r="M382" s="47" t="s">
        <v>48</v>
      </c>
      <c r="N382" s="46">
        <v>0</v>
      </c>
      <c r="O382" s="47" t="s">
        <v>48</v>
      </c>
      <c r="P382" s="46">
        <v>4288553</v>
      </c>
      <c r="Q382" s="47" t="s">
        <v>48</v>
      </c>
      <c r="R382" s="46">
        <v>0</v>
      </c>
      <c r="S382" s="47" t="s">
        <v>48</v>
      </c>
      <c r="T382" s="46">
        <v>111723504</v>
      </c>
      <c r="U382" s="47" t="s">
        <v>48</v>
      </c>
      <c r="V382" s="46">
        <v>0</v>
      </c>
      <c r="W382" s="47" t="s">
        <v>48</v>
      </c>
      <c r="X382" s="46">
        <v>0</v>
      </c>
      <c r="Y382" s="47" t="s">
        <v>48</v>
      </c>
      <c r="Z382" s="46">
        <v>177098178</v>
      </c>
      <c r="AA382" s="13" t="s">
        <v>48</v>
      </c>
      <c r="AB382" s="4"/>
    </row>
    <row r="383" spans="1:28" ht="11.25" customHeight="1">
      <c r="A383" s="44" t="s">
        <v>814</v>
      </c>
      <c r="B383" s="45" t="s">
        <v>817</v>
      </c>
      <c r="C383" s="8" t="s">
        <v>818</v>
      </c>
      <c r="D383" s="8" t="s">
        <v>55</v>
      </c>
      <c r="E383" s="11">
        <v>107</v>
      </c>
      <c r="F383" s="46">
        <v>7012490</v>
      </c>
      <c r="G383" s="47" t="s">
        <v>48</v>
      </c>
      <c r="H383" s="46">
        <v>616269</v>
      </c>
      <c r="I383" s="47" t="s">
        <v>48</v>
      </c>
      <c r="J383" s="46">
        <v>1945233</v>
      </c>
      <c r="K383" s="47" t="s">
        <v>48</v>
      </c>
      <c r="L383" s="46">
        <v>2337430</v>
      </c>
      <c r="M383" s="47" t="s">
        <v>48</v>
      </c>
      <c r="N383" s="46">
        <v>3987050</v>
      </c>
      <c r="O383" s="47" t="s">
        <v>48</v>
      </c>
      <c r="P383" s="46">
        <v>241003</v>
      </c>
      <c r="Q383" s="47" t="s">
        <v>48</v>
      </c>
      <c r="R383" s="46">
        <v>0</v>
      </c>
      <c r="S383" s="47" t="s">
        <v>48</v>
      </c>
      <c r="T383" s="46">
        <v>17799422</v>
      </c>
      <c r="U383" s="47" t="s">
        <v>48</v>
      </c>
      <c r="V383" s="46">
        <v>0</v>
      </c>
      <c r="W383" s="47" t="s">
        <v>48</v>
      </c>
      <c r="X383" s="46">
        <v>0</v>
      </c>
      <c r="Y383" s="47" t="s">
        <v>48</v>
      </c>
      <c r="Z383" s="46">
        <v>33938897</v>
      </c>
      <c r="AA383" s="13" t="s">
        <v>48</v>
      </c>
      <c r="AB383" s="4"/>
    </row>
    <row r="384" spans="1:28" ht="11.25" customHeight="1">
      <c r="A384" s="44" t="s">
        <v>819</v>
      </c>
      <c r="B384" s="45" t="s">
        <v>820</v>
      </c>
      <c r="C384" s="8" t="s">
        <v>821</v>
      </c>
      <c r="D384" s="8" t="s">
        <v>120</v>
      </c>
      <c r="E384" s="11">
        <v>24</v>
      </c>
      <c r="F384" s="46">
        <v>8218582</v>
      </c>
      <c r="G384" s="47" t="s">
        <v>48</v>
      </c>
      <c r="H384" s="46">
        <v>0</v>
      </c>
      <c r="I384" s="47" t="s">
        <v>48</v>
      </c>
      <c r="J384" s="46">
        <v>1526486</v>
      </c>
      <c r="K384" s="47" t="s">
        <v>48</v>
      </c>
      <c r="L384" s="46">
        <v>135658</v>
      </c>
      <c r="M384" s="47" t="s">
        <v>48</v>
      </c>
      <c r="N384" s="46">
        <v>840569</v>
      </c>
      <c r="O384" s="47" t="s">
        <v>48</v>
      </c>
      <c r="P384" s="46">
        <v>127215</v>
      </c>
      <c r="Q384" s="47" t="s">
        <v>48</v>
      </c>
      <c r="R384" s="46">
        <v>194958</v>
      </c>
      <c r="S384" s="47" t="s">
        <v>48</v>
      </c>
      <c r="T384" s="46">
        <v>2108651</v>
      </c>
      <c r="U384" s="47" t="s">
        <v>48</v>
      </c>
      <c r="V384" s="46">
        <v>0</v>
      </c>
      <c r="W384" s="47" t="s">
        <v>48</v>
      </c>
      <c r="X384" s="46">
        <v>0</v>
      </c>
      <c r="Y384" s="47" t="s">
        <v>48</v>
      </c>
      <c r="Z384" s="46">
        <v>13152119</v>
      </c>
      <c r="AA384" s="13" t="s">
        <v>48</v>
      </c>
      <c r="AB384" s="4"/>
    </row>
    <row r="385" spans="1:28" ht="11.25" customHeight="1">
      <c r="A385" s="44" t="s">
        <v>819</v>
      </c>
      <c r="B385" s="45" t="s">
        <v>824</v>
      </c>
      <c r="C385" s="8" t="s">
        <v>825</v>
      </c>
      <c r="D385" s="8" t="s">
        <v>120</v>
      </c>
      <c r="E385" s="11">
        <v>7</v>
      </c>
      <c r="F385" s="46">
        <v>6730634</v>
      </c>
      <c r="G385" s="47" t="s">
        <v>48</v>
      </c>
      <c r="H385" s="46">
        <v>0</v>
      </c>
      <c r="I385" s="47" t="s">
        <v>48</v>
      </c>
      <c r="J385" s="46">
        <v>0</v>
      </c>
      <c r="K385" s="47" t="s">
        <v>48</v>
      </c>
      <c r="L385" s="46">
        <v>0</v>
      </c>
      <c r="M385" s="47" t="s">
        <v>48</v>
      </c>
      <c r="N385" s="46">
        <v>0</v>
      </c>
      <c r="O385" s="47" t="s">
        <v>48</v>
      </c>
      <c r="P385" s="46">
        <v>0</v>
      </c>
      <c r="Q385" s="47" t="s">
        <v>48</v>
      </c>
      <c r="R385" s="46">
        <v>0</v>
      </c>
      <c r="S385" s="47" t="s">
        <v>48</v>
      </c>
      <c r="T385" s="46">
        <v>0</v>
      </c>
      <c r="U385" s="47" t="s">
        <v>48</v>
      </c>
      <c r="V385" s="46">
        <v>0</v>
      </c>
      <c r="W385" s="47" t="s">
        <v>48</v>
      </c>
      <c r="X385" s="46">
        <v>0</v>
      </c>
      <c r="Y385" s="47" t="s">
        <v>48</v>
      </c>
      <c r="Z385" s="46">
        <v>6730634</v>
      </c>
      <c r="AA385" s="13" t="s">
        <v>48</v>
      </c>
      <c r="AB385" s="4"/>
    </row>
    <row r="386" spans="1:28" ht="11.25" customHeight="1">
      <c r="A386" s="44" t="s">
        <v>819</v>
      </c>
      <c r="B386" s="45" t="s">
        <v>826</v>
      </c>
      <c r="C386" s="8" t="s">
        <v>827</v>
      </c>
      <c r="D386" s="8" t="s">
        <v>55</v>
      </c>
      <c r="E386" s="11">
        <v>54</v>
      </c>
      <c r="F386" s="46">
        <v>2912196</v>
      </c>
      <c r="G386" s="47" t="s">
        <v>48</v>
      </c>
      <c r="H386" s="46">
        <v>265884</v>
      </c>
      <c r="I386" s="47" t="s">
        <v>48</v>
      </c>
      <c r="J386" s="46">
        <v>140696</v>
      </c>
      <c r="K386" s="47" t="s">
        <v>48</v>
      </c>
      <c r="L386" s="46">
        <v>40773</v>
      </c>
      <c r="M386" s="47" t="s">
        <v>48</v>
      </c>
      <c r="N386" s="46">
        <v>3115385</v>
      </c>
      <c r="O386" s="47" t="s">
        <v>48</v>
      </c>
      <c r="P386" s="46">
        <v>525319</v>
      </c>
      <c r="Q386" s="47" t="s">
        <v>48</v>
      </c>
      <c r="R386" s="46">
        <v>4330344</v>
      </c>
      <c r="S386" s="47" t="s">
        <v>48</v>
      </c>
      <c r="T386" s="46">
        <v>0</v>
      </c>
      <c r="U386" s="47" t="s">
        <v>48</v>
      </c>
      <c r="V386" s="46">
        <v>826861</v>
      </c>
      <c r="W386" s="47" t="s">
        <v>48</v>
      </c>
      <c r="X386" s="46">
        <v>0</v>
      </c>
      <c r="Y386" s="47" t="s">
        <v>48</v>
      </c>
      <c r="Z386" s="46">
        <v>12157458</v>
      </c>
      <c r="AA386" s="13" t="s">
        <v>48</v>
      </c>
      <c r="AB386" s="4"/>
    </row>
    <row r="387" spans="1:28" ht="11.25" customHeight="1">
      <c r="A387" s="44" t="s">
        <v>819</v>
      </c>
      <c r="B387" s="45" t="s">
        <v>828</v>
      </c>
      <c r="C387" s="8" t="s">
        <v>829</v>
      </c>
      <c r="D387" s="8" t="s">
        <v>55</v>
      </c>
      <c r="E387" s="11">
        <v>175</v>
      </c>
      <c r="F387" s="46">
        <v>9154425</v>
      </c>
      <c r="G387" s="47" t="s">
        <v>48</v>
      </c>
      <c r="H387" s="46">
        <v>78671</v>
      </c>
      <c r="I387" s="47" t="s">
        <v>48</v>
      </c>
      <c r="J387" s="46">
        <v>279878</v>
      </c>
      <c r="K387" s="47" t="s">
        <v>48</v>
      </c>
      <c r="L387" s="46">
        <v>22602</v>
      </c>
      <c r="M387" s="47" t="s">
        <v>48</v>
      </c>
      <c r="N387" s="46">
        <v>2454351</v>
      </c>
      <c r="O387" s="47" t="s">
        <v>48</v>
      </c>
      <c r="P387" s="46">
        <v>257509</v>
      </c>
      <c r="Q387" s="47" t="s">
        <v>48</v>
      </c>
      <c r="R387" s="46">
        <v>21686559</v>
      </c>
      <c r="S387" s="47" t="s">
        <v>48</v>
      </c>
      <c r="T387" s="46">
        <v>0</v>
      </c>
      <c r="U387" s="47" t="s">
        <v>48</v>
      </c>
      <c r="V387" s="46">
        <v>7103591</v>
      </c>
      <c r="W387" s="47" t="s">
        <v>48</v>
      </c>
      <c r="X387" s="46">
        <v>0</v>
      </c>
      <c r="Y387" s="47" t="s">
        <v>48</v>
      </c>
      <c r="Z387" s="46">
        <v>41037586</v>
      </c>
      <c r="AA387" s="13" t="s">
        <v>48</v>
      </c>
      <c r="AB387" s="4"/>
    </row>
    <row r="388" spans="1:28" ht="11.25" customHeight="1">
      <c r="A388" s="44" t="s">
        <v>819</v>
      </c>
      <c r="B388" s="45" t="s">
        <v>830</v>
      </c>
      <c r="C388" s="8" t="s">
        <v>831</v>
      </c>
      <c r="D388" s="8" t="s">
        <v>55</v>
      </c>
      <c r="E388" s="11">
        <v>262</v>
      </c>
      <c r="F388" s="46">
        <v>12122230</v>
      </c>
      <c r="G388" s="47" t="s">
        <v>48</v>
      </c>
      <c r="H388" s="46">
        <v>1005402</v>
      </c>
      <c r="I388" s="47" t="s">
        <v>48</v>
      </c>
      <c r="J388" s="46">
        <v>1760108</v>
      </c>
      <c r="K388" s="47" t="s">
        <v>48</v>
      </c>
      <c r="L388" s="46">
        <v>0</v>
      </c>
      <c r="M388" s="47" t="s">
        <v>48</v>
      </c>
      <c r="N388" s="46">
        <v>7516486</v>
      </c>
      <c r="O388" s="47" t="s">
        <v>48</v>
      </c>
      <c r="P388" s="46">
        <v>604620</v>
      </c>
      <c r="Q388" s="47" t="s">
        <v>48</v>
      </c>
      <c r="R388" s="46">
        <v>46029742</v>
      </c>
      <c r="S388" s="47" t="s">
        <v>48</v>
      </c>
      <c r="T388" s="46">
        <v>0</v>
      </c>
      <c r="U388" s="47" t="s">
        <v>48</v>
      </c>
      <c r="V388" s="46">
        <v>6405725</v>
      </c>
      <c r="W388" s="47" t="s">
        <v>48</v>
      </c>
      <c r="X388" s="46">
        <v>0</v>
      </c>
      <c r="Y388" s="47" t="s">
        <v>48</v>
      </c>
      <c r="Z388" s="46">
        <v>75444313</v>
      </c>
      <c r="AA388" s="13" t="s">
        <v>48</v>
      </c>
      <c r="AB388" s="4"/>
    </row>
    <row r="389" spans="1:28" ht="11.25" customHeight="1">
      <c r="A389" s="44" t="s">
        <v>819</v>
      </c>
      <c r="B389" s="45" t="s">
        <v>832</v>
      </c>
      <c r="C389" s="8" t="s">
        <v>833</v>
      </c>
      <c r="D389" s="8" t="s">
        <v>45</v>
      </c>
      <c r="E389" s="11">
        <v>13</v>
      </c>
      <c r="F389" s="46">
        <v>376390</v>
      </c>
      <c r="G389" s="47" t="s">
        <v>48</v>
      </c>
      <c r="H389" s="46">
        <v>0</v>
      </c>
      <c r="I389" s="47" t="s">
        <v>48</v>
      </c>
      <c r="J389" s="46">
        <v>0</v>
      </c>
      <c r="K389" s="47" t="s">
        <v>48</v>
      </c>
      <c r="L389" s="46">
        <v>0</v>
      </c>
      <c r="M389" s="47" t="s">
        <v>48</v>
      </c>
      <c r="N389" s="46">
        <v>0</v>
      </c>
      <c r="O389" s="47" t="s">
        <v>48</v>
      </c>
      <c r="P389" s="46">
        <v>125800</v>
      </c>
      <c r="Q389" s="47" t="s">
        <v>48</v>
      </c>
      <c r="R389" s="46">
        <v>1945860</v>
      </c>
      <c r="S389" s="47" t="s">
        <v>48</v>
      </c>
      <c r="T389" s="46">
        <v>0</v>
      </c>
      <c r="U389" s="47" t="s">
        <v>48</v>
      </c>
      <c r="V389" s="46">
        <v>774443</v>
      </c>
      <c r="W389" s="47" t="s">
        <v>48</v>
      </c>
      <c r="X389" s="46">
        <v>0</v>
      </c>
      <c r="Y389" s="47" t="s">
        <v>48</v>
      </c>
      <c r="Z389" s="46">
        <v>3222493</v>
      </c>
      <c r="AA389" s="13" t="s">
        <v>48</v>
      </c>
      <c r="AB389" s="4"/>
    </row>
    <row r="390" spans="1:28" ht="11.25" customHeight="1">
      <c r="A390" s="44" t="s">
        <v>819</v>
      </c>
      <c r="B390" s="45" t="s">
        <v>834</v>
      </c>
      <c r="C390" s="8" t="s">
        <v>835</v>
      </c>
      <c r="D390" s="8" t="s">
        <v>45</v>
      </c>
      <c r="E390" s="11">
        <v>33</v>
      </c>
      <c r="F390" s="46">
        <v>1234056</v>
      </c>
      <c r="G390" s="47" t="s">
        <v>48</v>
      </c>
      <c r="H390" s="46">
        <v>0</v>
      </c>
      <c r="I390" s="47" t="s">
        <v>48</v>
      </c>
      <c r="J390" s="46">
        <v>36190</v>
      </c>
      <c r="K390" s="47" t="s">
        <v>48</v>
      </c>
      <c r="L390" s="46">
        <v>0</v>
      </c>
      <c r="M390" s="47" t="s">
        <v>48</v>
      </c>
      <c r="N390" s="46">
        <v>739000</v>
      </c>
      <c r="O390" s="47" t="s">
        <v>48</v>
      </c>
      <c r="P390" s="46">
        <v>647236</v>
      </c>
      <c r="Q390" s="47" t="s">
        <v>48</v>
      </c>
      <c r="R390" s="46">
        <v>3459580</v>
      </c>
      <c r="S390" s="47" t="s">
        <v>48</v>
      </c>
      <c r="T390" s="46">
        <v>0</v>
      </c>
      <c r="U390" s="47" t="s">
        <v>48</v>
      </c>
      <c r="V390" s="46">
        <v>1986454</v>
      </c>
      <c r="W390" s="47" t="s">
        <v>48</v>
      </c>
      <c r="X390" s="46">
        <v>0</v>
      </c>
      <c r="Y390" s="47" t="s">
        <v>48</v>
      </c>
      <c r="Z390" s="46">
        <v>8102516</v>
      </c>
      <c r="AA390" s="13" t="s">
        <v>48</v>
      </c>
      <c r="AB390" s="4"/>
    </row>
    <row r="391" spans="1:28" ht="11.25" customHeight="1">
      <c r="A391" s="44" t="s">
        <v>819</v>
      </c>
      <c r="B391" s="45" t="s">
        <v>836</v>
      </c>
      <c r="C391" s="8" t="s">
        <v>837</v>
      </c>
      <c r="D391" s="8" t="s">
        <v>45</v>
      </c>
      <c r="E391" s="11">
        <v>15</v>
      </c>
      <c r="F391" s="46">
        <v>486437</v>
      </c>
      <c r="G391" s="47" t="s">
        <v>48</v>
      </c>
      <c r="H391" s="46">
        <v>0</v>
      </c>
      <c r="I391" s="47" t="s">
        <v>48</v>
      </c>
      <c r="J391" s="46">
        <v>0</v>
      </c>
      <c r="K391" s="47" t="s">
        <v>48</v>
      </c>
      <c r="L391" s="46">
        <v>0</v>
      </c>
      <c r="M391" s="47" t="s">
        <v>48</v>
      </c>
      <c r="N391" s="46">
        <v>0</v>
      </c>
      <c r="O391" s="47" t="s">
        <v>48</v>
      </c>
      <c r="P391" s="46">
        <v>141800</v>
      </c>
      <c r="Q391" s="47" t="s">
        <v>48</v>
      </c>
      <c r="R391" s="46">
        <v>1778320</v>
      </c>
      <c r="S391" s="47" t="s">
        <v>48</v>
      </c>
      <c r="T391" s="46">
        <v>0</v>
      </c>
      <c r="U391" s="47" t="s">
        <v>48</v>
      </c>
      <c r="V391" s="46">
        <v>724722</v>
      </c>
      <c r="W391" s="47" t="s">
        <v>48</v>
      </c>
      <c r="X391" s="46">
        <v>0</v>
      </c>
      <c r="Y391" s="47" t="s">
        <v>48</v>
      </c>
      <c r="Z391" s="46">
        <v>3131279</v>
      </c>
      <c r="AA391" s="13" t="s">
        <v>48</v>
      </c>
      <c r="AB391" s="4"/>
    </row>
    <row r="392" spans="1:28" ht="11.25" customHeight="1">
      <c r="A392" s="44" t="s">
        <v>819</v>
      </c>
      <c r="B392" s="45" t="s">
        <v>838</v>
      </c>
      <c r="C392" s="8" t="s">
        <v>839</v>
      </c>
      <c r="D392" s="8" t="s">
        <v>55</v>
      </c>
      <c r="E392" s="11">
        <v>27</v>
      </c>
      <c r="F392" s="46">
        <v>0</v>
      </c>
      <c r="G392" s="47" t="s">
        <v>48</v>
      </c>
      <c r="H392" s="46">
        <v>960342</v>
      </c>
      <c r="I392" s="47" t="s">
        <v>48</v>
      </c>
      <c r="J392" s="46">
        <v>1860164</v>
      </c>
      <c r="K392" s="47" t="s">
        <v>48</v>
      </c>
      <c r="L392" s="46">
        <v>0</v>
      </c>
      <c r="M392" s="47" t="s">
        <v>48</v>
      </c>
      <c r="N392" s="46">
        <v>1180877</v>
      </c>
      <c r="O392" s="47" t="s">
        <v>48</v>
      </c>
      <c r="P392" s="46">
        <v>103300</v>
      </c>
      <c r="Q392" s="47" t="s">
        <v>48</v>
      </c>
      <c r="R392" s="46">
        <v>32100</v>
      </c>
      <c r="S392" s="47" t="s">
        <v>48</v>
      </c>
      <c r="T392" s="46">
        <v>1535103</v>
      </c>
      <c r="U392" s="47" t="s">
        <v>48</v>
      </c>
      <c r="V392" s="46">
        <v>0</v>
      </c>
      <c r="W392" s="47" t="s">
        <v>48</v>
      </c>
      <c r="X392" s="46">
        <v>0</v>
      </c>
      <c r="Y392" s="47" t="s">
        <v>48</v>
      </c>
      <c r="Z392" s="46">
        <v>5671886</v>
      </c>
      <c r="AA392" s="13" t="s">
        <v>48</v>
      </c>
      <c r="AB392" s="4"/>
    </row>
    <row r="393" spans="1:28" ht="11.25" customHeight="1">
      <c r="A393" s="44" t="s">
        <v>819</v>
      </c>
      <c r="B393" s="45" t="s">
        <v>840</v>
      </c>
      <c r="C393" s="8" t="s">
        <v>841</v>
      </c>
      <c r="D393" s="8" t="s">
        <v>45</v>
      </c>
      <c r="E393" s="11">
        <v>8</v>
      </c>
      <c r="F393" s="46">
        <v>452901</v>
      </c>
      <c r="G393" s="47" t="s">
        <v>48</v>
      </c>
      <c r="H393" s="46">
        <v>0</v>
      </c>
      <c r="I393" s="47" t="s">
        <v>48</v>
      </c>
      <c r="J393" s="46">
        <v>108931</v>
      </c>
      <c r="K393" s="47" t="s">
        <v>48</v>
      </c>
      <c r="L393" s="46">
        <v>0</v>
      </c>
      <c r="M393" s="47" t="s">
        <v>48</v>
      </c>
      <c r="N393" s="46">
        <v>0</v>
      </c>
      <c r="O393" s="47" t="s">
        <v>48</v>
      </c>
      <c r="P393" s="46">
        <v>0</v>
      </c>
      <c r="Q393" s="47" t="s">
        <v>48</v>
      </c>
      <c r="R393" s="46">
        <v>0</v>
      </c>
      <c r="S393" s="47" t="s">
        <v>48</v>
      </c>
      <c r="T393" s="46">
        <v>1506509</v>
      </c>
      <c r="U393" s="47" t="s">
        <v>48</v>
      </c>
      <c r="V393" s="46">
        <v>0</v>
      </c>
      <c r="W393" s="47" t="s">
        <v>48</v>
      </c>
      <c r="X393" s="46">
        <v>0</v>
      </c>
      <c r="Y393" s="47" t="s">
        <v>48</v>
      </c>
      <c r="Z393" s="46">
        <v>2068341</v>
      </c>
      <c r="AA393" s="13" t="s">
        <v>48</v>
      </c>
      <c r="AB393" s="4"/>
    </row>
    <row r="394" spans="1:28" ht="11.25" customHeight="1">
      <c r="A394" s="44" t="s">
        <v>819</v>
      </c>
      <c r="B394" s="45" t="s">
        <v>1319</v>
      </c>
      <c r="C394" s="8" t="s">
        <v>1320</v>
      </c>
      <c r="D394" s="8" t="s">
        <v>45</v>
      </c>
      <c r="E394" s="11">
        <v>6</v>
      </c>
      <c r="F394" s="46">
        <v>325320</v>
      </c>
      <c r="G394" s="47" t="s">
        <v>48</v>
      </c>
      <c r="H394" s="46">
        <v>0</v>
      </c>
      <c r="I394" s="47" t="s">
        <v>48</v>
      </c>
      <c r="J394" s="46">
        <v>0</v>
      </c>
      <c r="K394" s="47" t="s">
        <v>48</v>
      </c>
      <c r="L394" s="46">
        <v>0</v>
      </c>
      <c r="M394" s="47" t="s">
        <v>48</v>
      </c>
      <c r="N394" s="46">
        <v>323953</v>
      </c>
      <c r="O394" s="47" t="s">
        <v>48</v>
      </c>
      <c r="P394" s="46">
        <v>0</v>
      </c>
      <c r="Q394" s="47" t="s">
        <v>48</v>
      </c>
      <c r="R394" s="46">
        <v>439056</v>
      </c>
      <c r="S394" s="47" t="s">
        <v>48</v>
      </c>
      <c r="T394" s="46">
        <v>0</v>
      </c>
      <c r="U394" s="47" t="s">
        <v>48</v>
      </c>
      <c r="V394" s="46">
        <v>246113</v>
      </c>
      <c r="W394" s="47" t="s">
        <v>48</v>
      </c>
      <c r="X394" s="46">
        <v>0</v>
      </c>
      <c r="Y394" s="47" t="s">
        <v>48</v>
      </c>
      <c r="Z394" s="46">
        <v>1334442</v>
      </c>
      <c r="AA394" s="13" t="s">
        <v>48</v>
      </c>
      <c r="AB394" s="4"/>
    </row>
    <row r="395" spans="1:28" ht="11.25" customHeight="1">
      <c r="A395" s="44" t="s">
        <v>819</v>
      </c>
      <c r="B395" s="45" t="s">
        <v>842</v>
      </c>
      <c r="C395" s="8" t="s">
        <v>843</v>
      </c>
      <c r="D395" s="8" t="s">
        <v>45</v>
      </c>
      <c r="E395" s="11">
        <v>5</v>
      </c>
      <c r="F395" s="46">
        <v>63914</v>
      </c>
      <c r="G395" s="47" t="s">
        <v>48</v>
      </c>
      <c r="H395" s="46">
        <v>0</v>
      </c>
      <c r="I395" s="47" t="s">
        <v>48</v>
      </c>
      <c r="J395" s="46">
        <v>0</v>
      </c>
      <c r="K395" s="47" t="s">
        <v>48</v>
      </c>
      <c r="L395" s="46">
        <v>0</v>
      </c>
      <c r="M395" s="47" t="s">
        <v>48</v>
      </c>
      <c r="N395" s="46">
        <v>0</v>
      </c>
      <c r="O395" s="47" t="s">
        <v>48</v>
      </c>
      <c r="P395" s="46">
        <v>0</v>
      </c>
      <c r="Q395" s="47" t="s">
        <v>48</v>
      </c>
      <c r="R395" s="46">
        <v>418308</v>
      </c>
      <c r="S395" s="47" t="s">
        <v>48</v>
      </c>
      <c r="T395" s="46">
        <v>2229</v>
      </c>
      <c r="U395" s="47" t="s">
        <v>48</v>
      </c>
      <c r="V395" s="46">
        <v>1168167</v>
      </c>
      <c r="W395" s="47" t="s">
        <v>48</v>
      </c>
      <c r="X395" s="46">
        <v>0</v>
      </c>
      <c r="Y395" s="47" t="s">
        <v>48</v>
      </c>
      <c r="Z395" s="46">
        <v>1652618</v>
      </c>
      <c r="AA395" s="13" t="s">
        <v>48</v>
      </c>
      <c r="AB395" s="4"/>
    </row>
    <row r="396" spans="1:28" ht="11.25" customHeight="1">
      <c r="A396" s="44" t="s">
        <v>819</v>
      </c>
      <c r="B396" s="45" t="s">
        <v>844</v>
      </c>
      <c r="C396" s="8" t="s">
        <v>845</v>
      </c>
      <c r="D396" s="8" t="s">
        <v>45</v>
      </c>
      <c r="E396" s="11">
        <v>44</v>
      </c>
      <c r="F396" s="46">
        <v>707208</v>
      </c>
      <c r="G396" s="47" t="s">
        <v>48</v>
      </c>
      <c r="H396" s="46">
        <v>0</v>
      </c>
      <c r="I396" s="47" t="s">
        <v>48</v>
      </c>
      <c r="J396" s="46">
        <v>224203</v>
      </c>
      <c r="K396" s="47" t="s">
        <v>48</v>
      </c>
      <c r="L396" s="46">
        <v>0</v>
      </c>
      <c r="M396" s="47" t="s">
        <v>48</v>
      </c>
      <c r="N396" s="46">
        <v>800000</v>
      </c>
      <c r="O396" s="47" t="s">
        <v>48</v>
      </c>
      <c r="P396" s="46">
        <v>0</v>
      </c>
      <c r="Q396" s="47" t="s">
        <v>48</v>
      </c>
      <c r="R396" s="46">
        <v>2025808</v>
      </c>
      <c r="S396" s="47" t="s">
        <v>48</v>
      </c>
      <c r="T396" s="46">
        <v>0</v>
      </c>
      <c r="U396" s="47" t="s">
        <v>48</v>
      </c>
      <c r="V396" s="46">
        <v>1928059</v>
      </c>
      <c r="W396" s="47" t="s">
        <v>48</v>
      </c>
      <c r="X396" s="46">
        <v>0</v>
      </c>
      <c r="Y396" s="47" t="s">
        <v>48</v>
      </c>
      <c r="Z396" s="46">
        <v>5685278</v>
      </c>
      <c r="AA396" s="13" t="s">
        <v>48</v>
      </c>
      <c r="AB396" s="4"/>
    </row>
    <row r="397" spans="1:28" ht="11.25" customHeight="1">
      <c r="A397" s="44" t="s">
        <v>819</v>
      </c>
      <c r="B397" s="45" t="s">
        <v>846</v>
      </c>
      <c r="C397" s="8" t="s">
        <v>847</v>
      </c>
      <c r="D397" s="8" t="s">
        <v>45</v>
      </c>
      <c r="E397" s="11">
        <v>6</v>
      </c>
      <c r="F397" s="46">
        <v>264132</v>
      </c>
      <c r="G397" s="47" t="s">
        <v>48</v>
      </c>
      <c r="H397" s="46">
        <v>0</v>
      </c>
      <c r="I397" s="47" t="s">
        <v>48</v>
      </c>
      <c r="J397" s="46">
        <v>34044</v>
      </c>
      <c r="K397" s="47" t="s">
        <v>48</v>
      </c>
      <c r="L397" s="46">
        <v>0</v>
      </c>
      <c r="M397" s="47" t="s">
        <v>48</v>
      </c>
      <c r="N397" s="46">
        <v>299827</v>
      </c>
      <c r="O397" s="47" t="s">
        <v>48</v>
      </c>
      <c r="P397" s="46">
        <v>0</v>
      </c>
      <c r="Q397" s="47" t="s">
        <v>48</v>
      </c>
      <c r="R397" s="46">
        <v>598097</v>
      </c>
      <c r="S397" s="47" t="s">
        <v>48</v>
      </c>
      <c r="T397" s="46">
        <v>0</v>
      </c>
      <c r="U397" s="47" t="s">
        <v>48</v>
      </c>
      <c r="V397" s="46">
        <v>51258</v>
      </c>
      <c r="W397" s="47" t="s">
        <v>48</v>
      </c>
      <c r="X397" s="46">
        <v>0</v>
      </c>
      <c r="Y397" s="47" t="s">
        <v>48</v>
      </c>
      <c r="Z397" s="46">
        <v>1247358</v>
      </c>
      <c r="AA397" s="13" t="s">
        <v>48</v>
      </c>
      <c r="AB397" s="4"/>
    </row>
    <row r="398" spans="1:28" ht="11.25" customHeight="1">
      <c r="A398" s="44" t="s">
        <v>819</v>
      </c>
      <c r="B398" s="45" t="s">
        <v>848</v>
      </c>
      <c r="C398" s="8" t="s">
        <v>849</v>
      </c>
      <c r="D398" s="8" t="s">
        <v>59</v>
      </c>
      <c r="E398" s="11">
        <v>6</v>
      </c>
      <c r="F398" s="46">
        <v>160729</v>
      </c>
      <c r="G398" s="47" t="s">
        <v>48</v>
      </c>
      <c r="H398" s="46">
        <v>0</v>
      </c>
      <c r="I398" s="47" t="s">
        <v>48</v>
      </c>
      <c r="J398" s="46">
        <v>0</v>
      </c>
      <c r="K398" s="47" t="s">
        <v>48</v>
      </c>
      <c r="L398" s="46">
        <v>0</v>
      </c>
      <c r="M398" s="47" t="s">
        <v>48</v>
      </c>
      <c r="N398" s="46">
        <v>0</v>
      </c>
      <c r="O398" s="47" t="s">
        <v>48</v>
      </c>
      <c r="P398" s="46">
        <v>0</v>
      </c>
      <c r="Q398" s="47" t="s">
        <v>48</v>
      </c>
      <c r="R398" s="46">
        <v>1151906</v>
      </c>
      <c r="S398" s="47" t="s">
        <v>48</v>
      </c>
      <c r="T398" s="46">
        <v>399742</v>
      </c>
      <c r="U398" s="47" t="s">
        <v>48</v>
      </c>
      <c r="V398" s="46">
        <v>0</v>
      </c>
      <c r="W398" s="47" t="s">
        <v>48</v>
      </c>
      <c r="X398" s="46">
        <v>0</v>
      </c>
      <c r="Y398" s="47" t="s">
        <v>48</v>
      </c>
      <c r="Z398" s="46">
        <v>1712377</v>
      </c>
      <c r="AA398" s="13" t="s">
        <v>48</v>
      </c>
      <c r="AB398" s="4"/>
    </row>
    <row r="399" spans="1:28" ht="11.25" customHeight="1">
      <c r="A399" s="44" t="s">
        <v>819</v>
      </c>
      <c r="B399" s="45" t="s">
        <v>850</v>
      </c>
      <c r="C399" s="8" t="s">
        <v>851</v>
      </c>
      <c r="D399" s="8" t="s">
        <v>45</v>
      </c>
      <c r="E399" s="11">
        <v>17</v>
      </c>
      <c r="F399" s="46">
        <v>216031</v>
      </c>
      <c r="G399" s="47" t="s">
        <v>48</v>
      </c>
      <c r="H399" s="46">
        <v>0</v>
      </c>
      <c r="I399" s="47" t="s">
        <v>48</v>
      </c>
      <c r="J399" s="46">
        <v>46915</v>
      </c>
      <c r="K399" s="47" t="s">
        <v>48</v>
      </c>
      <c r="L399" s="46">
        <v>0</v>
      </c>
      <c r="M399" s="47" t="s">
        <v>48</v>
      </c>
      <c r="N399" s="46">
        <v>0</v>
      </c>
      <c r="O399" s="47" t="s">
        <v>48</v>
      </c>
      <c r="P399" s="46">
        <v>0</v>
      </c>
      <c r="Q399" s="47" t="s">
        <v>48</v>
      </c>
      <c r="R399" s="46">
        <v>95777</v>
      </c>
      <c r="S399" s="47" t="s">
        <v>48</v>
      </c>
      <c r="T399" s="46">
        <v>729884</v>
      </c>
      <c r="U399" s="47" t="s">
        <v>48</v>
      </c>
      <c r="V399" s="46">
        <v>2945999</v>
      </c>
      <c r="W399" s="47" t="s">
        <v>48</v>
      </c>
      <c r="X399" s="46">
        <v>0</v>
      </c>
      <c r="Y399" s="47" t="s">
        <v>48</v>
      </c>
      <c r="Z399" s="46">
        <v>4034606</v>
      </c>
      <c r="AA399" s="13" t="s">
        <v>48</v>
      </c>
      <c r="AB399" s="4"/>
    </row>
    <row r="400" spans="1:28" ht="11.25" customHeight="1">
      <c r="A400" s="44" t="s">
        <v>819</v>
      </c>
      <c r="B400" s="45" t="s">
        <v>852</v>
      </c>
      <c r="C400" s="8" t="s">
        <v>853</v>
      </c>
      <c r="D400" s="8" t="s">
        <v>45</v>
      </c>
      <c r="E400" s="11">
        <v>1144</v>
      </c>
      <c r="F400" s="46">
        <v>156934517</v>
      </c>
      <c r="G400" s="47" t="s">
        <v>48</v>
      </c>
      <c r="H400" s="46">
        <v>0</v>
      </c>
      <c r="I400" s="47" t="s">
        <v>48</v>
      </c>
      <c r="J400" s="46">
        <v>11149863</v>
      </c>
      <c r="K400" s="47" t="s">
        <v>48</v>
      </c>
      <c r="L400" s="46">
        <v>0</v>
      </c>
      <c r="M400" s="47" t="s">
        <v>48</v>
      </c>
      <c r="N400" s="46">
        <v>0</v>
      </c>
      <c r="O400" s="47" t="s">
        <v>48</v>
      </c>
      <c r="P400" s="46">
        <v>0</v>
      </c>
      <c r="Q400" s="47" t="s">
        <v>48</v>
      </c>
      <c r="R400" s="46">
        <v>0</v>
      </c>
      <c r="S400" s="47" t="s">
        <v>48</v>
      </c>
      <c r="T400" s="46">
        <v>0</v>
      </c>
      <c r="U400" s="47" t="s">
        <v>48</v>
      </c>
      <c r="V400" s="46">
        <v>280231436</v>
      </c>
      <c r="W400" s="47" t="s">
        <v>48</v>
      </c>
      <c r="X400" s="46">
        <v>34297397</v>
      </c>
      <c r="Y400" s="47" t="s">
        <v>48</v>
      </c>
      <c r="Z400" s="46">
        <v>482613213</v>
      </c>
      <c r="AA400" s="13" t="s">
        <v>48</v>
      </c>
      <c r="AB400" s="4"/>
    </row>
    <row r="401" spans="1:28" ht="11.25" customHeight="1">
      <c r="A401" s="44" t="s">
        <v>819</v>
      </c>
      <c r="B401" s="45" t="s">
        <v>854</v>
      </c>
      <c r="C401" s="8" t="s">
        <v>855</v>
      </c>
      <c r="D401" s="8" t="s">
        <v>45</v>
      </c>
      <c r="E401" s="11">
        <v>1016</v>
      </c>
      <c r="F401" s="46">
        <v>509332964</v>
      </c>
      <c r="G401" s="47" t="s">
        <v>48</v>
      </c>
      <c r="H401" s="46">
        <v>0</v>
      </c>
      <c r="I401" s="47" t="s">
        <v>48</v>
      </c>
      <c r="J401" s="46">
        <v>36561333</v>
      </c>
      <c r="K401" s="47" t="s">
        <v>48</v>
      </c>
      <c r="L401" s="46">
        <v>0</v>
      </c>
      <c r="M401" s="47" t="s">
        <v>48</v>
      </c>
      <c r="N401" s="46">
        <v>0</v>
      </c>
      <c r="O401" s="47" t="s">
        <v>48</v>
      </c>
      <c r="P401" s="46">
        <v>0</v>
      </c>
      <c r="Q401" s="47" t="s">
        <v>48</v>
      </c>
      <c r="R401" s="46">
        <v>18669331</v>
      </c>
      <c r="S401" s="47" t="s">
        <v>48</v>
      </c>
      <c r="T401" s="46">
        <v>307405996</v>
      </c>
      <c r="U401" s="47" t="s">
        <v>48</v>
      </c>
      <c r="V401" s="46">
        <v>111955593</v>
      </c>
      <c r="W401" s="47" t="s">
        <v>48</v>
      </c>
      <c r="X401" s="46">
        <v>176570069</v>
      </c>
      <c r="Y401" s="47" t="s">
        <v>48</v>
      </c>
      <c r="Z401" s="46">
        <v>1160495286</v>
      </c>
      <c r="AA401" s="13" t="s">
        <v>48</v>
      </c>
      <c r="AB401" s="4"/>
    </row>
    <row r="402" spans="1:28" ht="11.25" customHeight="1">
      <c r="A402" s="44" t="s">
        <v>819</v>
      </c>
      <c r="B402" s="45" t="s">
        <v>856</v>
      </c>
      <c r="C402" s="8" t="s">
        <v>857</v>
      </c>
      <c r="D402" s="8" t="s">
        <v>55</v>
      </c>
      <c r="E402" s="11">
        <v>11521</v>
      </c>
      <c r="F402" s="46">
        <v>3066730851</v>
      </c>
      <c r="G402" s="47" t="s">
        <v>48</v>
      </c>
      <c r="H402" s="46">
        <v>12160564</v>
      </c>
      <c r="I402" s="47" t="s">
        <v>48</v>
      </c>
      <c r="J402" s="46">
        <v>258054871</v>
      </c>
      <c r="K402" s="47" t="s">
        <v>48</v>
      </c>
      <c r="L402" s="46">
        <v>92155625</v>
      </c>
      <c r="M402" s="47" t="s">
        <v>48</v>
      </c>
      <c r="N402" s="46">
        <v>0</v>
      </c>
      <c r="O402" s="47" t="s">
        <v>48</v>
      </c>
      <c r="P402" s="46">
        <v>0</v>
      </c>
      <c r="Q402" s="47" t="s">
        <v>48</v>
      </c>
      <c r="R402" s="46">
        <v>294814871</v>
      </c>
      <c r="S402" s="47" t="s">
        <v>48</v>
      </c>
      <c r="T402" s="46">
        <v>2590846061</v>
      </c>
      <c r="U402" s="47" t="s">
        <v>48</v>
      </c>
      <c r="V402" s="46">
        <v>536865511</v>
      </c>
      <c r="W402" s="47" t="s">
        <v>48</v>
      </c>
      <c r="X402" s="46">
        <v>154375850</v>
      </c>
      <c r="Y402" s="47" t="s">
        <v>48</v>
      </c>
      <c r="Z402" s="46">
        <v>7006004204</v>
      </c>
      <c r="AA402" s="13" t="s">
        <v>48</v>
      </c>
      <c r="AB402" s="4"/>
    </row>
    <row r="403" spans="1:28" ht="11.25" customHeight="1">
      <c r="A403" s="44" t="s">
        <v>819</v>
      </c>
      <c r="B403" s="45" t="s">
        <v>858</v>
      </c>
      <c r="C403" s="8" t="s">
        <v>859</v>
      </c>
      <c r="D403" s="8" t="s">
        <v>55</v>
      </c>
      <c r="E403" s="11">
        <v>1084</v>
      </c>
      <c r="F403" s="46">
        <v>501937095</v>
      </c>
      <c r="G403" s="47" t="s">
        <v>48</v>
      </c>
      <c r="H403" s="46">
        <v>619875</v>
      </c>
      <c r="I403" s="47" t="s">
        <v>48</v>
      </c>
      <c r="J403" s="46">
        <v>40313412</v>
      </c>
      <c r="K403" s="47" t="s">
        <v>48</v>
      </c>
      <c r="L403" s="46">
        <v>0</v>
      </c>
      <c r="M403" s="47" t="s">
        <v>48</v>
      </c>
      <c r="N403" s="46">
        <v>0</v>
      </c>
      <c r="O403" s="47" t="s">
        <v>48</v>
      </c>
      <c r="P403" s="46">
        <v>0</v>
      </c>
      <c r="Q403" s="47" t="s">
        <v>48</v>
      </c>
      <c r="R403" s="46">
        <v>99786782</v>
      </c>
      <c r="S403" s="47" t="s">
        <v>48</v>
      </c>
      <c r="T403" s="46">
        <v>174252400</v>
      </c>
      <c r="U403" s="47" t="s">
        <v>48</v>
      </c>
      <c r="V403" s="46">
        <v>63461777</v>
      </c>
      <c r="W403" s="47" t="s">
        <v>48</v>
      </c>
      <c r="X403" s="46">
        <v>20634600</v>
      </c>
      <c r="Y403" s="47" t="s">
        <v>48</v>
      </c>
      <c r="Z403" s="46">
        <v>901005941</v>
      </c>
      <c r="AA403" s="13" t="s">
        <v>48</v>
      </c>
      <c r="AB403" s="4"/>
    </row>
    <row r="404" spans="1:28" ht="11.25" customHeight="1">
      <c r="A404" s="44" t="s">
        <v>819</v>
      </c>
      <c r="B404" s="45" t="s">
        <v>860</v>
      </c>
      <c r="C404" s="8" t="s">
        <v>861</v>
      </c>
      <c r="D404" s="8" t="s">
        <v>45</v>
      </c>
      <c r="E404" s="11">
        <v>360</v>
      </c>
      <c r="F404" s="46">
        <v>42945350</v>
      </c>
      <c r="G404" s="47" t="s">
        <v>48</v>
      </c>
      <c r="H404" s="46">
        <v>0</v>
      </c>
      <c r="I404" s="47" t="s">
        <v>48</v>
      </c>
      <c r="J404" s="46">
        <v>1911407</v>
      </c>
      <c r="K404" s="47" t="s">
        <v>48</v>
      </c>
      <c r="L404" s="46">
        <v>0</v>
      </c>
      <c r="M404" s="47" t="s">
        <v>48</v>
      </c>
      <c r="N404" s="46">
        <v>4317793</v>
      </c>
      <c r="O404" s="47" t="s">
        <v>48</v>
      </c>
      <c r="P404" s="46">
        <v>1054230</v>
      </c>
      <c r="Q404" s="47" t="s">
        <v>48</v>
      </c>
      <c r="R404" s="46">
        <v>55113809</v>
      </c>
      <c r="S404" s="47" t="s">
        <v>48</v>
      </c>
      <c r="T404" s="46">
        <v>4446983</v>
      </c>
      <c r="U404" s="47" t="s">
        <v>48</v>
      </c>
      <c r="V404" s="46">
        <v>26883237</v>
      </c>
      <c r="W404" s="47" t="s">
        <v>48</v>
      </c>
      <c r="X404" s="46">
        <v>0</v>
      </c>
      <c r="Y404" s="47" t="s">
        <v>48</v>
      </c>
      <c r="Z404" s="46">
        <v>136672809</v>
      </c>
      <c r="AA404" s="13" t="s">
        <v>48</v>
      </c>
      <c r="AB404" s="4"/>
    </row>
    <row r="405" spans="1:28" ht="11.25" customHeight="1">
      <c r="A405" s="44" t="s">
        <v>819</v>
      </c>
      <c r="B405" s="45" t="s">
        <v>862</v>
      </c>
      <c r="C405" s="8" t="s">
        <v>863</v>
      </c>
      <c r="D405" s="8" t="s">
        <v>120</v>
      </c>
      <c r="E405" s="11">
        <v>12</v>
      </c>
      <c r="F405" s="46">
        <v>2008511</v>
      </c>
      <c r="G405" s="47" t="s">
        <v>48</v>
      </c>
      <c r="H405" s="46">
        <v>0</v>
      </c>
      <c r="I405" s="47" t="s">
        <v>48</v>
      </c>
      <c r="J405" s="46">
        <v>0</v>
      </c>
      <c r="K405" s="47" t="s">
        <v>48</v>
      </c>
      <c r="L405" s="46">
        <v>374</v>
      </c>
      <c r="M405" s="47" t="s">
        <v>48</v>
      </c>
      <c r="N405" s="46">
        <v>0</v>
      </c>
      <c r="O405" s="47" t="s">
        <v>48</v>
      </c>
      <c r="P405" s="46">
        <v>73624</v>
      </c>
      <c r="Q405" s="47" t="s">
        <v>48</v>
      </c>
      <c r="R405" s="46">
        <v>755046</v>
      </c>
      <c r="S405" s="47" t="s">
        <v>48</v>
      </c>
      <c r="T405" s="46">
        <v>0</v>
      </c>
      <c r="U405" s="47" t="s">
        <v>48</v>
      </c>
      <c r="V405" s="46">
        <v>0</v>
      </c>
      <c r="W405" s="47" t="s">
        <v>48</v>
      </c>
      <c r="X405" s="46">
        <v>0</v>
      </c>
      <c r="Y405" s="47" t="s">
        <v>48</v>
      </c>
      <c r="Z405" s="46">
        <v>2837555</v>
      </c>
      <c r="AA405" s="13" t="s">
        <v>48</v>
      </c>
      <c r="AB405" s="4"/>
    </row>
    <row r="406" spans="1:28" ht="11.25" customHeight="1">
      <c r="A406" s="44" t="s">
        <v>819</v>
      </c>
      <c r="B406" s="45" t="s">
        <v>864</v>
      </c>
      <c r="C406" s="8" t="s">
        <v>865</v>
      </c>
      <c r="D406" s="8" t="s">
        <v>120</v>
      </c>
      <c r="E406" s="11">
        <v>32</v>
      </c>
      <c r="F406" s="46">
        <v>3172274</v>
      </c>
      <c r="G406" s="47" t="s">
        <v>48</v>
      </c>
      <c r="H406" s="46">
        <v>0</v>
      </c>
      <c r="I406" s="47" t="s">
        <v>48</v>
      </c>
      <c r="J406" s="46">
        <v>0</v>
      </c>
      <c r="K406" s="47" t="s">
        <v>48</v>
      </c>
      <c r="L406" s="46">
        <v>0</v>
      </c>
      <c r="M406" s="47" t="s">
        <v>48</v>
      </c>
      <c r="N406" s="46">
        <v>0</v>
      </c>
      <c r="O406" s="47" t="s">
        <v>48</v>
      </c>
      <c r="P406" s="46">
        <v>0</v>
      </c>
      <c r="Q406" s="47" t="s">
        <v>48</v>
      </c>
      <c r="R406" s="46">
        <v>103185</v>
      </c>
      <c r="S406" s="47" t="s">
        <v>48</v>
      </c>
      <c r="T406" s="46">
        <v>1211006</v>
      </c>
      <c r="U406" s="47" t="s">
        <v>48</v>
      </c>
      <c r="V406" s="46">
        <v>0</v>
      </c>
      <c r="W406" s="47" t="s">
        <v>48</v>
      </c>
      <c r="X406" s="46">
        <v>0</v>
      </c>
      <c r="Y406" s="47" t="s">
        <v>48</v>
      </c>
      <c r="Z406" s="46">
        <v>4486465</v>
      </c>
      <c r="AA406" s="13" t="s">
        <v>48</v>
      </c>
      <c r="AB406" s="4"/>
    </row>
    <row r="407" spans="1:28" ht="11.25" customHeight="1">
      <c r="A407" s="44" t="s">
        <v>819</v>
      </c>
      <c r="B407" s="45" t="s">
        <v>866</v>
      </c>
      <c r="C407" s="8" t="s">
        <v>867</v>
      </c>
      <c r="D407" s="8" t="s">
        <v>55</v>
      </c>
      <c r="E407" s="11">
        <v>29</v>
      </c>
      <c r="F407" s="46">
        <v>0</v>
      </c>
      <c r="G407" s="47" t="s">
        <v>48</v>
      </c>
      <c r="H407" s="46">
        <v>3050853</v>
      </c>
      <c r="I407" s="47" t="s">
        <v>48</v>
      </c>
      <c r="J407" s="46">
        <v>0</v>
      </c>
      <c r="K407" s="47" t="s">
        <v>48</v>
      </c>
      <c r="L407" s="46">
        <v>0</v>
      </c>
      <c r="M407" s="47" t="s">
        <v>48</v>
      </c>
      <c r="N407" s="46">
        <v>6506257</v>
      </c>
      <c r="O407" s="47" t="s">
        <v>48</v>
      </c>
      <c r="P407" s="46">
        <v>0</v>
      </c>
      <c r="Q407" s="47" t="s">
        <v>48</v>
      </c>
      <c r="R407" s="46">
        <v>2896845</v>
      </c>
      <c r="S407" s="47" t="s">
        <v>48</v>
      </c>
      <c r="T407" s="46">
        <v>13475575</v>
      </c>
      <c r="U407" s="47" t="s">
        <v>48</v>
      </c>
      <c r="V407" s="46">
        <v>2896845</v>
      </c>
      <c r="W407" s="47" t="s">
        <v>48</v>
      </c>
      <c r="X407" s="46">
        <v>102822659</v>
      </c>
      <c r="Y407" s="47" t="s">
        <v>48</v>
      </c>
      <c r="Z407" s="46">
        <v>131649034</v>
      </c>
      <c r="AA407" s="13" t="s">
        <v>48</v>
      </c>
      <c r="AB407" s="4"/>
    </row>
    <row r="408" spans="1:28" ht="11.25" customHeight="1">
      <c r="A408" s="44" t="s">
        <v>819</v>
      </c>
      <c r="B408" s="45" t="s">
        <v>868</v>
      </c>
      <c r="C408" s="8" t="s">
        <v>869</v>
      </c>
      <c r="D408" s="8" t="s">
        <v>59</v>
      </c>
      <c r="E408" s="11">
        <v>9</v>
      </c>
      <c r="F408" s="46">
        <v>178308</v>
      </c>
      <c r="G408" s="47" t="s">
        <v>48</v>
      </c>
      <c r="H408" s="46">
        <v>0</v>
      </c>
      <c r="I408" s="47" t="s">
        <v>48</v>
      </c>
      <c r="J408" s="46">
        <v>900</v>
      </c>
      <c r="K408" s="47" t="s">
        <v>48</v>
      </c>
      <c r="L408" s="46">
        <v>0</v>
      </c>
      <c r="M408" s="47" t="s">
        <v>48</v>
      </c>
      <c r="N408" s="46">
        <v>0</v>
      </c>
      <c r="O408" s="47" t="s">
        <v>48</v>
      </c>
      <c r="P408" s="46">
        <v>0</v>
      </c>
      <c r="Q408" s="47" t="s">
        <v>48</v>
      </c>
      <c r="R408" s="46">
        <v>0</v>
      </c>
      <c r="S408" s="47" t="s">
        <v>48</v>
      </c>
      <c r="T408" s="46">
        <v>309895</v>
      </c>
      <c r="U408" s="47" t="s">
        <v>48</v>
      </c>
      <c r="V408" s="46">
        <v>818122</v>
      </c>
      <c r="W408" s="47" t="s">
        <v>48</v>
      </c>
      <c r="X408" s="46">
        <v>0</v>
      </c>
      <c r="Y408" s="47" t="s">
        <v>48</v>
      </c>
      <c r="Z408" s="46">
        <v>1307225</v>
      </c>
      <c r="AA408" s="13" t="s">
        <v>48</v>
      </c>
      <c r="AB408" s="4"/>
    </row>
    <row r="409" spans="1:28" ht="11.25" customHeight="1">
      <c r="A409" s="44" t="s">
        <v>819</v>
      </c>
      <c r="B409" s="45" t="s">
        <v>870</v>
      </c>
      <c r="C409" s="8" t="s">
        <v>871</v>
      </c>
      <c r="D409" s="8" t="s">
        <v>45</v>
      </c>
      <c r="E409" s="11">
        <v>374</v>
      </c>
      <c r="F409" s="46">
        <v>28758688</v>
      </c>
      <c r="G409" s="47" t="s">
        <v>48</v>
      </c>
      <c r="H409" s="46">
        <v>0</v>
      </c>
      <c r="I409" s="47" t="s">
        <v>48</v>
      </c>
      <c r="J409" s="46">
        <v>1092705</v>
      </c>
      <c r="K409" s="47" t="s">
        <v>48</v>
      </c>
      <c r="L409" s="46">
        <v>0</v>
      </c>
      <c r="M409" s="47" t="s">
        <v>48</v>
      </c>
      <c r="N409" s="46">
        <v>11411091</v>
      </c>
      <c r="O409" s="47" t="s">
        <v>48</v>
      </c>
      <c r="P409" s="46">
        <v>452488</v>
      </c>
      <c r="Q409" s="47" t="s">
        <v>48</v>
      </c>
      <c r="R409" s="46">
        <v>4100000</v>
      </c>
      <c r="S409" s="47" t="s">
        <v>48</v>
      </c>
      <c r="T409" s="46">
        <v>41499822</v>
      </c>
      <c r="U409" s="47" t="s">
        <v>48</v>
      </c>
      <c r="V409" s="46">
        <v>4100000</v>
      </c>
      <c r="W409" s="47" t="s">
        <v>48</v>
      </c>
      <c r="X409" s="46">
        <v>32190276</v>
      </c>
      <c r="Y409" s="47" t="s">
        <v>48</v>
      </c>
      <c r="Z409" s="46">
        <v>123605070</v>
      </c>
      <c r="AA409" s="13" t="s">
        <v>48</v>
      </c>
      <c r="AB409" s="4"/>
    </row>
    <row r="410" spans="1:28" ht="11.25" customHeight="1">
      <c r="A410" s="44" t="s">
        <v>819</v>
      </c>
      <c r="B410" s="45" t="s">
        <v>872</v>
      </c>
      <c r="C410" s="8" t="s">
        <v>873</v>
      </c>
      <c r="D410" s="8" t="s">
        <v>59</v>
      </c>
      <c r="E410" s="11">
        <v>25</v>
      </c>
      <c r="F410" s="46">
        <v>0</v>
      </c>
      <c r="G410" s="47" t="s">
        <v>48</v>
      </c>
      <c r="H410" s="46">
        <v>11223095</v>
      </c>
      <c r="I410" s="47" t="s">
        <v>48</v>
      </c>
      <c r="J410" s="46">
        <v>0</v>
      </c>
      <c r="K410" s="47" t="s">
        <v>48</v>
      </c>
      <c r="L410" s="46">
        <v>0</v>
      </c>
      <c r="M410" s="47" t="s">
        <v>48</v>
      </c>
      <c r="N410" s="46">
        <v>0</v>
      </c>
      <c r="O410" s="47" t="s">
        <v>48</v>
      </c>
      <c r="P410" s="46">
        <v>0</v>
      </c>
      <c r="Q410" s="47" t="s">
        <v>48</v>
      </c>
      <c r="R410" s="46">
        <v>0</v>
      </c>
      <c r="S410" s="47" t="s">
        <v>48</v>
      </c>
      <c r="T410" s="46">
        <v>0</v>
      </c>
      <c r="U410" s="47" t="s">
        <v>48</v>
      </c>
      <c r="V410" s="46">
        <v>0</v>
      </c>
      <c r="W410" s="47" t="s">
        <v>48</v>
      </c>
      <c r="X410" s="46">
        <v>0</v>
      </c>
      <c r="Y410" s="47" t="s">
        <v>48</v>
      </c>
      <c r="Z410" s="46">
        <v>11223095</v>
      </c>
      <c r="AA410" s="13" t="s">
        <v>48</v>
      </c>
      <c r="AB410" s="4"/>
    </row>
    <row r="411" spans="1:28" ht="11.25" customHeight="1">
      <c r="A411" s="44" t="s">
        <v>819</v>
      </c>
      <c r="B411" s="45" t="s">
        <v>874</v>
      </c>
      <c r="C411" s="8" t="s">
        <v>875</v>
      </c>
      <c r="D411" s="8" t="s">
        <v>59</v>
      </c>
      <c r="E411" s="11">
        <v>6</v>
      </c>
      <c r="F411" s="46">
        <v>0</v>
      </c>
      <c r="G411" s="47" t="s">
        <v>48</v>
      </c>
      <c r="H411" s="46">
        <v>1023552</v>
      </c>
      <c r="I411" s="47" t="s">
        <v>48</v>
      </c>
      <c r="J411" s="46">
        <v>0</v>
      </c>
      <c r="K411" s="47" t="s">
        <v>48</v>
      </c>
      <c r="L411" s="46">
        <v>0</v>
      </c>
      <c r="M411" s="47" t="s">
        <v>48</v>
      </c>
      <c r="N411" s="46">
        <v>0</v>
      </c>
      <c r="O411" s="47" t="s">
        <v>48</v>
      </c>
      <c r="P411" s="46">
        <v>0</v>
      </c>
      <c r="Q411" s="47" t="s">
        <v>48</v>
      </c>
      <c r="R411" s="46">
        <v>0</v>
      </c>
      <c r="S411" s="47" t="s">
        <v>48</v>
      </c>
      <c r="T411" s="46">
        <v>0</v>
      </c>
      <c r="U411" s="47" t="s">
        <v>48</v>
      </c>
      <c r="V411" s="46">
        <v>0</v>
      </c>
      <c r="W411" s="47" t="s">
        <v>48</v>
      </c>
      <c r="X411" s="46">
        <v>0</v>
      </c>
      <c r="Y411" s="47" t="s">
        <v>48</v>
      </c>
      <c r="Z411" s="46">
        <v>1023552</v>
      </c>
      <c r="AA411" s="13" t="s">
        <v>48</v>
      </c>
      <c r="AB411" s="4"/>
    </row>
    <row r="412" spans="1:28" ht="11.25" customHeight="1">
      <c r="A412" s="44" t="s">
        <v>819</v>
      </c>
      <c r="B412" s="45" t="s">
        <v>876</v>
      </c>
      <c r="C412" s="8" t="s">
        <v>877</v>
      </c>
      <c r="D412" s="8" t="s">
        <v>55</v>
      </c>
      <c r="E412" s="11">
        <v>12</v>
      </c>
      <c r="F412" s="46">
        <v>0</v>
      </c>
      <c r="G412" s="47" t="s">
        <v>48</v>
      </c>
      <c r="H412" s="46">
        <v>273521</v>
      </c>
      <c r="I412" s="47" t="s">
        <v>48</v>
      </c>
      <c r="J412" s="46">
        <v>0</v>
      </c>
      <c r="K412" s="47" t="s">
        <v>48</v>
      </c>
      <c r="L412" s="46">
        <v>0</v>
      </c>
      <c r="M412" s="47" t="s">
        <v>48</v>
      </c>
      <c r="N412" s="46">
        <v>21510</v>
      </c>
      <c r="O412" s="47" t="s">
        <v>48</v>
      </c>
      <c r="P412" s="46">
        <v>58000</v>
      </c>
      <c r="Q412" s="47" t="s">
        <v>48</v>
      </c>
      <c r="R412" s="46">
        <v>664127</v>
      </c>
      <c r="S412" s="47" t="s">
        <v>48</v>
      </c>
      <c r="T412" s="46">
        <v>0</v>
      </c>
      <c r="U412" s="47" t="s">
        <v>48</v>
      </c>
      <c r="V412" s="46">
        <v>1027147</v>
      </c>
      <c r="W412" s="47" t="s">
        <v>48</v>
      </c>
      <c r="X412" s="46">
        <v>0</v>
      </c>
      <c r="Y412" s="47" t="s">
        <v>48</v>
      </c>
      <c r="Z412" s="46">
        <v>2044305</v>
      </c>
      <c r="AA412" s="13" t="s">
        <v>48</v>
      </c>
      <c r="AB412" s="4"/>
    </row>
    <row r="413" spans="1:28" ht="11.25" customHeight="1">
      <c r="A413" s="44" t="s">
        <v>819</v>
      </c>
      <c r="B413" s="45" t="s">
        <v>878</v>
      </c>
      <c r="C413" s="8" t="s">
        <v>879</v>
      </c>
      <c r="D413" s="8" t="s">
        <v>45</v>
      </c>
      <c r="E413" s="11">
        <v>241</v>
      </c>
      <c r="F413" s="46">
        <v>13290270</v>
      </c>
      <c r="G413" s="47" t="s">
        <v>48</v>
      </c>
      <c r="H413" s="46">
        <v>0</v>
      </c>
      <c r="I413" s="47" t="s">
        <v>48</v>
      </c>
      <c r="J413" s="46">
        <v>11284584</v>
      </c>
      <c r="K413" s="47" t="s">
        <v>48</v>
      </c>
      <c r="L413" s="46">
        <v>0</v>
      </c>
      <c r="M413" s="47" t="s">
        <v>48</v>
      </c>
      <c r="N413" s="46">
        <v>4722179</v>
      </c>
      <c r="O413" s="47" t="s">
        <v>48</v>
      </c>
      <c r="P413" s="46">
        <v>395157</v>
      </c>
      <c r="Q413" s="47" t="s">
        <v>48</v>
      </c>
      <c r="R413" s="46">
        <v>33156960</v>
      </c>
      <c r="S413" s="47" t="s">
        <v>48</v>
      </c>
      <c r="T413" s="46">
        <v>0</v>
      </c>
      <c r="U413" s="47" t="s">
        <v>48</v>
      </c>
      <c r="V413" s="46">
        <v>0</v>
      </c>
      <c r="W413" s="47" t="s">
        <v>48</v>
      </c>
      <c r="X413" s="46">
        <v>0</v>
      </c>
      <c r="Y413" s="47" t="s">
        <v>48</v>
      </c>
      <c r="Z413" s="46">
        <v>62849150</v>
      </c>
      <c r="AA413" s="13" t="s">
        <v>48</v>
      </c>
      <c r="AB413" s="4"/>
    </row>
    <row r="414" spans="1:28" ht="11.25" customHeight="1">
      <c r="A414" s="44" t="s">
        <v>819</v>
      </c>
      <c r="B414" s="45" t="s">
        <v>880</v>
      </c>
      <c r="C414" s="8" t="s">
        <v>881</v>
      </c>
      <c r="D414" s="8" t="s">
        <v>45</v>
      </c>
      <c r="E414" s="11">
        <v>46</v>
      </c>
      <c r="F414" s="46">
        <v>5798263</v>
      </c>
      <c r="G414" s="47" t="s">
        <v>48</v>
      </c>
      <c r="H414" s="46">
        <v>0</v>
      </c>
      <c r="I414" s="47" t="s">
        <v>48</v>
      </c>
      <c r="J414" s="46">
        <v>599490</v>
      </c>
      <c r="K414" s="47" t="s">
        <v>48</v>
      </c>
      <c r="L414" s="46">
        <v>0</v>
      </c>
      <c r="M414" s="47" t="s">
        <v>48</v>
      </c>
      <c r="N414" s="46">
        <v>0</v>
      </c>
      <c r="O414" s="47" t="s">
        <v>48</v>
      </c>
      <c r="P414" s="46">
        <v>0</v>
      </c>
      <c r="Q414" s="47" t="s">
        <v>48</v>
      </c>
      <c r="R414" s="46">
        <v>0</v>
      </c>
      <c r="S414" s="47" t="s">
        <v>48</v>
      </c>
      <c r="T414" s="46">
        <v>3345336</v>
      </c>
      <c r="U414" s="47" t="s">
        <v>48</v>
      </c>
      <c r="V414" s="46">
        <v>0</v>
      </c>
      <c r="W414" s="47" t="s">
        <v>48</v>
      </c>
      <c r="X414" s="46">
        <v>30915246</v>
      </c>
      <c r="Y414" s="47" t="s">
        <v>48</v>
      </c>
      <c r="Z414" s="46">
        <v>40658335</v>
      </c>
      <c r="AA414" s="13" t="s">
        <v>48</v>
      </c>
      <c r="AB414" s="4"/>
    </row>
    <row r="415" spans="1:28" ht="11.25" customHeight="1">
      <c r="A415" s="44" t="s">
        <v>819</v>
      </c>
      <c r="B415" s="45" t="s">
        <v>882</v>
      </c>
      <c r="C415" s="8" t="s">
        <v>883</v>
      </c>
      <c r="D415" s="8" t="s">
        <v>55</v>
      </c>
      <c r="E415" s="11">
        <v>220</v>
      </c>
      <c r="F415" s="46">
        <v>0</v>
      </c>
      <c r="G415" s="47" t="s">
        <v>48</v>
      </c>
      <c r="H415" s="46">
        <v>7653099</v>
      </c>
      <c r="I415" s="47" t="s">
        <v>48</v>
      </c>
      <c r="J415" s="46">
        <v>250000</v>
      </c>
      <c r="K415" s="47" t="s">
        <v>48</v>
      </c>
      <c r="L415" s="46">
        <v>0</v>
      </c>
      <c r="M415" s="47" t="s">
        <v>48</v>
      </c>
      <c r="N415" s="46">
        <v>920000</v>
      </c>
      <c r="O415" s="47" t="s">
        <v>48</v>
      </c>
      <c r="P415" s="46">
        <v>912737</v>
      </c>
      <c r="Q415" s="47" t="s">
        <v>48</v>
      </c>
      <c r="R415" s="46">
        <v>21911132</v>
      </c>
      <c r="S415" s="47" t="s">
        <v>48</v>
      </c>
      <c r="T415" s="46">
        <v>0</v>
      </c>
      <c r="U415" s="47" t="s">
        <v>48</v>
      </c>
      <c r="V415" s="46">
        <v>20888466</v>
      </c>
      <c r="W415" s="47" t="s">
        <v>48</v>
      </c>
      <c r="X415" s="46">
        <v>0</v>
      </c>
      <c r="Y415" s="47" t="s">
        <v>48</v>
      </c>
      <c r="Z415" s="46">
        <v>52535434</v>
      </c>
      <c r="AA415" s="13" t="s">
        <v>48</v>
      </c>
      <c r="AB415" s="4"/>
    </row>
    <row r="416" spans="1:28" ht="11.25" customHeight="1">
      <c r="A416" s="44" t="s">
        <v>819</v>
      </c>
      <c r="B416" s="45" t="s">
        <v>884</v>
      </c>
      <c r="C416" s="8" t="s">
        <v>885</v>
      </c>
      <c r="D416" s="8" t="s">
        <v>55</v>
      </c>
      <c r="E416" s="11">
        <v>14</v>
      </c>
      <c r="F416" s="46">
        <v>0</v>
      </c>
      <c r="G416" s="47" t="s">
        <v>48</v>
      </c>
      <c r="H416" s="46">
        <v>156829</v>
      </c>
      <c r="I416" s="47" t="s">
        <v>48</v>
      </c>
      <c r="J416" s="46">
        <v>0</v>
      </c>
      <c r="K416" s="47" t="s">
        <v>48</v>
      </c>
      <c r="L416" s="46">
        <v>0</v>
      </c>
      <c r="M416" s="47" t="s">
        <v>48</v>
      </c>
      <c r="N416" s="46">
        <v>133000</v>
      </c>
      <c r="O416" s="47" t="s">
        <v>48</v>
      </c>
      <c r="P416" s="46">
        <v>0</v>
      </c>
      <c r="Q416" s="47" t="s">
        <v>48</v>
      </c>
      <c r="R416" s="46">
        <v>0</v>
      </c>
      <c r="S416" s="47" t="s">
        <v>48</v>
      </c>
      <c r="T416" s="46">
        <v>766695</v>
      </c>
      <c r="U416" s="47" t="s">
        <v>48</v>
      </c>
      <c r="V416" s="46">
        <v>53600</v>
      </c>
      <c r="W416" s="47" t="s">
        <v>48</v>
      </c>
      <c r="X416" s="46">
        <v>0</v>
      </c>
      <c r="Y416" s="47" t="s">
        <v>48</v>
      </c>
      <c r="Z416" s="46">
        <v>1110124</v>
      </c>
      <c r="AA416" s="13" t="s">
        <v>48</v>
      </c>
      <c r="AB416" s="4"/>
    </row>
    <row r="417" spans="1:28" ht="11.25" customHeight="1">
      <c r="A417" s="44" t="s">
        <v>819</v>
      </c>
      <c r="B417" s="45" t="s">
        <v>886</v>
      </c>
      <c r="C417" s="8" t="s">
        <v>887</v>
      </c>
      <c r="D417" s="8" t="s">
        <v>120</v>
      </c>
      <c r="E417" s="11">
        <v>60</v>
      </c>
      <c r="F417" s="46">
        <v>3539886</v>
      </c>
      <c r="G417" s="47" t="s">
        <v>48</v>
      </c>
      <c r="H417" s="46">
        <v>46523</v>
      </c>
      <c r="I417" s="47" t="s">
        <v>48</v>
      </c>
      <c r="J417" s="46">
        <v>149295</v>
      </c>
      <c r="K417" s="47" t="s">
        <v>48</v>
      </c>
      <c r="L417" s="46">
        <v>-438159</v>
      </c>
      <c r="M417" s="47" t="s">
        <v>48</v>
      </c>
      <c r="N417" s="46">
        <v>1426580</v>
      </c>
      <c r="O417" s="47" t="s">
        <v>48</v>
      </c>
      <c r="P417" s="46">
        <v>0</v>
      </c>
      <c r="Q417" s="47" t="s">
        <v>48</v>
      </c>
      <c r="R417" s="46">
        <v>4657005</v>
      </c>
      <c r="S417" s="47" t="s">
        <v>48</v>
      </c>
      <c r="T417" s="46">
        <v>0</v>
      </c>
      <c r="U417" s="47" t="s">
        <v>48</v>
      </c>
      <c r="V417" s="46">
        <v>1766364</v>
      </c>
      <c r="W417" s="47" t="s">
        <v>48</v>
      </c>
      <c r="X417" s="46">
        <v>0</v>
      </c>
      <c r="Y417" s="47" t="s">
        <v>48</v>
      </c>
      <c r="Z417" s="46">
        <v>11147494</v>
      </c>
      <c r="AA417" s="13" t="s">
        <v>48</v>
      </c>
      <c r="AB417" s="4"/>
    </row>
    <row r="418" spans="1:28" ht="11.25" customHeight="1">
      <c r="A418" s="44" t="s">
        <v>819</v>
      </c>
      <c r="B418" s="45" t="s">
        <v>888</v>
      </c>
      <c r="C418" s="8" t="s">
        <v>889</v>
      </c>
      <c r="D418" s="8" t="s">
        <v>45</v>
      </c>
      <c r="E418" s="11">
        <v>1</v>
      </c>
      <c r="F418" s="46">
        <v>1978</v>
      </c>
      <c r="G418" s="47" t="s">
        <v>48</v>
      </c>
      <c r="H418" s="46">
        <v>0</v>
      </c>
      <c r="I418" s="47" t="s">
        <v>48</v>
      </c>
      <c r="J418" s="46">
        <v>0</v>
      </c>
      <c r="K418" s="47" t="s">
        <v>48</v>
      </c>
      <c r="L418" s="46">
        <v>0</v>
      </c>
      <c r="M418" s="47" t="s">
        <v>48</v>
      </c>
      <c r="N418" s="46">
        <v>0</v>
      </c>
      <c r="O418" s="47" t="s">
        <v>48</v>
      </c>
      <c r="P418" s="46">
        <v>0</v>
      </c>
      <c r="Q418" s="47" t="s">
        <v>48</v>
      </c>
      <c r="R418" s="46">
        <v>0</v>
      </c>
      <c r="S418" s="47" t="s">
        <v>48</v>
      </c>
      <c r="T418" s="46">
        <v>9793</v>
      </c>
      <c r="U418" s="47" t="s">
        <v>48</v>
      </c>
      <c r="V418" s="46">
        <v>790</v>
      </c>
      <c r="W418" s="47" t="s">
        <v>48</v>
      </c>
      <c r="X418" s="46">
        <v>63872</v>
      </c>
      <c r="Y418" s="47" t="s">
        <v>48</v>
      </c>
      <c r="Z418" s="46">
        <v>76433</v>
      </c>
      <c r="AA418" s="13" t="s">
        <v>48</v>
      </c>
      <c r="AB418" s="4"/>
    </row>
    <row r="419" spans="1:28" ht="11.25" customHeight="1">
      <c r="A419" s="44" t="s">
        <v>819</v>
      </c>
      <c r="B419" s="45" t="s">
        <v>890</v>
      </c>
      <c r="C419" s="8" t="s">
        <v>891</v>
      </c>
      <c r="D419" s="8" t="s">
        <v>45</v>
      </c>
      <c r="E419" s="11">
        <v>5</v>
      </c>
      <c r="F419" s="46">
        <v>19585</v>
      </c>
      <c r="G419" s="47" t="s">
        <v>48</v>
      </c>
      <c r="H419" s="46">
        <v>0</v>
      </c>
      <c r="I419" s="47" t="s">
        <v>48</v>
      </c>
      <c r="J419" s="46">
        <v>6192</v>
      </c>
      <c r="K419" s="47" t="s">
        <v>48</v>
      </c>
      <c r="L419" s="46">
        <v>0</v>
      </c>
      <c r="M419" s="47" t="s">
        <v>48</v>
      </c>
      <c r="N419" s="46">
        <v>35000</v>
      </c>
      <c r="O419" s="47" t="s">
        <v>48</v>
      </c>
      <c r="P419" s="46">
        <v>0</v>
      </c>
      <c r="Q419" s="47" t="s">
        <v>48</v>
      </c>
      <c r="R419" s="46">
        <v>109625</v>
      </c>
      <c r="S419" s="47" t="s">
        <v>48</v>
      </c>
      <c r="T419" s="46">
        <v>0</v>
      </c>
      <c r="U419" s="47" t="s">
        <v>48</v>
      </c>
      <c r="V419" s="46">
        <v>255632</v>
      </c>
      <c r="W419" s="47" t="s">
        <v>48</v>
      </c>
      <c r="X419" s="46">
        <v>0</v>
      </c>
      <c r="Y419" s="47" t="s">
        <v>48</v>
      </c>
      <c r="Z419" s="46">
        <v>426034</v>
      </c>
      <c r="AA419" s="13" t="s">
        <v>48</v>
      </c>
      <c r="AB419" s="4"/>
    </row>
    <row r="420" spans="1:28" ht="11.25" customHeight="1">
      <c r="A420" s="44" t="s">
        <v>819</v>
      </c>
      <c r="B420" s="45" t="s">
        <v>892</v>
      </c>
      <c r="C420" s="8" t="s">
        <v>893</v>
      </c>
      <c r="D420" s="8" t="s">
        <v>55</v>
      </c>
      <c r="E420" s="11">
        <v>55</v>
      </c>
      <c r="F420" s="46">
        <v>0</v>
      </c>
      <c r="G420" s="47" t="s">
        <v>48</v>
      </c>
      <c r="H420" s="46">
        <v>3592575</v>
      </c>
      <c r="I420" s="47" t="s">
        <v>48</v>
      </c>
      <c r="J420" s="46">
        <v>0</v>
      </c>
      <c r="K420" s="47" t="s">
        <v>48</v>
      </c>
      <c r="L420" s="46">
        <v>0</v>
      </c>
      <c r="M420" s="47" t="s">
        <v>48</v>
      </c>
      <c r="N420" s="46">
        <v>318104</v>
      </c>
      <c r="O420" s="47" t="s">
        <v>48</v>
      </c>
      <c r="P420" s="46">
        <v>1344786</v>
      </c>
      <c r="Q420" s="47" t="s">
        <v>48</v>
      </c>
      <c r="R420" s="46">
        <v>1915723</v>
      </c>
      <c r="S420" s="47" t="s">
        <v>48</v>
      </c>
      <c r="T420" s="46">
        <v>2683685</v>
      </c>
      <c r="U420" s="47" t="s">
        <v>48</v>
      </c>
      <c r="V420" s="46">
        <v>6838272</v>
      </c>
      <c r="W420" s="47" t="s">
        <v>48</v>
      </c>
      <c r="X420" s="46">
        <v>0</v>
      </c>
      <c r="Y420" s="47" t="s">
        <v>48</v>
      </c>
      <c r="Z420" s="46">
        <v>16693145</v>
      </c>
      <c r="AA420" s="13" t="s">
        <v>48</v>
      </c>
      <c r="AB420" s="4"/>
    </row>
    <row r="421" spans="1:28" ht="11.25" customHeight="1">
      <c r="A421" s="44" t="s">
        <v>819</v>
      </c>
      <c r="B421" s="45" t="s">
        <v>894</v>
      </c>
      <c r="C421" s="8" t="s">
        <v>895</v>
      </c>
      <c r="D421" s="8" t="s">
        <v>45</v>
      </c>
      <c r="E421" s="11">
        <v>23</v>
      </c>
      <c r="F421" s="46">
        <v>83860</v>
      </c>
      <c r="G421" s="47" t="s">
        <v>48</v>
      </c>
      <c r="H421" s="46">
        <v>0</v>
      </c>
      <c r="I421" s="47" t="s">
        <v>48</v>
      </c>
      <c r="J421" s="46">
        <v>0</v>
      </c>
      <c r="K421" s="47" t="s">
        <v>48</v>
      </c>
      <c r="L421" s="46">
        <v>0</v>
      </c>
      <c r="M421" s="47" t="s">
        <v>48</v>
      </c>
      <c r="N421" s="46">
        <v>0</v>
      </c>
      <c r="O421" s="47" t="s">
        <v>48</v>
      </c>
      <c r="P421" s="46">
        <v>0</v>
      </c>
      <c r="Q421" s="47" t="s">
        <v>48</v>
      </c>
      <c r="R421" s="46">
        <v>51300</v>
      </c>
      <c r="S421" s="47" t="s">
        <v>48</v>
      </c>
      <c r="T421" s="46">
        <v>427106</v>
      </c>
      <c r="U421" s="47" t="s">
        <v>48</v>
      </c>
      <c r="V421" s="46">
        <v>2350298</v>
      </c>
      <c r="W421" s="47" t="s">
        <v>48</v>
      </c>
      <c r="X421" s="46">
        <v>0</v>
      </c>
      <c r="Y421" s="47" t="s">
        <v>48</v>
      </c>
      <c r="Z421" s="46">
        <v>2912564</v>
      </c>
      <c r="AA421" s="13" t="s">
        <v>48</v>
      </c>
      <c r="AB421" s="4"/>
    </row>
    <row r="422" spans="1:28" ht="11.25" customHeight="1">
      <c r="A422" s="44" t="s">
        <v>819</v>
      </c>
      <c r="B422" s="45" t="s">
        <v>896</v>
      </c>
      <c r="C422" s="8" t="s">
        <v>897</v>
      </c>
      <c r="D422" s="8" t="s">
        <v>55</v>
      </c>
      <c r="E422" s="11">
        <v>18</v>
      </c>
      <c r="F422" s="46">
        <v>357783</v>
      </c>
      <c r="G422" s="47" t="s">
        <v>48</v>
      </c>
      <c r="H422" s="46">
        <v>19933</v>
      </c>
      <c r="I422" s="47" t="s">
        <v>48</v>
      </c>
      <c r="J422" s="46">
        <v>0</v>
      </c>
      <c r="K422" s="47" t="s">
        <v>48</v>
      </c>
      <c r="L422" s="46">
        <v>0</v>
      </c>
      <c r="M422" s="47" t="s">
        <v>48</v>
      </c>
      <c r="N422" s="46">
        <v>3776483</v>
      </c>
      <c r="O422" s="47" t="s">
        <v>48</v>
      </c>
      <c r="P422" s="46">
        <v>116700</v>
      </c>
      <c r="Q422" s="47" t="s">
        <v>48</v>
      </c>
      <c r="R422" s="46">
        <v>0</v>
      </c>
      <c r="S422" s="47" t="s">
        <v>48</v>
      </c>
      <c r="T422" s="46">
        <v>0</v>
      </c>
      <c r="U422" s="47" t="s">
        <v>48</v>
      </c>
      <c r="V422" s="46">
        <v>0</v>
      </c>
      <c r="W422" s="47" t="s">
        <v>48</v>
      </c>
      <c r="X422" s="46">
        <v>0</v>
      </c>
      <c r="Y422" s="47" t="s">
        <v>48</v>
      </c>
      <c r="Z422" s="46">
        <v>4270899</v>
      </c>
      <c r="AA422" s="13" t="s">
        <v>48</v>
      </c>
      <c r="AB422" s="4"/>
    </row>
    <row r="423" spans="1:28" ht="11.25" customHeight="1">
      <c r="A423" s="44" t="s">
        <v>819</v>
      </c>
      <c r="B423" s="45" t="s">
        <v>898</v>
      </c>
      <c r="C423" s="8" t="s">
        <v>899</v>
      </c>
      <c r="D423" s="8" t="s">
        <v>45</v>
      </c>
      <c r="E423" s="11">
        <v>4</v>
      </c>
      <c r="F423" s="46">
        <v>68465</v>
      </c>
      <c r="G423" s="47" t="s">
        <v>48</v>
      </c>
      <c r="H423" s="46">
        <v>0</v>
      </c>
      <c r="I423" s="47" t="s">
        <v>48</v>
      </c>
      <c r="J423" s="46">
        <v>0</v>
      </c>
      <c r="K423" s="47" t="s">
        <v>48</v>
      </c>
      <c r="L423" s="46">
        <v>0</v>
      </c>
      <c r="M423" s="47" t="s">
        <v>48</v>
      </c>
      <c r="N423" s="46">
        <v>126634</v>
      </c>
      <c r="O423" s="47" t="s">
        <v>48</v>
      </c>
      <c r="P423" s="46">
        <v>0</v>
      </c>
      <c r="Q423" s="47" t="s">
        <v>48</v>
      </c>
      <c r="R423" s="46">
        <v>8112</v>
      </c>
      <c r="S423" s="47" t="s">
        <v>48</v>
      </c>
      <c r="T423" s="46">
        <v>107976</v>
      </c>
      <c r="U423" s="47" t="s">
        <v>48</v>
      </c>
      <c r="V423" s="46">
        <v>175681</v>
      </c>
      <c r="W423" s="47" t="s">
        <v>48</v>
      </c>
      <c r="X423" s="46">
        <v>0</v>
      </c>
      <c r="Y423" s="47" t="s">
        <v>48</v>
      </c>
      <c r="Z423" s="46">
        <v>486868</v>
      </c>
      <c r="AA423" s="13" t="s">
        <v>48</v>
      </c>
      <c r="AB423" s="4"/>
    </row>
    <row r="424" spans="1:28" ht="11.25" customHeight="1">
      <c r="A424" s="44" t="s">
        <v>819</v>
      </c>
      <c r="B424" s="45" t="s">
        <v>900</v>
      </c>
      <c r="C424" s="8" t="s">
        <v>901</v>
      </c>
      <c r="D424" s="8" t="s">
        <v>45</v>
      </c>
      <c r="E424" s="11">
        <v>2</v>
      </c>
      <c r="F424" s="46">
        <v>23085</v>
      </c>
      <c r="G424" s="47" t="s">
        <v>48</v>
      </c>
      <c r="H424" s="46">
        <v>0</v>
      </c>
      <c r="I424" s="47" t="s">
        <v>48</v>
      </c>
      <c r="J424" s="46">
        <v>88</v>
      </c>
      <c r="K424" s="47" t="s">
        <v>48</v>
      </c>
      <c r="L424" s="46">
        <v>0</v>
      </c>
      <c r="M424" s="47" t="s">
        <v>48</v>
      </c>
      <c r="N424" s="46">
        <v>0</v>
      </c>
      <c r="O424" s="47" t="s">
        <v>48</v>
      </c>
      <c r="P424" s="46">
        <v>0</v>
      </c>
      <c r="Q424" s="47" t="s">
        <v>48</v>
      </c>
      <c r="R424" s="46">
        <v>0</v>
      </c>
      <c r="S424" s="47" t="s">
        <v>48</v>
      </c>
      <c r="T424" s="46">
        <v>79305</v>
      </c>
      <c r="U424" s="47" t="s">
        <v>48</v>
      </c>
      <c r="V424" s="46">
        <v>258427</v>
      </c>
      <c r="W424" s="47" t="s">
        <v>48</v>
      </c>
      <c r="X424" s="46">
        <v>0</v>
      </c>
      <c r="Y424" s="47" t="s">
        <v>48</v>
      </c>
      <c r="Z424" s="46">
        <v>360905</v>
      </c>
      <c r="AA424" s="13" t="s">
        <v>48</v>
      </c>
      <c r="AB424" s="4"/>
    </row>
    <row r="425" spans="1:28" ht="11.25" customHeight="1">
      <c r="A425" s="44" t="s">
        <v>819</v>
      </c>
      <c r="B425" s="45" t="s">
        <v>902</v>
      </c>
      <c r="C425" s="8" t="s">
        <v>903</v>
      </c>
      <c r="D425" s="8" t="s">
        <v>120</v>
      </c>
      <c r="E425" s="11">
        <v>341</v>
      </c>
      <c r="F425" s="46">
        <v>43020350</v>
      </c>
      <c r="G425" s="47" t="s">
        <v>48</v>
      </c>
      <c r="H425" s="46">
        <v>0</v>
      </c>
      <c r="I425" s="47" t="s">
        <v>48</v>
      </c>
      <c r="J425" s="46">
        <v>0</v>
      </c>
      <c r="K425" s="47" t="s">
        <v>48</v>
      </c>
      <c r="L425" s="46">
        <v>0</v>
      </c>
      <c r="M425" s="47" t="s">
        <v>48</v>
      </c>
      <c r="N425" s="46">
        <v>8725276</v>
      </c>
      <c r="O425" s="47" t="s">
        <v>48</v>
      </c>
      <c r="P425" s="46">
        <v>508865</v>
      </c>
      <c r="Q425" s="47" t="s">
        <v>48</v>
      </c>
      <c r="R425" s="46">
        <v>45795781</v>
      </c>
      <c r="S425" s="47" t="s">
        <v>48</v>
      </c>
      <c r="T425" s="46">
        <v>0</v>
      </c>
      <c r="U425" s="47" t="s">
        <v>48</v>
      </c>
      <c r="V425" s="46">
        <v>32934845</v>
      </c>
      <c r="W425" s="47" t="s">
        <v>48</v>
      </c>
      <c r="X425" s="46">
        <v>0</v>
      </c>
      <c r="Y425" s="47" t="s">
        <v>48</v>
      </c>
      <c r="Z425" s="46">
        <v>130985117</v>
      </c>
      <c r="AA425" s="13" t="s">
        <v>48</v>
      </c>
      <c r="AB425" s="4"/>
    </row>
    <row r="426" spans="1:28" ht="11.25" customHeight="1">
      <c r="A426" s="44" t="s">
        <v>904</v>
      </c>
      <c r="B426" s="45" t="s">
        <v>905</v>
      </c>
      <c r="C426" s="8" t="s">
        <v>906</v>
      </c>
      <c r="D426" s="8" t="s">
        <v>55</v>
      </c>
      <c r="E426" s="11">
        <v>2</v>
      </c>
      <c r="F426" s="46">
        <v>0</v>
      </c>
      <c r="G426" s="47" t="s">
        <v>48</v>
      </c>
      <c r="H426" s="46">
        <v>9417</v>
      </c>
      <c r="I426" s="47" t="s">
        <v>48</v>
      </c>
      <c r="J426" s="46">
        <v>0</v>
      </c>
      <c r="K426" s="47" t="s">
        <v>48</v>
      </c>
      <c r="L426" s="46">
        <v>0</v>
      </c>
      <c r="M426" s="47" t="s">
        <v>48</v>
      </c>
      <c r="N426" s="46">
        <v>0</v>
      </c>
      <c r="O426" s="47" t="s">
        <v>48</v>
      </c>
      <c r="P426" s="46">
        <v>0</v>
      </c>
      <c r="Q426" s="47" t="s">
        <v>48</v>
      </c>
      <c r="R426" s="46">
        <v>0</v>
      </c>
      <c r="S426" s="47" t="s">
        <v>48</v>
      </c>
      <c r="T426" s="46">
        <v>0</v>
      </c>
      <c r="U426" s="47" t="s">
        <v>48</v>
      </c>
      <c r="V426" s="46">
        <v>122325</v>
      </c>
      <c r="W426" s="47" t="s">
        <v>48</v>
      </c>
      <c r="X426" s="46">
        <v>239020</v>
      </c>
      <c r="Y426" s="47" t="s">
        <v>48</v>
      </c>
      <c r="Z426" s="46">
        <v>370762</v>
      </c>
      <c r="AA426" s="13" t="s">
        <v>48</v>
      </c>
      <c r="AB426" s="4"/>
    </row>
    <row r="427" spans="1:28" ht="11.25" customHeight="1">
      <c r="A427" s="44" t="s">
        <v>904</v>
      </c>
      <c r="B427" s="45" t="s">
        <v>907</v>
      </c>
      <c r="C427" s="8" t="s">
        <v>908</v>
      </c>
      <c r="D427" s="8" t="s">
        <v>55</v>
      </c>
      <c r="E427" s="11">
        <v>10</v>
      </c>
      <c r="F427" s="46">
        <v>202482</v>
      </c>
      <c r="G427" s="47" t="s">
        <v>48</v>
      </c>
      <c r="H427" s="46">
        <v>357916</v>
      </c>
      <c r="I427" s="47" t="s">
        <v>48</v>
      </c>
      <c r="J427" s="46">
        <v>182229</v>
      </c>
      <c r="K427" s="47" t="s">
        <v>48</v>
      </c>
      <c r="L427" s="46">
        <v>0</v>
      </c>
      <c r="M427" s="47" t="s">
        <v>48</v>
      </c>
      <c r="N427" s="46">
        <v>150000</v>
      </c>
      <c r="O427" s="47" t="s">
        <v>48</v>
      </c>
      <c r="P427" s="46">
        <v>88270</v>
      </c>
      <c r="Q427" s="47" t="s">
        <v>48</v>
      </c>
      <c r="R427" s="46">
        <v>0</v>
      </c>
      <c r="S427" s="47" t="s">
        <v>48</v>
      </c>
      <c r="T427" s="46">
        <v>0</v>
      </c>
      <c r="U427" s="47" t="s">
        <v>48</v>
      </c>
      <c r="V427" s="46">
        <v>0</v>
      </c>
      <c r="W427" s="47" t="s">
        <v>48</v>
      </c>
      <c r="X427" s="46">
        <v>781418</v>
      </c>
      <c r="Y427" s="47" t="s">
        <v>48</v>
      </c>
      <c r="Z427" s="46">
        <v>1762315</v>
      </c>
      <c r="AA427" s="13" t="s">
        <v>48</v>
      </c>
      <c r="AB427" s="4"/>
    </row>
    <row r="428" spans="1:28" ht="11.25" customHeight="1">
      <c r="A428" s="44" t="s">
        <v>904</v>
      </c>
      <c r="B428" s="45" t="s">
        <v>909</v>
      </c>
      <c r="C428" s="8" t="s">
        <v>910</v>
      </c>
      <c r="D428" s="8" t="s">
        <v>55</v>
      </c>
      <c r="E428" s="11">
        <v>291</v>
      </c>
      <c r="F428" s="46">
        <v>13300319</v>
      </c>
      <c r="G428" s="47" t="s">
        <v>48</v>
      </c>
      <c r="H428" s="46">
        <v>517589</v>
      </c>
      <c r="I428" s="47" t="s">
        <v>48</v>
      </c>
      <c r="J428" s="46">
        <v>1128342</v>
      </c>
      <c r="K428" s="47" t="s">
        <v>48</v>
      </c>
      <c r="L428" s="46">
        <v>65037509</v>
      </c>
      <c r="M428" s="47" t="s">
        <v>48</v>
      </c>
      <c r="N428" s="46">
        <v>0</v>
      </c>
      <c r="O428" s="47" t="s">
        <v>48</v>
      </c>
      <c r="P428" s="46">
        <v>0</v>
      </c>
      <c r="Q428" s="47" t="s">
        <v>48</v>
      </c>
      <c r="R428" s="46">
        <v>1408489</v>
      </c>
      <c r="S428" s="47" t="s">
        <v>48</v>
      </c>
      <c r="T428" s="46">
        <v>0</v>
      </c>
      <c r="U428" s="47" t="s">
        <v>48</v>
      </c>
      <c r="V428" s="46">
        <v>0</v>
      </c>
      <c r="W428" s="47" t="s">
        <v>48</v>
      </c>
      <c r="X428" s="46">
        <v>0</v>
      </c>
      <c r="Y428" s="47" t="s">
        <v>48</v>
      </c>
      <c r="Z428" s="46">
        <v>81392248</v>
      </c>
      <c r="AA428" s="13" t="s">
        <v>48</v>
      </c>
      <c r="AB428" s="4"/>
    </row>
    <row r="429" spans="1:28" ht="11.25" customHeight="1">
      <c r="A429" s="44" t="s">
        <v>904</v>
      </c>
      <c r="B429" s="45" t="s">
        <v>911</v>
      </c>
      <c r="C429" s="8" t="s">
        <v>912</v>
      </c>
      <c r="D429" s="8" t="s">
        <v>55</v>
      </c>
      <c r="E429" s="11">
        <v>6</v>
      </c>
      <c r="F429" s="46">
        <v>154456</v>
      </c>
      <c r="G429" s="47" t="s">
        <v>48</v>
      </c>
      <c r="H429" s="46">
        <v>3836</v>
      </c>
      <c r="I429" s="47" t="s">
        <v>48</v>
      </c>
      <c r="J429" s="46">
        <v>5390</v>
      </c>
      <c r="K429" s="47" t="s">
        <v>48</v>
      </c>
      <c r="L429" s="46">
        <v>0</v>
      </c>
      <c r="M429" s="47" t="s">
        <v>48</v>
      </c>
      <c r="N429" s="46">
        <v>619680</v>
      </c>
      <c r="O429" s="47" t="s">
        <v>48</v>
      </c>
      <c r="P429" s="46">
        <v>0</v>
      </c>
      <c r="Q429" s="47" t="s">
        <v>48</v>
      </c>
      <c r="R429" s="46">
        <v>115783</v>
      </c>
      <c r="S429" s="47" t="s">
        <v>48</v>
      </c>
      <c r="T429" s="46">
        <v>0</v>
      </c>
      <c r="U429" s="47" t="s">
        <v>48</v>
      </c>
      <c r="V429" s="46">
        <v>166341</v>
      </c>
      <c r="W429" s="47" t="s">
        <v>48</v>
      </c>
      <c r="X429" s="46">
        <v>0</v>
      </c>
      <c r="Y429" s="47" t="s">
        <v>48</v>
      </c>
      <c r="Z429" s="46">
        <v>1065486</v>
      </c>
      <c r="AA429" s="13" t="s">
        <v>48</v>
      </c>
      <c r="AB429" s="4"/>
    </row>
    <row r="430" spans="1:28" ht="11.25" customHeight="1">
      <c r="A430" s="44" t="s">
        <v>904</v>
      </c>
      <c r="B430" s="45" t="s">
        <v>1321</v>
      </c>
      <c r="C430" s="8" t="s">
        <v>914</v>
      </c>
      <c r="D430" s="8" t="s">
        <v>55</v>
      </c>
      <c r="E430" s="11">
        <v>13</v>
      </c>
      <c r="F430" s="46">
        <v>0</v>
      </c>
      <c r="G430" s="47" t="s">
        <v>48</v>
      </c>
      <c r="H430" s="46">
        <v>173022</v>
      </c>
      <c r="I430" s="47" t="s">
        <v>48</v>
      </c>
      <c r="J430" s="46">
        <v>0</v>
      </c>
      <c r="K430" s="47" t="s">
        <v>48</v>
      </c>
      <c r="L430" s="46">
        <v>0</v>
      </c>
      <c r="M430" s="47" t="s">
        <v>48</v>
      </c>
      <c r="N430" s="46">
        <v>401190</v>
      </c>
      <c r="O430" s="47" t="s">
        <v>48</v>
      </c>
      <c r="P430" s="46">
        <v>0</v>
      </c>
      <c r="Q430" s="47" t="s">
        <v>48</v>
      </c>
      <c r="R430" s="46">
        <v>313779</v>
      </c>
      <c r="S430" s="47" t="s">
        <v>48</v>
      </c>
      <c r="T430" s="46">
        <v>0</v>
      </c>
      <c r="U430" s="47" t="s">
        <v>48</v>
      </c>
      <c r="V430" s="46">
        <v>0</v>
      </c>
      <c r="W430" s="47" t="s">
        <v>48</v>
      </c>
      <c r="X430" s="46">
        <v>0</v>
      </c>
      <c r="Y430" s="47" t="s">
        <v>48</v>
      </c>
      <c r="Z430" s="46">
        <v>887991</v>
      </c>
      <c r="AA430" s="13" t="s">
        <v>48</v>
      </c>
      <c r="AB430" s="4"/>
    </row>
    <row r="431" spans="1:28" ht="11.25" customHeight="1">
      <c r="A431" s="44" t="s">
        <v>904</v>
      </c>
      <c r="B431" s="45" t="s">
        <v>915</v>
      </c>
      <c r="C431" s="8" t="s">
        <v>916</v>
      </c>
      <c r="D431" s="8" t="s">
        <v>55</v>
      </c>
      <c r="E431" s="11">
        <v>48</v>
      </c>
      <c r="F431" s="46">
        <v>206718</v>
      </c>
      <c r="G431" s="47" t="s">
        <v>48</v>
      </c>
      <c r="H431" s="46">
        <v>293440</v>
      </c>
      <c r="I431" s="47" t="s">
        <v>48</v>
      </c>
      <c r="J431" s="46">
        <v>481873</v>
      </c>
      <c r="K431" s="47" t="s">
        <v>48</v>
      </c>
      <c r="L431" s="46">
        <v>0</v>
      </c>
      <c r="M431" s="47" t="s">
        <v>48</v>
      </c>
      <c r="N431" s="46">
        <v>0</v>
      </c>
      <c r="O431" s="47" t="s">
        <v>48</v>
      </c>
      <c r="P431" s="46">
        <v>67511</v>
      </c>
      <c r="Q431" s="47" t="s">
        <v>48</v>
      </c>
      <c r="R431" s="46">
        <v>26699</v>
      </c>
      <c r="S431" s="47" t="s">
        <v>48</v>
      </c>
      <c r="T431" s="46">
        <v>444286</v>
      </c>
      <c r="U431" s="47" t="s">
        <v>48</v>
      </c>
      <c r="V431" s="46">
        <v>0</v>
      </c>
      <c r="W431" s="47" t="s">
        <v>48</v>
      </c>
      <c r="X431" s="46">
        <v>1823632</v>
      </c>
      <c r="Y431" s="47" t="s">
        <v>48</v>
      </c>
      <c r="Z431" s="46">
        <v>3344159</v>
      </c>
      <c r="AA431" s="13" t="s">
        <v>48</v>
      </c>
      <c r="AB431" s="4"/>
    </row>
    <row r="432" spans="1:28" ht="11.25" customHeight="1">
      <c r="A432" s="44" t="s">
        <v>904</v>
      </c>
      <c r="B432" s="45" t="s">
        <v>917</v>
      </c>
      <c r="C432" s="8" t="s">
        <v>918</v>
      </c>
      <c r="D432" s="8" t="s">
        <v>45</v>
      </c>
      <c r="E432" s="11">
        <v>207</v>
      </c>
      <c r="F432" s="46">
        <v>8888647</v>
      </c>
      <c r="G432" s="47" t="s">
        <v>48</v>
      </c>
      <c r="H432" s="46">
        <v>0</v>
      </c>
      <c r="I432" s="47" t="s">
        <v>48</v>
      </c>
      <c r="J432" s="46">
        <v>1337659</v>
      </c>
      <c r="K432" s="47" t="s">
        <v>48</v>
      </c>
      <c r="L432" s="46">
        <v>28779070</v>
      </c>
      <c r="M432" s="47" t="s">
        <v>48</v>
      </c>
      <c r="N432" s="46">
        <v>11416317</v>
      </c>
      <c r="O432" s="47" t="s">
        <v>48</v>
      </c>
      <c r="P432" s="46">
        <v>5075074</v>
      </c>
      <c r="Q432" s="47" t="s">
        <v>48</v>
      </c>
      <c r="R432" s="46">
        <v>388141</v>
      </c>
      <c r="S432" s="47" t="s">
        <v>48</v>
      </c>
      <c r="T432" s="46">
        <v>0</v>
      </c>
      <c r="U432" s="47" t="s">
        <v>48</v>
      </c>
      <c r="V432" s="46">
        <v>0</v>
      </c>
      <c r="W432" s="47" t="s">
        <v>48</v>
      </c>
      <c r="X432" s="46">
        <v>0</v>
      </c>
      <c r="Y432" s="47" t="s">
        <v>48</v>
      </c>
      <c r="Z432" s="46">
        <v>55884908</v>
      </c>
      <c r="AA432" s="13" t="s">
        <v>48</v>
      </c>
      <c r="AB432" s="4"/>
    </row>
    <row r="433" spans="1:28" ht="11.25" customHeight="1">
      <c r="A433" s="44" t="s">
        <v>904</v>
      </c>
      <c r="B433" s="45" t="s">
        <v>919</v>
      </c>
      <c r="C433" s="8" t="s">
        <v>920</v>
      </c>
      <c r="D433" s="8" t="s">
        <v>55</v>
      </c>
      <c r="E433" s="11">
        <v>26</v>
      </c>
      <c r="F433" s="46">
        <v>0</v>
      </c>
      <c r="G433" s="47" t="s">
        <v>48</v>
      </c>
      <c r="H433" s="46">
        <v>1606596</v>
      </c>
      <c r="I433" s="47" t="s">
        <v>48</v>
      </c>
      <c r="J433" s="46">
        <v>0</v>
      </c>
      <c r="K433" s="47" t="s">
        <v>48</v>
      </c>
      <c r="L433" s="46">
        <v>0</v>
      </c>
      <c r="M433" s="47" t="s">
        <v>48</v>
      </c>
      <c r="N433" s="46">
        <v>532860</v>
      </c>
      <c r="O433" s="47" t="s">
        <v>48</v>
      </c>
      <c r="P433" s="46">
        <v>188081</v>
      </c>
      <c r="Q433" s="47" t="s">
        <v>48</v>
      </c>
      <c r="R433" s="46">
        <v>45606</v>
      </c>
      <c r="S433" s="47" t="s">
        <v>48</v>
      </c>
      <c r="T433" s="46">
        <v>24265</v>
      </c>
      <c r="U433" s="47" t="s">
        <v>48</v>
      </c>
      <c r="V433" s="46">
        <v>0</v>
      </c>
      <c r="W433" s="47" t="s">
        <v>48</v>
      </c>
      <c r="X433" s="46">
        <v>2518</v>
      </c>
      <c r="Y433" s="47" t="s">
        <v>48</v>
      </c>
      <c r="Z433" s="46">
        <v>2399926</v>
      </c>
      <c r="AA433" s="13" t="s">
        <v>48</v>
      </c>
      <c r="AB433" s="4"/>
    </row>
    <row r="434" spans="1:28" ht="11.25" customHeight="1">
      <c r="A434" s="44" t="s">
        <v>904</v>
      </c>
      <c r="B434" s="45" t="s">
        <v>921</v>
      </c>
      <c r="C434" s="8" t="s">
        <v>922</v>
      </c>
      <c r="D434" s="8" t="s">
        <v>55</v>
      </c>
      <c r="E434" s="11">
        <v>101</v>
      </c>
      <c r="F434" s="46">
        <v>1422687</v>
      </c>
      <c r="G434" s="47" t="s">
        <v>48</v>
      </c>
      <c r="H434" s="46">
        <v>8849</v>
      </c>
      <c r="I434" s="47" t="s">
        <v>48</v>
      </c>
      <c r="J434" s="46">
        <v>221697</v>
      </c>
      <c r="K434" s="47" t="s">
        <v>48</v>
      </c>
      <c r="L434" s="46">
        <v>0</v>
      </c>
      <c r="M434" s="47" t="s">
        <v>48</v>
      </c>
      <c r="N434" s="46">
        <v>1499809</v>
      </c>
      <c r="O434" s="47" t="s">
        <v>48</v>
      </c>
      <c r="P434" s="46">
        <v>660865</v>
      </c>
      <c r="Q434" s="47" t="s">
        <v>48</v>
      </c>
      <c r="R434" s="46">
        <v>749720</v>
      </c>
      <c r="S434" s="47" t="s">
        <v>48</v>
      </c>
      <c r="T434" s="46">
        <v>367494</v>
      </c>
      <c r="U434" s="47" t="s">
        <v>48</v>
      </c>
      <c r="V434" s="46">
        <v>0</v>
      </c>
      <c r="W434" s="47" t="s">
        <v>48</v>
      </c>
      <c r="X434" s="46">
        <v>7157306</v>
      </c>
      <c r="Y434" s="47" t="s">
        <v>48</v>
      </c>
      <c r="Z434" s="46">
        <v>12088427</v>
      </c>
      <c r="AA434" s="13" t="s">
        <v>48</v>
      </c>
      <c r="AB434" s="4"/>
    </row>
    <row r="435" spans="1:28" ht="11.25" customHeight="1">
      <c r="A435" s="44" t="s">
        <v>904</v>
      </c>
      <c r="B435" s="45" t="s">
        <v>1322</v>
      </c>
      <c r="C435" s="8" t="s">
        <v>1323</v>
      </c>
      <c r="D435" s="8" t="s">
        <v>55</v>
      </c>
      <c r="E435" s="11">
        <v>6</v>
      </c>
      <c r="F435" s="46">
        <v>0</v>
      </c>
      <c r="G435" s="47" t="s">
        <v>48</v>
      </c>
      <c r="H435" s="46">
        <v>166174</v>
      </c>
      <c r="I435" s="47" t="s">
        <v>48</v>
      </c>
      <c r="J435" s="46">
        <v>14718</v>
      </c>
      <c r="K435" s="47" t="s">
        <v>48</v>
      </c>
      <c r="L435" s="46">
        <v>0</v>
      </c>
      <c r="M435" s="47" t="s">
        <v>48</v>
      </c>
      <c r="N435" s="46">
        <v>188965</v>
      </c>
      <c r="O435" s="47" t="s">
        <v>48</v>
      </c>
      <c r="P435" s="46">
        <v>228644</v>
      </c>
      <c r="Q435" s="47" t="s">
        <v>48</v>
      </c>
      <c r="R435" s="46">
        <v>0</v>
      </c>
      <c r="S435" s="47" t="s">
        <v>48</v>
      </c>
      <c r="T435" s="46">
        <v>0</v>
      </c>
      <c r="U435" s="47" t="s">
        <v>48</v>
      </c>
      <c r="V435" s="46">
        <v>59959</v>
      </c>
      <c r="W435" s="47" t="s">
        <v>48</v>
      </c>
      <c r="X435" s="46">
        <v>0</v>
      </c>
      <c r="Y435" s="47" t="s">
        <v>48</v>
      </c>
      <c r="Z435" s="46">
        <v>658460</v>
      </c>
      <c r="AA435" s="13" t="s">
        <v>48</v>
      </c>
      <c r="AB435" s="4"/>
    </row>
    <row r="436" spans="1:28" ht="11.25" customHeight="1">
      <c r="A436" s="44" t="s">
        <v>904</v>
      </c>
      <c r="B436" s="45" t="s">
        <v>923</v>
      </c>
      <c r="C436" s="8" t="s">
        <v>924</v>
      </c>
      <c r="D436" s="8" t="s">
        <v>55</v>
      </c>
      <c r="E436" s="11">
        <v>20</v>
      </c>
      <c r="F436" s="46">
        <v>0</v>
      </c>
      <c r="G436" s="47" t="s">
        <v>48</v>
      </c>
      <c r="H436" s="46">
        <v>898258</v>
      </c>
      <c r="I436" s="47" t="s">
        <v>48</v>
      </c>
      <c r="J436" s="46">
        <v>0</v>
      </c>
      <c r="K436" s="47" t="s">
        <v>48</v>
      </c>
      <c r="L436" s="46">
        <v>0</v>
      </c>
      <c r="M436" s="47" t="s">
        <v>48</v>
      </c>
      <c r="N436" s="46">
        <v>304026</v>
      </c>
      <c r="O436" s="47" t="s">
        <v>48</v>
      </c>
      <c r="P436" s="46">
        <v>0</v>
      </c>
      <c r="Q436" s="47" t="s">
        <v>48</v>
      </c>
      <c r="R436" s="46">
        <v>46109</v>
      </c>
      <c r="S436" s="47" t="s">
        <v>48</v>
      </c>
      <c r="T436" s="46">
        <v>0</v>
      </c>
      <c r="U436" s="47" t="s">
        <v>48</v>
      </c>
      <c r="V436" s="46">
        <v>96672</v>
      </c>
      <c r="W436" s="47" t="s">
        <v>48</v>
      </c>
      <c r="X436" s="46">
        <v>0</v>
      </c>
      <c r="Y436" s="47" t="s">
        <v>48</v>
      </c>
      <c r="Z436" s="46">
        <v>1345065</v>
      </c>
      <c r="AA436" s="13" t="s">
        <v>48</v>
      </c>
      <c r="AB436" s="4"/>
    </row>
    <row r="437" spans="1:28" ht="11.25" customHeight="1">
      <c r="A437" s="44" t="s">
        <v>904</v>
      </c>
      <c r="B437" s="45" t="s">
        <v>925</v>
      </c>
      <c r="C437" s="8" t="s">
        <v>926</v>
      </c>
      <c r="D437" s="8" t="s">
        <v>55</v>
      </c>
      <c r="E437" s="11">
        <v>28</v>
      </c>
      <c r="F437" s="46">
        <v>0</v>
      </c>
      <c r="G437" s="47" t="s">
        <v>48</v>
      </c>
      <c r="H437" s="46">
        <v>468329</v>
      </c>
      <c r="I437" s="47" t="s">
        <v>48</v>
      </c>
      <c r="J437" s="46">
        <v>83456</v>
      </c>
      <c r="K437" s="47" t="s">
        <v>48</v>
      </c>
      <c r="L437" s="46">
        <v>0</v>
      </c>
      <c r="M437" s="47" t="s">
        <v>48</v>
      </c>
      <c r="N437" s="46">
        <v>2206364</v>
      </c>
      <c r="O437" s="47" t="s">
        <v>48</v>
      </c>
      <c r="P437" s="46">
        <v>57658</v>
      </c>
      <c r="Q437" s="47" t="s">
        <v>48</v>
      </c>
      <c r="R437" s="46">
        <v>337018</v>
      </c>
      <c r="S437" s="47" t="s">
        <v>48</v>
      </c>
      <c r="T437" s="46">
        <v>0</v>
      </c>
      <c r="U437" s="47" t="s">
        <v>48</v>
      </c>
      <c r="V437" s="46">
        <v>957751</v>
      </c>
      <c r="W437" s="47" t="s">
        <v>48</v>
      </c>
      <c r="X437" s="46">
        <v>0</v>
      </c>
      <c r="Y437" s="47" t="s">
        <v>48</v>
      </c>
      <c r="Z437" s="46">
        <v>4110576</v>
      </c>
      <c r="AA437" s="13" t="s">
        <v>48</v>
      </c>
      <c r="AB437" s="4"/>
    </row>
    <row r="438" spans="1:28" ht="11.25" customHeight="1">
      <c r="A438" s="44" t="s">
        <v>904</v>
      </c>
      <c r="B438" s="45" t="s">
        <v>927</v>
      </c>
      <c r="C438" s="8" t="s">
        <v>928</v>
      </c>
      <c r="D438" s="8" t="s">
        <v>55</v>
      </c>
      <c r="E438" s="11">
        <v>212</v>
      </c>
      <c r="F438" s="46">
        <v>3758642</v>
      </c>
      <c r="G438" s="47" t="s">
        <v>48</v>
      </c>
      <c r="H438" s="46">
        <v>74025</v>
      </c>
      <c r="I438" s="47" t="s">
        <v>48</v>
      </c>
      <c r="J438" s="46">
        <v>620875</v>
      </c>
      <c r="K438" s="47" t="s">
        <v>48</v>
      </c>
      <c r="L438" s="46">
        <v>23704931</v>
      </c>
      <c r="M438" s="47" t="s">
        <v>48</v>
      </c>
      <c r="N438" s="46">
        <v>3584675</v>
      </c>
      <c r="O438" s="47" t="s">
        <v>48</v>
      </c>
      <c r="P438" s="46">
        <v>70527</v>
      </c>
      <c r="Q438" s="47" t="s">
        <v>48</v>
      </c>
      <c r="R438" s="46">
        <v>781302</v>
      </c>
      <c r="S438" s="47" t="s">
        <v>48</v>
      </c>
      <c r="T438" s="46">
        <v>221993</v>
      </c>
      <c r="U438" s="47" t="s">
        <v>48</v>
      </c>
      <c r="V438" s="46">
        <v>1033959</v>
      </c>
      <c r="W438" s="47" t="s">
        <v>48</v>
      </c>
      <c r="X438" s="46">
        <v>0</v>
      </c>
      <c r="Y438" s="47" t="s">
        <v>48</v>
      </c>
      <c r="Z438" s="46">
        <v>33850929</v>
      </c>
      <c r="AA438" s="13" t="s">
        <v>48</v>
      </c>
      <c r="AB438" s="4"/>
    </row>
    <row r="439" spans="1:28" ht="11.25" customHeight="1">
      <c r="A439" s="44" t="s">
        <v>904</v>
      </c>
      <c r="B439" s="45" t="s">
        <v>929</v>
      </c>
      <c r="C439" s="8" t="s">
        <v>930</v>
      </c>
      <c r="D439" s="8" t="s">
        <v>55</v>
      </c>
      <c r="E439" s="11">
        <v>17</v>
      </c>
      <c r="F439" s="46">
        <v>0</v>
      </c>
      <c r="G439" s="47" t="s">
        <v>48</v>
      </c>
      <c r="H439" s="46">
        <v>306342</v>
      </c>
      <c r="I439" s="47" t="s">
        <v>48</v>
      </c>
      <c r="J439" s="46">
        <v>0</v>
      </c>
      <c r="K439" s="47" t="s">
        <v>48</v>
      </c>
      <c r="L439" s="46">
        <v>0</v>
      </c>
      <c r="M439" s="47" t="s">
        <v>48</v>
      </c>
      <c r="N439" s="46">
        <v>384161</v>
      </c>
      <c r="O439" s="47" t="s">
        <v>48</v>
      </c>
      <c r="P439" s="46">
        <v>0</v>
      </c>
      <c r="Q439" s="47" t="s">
        <v>48</v>
      </c>
      <c r="R439" s="46">
        <v>98486</v>
      </c>
      <c r="S439" s="47" t="s">
        <v>48</v>
      </c>
      <c r="T439" s="46">
        <v>0</v>
      </c>
      <c r="U439" s="47" t="s">
        <v>48</v>
      </c>
      <c r="V439" s="46">
        <v>359243</v>
      </c>
      <c r="W439" s="47" t="s">
        <v>48</v>
      </c>
      <c r="X439" s="46">
        <v>0</v>
      </c>
      <c r="Y439" s="47" t="s">
        <v>48</v>
      </c>
      <c r="Z439" s="46">
        <v>1148232</v>
      </c>
      <c r="AA439" s="13" t="s">
        <v>48</v>
      </c>
      <c r="AB439" s="4"/>
    </row>
    <row r="440" spans="1:28" ht="11.25" customHeight="1">
      <c r="A440" s="44" t="s">
        <v>904</v>
      </c>
      <c r="B440" s="45" t="s">
        <v>931</v>
      </c>
      <c r="C440" s="8" t="s">
        <v>932</v>
      </c>
      <c r="D440" s="8" t="s">
        <v>55</v>
      </c>
      <c r="E440" s="11">
        <v>21</v>
      </c>
      <c r="F440" s="46">
        <v>0</v>
      </c>
      <c r="G440" s="47" t="s">
        <v>48</v>
      </c>
      <c r="H440" s="46">
        <v>85241</v>
      </c>
      <c r="I440" s="47" t="s">
        <v>48</v>
      </c>
      <c r="J440" s="46">
        <v>0</v>
      </c>
      <c r="K440" s="47" t="s">
        <v>48</v>
      </c>
      <c r="L440" s="46">
        <v>0</v>
      </c>
      <c r="M440" s="47" t="s">
        <v>48</v>
      </c>
      <c r="N440" s="46">
        <v>654528</v>
      </c>
      <c r="O440" s="47" t="s">
        <v>48</v>
      </c>
      <c r="P440" s="46">
        <v>0</v>
      </c>
      <c r="Q440" s="47" t="s">
        <v>48</v>
      </c>
      <c r="R440" s="46">
        <v>65000</v>
      </c>
      <c r="S440" s="47" t="s">
        <v>48</v>
      </c>
      <c r="T440" s="46">
        <v>0</v>
      </c>
      <c r="U440" s="47" t="s">
        <v>48</v>
      </c>
      <c r="V440" s="46">
        <v>1060550</v>
      </c>
      <c r="W440" s="47" t="s">
        <v>48</v>
      </c>
      <c r="X440" s="46">
        <v>0</v>
      </c>
      <c r="Y440" s="47" t="s">
        <v>48</v>
      </c>
      <c r="Z440" s="46">
        <v>1865319</v>
      </c>
      <c r="AA440" s="13" t="s">
        <v>48</v>
      </c>
      <c r="AB440" s="4"/>
    </row>
    <row r="441" spans="1:28" ht="11.25" customHeight="1">
      <c r="A441" s="44" t="s">
        <v>904</v>
      </c>
      <c r="B441" s="45" t="s">
        <v>933</v>
      </c>
      <c r="C441" s="8" t="s">
        <v>934</v>
      </c>
      <c r="D441" s="8" t="s">
        <v>45</v>
      </c>
      <c r="E441" s="11">
        <v>52</v>
      </c>
      <c r="F441" s="46">
        <v>230105</v>
      </c>
      <c r="G441" s="47" t="s">
        <v>48</v>
      </c>
      <c r="H441" s="46">
        <v>0</v>
      </c>
      <c r="I441" s="47" t="s">
        <v>48</v>
      </c>
      <c r="J441" s="46">
        <v>2672502</v>
      </c>
      <c r="K441" s="47" t="s">
        <v>48</v>
      </c>
      <c r="L441" s="46">
        <v>3252941</v>
      </c>
      <c r="M441" s="47" t="s">
        <v>48</v>
      </c>
      <c r="N441" s="46">
        <v>541392</v>
      </c>
      <c r="O441" s="47" t="s">
        <v>48</v>
      </c>
      <c r="P441" s="46">
        <v>106785</v>
      </c>
      <c r="Q441" s="47" t="s">
        <v>48</v>
      </c>
      <c r="R441" s="46">
        <v>326229</v>
      </c>
      <c r="S441" s="47" t="s">
        <v>48</v>
      </c>
      <c r="T441" s="46">
        <v>0</v>
      </c>
      <c r="U441" s="47" t="s">
        <v>48</v>
      </c>
      <c r="V441" s="46">
        <v>0</v>
      </c>
      <c r="W441" s="47" t="s">
        <v>48</v>
      </c>
      <c r="X441" s="46">
        <v>0</v>
      </c>
      <c r="Y441" s="47" t="s">
        <v>48</v>
      </c>
      <c r="Z441" s="46">
        <v>7129954</v>
      </c>
      <c r="AA441" s="13" t="s">
        <v>48</v>
      </c>
      <c r="AB441" s="4"/>
    </row>
    <row r="442" spans="1:28" ht="11.25" customHeight="1">
      <c r="A442" s="44" t="s">
        <v>904</v>
      </c>
      <c r="B442" s="45" t="s">
        <v>935</v>
      </c>
      <c r="C442" s="8" t="s">
        <v>936</v>
      </c>
      <c r="D442" s="8" t="s">
        <v>55</v>
      </c>
      <c r="E442" s="11">
        <v>12</v>
      </c>
      <c r="F442" s="46">
        <v>0</v>
      </c>
      <c r="G442" s="47" t="s">
        <v>48</v>
      </c>
      <c r="H442" s="46">
        <v>204823</v>
      </c>
      <c r="I442" s="47" t="s">
        <v>48</v>
      </c>
      <c r="J442" s="46">
        <v>78591</v>
      </c>
      <c r="K442" s="47" t="s">
        <v>48</v>
      </c>
      <c r="L442" s="46">
        <v>271</v>
      </c>
      <c r="M442" s="47" t="s">
        <v>48</v>
      </c>
      <c r="N442" s="46">
        <v>806016</v>
      </c>
      <c r="O442" s="47" t="s">
        <v>48</v>
      </c>
      <c r="P442" s="46">
        <v>135000</v>
      </c>
      <c r="Q442" s="47" t="s">
        <v>48</v>
      </c>
      <c r="R442" s="46">
        <v>131662</v>
      </c>
      <c r="S442" s="47" t="s">
        <v>48</v>
      </c>
      <c r="T442" s="46">
        <v>16142</v>
      </c>
      <c r="U442" s="47" t="s">
        <v>48</v>
      </c>
      <c r="V442" s="46">
        <v>76203</v>
      </c>
      <c r="W442" s="47" t="s">
        <v>48</v>
      </c>
      <c r="X442" s="46">
        <v>47240</v>
      </c>
      <c r="Y442" s="47" t="s">
        <v>48</v>
      </c>
      <c r="Z442" s="46">
        <v>1495948</v>
      </c>
      <c r="AA442" s="13" t="s">
        <v>48</v>
      </c>
      <c r="AB442" s="4"/>
    </row>
    <row r="443" spans="1:28" ht="11.25" customHeight="1">
      <c r="A443" s="44" t="s">
        <v>904</v>
      </c>
      <c r="B443" s="45" t="s">
        <v>937</v>
      </c>
      <c r="C443" s="8" t="s">
        <v>938</v>
      </c>
      <c r="D443" s="8" t="s">
        <v>55</v>
      </c>
      <c r="E443" s="11">
        <v>14</v>
      </c>
      <c r="F443" s="46">
        <v>0</v>
      </c>
      <c r="G443" s="47" t="s">
        <v>48</v>
      </c>
      <c r="H443" s="46">
        <v>111845</v>
      </c>
      <c r="I443" s="47" t="s">
        <v>48</v>
      </c>
      <c r="J443" s="46">
        <v>243656</v>
      </c>
      <c r="K443" s="47" t="s">
        <v>48</v>
      </c>
      <c r="L443" s="46">
        <v>0</v>
      </c>
      <c r="M443" s="47" t="s">
        <v>48</v>
      </c>
      <c r="N443" s="46">
        <v>555843</v>
      </c>
      <c r="O443" s="47" t="s">
        <v>48</v>
      </c>
      <c r="P443" s="46">
        <v>132632</v>
      </c>
      <c r="Q443" s="47" t="s">
        <v>48</v>
      </c>
      <c r="R443" s="46">
        <v>110527</v>
      </c>
      <c r="S443" s="47" t="s">
        <v>48</v>
      </c>
      <c r="T443" s="46">
        <v>0</v>
      </c>
      <c r="U443" s="47" t="s">
        <v>48</v>
      </c>
      <c r="V443" s="46">
        <v>0</v>
      </c>
      <c r="W443" s="47" t="s">
        <v>48</v>
      </c>
      <c r="X443" s="46">
        <v>0</v>
      </c>
      <c r="Y443" s="47" t="s">
        <v>48</v>
      </c>
      <c r="Z443" s="46">
        <v>1154503</v>
      </c>
      <c r="AA443" s="13" t="s">
        <v>48</v>
      </c>
      <c r="AB443" s="4"/>
    </row>
    <row r="444" spans="1:28" ht="11.25" customHeight="1">
      <c r="A444" s="44" t="s">
        <v>904</v>
      </c>
      <c r="B444" s="45" t="s">
        <v>939</v>
      </c>
      <c r="C444" s="8" t="s">
        <v>940</v>
      </c>
      <c r="D444" s="8" t="s">
        <v>55</v>
      </c>
      <c r="E444" s="11">
        <v>372</v>
      </c>
      <c r="F444" s="46">
        <v>29411355</v>
      </c>
      <c r="G444" s="47" t="s">
        <v>48</v>
      </c>
      <c r="H444" s="46">
        <v>438782</v>
      </c>
      <c r="I444" s="47" t="s">
        <v>48</v>
      </c>
      <c r="J444" s="46">
        <v>2122741</v>
      </c>
      <c r="K444" s="47" t="s">
        <v>48</v>
      </c>
      <c r="L444" s="46">
        <v>0</v>
      </c>
      <c r="M444" s="47" t="s">
        <v>48</v>
      </c>
      <c r="N444" s="46">
        <v>15431703</v>
      </c>
      <c r="O444" s="47" t="s">
        <v>48</v>
      </c>
      <c r="P444" s="46">
        <v>1547912</v>
      </c>
      <c r="Q444" s="47" t="s">
        <v>48</v>
      </c>
      <c r="R444" s="46">
        <v>794827</v>
      </c>
      <c r="S444" s="47" t="s">
        <v>48</v>
      </c>
      <c r="T444" s="46">
        <v>906409</v>
      </c>
      <c r="U444" s="47" t="s">
        <v>48</v>
      </c>
      <c r="V444" s="46">
        <v>0</v>
      </c>
      <c r="W444" s="47" t="s">
        <v>48</v>
      </c>
      <c r="X444" s="46">
        <v>41339112</v>
      </c>
      <c r="Y444" s="47" t="s">
        <v>48</v>
      </c>
      <c r="Z444" s="46">
        <v>91992841</v>
      </c>
      <c r="AA444" s="13" t="s">
        <v>48</v>
      </c>
      <c r="AB444" s="4"/>
    </row>
    <row r="445" spans="1:28" ht="11.25" customHeight="1">
      <c r="A445" s="44" t="s">
        <v>904</v>
      </c>
      <c r="B445" s="45" t="s">
        <v>941</v>
      </c>
      <c r="C445" s="8" t="s">
        <v>942</v>
      </c>
      <c r="D445" s="8" t="s">
        <v>55</v>
      </c>
      <c r="E445" s="11">
        <v>14</v>
      </c>
      <c r="F445" s="46">
        <v>0</v>
      </c>
      <c r="G445" s="47" t="s">
        <v>48</v>
      </c>
      <c r="H445" s="46">
        <v>251206</v>
      </c>
      <c r="I445" s="47" t="s">
        <v>48</v>
      </c>
      <c r="J445" s="46">
        <v>34336</v>
      </c>
      <c r="K445" s="47" t="s">
        <v>48</v>
      </c>
      <c r="L445" s="46">
        <v>0</v>
      </c>
      <c r="M445" s="47" t="s">
        <v>48</v>
      </c>
      <c r="N445" s="46">
        <v>1180544</v>
      </c>
      <c r="O445" s="47" t="s">
        <v>48</v>
      </c>
      <c r="P445" s="46">
        <v>0</v>
      </c>
      <c r="Q445" s="47" t="s">
        <v>48</v>
      </c>
      <c r="R445" s="46">
        <v>128735</v>
      </c>
      <c r="S445" s="47" t="s">
        <v>48</v>
      </c>
      <c r="T445" s="46">
        <v>0</v>
      </c>
      <c r="U445" s="47" t="s">
        <v>48</v>
      </c>
      <c r="V445" s="46">
        <v>190109</v>
      </c>
      <c r="W445" s="47" t="s">
        <v>48</v>
      </c>
      <c r="X445" s="46">
        <v>0</v>
      </c>
      <c r="Y445" s="47" t="s">
        <v>48</v>
      </c>
      <c r="Z445" s="46">
        <v>1784930</v>
      </c>
      <c r="AA445" s="13" t="s">
        <v>48</v>
      </c>
      <c r="AB445" s="4"/>
    </row>
    <row r="446" spans="1:28" ht="11.25" customHeight="1">
      <c r="A446" s="44" t="s">
        <v>904</v>
      </c>
      <c r="B446" s="45" t="s">
        <v>943</v>
      </c>
      <c r="C446" s="8" t="s">
        <v>944</v>
      </c>
      <c r="D446" s="8" t="s">
        <v>45</v>
      </c>
      <c r="E446" s="11">
        <v>58</v>
      </c>
      <c r="F446" s="46">
        <v>1544234</v>
      </c>
      <c r="G446" s="47" t="s">
        <v>48</v>
      </c>
      <c r="H446" s="46">
        <v>0</v>
      </c>
      <c r="I446" s="47" t="s">
        <v>48</v>
      </c>
      <c r="J446" s="46">
        <v>37570</v>
      </c>
      <c r="K446" s="47" t="s">
        <v>48</v>
      </c>
      <c r="L446" s="46">
        <v>20295</v>
      </c>
      <c r="M446" s="47" t="s">
        <v>48</v>
      </c>
      <c r="N446" s="46">
        <v>2484647</v>
      </c>
      <c r="O446" s="47" t="s">
        <v>48</v>
      </c>
      <c r="P446" s="46">
        <v>93838</v>
      </c>
      <c r="Q446" s="47" t="s">
        <v>48</v>
      </c>
      <c r="R446" s="46">
        <v>0</v>
      </c>
      <c r="S446" s="47" t="s">
        <v>48</v>
      </c>
      <c r="T446" s="46">
        <v>630965</v>
      </c>
      <c r="U446" s="47" t="s">
        <v>48</v>
      </c>
      <c r="V446" s="46">
        <v>0</v>
      </c>
      <c r="W446" s="47" t="s">
        <v>48</v>
      </c>
      <c r="X446" s="46">
        <v>9880087</v>
      </c>
      <c r="Y446" s="47" t="s">
        <v>48</v>
      </c>
      <c r="Z446" s="46">
        <v>14691636</v>
      </c>
      <c r="AA446" s="13" t="s">
        <v>48</v>
      </c>
      <c r="AB446" s="4"/>
    </row>
    <row r="447" spans="1:28" ht="11.25" customHeight="1">
      <c r="A447" s="44" t="s">
        <v>904</v>
      </c>
      <c r="B447" s="45" t="s">
        <v>945</v>
      </c>
      <c r="C447" s="8" t="s">
        <v>946</v>
      </c>
      <c r="D447" s="8" t="s">
        <v>55</v>
      </c>
      <c r="E447" s="11">
        <v>585</v>
      </c>
      <c r="F447" s="46">
        <v>50127736</v>
      </c>
      <c r="G447" s="47" t="s">
        <v>48</v>
      </c>
      <c r="H447" s="46">
        <v>204391</v>
      </c>
      <c r="I447" s="47" t="s">
        <v>48</v>
      </c>
      <c r="J447" s="46">
        <v>1115051</v>
      </c>
      <c r="K447" s="47" t="s">
        <v>48</v>
      </c>
      <c r="L447" s="46">
        <v>8000000</v>
      </c>
      <c r="M447" s="47" t="s">
        <v>48</v>
      </c>
      <c r="N447" s="46">
        <v>22103011</v>
      </c>
      <c r="O447" s="47" t="s">
        <v>48</v>
      </c>
      <c r="P447" s="46">
        <v>1145836</v>
      </c>
      <c r="Q447" s="47" t="s">
        <v>48</v>
      </c>
      <c r="R447" s="46">
        <v>12108076</v>
      </c>
      <c r="S447" s="47" t="s">
        <v>48</v>
      </c>
      <c r="T447" s="46">
        <v>1214478</v>
      </c>
      <c r="U447" s="47" t="s">
        <v>48</v>
      </c>
      <c r="V447" s="46">
        <v>0</v>
      </c>
      <c r="W447" s="47" t="s">
        <v>48</v>
      </c>
      <c r="X447" s="46">
        <v>142324279</v>
      </c>
      <c r="Y447" s="47" t="s">
        <v>48</v>
      </c>
      <c r="Z447" s="46">
        <v>238342858</v>
      </c>
      <c r="AA447" s="13" t="s">
        <v>48</v>
      </c>
      <c r="AB447" s="4"/>
    </row>
    <row r="448" spans="1:28" ht="11.25" customHeight="1">
      <c r="A448" s="44" t="s">
        <v>904</v>
      </c>
      <c r="B448" s="45" t="s">
        <v>947</v>
      </c>
      <c r="C448" s="8" t="s">
        <v>948</v>
      </c>
      <c r="D448" s="8" t="s">
        <v>45</v>
      </c>
      <c r="E448" s="11">
        <v>192</v>
      </c>
      <c r="F448" s="46">
        <v>2149581</v>
      </c>
      <c r="G448" s="47" t="s">
        <v>48</v>
      </c>
      <c r="H448" s="46">
        <v>0</v>
      </c>
      <c r="I448" s="47" t="s">
        <v>48</v>
      </c>
      <c r="J448" s="46">
        <v>221799</v>
      </c>
      <c r="K448" s="47" t="s">
        <v>48</v>
      </c>
      <c r="L448" s="46">
        <v>1586</v>
      </c>
      <c r="M448" s="47" t="s">
        <v>48</v>
      </c>
      <c r="N448" s="46">
        <v>5130208</v>
      </c>
      <c r="O448" s="47" t="s">
        <v>48</v>
      </c>
      <c r="P448" s="46">
        <v>0</v>
      </c>
      <c r="Q448" s="47" t="s">
        <v>48</v>
      </c>
      <c r="R448" s="46">
        <v>0</v>
      </c>
      <c r="S448" s="47" t="s">
        <v>48</v>
      </c>
      <c r="T448" s="46">
        <v>1783178</v>
      </c>
      <c r="U448" s="47" t="s">
        <v>48</v>
      </c>
      <c r="V448" s="46">
        <v>0</v>
      </c>
      <c r="W448" s="47" t="s">
        <v>48</v>
      </c>
      <c r="X448" s="46">
        <v>18255216</v>
      </c>
      <c r="Y448" s="47" t="s">
        <v>48</v>
      </c>
      <c r="Z448" s="46">
        <v>27541568</v>
      </c>
      <c r="AA448" s="13" t="s">
        <v>48</v>
      </c>
      <c r="AB448" s="4"/>
    </row>
    <row r="449" spans="1:28" ht="11.25" customHeight="1">
      <c r="A449" s="44" t="s">
        <v>904</v>
      </c>
      <c r="B449" s="45" t="s">
        <v>949</v>
      </c>
      <c r="C449" s="8" t="s">
        <v>950</v>
      </c>
      <c r="D449" s="8" t="s">
        <v>45</v>
      </c>
      <c r="E449" s="11">
        <v>45</v>
      </c>
      <c r="F449" s="46">
        <v>713416</v>
      </c>
      <c r="G449" s="47" t="s">
        <v>48</v>
      </c>
      <c r="H449" s="46">
        <v>0</v>
      </c>
      <c r="I449" s="47" t="s">
        <v>48</v>
      </c>
      <c r="J449" s="46">
        <v>109061</v>
      </c>
      <c r="K449" s="47" t="s">
        <v>48</v>
      </c>
      <c r="L449" s="46">
        <v>2667224</v>
      </c>
      <c r="M449" s="47" t="s">
        <v>48</v>
      </c>
      <c r="N449" s="46">
        <v>2212791</v>
      </c>
      <c r="O449" s="47" t="s">
        <v>48</v>
      </c>
      <c r="P449" s="46">
        <v>0</v>
      </c>
      <c r="Q449" s="47" t="s">
        <v>48</v>
      </c>
      <c r="R449" s="46">
        <v>872697</v>
      </c>
      <c r="S449" s="47" t="s">
        <v>48</v>
      </c>
      <c r="T449" s="46">
        <v>260197</v>
      </c>
      <c r="U449" s="47" t="s">
        <v>48</v>
      </c>
      <c r="V449" s="46">
        <v>0</v>
      </c>
      <c r="W449" s="47" t="s">
        <v>48</v>
      </c>
      <c r="X449" s="46">
        <v>0</v>
      </c>
      <c r="Y449" s="47" t="s">
        <v>48</v>
      </c>
      <c r="Z449" s="46">
        <v>6835386</v>
      </c>
      <c r="AA449" s="13" t="s">
        <v>48</v>
      </c>
      <c r="AB449" s="4"/>
    </row>
    <row r="450" spans="1:28" ht="11.25" customHeight="1">
      <c r="A450" s="44" t="s">
        <v>951</v>
      </c>
      <c r="B450" s="45" t="s">
        <v>952</v>
      </c>
      <c r="C450" s="8" t="s">
        <v>953</v>
      </c>
      <c r="D450" s="8" t="s">
        <v>55</v>
      </c>
      <c r="E450" s="11">
        <v>74</v>
      </c>
      <c r="F450" s="46">
        <v>1961303</v>
      </c>
      <c r="G450" s="47" t="s">
        <v>48</v>
      </c>
      <c r="H450" s="46">
        <v>157194</v>
      </c>
      <c r="I450" s="47" t="s">
        <v>48</v>
      </c>
      <c r="J450" s="46">
        <v>217308</v>
      </c>
      <c r="K450" s="47" t="s">
        <v>48</v>
      </c>
      <c r="L450" s="46">
        <v>0</v>
      </c>
      <c r="M450" s="47" t="s">
        <v>48</v>
      </c>
      <c r="N450" s="46">
        <v>6351108</v>
      </c>
      <c r="O450" s="47" t="s">
        <v>48</v>
      </c>
      <c r="P450" s="46">
        <v>791429</v>
      </c>
      <c r="Q450" s="47" t="s">
        <v>48</v>
      </c>
      <c r="R450" s="46">
        <v>863087</v>
      </c>
      <c r="S450" s="47" t="s">
        <v>48</v>
      </c>
      <c r="T450" s="46">
        <v>0</v>
      </c>
      <c r="U450" s="47" t="s">
        <v>48</v>
      </c>
      <c r="V450" s="46">
        <v>11018581</v>
      </c>
      <c r="W450" s="47" t="s">
        <v>48</v>
      </c>
      <c r="X450" s="46">
        <v>0</v>
      </c>
      <c r="Y450" s="47" t="s">
        <v>48</v>
      </c>
      <c r="Z450" s="46">
        <v>21360010</v>
      </c>
      <c r="AA450" s="13" t="s">
        <v>48</v>
      </c>
      <c r="AB450" s="4"/>
    </row>
    <row r="451" spans="1:28" ht="11.25" customHeight="1">
      <c r="A451" s="44" t="s">
        <v>951</v>
      </c>
      <c r="B451" s="45" t="s">
        <v>954</v>
      </c>
      <c r="C451" s="8" t="s">
        <v>955</v>
      </c>
      <c r="D451" s="8" t="s">
        <v>45</v>
      </c>
      <c r="E451" s="11">
        <v>24</v>
      </c>
      <c r="F451" s="46">
        <v>116549</v>
      </c>
      <c r="G451" s="47" t="s">
        <v>48</v>
      </c>
      <c r="H451" s="46">
        <v>0</v>
      </c>
      <c r="I451" s="47" t="s">
        <v>48</v>
      </c>
      <c r="J451" s="46">
        <v>115855</v>
      </c>
      <c r="K451" s="47" t="s">
        <v>48</v>
      </c>
      <c r="L451" s="46">
        <v>0</v>
      </c>
      <c r="M451" s="47" t="s">
        <v>48</v>
      </c>
      <c r="N451" s="46">
        <v>919422</v>
      </c>
      <c r="O451" s="47" t="s">
        <v>48</v>
      </c>
      <c r="P451" s="46">
        <v>0</v>
      </c>
      <c r="Q451" s="47" t="s">
        <v>48</v>
      </c>
      <c r="R451" s="46">
        <v>104667</v>
      </c>
      <c r="S451" s="47" t="s">
        <v>48</v>
      </c>
      <c r="T451" s="46">
        <v>0</v>
      </c>
      <c r="U451" s="47" t="s">
        <v>48</v>
      </c>
      <c r="V451" s="46">
        <v>280610</v>
      </c>
      <c r="W451" s="47" t="s">
        <v>48</v>
      </c>
      <c r="X451" s="46">
        <v>1481690</v>
      </c>
      <c r="Y451" s="47" t="s">
        <v>48</v>
      </c>
      <c r="Z451" s="46">
        <v>3018793</v>
      </c>
      <c r="AA451" s="13" t="s">
        <v>48</v>
      </c>
      <c r="AB451" s="4"/>
    </row>
    <row r="452" spans="1:28" ht="11.25" customHeight="1">
      <c r="A452" s="44" t="s">
        <v>951</v>
      </c>
      <c r="B452" s="45" t="s">
        <v>956</v>
      </c>
      <c r="C452" s="8" t="s">
        <v>957</v>
      </c>
      <c r="D452" s="8" t="s">
        <v>55</v>
      </c>
      <c r="E452" s="11">
        <v>122</v>
      </c>
      <c r="F452" s="46">
        <v>1959741</v>
      </c>
      <c r="G452" s="47" t="s">
        <v>48</v>
      </c>
      <c r="H452" s="46">
        <v>581349</v>
      </c>
      <c r="I452" s="47" t="s">
        <v>48</v>
      </c>
      <c r="J452" s="46">
        <v>619607</v>
      </c>
      <c r="K452" s="47" t="s">
        <v>48</v>
      </c>
      <c r="L452" s="46">
        <v>0</v>
      </c>
      <c r="M452" s="47" t="s">
        <v>48</v>
      </c>
      <c r="N452" s="46">
        <v>4546592</v>
      </c>
      <c r="O452" s="47" t="s">
        <v>48</v>
      </c>
      <c r="P452" s="46">
        <v>387132</v>
      </c>
      <c r="Q452" s="47" t="s">
        <v>48</v>
      </c>
      <c r="R452" s="46">
        <v>993435</v>
      </c>
      <c r="S452" s="47" t="s">
        <v>48</v>
      </c>
      <c r="T452" s="46">
        <v>0</v>
      </c>
      <c r="U452" s="47" t="s">
        <v>48</v>
      </c>
      <c r="V452" s="46">
        <v>8325000</v>
      </c>
      <c r="W452" s="47" t="s">
        <v>48</v>
      </c>
      <c r="X452" s="46">
        <v>355664</v>
      </c>
      <c r="Y452" s="47" t="s">
        <v>48</v>
      </c>
      <c r="Z452" s="46">
        <v>17768520</v>
      </c>
      <c r="AA452" s="13" t="s">
        <v>48</v>
      </c>
      <c r="AB452" s="4"/>
    </row>
    <row r="453" spans="1:28" ht="11.25" customHeight="1">
      <c r="A453" s="44" t="s">
        <v>951</v>
      </c>
      <c r="B453" s="45" t="s">
        <v>958</v>
      </c>
      <c r="C453" s="8" t="s">
        <v>959</v>
      </c>
      <c r="D453" s="8" t="s">
        <v>45</v>
      </c>
      <c r="E453" s="11">
        <v>15</v>
      </c>
      <c r="F453" s="46">
        <v>278990</v>
      </c>
      <c r="G453" s="47" t="s">
        <v>48</v>
      </c>
      <c r="H453" s="46">
        <v>0</v>
      </c>
      <c r="I453" s="47" t="s">
        <v>48</v>
      </c>
      <c r="J453" s="46">
        <v>75918</v>
      </c>
      <c r="K453" s="47" t="s">
        <v>48</v>
      </c>
      <c r="L453" s="46">
        <v>0</v>
      </c>
      <c r="M453" s="47" t="s">
        <v>48</v>
      </c>
      <c r="N453" s="46">
        <v>1183536</v>
      </c>
      <c r="O453" s="47" t="s">
        <v>48</v>
      </c>
      <c r="P453" s="46">
        <v>661088</v>
      </c>
      <c r="Q453" s="47" t="s">
        <v>48</v>
      </c>
      <c r="R453" s="46">
        <v>126917</v>
      </c>
      <c r="S453" s="47" t="s">
        <v>48</v>
      </c>
      <c r="T453" s="46">
        <v>0</v>
      </c>
      <c r="U453" s="47" t="s">
        <v>48</v>
      </c>
      <c r="V453" s="46">
        <v>741819</v>
      </c>
      <c r="W453" s="47" t="s">
        <v>48</v>
      </c>
      <c r="X453" s="46">
        <v>0</v>
      </c>
      <c r="Y453" s="47" t="s">
        <v>48</v>
      </c>
      <c r="Z453" s="46">
        <v>3068268</v>
      </c>
      <c r="AA453" s="13" t="s">
        <v>48</v>
      </c>
      <c r="AB453" s="4"/>
    </row>
    <row r="454" spans="1:28" ht="11.25" customHeight="1">
      <c r="A454" s="44" t="s">
        <v>960</v>
      </c>
      <c r="B454" s="45" t="s">
        <v>961</v>
      </c>
      <c r="C454" s="8" t="s">
        <v>962</v>
      </c>
      <c r="D454" s="8" t="s">
        <v>55</v>
      </c>
      <c r="E454" s="11">
        <v>17</v>
      </c>
      <c r="F454" s="46">
        <v>0</v>
      </c>
      <c r="G454" s="47" t="s">
        <v>48</v>
      </c>
      <c r="H454" s="46">
        <v>205642</v>
      </c>
      <c r="I454" s="47" t="s">
        <v>48</v>
      </c>
      <c r="J454" s="46">
        <v>9939</v>
      </c>
      <c r="K454" s="47" t="s">
        <v>48</v>
      </c>
      <c r="L454" s="46">
        <v>0</v>
      </c>
      <c r="M454" s="47" t="s">
        <v>48</v>
      </c>
      <c r="N454" s="46">
        <v>664148</v>
      </c>
      <c r="O454" s="47" t="s">
        <v>48</v>
      </c>
      <c r="P454" s="46">
        <v>283642</v>
      </c>
      <c r="Q454" s="47" t="s">
        <v>48</v>
      </c>
      <c r="R454" s="46">
        <v>0</v>
      </c>
      <c r="S454" s="47" t="s">
        <v>48</v>
      </c>
      <c r="T454" s="46">
        <v>142530</v>
      </c>
      <c r="U454" s="47" t="s">
        <v>48</v>
      </c>
      <c r="V454" s="46">
        <v>1164459</v>
      </c>
      <c r="W454" s="47" t="s">
        <v>48</v>
      </c>
      <c r="X454" s="46">
        <v>16751</v>
      </c>
      <c r="Y454" s="47" t="s">
        <v>48</v>
      </c>
      <c r="Z454" s="46">
        <v>2487111</v>
      </c>
      <c r="AA454" s="13" t="s">
        <v>48</v>
      </c>
      <c r="AB454" s="4"/>
    </row>
    <row r="455" spans="1:28" ht="11.25" customHeight="1">
      <c r="A455" s="44" t="s">
        <v>960</v>
      </c>
      <c r="B455" s="45" t="s">
        <v>1324</v>
      </c>
      <c r="C455" s="8" t="s">
        <v>1325</v>
      </c>
      <c r="D455" s="8" t="s">
        <v>55</v>
      </c>
      <c r="E455" s="11">
        <v>12</v>
      </c>
      <c r="F455" s="46">
        <v>0</v>
      </c>
      <c r="G455" s="47" t="s">
        <v>48</v>
      </c>
      <c r="H455" s="46">
        <v>445435</v>
      </c>
      <c r="I455" s="47" t="s">
        <v>48</v>
      </c>
      <c r="J455" s="46">
        <v>510928</v>
      </c>
      <c r="K455" s="47" t="s">
        <v>48</v>
      </c>
      <c r="L455" s="46">
        <v>0</v>
      </c>
      <c r="M455" s="47" t="s">
        <v>48</v>
      </c>
      <c r="N455" s="46">
        <v>768101</v>
      </c>
      <c r="O455" s="47" t="s">
        <v>48</v>
      </c>
      <c r="P455" s="46">
        <v>125653</v>
      </c>
      <c r="Q455" s="47" t="s">
        <v>48</v>
      </c>
      <c r="R455" s="46">
        <v>0</v>
      </c>
      <c r="S455" s="47" t="s">
        <v>48</v>
      </c>
      <c r="T455" s="46">
        <v>0</v>
      </c>
      <c r="U455" s="47" t="s">
        <v>48</v>
      </c>
      <c r="V455" s="46">
        <v>0</v>
      </c>
      <c r="W455" s="47" t="s">
        <v>48</v>
      </c>
      <c r="X455" s="46">
        <v>380727</v>
      </c>
      <c r="Y455" s="47" t="s">
        <v>48</v>
      </c>
      <c r="Z455" s="46">
        <v>2230844</v>
      </c>
      <c r="AA455" s="13" t="s">
        <v>48</v>
      </c>
      <c r="AB455" s="4"/>
    </row>
    <row r="456" spans="1:28" ht="11.25" customHeight="1">
      <c r="A456" s="44" t="s">
        <v>960</v>
      </c>
      <c r="B456" s="45" t="s">
        <v>963</v>
      </c>
      <c r="C456" s="8" t="s">
        <v>964</v>
      </c>
      <c r="D456" s="8" t="s">
        <v>55</v>
      </c>
      <c r="E456" s="11">
        <v>148</v>
      </c>
      <c r="F456" s="46">
        <v>6602497</v>
      </c>
      <c r="G456" s="47" t="s">
        <v>48</v>
      </c>
      <c r="H456" s="46">
        <v>332642</v>
      </c>
      <c r="I456" s="47" t="s">
        <v>48</v>
      </c>
      <c r="J456" s="46">
        <v>1764767</v>
      </c>
      <c r="K456" s="47" t="s">
        <v>48</v>
      </c>
      <c r="L456" s="46">
        <v>23373893</v>
      </c>
      <c r="M456" s="47" t="s">
        <v>48</v>
      </c>
      <c r="N456" s="46">
        <v>600106</v>
      </c>
      <c r="O456" s="47" t="s">
        <v>48</v>
      </c>
      <c r="P456" s="46">
        <v>717936</v>
      </c>
      <c r="Q456" s="47" t="s">
        <v>48</v>
      </c>
      <c r="R456" s="46">
        <v>2890863</v>
      </c>
      <c r="S456" s="47" t="s">
        <v>48</v>
      </c>
      <c r="T456" s="46">
        <v>733803</v>
      </c>
      <c r="U456" s="47" t="s">
        <v>48</v>
      </c>
      <c r="V456" s="46">
        <v>22498</v>
      </c>
      <c r="W456" s="47" t="s">
        <v>48</v>
      </c>
      <c r="X456" s="46">
        <v>0</v>
      </c>
      <c r="Y456" s="47" t="s">
        <v>48</v>
      </c>
      <c r="Z456" s="46">
        <v>37039005</v>
      </c>
      <c r="AA456" s="13" t="s">
        <v>48</v>
      </c>
      <c r="AB456" s="4"/>
    </row>
    <row r="457" spans="1:28" ht="11.25" customHeight="1">
      <c r="A457" s="44" t="s">
        <v>960</v>
      </c>
      <c r="B457" s="45" t="s">
        <v>1326</v>
      </c>
      <c r="C457" s="8" t="s">
        <v>1327</v>
      </c>
      <c r="D457" s="8" t="s">
        <v>55</v>
      </c>
      <c r="E457" s="11">
        <v>32</v>
      </c>
      <c r="F457" s="46">
        <v>0</v>
      </c>
      <c r="G457" s="47" t="s">
        <v>48</v>
      </c>
      <c r="H457" s="46">
        <v>194405</v>
      </c>
      <c r="I457" s="47" t="s">
        <v>48</v>
      </c>
      <c r="J457" s="46">
        <v>0</v>
      </c>
      <c r="K457" s="47" t="s">
        <v>48</v>
      </c>
      <c r="L457" s="46">
        <v>0</v>
      </c>
      <c r="M457" s="47" t="s">
        <v>48</v>
      </c>
      <c r="N457" s="46">
        <v>221637</v>
      </c>
      <c r="O457" s="47" t="s">
        <v>48</v>
      </c>
      <c r="P457" s="46">
        <v>0</v>
      </c>
      <c r="Q457" s="47" t="s">
        <v>48</v>
      </c>
      <c r="R457" s="46">
        <v>0</v>
      </c>
      <c r="S457" s="47" t="s">
        <v>48</v>
      </c>
      <c r="T457" s="46">
        <v>0</v>
      </c>
      <c r="U457" s="47" t="s">
        <v>48</v>
      </c>
      <c r="V457" s="46">
        <v>0</v>
      </c>
      <c r="W457" s="47" t="s">
        <v>48</v>
      </c>
      <c r="X457" s="46">
        <v>0</v>
      </c>
      <c r="Y457" s="47" t="s">
        <v>48</v>
      </c>
      <c r="Z457" s="46">
        <v>416042</v>
      </c>
      <c r="AA457" s="13" t="s">
        <v>48</v>
      </c>
      <c r="AB457" s="4"/>
    </row>
    <row r="458" spans="1:28" ht="11.25" customHeight="1">
      <c r="A458" s="44" t="s">
        <v>960</v>
      </c>
      <c r="B458" s="45" t="s">
        <v>965</v>
      </c>
      <c r="C458" s="8" t="s">
        <v>966</v>
      </c>
      <c r="D458" s="8" t="s">
        <v>55</v>
      </c>
      <c r="E458" s="11">
        <v>38</v>
      </c>
      <c r="F458" s="46">
        <v>1100378</v>
      </c>
      <c r="G458" s="47" t="s">
        <v>48</v>
      </c>
      <c r="H458" s="46">
        <v>117420</v>
      </c>
      <c r="I458" s="47" t="s">
        <v>48</v>
      </c>
      <c r="J458" s="46">
        <v>91867</v>
      </c>
      <c r="K458" s="47" t="s">
        <v>48</v>
      </c>
      <c r="L458" s="46">
        <v>0</v>
      </c>
      <c r="M458" s="47" t="s">
        <v>48</v>
      </c>
      <c r="N458" s="46">
        <v>2489048</v>
      </c>
      <c r="O458" s="47" t="s">
        <v>48</v>
      </c>
      <c r="P458" s="46">
        <v>167116</v>
      </c>
      <c r="Q458" s="47" t="s">
        <v>48</v>
      </c>
      <c r="R458" s="46">
        <v>0</v>
      </c>
      <c r="S458" s="47" t="s">
        <v>48</v>
      </c>
      <c r="T458" s="46">
        <v>895487</v>
      </c>
      <c r="U458" s="47" t="s">
        <v>48</v>
      </c>
      <c r="V458" s="46">
        <v>0</v>
      </c>
      <c r="W458" s="47" t="s">
        <v>48</v>
      </c>
      <c r="X458" s="46">
        <v>1396645</v>
      </c>
      <c r="Y458" s="47" t="s">
        <v>48</v>
      </c>
      <c r="Z458" s="46">
        <v>6257961</v>
      </c>
      <c r="AA458" s="13" t="s">
        <v>48</v>
      </c>
      <c r="AB458" s="4"/>
    </row>
    <row r="459" spans="1:28" ht="11.25" customHeight="1">
      <c r="A459" s="44" t="s">
        <v>960</v>
      </c>
      <c r="B459" s="45" t="s">
        <v>967</v>
      </c>
      <c r="C459" s="8" t="s">
        <v>968</v>
      </c>
      <c r="D459" s="8" t="s">
        <v>55</v>
      </c>
      <c r="E459" s="11">
        <v>191</v>
      </c>
      <c r="F459" s="46">
        <v>3231769</v>
      </c>
      <c r="G459" s="47" t="s">
        <v>48</v>
      </c>
      <c r="H459" s="46">
        <v>383940</v>
      </c>
      <c r="I459" s="47" t="s">
        <v>48</v>
      </c>
      <c r="J459" s="46">
        <v>745101</v>
      </c>
      <c r="K459" s="47" t="s">
        <v>48</v>
      </c>
      <c r="L459" s="46">
        <v>9845951</v>
      </c>
      <c r="M459" s="47" t="s">
        <v>48</v>
      </c>
      <c r="N459" s="46">
        <v>3865532</v>
      </c>
      <c r="O459" s="47" t="s">
        <v>48</v>
      </c>
      <c r="P459" s="46">
        <v>5145239</v>
      </c>
      <c r="Q459" s="47" t="s">
        <v>48</v>
      </c>
      <c r="R459" s="46">
        <v>4565303</v>
      </c>
      <c r="S459" s="47" t="s">
        <v>48</v>
      </c>
      <c r="T459" s="46">
        <v>1335386</v>
      </c>
      <c r="U459" s="47" t="s">
        <v>48</v>
      </c>
      <c r="V459" s="46">
        <v>0</v>
      </c>
      <c r="W459" s="47" t="s">
        <v>48</v>
      </c>
      <c r="X459" s="46">
        <v>6816</v>
      </c>
      <c r="Y459" s="47" t="s">
        <v>48</v>
      </c>
      <c r="Z459" s="46">
        <v>29125037</v>
      </c>
      <c r="AA459" s="13" t="s">
        <v>48</v>
      </c>
      <c r="AB459" s="4"/>
    </row>
    <row r="460" spans="1:28" ht="11.25" customHeight="1">
      <c r="A460" s="44" t="s">
        <v>960</v>
      </c>
      <c r="B460" s="45" t="s">
        <v>969</v>
      </c>
      <c r="C460" s="8" t="s">
        <v>970</v>
      </c>
      <c r="D460" s="8" t="s">
        <v>45</v>
      </c>
      <c r="E460" s="11">
        <v>19</v>
      </c>
      <c r="F460" s="46">
        <v>174413</v>
      </c>
      <c r="G460" s="47" t="s">
        <v>48</v>
      </c>
      <c r="H460" s="46">
        <v>0</v>
      </c>
      <c r="I460" s="47" t="s">
        <v>48</v>
      </c>
      <c r="J460" s="46">
        <v>77929</v>
      </c>
      <c r="K460" s="47" t="s">
        <v>48</v>
      </c>
      <c r="L460" s="46">
        <v>0</v>
      </c>
      <c r="M460" s="47" t="s">
        <v>48</v>
      </c>
      <c r="N460" s="46">
        <v>261296</v>
      </c>
      <c r="O460" s="47" t="s">
        <v>48</v>
      </c>
      <c r="P460" s="46">
        <v>13460</v>
      </c>
      <c r="Q460" s="47" t="s">
        <v>48</v>
      </c>
      <c r="R460" s="46">
        <v>772333</v>
      </c>
      <c r="S460" s="47" t="s">
        <v>48</v>
      </c>
      <c r="T460" s="46">
        <v>0</v>
      </c>
      <c r="U460" s="47" t="s">
        <v>48</v>
      </c>
      <c r="V460" s="46">
        <v>0</v>
      </c>
      <c r="W460" s="47" t="s">
        <v>48</v>
      </c>
      <c r="X460" s="46">
        <v>2804009</v>
      </c>
      <c r="Y460" s="47" t="s">
        <v>48</v>
      </c>
      <c r="Z460" s="46">
        <v>4103440</v>
      </c>
      <c r="AA460" s="13" t="s">
        <v>48</v>
      </c>
      <c r="AB460" s="4"/>
    </row>
    <row r="461" spans="1:28" ht="11.25" customHeight="1">
      <c r="A461" s="44" t="s">
        <v>960</v>
      </c>
      <c r="B461" s="45" t="s">
        <v>971</v>
      </c>
      <c r="C461" s="8" t="s">
        <v>972</v>
      </c>
      <c r="D461" s="8" t="s">
        <v>55</v>
      </c>
      <c r="E461" s="11">
        <v>902</v>
      </c>
      <c r="F461" s="46">
        <v>87913020</v>
      </c>
      <c r="G461" s="47" t="s">
        <v>48</v>
      </c>
      <c r="H461" s="46">
        <v>5268369</v>
      </c>
      <c r="I461" s="47" t="s">
        <v>48</v>
      </c>
      <c r="J461" s="46">
        <v>31264879</v>
      </c>
      <c r="K461" s="47" t="s">
        <v>48</v>
      </c>
      <c r="L461" s="46">
        <v>189351269</v>
      </c>
      <c r="M461" s="47" t="s">
        <v>48</v>
      </c>
      <c r="N461" s="46">
        <v>47264947</v>
      </c>
      <c r="O461" s="47" t="s">
        <v>48</v>
      </c>
      <c r="P461" s="46">
        <v>15604575</v>
      </c>
      <c r="Q461" s="47" t="s">
        <v>48</v>
      </c>
      <c r="R461" s="46">
        <v>729733</v>
      </c>
      <c r="S461" s="47" t="s">
        <v>48</v>
      </c>
      <c r="T461" s="46">
        <v>848135</v>
      </c>
      <c r="U461" s="47" t="s">
        <v>48</v>
      </c>
      <c r="V461" s="46">
        <v>0</v>
      </c>
      <c r="W461" s="47" t="s">
        <v>48</v>
      </c>
      <c r="X461" s="46">
        <v>5778208</v>
      </c>
      <c r="Y461" s="47" t="s">
        <v>48</v>
      </c>
      <c r="Z461" s="46">
        <v>384023135</v>
      </c>
      <c r="AA461" s="13" t="s">
        <v>48</v>
      </c>
      <c r="AB461" s="4"/>
    </row>
    <row r="462" spans="1:28" ht="11.25" customHeight="1">
      <c r="A462" s="44" t="s">
        <v>973</v>
      </c>
      <c r="B462" s="45" t="s">
        <v>974</v>
      </c>
      <c r="C462" s="8" t="s">
        <v>975</v>
      </c>
      <c r="D462" s="8" t="s">
        <v>55</v>
      </c>
      <c r="E462" s="11">
        <v>33</v>
      </c>
      <c r="F462" s="46">
        <v>658854</v>
      </c>
      <c r="G462" s="47" t="s">
        <v>48</v>
      </c>
      <c r="H462" s="46">
        <v>30499</v>
      </c>
      <c r="I462" s="47" t="s">
        <v>48</v>
      </c>
      <c r="J462" s="46">
        <v>20836</v>
      </c>
      <c r="K462" s="47" t="s">
        <v>48</v>
      </c>
      <c r="L462" s="46">
        <v>0</v>
      </c>
      <c r="M462" s="47" t="s">
        <v>48</v>
      </c>
      <c r="N462" s="46">
        <v>915942</v>
      </c>
      <c r="O462" s="47" t="s">
        <v>48</v>
      </c>
      <c r="P462" s="46">
        <v>28183</v>
      </c>
      <c r="Q462" s="47" t="s">
        <v>48</v>
      </c>
      <c r="R462" s="46">
        <v>0</v>
      </c>
      <c r="S462" s="47" t="s">
        <v>48</v>
      </c>
      <c r="T462" s="46">
        <v>1898851</v>
      </c>
      <c r="U462" s="47" t="s">
        <v>48</v>
      </c>
      <c r="V462" s="46">
        <v>112938</v>
      </c>
      <c r="W462" s="47" t="s">
        <v>48</v>
      </c>
      <c r="X462" s="46">
        <v>0</v>
      </c>
      <c r="Y462" s="47" t="s">
        <v>48</v>
      </c>
      <c r="Z462" s="46">
        <v>3666103</v>
      </c>
      <c r="AA462" s="13" t="s">
        <v>48</v>
      </c>
      <c r="AB462" s="4"/>
    </row>
    <row r="463" spans="1:28" ht="11.25" customHeight="1">
      <c r="A463" s="44" t="s">
        <v>973</v>
      </c>
      <c r="B463" s="45" t="s">
        <v>976</v>
      </c>
      <c r="C463" s="8" t="s">
        <v>977</v>
      </c>
      <c r="D463" s="8" t="s">
        <v>45</v>
      </c>
      <c r="E463" s="11">
        <v>39</v>
      </c>
      <c r="F463" s="46">
        <v>2052477</v>
      </c>
      <c r="G463" s="47" t="s">
        <v>48</v>
      </c>
      <c r="H463" s="46">
        <v>0</v>
      </c>
      <c r="I463" s="47" t="s">
        <v>48</v>
      </c>
      <c r="J463" s="46">
        <v>2804</v>
      </c>
      <c r="K463" s="47" t="s">
        <v>48</v>
      </c>
      <c r="L463" s="46">
        <v>0</v>
      </c>
      <c r="M463" s="47" t="s">
        <v>48</v>
      </c>
      <c r="N463" s="46">
        <v>0</v>
      </c>
      <c r="O463" s="47" t="s">
        <v>48</v>
      </c>
      <c r="P463" s="46">
        <v>363391</v>
      </c>
      <c r="Q463" s="47" t="s">
        <v>48</v>
      </c>
      <c r="R463" s="46">
        <v>2602812</v>
      </c>
      <c r="S463" s="47" t="s">
        <v>48</v>
      </c>
      <c r="T463" s="46">
        <v>711141</v>
      </c>
      <c r="U463" s="47" t="s">
        <v>48</v>
      </c>
      <c r="V463" s="46">
        <v>270826</v>
      </c>
      <c r="W463" s="47" t="s">
        <v>48</v>
      </c>
      <c r="X463" s="46">
        <v>0</v>
      </c>
      <c r="Y463" s="47" t="s">
        <v>48</v>
      </c>
      <c r="Z463" s="46">
        <v>6003451</v>
      </c>
      <c r="AA463" s="13" t="s">
        <v>48</v>
      </c>
      <c r="AB463" s="4"/>
    </row>
    <row r="464" spans="1:28" ht="11.25" customHeight="1">
      <c r="A464" s="44" t="s">
        <v>973</v>
      </c>
      <c r="B464" s="45" t="s">
        <v>978</v>
      </c>
      <c r="C464" s="8" t="s">
        <v>979</v>
      </c>
      <c r="D464" s="8" t="s">
        <v>55</v>
      </c>
      <c r="E464" s="11">
        <v>92</v>
      </c>
      <c r="F464" s="46">
        <v>2980009</v>
      </c>
      <c r="G464" s="47" t="s">
        <v>48</v>
      </c>
      <c r="H464" s="46">
        <v>101168</v>
      </c>
      <c r="I464" s="47" t="s">
        <v>48</v>
      </c>
      <c r="J464" s="46">
        <v>162098</v>
      </c>
      <c r="K464" s="47" t="s">
        <v>48</v>
      </c>
      <c r="L464" s="46">
        <v>0</v>
      </c>
      <c r="M464" s="47" t="s">
        <v>48</v>
      </c>
      <c r="N464" s="46">
        <v>2287182</v>
      </c>
      <c r="O464" s="47" t="s">
        <v>48</v>
      </c>
      <c r="P464" s="46">
        <v>0</v>
      </c>
      <c r="Q464" s="47" t="s">
        <v>48</v>
      </c>
      <c r="R464" s="46">
        <v>0</v>
      </c>
      <c r="S464" s="47" t="s">
        <v>48</v>
      </c>
      <c r="T464" s="46">
        <v>8360075</v>
      </c>
      <c r="U464" s="47" t="s">
        <v>48</v>
      </c>
      <c r="V464" s="46">
        <v>360845</v>
      </c>
      <c r="W464" s="47" t="s">
        <v>48</v>
      </c>
      <c r="X464" s="46">
        <v>0</v>
      </c>
      <c r="Y464" s="47" t="s">
        <v>48</v>
      </c>
      <c r="Z464" s="46">
        <v>14251377</v>
      </c>
      <c r="AA464" s="13" t="s">
        <v>48</v>
      </c>
      <c r="AB464" s="4"/>
    </row>
    <row r="465" spans="1:28" ht="11.25" customHeight="1">
      <c r="A465" s="44" t="s">
        <v>973</v>
      </c>
      <c r="B465" s="45" t="s">
        <v>980</v>
      </c>
      <c r="C465" s="8" t="s">
        <v>981</v>
      </c>
      <c r="D465" s="8" t="s">
        <v>45</v>
      </c>
      <c r="E465" s="11">
        <v>27</v>
      </c>
      <c r="F465" s="46">
        <v>852925</v>
      </c>
      <c r="G465" s="47" t="s">
        <v>48</v>
      </c>
      <c r="H465" s="46">
        <v>0</v>
      </c>
      <c r="I465" s="47" t="s">
        <v>48</v>
      </c>
      <c r="J465" s="46">
        <v>170079</v>
      </c>
      <c r="K465" s="47" t="s">
        <v>48</v>
      </c>
      <c r="L465" s="46">
        <v>0</v>
      </c>
      <c r="M465" s="47" t="s">
        <v>48</v>
      </c>
      <c r="N465" s="46">
        <v>1290690</v>
      </c>
      <c r="O465" s="47" t="s">
        <v>48</v>
      </c>
      <c r="P465" s="46">
        <v>0</v>
      </c>
      <c r="Q465" s="47" t="s">
        <v>48</v>
      </c>
      <c r="R465" s="46">
        <v>2797439</v>
      </c>
      <c r="S465" s="47" t="s">
        <v>48</v>
      </c>
      <c r="T465" s="46">
        <v>0</v>
      </c>
      <c r="U465" s="47" t="s">
        <v>48</v>
      </c>
      <c r="V465" s="46">
        <v>566502</v>
      </c>
      <c r="W465" s="47" t="s">
        <v>48</v>
      </c>
      <c r="X465" s="46">
        <v>0</v>
      </c>
      <c r="Y465" s="47" t="s">
        <v>48</v>
      </c>
      <c r="Z465" s="46">
        <v>5677635</v>
      </c>
      <c r="AA465" s="13" t="s">
        <v>48</v>
      </c>
      <c r="AB465" s="4"/>
    </row>
    <row r="466" spans="1:28" ht="11.25" customHeight="1">
      <c r="A466" s="44" t="s">
        <v>973</v>
      </c>
      <c r="B466" s="45" t="s">
        <v>735</v>
      </c>
      <c r="C466" s="8" t="s">
        <v>983</v>
      </c>
      <c r="D466" s="8" t="s">
        <v>55</v>
      </c>
      <c r="E466" s="11">
        <v>120</v>
      </c>
      <c r="F466" s="46">
        <v>4034941</v>
      </c>
      <c r="G466" s="47" t="s">
        <v>48</v>
      </c>
      <c r="H466" s="46">
        <v>132413</v>
      </c>
      <c r="I466" s="47" t="s">
        <v>48</v>
      </c>
      <c r="J466" s="46">
        <v>133906</v>
      </c>
      <c r="K466" s="47" t="s">
        <v>48</v>
      </c>
      <c r="L466" s="46">
        <v>0</v>
      </c>
      <c r="M466" s="47" t="s">
        <v>48</v>
      </c>
      <c r="N466" s="46">
        <v>3775879</v>
      </c>
      <c r="O466" s="47" t="s">
        <v>48</v>
      </c>
      <c r="P466" s="46">
        <v>560408</v>
      </c>
      <c r="Q466" s="47" t="s">
        <v>48</v>
      </c>
      <c r="R466" s="46">
        <v>6004331</v>
      </c>
      <c r="S466" s="47" t="s">
        <v>48</v>
      </c>
      <c r="T466" s="46">
        <v>2198787</v>
      </c>
      <c r="U466" s="47" t="s">
        <v>48</v>
      </c>
      <c r="V466" s="46">
        <v>774092</v>
      </c>
      <c r="W466" s="47" t="s">
        <v>48</v>
      </c>
      <c r="X466" s="46">
        <v>0</v>
      </c>
      <c r="Y466" s="47" t="s">
        <v>48</v>
      </c>
      <c r="Z466" s="46">
        <v>17614757</v>
      </c>
      <c r="AA466" s="13" t="s">
        <v>48</v>
      </c>
      <c r="AB466" s="4"/>
    </row>
    <row r="467" spans="1:28" ht="11.25" customHeight="1">
      <c r="A467" s="44" t="s">
        <v>973</v>
      </c>
      <c r="B467" s="45" t="s">
        <v>984</v>
      </c>
      <c r="C467" s="8" t="s">
        <v>985</v>
      </c>
      <c r="D467" s="8" t="s">
        <v>55</v>
      </c>
      <c r="E467" s="11">
        <v>72</v>
      </c>
      <c r="F467" s="46">
        <v>4711883</v>
      </c>
      <c r="G467" s="47" t="s">
        <v>48</v>
      </c>
      <c r="H467" s="46">
        <v>74671</v>
      </c>
      <c r="I467" s="47" t="s">
        <v>48</v>
      </c>
      <c r="J467" s="46">
        <v>59242</v>
      </c>
      <c r="K467" s="47" t="s">
        <v>48</v>
      </c>
      <c r="L467" s="46">
        <v>0</v>
      </c>
      <c r="M467" s="47" t="s">
        <v>48</v>
      </c>
      <c r="N467" s="46">
        <v>1123240</v>
      </c>
      <c r="O467" s="47" t="s">
        <v>48</v>
      </c>
      <c r="P467" s="46">
        <v>292946</v>
      </c>
      <c r="Q467" s="47" t="s">
        <v>48</v>
      </c>
      <c r="R467" s="46">
        <v>3378286</v>
      </c>
      <c r="S467" s="47" t="s">
        <v>48</v>
      </c>
      <c r="T467" s="46">
        <v>154300</v>
      </c>
      <c r="U467" s="47" t="s">
        <v>48</v>
      </c>
      <c r="V467" s="46">
        <v>453657</v>
      </c>
      <c r="W467" s="47" t="s">
        <v>48</v>
      </c>
      <c r="X467" s="46">
        <v>0</v>
      </c>
      <c r="Y467" s="47" t="s">
        <v>48</v>
      </c>
      <c r="Z467" s="46">
        <v>10248225</v>
      </c>
      <c r="AA467" s="13" t="s">
        <v>48</v>
      </c>
      <c r="AB467" s="4"/>
    </row>
    <row r="468" spans="1:28" ht="11.25" customHeight="1">
      <c r="A468" s="44" t="s">
        <v>973</v>
      </c>
      <c r="B468" s="45" t="s">
        <v>986</v>
      </c>
      <c r="C468" s="8" t="s">
        <v>987</v>
      </c>
      <c r="D468" s="8" t="s">
        <v>55</v>
      </c>
      <c r="E468" s="11">
        <v>7</v>
      </c>
      <c r="F468" s="46">
        <v>0</v>
      </c>
      <c r="G468" s="47" t="s">
        <v>48</v>
      </c>
      <c r="H468" s="46">
        <v>77702</v>
      </c>
      <c r="I468" s="47" t="s">
        <v>48</v>
      </c>
      <c r="J468" s="46">
        <v>100</v>
      </c>
      <c r="K468" s="47" t="s">
        <v>48</v>
      </c>
      <c r="L468" s="46">
        <v>0</v>
      </c>
      <c r="M468" s="47" t="s">
        <v>48</v>
      </c>
      <c r="N468" s="46">
        <v>0</v>
      </c>
      <c r="O468" s="47" t="s">
        <v>48</v>
      </c>
      <c r="P468" s="46">
        <v>0</v>
      </c>
      <c r="Q468" s="47" t="s">
        <v>48</v>
      </c>
      <c r="R468" s="46">
        <v>805033</v>
      </c>
      <c r="S468" s="47" t="s">
        <v>48</v>
      </c>
      <c r="T468" s="46">
        <v>0</v>
      </c>
      <c r="U468" s="47" t="s">
        <v>48</v>
      </c>
      <c r="V468" s="46">
        <v>0</v>
      </c>
      <c r="W468" s="47" t="s">
        <v>48</v>
      </c>
      <c r="X468" s="46">
        <v>115478</v>
      </c>
      <c r="Y468" s="47" t="s">
        <v>48</v>
      </c>
      <c r="Z468" s="46">
        <v>998313</v>
      </c>
      <c r="AA468" s="13" t="s">
        <v>48</v>
      </c>
      <c r="AB468" s="4"/>
    </row>
    <row r="469" spans="1:28" ht="11.25" customHeight="1">
      <c r="A469" s="44" t="s">
        <v>973</v>
      </c>
      <c r="B469" s="45" t="s">
        <v>988</v>
      </c>
      <c r="C469" s="8" t="s">
        <v>989</v>
      </c>
      <c r="D469" s="8" t="s">
        <v>55</v>
      </c>
      <c r="E469" s="11">
        <v>32</v>
      </c>
      <c r="F469" s="46">
        <v>928474</v>
      </c>
      <c r="G469" s="47" t="s">
        <v>48</v>
      </c>
      <c r="H469" s="46">
        <v>17217</v>
      </c>
      <c r="I469" s="47" t="s">
        <v>48</v>
      </c>
      <c r="J469" s="46">
        <v>142548</v>
      </c>
      <c r="K469" s="47" t="s">
        <v>48</v>
      </c>
      <c r="L469" s="46">
        <v>0</v>
      </c>
      <c r="M469" s="47" t="s">
        <v>48</v>
      </c>
      <c r="N469" s="46">
        <v>480459</v>
      </c>
      <c r="O469" s="47" t="s">
        <v>48</v>
      </c>
      <c r="P469" s="46">
        <v>64123</v>
      </c>
      <c r="Q469" s="47" t="s">
        <v>48</v>
      </c>
      <c r="R469" s="46">
        <v>100096</v>
      </c>
      <c r="S469" s="47" t="s">
        <v>48</v>
      </c>
      <c r="T469" s="46">
        <v>4543918</v>
      </c>
      <c r="U469" s="47" t="s">
        <v>48</v>
      </c>
      <c r="V469" s="46">
        <v>471509</v>
      </c>
      <c r="W469" s="47" t="s">
        <v>48</v>
      </c>
      <c r="X469" s="46">
        <v>0</v>
      </c>
      <c r="Y469" s="47" t="s">
        <v>48</v>
      </c>
      <c r="Z469" s="46">
        <v>6748344</v>
      </c>
      <c r="AA469" s="13" t="s">
        <v>48</v>
      </c>
      <c r="AB469" s="4"/>
    </row>
    <row r="470" spans="1:28" ht="11.25" customHeight="1">
      <c r="A470" s="44" t="s">
        <v>973</v>
      </c>
      <c r="B470" s="45" t="s">
        <v>990</v>
      </c>
      <c r="C470" s="8" t="s">
        <v>991</v>
      </c>
      <c r="D470" s="8" t="s">
        <v>45</v>
      </c>
      <c r="E470" s="11">
        <v>26</v>
      </c>
      <c r="F470" s="46">
        <v>1295313</v>
      </c>
      <c r="G470" s="47" t="s">
        <v>48</v>
      </c>
      <c r="H470" s="46">
        <v>0</v>
      </c>
      <c r="I470" s="47" t="s">
        <v>48</v>
      </c>
      <c r="J470" s="46">
        <v>142500</v>
      </c>
      <c r="K470" s="47" t="s">
        <v>48</v>
      </c>
      <c r="L470" s="46">
        <v>0</v>
      </c>
      <c r="M470" s="47" t="s">
        <v>48</v>
      </c>
      <c r="N470" s="46">
        <v>958535</v>
      </c>
      <c r="O470" s="47" t="s">
        <v>48</v>
      </c>
      <c r="P470" s="46">
        <v>0</v>
      </c>
      <c r="Q470" s="47" t="s">
        <v>48</v>
      </c>
      <c r="R470" s="46">
        <v>1204048</v>
      </c>
      <c r="S470" s="47" t="s">
        <v>48</v>
      </c>
      <c r="T470" s="46">
        <v>0</v>
      </c>
      <c r="U470" s="47" t="s">
        <v>48</v>
      </c>
      <c r="V470" s="46">
        <v>68994</v>
      </c>
      <c r="W470" s="47" t="s">
        <v>48</v>
      </c>
      <c r="X470" s="46">
        <v>0</v>
      </c>
      <c r="Y470" s="47" t="s">
        <v>48</v>
      </c>
      <c r="Z470" s="46">
        <v>3669390</v>
      </c>
      <c r="AA470" s="13" t="s">
        <v>48</v>
      </c>
      <c r="AB470" s="4"/>
    </row>
    <row r="471" spans="1:28" ht="11.25" customHeight="1">
      <c r="A471" s="44" t="s">
        <v>973</v>
      </c>
      <c r="B471" s="45" t="s">
        <v>992</v>
      </c>
      <c r="C471" s="8" t="s">
        <v>993</v>
      </c>
      <c r="D471" s="8" t="s">
        <v>45</v>
      </c>
      <c r="E471" s="11">
        <v>121</v>
      </c>
      <c r="F471" s="46">
        <v>6307263</v>
      </c>
      <c r="G471" s="47" t="s">
        <v>48</v>
      </c>
      <c r="H471" s="46">
        <v>0</v>
      </c>
      <c r="I471" s="47" t="s">
        <v>48</v>
      </c>
      <c r="J471" s="46">
        <v>267008</v>
      </c>
      <c r="K471" s="47" t="s">
        <v>48</v>
      </c>
      <c r="L471" s="46">
        <v>0</v>
      </c>
      <c r="M471" s="47" t="s">
        <v>48</v>
      </c>
      <c r="N471" s="46">
        <v>2995059</v>
      </c>
      <c r="O471" s="47" t="s">
        <v>48</v>
      </c>
      <c r="P471" s="46">
        <v>108015</v>
      </c>
      <c r="Q471" s="47" t="s">
        <v>48</v>
      </c>
      <c r="R471" s="46">
        <v>6075713</v>
      </c>
      <c r="S471" s="47" t="s">
        <v>48</v>
      </c>
      <c r="T471" s="46">
        <v>44295</v>
      </c>
      <c r="U471" s="47" t="s">
        <v>48</v>
      </c>
      <c r="V471" s="46">
        <v>777402</v>
      </c>
      <c r="W471" s="47" t="s">
        <v>48</v>
      </c>
      <c r="X471" s="46">
        <v>0</v>
      </c>
      <c r="Y471" s="47" t="s">
        <v>48</v>
      </c>
      <c r="Z471" s="46">
        <v>16574755</v>
      </c>
      <c r="AA471" s="13" t="s">
        <v>48</v>
      </c>
      <c r="AB471" s="4"/>
    </row>
    <row r="472" spans="1:28" ht="11.25" customHeight="1">
      <c r="A472" s="44" t="s">
        <v>973</v>
      </c>
      <c r="B472" s="45" t="s">
        <v>994</v>
      </c>
      <c r="C472" s="8" t="s">
        <v>995</v>
      </c>
      <c r="D472" s="8" t="s">
        <v>55</v>
      </c>
      <c r="E472" s="11">
        <v>40</v>
      </c>
      <c r="F472" s="46">
        <v>49937</v>
      </c>
      <c r="G472" s="47" t="s">
        <v>48</v>
      </c>
      <c r="H472" s="46">
        <v>146334</v>
      </c>
      <c r="I472" s="47" t="s">
        <v>48</v>
      </c>
      <c r="J472" s="46">
        <v>357802</v>
      </c>
      <c r="K472" s="47" t="s">
        <v>48</v>
      </c>
      <c r="L472" s="46">
        <v>0</v>
      </c>
      <c r="M472" s="47" t="s">
        <v>48</v>
      </c>
      <c r="N472" s="46">
        <v>623150</v>
      </c>
      <c r="O472" s="47" t="s">
        <v>48</v>
      </c>
      <c r="P472" s="46">
        <v>35000</v>
      </c>
      <c r="Q472" s="47" t="s">
        <v>48</v>
      </c>
      <c r="R472" s="46">
        <v>2794608</v>
      </c>
      <c r="S472" s="47" t="s">
        <v>48</v>
      </c>
      <c r="T472" s="46">
        <v>0</v>
      </c>
      <c r="U472" s="47" t="s">
        <v>48</v>
      </c>
      <c r="V472" s="46">
        <v>163418</v>
      </c>
      <c r="W472" s="47" t="s">
        <v>48</v>
      </c>
      <c r="X472" s="46">
        <v>0</v>
      </c>
      <c r="Y472" s="47" t="s">
        <v>48</v>
      </c>
      <c r="Z472" s="46">
        <v>4170249</v>
      </c>
      <c r="AA472" s="13" t="s">
        <v>48</v>
      </c>
      <c r="AB472" s="4"/>
    </row>
    <row r="473" spans="1:28" ht="11.25" customHeight="1">
      <c r="A473" s="44" t="s">
        <v>973</v>
      </c>
      <c r="B473" s="45" t="s">
        <v>996</v>
      </c>
      <c r="C473" s="8" t="s">
        <v>997</v>
      </c>
      <c r="D473" s="8" t="s">
        <v>55</v>
      </c>
      <c r="E473" s="11">
        <v>161</v>
      </c>
      <c r="F473" s="46">
        <v>3646595</v>
      </c>
      <c r="G473" s="47" t="s">
        <v>48</v>
      </c>
      <c r="H473" s="46">
        <v>532891</v>
      </c>
      <c r="I473" s="47" t="s">
        <v>48</v>
      </c>
      <c r="J473" s="46">
        <v>260827</v>
      </c>
      <c r="K473" s="47" t="s">
        <v>48</v>
      </c>
      <c r="L473" s="46">
        <v>0</v>
      </c>
      <c r="M473" s="47" t="s">
        <v>48</v>
      </c>
      <c r="N473" s="46">
        <v>4854845</v>
      </c>
      <c r="O473" s="47" t="s">
        <v>48</v>
      </c>
      <c r="P473" s="46">
        <v>1792612</v>
      </c>
      <c r="Q473" s="47" t="s">
        <v>48</v>
      </c>
      <c r="R473" s="46">
        <v>15420244</v>
      </c>
      <c r="S473" s="47" t="s">
        <v>48</v>
      </c>
      <c r="T473" s="46">
        <v>0</v>
      </c>
      <c r="U473" s="47" t="s">
        <v>48</v>
      </c>
      <c r="V473" s="46">
        <v>667168</v>
      </c>
      <c r="W473" s="47" t="s">
        <v>48</v>
      </c>
      <c r="X473" s="46">
        <v>950207</v>
      </c>
      <c r="Y473" s="47" t="s">
        <v>48</v>
      </c>
      <c r="Z473" s="46">
        <v>28125389</v>
      </c>
      <c r="AA473" s="13" t="s">
        <v>48</v>
      </c>
      <c r="AB473" s="4"/>
    </row>
    <row r="474" spans="1:28" ht="11.25" customHeight="1">
      <c r="A474" s="44" t="s">
        <v>973</v>
      </c>
      <c r="B474" s="45" t="s">
        <v>998</v>
      </c>
      <c r="C474" s="8" t="s">
        <v>999</v>
      </c>
      <c r="D474" s="8" t="s">
        <v>55</v>
      </c>
      <c r="E474" s="11">
        <v>43</v>
      </c>
      <c r="F474" s="46">
        <v>976114</v>
      </c>
      <c r="G474" s="47" t="s">
        <v>48</v>
      </c>
      <c r="H474" s="46">
        <v>62199</v>
      </c>
      <c r="I474" s="47" t="s">
        <v>48</v>
      </c>
      <c r="J474" s="46">
        <v>53210</v>
      </c>
      <c r="K474" s="47" t="s">
        <v>48</v>
      </c>
      <c r="L474" s="46">
        <v>0</v>
      </c>
      <c r="M474" s="47" t="s">
        <v>48</v>
      </c>
      <c r="N474" s="46">
        <v>1416683</v>
      </c>
      <c r="O474" s="47" t="s">
        <v>48</v>
      </c>
      <c r="P474" s="46">
        <v>214432</v>
      </c>
      <c r="Q474" s="47" t="s">
        <v>48</v>
      </c>
      <c r="R474" s="46">
        <v>3327679</v>
      </c>
      <c r="S474" s="47" t="s">
        <v>48</v>
      </c>
      <c r="T474" s="46">
        <v>0</v>
      </c>
      <c r="U474" s="47" t="s">
        <v>48</v>
      </c>
      <c r="V474" s="46">
        <v>440952</v>
      </c>
      <c r="W474" s="47" t="s">
        <v>48</v>
      </c>
      <c r="X474" s="46">
        <v>0</v>
      </c>
      <c r="Y474" s="47" t="s">
        <v>48</v>
      </c>
      <c r="Z474" s="46">
        <v>6491269</v>
      </c>
      <c r="AA474" s="13" t="s">
        <v>48</v>
      </c>
      <c r="AB474" s="4"/>
    </row>
    <row r="475" spans="1:28" ht="11.25" customHeight="1">
      <c r="A475" s="44" t="s">
        <v>973</v>
      </c>
      <c r="B475" s="45" t="s">
        <v>1382</v>
      </c>
      <c r="C475" s="8" t="s">
        <v>1383</v>
      </c>
      <c r="D475" s="8" t="s">
        <v>120</v>
      </c>
      <c r="E475" s="11">
        <v>55</v>
      </c>
      <c r="F475" s="46">
        <v>0</v>
      </c>
      <c r="G475" s="47" t="s">
        <v>48</v>
      </c>
      <c r="H475" s="46">
        <v>0</v>
      </c>
      <c r="I475" s="47" t="s">
        <v>48</v>
      </c>
      <c r="J475" s="46">
        <v>0</v>
      </c>
      <c r="K475" s="47" t="s">
        <v>48</v>
      </c>
      <c r="L475" s="46">
        <v>0</v>
      </c>
      <c r="M475" s="47" t="s">
        <v>48</v>
      </c>
      <c r="N475" s="46">
        <v>0</v>
      </c>
      <c r="O475" s="47" t="s">
        <v>48</v>
      </c>
      <c r="P475" s="46">
        <v>0</v>
      </c>
      <c r="Q475" s="47" t="s">
        <v>48</v>
      </c>
      <c r="R475" s="46">
        <v>0</v>
      </c>
      <c r="S475" s="47" t="s">
        <v>48</v>
      </c>
      <c r="T475" s="46">
        <v>0</v>
      </c>
      <c r="U475" s="47" t="s">
        <v>48</v>
      </c>
      <c r="V475" s="46">
        <v>0</v>
      </c>
      <c r="W475" s="47" t="s">
        <v>48</v>
      </c>
      <c r="X475" s="46">
        <v>0</v>
      </c>
      <c r="Y475" s="47" t="s">
        <v>48</v>
      </c>
      <c r="Z475" s="46">
        <v>0</v>
      </c>
      <c r="AA475" s="13" t="s">
        <v>48</v>
      </c>
      <c r="AB475" s="4"/>
    </row>
    <row r="476" spans="1:28" ht="11.25" customHeight="1">
      <c r="A476" s="44" t="s">
        <v>973</v>
      </c>
      <c r="B476" s="45" t="s">
        <v>1000</v>
      </c>
      <c r="C476" s="8" t="s">
        <v>1001</v>
      </c>
      <c r="D476" s="8" t="s">
        <v>55</v>
      </c>
      <c r="E476" s="11">
        <v>26</v>
      </c>
      <c r="F476" s="46">
        <v>0</v>
      </c>
      <c r="G476" s="47" t="s">
        <v>48</v>
      </c>
      <c r="H476" s="46">
        <v>201419</v>
      </c>
      <c r="I476" s="47" t="s">
        <v>48</v>
      </c>
      <c r="J476" s="46">
        <v>83082</v>
      </c>
      <c r="K476" s="47" t="s">
        <v>48</v>
      </c>
      <c r="L476" s="46">
        <v>0</v>
      </c>
      <c r="M476" s="47" t="s">
        <v>48</v>
      </c>
      <c r="N476" s="46">
        <v>1127931</v>
      </c>
      <c r="O476" s="47" t="s">
        <v>48</v>
      </c>
      <c r="P476" s="46">
        <v>0</v>
      </c>
      <c r="Q476" s="47" t="s">
        <v>48</v>
      </c>
      <c r="R476" s="46">
        <v>2131009</v>
      </c>
      <c r="S476" s="47" t="s">
        <v>48</v>
      </c>
      <c r="T476" s="46">
        <v>0</v>
      </c>
      <c r="U476" s="47" t="s">
        <v>48</v>
      </c>
      <c r="V476" s="46">
        <v>116082</v>
      </c>
      <c r="W476" s="47" t="s">
        <v>48</v>
      </c>
      <c r="X476" s="46">
        <v>0</v>
      </c>
      <c r="Y476" s="47" t="s">
        <v>48</v>
      </c>
      <c r="Z476" s="46">
        <v>3659523</v>
      </c>
      <c r="AA476" s="13" t="s">
        <v>48</v>
      </c>
      <c r="AB476" s="4"/>
    </row>
    <row r="477" spans="1:28" ht="11.25" customHeight="1">
      <c r="A477" s="44" t="s">
        <v>973</v>
      </c>
      <c r="B477" s="45" t="s">
        <v>1002</v>
      </c>
      <c r="C477" s="8" t="s">
        <v>1003</v>
      </c>
      <c r="D477" s="8" t="s">
        <v>313</v>
      </c>
      <c r="E477" s="11">
        <v>20</v>
      </c>
      <c r="F477" s="46">
        <v>0</v>
      </c>
      <c r="G477" s="47" t="s">
        <v>48</v>
      </c>
      <c r="H477" s="46">
        <v>7988939</v>
      </c>
      <c r="I477" s="47" t="s">
        <v>48</v>
      </c>
      <c r="J477" s="46">
        <v>0</v>
      </c>
      <c r="K477" s="47" t="s">
        <v>48</v>
      </c>
      <c r="L477" s="46">
        <v>0</v>
      </c>
      <c r="M477" s="47" t="s">
        <v>48</v>
      </c>
      <c r="N477" s="46">
        <v>0</v>
      </c>
      <c r="O477" s="47" t="s">
        <v>48</v>
      </c>
      <c r="P477" s="46">
        <v>0</v>
      </c>
      <c r="Q477" s="47" t="s">
        <v>48</v>
      </c>
      <c r="R477" s="46">
        <v>8282503</v>
      </c>
      <c r="S477" s="47" t="s">
        <v>48</v>
      </c>
      <c r="T477" s="46">
        <v>0</v>
      </c>
      <c r="U477" s="47" t="s">
        <v>48</v>
      </c>
      <c r="V477" s="46">
        <v>0</v>
      </c>
      <c r="W477" s="47" t="s">
        <v>48</v>
      </c>
      <c r="X477" s="46">
        <v>0</v>
      </c>
      <c r="Y477" s="47" t="s">
        <v>48</v>
      </c>
      <c r="Z477" s="46">
        <v>16271442</v>
      </c>
      <c r="AA477" s="13" t="s">
        <v>48</v>
      </c>
      <c r="AB477" s="4"/>
    </row>
    <row r="478" spans="1:28" ht="11.25" customHeight="1">
      <c r="A478" s="44" t="s">
        <v>973</v>
      </c>
      <c r="B478" s="45" t="s">
        <v>1004</v>
      </c>
      <c r="C478" s="8" t="s">
        <v>1005</v>
      </c>
      <c r="D478" s="8" t="s">
        <v>55</v>
      </c>
      <c r="E478" s="11">
        <v>1156</v>
      </c>
      <c r="F478" s="46">
        <v>77636345</v>
      </c>
      <c r="G478" s="47" t="s">
        <v>48</v>
      </c>
      <c r="H478" s="46">
        <v>10323187</v>
      </c>
      <c r="I478" s="47" t="s">
        <v>48</v>
      </c>
      <c r="J478" s="46">
        <v>2559516</v>
      </c>
      <c r="K478" s="47" t="s">
        <v>48</v>
      </c>
      <c r="L478" s="46">
        <v>0</v>
      </c>
      <c r="M478" s="47" t="s">
        <v>48</v>
      </c>
      <c r="N478" s="46">
        <v>26137601</v>
      </c>
      <c r="O478" s="47" t="s">
        <v>48</v>
      </c>
      <c r="P478" s="46">
        <v>1346642</v>
      </c>
      <c r="Q478" s="47" t="s">
        <v>48</v>
      </c>
      <c r="R478" s="46">
        <v>164366294</v>
      </c>
      <c r="S478" s="47" t="s">
        <v>48</v>
      </c>
      <c r="T478" s="46">
        <v>36504861</v>
      </c>
      <c r="U478" s="47" t="s">
        <v>48</v>
      </c>
      <c r="V478" s="46">
        <v>0</v>
      </c>
      <c r="W478" s="47" t="s">
        <v>48</v>
      </c>
      <c r="X478" s="46">
        <v>31343258</v>
      </c>
      <c r="Y478" s="47" t="s">
        <v>48</v>
      </c>
      <c r="Z478" s="46">
        <v>350217704</v>
      </c>
      <c r="AA478" s="13" t="s">
        <v>48</v>
      </c>
      <c r="AB478" s="4"/>
    </row>
    <row r="479" spans="1:28" ht="11.25" customHeight="1">
      <c r="A479" s="44" t="s">
        <v>973</v>
      </c>
      <c r="B479" s="45" t="s">
        <v>1006</v>
      </c>
      <c r="C479" s="8" t="s">
        <v>1007</v>
      </c>
      <c r="D479" s="8" t="s">
        <v>55</v>
      </c>
      <c r="E479" s="11">
        <v>97</v>
      </c>
      <c r="F479" s="46">
        <v>2168936</v>
      </c>
      <c r="G479" s="47" t="s">
        <v>48</v>
      </c>
      <c r="H479" s="46">
        <v>226587</v>
      </c>
      <c r="I479" s="47" t="s">
        <v>48</v>
      </c>
      <c r="J479" s="46">
        <v>218210</v>
      </c>
      <c r="K479" s="47" t="s">
        <v>48</v>
      </c>
      <c r="L479" s="46">
        <v>0</v>
      </c>
      <c r="M479" s="47" t="s">
        <v>48</v>
      </c>
      <c r="N479" s="46">
        <v>1965952</v>
      </c>
      <c r="O479" s="47" t="s">
        <v>48</v>
      </c>
      <c r="P479" s="46">
        <v>1932406</v>
      </c>
      <c r="Q479" s="47" t="s">
        <v>48</v>
      </c>
      <c r="R479" s="46">
        <v>1990732</v>
      </c>
      <c r="S479" s="47" t="s">
        <v>48</v>
      </c>
      <c r="T479" s="46">
        <v>5668843</v>
      </c>
      <c r="U479" s="47" t="s">
        <v>48</v>
      </c>
      <c r="V479" s="46">
        <v>222000</v>
      </c>
      <c r="W479" s="47" t="s">
        <v>48</v>
      </c>
      <c r="X479" s="46">
        <v>0</v>
      </c>
      <c r="Y479" s="47" t="s">
        <v>48</v>
      </c>
      <c r="Z479" s="46">
        <v>14393666</v>
      </c>
      <c r="AA479" s="13" t="s">
        <v>48</v>
      </c>
      <c r="AB479" s="4"/>
    </row>
    <row r="480" spans="1:28" ht="11.25" customHeight="1">
      <c r="A480" s="44" t="s">
        <v>973</v>
      </c>
      <c r="B480" s="45" t="s">
        <v>1008</v>
      </c>
      <c r="C480" s="8" t="s">
        <v>1009</v>
      </c>
      <c r="D480" s="8" t="s">
        <v>45</v>
      </c>
      <c r="E480" s="11">
        <v>21</v>
      </c>
      <c r="F480" s="46">
        <v>126761</v>
      </c>
      <c r="G480" s="47" t="s">
        <v>48</v>
      </c>
      <c r="H480" s="46">
        <v>0</v>
      </c>
      <c r="I480" s="47" t="s">
        <v>48</v>
      </c>
      <c r="J480" s="46">
        <v>0</v>
      </c>
      <c r="K480" s="47" t="s">
        <v>48</v>
      </c>
      <c r="L480" s="46">
        <v>0</v>
      </c>
      <c r="M480" s="47" t="s">
        <v>48</v>
      </c>
      <c r="N480" s="46">
        <v>0</v>
      </c>
      <c r="O480" s="47" t="s">
        <v>48</v>
      </c>
      <c r="P480" s="46">
        <v>0</v>
      </c>
      <c r="Q480" s="47" t="s">
        <v>48</v>
      </c>
      <c r="R480" s="46">
        <v>59687</v>
      </c>
      <c r="S480" s="47" t="s">
        <v>48</v>
      </c>
      <c r="T480" s="46">
        <v>1802991</v>
      </c>
      <c r="U480" s="47" t="s">
        <v>48</v>
      </c>
      <c r="V480" s="46">
        <v>82021</v>
      </c>
      <c r="W480" s="47" t="s">
        <v>48</v>
      </c>
      <c r="X480" s="46">
        <v>0</v>
      </c>
      <c r="Y480" s="47" t="s">
        <v>48</v>
      </c>
      <c r="Z480" s="46">
        <v>2071460</v>
      </c>
      <c r="AA480" s="13" t="s">
        <v>48</v>
      </c>
      <c r="AB480" s="4"/>
    </row>
    <row r="481" spans="1:28" ht="11.25" customHeight="1">
      <c r="A481" s="44" t="s">
        <v>973</v>
      </c>
      <c r="B481" s="45" t="s">
        <v>1010</v>
      </c>
      <c r="C481" s="8" t="s">
        <v>1011</v>
      </c>
      <c r="D481" s="8" t="s">
        <v>55</v>
      </c>
      <c r="E481" s="11">
        <v>2298</v>
      </c>
      <c r="F481" s="46">
        <v>402469126</v>
      </c>
      <c r="G481" s="47" t="s">
        <v>48</v>
      </c>
      <c r="H481" s="46">
        <v>6283963</v>
      </c>
      <c r="I481" s="47" t="s">
        <v>48</v>
      </c>
      <c r="J481" s="46">
        <v>33557572</v>
      </c>
      <c r="K481" s="47" t="s">
        <v>48</v>
      </c>
      <c r="L481" s="46">
        <v>0</v>
      </c>
      <c r="M481" s="47" t="s">
        <v>48</v>
      </c>
      <c r="N481" s="46">
        <v>32200000</v>
      </c>
      <c r="O481" s="47" t="s">
        <v>48</v>
      </c>
      <c r="P481" s="46">
        <v>0</v>
      </c>
      <c r="Q481" s="47" t="s">
        <v>48</v>
      </c>
      <c r="R481" s="46">
        <v>0</v>
      </c>
      <c r="S481" s="47" t="s">
        <v>48</v>
      </c>
      <c r="T481" s="46">
        <v>534639663</v>
      </c>
      <c r="U481" s="47" t="s">
        <v>48</v>
      </c>
      <c r="V481" s="46">
        <v>72790492</v>
      </c>
      <c r="W481" s="47" t="s">
        <v>48</v>
      </c>
      <c r="X481" s="46">
        <v>0</v>
      </c>
      <c r="Y481" s="47" t="s">
        <v>48</v>
      </c>
      <c r="Z481" s="46">
        <v>1081940816</v>
      </c>
      <c r="AA481" s="13" t="s">
        <v>48</v>
      </c>
      <c r="AB481" s="4"/>
    </row>
    <row r="482" spans="1:28" ht="11.25" customHeight="1">
      <c r="A482" s="44" t="s">
        <v>973</v>
      </c>
      <c r="B482" s="45" t="s">
        <v>1012</v>
      </c>
      <c r="C482" s="8" t="s">
        <v>1013</v>
      </c>
      <c r="D482" s="8" t="s">
        <v>55</v>
      </c>
      <c r="E482" s="11">
        <v>46</v>
      </c>
      <c r="F482" s="46">
        <v>0</v>
      </c>
      <c r="G482" s="47" t="s">
        <v>48</v>
      </c>
      <c r="H482" s="46">
        <v>481516</v>
      </c>
      <c r="I482" s="47" t="s">
        <v>48</v>
      </c>
      <c r="J482" s="46">
        <v>111434</v>
      </c>
      <c r="K482" s="47" t="s">
        <v>48</v>
      </c>
      <c r="L482" s="46">
        <v>0</v>
      </c>
      <c r="M482" s="47" t="s">
        <v>48</v>
      </c>
      <c r="N482" s="46">
        <v>335301</v>
      </c>
      <c r="O482" s="47" t="s">
        <v>48</v>
      </c>
      <c r="P482" s="46">
        <v>277166</v>
      </c>
      <c r="Q482" s="47" t="s">
        <v>48</v>
      </c>
      <c r="R482" s="46">
        <v>0</v>
      </c>
      <c r="S482" s="47" t="s">
        <v>48</v>
      </c>
      <c r="T482" s="46">
        <v>55965</v>
      </c>
      <c r="U482" s="47" t="s">
        <v>48</v>
      </c>
      <c r="V482" s="46">
        <v>0</v>
      </c>
      <c r="W482" s="47" t="s">
        <v>48</v>
      </c>
      <c r="X482" s="46">
        <v>0</v>
      </c>
      <c r="Y482" s="47" t="s">
        <v>48</v>
      </c>
      <c r="Z482" s="46">
        <v>1261382</v>
      </c>
      <c r="AA482" s="13" t="s">
        <v>48</v>
      </c>
      <c r="AB482" s="4"/>
    </row>
    <row r="483" spans="1:28" ht="11.25" customHeight="1">
      <c r="A483" s="44" t="s">
        <v>973</v>
      </c>
      <c r="B483" s="45" t="s">
        <v>1014</v>
      </c>
      <c r="C483" s="8" t="s">
        <v>1015</v>
      </c>
      <c r="D483" s="8" t="s">
        <v>59</v>
      </c>
      <c r="E483" s="11">
        <v>46</v>
      </c>
      <c r="F483" s="46">
        <v>13488578</v>
      </c>
      <c r="G483" s="47" t="s">
        <v>48</v>
      </c>
      <c r="H483" s="46">
        <v>0</v>
      </c>
      <c r="I483" s="47" t="s">
        <v>48</v>
      </c>
      <c r="J483" s="46">
        <v>0</v>
      </c>
      <c r="K483" s="47" t="s">
        <v>48</v>
      </c>
      <c r="L483" s="46">
        <v>0</v>
      </c>
      <c r="M483" s="47" t="s">
        <v>48</v>
      </c>
      <c r="N483" s="46">
        <v>0</v>
      </c>
      <c r="O483" s="47" t="s">
        <v>48</v>
      </c>
      <c r="P483" s="46">
        <v>0</v>
      </c>
      <c r="Q483" s="47" t="s">
        <v>48</v>
      </c>
      <c r="R483" s="46">
        <v>0</v>
      </c>
      <c r="S483" s="47" t="s">
        <v>48</v>
      </c>
      <c r="T483" s="46">
        <v>0</v>
      </c>
      <c r="U483" s="47" t="s">
        <v>48</v>
      </c>
      <c r="V483" s="46">
        <v>0</v>
      </c>
      <c r="W483" s="47" t="s">
        <v>48</v>
      </c>
      <c r="X483" s="46">
        <v>0</v>
      </c>
      <c r="Y483" s="47" t="s">
        <v>48</v>
      </c>
      <c r="Z483" s="46">
        <v>13488578</v>
      </c>
      <c r="AA483" s="13" t="s">
        <v>48</v>
      </c>
      <c r="AB483" s="4"/>
    </row>
    <row r="484" spans="1:28" ht="11.25" customHeight="1">
      <c r="A484" s="44" t="s">
        <v>973</v>
      </c>
      <c r="B484" s="45" t="s">
        <v>1016</v>
      </c>
      <c r="C484" s="8" t="s">
        <v>1017</v>
      </c>
      <c r="D484" s="8" t="s">
        <v>55</v>
      </c>
      <c r="E484" s="11">
        <v>44</v>
      </c>
      <c r="F484" s="46">
        <v>0</v>
      </c>
      <c r="G484" s="47" t="s">
        <v>48</v>
      </c>
      <c r="H484" s="46">
        <v>873471</v>
      </c>
      <c r="I484" s="47" t="s">
        <v>48</v>
      </c>
      <c r="J484" s="46">
        <v>172886</v>
      </c>
      <c r="K484" s="47" t="s">
        <v>48</v>
      </c>
      <c r="L484" s="46">
        <v>0</v>
      </c>
      <c r="M484" s="47" t="s">
        <v>48</v>
      </c>
      <c r="N484" s="46">
        <v>678319</v>
      </c>
      <c r="O484" s="47" t="s">
        <v>48</v>
      </c>
      <c r="P484" s="46">
        <v>632167</v>
      </c>
      <c r="Q484" s="47" t="s">
        <v>48</v>
      </c>
      <c r="R484" s="46">
        <v>2378894</v>
      </c>
      <c r="S484" s="47" t="s">
        <v>48</v>
      </c>
      <c r="T484" s="46">
        <v>0</v>
      </c>
      <c r="U484" s="47" t="s">
        <v>48</v>
      </c>
      <c r="V484" s="46">
        <v>223703</v>
      </c>
      <c r="W484" s="47" t="s">
        <v>48</v>
      </c>
      <c r="X484" s="46">
        <v>0</v>
      </c>
      <c r="Y484" s="47" t="s">
        <v>48</v>
      </c>
      <c r="Z484" s="46">
        <v>4959440</v>
      </c>
      <c r="AA484" s="13" t="s">
        <v>48</v>
      </c>
      <c r="AB484" s="4"/>
    </row>
    <row r="485" spans="1:28" ht="11.25" customHeight="1">
      <c r="A485" s="44" t="s">
        <v>973</v>
      </c>
      <c r="B485" s="45" t="s">
        <v>1018</v>
      </c>
      <c r="C485" s="8" t="s">
        <v>1019</v>
      </c>
      <c r="D485" s="8" t="s">
        <v>55</v>
      </c>
      <c r="E485" s="11">
        <v>25</v>
      </c>
      <c r="F485" s="46">
        <v>793966</v>
      </c>
      <c r="G485" s="47" t="s">
        <v>48</v>
      </c>
      <c r="H485" s="46">
        <v>6988</v>
      </c>
      <c r="I485" s="47" t="s">
        <v>48</v>
      </c>
      <c r="J485" s="46">
        <v>92297</v>
      </c>
      <c r="K485" s="47" t="s">
        <v>48</v>
      </c>
      <c r="L485" s="46">
        <v>0</v>
      </c>
      <c r="M485" s="47" t="s">
        <v>48</v>
      </c>
      <c r="N485" s="46">
        <v>400000</v>
      </c>
      <c r="O485" s="47" t="s">
        <v>48</v>
      </c>
      <c r="P485" s="46">
        <v>0</v>
      </c>
      <c r="Q485" s="47" t="s">
        <v>48</v>
      </c>
      <c r="R485" s="46">
        <v>3119485</v>
      </c>
      <c r="S485" s="47" t="s">
        <v>48</v>
      </c>
      <c r="T485" s="46">
        <v>0</v>
      </c>
      <c r="U485" s="47" t="s">
        <v>48</v>
      </c>
      <c r="V485" s="46">
        <v>237325</v>
      </c>
      <c r="W485" s="47" t="s">
        <v>48</v>
      </c>
      <c r="X485" s="46">
        <v>0</v>
      </c>
      <c r="Y485" s="47" t="s">
        <v>48</v>
      </c>
      <c r="Z485" s="46">
        <v>4650061</v>
      </c>
      <c r="AA485" s="13" t="s">
        <v>48</v>
      </c>
      <c r="AB485" s="4"/>
    </row>
    <row r="486" spans="1:28" ht="11.25" customHeight="1">
      <c r="A486" s="44" t="s">
        <v>973</v>
      </c>
      <c r="B486" s="45" t="s">
        <v>1020</v>
      </c>
      <c r="C486" s="8" t="s">
        <v>1021</v>
      </c>
      <c r="D486" s="8" t="s">
        <v>55</v>
      </c>
      <c r="E486" s="11">
        <v>112</v>
      </c>
      <c r="F486" s="46">
        <v>4221350</v>
      </c>
      <c r="G486" s="47" t="s">
        <v>48</v>
      </c>
      <c r="H486" s="46">
        <v>967705</v>
      </c>
      <c r="I486" s="47" t="s">
        <v>48</v>
      </c>
      <c r="J486" s="46">
        <v>30010</v>
      </c>
      <c r="K486" s="47" t="s">
        <v>48</v>
      </c>
      <c r="L486" s="46">
        <v>0</v>
      </c>
      <c r="M486" s="47" t="s">
        <v>48</v>
      </c>
      <c r="N486" s="46">
        <v>2824041</v>
      </c>
      <c r="O486" s="47" t="s">
        <v>48</v>
      </c>
      <c r="P486" s="46">
        <v>216952</v>
      </c>
      <c r="Q486" s="47" t="s">
        <v>48</v>
      </c>
      <c r="R486" s="46">
        <v>0</v>
      </c>
      <c r="S486" s="47" t="s">
        <v>48</v>
      </c>
      <c r="T486" s="46">
        <v>3390940</v>
      </c>
      <c r="U486" s="47" t="s">
        <v>48</v>
      </c>
      <c r="V486" s="46">
        <v>499674</v>
      </c>
      <c r="W486" s="47" t="s">
        <v>48</v>
      </c>
      <c r="X486" s="46">
        <v>0</v>
      </c>
      <c r="Y486" s="47" t="s">
        <v>48</v>
      </c>
      <c r="Z486" s="46">
        <v>12150672</v>
      </c>
      <c r="AA486" s="13" t="s">
        <v>48</v>
      </c>
      <c r="AB486" s="4"/>
    </row>
    <row r="487" spans="1:28" ht="11.25" customHeight="1">
      <c r="A487" s="44" t="s">
        <v>1022</v>
      </c>
      <c r="B487" s="45" t="s">
        <v>1328</v>
      </c>
      <c r="C487" s="8" t="s">
        <v>1329</v>
      </c>
      <c r="D487" s="8" t="s">
        <v>55</v>
      </c>
      <c r="E487" s="11">
        <v>65</v>
      </c>
      <c r="F487" s="46">
        <v>0</v>
      </c>
      <c r="G487" s="47" t="s">
        <v>48</v>
      </c>
      <c r="H487" s="46">
        <v>0</v>
      </c>
      <c r="I487" s="47" t="s">
        <v>48</v>
      </c>
      <c r="J487" s="46">
        <v>0</v>
      </c>
      <c r="K487" s="47" t="s">
        <v>48</v>
      </c>
      <c r="L487" s="46">
        <v>0</v>
      </c>
      <c r="M487" s="47" t="s">
        <v>48</v>
      </c>
      <c r="N487" s="46">
        <v>0</v>
      </c>
      <c r="O487" s="47" t="s">
        <v>48</v>
      </c>
      <c r="P487" s="46">
        <v>0</v>
      </c>
      <c r="Q487" s="47" t="s">
        <v>48</v>
      </c>
      <c r="R487" s="46">
        <v>0</v>
      </c>
      <c r="S487" s="47" t="s">
        <v>48</v>
      </c>
      <c r="T487" s="46">
        <v>0</v>
      </c>
      <c r="U487" s="47" t="s">
        <v>48</v>
      </c>
      <c r="V487" s="46">
        <v>1675581</v>
      </c>
      <c r="W487" s="47" t="s">
        <v>48</v>
      </c>
      <c r="X487" s="46">
        <v>0</v>
      </c>
      <c r="Y487" s="47" t="s">
        <v>48</v>
      </c>
      <c r="Z487" s="46">
        <v>1675581</v>
      </c>
      <c r="AA487" s="13" t="s">
        <v>48</v>
      </c>
      <c r="AB487" s="4"/>
    </row>
    <row r="488" spans="1:28" ht="11.25" customHeight="1">
      <c r="A488" s="44" t="s">
        <v>1022</v>
      </c>
      <c r="B488" s="45" t="s">
        <v>1023</v>
      </c>
      <c r="C488" s="8" t="s">
        <v>1024</v>
      </c>
      <c r="D488" s="8" t="s">
        <v>313</v>
      </c>
      <c r="E488" s="11">
        <v>4557</v>
      </c>
      <c r="F488" s="46">
        <v>0</v>
      </c>
      <c r="G488" s="47" t="s">
        <v>48</v>
      </c>
      <c r="H488" s="46">
        <v>53053352</v>
      </c>
      <c r="I488" s="47" t="s">
        <v>48</v>
      </c>
      <c r="J488" s="46">
        <v>0</v>
      </c>
      <c r="K488" s="47" t="s">
        <v>48</v>
      </c>
      <c r="L488" s="46">
        <v>0</v>
      </c>
      <c r="M488" s="47" t="s">
        <v>48</v>
      </c>
      <c r="N488" s="46">
        <v>0</v>
      </c>
      <c r="O488" s="47" t="s">
        <v>48</v>
      </c>
      <c r="P488" s="46">
        <v>969125</v>
      </c>
      <c r="Q488" s="47" t="s">
        <v>48</v>
      </c>
      <c r="R488" s="46">
        <v>0</v>
      </c>
      <c r="S488" s="47" t="s">
        <v>48</v>
      </c>
      <c r="T488" s="46">
        <v>0</v>
      </c>
      <c r="U488" s="47" t="s">
        <v>48</v>
      </c>
      <c r="V488" s="46">
        <v>0</v>
      </c>
      <c r="W488" s="47" t="s">
        <v>48</v>
      </c>
      <c r="X488" s="46">
        <v>0</v>
      </c>
      <c r="Y488" s="47" t="s">
        <v>48</v>
      </c>
      <c r="Z488" s="46">
        <v>54022477</v>
      </c>
      <c r="AA488" s="13" t="s">
        <v>48</v>
      </c>
      <c r="AB488" s="4"/>
    </row>
    <row r="489" spans="1:28" ht="11.25" customHeight="1">
      <c r="A489" s="44" t="s">
        <v>1022</v>
      </c>
      <c r="B489" s="45" t="s">
        <v>1026</v>
      </c>
      <c r="C489" s="8" t="s">
        <v>1027</v>
      </c>
      <c r="D489" s="8" t="s">
        <v>45</v>
      </c>
      <c r="E489" s="11">
        <v>10</v>
      </c>
      <c r="F489" s="46">
        <v>26868150</v>
      </c>
      <c r="G489" s="47" t="s">
        <v>48</v>
      </c>
      <c r="H489" s="46">
        <v>0</v>
      </c>
      <c r="I489" s="47" t="s">
        <v>48</v>
      </c>
      <c r="J489" s="46">
        <v>0</v>
      </c>
      <c r="K489" s="47" t="s">
        <v>48</v>
      </c>
      <c r="L489" s="46">
        <v>0</v>
      </c>
      <c r="M489" s="47" t="s">
        <v>48</v>
      </c>
      <c r="N489" s="46">
        <v>0</v>
      </c>
      <c r="O489" s="47" t="s">
        <v>48</v>
      </c>
      <c r="P489" s="46">
        <v>0</v>
      </c>
      <c r="Q489" s="47" t="s">
        <v>48</v>
      </c>
      <c r="R489" s="46">
        <v>0</v>
      </c>
      <c r="S489" s="47" t="s">
        <v>48</v>
      </c>
      <c r="T489" s="46">
        <v>0</v>
      </c>
      <c r="U489" s="47" t="s">
        <v>48</v>
      </c>
      <c r="V489" s="46">
        <v>0</v>
      </c>
      <c r="W489" s="47" t="s">
        <v>48</v>
      </c>
      <c r="X489" s="46">
        <v>0</v>
      </c>
      <c r="Y489" s="47" t="s">
        <v>48</v>
      </c>
      <c r="Z489" s="46">
        <v>26868150</v>
      </c>
      <c r="AA489" s="13" t="s">
        <v>48</v>
      </c>
      <c r="AB489" s="4"/>
    </row>
    <row r="490" spans="1:28" ht="11.25" customHeight="1">
      <c r="A490" s="44" t="s">
        <v>1022</v>
      </c>
      <c r="B490" s="45" t="s">
        <v>1028</v>
      </c>
      <c r="C490" s="8" t="s">
        <v>1029</v>
      </c>
      <c r="D490" s="8" t="s">
        <v>45</v>
      </c>
      <c r="E490" s="11">
        <v>225</v>
      </c>
      <c r="F490" s="46">
        <v>10120614</v>
      </c>
      <c r="G490" s="47" t="s">
        <v>48</v>
      </c>
      <c r="H490" s="46">
        <v>0</v>
      </c>
      <c r="I490" s="47" t="s">
        <v>48</v>
      </c>
      <c r="J490" s="46">
        <v>654742</v>
      </c>
      <c r="K490" s="47" t="s">
        <v>48</v>
      </c>
      <c r="L490" s="46">
        <v>0</v>
      </c>
      <c r="M490" s="47" t="s">
        <v>48</v>
      </c>
      <c r="N490" s="46">
        <v>11735323</v>
      </c>
      <c r="O490" s="47" t="s">
        <v>48</v>
      </c>
      <c r="P490" s="46">
        <v>0</v>
      </c>
      <c r="Q490" s="47" t="s">
        <v>48</v>
      </c>
      <c r="R490" s="46">
        <v>34054961</v>
      </c>
      <c r="S490" s="47" t="s">
        <v>48</v>
      </c>
      <c r="T490" s="46">
        <v>0</v>
      </c>
      <c r="U490" s="47" t="s">
        <v>48</v>
      </c>
      <c r="V490" s="46">
        <v>0</v>
      </c>
      <c r="W490" s="47" t="s">
        <v>48</v>
      </c>
      <c r="X490" s="46">
        <v>8777138</v>
      </c>
      <c r="Y490" s="47" t="s">
        <v>48</v>
      </c>
      <c r="Z490" s="46">
        <v>65342778</v>
      </c>
      <c r="AA490" s="13" t="s">
        <v>48</v>
      </c>
      <c r="AB490" s="4"/>
    </row>
    <row r="491" spans="1:28" ht="11.25" customHeight="1">
      <c r="A491" s="44" t="s">
        <v>1022</v>
      </c>
      <c r="B491" s="45" t="s">
        <v>1030</v>
      </c>
      <c r="C491" s="8" t="s">
        <v>1031</v>
      </c>
      <c r="D491" s="8" t="s">
        <v>55</v>
      </c>
      <c r="E491" s="11">
        <v>64</v>
      </c>
      <c r="F491" s="46">
        <v>0</v>
      </c>
      <c r="G491" s="47" t="s">
        <v>48</v>
      </c>
      <c r="H491" s="46">
        <v>11964367</v>
      </c>
      <c r="I491" s="47" t="s">
        <v>48</v>
      </c>
      <c r="J491" s="46">
        <v>0</v>
      </c>
      <c r="K491" s="47" t="s">
        <v>48</v>
      </c>
      <c r="L491" s="46">
        <v>0</v>
      </c>
      <c r="M491" s="47" t="s">
        <v>48</v>
      </c>
      <c r="N491" s="46">
        <v>5686504</v>
      </c>
      <c r="O491" s="47" t="s">
        <v>48</v>
      </c>
      <c r="P491" s="46">
        <v>0</v>
      </c>
      <c r="Q491" s="47" t="s">
        <v>48</v>
      </c>
      <c r="R491" s="46">
        <v>52376661</v>
      </c>
      <c r="S491" s="47" t="s">
        <v>48</v>
      </c>
      <c r="T491" s="46">
        <v>0</v>
      </c>
      <c r="U491" s="47" t="s">
        <v>48</v>
      </c>
      <c r="V491" s="46">
        <v>0</v>
      </c>
      <c r="W491" s="47" t="s">
        <v>48</v>
      </c>
      <c r="X491" s="46">
        <v>0</v>
      </c>
      <c r="Y491" s="47" t="s">
        <v>48</v>
      </c>
      <c r="Z491" s="46">
        <v>70027532</v>
      </c>
      <c r="AA491" s="13" t="s">
        <v>48</v>
      </c>
      <c r="AB491" s="4"/>
    </row>
    <row r="492" spans="1:28" ht="11.25" customHeight="1">
      <c r="A492" s="44" t="s">
        <v>1032</v>
      </c>
      <c r="B492" s="45" t="s">
        <v>1033</v>
      </c>
      <c r="C492" s="8" t="s">
        <v>1034</v>
      </c>
      <c r="D492" s="8" t="s">
        <v>120</v>
      </c>
      <c r="E492" s="11">
        <v>5</v>
      </c>
      <c r="F492" s="46">
        <v>1318969</v>
      </c>
      <c r="G492" s="47" t="s">
        <v>48</v>
      </c>
      <c r="H492" s="46">
        <v>0</v>
      </c>
      <c r="I492" s="47" t="s">
        <v>48</v>
      </c>
      <c r="J492" s="46">
        <v>604383</v>
      </c>
      <c r="K492" s="47" t="s">
        <v>48</v>
      </c>
      <c r="L492" s="46">
        <v>0</v>
      </c>
      <c r="M492" s="47" t="s">
        <v>48</v>
      </c>
      <c r="N492" s="46">
        <v>0</v>
      </c>
      <c r="O492" s="47" t="s">
        <v>48</v>
      </c>
      <c r="P492" s="46">
        <v>17220</v>
      </c>
      <c r="Q492" s="47" t="s">
        <v>48</v>
      </c>
      <c r="R492" s="46">
        <v>0</v>
      </c>
      <c r="S492" s="47" t="s">
        <v>48</v>
      </c>
      <c r="T492" s="46">
        <v>0</v>
      </c>
      <c r="U492" s="47" t="s">
        <v>48</v>
      </c>
      <c r="V492" s="46">
        <v>0</v>
      </c>
      <c r="W492" s="47" t="s">
        <v>48</v>
      </c>
      <c r="X492" s="46">
        <v>0</v>
      </c>
      <c r="Y492" s="47" t="s">
        <v>48</v>
      </c>
      <c r="Z492" s="46">
        <v>1940572</v>
      </c>
      <c r="AA492" s="13" t="s">
        <v>48</v>
      </c>
      <c r="AB492" s="4"/>
    </row>
    <row r="493" spans="1:28" ht="11.25" customHeight="1">
      <c r="A493" s="44" t="s">
        <v>1032</v>
      </c>
      <c r="B493" s="45" t="s">
        <v>1035</v>
      </c>
      <c r="C493" s="8" t="s">
        <v>1036</v>
      </c>
      <c r="D493" s="8" t="s">
        <v>55</v>
      </c>
      <c r="E493" s="11">
        <v>322</v>
      </c>
      <c r="F493" s="46">
        <v>24574438</v>
      </c>
      <c r="G493" s="47" t="s">
        <v>48</v>
      </c>
      <c r="H493" s="46">
        <v>190637</v>
      </c>
      <c r="I493" s="47" t="s">
        <v>48</v>
      </c>
      <c r="J493" s="46">
        <v>1904816</v>
      </c>
      <c r="K493" s="47" t="s">
        <v>48</v>
      </c>
      <c r="L493" s="46">
        <v>0</v>
      </c>
      <c r="M493" s="47" t="s">
        <v>48</v>
      </c>
      <c r="N493" s="46">
        <v>18767701</v>
      </c>
      <c r="O493" s="47" t="s">
        <v>48</v>
      </c>
      <c r="P493" s="46">
        <v>1555290</v>
      </c>
      <c r="Q493" s="47" t="s">
        <v>48</v>
      </c>
      <c r="R493" s="46">
        <v>7396577</v>
      </c>
      <c r="S493" s="47" t="s">
        <v>48</v>
      </c>
      <c r="T493" s="46">
        <v>33019712</v>
      </c>
      <c r="U493" s="47" t="s">
        <v>48</v>
      </c>
      <c r="V493" s="46">
        <v>5567999</v>
      </c>
      <c r="W493" s="47" t="s">
        <v>48</v>
      </c>
      <c r="X493" s="46">
        <v>3476000</v>
      </c>
      <c r="Y493" s="47" t="s">
        <v>48</v>
      </c>
      <c r="Z493" s="46">
        <v>96453170</v>
      </c>
      <c r="AA493" s="13" t="s">
        <v>48</v>
      </c>
      <c r="AB493" s="4"/>
    </row>
    <row r="494" spans="1:28" ht="11.25" customHeight="1">
      <c r="A494" s="44" t="s">
        <v>1037</v>
      </c>
      <c r="B494" s="45" t="s">
        <v>1038</v>
      </c>
      <c r="C494" s="8" t="s">
        <v>1039</v>
      </c>
      <c r="D494" s="8" t="s">
        <v>55</v>
      </c>
      <c r="E494" s="11">
        <v>59</v>
      </c>
      <c r="F494" s="46">
        <v>0</v>
      </c>
      <c r="G494" s="47" t="s">
        <v>48</v>
      </c>
      <c r="H494" s="46">
        <v>1997558</v>
      </c>
      <c r="I494" s="47" t="s">
        <v>48</v>
      </c>
      <c r="J494" s="46">
        <v>268716</v>
      </c>
      <c r="K494" s="47" t="s">
        <v>48</v>
      </c>
      <c r="L494" s="46">
        <v>2470000</v>
      </c>
      <c r="M494" s="47" t="s">
        <v>48</v>
      </c>
      <c r="N494" s="46">
        <v>603128</v>
      </c>
      <c r="O494" s="47" t="s">
        <v>48</v>
      </c>
      <c r="P494" s="46">
        <v>0</v>
      </c>
      <c r="Q494" s="47" t="s">
        <v>48</v>
      </c>
      <c r="R494" s="46">
        <v>0</v>
      </c>
      <c r="S494" s="47" t="s">
        <v>48</v>
      </c>
      <c r="T494" s="46">
        <v>572948</v>
      </c>
      <c r="U494" s="47" t="s">
        <v>48</v>
      </c>
      <c r="V494" s="46">
        <v>0</v>
      </c>
      <c r="W494" s="47" t="s">
        <v>48</v>
      </c>
      <c r="X494" s="46">
        <v>4866978</v>
      </c>
      <c r="Y494" s="47" t="s">
        <v>48</v>
      </c>
      <c r="Z494" s="46">
        <v>10779328</v>
      </c>
      <c r="AA494" s="13" t="s">
        <v>48</v>
      </c>
      <c r="AB494" s="4"/>
    </row>
    <row r="495" spans="1:28" ht="11.25" customHeight="1">
      <c r="A495" s="44" t="s">
        <v>1037</v>
      </c>
      <c r="B495" s="45" t="s">
        <v>1040</v>
      </c>
      <c r="C495" s="8" t="s">
        <v>1041</v>
      </c>
      <c r="D495" s="8" t="s">
        <v>55</v>
      </c>
      <c r="E495" s="11">
        <v>83</v>
      </c>
      <c r="F495" s="46">
        <v>0</v>
      </c>
      <c r="G495" s="47" t="s">
        <v>48</v>
      </c>
      <c r="H495" s="46">
        <v>3039567</v>
      </c>
      <c r="I495" s="47" t="s">
        <v>48</v>
      </c>
      <c r="J495" s="46">
        <v>865858</v>
      </c>
      <c r="K495" s="47" t="s">
        <v>48</v>
      </c>
      <c r="L495" s="46">
        <v>0</v>
      </c>
      <c r="M495" s="47" t="s">
        <v>48</v>
      </c>
      <c r="N495" s="46">
        <v>5389424</v>
      </c>
      <c r="O495" s="47" t="s">
        <v>48</v>
      </c>
      <c r="P495" s="46">
        <v>0</v>
      </c>
      <c r="Q495" s="47" t="s">
        <v>48</v>
      </c>
      <c r="R495" s="46">
        <v>551542</v>
      </c>
      <c r="S495" s="47" t="s">
        <v>48</v>
      </c>
      <c r="T495" s="46">
        <v>147790</v>
      </c>
      <c r="U495" s="47" t="s">
        <v>48</v>
      </c>
      <c r="V495" s="46">
        <v>0</v>
      </c>
      <c r="W495" s="47" t="s">
        <v>48</v>
      </c>
      <c r="X495" s="46">
        <v>6828603</v>
      </c>
      <c r="Y495" s="47" t="s">
        <v>48</v>
      </c>
      <c r="Z495" s="46">
        <v>16822784</v>
      </c>
      <c r="AA495" s="13" t="s">
        <v>48</v>
      </c>
      <c r="AB495" s="4"/>
    </row>
    <row r="496" spans="1:28" ht="11.25" customHeight="1">
      <c r="A496" s="44" t="s">
        <v>1037</v>
      </c>
      <c r="B496" s="45" t="s">
        <v>1042</v>
      </c>
      <c r="C496" s="8" t="s">
        <v>1043</v>
      </c>
      <c r="D496" s="8" t="s">
        <v>45</v>
      </c>
      <c r="E496" s="11">
        <v>20</v>
      </c>
      <c r="F496" s="46">
        <v>1438988</v>
      </c>
      <c r="G496" s="47" t="s">
        <v>48</v>
      </c>
      <c r="H496" s="46">
        <v>0</v>
      </c>
      <c r="I496" s="47" t="s">
        <v>48</v>
      </c>
      <c r="J496" s="46">
        <v>228186</v>
      </c>
      <c r="K496" s="47" t="s">
        <v>48</v>
      </c>
      <c r="L496" s="46">
        <v>0</v>
      </c>
      <c r="M496" s="47" t="s">
        <v>48</v>
      </c>
      <c r="N496" s="46">
        <v>3237999</v>
      </c>
      <c r="O496" s="47" t="s">
        <v>48</v>
      </c>
      <c r="P496" s="46">
        <v>119862</v>
      </c>
      <c r="Q496" s="47" t="s">
        <v>48</v>
      </c>
      <c r="R496" s="46">
        <v>502143</v>
      </c>
      <c r="S496" s="47" t="s">
        <v>48</v>
      </c>
      <c r="T496" s="46">
        <v>0</v>
      </c>
      <c r="U496" s="47" t="s">
        <v>48</v>
      </c>
      <c r="V496" s="46">
        <v>660000</v>
      </c>
      <c r="W496" s="47" t="s">
        <v>48</v>
      </c>
      <c r="X496" s="46">
        <v>0</v>
      </c>
      <c r="Y496" s="47" t="s">
        <v>48</v>
      </c>
      <c r="Z496" s="46">
        <v>6187178</v>
      </c>
      <c r="AA496" s="13" t="s">
        <v>48</v>
      </c>
      <c r="AB496" s="4"/>
    </row>
    <row r="497" spans="1:28" ht="11.25" customHeight="1">
      <c r="A497" s="44" t="s">
        <v>1037</v>
      </c>
      <c r="B497" s="45" t="s">
        <v>1044</v>
      </c>
      <c r="C497" s="8" t="s">
        <v>1045</v>
      </c>
      <c r="D497" s="8" t="s">
        <v>45</v>
      </c>
      <c r="E497" s="11">
        <v>105</v>
      </c>
      <c r="F497" s="46">
        <v>3483159</v>
      </c>
      <c r="G497" s="47" t="s">
        <v>48</v>
      </c>
      <c r="H497" s="46">
        <v>0</v>
      </c>
      <c r="I497" s="47" t="s">
        <v>48</v>
      </c>
      <c r="J497" s="46">
        <v>53499</v>
      </c>
      <c r="K497" s="47" t="s">
        <v>48</v>
      </c>
      <c r="L497" s="46">
        <v>0</v>
      </c>
      <c r="M497" s="47" t="s">
        <v>48</v>
      </c>
      <c r="N497" s="46">
        <v>456254</v>
      </c>
      <c r="O497" s="47" t="s">
        <v>48</v>
      </c>
      <c r="P497" s="46">
        <v>1758701</v>
      </c>
      <c r="Q497" s="47" t="s">
        <v>48</v>
      </c>
      <c r="R497" s="46">
        <v>0</v>
      </c>
      <c r="S497" s="47" t="s">
        <v>48</v>
      </c>
      <c r="T497" s="46">
        <v>0</v>
      </c>
      <c r="U497" s="47" t="s">
        <v>48</v>
      </c>
      <c r="V497" s="46">
        <v>69850</v>
      </c>
      <c r="W497" s="47" t="s">
        <v>48</v>
      </c>
      <c r="X497" s="46">
        <v>0</v>
      </c>
      <c r="Y497" s="47" t="s">
        <v>48</v>
      </c>
      <c r="Z497" s="46">
        <v>5821463</v>
      </c>
      <c r="AA497" s="13" t="s">
        <v>48</v>
      </c>
      <c r="AB497" s="4"/>
    </row>
    <row r="498" spans="1:28" ht="11.25" customHeight="1">
      <c r="A498" s="44" t="s">
        <v>1037</v>
      </c>
      <c r="B498" s="45" t="s">
        <v>1046</v>
      </c>
      <c r="C498" s="8" t="s">
        <v>1047</v>
      </c>
      <c r="D498" s="8" t="s">
        <v>45</v>
      </c>
      <c r="E498" s="11">
        <v>73</v>
      </c>
      <c r="F498" s="46">
        <v>283896</v>
      </c>
      <c r="G498" s="47" t="s">
        <v>48</v>
      </c>
      <c r="H498" s="46">
        <v>0</v>
      </c>
      <c r="I498" s="47" t="s">
        <v>48</v>
      </c>
      <c r="J498" s="46">
        <v>23153</v>
      </c>
      <c r="K498" s="47" t="s">
        <v>48</v>
      </c>
      <c r="L498" s="46">
        <v>0</v>
      </c>
      <c r="M498" s="47" t="s">
        <v>48</v>
      </c>
      <c r="N498" s="46">
        <v>584421</v>
      </c>
      <c r="O498" s="47" t="s">
        <v>48</v>
      </c>
      <c r="P498" s="46">
        <v>2892375</v>
      </c>
      <c r="Q498" s="47" t="s">
        <v>48</v>
      </c>
      <c r="R498" s="46">
        <v>738706</v>
      </c>
      <c r="S498" s="47" t="s">
        <v>48</v>
      </c>
      <c r="T498" s="46">
        <v>476103</v>
      </c>
      <c r="U498" s="47" t="s">
        <v>48</v>
      </c>
      <c r="V498" s="46">
        <v>74849</v>
      </c>
      <c r="W498" s="47" t="s">
        <v>48</v>
      </c>
      <c r="X498" s="46">
        <v>0</v>
      </c>
      <c r="Y498" s="47" t="s">
        <v>48</v>
      </c>
      <c r="Z498" s="46">
        <v>5073503</v>
      </c>
      <c r="AA498" s="13" t="s">
        <v>48</v>
      </c>
      <c r="AB498" s="4"/>
    </row>
    <row r="499" spans="1:28" ht="11.25" customHeight="1">
      <c r="A499" s="44" t="s">
        <v>1037</v>
      </c>
      <c r="B499" s="45" t="s">
        <v>1048</v>
      </c>
      <c r="C499" s="8" t="s">
        <v>1049</v>
      </c>
      <c r="D499" s="8" t="s">
        <v>55</v>
      </c>
      <c r="E499" s="11">
        <v>41</v>
      </c>
      <c r="F499" s="46">
        <v>0</v>
      </c>
      <c r="G499" s="47" t="s">
        <v>48</v>
      </c>
      <c r="H499" s="46">
        <v>1048537</v>
      </c>
      <c r="I499" s="47" t="s">
        <v>48</v>
      </c>
      <c r="J499" s="46">
        <v>0</v>
      </c>
      <c r="K499" s="47" t="s">
        <v>48</v>
      </c>
      <c r="L499" s="46">
        <v>0</v>
      </c>
      <c r="M499" s="47" t="s">
        <v>48</v>
      </c>
      <c r="N499" s="46">
        <v>992207</v>
      </c>
      <c r="O499" s="47" t="s">
        <v>48</v>
      </c>
      <c r="P499" s="46">
        <v>583102</v>
      </c>
      <c r="Q499" s="47" t="s">
        <v>48</v>
      </c>
      <c r="R499" s="46">
        <v>343169</v>
      </c>
      <c r="S499" s="47" t="s">
        <v>48</v>
      </c>
      <c r="T499" s="46">
        <v>0</v>
      </c>
      <c r="U499" s="47" t="s">
        <v>48</v>
      </c>
      <c r="V499" s="46">
        <v>78009</v>
      </c>
      <c r="W499" s="47" t="s">
        <v>48</v>
      </c>
      <c r="X499" s="46">
        <v>0</v>
      </c>
      <c r="Y499" s="47" t="s">
        <v>48</v>
      </c>
      <c r="Z499" s="46">
        <v>3045024</v>
      </c>
      <c r="AA499" s="13" t="s">
        <v>48</v>
      </c>
      <c r="AB499" s="4"/>
    </row>
    <row r="500" spans="1:28" ht="11.25" customHeight="1">
      <c r="A500" s="44" t="s">
        <v>1037</v>
      </c>
      <c r="B500" s="45" t="s">
        <v>1050</v>
      </c>
      <c r="C500" s="8" t="s">
        <v>1051</v>
      </c>
      <c r="D500" s="8" t="s">
        <v>45</v>
      </c>
      <c r="E500" s="11">
        <v>8</v>
      </c>
      <c r="F500" s="46">
        <v>222132</v>
      </c>
      <c r="G500" s="47" t="s">
        <v>48</v>
      </c>
      <c r="H500" s="46">
        <v>0</v>
      </c>
      <c r="I500" s="47" t="s">
        <v>48</v>
      </c>
      <c r="J500" s="46">
        <v>54284</v>
      </c>
      <c r="K500" s="47" t="s">
        <v>48</v>
      </c>
      <c r="L500" s="46">
        <v>0</v>
      </c>
      <c r="M500" s="47" t="s">
        <v>48</v>
      </c>
      <c r="N500" s="46">
        <v>910865</v>
      </c>
      <c r="O500" s="47" t="s">
        <v>48</v>
      </c>
      <c r="P500" s="46">
        <v>0</v>
      </c>
      <c r="Q500" s="47" t="s">
        <v>48</v>
      </c>
      <c r="R500" s="46">
        <v>0</v>
      </c>
      <c r="S500" s="47" t="s">
        <v>48</v>
      </c>
      <c r="T500" s="46">
        <v>164098</v>
      </c>
      <c r="U500" s="47" t="s">
        <v>48</v>
      </c>
      <c r="V500" s="46">
        <v>387851</v>
      </c>
      <c r="W500" s="47" t="s">
        <v>48</v>
      </c>
      <c r="X500" s="46">
        <v>0</v>
      </c>
      <c r="Y500" s="47" t="s">
        <v>48</v>
      </c>
      <c r="Z500" s="46">
        <v>1739230</v>
      </c>
      <c r="AA500" s="13" t="s">
        <v>48</v>
      </c>
      <c r="AB500" s="4"/>
    </row>
    <row r="501" spans="1:28" ht="11.25" customHeight="1">
      <c r="A501" s="44" t="s">
        <v>1037</v>
      </c>
      <c r="B501" s="45" t="s">
        <v>1052</v>
      </c>
      <c r="C501" s="8" t="s">
        <v>1053</v>
      </c>
      <c r="D501" s="8" t="s">
        <v>45</v>
      </c>
      <c r="E501" s="11">
        <v>27</v>
      </c>
      <c r="F501" s="46">
        <v>280740</v>
      </c>
      <c r="G501" s="47" t="s">
        <v>48</v>
      </c>
      <c r="H501" s="46">
        <v>0</v>
      </c>
      <c r="I501" s="47" t="s">
        <v>48</v>
      </c>
      <c r="J501" s="46">
        <v>474290</v>
      </c>
      <c r="K501" s="47" t="s">
        <v>48</v>
      </c>
      <c r="L501" s="46">
        <v>0</v>
      </c>
      <c r="M501" s="47" t="s">
        <v>48</v>
      </c>
      <c r="N501" s="46">
        <v>343858</v>
      </c>
      <c r="O501" s="47" t="s">
        <v>48</v>
      </c>
      <c r="P501" s="46">
        <v>527581</v>
      </c>
      <c r="Q501" s="47" t="s">
        <v>48</v>
      </c>
      <c r="R501" s="46">
        <v>258275</v>
      </c>
      <c r="S501" s="47" t="s">
        <v>48</v>
      </c>
      <c r="T501" s="46">
        <v>0</v>
      </c>
      <c r="U501" s="47" t="s">
        <v>48</v>
      </c>
      <c r="V501" s="46">
        <v>714806</v>
      </c>
      <c r="W501" s="47" t="s">
        <v>48</v>
      </c>
      <c r="X501" s="46">
        <v>0</v>
      </c>
      <c r="Y501" s="47" t="s">
        <v>48</v>
      </c>
      <c r="Z501" s="46">
        <v>2599550</v>
      </c>
      <c r="AA501" s="13" t="s">
        <v>48</v>
      </c>
      <c r="AB501" s="4"/>
    </row>
    <row r="502" spans="1:28" ht="11.25" customHeight="1">
      <c r="A502" s="44" t="s">
        <v>1054</v>
      </c>
      <c r="B502" s="45" t="s">
        <v>1055</v>
      </c>
      <c r="C502" s="8" t="s">
        <v>1056</v>
      </c>
      <c r="D502" s="8" t="s">
        <v>45</v>
      </c>
      <c r="E502" s="11">
        <v>19</v>
      </c>
      <c r="F502" s="46">
        <v>361237</v>
      </c>
      <c r="G502" s="47" t="s">
        <v>48</v>
      </c>
      <c r="H502" s="46">
        <v>0</v>
      </c>
      <c r="I502" s="47" t="s">
        <v>48</v>
      </c>
      <c r="J502" s="46">
        <v>0</v>
      </c>
      <c r="K502" s="47" t="s">
        <v>48</v>
      </c>
      <c r="L502" s="46">
        <v>0</v>
      </c>
      <c r="M502" s="47" t="s">
        <v>48</v>
      </c>
      <c r="N502" s="46">
        <v>670543</v>
      </c>
      <c r="O502" s="47" t="s">
        <v>48</v>
      </c>
      <c r="P502" s="46">
        <v>0</v>
      </c>
      <c r="Q502" s="47" t="s">
        <v>48</v>
      </c>
      <c r="R502" s="46">
        <v>0</v>
      </c>
      <c r="S502" s="47" t="s">
        <v>48</v>
      </c>
      <c r="T502" s="46">
        <v>28425</v>
      </c>
      <c r="U502" s="47" t="s">
        <v>48</v>
      </c>
      <c r="V502" s="46">
        <v>568467</v>
      </c>
      <c r="W502" s="47" t="s">
        <v>48</v>
      </c>
      <c r="X502" s="46">
        <v>0</v>
      </c>
      <c r="Y502" s="47" t="s">
        <v>48</v>
      </c>
      <c r="Z502" s="46">
        <v>1628672</v>
      </c>
      <c r="AA502" s="13" t="s">
        <v>48</v>
      </c>
      <c r="AB502" s="4"/>
    </row>
    <row r="503" spans="1:28" ht="11.25" customHeight="1">
      <c r="A503" s="44" t="s">
        <v>1054</v>
      </c>
      <c r="B503" s="45" t="s">
        <v>1330</v>
      </c>
      <c r="C503" s="8" t="s">
        <v>1058</v>
      </c>
      <c r="D503" s="8" t="s">
        <v>45</v>
      </c>
      <c r="E503" s="11">
        <v>51</v>
      </c>
      <c r="F503" s="46">
        <v>729902</v>
      </c>
      <c r="G503" s="47" t="s">
        <v>48</v>
      </c>
      <c r="H503" s="46">
        <v>0</v>
      </c>
      <c r="I503" s="47" t="s">
        <v>48</v>
      </c>
      <c r="J503" s="46">
        <v>117459</v>
      </c>
      <c r="K503" s="47" t="s">
        <v>48</v>
      </c>
      <c r="L503" s="46">
        <v>0</v>
      </c>
      <c r="M503" s="47" t="s">
        <v>48</v>
      </c>
      <c r="N503" s="46">
        <v>1982597</v>
      </c>
      <c r="O503" s="47" t="s">
        <v>48</v>
      </c>
      <c r="P503" s="46">
        <v>14940</v>
      </c>
      <c r="Q503" s="47" t="s">
        <v>48</v>
      </c>
      <c r="R503" s="46">
        <v>46575</v>
      </c>
      <c r="S503" s="47" t="s">
        <v>48</v>
      </c>
      <c r="T503" s="46">
        <v>28954</v>
      </c>
      <c r="U503" s="47" t="s">
        <v>48</v>
      </c>
      <c r="V503" s="46">
        <v>3505400</v>
      </c>
      <c r="W503" s="47" t="s">
        <v>48</v>
      </c>
      <c r="X503" s="46">
        <v>0</v>
      </c>
      <c r="Y503" s="47" t="s">
        <v>48</v>
      </c>
      <c r="Z503" s="46">
        <v>6425827</v>
      </c>
      <c r="AA503" s="13" t="s">
        <v>48</v>
      </c>
      <c r="AB503" s="4"/>
    </row>
    <row r="504" spans="1:28" ht="11.25" customHeight="1">
      <c r="A504" s="44" t="s">
        <v>1059</v>
      </c>
      <c r="B504" s="45" t="s">
        <v>1060</v>
      </c>
      <c r="C504" s="8" t="s">
        <v>1061</v>
      </c>
      <c r="D504" s="8" t="s">
        <v>55</v>
      </c>
      <c r="E504" s="11">
        <v>70</v>
      </c>
      <c r="F504" s="46">
        <v>3899376</v>
      </c>
      <c r="G504" s="47" t="s">
        <v>48</v>
      </c>
      <c r="H504" s="46">
        <v>34000</v>
      </c>
      <c r="I504" s="47" t="s">
        <v>48</v>
      </c>
      <c r="J504" s="46">
        <v>1993918</v>
      </c>
      <c r="K504" s="47" t="s">
        <v>48</v>
      </c>
      <c r="L504" s="46">
        <v>0</v>
      </c>
      <c r="M504" s="47" t="s">
        <v>48</v>
      </c>
      <c r="N504" s="46">
        <v>2527914</v>
      </c>
      <c r="O504" s="47" t="s">
        <v>48</v>
      </c>
      <c r="P504" s="46">
        <v>464551</v>
      </c>
      <c r="Q504" s="47" t="s">
        <v>48</v>
      </c>
      <c r="R504" s="46">
        <v>2480776</v>
      </c>
      <c r="S504" s="47" t="s">
        <v>48</v>
      </c>
      <c r="T504" s="46">
        <v>0</v>
      </c>
      <c r="U504" s="47" t="s">
        <v>48</v>
      </c>
      <c r="V504" s="46">
        <v>3851000</v>
      </c>
      <c r="W504" s="47" t="s">
        <v>48</v>
      </c>
      <c r="X504" s="46">
        <v>0</v>
      </c>
      <c r="Y504" s="47" t="s">
        <v>48</v>
      </c>
      <c r="Z504" s="46">
        <v>15251535</v>
      </c>
      <c r="AA504" s="13" t="s">
        <v>48</v>
      </c>
      <c r="AB504" s="4"/>
    </row>
    <row r="505" spans="1:28" ht="11.25" customHeight="1">
      <c r="A505" s="44" t="s">
        <v>1059</v>
      </c>
      <c r="B505" s="45" t="s">
        <v>1331</v>
      </c>
      <c r="C505" s="8" t="s">
        <v>1332</v>
      </c>
      <c r="D505" s="8" t="s">
        <v>55</v>
      </c>
      <c r="E505" s="11">
        <v>19</v>
      </c>
      <c r="F505" s="46">
        <v>79536</v>
      </c>
      <c r="G505" s="47" t="s">
        <v>48</v>
      </c>
      <c r="H505" s="46">
        <v>212805</v>
      </c>
      <c r="I505" s="47" t="s">
        <v>48</v>
      </c>
      <c r="J505" s="46">
        <v>0</v>
      </c>
      <c r="K505" s="47" t="s">
        <v>48</v>
      </c>
      <c r="L505" s="46">
        <v>0</v>
      </c>
      <c r="M505" s="47" t="s">
        <v>48</v>
      </c>
      <c r="N505" s="46">
        <v>661379</v>
      </c>
      <c r="O505" s="47" t="s">
        <v>48</v>
      </c>
      <c r="P505" s="46">
        <v>0</v>
      </c>
      <c r="Q505" s="47" t="s">
        <v>48</v>
      </c>
      <c r="R505" s="46">
        <v>0</v>
      </c>
      <c r="S505" s="47" t="s">
        <v>48</v>
      </c>
      <c r="T505" s="46">
        <v>151187</v>
      </c>
      <c r="U505" s="47" t="s">
        <v>48</v>
      </c>
      <c r="V505" s="46">
        <v>0</v>
      </c>
      <c r="W505" s="47" t="s">
        <v>48</v>
      </c>
      <c r="X505" s="46">
        <v>151186</v>
      </c>
      <c r="Y505" s="47" t="s">
        <v>48</v>
      </c>
      <c r="Z505" s="46">
        <v>1256093</v>
      </c>
      <c r="AA505" s="13" t="s">
        <v>48</v>
      </c>
      <c r="AB505" s="4"/>
    </row>
    <row r="506" spans="1:28" ht="11.25" customHeight="1">
      <c r="A506" s="44" t="s">
        <v>1059</v>
      </c>
      <c r="B506" s="45" t="s">
        <v>1062</v>
      </c>
      <c r="C506" s="8" t="s">
        <v>1063</v>
      </c>
      <c r="D506" s="8" t="s">
        <v>45</v>
      </c>
      <c r="E506" s="11">
        <v>23</v>
      </c>
      <c r="F506" s="46">
        <v>611700</v>
      </c>
      <c r="G506" s="47" t="s">
        <v>48</v>
      </c>
      <c r="H506" s="46">
        <v>0</v>
      </c>
      <c r="I506" s="47" t="s">
        <v>48</v>
      </c>
      <c r="J506" s="46">
        <v>66389</v>
      </c>
      <c r="K506" s="47" t="s">
        <v>48</v>
      </c>
      <c r="L506" s="46">
        <v>0</v>
      </c>
      <c r="M506" s="47" t="s">
        <v>48</v>
      </c>
      <c r="N506" s="46">
        <v>1391015</v>
      </c>
      <c r="O506" s="47" t="s">
        <v>48</v>
      </c>
      <c r="P506" s="46">
        <v>325588</v>
      </c>
      <c r="Q506" s="47" t="s">
        <v>48</v>
      </c>
      <c r="R506" s="46">
        <v>870236</v>
      </c>
      <c r="S506" s="47" t="s">
        <v>48</v>
      </c>
      <c r="T506" s="46">
        <v>0</v>
      </c>
      <c r="U506" s="47" t="s">
        <v>48</v>
      </c>
      <c r="V506" s="46">
        <v>1077002</v>
      </c>
      <c r="W506" s="47" t="s">
        <v>48</v>
      </c>
      <c r="X506" s="46">
        <v>0</v>
      </c>
      <c r="Y506" s="47" t="s">
        <v>48</v>
      </c>
      <c r="Z506" s="46">
        <v>4341930</v>
      </c>
      <c r="AA506" s="13" t="s">
        <v>48</v>
      </c>
      <c r="AB506" s="4"/>
    </row>
    <row r="507" spans="1:28" ht="11.25" customHeight="1">
      <c r="A507" s="44" t="s">
        <v>1059</v>
      </c>
      <c r="B507" s="45" t="s">
        <v>1064</v>
      </c>
      <c r="C507" s="8" t="s">
        <v>1065</v>
      </c>
      <c r="D507" s="8" t="s">
        <v>45</v>
      </c>
      <c r="E507" s="11">
        <v>13</v>
      </c>
      <c r="F507" s="46">
        <v>745260</v>
      </c>
      <c r="G507" s="47" t="s">
        <v>48</v>
      </c>
      <c r="H507" s="46">
        <v>0</v>
      </c>
      <c r="I507" s="47" t="s">
        <v>48</v>
      </c>
      <c r="J507" s="46">
        <v>44059</v>
      </c>
      <c r="K507" s="47" t="s">
        <v>48</v>
      </c>
      <c r="L507" s="46">
        <v>0</v>
      </c>
      <c r="M507" s="47" t="s">
        <v>48</v>
      </c>
      <c r="N507" s="46">
        <v>867479</v>
      </c>
      <c r="O507" s="47" t="s">
        <v>48</v>
      </c>
      <c r="P507" s="46">
        <v>355907</v>
      </c>
      <c r="Q507" s="47" t="s">
        <v>48</v>
      </c>
      <c r="R507" s="46">
        <v>811941</v>
      </c>
      <c r="S507" s="47" t="s">
        <v>48</v>
      </c>
      <c r="T507" s="46">
        <v>0</v>
      </c>
      <c r="U507" s="47" t="s">
        <v>48</v>
      </c>
      <c r="V507" s="46">
        <v>131777</v>
      </c>
      <c r="W507" s="47" t="s">
        <v>48</v>
      </c>
      <c r="X507" s="46">
        <v>0</v>
      </c>
      <c r="Y507" s="47" t="s">
        <v>48</v>
      </c>
      <c r="Z507" s="46">
        <v>2956423</v>
      </c>
      <c r="AA507" s="13" t="s">
        <v>48</v>
      </c>
      <c r="AB507" s="4"/>
    </row>
    <row r="508" spans="1:28" ht="11.25" customHeight="1">
      <c r="A508" s="44" t="s">
        <v>1059</v>
      </c>
      <c r="B508" s="45" t="s">
        <v>1066</v>
      </c>
      <c r="C508" s="8" t="s">
        <v>1067</v>
      </c>
      <c r="D508" s="8" t="s">
        <v>45</v>
      </c>
      <c r="E508" s="11">
        <v>22</v>
      </c>
      <c r="F508" s="46">
        <v>190209</v>
      </c>
      <c r="G508" s="47" t="s">
        <v>48</v>
      </c>
      <c r="H508" s="46">
        <v>0</v>
      </c>
      <c r="I508" s="47" t="s">
        <v>48</v>
      </c>
      <c r="J508" s="46">
        <v>23875</v>
      </c>
      <c r="K508" s="47" t="s">
        <v>48</v>
      </c>
      <c r="L508" s="46">
        <v>0</v>
      </c>
      <c r="M508" s="47" t="s">
        <v>48</v>
      </c>
      <c r="N508" s="46">
        <v>1114271</v>
      </c>
      <c r="O508" s="47" t="s">
        <v>48</v>
      </c>
      <c r="P508" s="46">
        <v>114995</v>
      </c>
      <c r="Q508" s="47" t="s">
        <v>48</v>
      </c>
      <c r="R508" s="46">
        <v>524708</v>
      </c>
      <c r="S508" s="47" t="s">
        <v>48</v>
      </c>
      <c r="T508" s="46">
        <v>0</v>
      </c>
      <c r="U508" s="47" t="s">
        <v>48</v>
      </c>
      <c r="V508" s="46">
        <v>625819</v>
      </c>
      <c r="W508" s="47" t="s">
        <v>48</v>
      </c>
      <c r="X508" s="46">
        <v>0</v>
      </c>
      <c r="Y508" s="47" t="s">
        <v>48</v>
      </c>
      <c r="Z508" s="46">
        <v>2593877</v>
      </c>
      <c r="AA508" s="13" t="s">
        <v>48</v>
      </c>
      <c r="AB508" s="4"/>
    </row>
    <row r="509" spans="1:28" ht="11.25" customHeight="1">
      <c r="A509" s="44" t="s">
        <v>1059</v>
      </c>
      <c r="B509" s="45" t="s">
        <v>1068</v>
      </c>
      <c r="C509" s="8" t="s">
        <v>1069</v>
      </c>
      <c r="D509" s="8" t="s">
        <v>45</v>
      </c>
      <c r="E509" s="11">
        <v>94</v>
      </c>
      <c r="F509" s="46">
        <v>1407068</v>
      </c>
      <c r="G509" s="47" t="s">
        <v>48</v>
      </c>
      <c r="H509" s="46">
        <v>0</v>
      </c>
      <c r="I509" s="47" t="s">
        <v>48</v>
      </c>
      <c r="J509" s="46">
        <v>2717126</v>
      </c>
      <c r="K509" s="47" t="s">
        <v>48</v>
      </c>
      <c r="L509" s="46">
        <v>0</v>
      </c>
      <c r="M509" s="47" t="s">
        <v>48</v>
      </c>
      <c r="N509" s="46">
        <v>1325702</v>
      </c>
      <c r="O509" s="47" t="s">
        <v>48</v>
      </c>
      <c r="P509" s="46">
        <v>145559</v>
      </c>
      <c r="Q509" s="47" t="s">
        <v>48</v>
      </c>
      <c r="R509" s="46">
        <v>1991023</v>
      </c>
      <c r="S509" s="47" t="s">
        <v>48</v>
      </c>
      <c r="T509" s="46">
        <v>0</v>
      </c>
      <c r="U509" s="47" t="s">
        <v>48</v>
      </c>
      <c r="V509" s="46">
        <v>7900620</v>
      </c>
      <c r="W509" s="47" t="s">
        <v>48</v>
      </c>
      <c r="X509" s="46">
        <v>0</v>
      </c>
      <c r="Y509" s="47" t="s">
        <v>48</v>
      </c>
      <c r="Z509" s="46">
        <v>15487098</v>
      </c>
      <c r="AA509" s="13" t="s">
        <v>48</v>
      </c>
      <c r="AB509" s="4"/>
    </row>
    <row r="510" spans="1:28" ht="11.25" customHeight="1">
      <c r="A510" s="44" t="s">
        <v>1059</v>
      </c>
      <c r="B510" s="45" t="s">
        <v>1333</v>
      </c>
      <c r="C510" s="8" t="s">
        <v>1334</v>
      </c>
      <c r="D510" s="8" t="s">
        <v>45</v>
      </c>
      <c r="E510" s="11">
        <v>45</v>
      </c>
      <c r="F510" s="46">
        <v>12521</v>
      </c>
      <c r="G510" s="47" t="s">
        <v>48</v>
      </c>
      <c r="H510" s="46">
        <v>0</v>
      </c>
      <c r="I510" s="47" t="s">
        <v>48</v>
      </c>
      <c r="J510" s="46">
        <v>2070124</v>
      </c>
      <c r="K510" s="47" t="s">
        <v>48</v>
      </c>
      <c r="L510" s="46">
        <v>0</v>
      </c>
      <c r="M510" s="47" t="s">
        <v>48</v>
      </c>
      <c r="N510" s="46">
        <v>0</v>
      </c>
      <c r="O510" s="47" t="s">
        <v>48</v>
      </c>
      <c r="P510" s="46">
        <v>270315</v>
      </c>
      <c r="Q510" s="47" t="s">
        <v>48</v>
      </c>
      <c r="R510" s="46">
        <v>93454</v>
      </c>
      <c r="S510" s="47" t="s">
        <v>48</v>
      </c>
      <c r="T510" s="46">
        <v>0</v>
      </c>
      <c r="U510" s="47" t="s">
        <v>48</v>
      </c>
      <c r="V510" s="46">
        <v>233453</v>
      </c>
      <c r="W510" s="47" t="s">
        <v>48</v>
      </c>
      <c r="X510" s="46">
        <v>0</v>
      </c>
      <c r="Y510" s="47" t="s">
        <v>48</v>
      </c>
      <c r="Z510" s="46">
        <v>2679867</v>
      </c>
      <c r="AA510" s="13" t="s">
        <v>48</v>
      </c>
      <c r="AB510" s="4"/>
    </row>
    <row r="511" spans="1:28" ht="11.25" customHeight="1">
      <c r="A511" s="44" t="s">
        <v>1059</v>
      </c>
      <c r="B511" s="45" t="s">
        <v>1070</v>
      </c>
      <c r="C511" s="8" t="s">
        <v>1071</v>
      </c>
      <c r="D511" s="8" t="s">
        <v>45</v>
      </c>
      <c r="E511" s="11">
        <v>191</v>
      </c>
      <c r="F511" s="46">
        <v>9616007</v>
      </c>
      <c r="G511" s="47" t="s">
        <v>48</v>
      </c>
      <c r="H511" s="46">
        <v>0</v>
      </c>
      <c r="I511" s="47" t="s">
        <v>48</v>
      </c>
      <c r="J511" s="46">
        <v>927507</v>
      </c>
      <c r="K511" s="47" t="s">
        <v>48</v>
      </c>
      <c r="L511" s="46">
        <v>0</v>
      </c>
      <c r="M511" s="47" t="s">
        <v>48</v>
      </c>
      <c r="N511" s="46">
        <v>9984400</v>
      </c>
      <c r="O511" s="47" t="s">
        <v>48</v>
      </c>
      <c r="P511" s="46">
        <v>1081520</v>
      </c>
      <c r="Q511" s="47" t="s">
        <v>48</v>
      </c>
      <c r="R511" s="46">
        <v>7955675</v>
      </c>
      <c r="S511" s="47" t="s">
        <v>48</v>
      </c>
      <c r="T511" s="46">
        <v>0</v>
      </c>
      <c r="U511" s="47" t="s">
        <v>48</v>
      </c>
      <c r="V511" s="46">
        <v>23107857</v>
      </c>
      <c r="W511" s="47" t="s">
        <v>48</v>
      </c>
      <c r="X511" s="46">
        <v>0</v>
      </c>
      <c r="Y511" s="47" t="s">
        <v>48</v>
      </c>
      <c r="Z511" s="46">
        <v>52672966</v>
      </c>
      <c r="AA511" s="13" t="s">
        <v>48</v>
      </c>
      <c r="AB511" s="4"/>
    </row>
    <row r="512" spans="1:28" ht="11.25" customHeight="1">
      <c r="A512" s="44" t="s">
        <v>1059</v>
      </c>
      <c r="B512" s="45" t="s">
        <v>1072</v>
      </c>
      <c r="C512" s="8" t="s">
        <v>1073</v>
      </c>
      <c r="D512" s="8" t="s">
        <v>55</v>
      </c>
      <c r="E512" s="11">
        <v>240</v>
      </c>
      <c r="F512" s="46">
        <v>9559163</v>
      </c>
      <c r="G512" s="47" t="s">
        <v>48</v>
      </c>
      <c r="H512" s="46">
        <v>954146</v>
      </c>
      <c r="I512" s="47" t="s">
        <v>48</v>
      </c>
      <c r="J512" s="46">
        <v>1301340</v>
      </c>
      <c r="K512" s="47" t="s">
        <v>48</v>
      </c>
      <c r="L512" s="46">
        <v>0</v>
      </c>
      <c r="M512" s="47" t="s">
        <v>48</v>
      </c>
      <c r="N512" s="46">
        <v>6440902</v>
      </c>
      <c r="O512" s="47" t="s">
        <v>48</v>
      </c>
      <c r="P512" s="46">
        <v>528464</v>
      </c>
      <c r="Q512" s="47" t="s">
        <v>48</v>
      </c>
      <c r="R512" s="46">
        <v>6241378</v>
      </c>
      <c r="S512" s="47" t="s">
        <v>48</v>
      </c>
      <c r="T512" s="46">
        <v>0</v>
      </c>
      <c r="U512" s="47" t="s">
        <v>48</v>
      </c>
      <c r="V512" s="46">
        <v>19372197</v>
      </c>
      <c r="W512" s="47" t="s">
        <v>48</v>
      </c>
      <c r="X512" s="46">
        <v>0</v>
      </c>
      <c r="Y512" s="47" t="s">
        <v>48</v>
      </c>
      <c r="Z512" s="46">
        <v>44397590</v>
      </c>
      <c r="AA512" s="13" t="s">
        <v>48</v>
      </c>
      <c r="AB512" s="4"/>
    </row>
    <row r="513" spans="1:28" ht="11.25" customHeight="1">
      <c r="A513" s="44" t="s">
        <v>1059</v>
      </c>
      <c r="B513" s="45" t="s">
        <v>1074</v>
      </c>
      <c r="C513" s="8" t="s">
        <v>1075</v>
      </c>
      <c r="D513" s="8" t="s">
        <v>55</v>
      </c>
      <c r="E513" s="11">
        <v>52</v>
      </c>
      <c r="F513" s="46">
        <v>438127</v>
      </c>
      <c r="G513" s="47" t="s">
        <v>48</v>
      </c>
      <c r="H513" s="46">
        <v>993772</v>
      </c>
      <c r="I513" s="47" t="s">
        <v>48</v>
      </c>
      <c r="J513" s="46">
        <v>493031</v>
      </c>
      <c r="K513" s="47" t="s">
        <v>48</v>
      </c>
      <c r="L513" s="46">
        <v>453645</v>
      </c>
      <c r="M513" s="47" t="s">
        <v>48</v>
      </c>
      <c r="N513" s="46">
        <v>1450562</v>
      </c>
      <c r="O513" s="47" t="s">
        <v>48</v>
      </c>
      <c r="P513" s="46">
        <v>126250</v>
      </c>
      <c r="Q513" s="47" t="s">
        <v>48</v>
      </c>
      <c r="R513" s="46">
        <v>972760</v>
      </c>
      <c r="S513" s="47" t="s">
        <v>48</v>
      </c>
      <c r="T513" s="46">
        <v>0</v>
      </c>
      <c r="U513" s="47" t="s">
        <v>48</v>
      </c>
      <c r="V513" s="46">
        <v>1016828</v>
      </c>
      <c r="W513" s="47" t="s">
        <v>48</v>
      </c>
      <c r="X513" s="46">
        <v>0</v>
      </c>
      <c r="Y513" s="47" t="s">
        <v>48</v>
      </c>
      <c r="Z513" s="46">
        <v>5944975</v>
      </c>
      <c r="AA513" s="13" t="s">
        <v>48</v>
      </c>
      <c r="AB513" s="4"/>
    </row>
    <row r="514" spans="1:28" ht="11.25" customHeight="1">
      <c r="A514" s="44" t="s">
        <v>1059</v>
      </c>
      <c r="B514" s="45" t="s">
        <v>1335</v>
      </c>
      <c r="C514" s="8" t="s">
        <v>1336</v>
      </c>
      <c r="D514" s="8" t="s">
        <v>45</v>
      </c>
      <c r="E514" s="11">
        <v>10</v>
      </c>
      <c r="F514" s="46">
        <v>12712</v>
      </c>
      <c r="G514" s="47" t="s">
        <v>48</v>
      </c>
      <c r="H514" s="46">
        <v>0</v>
      </c>
      <c r="I514" s="47" t="s">
        <v>48</v>
      </c>
      <c r="J514" s="46">
        <v>7723</v>
      </c>
      <c r="K514" s="47" t="s">
        <v>48</v>
      </c>
      <c r="L514" s="46">
        <v>0</v>
      </c>
      <c r="M514" s="47" t="s">
        <v>48</v>
      </c>
      <c r="N514" s="46">
        <v>695065</v>
      </c>
      <c r="O514" s="47" t="s">
        <v>48</v>
      </c>
      <c r="P514" s="46">
        <v>0</v>
      </c>
      <c r="Q514" s="47" t="s">
        <v>48</v>
      </c>
      <c r="R514" s="46">
        <v>8273</v>
      </c>
      <c r="S514" s="47" t="s">
        <v>48</v>
      </c>
      <c r="T514" s="46">
        <v>0</v>
      </c>
      <c r="U514" s="47" t="s">
        <v>48</v>
      </c>
      <c r="V514" s="46">
        <v>278645</v>
      </c>
      <c r="W514" s="47" t="s">
        <v>48</v>
      </c>
      <c r="X514" s="46">
        <v>0</v>
      </c>
      <c r="Y514" s="47" t="s">
        <v>48</v>
      </c>
      <c r="Z514" s="46">
        <v>1002418</v>
      </c>
      <c r="AA514" s="13" t="s">
        <v>48</v>
      </c>
      <c r="AB514" s="4"/>
    </row>
    <row r="515" spans="1:28" ht="11.25" customHeight="1">
      <c r="A515" s="44" t="s">
        <v>1059</v>
      </c>
      <c r="B515" s="45" t="s">
        <v>1337</v>
      </c>
      <c r="C515" s="8" t="s">
        <v>1338</v>
      </c>
      <c r="D515" s="8" t="s">
        <v>59</v>
      </c>
      <c r="E515" s="11">
        <v>25</v>
      </c>
      <c r="F515" s="46">
        <v>99023</v>
      </c>
      <c r="G515" s="47" t="s">
        <v>48</v>
      </c>
      <c r="H515" s="46">
        <v>0</v>
      </c>
      <c r="I515" s="47" t="s">
        <v>48</v>
      </c>
      <c r="J515" s="46">
        <v>0</v>
      </c>
      <c r="K515" s="47" t="s">
        <v>48</v>
      </c>
      <c r="L515" s="46">
        <v>0</v>
      </c>
      <c r="M515" s="47" t="s">
        <v>48</v>
      </c>
      <c r="N515" s="46">
        <v>0</v>
      </c>
      <c r="O515" s="47" t="s">
        <v>48</v>
      </c>
      <c r="P515" s="46">
        <v>197143</v>
      </c>
      <c r="Q515" s="47" t="s">
        <v>48</v>
      </c>
      <c r="R515" s="46">
        <v>0</v>
      </c>
      <c r="S515" s="47" t="s">
        <v>48</v>
      </c>
      <c r="T515" s="46">
        <v>0</v>
      </c>
      <c r="U515" s="47" t="s">
        <v>48</v>
      </c>
      <c r="V515" s="46">
        <v>0</v>
      </c>
      <c r="W515" s="47" t="s">
        <v>48</v>
      </c>
      <c r="X515" s="46">
        <v>0</v>
      </c>
      <c r="Y515" s="47" t="s">
        <v>48</v>
      </c>
      <c r="Z515" s="46">
        <v>296166</v>
      </c>
      <c r="AA515" s="13" t="s">
        <v>48</v>
      </c>
      <c r="AB515" s="4"/>
    </row>
    <row r="516" spans="1:28" ht="11.25" customHeight="1">
      <c r="A516" s="44" t="s">
        <v>1076</v>
      </c>
      <c r="B516" s="45" t="s">
        <v>1077</v>
      </c>
      <c r="C516" s="8" t="s">
        <v>1078</v>
      </c>
      <c r="D516" s="8" t="s">
        <v>45</v>
      </c>
      <c r="E516" s="11">
        <v>32</v>
      </c>
      <c r="F516" s="46">
        <v>22125</v>
      </c>
      <c r="G516" s="47" t="s">
        <v>48</v>
      </c>
      <c r="H516" s="46">
        <v>0</v>
      </c>
      <c r="I516" s="47" t="s">
        <v>48</v>
      </c>
      <c r="J516" s="46">
        <v>132652</v>
      </c>
      <c r="K516" s="47" t="s">
        <v>48</v>
      </c>
      <c r="L516" s="46">
        <v>0</v>
      </c>
      <c r="M516" s="47" t="s">
        <v>48</v>
      </c>
      <c r="N516" s="46">
        <v>1895944</v>
      </c>
      <c r="O516" s="47" t="s">
        <v>48</v>
      </c>
      <c r="P516" s="46">
        <v>187480</v>
      </c>
      <c r="Q516" s="47" t="s">
        <v>48</v>
      </c>
      <c r="R516" s="46">
        <v>369869</v>
      </c>
      <c r="S516" s="47" t="s">
        <v>48</v>
      </c>
      <c r="T516" s="46">
        <v>249460</v>
      </c>
      <c r="U516" s="47" t="s">
        <v>48</v>
      </c>
      <c r="V516" s="46">
        <v>58131</v>
      </c>
      <c r="W516" s="47" t="s">
        <v>48</v>
      </c>
      <c r="X516" s="46">
        <v>0</v>
      </c>
      <c r="Y516" s="47" t="s">
        <v>48</v>
      </c>
      <c r="Z516" s="46">
        <v>2915661</v>
      </c>
      <c r="AA516" s="13" t="s">
        <v>48</v>
      </c>
      <c r="AB516" s="4"/>
    </row>
    <row r="517" spans="1:28" ht="11.25" customHeight="1">
      <c r="A517" s="44" t="s">
        <v>1076</v>
      </c>
      <c r="B517" s="45" t="s">
        <v>1079</v>
      </c>
      <c r="C517" s="8" t="s">
        <v>1080</v>
      </c>
      <c r="D517" s="8" t="s">
        <v>45</v>
      </c>
      <c r="E517" s="11">
        <v>18</v>
      </c>
      <c r="F517" s="46">
        <v>166076</v>
      </c>
      <c r="G517" s="47" t="s">
        <v>48</v>
      </c>
      <c r="H517" s="46">
        <v>0</v>
      </c>
      <c r="I517" s="47" t="s">
        <v>48</v>
      </c>
      <c r="J517" s="46">
        <v>19100</v>
      </c>
      <c r="K517" s="47" t="s">
        <v>48</v>
      </c>
      <c r="L517" s="46">
        <v>0</v>
      </c>
      <c r="M517" s="47" t="s">
        <v>48</v>
      </c>
      <c r="N517" s="46">
        <v>2730974</v>
      </c>
      <c r="O517" s="47" t="s">
        <v>48</v>
      </c>
      <c r="P517" s="46">
        <v>0</v>
      </c>
      <c r="Q517" s="47" t="s">
        <v>48</v>
      </c>
      <c r="R517" s="46">
        <v>479553</v>
      </c>
      <c r="S517" s="47" t="s">
        <v>48</v>
      </c>
      <c r="T517" s="46">
        <v>0</v>
      </c>
      <c r="U517" s="47" t="s">
        <v>48</v>
      </c>
      <c r="V517" s="46">
        <v>667788</v>
      </c>
      <c r="W517" s="47" t="s">
        <v>48</v>
      </c>
      <c r="X517" s="46">
        <v>0</v>
      </c>
      <c r="Y517" s="47" t="s">
        <v>48</v>
      </c>
      <c r="Z517" s="46">
        <v>4063491</v>
      </c>
      <c r="AA517" s="13" t="s">
        <v>48</v>
      </c>
      <c r="AB517" s="4"/>
    </row>
    <row r="518" spans="1:28" ht="11.25" customHeight="1">
      <c r="A518" s="44" t="s">
        <v>1076</v>
      </c>
      <c r="B518" s="45" t="s">
        <v>1081</v>
      </c>
      <c r="C518" s="8" t="s">
        <v>1082</v>
      </c>
      <c r="D518" s="8" t="s">
        <v>120</v>
      </c>
      <c r="E518" s="11">
        <v>17</v>
      </c>
      <c r="F518" s="46">
        <v>568009</v>
      </c>
      <c r="G518" s="47" t="s">
        <v>48</v>
      </c>
      <c r="H518" s="46">
        <v>0</v>
      </c>
      <c r="I518" s="47" t="s">
        <v>48</v>
      </c>
      <c r="J518" s="46">
        <v>380</v>
      </c>
      <c r="K518" s="47" t="s">
        <v>48</v>
      </c>
      <c r="L518" s="46">
        <v>0</v>
      </c>
      <c r="M518" s="47" t="s">
        <v>48</v>
      </c>
      <c r="N518" s="46">
        <v>1848436</v>
      </c>
      <c r="O518" s="47" t="s">
        <v>48</v>
      </c>
      <c r="P518" s="46">
        <v>0</v>
      </c>
      <c r="Q518" s="47" t="s">
        <v>48</v>
      </c>
      <c r="R518" s="46">
        <v>370668</v>
      </c>
      <c r="S518" s="47" t="s">
        <v>48</v>
      </c>
      <c r="T518" s="46">
        <v>0</v>
      </c>
      <c r="U518" s="47" t="s">
        <v>48</v>
      </c>
      <c r="V518" s="46">
        <v>1754181</v>
      </c>
      <c r="W518" s="47" t="s">
        <v>48</v>
      </c>
      <c r="X518" s="46">
        <v>0</v>
      </c>
      <c r="Y518" s="47" t="s">
        <v>48</v>
      </c>
      <c r="Z518" s="46">
        <v>4541674</v>
      </c>
      <c r="AA518" s="13" t="s">
        <v>48</v>
      </c>
      <c r="AB518" s="4"/>
    </row>
    <row r="519" spans="1:28" ht="11.25" customHeight="1">
      <c r="A519" s="44" t="s">
        <v>1076</v>
      </c>
      <c r="B519" s="45" t="s">
        <v>1083</v>
      </c>
      <c r="C519" s="8" t="s">
        <v>1084</v>
      </c>
      <c r="D519" s="8" t="s">
        <v>55</v>
      </c>
      <c r="E519" s="11">
        <v>122</v>
      </c>
      <c r="F519" s="46">
        <v>590496</v>
      </c>
      <c r="G519" s="47" t="s">
        <v>48</v>
      </c>
      <c r="H519" s="46">
        <v>3437036</v>
      </c>
      <c r="I519" s="47" t="s">
        <v>48</v>
      </c>
      <c r="J519" s="46">
        <v>581430</v>
      </c>
      <c r="K519" s="47" t="s">
        <v>48</v>
      </c>
      <c r="L519" s="46">
        <v>0</v>
      </c>
      <c r="M519" s="47" t="s">
        <v>48</v>
      </c>
      <c r="N519" s="46">
        <v>2550129</v>
      </c>
      <c r="O519" s="47" t="s">
        <v>48</v>
      </c>
      <c r="P519" s="46">
        <v>3558042</v>
      </c>
      <c r="Q519" s="47" t="s">
        <v>48</v>
      </c>
      <c r="R519" s="46">
        <v>0</v>
      </c>
      <c r="S519" s="47" t="s">
        <v>48</v>
      </c>
      <c r="T519" s="46">
        <v>0</v>
      </c>
      <c r="U519" s="47" t="s">
        <v>48</v>
      </c>
      <c r="V519" s="46">
        <v>3676162</v>
      </c>
      <c r="W519" s="47" t="s">
        <v>48</v>
      </c>
      <c r="X519" s="46">
        <v>0</v>
      </c>
      <c r="Y519" s="47" t="s">
        <v>48</v>
      </c>
      <c r="Z519" s="46">
        <v>14393295</v>
      </c>
      <c r="AA519" s="13" t="s">
        <v>48</v>
      </c>
      <c r="AB519" s="4"/>
    </row>
    <row r="520" spans="1:28" ht="11.25" customHeight="1">
      <c r="A520" s="44" t="s">
        <v>1076</v>
      </c>
      <c r="B520" s="45" t="s">
        <v>1085</v>
      </c>
      <c r="C520" s="8" t="s">
        <v>1086</v>
      </c>
      <c r="D520" s="8" t="s">
        <v>55</v>
      </c>
      <c r="E520" s="11">
        <v>986</v>
      </c>
      <c r="F520" s="46">
        <v>7291061</v>
      </c>
      <c r="G520" s="47" t="s">
        <v>48</v>
      </c>
      <c r="H520" s="46">
        <v>6857950</v>
      </c>
      <c r="I520" s="47" t="s">
        <v>48</v>
      </c>
      <c r="J520" s="46">
        <v>17114011</v>
      </c>
      <c r="K520" s="47" t="s">
        <v>48</v>
      </c>
      <c r="L520" s="46">
        <v>131445647</v>
      </c>
      <c r="M520" s="47" t="s">
        <v>48</v>
      </c>
      <c r="N520" s="46">
        <v>15585715</v>
      </c>
      <c r="O520" s="47" t="s">
        <v>48</v>
      </c>
      <c r="P520" s="46">
        <v>343891</v>
      </c>
      <c r="Q520" s="47" t="s">
        <v>48</v>
      </c>
      <c r="R520" s="46">
        <v>0</v>
      </c>
      <c r="S520" s="47" t="s">
        <v>48</v>
      </c>
      <c r="T520" s="46">
        <v>2054</v>
      </c>
      <c r="U520" s="47" t="s">
        <v>48</v>
      </c>
      <c r="V520" s="46">
        <v>0</v>
      </c>
      <c r="W520" s="47" t="s">
        <v>48</v>
      </c>
      <c r="X520" s="46">
        <v>0</v>
      </c>
      <c r="Y520" s="47" t="s">
        <v>48</v>
      </c>
      <c r="Z520" s="46">
        <v>178640329</v>
      </c>
      <c r="AA520" s="13" t="s">
        <v>48</v>
      </c>
      <c r="AB520" s="4"/>
    </row>
    <row r="521" spans="1:28" ht="11.25" customHeight="1">
      <c r="A521" s="44" t="s">
        <v>1076</v>
      </c>
      <c r="B521" s="45" t="s">
        <v>1087</v>
      </c>
      <c r="C521" s="8" t="s">
        <v>1088</v>
      </c>
      <c r="D521" s="8" t="s">
        <v>45</v>
      </c>
      <c r="E521" s="11">
        <v>84</v>
      </c>
      <c r="F521" s="46">
        <v>3800000</v>
      </c>
      <c r="G521" s="47" t="s">
        <v>48</v>
      </c>
      <c r="H521" s="46">
        <v>0</v>
      </c>
      <c r="I521" s="47" t="s">
        <v>48</v>
      </c>
      <c r="J521" s="46">
        <v>439639</v>
      </c>
      <c r="K521" s="47" t="s">
        <v>48</v>
      </c>
      <c r="L521" s="46">
        <v>0</v>
      </c>
      <c r="M521" s="47" t="s">
        <v>48</v>
      </c>
      <c r="N521" s="46">
        <v>2863183</v>
      </c>
      <c r="O521" s="47" t="s">
        <v>48</v>
      </c>
      <c r="P521" s="46">
        <v>579303</v>
      </c>
      <c r="Q521" s="47" t="s">
        <v>48</v>
      </c>
      <c r="R521" s="46">
        <v>734704</v>
      </c>
      <c r="S521" s="47" t="s">
        <v>48</v>
      </c>
      <c r="T521" s="46">
        <v>0</v>
      </c>
      <c r="U521" s="47" t="s">
        <v>48</v>
      </c>
      <c r="V521" s="46">
        <v>1422809</v>
      </c>
      <c r="W521" s="47" t="s">
        <v>48</v>
      </c>
      <c r="X521" s="46">
        <v>0</v>
      </c>
      <c r="Y521" s="47" t="s">
        <v>48</v>
      </c>
      <c r="Z521" s="46">
        <v>9839638</v>
      </c>
      <c r="AA521" s="13" t="s">
        <v>48</v>
      </c>
      <c r="AB521" s="4"/>
    </row>
    <row r="522" spans="1:28" ht="11.25" customHeight="1">
      <c r="A522" s="44" t="s">
        <v>1076</v>
      </c>
      <c r="B522" s="45" t="s">
        <v>1089</v>
      </c>
      <c r="C522" s="8" t="s">
        <v>1090</v>
      </c>
      <c r="D522" s="8" t="s">
        <v>45</v>
      </c>
      <c r="E522" s="11">
        <v>26</v>
      </c>
      <c r="F522" s="46">
        <v>1109488</v>
      </c>
      <c r="G522" s="47" t="s">
        <v>48</v>
      </c>
      <c r="H522" s="46">
        <v>0</v>
      </c>
      <c r="I522" s="47" t="s">
        <v>48</v>
      </c>
      <c r="J522" s="46">
        <v>188025</v>
      </c>
      <c r="K522" s="47" t="s">
        <v>48</v>
      </c>
      <c r="L522" s="46">
        <v>0</v>
      </c>
      <c r="M522" s="47" t="s">
        <v>48</v>
      </c>
      <c r="N522" s="46">
        <v>3321105</v>
      </c>
      <c r="O522" s="47" t="s">
        <v>48</v>
      </c>
      <c r="P522" s="46">
        <v>386482</v>
      </c>
      <c r="Q522" s="47" t="s">
        <v>48</v>
      </c>
      <c r="R522" s="46">
        <v>535546</v>
      </c>
      <c r="S522" s="47" t="s">
        <v>48</v>
      </c>
      <c r="T522" s="46">
        <v>0</v>
      </c>
      <c r="U522" s="47" t="s">
        <v>48</v>
      </c>
      <c r="V522" s="46">
        <v>1071732</v>
      </c>
      <c r="W522" s="47" t="s">
        <v>48</v>
      </c>
      <c r="X522" s="46">
        <v>0</v>
      </c>
      <c r="Y522" s="47" t="s">
        <v>48</v>
      </c>
      <c r="Z522" s="46">
        <v>6612378</v>
      </c>
      <c r="AA522" s="13" t="s">
        <v>48</v>
      </c>
      <c r="AB522" s="4"/>
    </row>
    <row r="523" spans="1:28" ht="11.25" customHeight="1">
      <c r="A523" s="44" t="s">
        <v>1076</v>
      </c>
      <c r="B523" s="45" t="s">
        <v>1091</v>
      </c>
      <c r="C523" s="8" t="s">
        <v>1092</v>
      </c>
      <c r="D523" s="8" t="s">
        <v>45</v>
      </c>
      <c r="E523" s="11">
        <v>8</v>
      </c>
      <c r="F523" s="46">
        <v>2579</v>
      </c>
      <c r="G523" s="47" t="s">
        <v>48</v>
      </c>
      <c r="H523" s="46">
        <v>0</v>
      </c>
      <c r="I523" s="47" t="s">
        <v>48</v>
      </c>
      <c r="J523" s="46">
        <v>0</v>
      </c>
      <c r="K523" s="47" t="s">
        <v>48</v>
      </c>
      <c r="L523" s="46">
        <v>20000</v>
      </c>
      <c r="M523" s="47" t="s">
        <v>48</v>
      </c>
      <c r="N523" s="46">
        <v>262000</v>
      </c>
      <c r="O523" s="47" t="s">
        <v>48</v>
      </c>
      <c r="P523" s="46">
        <v>0</v>
      </c>
      <c r="Q523" s="47" t="s">
        <v>48</v>
      </c>
      <c r="R523" s="46">
        <v>137437</v>
      </c>
      <c r="S523" s="47" t="s">
        <v>48</v>
      </c>
      <c r="T523" s="46">
        <v>0</v>
      </c>
      <c r="U523" s="47" t="s">
        <v>48</v>
      </c>
      <c r="V523" s="46">
        <v>142969</v>
      </c>
      <c r="W523" s="47" t="s">
        <v>48</v>
      </c>
      <c r="X523" s="46">
        <v>0</v>
      </c>
      <c r="Y523" s="47" t="s">
        <v>48</v>
      </c>
      <c r="Z523" s="46">
        <v>564985</v>
      </c>
      <c r="AA523" s="13" t="s">
        <v>48</v>
      </c>
      <c r="AB523" s="4"/>
    </row>
    <row r="524" spans="1:28" ht="11.25" customHeight="1">
      <c r="A524" s="44" t="s">
        <v>1076</v>
      </c>
      <c r="B524" s="45" t="s">
        <v>1093</v>
      </c>
      <c r="C524" s="8" t="s">
        <v>1094</v>
      </c>
      <c r="D524" s="8" t="s">
        <v>45</v>
      </c>
      <c r="E524" s="11">
        <v>12</v>
      </c>
      <c r="F524" s="46">
        <v>27773</v>
      </c>
      <c r="G524" s="47" t="s">
        <v>48</v>
      </c>
      <c r="H524" s="46">
        <v>0</v>
      </c>
      <c r="I524" s="47" t="s">
        <v>48</v>
      </c>
      <c r="J524" s="46">
        <v>0</v>
      </c>
      <c r="K524" s="47" t="s">
        <v>48</v>
      </c>
      <c r="L524" s="46">
        <v>0</v>
      </c>
      <c r="M524" s="47" t="s">
        <v>48</v>
      </c>
      <c r="N524" s="46">
        <v>370783</v>
      </c>
      <c r="O524" s="47" t="s">
        <v>48</v>
      </c>
      <c r="P524" s="46">
        <v>0</v>
      </c>
      <c r="Q524" s="47" t="s">
        <v>48</v>
      </c>
      <c r="R524" s="46">
        <v>134153</v>
      </c>
      <c r="S524" s="47" t="s">
        <v>48</v>
      </c>
      <c r="T524" s="46">
        <v>0</v>
      </c>
      <c r="U524" s="47" t="s">
        <v>48</v>
      </c>
      <c r="V524" s="46">
        <v>184724</v>
      </c>
      <c r="W524" s="47" t="s">
        <v>48</v>
      </c>
      <c r="X524" s="46">
        <v>0</v>
      </c>
      <c r="Y524" s="47" t="s">
        <v>48</v>
      </c>
      <c r="Z524" s="46">
        <v>717433</v>
      </c>
      <c r="AA524" s="13" t="s">
        <v>48</v>
      </c>
      <c r="AB524" s="4"/>
    </row>
    <row r="525" spans="1:28" ht="11.25" customHeight="1">
      <c r="A525" s="44" t="s">
        <v>1076</v>
      </c>
      <c r="B525" s="45" t="s">
        <v>1339</v>
      </c>
      <c r="C525" s="8" t="s">
        <v>1340</v>
      </c>
      <c r="D525" s="8" t="s">
        <v>45</v>
      </c>
      <c r="E525" s="11">
        <v>57</v>
      </c>
      <c r="F525" s="46">
        <v>68700</v>
      </c>
      <c r="G525" s="47" t="s">
        <v>48</v>
      </c>
      <c r="H525" s="46">
        <v>0</v>
      </c>
      <c r="I525" s="47" t="s">
        <v>48</v>
      </c>
      <c r="J525" s="46">
        <v>256662</v>
      </c>
      <c r="K525" s="47" t="s">
        <v>48</v>
      </c>
      <c r="L525" s="46">
        <v>54403</v>
      </c>
      <c r="M525" s="47" t="s">
        <v>48</v>
      </c>
      <c r="N525" s="46">
        <v>832849</v>
      </c>
      <c r="O525" s="47" t="s">
        <v>48</v>
      </c>
      <c r="P525" s="46">
        <v>364512</v>
      </c>
      <c r="Q525" s="47" t="s">
        <v>48</v>
      </c>
      <c r="R525" s="46">
        <v>0</v>
      </c>
      <c r="S525" s="47" t="s">
        <v>48</v>
      </c>
      <c r="T525" s="46">
        <v>0</v>
      </c>
      <c r="U525" s="47" t="s">
        <v>48</v>
      </c>
      <c r="V525" s="46">
        <v>0</v>
      </c>
      <c r="W525" s="47" t="s">
        <v>48</v>
      </c>
      <c r="X525" s="46">
        <v>809503</v>
      </c>
      <c r="Y525" s="47" t="s">
        <v>48</v>
      </c>
      <c r="Z525" s="46">
        <v>2386629</v>
      </c>
      <c r="AA525" s="13" t="s">
        <v>48</v>
      </c>
      <c r="AB525" s="4"/>
    </row>
    <row r="526" spans="1:28" ht="11.25" customHeight="1">
      <c r="A526" s="44" t="s">
        <v>1076</v>
      </c>
      <c r="B526" s="45" t="s">
        <v>1095</v>
      </c>
      <c r="C526" s="8" t="s">
        <v>1096</v>
      </c>
      <c r="D526" s="8" t="s">
        <v>45</v>
      </c>
      <c r="E526" s="11">
        <v>53</v>
      </c>
      <c r="F526" s="46">
        <v>199631</v>
      </c>
      <c r="G526" s="47" t="s">
        <v>48</v>
      </c>
      <c r="H526" s="46">
        <v>0</v>
      </c>
      <c r="I526" s="47" t="s">
        <v>48</v>
      </c>
      <c r="J526" s="46">
        <v>28370</v>
      </c>
      <c r="K526" s="47" t="s">
        <v>48</v>
      </c>
      <c r="L526" s="46">
        <v>0</v>
      </c>
      <c r="M526" s="47" t="s">
        <v>48</v>
      </c>
      <c r="N526" s="46">
        <v>982797</v>
      </c>
      <c r="O526" s="47" t="s">
        <v>48</v>
      </c>
      <c r="P526" s="46">
        <v>831154</v>
      </c>
      <c r="Q526" s="47" t="s">
        <v>48</v>
      </c>
      <c r="R526" s="46">
        <v>0</v>
      </c>
      <c r="S526" s="47" t="s">
        <v>48</v>
      </c>
      <c r="T526" s="46">
        <v>656313</v>
      </c>
      <c r="U526" s="47" t="s">
        <v>48</v>
      </c>
      <c r="V526" s="46">
        <v>0</v>
      </c>
      <c r="W526" s="47" t="s">
        <v>48</v>
      </c>
      <c r="X526" s="46">
        <v>814617</v>
      </c>
      <c r="Y526" s="47" t="s">
        <v>48</v>
      </c>
      <c r="Z526" s="46">
        <v>3512882</v>
      </c>
      <c r="AA526" s="13" t="s">
        <v>48</v>
      </c>
      <c r="AB526" s="4"/>
    </row>
    <row r="527" spans="1:28" ht="11.25" customHeight="1">
      <c r="A527" s="44" t="s">
        <v>1076</v>
      </c>
      <c r="B527" s="45" t="s">
        <v>1097</v>
      </c>
      <c r="C527" s="8" t="s">
        <v>1098</v>
      </c>
      <c r="D527" s="8" t="s">
        <v>55</v>
      </c>
      <c r="E527" s="11">
        <v>94</v>
      </c>
      <c r="F527" s="46">
        <v>1211944</v>
      </c>
      <c r="G527" s="47" t="s">
        <v>48</v>
      </c>
      <c r="H527" s="46">
        <v>365287</v>
      </c>
      <c r="I527" s="47" t="s">
        <v>48</v>
      </c>
      <c r="J527" s="46">
        <v>163251</v>
      </c>
      <c r="K527" s="47" t="s">
        <v>48</v>
      </c>
      <c r="L527" s="46">
        <v>15247691</v>
      </c>
      <c r="M527" s="47" t="s">
        <v>48</v>
      </c>
      <c r="N527" s="46">
        <v>543329</v>
      </c>
      <c r="O527" s="47" t="s">
        <v>48</v>
      </c>
      <c r="P527" s="46">
        <v>244008</v>
      </c>
      <c r="Q527" s="47" t="s">
        <v>48</v>
      </c>
      <c r="R527" s="46">
        <v>0</v>
      </c>
      <c r="S527" s="47" t="s">
        <v>48</v>
      </c>
      <c r="T527" s="46">
        <v>18328</v>
      </c>
      <c r="U527" s="47" t="s">
        <v>48</v>
      </c>
      <c r="V527" s="46">
        <v>0</v>
      </c>
      <c r="W527" s="47" t="s">
        <v>48</v>
      </c>
      <c r="X527" s="46">
        <v>3501473</v>
      </c>
      <c r="Y527" s="47" t="s">
        <v>48</v>
      </c>
      <c r="Z527" s="46">
        <v>21295311</v>
      </c>
      <c r="AA527" s="13" t="s">
        <v>48</v>
      </c>
      <c r="AB527" s="4"/>
    </row>
    <row r="528" spans="1:28" ht="11.25" customHeight="1">
      <c r="A528" s="44" t="s">
        <v>1076</v>
      </c>
      <c r="B528" s="45" t="s">
        <v>1099</v>
      </c>
      <c r="C528" s="8" t="s">
        <v>1100</v>
      </c>
      <c r="D528" s="8" t="s">
        <v>59</v>
      </c>
      <c r="E528" s="11">
        <v>187</v>
      </c>
      <c r="F528" s="46">
        <v>1103131</v>
      </c>
      <c r="G528" s="47" t="s">
        <v>48</v>
      </c>
      <c r="H528" s="46">
        <v>0</v>
      </c>
      <c r="I528" s="47" t="s">
        <v>48</v>
      </c>
      <c r="J528" s="46">
        <v>1205588</v>
      </c>
      <c r="K528" s="47" t="s">
        <v>48</v>
      </c>
      <c r="L528" s="46">
        <v>0</v>
      </c>
      <c r="M528" s="47" t="s">
        <v>48</v>
      </c>
      <c r="N528" s="46">
        <v>0</v>
      </c>
      <c r="O528" s="47" t="s">
        <v>48</v>
      </c>
      <c r="P528" s="46">
        <v>0</v>
      </c>
      <c r="Q528" s="47" t="s">
        <v>48</v>
      </c>
      <c r="R528" s="46">
        <v>0</v>
      </c>
      <c r="S528" s="47" t="s">
        <v>48</v>
      </c>
      <c r="T528" s="46">
        <v>0</v>
      </c>
      <c r="U528" s="47" t="s">
        <v>48</v>
      </c>
      <c r="V528" s="46">
        <v>0</v>
      </c>
      <c r="W528" s="47" t="s">
        <v>48</v>
      </c>
      <c r="X528" s="46">
        <v>0</v>
      </c>
      <c r="Y528" s="47" t="s">
        <v>48</v>
      </c>
      <c r="Z528" s="46">
        <v>2308719</v>
      </c>
      <c r="AA528" s="13" t="s">
        <v>48</v>
      </c>
      <c r="AB528" s="4"/>
    </row>
    <row r="529" spans="1:28" ht="11.25" customHeight="1">
      <c r="A529" s="44" t="s">
        <v>1076</v>
      </c>
      <c r="B529" s="45" t="s">
        <v>1101</v>
      </c>
      <c r="C529" s="8" t="s">
        <v>1102</v>
      </c>
      <c r="D529" s="8" t="s">
        <v>55</v>
      </c>
      <c r="E529" s="11">
        <v>1039</v>
      </c>
      <c r="F529" s="46">
        <v>43010366</v>
      </c>
      <c r="G529" s="47" t="s">
        <v>48</v>
      </c>
      <c r="H529" s="46">
        <v>3901990</v>
      </c>
      <c r="I529" s="47" t="s">
        <v>48</v>
      </c>
      <c r="J529" s="46">
        <v>21912126</v>
      </c>
      <c r="K529" s="47" t="s">
        <v>48</v>
      </c>
      <c r="L529" s="46">
        <v>0</v>
      </c>
      <c r="M529" s="47" t="s">
        <v>48</v>
      </c>
      <c r="N529" s="46">
        <v>31915681</v>
      </c>
      <c r="O529" s="47" t="s">
        <v>48</v>
      </c>
      <c r="P529" s="46">
        <v>2055074</v>
      </c>
      <c r="Q529" s="47" t="s">
        <v>48</v>
      </c>
      <c r="R529" s="46">
        <v>0</v>
      </c>
      <c r="S529" s="47" t="s">
        <v>48</v>
      </c>
      <c r="T529" s="46">
        <v>0</v>
      </c>
      <c r="U529" s="47" t="s">
        <v>48</v>
      </c>
      <c r="V529" s="46">
        <v>0</v>
      </c>
      <c r="W529" s="47" t="s">
        <v>48</v>
      </c>
      <c r="X529" s="46">
        <v>378420792</v>
      </c>
      <c r="Y529" s="47" t="s">
        <v>48</v>
      </c>
      <c r="Z529" s="46">
        <v>481216029</v>
      </c>
      <c r="AA529" s="13" t="s">
        <v>48</v>
      </c>
      <c r="AB529" s="4"/>
    </row>
    <row r="530" spans="1:28" ht="11.25" customHeight="1">
      <c r="A530" s="44" t="s">
        <v>1076</v>
      </c>
      <c r="B530" s="45" t="s">
        <v>1103</v>
      </c>
      <c r="C530" s="8" t="s">
        <v>1104</v>
      </c>
      <c r="D530" s="8" t="s">
        <v>45</v>
      </c>
      <c r="E530" s="11">
        <v>62</v>
      </c>
      <c r="F530" s="46">
        <v>2601346</v>
      </c>
      <c r="G530" s="47" t="s">
        <v>48</v>
      </c>
      <c r="H530" s="46">
        <v>0</v>
      </c>
      <c r="I530" s="47" t="s">
        <v>48</v>
      </c>
      <c r="J530" s="46">
        <v>453403</v>
      </c>
      <c r="K530" s="47" t="s">
        <v>48</v>
      </c>
      <c r="L530" s="46">
        <v>5094441</v>
      </c>
      <c r="M530" s="47" t="s">
        <v>48</v>
      </c>
      <c r="N530" s="46">
        <v>734880</v>
      </c>
      <c r="O530" s="47" t="s">
        <v>48</v>
      </c>
      <c r="P530" s="46">
        <v>396507</v>
      </c>
      <c r="Q530" s="47" t="s">
        <v>48</v>
      </c>
      <c r="R530" s="46">
        <v>0</v>
      </c>
      <c r="S530" s="47" t="s">
        <v>48</v>
      </c>
      <c r="T530" s="46">
        <v>0</v>
      </c>
      <c r="U530" s="47" t="s">
        <v>48</v>
      </c>
      <c r="V530" s="46">
        <v>0</v>
      </c>
      <c r="W530" s="47" t="s">
        <v>48</v>
      </c>
      <c r="X530" s="46">
        <v>0</v>
      </c>
      <c r="Y530" s="47" t="s">
        <v>48</v>
      </c>
      <c r="Z530" s="46">
        <v>9280577</v>
      </c>
      <c r="AA530" s="13" t="s">
        <v>48</v>
      </c>
      <c r="AB530" s="4"/>
    </row>
    <row r="531" spans="1:28" ht="11.25" customHeight="1">
      <c r="A531" s="44" t="s">
        <v>1076</v>
      </c>
      <c r="B531" s="45" t="s">
        <v>1105</v>
      </c>
      <c r="C531" s="8" t="s">
        <v>1106</v>
      </c>
      <c r="D531" s="8" t="s">
        <v>55</v>
      </c>
      <c r="E531" s="11">
        <v>34</v>
      </c>
      <c r="F531" s="46">
        <v>0</v>
      </c>
      <c r="G531" s="47" t="s">
        <v>48</v>
      </c>
      <c r="H531" s="46">
        <v>225833</v>
      </c>
      <c r="I531" s="47" t="s">
        <v>48</v>
      </c>
      <c r="J531" s="46">
        <v>0</v>
      </c>
      <c r="K531" s="47" t="s">
        <v>48</v>
      </c>
      <c r="L531" s="46">
        <v>0</v>
      </c>
      <c r="M531" s="47" t="s">
        <v>48</v>
      </c>
      <c r="N531" s="46">
        <v>1563896</v>
      </c>
      <c r="O531" s="47" t="s">
        <v>48</v>
      </c>
      <c r="P531" s="46">
        <v>488272</v>
      </c>
      <c r="Q531" s="47" t="s">
        <v>48</v>
      </c>
      <c r="R531" s="46">
        <v>64570</v>
      </c>
      <c r="S531" s="47" t="s">
        <v>48</v>
      </c>
      <c r="T531" s="46">
        <v>0</v>
      </c>
      <c r="U531" s="47" t="s">
        <v>48</v>
      </c>
      <c r="V531" s="46">
        <v>0</v>
      </c>
      <c r="W531" s="47" t="s">
        <v>48</v>
      </c>
      <c r="X531" s="46">
        <v>1061492</v>
      </c>
      <c r="Y531" s="47" t="s">
        <v>48</v>
      </c>
      <c r="Z531" s="46">
        <v>3404063</v>
      </c>
      <c r="AA531" s="13" t="s">
        <v>48</v>
      </c>
      <c r="AB531" s="4"/>
    </row>
    <row r="532" spans="1:28" ht="11.25" customHeight="1">
      <c r="A532" s="44" t="s">
        <v>1076</v>
      </c>
      <c r="B532" s="45" t="s">
        <v>1107</v>
      </c>
      <c r="C532" s="8" t="s">
        <v>1108</v>
      </c>
      <c r="D532" s="8" t="s">
        <v>55</v>
      </c>
      <c r="E532" s="11">
        <v>232</v>
      </c>
      <c r="F532" s="46">
        <v>4193152</v>
      </c>
      <c r="G532" s="47" t="s">
        <v>48</v>
      </c>
      <c r="H532" s="46">
        <v>2680125</v>
      </c>
      <c r="I532" s="47" t="s">
        <v>48</v>
      </c>
      <c r="J532" s="46">
        <v>5601248</v>
      </c>
      <c r="K532" s="47" t="s">
        <v>48</v>
      </c>
      <c r="L532" s="46">
        <v>25153770</v>
      </c>
      <c r="M532" s="47" t="s">
        <v>48</v>
      </c>
      <c r="N532" s="46">
        <v>19242714</v>
      </c>
      <c r="O532" s="47" t="s">
        <v>48</v>
      </c>
      <c r="P532" s="46">
        <v>511137</v>
      </c>
      <c r="Q532" s="47" t="s">
        <v>48</v>
      </c>
      <c r="R532" s="46">
        <v>0</v>
      </c>
      <c r="S532" s="47" t="s">
        <v>48</v>
      </c>
      <c r="T532" s="46">
        <v>0</v>
      </c>
      <c r="U532" s="47" t="s">
        <v>48</v>
      </c>
      <c r="V532" s="46">
        <v>219994</v>
      </c>
      <c r="W532" s="47" t="s">
        <v>48</v>
      </c>
      <c r="X532" s="46">
        <v>0</v>
      </c>
      <c r="Y532" s="47" t="s">
        <v>48</v>
      </c>
      <c r="Z532" s="46">
        <v>57602140</v>
      </c>
      <c r="AA532" s="13" t="s">
        <v>48</v>
      </c>
      <c r="AB532" s="4"/>
    </row>
    <row r="533" spans="1:28" ht="11.25" customHeight="1">
      <c r="A533" s="44" t="s">
        <v>1076</v>
      </c>
      <c r="B533" s="45" t="s">
        <v>1109</v>
      </c>
      <c r="C533" s="8" t="s">
        <v>1110</v>
      </c>
      <c r="D533" s="8" t="s">
        <v>45</v>
      </c>
      <c r="E533" s="11">
        <v>65</v>
      </c>
      <c r="F533" s="46">
        <v>188350</v>
      </c>
      <c r="G533" s="47" t="s">
        <v>48</v>
      </c>
      <c r="H533" s="46">
        <v>0</v>
      </c>
      <c r="I533" s="47" t="s">
        <v>48</v>
      </c>
      <c r="J533" s="46">
        <v>858085</v>
      </c>
      <c r="K533" s="47" t="s">
        <v>48</v>
      </c>
      <c r="L533" s="46">
        <v>0</v>
      </c>
      <c r="M533" s="47" t="s">
        <v>48</v>
      </c>
      <c r="N533" s="46">
        <v>671342</v>
      </c>
      <c r="O533" s="47" t="s">
        <v>48</v>
      </c>
      <c r="P533" s="46">
        <v>795362</v>
      </c>
      <c r="Q533" s="47" t="s">
        <v>48</v>
      </c>
      <c r="R533" s="46">
        <v>771143</v>
      </c>
      <c r="S533" s="47" t="s">
        <v>48</v>
      </c>
      <c r="T533" s="46">
        <v>0</v>
      </c>
      <c r="U533" s="47" t="s">
        <v>48</v>
      </c>
      <c r="V533" s="46">
        <v>176126</v>
      </c>
      <c r="W533" s="47" t="s">
        <v>48</v>
      </c>
      <c r="X533" s="46">
        <v>0</v>
      </c>
      <c r="Y533" s="47" t="s">
        <v>48</v>
      </c>
      <c r="Z533" s="46">
        <v>3460408</v>
      </c>
      <c r="AA533" s="13" t="s">
        <v>48</v>
      </c>
      <c r="AB533" s="4"/>
    </row>
    <row r="534" spans="1:28" ht="11.25" customHeight="1">
      <c r="A534" s="44" t="s">
        <v>1076</v>
      </c>
      <c r="B534" s="45" t="s">
        <v>1111</v>
      </c>
      <c r="C534" s="8" t="s">
        <v>1112</v>
      </c>
      <c r="D534" s="8" t="s">
        <v>55</v>
      </c>
      <c r="E534" s="11">
        <v>22</v>
      </c>
      <c r="F534" s="46">
        <v>86481</v>
      </c>
      <c r="G534" s="47" t="s">
        <v>48</v>
      </c>
      <c r="H534" s="46">
        <v>88374</v>
      </c>
      <c r="I534" s="47" t="s">
        <v>48</v>
      </c>
      <c r="J534" s="46">
        <v>7677</v>
      </c>
      <c r="K534" s="47" t="s">
        <v>48</v>
      </c>
      <c r="L534" s="46">
        <v>9387</v>
      </c>
      <c r="M534" s="47" t="s">
        <v>48</v>
      </c>
      <c r="N534" s="46">
        <v>607737</v>
      </c>
      <c r="O534" s="47" t="s">
        <v>48</v>
      </c>
      <c r="P534" s="46">
        <v>0</v>
      </c>
      <c r="Q534" s="47" t="s">
        <v>48</v>
      </c>
      <c r="R534" s="46">
        <v>267935</v>
      </c>
      <c r="S534" s="47" t="s">
        <v>48</v>
      </c>
      <c r="T534" s="46">
        <v>0</v>
      </c>
      <c r="U534" s="47" t="s">
        <v>48</v>
      </c>
      <c r="V534" s="46">
        <v>1243677</v>
      </c>
      <c r="W534" s="47" t="s">
        <v>48</v>
      </c>
      <c r="X534" s="46">
        <v>0</v>
      </c>
      <c r="Y534" s="47" t="s">
        <v>48</v>
      </c>
      <c r="Z534" s="46">
        <v>2311268</v>
      </c>
      <c r="AA534" s="13" t="s">
        <v>48</v>
      </c>
      <c r="AB534" s="4"/>
    </row>
    <row r="535" spans="1:28" ht="11.25" customHeight="1">
      <c r="A535" s="44" t="s">
        <v>1076</v>
      </c>
      <c r="B535" s="45" t="s">
        <v>1341</v>
      </c>
      <c r="C535" s="8" t="s">
        <v>1342</v>
      </c>
      <c r="D535" s="8" t="s">
        <v>55</v>
      </c>
      <c r="E535" s="11">
        <v>8</v>
      </c>
      <c r="F535" s="46">
        <v>0</v>
      </c>
      <c r="G535" s="47" t="s">
        <v>48</v>
      </c>
      <c r="H535" s="46">
        <v>4019</v>
      </c>
      <c r="I535" s="47" t="s">
        <v>48</v>
      </c>
      <c r="J535" s="46">
        <v>0</v>
      </c>
      <c r="K535" s="47" t="s">
        <v>48</v>
      </c>
      <c r="L535" s="46">
        <v>0</v>
      </c>
      <c r="M535" s="47" t="s">
        <v>48</v>
      </c>
      <c r="N535" s="46">
        <v>605530</v>
      </c>
      <c r="O535" s="47" t="s">
        <v>48</v>
      </c>
      <c r="P535" s="46">
        <v>0</v>
      </c>
      <c r="Q535" s="47" t="s">
        <v>48</v>
      </c>
      <c r="R535" s="46">
        <v>0</v>
      </c>
      <c r="S535" s="47" t="s">
        <v>48</v>
      </c>
      <c r="T535" s="46">
        <v>0</v>
      </c>
      <c r="U535" s="47" t="s">
        <v>48</v>
      </c>
      <c r="V535" s="46">
        <v>0</v>
      </c>
      <c r="W535" s="47" t="s">
        <v>48</v>
      </c>
      <c r="X535" s="46">
        <v>0</v>
      </c>
      <c r="Y535" s="47" t="s">
        <v>48</v>
      </c>
      <c r="Z535" s="46">
        <v>609549</v>
      </c>
      <c r="AA535" s="13" t="s">
        <v>48</v>
      </c>
      <c r="AB535" s="4"/>
    </row>
    <row r="536" spans="1:28" ht="11.25" customHeight="1">
      <c r="A536" s="44" t="s">
        <v>1076</v>
      </c>
      <c r="B536" s="45" t="s">
        <v>1113</v>
      </c>
      <c r="C536" s="8" t="s">
        <v>1114</v>
      </c>
      <c r="D536" s="8" t="s">
        <v>45</v>
      </c>
      <c r="E536" s="11">
        <v>101</v>
      </c>
      <c r="F536" s="46">
        <v>313863</v>
      </c>
      <c r="G536" s="47" t="s">
        <v>48</v>
      </c>
      <c r="H536" s="46">
        <v>0</v>
      </c>
      <c r="I536" s="47" t="s">
        <v>48</v>
      </c>
      <c r="J536" s="46">
        <v>10563</v>
      </c>
      <c r="K536" s="47" t="s">
        <v>48</v>
      </c>
      <c r="L536" s="46">
        <v>0</v>
      </c>
      <c r="M536" s="47" t="s">
        <v>48</v>
      </c>
      <c r="N536" s="46">
        <v>2505453</v>
      </c>
      <c r="O536" s="47" t="s">
        <v>48</v>
      </c>
      <c r="P536" s="46">
        <v>817795</v>
      </c>
      <c r="Q536" s="47" t="s">
        <v>48</v>
      </c>
      <c r="R536" s="46">
        <v>2933938</v>
      </c>
      <c r="S536" s="47" t="s">
        <v>48</v>
      </c>
      <c r="T536" s="46">
        <v>0</v>
      </c>
      <c r="U536" s="47" t="s">
        <v>48</v>
      </c>
      <c r="V536" s="46">
        <v>279747</v>
      </c>
      <c r="W536" s="47" t="s">
        <v>48</v>
      </c>
      <c r="X536" s="46">
        <v>0</v>
      </c>
      <c r="Y536" s="47" t="s">
        <v>48</v>
      </c>
      <c r="Z536" s="46">
        <v>6861359</v>
      </c>
      <c r="AA536" s="13" t="s">
        <v>48</v>
      </c>
      <c r="AB536" s="4"/>
    </row>
    <row r="537" spans="1:28" ht="11.25" customHeight="1">
      <c r="A537" s="44" t="s">
        <v>1076</v>
      </c>
      <c r="B537" s="45" t="s">
        <v>1343</v>
      </c>
      <c r="C537" s="8" t="s">
        <v>1344</v>
      </c>
      <c r="D537" s="8" t="s">
        <v>45</v>
      </c>
      <c r="E537" s="11">
        <v>8</v>
      </c>
      <c r="F537" s="46">
        <v>208726</v>
      </c>
      <c r="G537" s="47" t="s">
        <v>48</v>
      </c>
      <c r="H537" s="46">
        <v>0</v>
      </c>
      <c r="I537" s="47" t="s">
        <v>48</v>
      </c>
      <c r="J537" s="46">
        <v>305827</v>
      </c>
      <c r="K537" s="47" t="s">
        <v>48</v>
      </c>
      <c r="L537" s="46">
        <v>0</v>
      </c>
      <c r="M537" s="47" t="s">
        <v>48</v>
      </c>
      <c r="N537" s="46">
        <v>1102658</v>
      </c>
      <c r="O537" s="47" t="s">
        <v>48</v>
      </c>
      <c r="P537" s="46">
        <v>228108</v>
      </c>
      <c r="Q537" s="47" t="s">
        <v>48</v>
      </c>
      <c r="R537" s="46">
        <v>399691</v>
      </c>
      <c r="S537" s="47" t="s">
        <v>48</v>
      </c>
      <c r="T537" s="46">
        <v>0</v>
      </c>
      <c r="U537" s="47" t="s">
        <v>48</v>
      </c>
      <c r="V537" s="46">
        <v>686096</v>
      </c>
      <c r="W537" s="47" t="s">
        <v>48</v>
      </c>
      <c r="X537" s="46">
        <v>0</v>
      </c>
      <c r="Y537" s="47" t="s">
        <v>48</v>
      </c>
      <c r="Z537" s="46">
        <v>2931106</v>
      </c>
      <c r="AA537" s="13" t="s">
        <v>48</v>
      </c>
      <c r="AB537" s="4"/>
    </row>
    <row r="538" spans="1:28" ht="11.25" customHeight="1">
      <c r="A538" s="44" t="s">
        <v>1076</v>
      </c>
      <c r="B538" s="45" t="s">
        <v>1115</v>
      </c>
      <c r="C538" s="8" t="s">
        <v>1116</v>
      </c>
      <c r="D538" s="8" t="s">
        <v>45</v>
      </c>
      <c r="E538" s="11">
        <v>50</v>
      </c>
      <c r="F538" s="46">
        <v>3235044</v>
      </c>
      <c r="G538" s="47" t="s">
        <v>48</v>
      </c>
      <c r="H538" s="46">
        <v>0</v>
      </c>
      <c r="I538" s="47" t="s">
        <v>48</v>
      </c>
      <c r="J538" s="46">
        <v>786880</v>
      </c>
      <c r="K538" s="47" t="s">
        <v>48</v>
      </c>
      <c r="L538" s="46">
        <v>7789</v>
      </c>
      <c r="M538" s="47" t="s">
        <v>48</v>
      </c>
      <c r="N538" s="46">
        <v>3682394</v>
      </c>
      <c r="O538" s="47" t="s">
        <v>48</v>
      </c>
      <c r="P538" s="46">
        <v>0</v>
      </c>
      <c r="Q538" s="47" t="s">
        <v>48</v>
      </c>
      <c r="R538" s="46">
        <v>667509</v>
      </c>
      <c r="S538" s="47" t="s">
        <v>48</v>
      </c>
      <c r="T538" s="46">
        <v>0</v>
      </c>
      <c r="U538" s="47" t="s">
        <v>48</v>
      </c>
      <c r="V538" s="46">
        <v>0</v>
      </c>
      <c r="W538" s="47" t="s">
        <v>48</v>
      </c>
      <c r="X538" s="46">
        <v>4260051</v>
      </c>
      <c r="Y538" s="47" t="s">
        <v>48</v>
      </c>
      <c r="Z538" s="46">
        <v>12639667</v>
      </c>
      <c r="AA538" s="13" t="s">
        <v>48</v>
      </c>
      <c r="AB538" s="4"/>
    </row>
    <row r="539" spans="1:28" ht="11.25" customHeight="1">
      <c r="A539" s="44" t="s">
        <v>1076</v>
      </c>
      <c r="B539" s="45" t="s">
        <v>1117</v>
      </c>
      <c r="C539" s="8" t="s">
        <v>1118</v>
      </c>
      <c r="D539" s="8" t="s">
        <v>45</v>
      </c>
      <c r="E539" s="11">
        <v>19</v>
      </c>
      <c r="F539" s="46">
        <v>240932</v>
      </c>
      <c r="G539" s="47" t="s">
        <v>48</v>
      </c>
      <c r="H539" s="46">
        <v>0</v>
      </c>
      <c r="I539" s="47" t="s">
        <v>48</v>
      </c>
      <c r="J539" s="46">
        <v>0</v>
      </c>
      <c r="K539" s="47" t="s">
        <v>48</v>
      </c>
      <c r="L539" s="46">
        <v>0</v>
      </c>
      <c r="M539" s="47" t="s">
        <v>48</v>
      </c>
      <c r="N539" s="46">
        <v>270696</v>
      </c>
      <c r="O539" s="47" t="s">
        <v>48</v>
      </c>
      <c r="P539" s="46">
        <v>228578</v>
      </c>
      <c r="Q539" s="47" t="s">
        <v>48</v>
      </c>
      <c r="R539" s="46">
        <v>1184480</v>
      </c>
      <c r="S539" s="47" t="s">
        <v>48</v>
      </c>
      <c r="T539" s="46">
        <v>0</v>
      </c>
      <c r="U539" s="47" t="s">
        <v>48</v>
      </c>
      <c r="V539" s="46">
        <v>529874</v>
      </c>
      <c r="W539" s="47" t="s">
        <v>48</v>
      </c>
      <c r="X539" s="46">
        <v>0</v>
      </c>
      <c r="Y539" s="47" t="s">
        <v>48</v>
      </c>
      <c r="Z539" s="46">
        <v>2454560</v>
      </c>
      <c r="AA539" s="13" t="s">
        <v>48</v>
      </c>
      <c r="AB539" s="4"/>
    </row>
    <row r="540" spans="1:28" ht="11.25" customHeight="1">
      <c r="A540" s="44" t="s">
        <v>1076</v>
      </c>
      <c r="B540" s="45" t="s">
        <v>1119</v>
      </c>
      <c r="C540" s="8" t="s">
        <v>1120</v>
      </c>
      <c r="D540" s="8" t="s">
        <v>55</v>
      </c>
      <c r="E540" s="11">
        <v>185</v>
      </c>
      <c r="F540" s="46">
        <v>8647243</v>
      </c>
      <c r="G540" s="47" t="s">
        <v>48</v>
      </c>
      <c r="H540" s="46">
        <v>47582</v>
      </c>
      <c r="I540" s="47" t="s">
        <v>48</v>
      </c>
      <c r="J540" s="46">
        <v>148772</v>
      </c>
      <c r="K540" s="47" t="s">
        <v>48</v>
      </c>
      <c r="L540" s="46">
        <v>0</v>
      </c>
      <c r="M540" s="47" t="s">
        <v>48</v>
      </c>
      <c r="N540" s="46">
        <v>10557779</v>
      </c>
      <c r="O540" s="47" t="s">
        <v>48</v>
      </c>
      <c r="P540" s="46">
        <v>2762633</v>
      </c>
      <c r="Q540" s="47" t="s">
        <v>48</v>
      </c>
      <c r="R540" s="46">
        <v>0</v>
      </c>
      <c r="S540" s="47" t="s">
        <v>48</v>
      </c>
      <c r="T540" s="46">
        <v>0</v>
      </c>
      <c r="U540" s="47" t="s">
        <v>48</v>
      </c>
      <c r="V540" s="46">
        <v>0</v>
      </c>
      <c r="W540" s="47" t="s">
        <v>48</v>
      </c>
      <c r="X540" s="46">
        <v>28077412</v>
      </c>
      <c r="Y540" s="47" t="s">
        <v>48</v>
      </c>
      <c r="Z540" s="46">
        <v>50241421</v>
      </c>
      <c r="AA540" s="13" t="s">
        <v>48</v>
      </c>
      <c r="AB540" s="4"/>
    </row>
    <row r="541" spans="1:28" ht="11.25" customHeight="1">
      <c r="A541" s="44" t="s">
        <v>1076</v>
      </c>
      <c r="B541" s="45" t="s">
        <v>1121</v>
      </c>
      <c r="C541" s="8" t="s">
        <v>1122</v>
      </c>
      <c r="D541" s="8" t="s">
        <v>55</v>
      </c>
      <c r="E541" s="11">
        <v>2224</v>
      </c>
      <c r="F541" s="46">
        <v>59540168</v>
      </c>
      <c r="G541" s="47" t="s">
        <v>48</v>
      </c>
      <c r="H541" s="46">
        <v>15938337</v>
      </c>
      <c r="I541" s="47" t="s">
        <v>48</v>
      </c>
      <c r="J541" s="46">
        <v>6367042</v>
      </c>
      <c r="K541" s="47" t="s">
        <v>48</v>
      </c>
      <c r="L541" s="46">
        <v>266689016</v>
      </c>
      <c r="M541" s="47" t="s">
        <v>48</v>
      </c>
      <c r="N541" s="46">
        <v>53811936</v>
      </c>
      <c r="O541" s="47" t="s">
        <v>48</v>
      </c>
      <c r="P541" s="46">
        <v>1430697</v>
      </c>
      <c r="Q541" s="47" t="s">
        <v>48</v>
      </c>
      <c r="R541" s="46">
        <v>0</v>
      </c>
      <c r="S541" s="47" t="s">
        <v>48</v>
      </c>
      <c r="T541" s="46">
        <v>0</v>
      </c>
      <c r="U541" s="47" t="s">
        <v>48</v>
      </c>
      <c r="V541" s="46">
        <v>0</v>
      </c>
      <c r="W541" s="47" t="s">
        <v>48</v>
      </c>
      <c r="X541" s="46">
        <v>0</v>
      </c>
      <c r="Y541" s="47" t="s">
        <v>48</v>
      </c>
      <c r="Z541" s="46">
        <v>403777196</v>
      </c>
      <c r="AA541" s="13" t="s">
        <v>48</v>
      </c>
      <c r="AB541" s="4"/>
    </row>
    <row r="542" spans="1:28" ht="11.25" customHeight="1">
      <c r="A542" s="44" t="s">
        <v>1076</v>
      </c>
      <c r="B542" s="45" t="s">
        <v>1123</v>
      </c>
      <c r="C542" s="8" t="s">
        <v>1124</v>
      </c>
      <c r="D542" s="8" t="s">
        <v>45</v>
      </c>
      <c r="E542" s="11">
        <v>18</v>
      </c>
      <c r="F542" s="46">
        <v>307159</v>
      </c>
      <c r="G542" s="47" t="s">
        <v>48</v>
      </c>
      <c r="H542" s="46">
        <v>0</v>
      </c>
      <c r="I542" s="47" t="s">
        <v>48</v>
      </c>
      <c r="J542" s="46">
        <v>39970</v>
      </c>
      <c r="K542" s="47" t="s">
        <v>48</v>
      </c>
      <c r="L542" s="46">
        <v>0</v>
      </c>
      <c r="M542" s="47" t="s">
        <v>48</v>
      </c>
      <c r="N542" s="46">
        <v>1723095</v>
      </c>
      <c r="O542" s="47" t="s">
        <v>48</v>
      </c>
      <c r="P542" s="46">
        <v>0</v>
      </c>
      <c r="Q542" s="47" t="s">
        <v>48</v>
      </c>
      <c r="R542" s="46">
        <v>496385</v>
      </c>
      <c r="S542" s="47" t="s">
        <v>48</v>
      </c>
      <c r="T542" s="46">
        <v>0</v>
      </c>
      <c r="U542" s="47" t="s">
        <v>48</v>
      </c>
      <c r="V542" s="46">
        <v>485000</v>
      </c>
      <c r="W542" s="47" t="s">
        <v>48</v>
      </c>
      <c r="X542" s="46">
        <v>0</v>
      </c>
      <c r="Y542" s="47" t="s">
        <v>48</v>
      </c>
      <c r="Z542" s="46">
        <v>3051609</v>
      </c>
      <c r="AA542" s="13" t="s">
        <v>48</v>
      </c>
      <c r="AB542" s="4"/>
    </row>
    <row r="543" spans="1:28" ht="11.25" customHeight="1">
      <c r="A543" s="44" t="s">
        <v>1076</v>
      </c>
      <c r="B543" s="45" t="s">
        <v>1125</v>
      </c>
      <c r="C543" s="8" t="s">
        <v>1126</v>
      </c>
      <c r="D543" s="8" t="s">
        <v>45</v>
      </c>
      <c r="E543" s="11">
        <v>10</v>
      </c>
      <c r="F543" s="46">
        <v>120483</v>
      </c>
      <c r="G543" s="47" t="s">
        <v>48</v>
      </c>
      <c r="H543" s="46">
        <v>0</v>
      </c>
      <c r="I543" s="47" t="s">
        <v>48</v>
      </c>
      <c r="J543" s="46">
        <v>0</v>
      </c>
      <c r="K543" s="47" t="s">
        <v>48</v>
      </c>
      <c r="L543" s="46">
        <v>0</v>
      </c>
      <c r="M543" s="47" t="s">
        <v>48</v>
      </c>
      <c r="N543" s="46">
        <v>817119</v>
      </c>
      <c r="O543" s="47" t="s">
        <v>48</v>
      </c>
      <c r="P543" s="46">
        <v>0</v>
      </c>
      <c r="Q543" s="47" t="s">
        <v>48</v>
      </c>
      <c r="R543" s="46">
        <v>344167</v>
      </c>
      <c r="S543" s="47" t="s">
        <v>48</v>
      </c>
      <c r="T543" s="46">
        <v>0</v>
      </c>
      <c r="U543" s="47" t="s">
        <v>48</v>
      </c>
      <c r="V543" s="46">
        <v>472951</v>
      </c>
      <c r="W543" s="47" t="s">
        <v>48</v>
      </c>
      <c r="X543" s="46">
        <v>0</v>
      </c>
      <c r="Y543" s="47" t="s">
        <v>48</v>
      </c>
      <c r="Z543" s="46">
        <v>1754720</v>
      </c>
      <c r="AA543" s="13" t="s">
        <v>48</v>
      </c>
      <c r="AB543" s="4"/>
    </row>
    <row r="544" spans="1:28" ht="11.25" customHeight="1">
      <c r="A544" s="44" t="s">
        <v>1076</v>
      </c>
      <c r="B544" s="45" t="s">
        <v>1127</v>
      </c>
      <c r="C544" s="8" t="s">
        <v>1128</v>
      </c>
      <c r="D544" s="8" t="s">
        <v>55</v>
      </c>
      <c r="E544" s="11">
        <v>76</v>
      </c>
      <c r="F544" s="46">
        <v>212503</v>
      </c>
      <c r="G544" s="47" t="s">
        <v>48</v>
      </c>
      <c r="H544" s="46">
        <v>198564</v>
      </c>
      <c r="I544" s="47" t="s">
        <v>48</v>
      </c>
      <c r="J544" s="46">
        <v>54828</v>
      </c>
      <c r="K544" s="47" t="s">
        <v>48</v>
      </c>
      <c r="L544" s="46">
        <v>0</v>
      </c>
      <c r="M544" s="47" t="s">
        <v>48</v>
      </c>
      <c r="N544" s="46">
        <v>265825</v>
      </c>
      <c r="O544" s="47" t="s">
        <v>48</v>
      </c>
      <c r="P544" s="46">
        <v>1088708</v>
      </c>
      <c r="Q544" s="47" t="s">
        <v>48</v>
      </c>
      <c r="R544" s="46">
        <v>856059</v>
      </c>
      <c r="S544" s="47" t="s">
        <v>48</v>
      </c>
      <c r="T544" s="46">
        <v>0</v>
      </c>
      <c r="U544" s="47" t="s">
        <v>48</v>
      </c>
      <c r="V544" s="46">
        <v>15925</v>
      </c>
      <c r="W544" s="47" t="s">
        <v>48</v>
      </c>
      <c r="X544" s="46">
        <v>20291</v>
      </c>
      <c r="Y544" s="47" t="s">
        <v>48</v>
      </c>
      <c r="Z544" s="46">
        <v>2712703</v>
      </c>
      <c r="AA544" s="13" t="s">
        <v>48</v>
      </c>
      <c r="AB544" s="4"/>
    </row>
    <row r="545" spans="1:28" ht="11.25" customHeight="1">
      <c r="A545" s="44" t="s">
        <v>1076</v>
      </c>
      <c r="B545" s="45" t="s">
        <v>1129</v>
      </c>
      <c r="C545" s="8" t="s">
        <v>1130</v>
      </c>
      <c r="D545" s="8" t="s">
        <v>45</v>
      </c>
      <c r="E545" s="11">
        <v>24</v>
      </c>
      <c r="F545" s="46">
        <v>50925</v>
      </c>
      <c r="G545" s="47" t="s">
        <v>48</v>
      </c>
      <c r="H545" s="46">
        <v>0</v>
      </c>
      <c r="I545" s="47" t="s">
        <v>48</v>
      </c>
      <c r="J545" s="46">
        <v>0</v>
      </c>
      <c r="K545" s="47" t="s">
        <v>48</v>
      </c>
      <c r="L545" s="46">
        <v>0</v>
      </c>
      <c r="M545" s="47" t="s">
        <v>48</v>
      </c>
      <c r="N545" s="46">
        <v>809158</v>
      </c>
      <c r="O545" s="47" t="s">
        <v>48</v>
      </c>
      <c r="P545" s="46">
        <v>344940</v>
      </c>
      <c r="Q545" s="47" t="s">
        <v>48</v>
      </c>
      <c r="R545" s="46">
        <v>879975</v>
      </c>
      <c r="S545" s="47" t="s">
        <v>48</v>
      </c>
      <c r="T545" s="46">
        <v>0</v>
      </c>
      <c r="U545" s="47" t="s">
        <v>48</v>
      </c>
      <c r="V545" s="46">
        <v>205933</v>
      </c>
      <c r="W545" s="47" t="s">
        <v>48</v>
      </c>
      <c r="X545" s="46">
        <v>65000</v>
      </c>
      <c r="Y545" s="47" t="s">
        <v>48</v>
      </c>
      <c r="Z545" s="46">
        <v>2355931</v>
      </c>
      <c r="AA545" s="13" t="s">
        <v>48</v>
      </c>
      <c r="AB545" s="4"/>
    </row>
    <row r="546" spans="1:28" ht="11.25" customHeight="1">
      <c r="A546" s="44" t="s">
        <v>1076</v>
      </c>
      <c r="B546" s="45" t="s">
        <v>1131</v>
      </c>
      <c r="C546" s="8" t="s">
        <v>1132</v>
      </c>
      <c r="D546" s="8" t="s">
        <v>55</v>
      </c>
      <c r="E546" s="11">
        <v>583</v>
      </c>
      <c r="F546" s="46">
        <v>21865098</v>
      </c>
      <c r="G546" s="47" t="s">
        <v>48</v>
      </c>
      <c r="H546" s="46">
        <v>1425304</v>
      </c>
      <c r="I546" s="47" t="s">
        <v>48</v>
      </c>
      <c r="J546" s="46">
        <v>3067678</v>
      </c>
      <c r="K546" s="47" t="s">
        <v>48</v>
      </c>
      <c r="L546" s="46">
        <v>0</v>
      </c>
      <c r="M546" s="47" t="s">
        <v>48</v>
      </c>
      <c r="N546" s="46">
        <v>18207143</v>
      </c>
      <c r="O546" s="47" t="s">
        <v>48</v>
      </c>
      <c r="P546" s="46">
        <v>1030010</v>
      </c>
      <c r="Q546" s="47" t="s">
        <v>48</v>
      </c>
      <c r="R546" s="46">
        <v>0</v>
      </c>
      <c r="S546" s="47" t="s">
        <v>48</v>
      </c>
      <c r="T546" s="46">
        <v>0</v>
      </c>
      <c r="U546" s="47" t="s">
        <v>48</v>
      </c>
      <c r="V546" s="46">
        <v>0</v>
      </c>
      <c r="W546" s="47" t="s">
        <v>48</v>
      </c>
      <c r="X546" s="46">
        <v>96285586</v>
      </c>
      <c r="Y546" s="47" t="s">
        <v>48</v>
      </c>
      <c r="Z546" s="46">
        <v>141880819</v>
      </c>
      <c r="AA546" s="13" t="s">
        <v>48</v>
      </c>
      <c r="AB546" s="4"/>
    </row>
    <row r="547" spans="1:28" ht="11.25" customHeight="1">
      <c r="A547" s="44" t="s">
        <v>1076</v>
      </c>
      <c r="B547" s="45" t="s">
        <v>1133</v>
      </c>
      <c r="C547" s="8" t="s">
        <v>1134</v>
      </c>
      <c r="D547" s="8" t="s">
        <v>45</v>
      </c>
      <c r="E547" s="11">
        <v>23</v>
      </c>
      <c r="F547" s="46">
        <v>542601</v>
      </c>
      <c r="G547" s="47" t="s">
        <v>48</v>
      </c>
      <c r="H547" s="46">
        <v>0</v>
      </c>
      <c r="I547" s="47" t="s">
        <v>48</v>
      </c>
      <c r="J547" s="46">
        <v>541069</v>
      </c>
      <c r="K547" s="47" t="s">
        <v>48</v>
      </c>
      <c r="L547" s="46">
        <v>0</v>
      </c>
      <c r="M547" s="47" t="s">
        <v>48</v>
      </c>
      <c r="N547" s="46">
        <v>2200505</v>
      </c>
      <c r="O547" s="47" t="s">
        <v>48</v>
      </c>
      <c r="P547" s="46">
        <v>155667</v>
      </c>
      <c r="Q547" s="47" t="s">
        <v>48</v>
      </c>
      <c r="R547" s="46">
        <v>581647</v>
      </c>
      <c r="S547" s="47" t="s">
        <v>48</v>
      </c>
      <c r="T547" s="46">
        <v>0</v>
      </c>
      <c r="U547" s="47" t="s">
        <v>48</v>
      </c>
      <c r="V547" s="46">
        <v>0</v>
      </c>
      <c r="W547" s="47" t="s">
        <v>48</v>
      </c>
      <c r="X547" s="46">
        <v>0</v>
      </c>
      <c r="Y547" s="47" t="s">
        <v>48</v>
      </c>
      <c r="Z547" s="46">
        <v>4021489</v>
      </c>
      <c r="AA547" s="13" t="s">
        <v>48</v>
      </c>
      <c r="AB547" s="4"/>
    </row>
    <row r="548" spans="1:28" ht="11.25" customHeight="1">
      <c r="A548" s="44" t="s">
        <v>1135</v>
      </c>
      <c r="B548" s="45" t="s">
        <v>1136</v>
      </c>
      <c r="C548" s="8" t="s">
        <v>1137</v>
      </c>
      <c r="D548" s="8" t="s">
        <v>55</v>
      </c>
      <c r="E548" s="11">
        <v>42</v>
      </c>
      <c r="F548" s="46">
        <v>0</v>
      </c>
      <c r="G548" s="47" t="s">
        <v>48</v>
      </c>
      <c r="H548" s="46">
        <v>0</v>
      </c>
      <c r="I548" s="47" t="s">
        <v>48</v>
      </c>
      <c r="J548" s="46">
        <v>148518</v>
      </c>
      <c r="K548" s="47" t="s">
        <v>48</v>
      </c>
      <c r="L548" s="46">
        <v>0</v>
      </c>
      <c r="M548" s="47" t="s">
        <v>48</v>
      </c>
      <c r="N548" s="46">
        <v>1178309</v>
      </c>
      <c r="O548" s="47" t="s">
        <v>48</v>
      </c>
      <c r="P548" s="46">
        <v>266599</v>
      </c>
      <c r="Q548" s="47" t="s">
        <v>48</v>
      </c>
      <c r="R548" s="46">
        <v>0</v>
      </c>
      <c r="S548" s="47" t="s">
        <v>48</v>
      </c>
      <c r="T548" s="46">
        <v>0</v>
      </c>
      <c r="U548" s="47" t="s">
        <v>48</v>
      </c>
      <c r="V548" s="46">
        <v>0</v>
      </c>
      <c r="W548" s="47" t="s">
        <v>48</v>
      </c>
      <c r="X548" s="46">
        <v>2346689</v>
      </c>
      <c r="Y548" s="47" t="s">
        <v>48</v>
      </c>
      <c r="Z548" s="46">
        <v>3940115</v>
      </c>
      <c r="AA548" s="13" t="s">
        <v>48</v>
      </c>
      <c r="AB548" s="4"/>
    </row>
    <row r="549" spans="1:28" ht="11.25" customHeight="1">
      <c r="A549" s="44" t="s">
        <v>1135</v>
      </c>
      <c r="B549" s="45" t="s">
        <v>1138</v>
      </c>
      <c r="C549" s="8" t="s">
        <v>1139</v>
      </c>
      <c r="D549" s="8" t="s">
        <v>55</v>
      </c>
      <c r="E549" s="11">
        <v>1032</v>
      </c>
      <c r="F549" s="46">
        <v>34104068</v>
      </c>
      <c r="G549" s="47" t="s">
        <v>48</v>
      </c>
      <c r="H549" s="46">
        <v>72557</v>
      </c>
      <c r="I549" s="47" t="s">
        <v>48</v>
      </c>
      <c r="J549" s="46">
        <v>13820133</v>
      </c>
      <c r="K549" s="47" t="s">
        <v>48</v>
      </c>
      <c r="L549" s="46">
        <v>0</v>
      </c>
      <c r="M549" s="47" t="s">
        <v>48</v>
      </c>
      <c r="N549" s="46">
        <v>47562468</v>
      </c>
      <c r="O549" s="47" t="s">
        <v>48</v>
      </c>
      <c r="P549" s="46">
        <v>360341</v>
      </c>
      <c r="Q549" s="47" t="s">
        <v>48</v>
      </c>
      <c r="R549" s="46">
        <v>0</v>
      </c>
      <c r="S549" s="47" t="s">
        <v>48</v>
      </c>
      <c r="T549" s="46">
        <v>108179199</v>
      </c>
      <c r="U549" s="47" t="s">
        <v>48</v>
      </c>
      <c r="V549" s="46">
        <v>0</v>
      </c>
      <c r="W549" s="47" t="s">
        <v>48</v>
      </c>
      <c r="X549" s="46">
        <v>0</v>
      </c>
      <c r="Y549" s="47" t="s">
        <v>48</v>
      </c>
      <c r="Z549" s="46">
        <v>204098766</v>
      </c>
      <c r="AA549" s="13" t="s">
        <v>48</v>
      </c>
      <c r="AB549" s="4"/>
    </row>
    <row r="550" spans="1:28" ht="11.25" customHeight="1">
      <c r="A550" s="44" t="s">
        <v>1140</v>
      </c>
      <c r="B550" s="45" t="s">
        <v>1345</v>
      </c>
      <c r="C550" s="8" t="s">
        <v>1346</v>
      </c>
      <c r="D550" s="8" t="s">
        <v>55</v>
      </c>
      <c r="E550" s="11">
        <v>45</v>
      </c>
      <c r="F550" s="46">
        <v>0</v>
      </c>
      <c r="G550" s="47" t="s">
        <v>48</v>
      </c>
      <c r="H550" s="46">
        <v>1289659</v>
      </c>
      <c r="I550" s="47" t="s">
        <v>48</v>
      </c>
      <c r="J550" s="46">
        <v>0</v>
      </c>
      <c r="K550" s="47" t="s">
        <v>48</v>
      </c>
      <c r="L550" s="46">
        <v>0</v>
      </c>
      <c r="M550" s="47" t="s">
        <v>48</v>
      </c>
      <c r="N550" s="46">
        <v>0</v>
      </c>
      <c r="O550" s="47" t="s">
        <v>48</v>
      </c>
      <c r="P550" s="46">
        <v>0</v>
      </c>
      <c r="Q550" s="47" t="s">
        <v>48</v>
      </c>
      <c r="R550" s="46">
        <v>527558</v>
      </c>
      <c r="S550" s="47" t="s">
        <v>48</v>
      </c>
      <c r="T550" s="46">
        <v>0</v>
      </c>
      <c r="U550" s="47" t="s">
        <v>48</v>
      </c>
      <c r="V550" s="46">
        <v>7014907</v>
      </c>
      <c r="W550" s="47" t="s">
        <v>48</v>
      </c>
      <c r="X550" s="46">
        <v>43567</v>
      </c>
      <c r="Y550" s="47" t="s">
        <v>48</v>
      </c>
      <c r="Z550" s="46">
        <v>8875691</v>
      </c>
      <c r="AA550" s="13" t="s">
        <v>48</v>
      </c>
      <c r="AB550" s="4"/>
    </row>
    <row r="551" spans="1:28" ht="11.25" customHeight="1">
      <c r="A551" s="44" t="s">
        <v>1140</v>
      </c>
      <c r="B551" s="45" t="s">
        <v>1141</v>
      </c>
      <c r="C551" s="8" t="s">
        <v>1142</v>
      </c>
      <c r="D551" s="8" t="s">
        <v>45</v>
      </c>
      <c r="E551" s="11">
        <v>34</v>
      </c>
      <c r="F551" s="46">
        <v>2270668</v>
      </c>
      <c r="G551" s="47" t="s">
        <v>48</v>
      </c>
      <c r="H551" s="46">
        <v>0</v>
      </c>
      <c r="I551" s="47" t="s">
        <v>48</v>
      </c>
      <c r="J551" s="46">
        <v>191337</v>
      </c>
      <c r="K551" s="47" t="s">
        <v>48</v>
      </c>
      <c r="L551" s="46">
        <v>0</v>
      </c>
      <c r="M551" s="47" t="s">
        <v>48</v>
      </c>
      <c r="N551" s="46">
        <v>1418257</v>
      </c>
      <c r="O551" s="47" t="s">
        <v>48</v>
      </c>
      <c r="P551" s="46">
        <v>190776</v>
      </c>
      <c r="Q551" s="47" t="s">
        <v>48</v>
      </c>
      <c r="R551" s="46">
        <v>849807</v>
      </c>
      <c r="S551" s="47" t="s">
        <v>48</v>
      </c>
      <c r="T551" s="46">
        <v>0</v>
      </c>
      <c r="U551" s="47" t="s">
        <v>48</v>
      </c>
      <c r="V551" s="46">
        <v>0</v>
      </c>
      <c r="W551" s="47" t="s">
        <v>48</v>
      </c>
      <c r="X551" s="46">
        <v>27587</v>
      </c>
      <c r="Y551" s="47" t="s">
        <v>48</v>
      </c>
      <c r="Z551" s="46">
        <v>4948432</v>
      </c>
      <c r="AA551" s="13" t="s">
        <v>48</v>
      </c>
      <c r="AB551" s="4"/>
    </row>
    <row r="552" spans="1:28" ht="11.25" customHeight="1">
      <c r="A552" s="44" t="s">
        <v>1140</v>
      </c>
      <c r="B552" s="45" t="s">
        <v>1347</v>
      </c>
      <c r="C552" s="8" t="s">
        <v>1144</v>
      </c>
      <c r="D552" s="8" t="s">
        <v>55</v>
      </c>
      <c r="E552" s="11">
        <v>25</v>
      </c>
      <c r="F552" s="46">
        <v>611150</v>
      </c>
      <c r="G552" s="47" t="s">
        <v>48</v>
      </c>
      <c r="H552" s="46">
        <v>112889</v>
      </c>
      <c r="I552" s="47" t="s">
        <v>48</v>
      </c>
      <c r="J552" s="46">
        <v>67535</v>
      </c>
      <c r="K552" s="47" t="s">
        <v>48</v>
      </c>
      <c r="L552" s="46">
        <v>0</v>
      </c>
      <c r="M552" s="47" t="s">
        <v>48</v>
      </c>
      <c r="N552" s="46">
        <v>1405711</v>
      </c>
      <c r="O552" s="47" t="s">
        <v>48</v>
      </c>
      <c r="P552" s="46">
        <v>253364</v>
      </c>
      <c r="Q552" s="47" t="s">
        <v>48</v>
      </c>
      <c r="R552" s="46">
        <v>1194259</v>
      </c>
      <c r="S552" s="47" t="s">
        <v>48</v>
      </c>
      <c r="T552" s="46">
        <v>0</v>
      </c>
      <c r="U552" s="47" t="s">
        <v>48</v>
      </c>
      <c r="V552" s="46">
        <v>2531041</v>
      </c>
      <c r="W552" s="47" t="s">
        <v>48</v>
      </c>
      <c r="X552" s="46">
        <v>0</v>
      </c>
      <c r="Y552" s="47" t="s">
        <v>48</v>
      </c>
      <c r="Z552" s="46">
        <v>6175949</v>
      </c>
      <c r="AA552" s="13" t="s">
        <v>48</v>
      </c>
      <c r="AB552" s="4"/>
    </row>
    <row r="553" spans="1:28" ht="11.25" customHeight="1">
      <c r="A553" s="44" t="s">
        <v>1140</v>
      </c>
      <c r="B553" s="45" t="s">
        <v>1348</v>
      </c>
      <c r="C553" s="8" t="s">
        <v>1146</v>
      </c>
      <c r="D553" s="8" t="s">
        <v>55</v>
      </c>
      <c r="E553" s="11">
        <v>80</v>
      </c>
      <c r="F553" s="46">
        <v>2582064</v>
      </c>
      <c r="G553" s="47" t="s">
        <v>48</v>
      </c>
      <c r="H553" s="46">
        <v>131577</v>
      </c>
      <c r="I553" s="47" t="s">
        <v>48</v>
      </c>
      <c r="J553" s="46">
        <v>776325</v>
      </c>
      <c r="K553" s="47" t="s">
        <v>48</v>
      </c>
      <c r="L553" s="46">
        <v>0</v>
      </c>
      <c r="M553" s="47" t="s">
        <v>48</v>
      </c>
      <c r="N553" s="46">
        <v>0</v>
      </c>
      <c r="O553" s="47" t="s">
        <v>48</v>
      </c>
      <c r="P553" s="46">
        <v>106680</v>
      </c>
      <c r="Q553" s="47" t="s">
        <v>48</v>
      </c>
      <c r="R553" s="46">
        <v>172594</v>
      </c>
      <c r="S553" s="47" t="s">
        <v>48</v>
      </c>
      <c r="T553" s="46">
        <v>0</v>
      </c>
      <c r="U553" s="47" t="s">
        <v>48</v>
      </c>
      <c r="V553" s="46">
        <v>10195306</v>
      </c>
      <c r="W553" s="47" t="s">
        <v>48</v>
      </c>
      <c r="X553" s="46">
        <v>0</v>
      </c>
      <c r="Y553" s="47" t="s">
        <v>48</v>
      </c>
      <c r="Z553" s="46">
        <v>13964546</v>
      </c>
      <c r="AA553" s="13" t="s">
        <v>48</v>
      </c>
      <c r="AB553" s="4"/>
    </row>
    <row r="554" spans="1:28" ht="11.25" customHeight="1">
      <c r="A554" s="44" t="s">
        <v>1140</v>
      </c>
      <c r="B554" s="45" t="s">
        <v>1147</v>
      </c>
      <c r="C554" s="8" t="s">
        <v>1148</v>
      </c>
      <c r="D554" s="8" t="s">
        <v>45</v>
      </c>
      <c r="E554" s="11">
        <v>9</v>
      </c>
      <c r="F554" s="46">
        <v>231568</v>
      </c>
      <c r="G554" s="47" t="s">
        <v>48</v>
      </c>
      <c r="H554" s="46">
        <v>0</v>
      </c>
      <c r="I554" s="47" t="s">
        <v>48</v>
      </c>
      <c r="J554" s="46">
        <v>42011</v>
      </c>
      <c r="K554" s="47" t="s">
        <v>48</v>
      </c>
      <c r="L554" s="46">
        <v>0</v>
      </c>
      <c r="M554" s="47" t="s">
        <v>48</v>
      </c>
      <c r="N554" s="46">
        <v>437515</v>
      </c>
      <c r="O554" s="47" t="s">
        <v>48</v>
      </c>
      <c r="P554" s="46">
        <v>0</v>
      </c>
      <c r="Q554" s="47" t="s">
        <v>48</v>
      </c>
      <c r="R554" s="46">
        <v>163302</v>
      </c>
      <c r="S554" s="47" t="s">
        <v>48</v>
      </c>
      <c r="T554" s="46">
        <v>0</v>
      </c>
      <c r="U554" s="47" t="s">
        <v>48</v>
      </c>
      <c r="V554" s="46">
        <v>323312</v>
      </c>
      <c r="W554" s="47" t="s">
        <v>48</v>
      </c>
      <c r="X554" s="46">
        <v>0</v>
      </c>
      <c r="Y554" s="47" t="s">
        <v>48</v>
      </c>
      <c r="Z554" s="46">
        <v>1197708</v>
      </c>
      <c r="AA554" s="13" t="s">
        <v>48</v>
      </c>
      <c r="AB554" s="4"/>
    </row>
    <row r="555" spans="1:28" ht="11.25" customHeight="1">
      <c r="A555" s="44" t="s">
        <v>1140</v>
      </c>
      <c r="B555" s="45" t="s">
        <v>1149</v>
      </c>
      <c r="C555" s="8" t="s">
        <v>1150</v>
      </c>
      <c r="D555" s="8" t="s">
        <v>45</v>
      </c>
      <c r="E555" s="11">
        <v>8</v>
      </c>
      <c r="F555" s="46">
        <v>840972</v>
      </c>
      <c r="G555" s="47" t="s">
        <v>48</v>
      </c>
      <c r="H555" s="46">
        <v>0</v>
      </c>
      <c r="I555" s="47" t="s">
        <v>48</v>
      </c>
      <c r="J555" s="46">
        <v>14371</v>
      </c>
      <c r="K555" s="47" t="s">
        <v>48</v>
      </c>
      <c r="L555" s="46">
        <v>0</v>
      </c>
      <c r="M555" s="47" t="s">
        <v>48</v>
      </c>
      <c r="N555" s="46">
        <v>0</v>
      </c>
      <c r="O555" s="47" t="s">
        <v>48</v>
      </c>
      <c r="P555" s="46">
        <v>0</v>
      </c>
      <c r="Q555" s="47" t="s">
        <v>48</v>
      </c>
      <c r="R555" s="46">
        <v>1094021</v>
      </c>
      <c r="S555" s="47" t="s">
        <v>48</v>
      </c>
      <c r="T555" s="46">
        <v>0</v>
      </c>
      <c r="U555" s="47" t="s">
        <v>48</v>
      </c>
      <c r="V555" s="46">
        <v>953474</v>
      </c>
      <c r="W555" s="47" t="s">
        <v>48</v>
      </c>
      <c r="X555" s="46">
        <v>0</v>
      </c>
      <c r="Y555" s="47" t="s">
        <v>48</v>
      </c>
      <c r="Z555" s="46">
        <v>2902838</v>
      </c>
      <c r="AA555" s="13" t="s">
        <v>48</v>
      </c>
      <c r="AB555" s="4"/>
    </row>
    <row r="556" spans="1:28" ht="11.25" customHeight="1">
      <c r="A556" s="44" t="s">
        <v>1140</v>
      </c>
      <c r="B556" s="45" t="s">
        <v>1151</v>
      </c>
      <c r="C556" s="8" t="s">
        <v>1152</v>
      </c>
      <c r="D556" s="8" t="s">
        <v>55</v>
      </c>
      <c r="E556" s="11">
        <v>30</v>
      </c>
      <c r="F556" s="46">
        <v>1339414</v>
      </c>
      <c r="G556" s="47" t="s">
        <v>48</v>
      </c>
      <c r="H556" s="46">
        <v>3843</v>
      </c>
      <c r="I556" s="47" t="s">
        <v>48</v>
      </c>
      <c r="J556" s="46">
        <v>16339</v>
      </c>
      <c r="K556" s="47" t="s">
        <v>48</v>
      </c>
      <c r="L556" s="46">
        <v>0</v>
      </c>
      <c r="M556" s="47" t="s">
        <v>48</v>
      </c>
      <c r="N556" s="46">
        <v>776260</v>
      </c>
      <c r="O556" s="47" t="s">
        <v>48</v>
      </c>
      <c r="P556" s="46">
        <v>34000</v>
      </c>
      <c r="Q556" s="47" t="s">
        <v>48</v>
      </c>
      <c r="R556" s="46">
        <v>118486</v>
      </c>
      <c r="S556" s="47" t="s">
        <v>48</v>
      </c>
      <c r="T556" s="46">
        <v>507868</v>
      </c>
      <c r="U556" s="47" t="s">
        <v>48</v>
      </c>
      <c r="V556" s="46">
        <v>428539</v>
      </c>
      <c r="W556" s="47" t="s">
        <v>48</v>
      </c>
      <c r="X556" s="46">
        <v>0</v>
      </c>
      <c r="Y556" s="47" t="s">
        <v>48</v>
      </c>
      <c r="Z556" s="46">
        <v>3224749</v>
      </c>
      <c r="AA556" s="13" t="s">
        <v>48</v>
      </c>
      <c r="AB556" s="4"/>
    </row>
    <row r="557" spans="1:28" ht="11.25" customHeight="1">
      <c r="A557" s="44" t="s">
        <v>1140</v>
      </c>
      <c r="B557" s="45" t="s">
        <v>1153</v>
      </c>
      <c r="C557" s="8" t="s">
        <v>1154</v>
      </c>
      <c r="D557" s="8" t="s">
        <v>55</v>
      </c>
      <c r="E557" s="11">
        <v>141</v>
      </c>
      <c r="F557" s="46">
        <v>0</v>
      </c>
      <c r="G557" s="47" t="s">
        <v>48</v>
      </c>
      <c r="H557" s="46">
        <v>2912519</v>
      </c>
      <c r="I557" s="47" t="s">
        <v>48</v>
      </c>
      <c r="J557" s="46">
        <v>4019643</v>
      </c>
      <c r="K557" s="47" t="s">
        <v>48</v>
      </c>
      <c r="L557" s="46">
        <v>0</v>
      </c>
      <c r="M557" s="47" t="s">
        <v>48</v>
      </c>
      <c r="N557" s="46">
        <v>0</v>
      </c>
      <c r="O557" s="47" t="s">
        <v>48</v>
      </c>
      <c r="P557" s="46">
        <v>0</v>
      </c>
      <c r="Q557" s="47" t="s">
        <v>48</v>
      </c>
      <c r="R557" s="46">
        <v>0</v>
      </c>
      <c r="S557" s="47" t="s">
        <v>48</v>
      </c>
      <c r="T557" s="46">
        <v>6645000</v>
      </c>
      <c r="U557" s="47" t="s">
        <v>48</v>
      </c>
      <c r="V557" s="46">
        <v>28957893</v>
      </c>
      <c r="W557" s="47" t="s">
        <v>48</v>
      </c>
      <c r="X557" s="46">
        <v>0</v>
      </c>
      <c r="Y557" s="47" t="s">
        <v>48</v>
      </c>
      <c r="Z557" s="46">
        <v>42535055</v>
      </c>
      <c r="AA557" s="13" t="s">
        <v>48</v>
      </c>
      <c r="AB557" s="4"/>
    </row>
    <row r="558" spans="1:28" ht="11.25" customHeight="1">
      <c r="A558" s="44" t="s">
        <v>1140</v>
      </c>
      <c r="B558" s="45" t="s">
        <v>1155</v>
      </c>
      <c r="C558" s="8" t="s">
        <v>1156</v>
      </c>
      <c r="D558" s="8" t="s">
        <v>45</v>
      </c>
      <c r="E558" s="11">
        <v>21</v>
      </c>
      <c r="F558" s="46">
        <v>159741</v>
      </c>
      <c r="G558" s="47" t="s">
        <v>48</v>
      </c>
      <c r="H558" s="46">
        <v>0</v>
      </c>
      <c r="I558" s="47" t="s">
        <v>48</v>
      </c>
      <c r="J558" s="46">
        <v>79736</v>
      </c>
      <c r="K558" s="47" t="s">
        <v>48</v>
      </c>
      <c r="L558" s="46">
        <v>0</v>
      </c>
      <c r="M558" s="47" t="s">
        <v>48</v>
      </c>
      <c r="N558" s="46">
        <v>1234482</v>
      </c>
      <c r="O558" s="47" t="s">
        <v>48</v>
      </c>
      <c r="P558" s="46">
        <v>190176</v>
      </c>
      <c r="Q558" s="47" t="s">
        <v>48</v>
      </c>
      <c r="R558" s="46">
        <v>594705</v>
      </c>
      <c r="S558" s="47" t="s">
        <v>48</v>
      </c>
      <c r="T558" s="46">
        <v>0</v>
      </c>
      <c r="U558" s="47" t="s">
        <v>48</v>
      </c>
      <c r="V558" s="46">
        <v>747154</v>
      </c>
      <c r="W558" s="47" t="s">
        <v>48</v>
      </c>
      <c r="X558" s="46">
        <v>405538</v>
      </c>
      <c r="Y558" s="47" t="s">
        <v>48</v>
      </c>
      <c r="Z558" s="46">
        <v>3411532</v>
      </c>
      <c r="AA558" s="13" t="s">
        <v>48</v>
      </c>
      <c r="AB558" s="4"/>
    </row>
    <row r="559" spans="1:28" ht="11.25" customHeight="1">
      <c r="A559" s="44" t="s">
        <v>1140</v>
      </c>
      <c r="B559" s="45" t="s">
        <v>1157</v>
      </c>
      <c r="C559" s="8" t="s">
        <v>1158</v>
      </c>
      <c r="D559" s="8" t="s">
        <v>45</v>
      </c>
      <c r="E559" s="11">
        <v>34</v>
      </c>
      <c r="F559" s="46">
        <v>964801</v>
      </c>
      <c r="G559" s="47" t="s">
        <v>48</v>
      </c>
      <c r="H559" s="46">
        <v>0</v>
      </c>
      <c r="I559" s="47" t="s">
        <v>48</v>
      </c>
      <c r="J559" s="46">
        <v>78266</v>
      </c>
      <c r="K559" s="47" t="s">
        <v>48</v>
      </c>
      <c r="L559" s="46">
        <v>0</v>
      </c>
      <c r="M559" s="47" t="s">
        <v>48</v>
      </c>
      <c r="N559" s="46">
        <v>1708496</v>
      </c>
      <c r="O559" s="47" t="s">
        <v>48</v>
      </c>
      <c r="P559" s="46">
        <v>0</v>
      </c>
      <c r="Q559" s="47" t="s">
        <v>48</v>
      </c>
      <c r="R559" s="46">
        <v>1308900</v>
      </c>
      <c r="S559" s="47" t="s">
        <v>48</v>
      </c>
      <c r="T559" s="46">
        <v>0</v>
      </c>
      <c r="U559" s="47" t="s">
        <v>48</v>
      </c>
      <c r="V559" s="46">
        <v>2299371</v>
      </c>
      <c r="W559" s="47" t="s">
        <v>48</v>
      </c>
      <c r="X559" s="46">
        <v>0</v>
      </c>
      <c r="Y559" s="47" t="s">
        <v>48</v>
      </c>
      <c r="Z559" s="46">
        <v>6359834</v>
      </c>
      <c r="AA559" s="13" t="s">
        <v>48</v>
      </c>
      <c r="AB559" s="4"/>
    </row>
    <row r="560" spans="1:28" ht="11.25" customHeight="1">
      <c r="A560" s="44" t="s">
        <v>1140</v>
      </c>
      <c r="B560" s="45" t="s">
        <v>1159</v>
      </c>
      <c r="C560" s="8" t="s">
        <v>1160</v>
      </c>
      <c r="D560" s="8" t="s">
        <v>55</v>
      </c>
      <c r="E560" s="11">
        <v>353</v>
      </c>
      <c r="F560" s="46">
        <v>9863409</v>
      </c>
      <c r="G560" s="47" t="s">
        <v>48</v>
      </c>
      <c r="H560" s="46">
        <v>1521265</v>
      </c>
      <c r="I560" s="47" t="s">
        <v>48</v>
      </c>
      <c r="J560" s="46">
        <v>779456</v>
      </c>
      <c r="K560" s="47" t="s">
        <v>48</v>
      </c>
      <c r="L560" s="46">
        <v>0</v>
      </c>
      <c r="M560" s="47" t="s">
        <v>48</v>
      </c>
      <c r="N560" s="46">
        <v>7721026</v>
      </c>
      <c r="O560" s="47" t="s">
        <v>48</v>
      </c>
      <c r="P560" s="46">
        <v>1061</v>
      </c>
      <c r="Q560" s="47" t="s">
        <v>48</v>
      </c>
      <c r="R560" s="46">
        <v>8936191</v>
      </c>
      <c r="S560" s="47" t="s">
        <v>48</v>
      </c>
      <c r="T560" s="46">
        <v>0</v>
      </c>
      <c r="U560" s="47" t="s">
        <v>48</v>
      </c>
      <c r="V560" s="46">
        <v>16760786</v>
      </c>
      <c r="W560" s="47" t="s">
        <v>48</v>
      </c>
      <c r="X560" s="46">
        <v>0</v>
      </c>
      <c r="Y560" s="47" t="s">
        <v>48</v>
      </c>
      <c r="Z560" s="46">
        <v>45583194</v>
      </c>
      <c r="AA560" s="13" t="s">
        <v>48</v>
      </c>
      <c r="AB560" s="4"/>
    </row>
    <row r="561" spans="1:28" ht="11.25" customHeight="1">
      <c r="A561" s="44" t="s">
        <v>1140</v>
      </c>
      <c r="B561" s="45" t="s">
        <v>1161</v>
      </c>
      <c r="C561" s="8" t="s">
        <v>1162</v>
      </c>
      <c r="D561" s="8" t="s">
        <v>55</v>
      </c>
      <c r="E561" s="11">
        <v>51</v>
      </c>
      <c r="F561" s="46">
        <v>1813228</v>
      </c>
      <c r="G561" s="47" t="s">
        <v>48</v>
      </c>
      <c r="H561" s="46">
        <v>136704</v>
      </c>
      <c r="I561" s="47" t="s">
        <v>48</v>
      </c>
      <c r="J561" s="46">
        <v>351529</v>
      </c>
      <c r="K561" s="47" t="s">
        <v>48</v>
      </c>
      <c r="L561" s="46">
        <v>0</v>
      </c>
      <c r="M561" s="47" t="s">
        <v>48</v>
      </c>
      <c r="N561" s="46">
        <v>2552763</v>
      </c>
      <c r="O561" s="47" t="s">
        <v>48</v>
      </c>
      <c r="P561" s="46">
        <v>163415</v>
      </c>
      <c r="Q561" s="47" t="s">
        <v>48</v>
      </c>
      <c r="R561" s="46">
        <v>1390719</v>
      </c>
      <c r="S561" s="47" t="s">
        <v>48</v>
      </c>
      <c r="T561" s="46">
        <v>0</v>
      </c>
      <c r="U561" s="47" t="s">
        <v>48</v>
      </c>
      <c r="V561" s="46">
        <v>1487477</v>
      </c>
      <c r="W561" s="47" t="s">
        <v>48</v>
      </c>
      <c r="X561" s="46">
        <v>0</v>
      </c>
      <c r="Y561" s="47" t="s">
        <v>48</v>
      </c>
      <c r="Z561" s="46">
        <v>7895835</v>
      </c>
      <c r="AA561" s="13" t="s">
        <v>48</v>
      </c>
      <c r="AB561" s="4"/>
    </row>
    <row r="562" spans="1:28" ht="11.25" customHeight="1">
      <c r="A562" s="44" t="s">
        <v>1140</v>
      </c>
      <c r="B562" s="45" t="s">
        <v>1163</v>
      </c>
      <c r="C562" s="8" t="s">
        <v>1164</v>
      </c>
      <c r="D562" s="8" t="s">
        <v>45</v>
      </c>
      <c r="E562" s="11">
        <v>59</v>
      </c>
      <c r="F562" s="46">
        <v>886370</v>
      </c>
      <c r="G562" s="47" t="s">
        <v>48</v>
      </c>
      <c r="H562" s="46">
        <v>0</v>
      </c>
      <c r="I562" s="47" t="s">
        <v>48</v>
      </c>
      <c r="J562" s="46">
        <v>74936</v>
      </c>
      <c r="K562" s="47" t="s">
        <v>48</v>
      </c>
      <c r="L562" s="46">
        <v>0</v>
      </c>
      <c r="M562" s="47" t="s">
        <v>48</v>
      </c>
      <c r="N562" s="46">
        <v>453143</v>
      </c>
      <c r="O562" s="47" t="s">
        <v>48</v>
      </c>
      <c r="P562" s="46">
        <v>905458</v>
      </c>
      <c r="Q562" s="47" t="s">
        <v>48</v>
      </c>
      <c r="R562" s="46">
        <v>0</v>
      </c>
      <c r="S562" s="47" t="s">
        <v>48</v>
      </c>
      <c r="T562" s="46">
        <v>896511</v>
      </c>
      <c r="U562" s="47" t="s">
        <v>48</v>
      </c>
      <c r="V562" s="46">
        <v>0</v>
      </c>
      <c r="W562" s="47" t="s">
        <v>48</v>
      </c>
      <c r="X562" s="46">
        <v>1781151</v>
      </c>
      <c r="Y562" s="47" t="s">
        <v>48</v>
      </c>
      <c r="Z562" s="46">
        <v>4997569</v>
      </c>
      <c r="AA562" s="13" t="s">
        <v>48</v>
      </c>
      <c r="AB562" s="4"/>
    </row>
    <row r="563" spans="1:28" ht="11.25" customHeight="1">
      <c r="A563" s="44" t="s">
        <v>1140</v>
      </c>
      <c r="B563" s="45" t="s">
        <v>1165</v>
      </c>
      <c r="C563" s="8" t="s">
        <v>1166</v>
      </c>
      <c r="D563" s="8" t="s">
        <v>55</v>
      </c>
      <c r="E563" s="11">
        <v>37</v>
      </c>
      <c r="F563" s="46">
        <v>0</v>
      </c>
      <c r="G563" s="47" t="s">
        <v>48</v>
      </c>
      <c r="H563" s="46">
        <v>4966833</v>
      </c>
      <c r="I563" s="47" t="s">
        <v>48</v>
      </c>
      <c r="J563" s="46">
        <v>7599</v>
      </c>
      <c r="K563" s="47" t="s">
        <v>48</v>
      </c>
      <c r="L563" s="46">
        <v>838</v>
      </c>
      <c r="M563" s="47" t="s">
        <v>48</v>
      </c>
      <c r="N563" s="46">
        <v>0</v>
      </c>
      <c r="O563" s="47" t="s">
        <v>48</v>
      </c>
      <c r="P563" s="46">
        <v>0</v>
      </c>
      <c r="Q563" s="47" t="s">
        <v>48</v>
      </c>
      <c r="R563" s="46">
        <v>0</v>
      </c>
      <c r="S563" s="47" t="s">
        <v>48</v>
      </c>
      <c r="T563" s="46">
        <v>2337731</v>
      </c>
      <c r="U563" s="47" t="s">
        <v>48</v>
      </c>
      <c r="V563" s="46">
        <v>60826</v>
      </c>
      <c r="W563" s="47" t="s">
        <v>48</v>
      </c>
      <c r="X563" s="46">
        <v>0</v>
      </c>
      <c r="Y563" s="47" t="s">
        <v>48</v>
      </c>
      <c r="Z563" s="46">
        <v>7373827</v>
      </c>
      <c r="AA563" s="13" t="s">
        <v>48</v>
      </c>
      <c r="AB563" s="4"/>
    </row>
    <row r="564" spans="1:28" ht="11.25" customHeight="1">
      <c r="A564" s="44" t="s">
        <v>1140</v>
      </c>
      <c r="B564" s="45" t="s">
        <v>1167</v>
      </c>
      <c r="C564" s="8" t="s">
        <v>1168</v>
      </c>
      <c r="D564" s="8" t="s">
        <v>120</v>
      </c>
      <c r="E564" s="11">
        <v>14</v>
      </c>
      <c r="F564" s="46">
        <v>1696508</v>
      </c>
      <c r="G564" s="47" t="s">
        <v>48</v>
      </c>
      <c r="H564" s="46">
        <v>0</v>
      </c>
      <c r="I564" s="47" t="s">
        <v>48</v>
      </c>
      <c r="J564" s="46">
        <v>127892</v>
      </c>
      <c r="K564" s="47" t="s">
        <v>48</v>
      </c>
      <c r="L564" s="46">
        <v>0</v>
      </c>
      <c r="M564" s="47" t="s">
        <v>48</v>
      </c>
      <c r="N564" s="46">
        <v>0</v>
      </c>
      <c r="O564" s="47" t="s">
        <v>48</v>
      </c>
      <c r="P564" s="46">
        <v>0</v>
      </c>
      <c r="Q564" s="47" t="s">
        <v>48</v>
      </c>
      <c r="R564" s="46">
        <v>0</v>
      </c>
      <c r="S564" s="47" t="s">
        <v>48</v>
      </c>
      <c r="T564" s="46">
        <v>0</v>
      </c>
      <c r="U564" s="47" t="s">
        <v>48</v>
      </c>
      <c r="V564" s="46">
        <v>0</v>
      </c>
      <c r="W564" s="47" t="s">
        <v>48</v>
      </c>
      <c r="X564" s="46">
        <v>0</v>
      </c>
      <c r="Y564" s="47" t="s">
        <v>48</v>
      </c>
      <c r="Z564" s="46">
        <v>1824400</v>
      </c>
      <c r="AA564" s="13" t="s">
        <v>48</v>
      </c>
      <c r="AB564" s="4"/>
    </row>
    <row r="565" spans="1:28" ht="11.25" customHeight="1">
      <c r="A565" s="44" t="s">
        <v>1140</v>
      </c>
      <c r="B565" s="45" t="s">
        <v>1169</v>
      </c>
      <c r="C565" s="8" t="s">
        <v>1170</v>
      </c>
      <c r="D565" s="8" t="s">
        <v>45</v>
      </c>
      <c r="E565" s="11">
        <v>15</v>
      </c>
      <c r="F565" s="46">
        <v>401745</v>
      </c>
      <c r="G565" s="47" t="s">
        <v>48</v>
      </c>
      <c r="H565" s="46">
        <v>0</v>
      </c>
      <c r="I565" s="47" t="s">
        <v>48</v>
      </c>
      <c r="J565" s="46">
        <v>2387</v>
      </c>
      <c r="K565" s="47" t="s">
        <v>48</v>
      </c>
      <c r="L565" s="46">
        <v>0</v>
      </c>
      <c r="M565" s="47" t="s">
        <v>48</v>
      </c>
      <c r="N565" s="46">
        <v>1271197</v>
      </c>
      <c r="O565" s="47" t="s">
        <v>48</v>
      </c>
      <c r="P565" s="46">
        <v>0</v>
      </c>
      <c r="Q565" s="47" t="s">
        <v>48</v>
      </c>
      <c r="R565" s="46">
        <v>479974</v>
      </c>
      <c r="S565" s="47" t="s">
        <v>48</v>
      </c>
      <c r="T565" s="46">
        <v>0</v>
      </c>
      <c r="U565" s="47" t="s">
        <v>48</v>
      </c>
      <c r="V565" s="46">
        <v>436141</v>
      </c>
      <c r="W565" s="47" t="s">
        <v>48</v>
      </c>
      <c r="X565" s="46">
        <v>0</v>
      </c>
      <c r="Y565" s="47" t="s">
        <v>48</v>
      </c>
      <c r="Z565" s="46">
        <v>2591444</v>
      </c>
      <c r="AA565" s="13" t="s">
        <v>48</v>
      </c>
      <c r="AB565" s="4"/>
    </row>
    <row r="566" spans="1:28" ht="11.25" customHeight="1">
      <c r="A566" s="44" t="s">
        <v>1140</v>
      </c>
      <c r="B566" s="45" t="s">
        <v>1171</v>
      </c>
      <c r="C566" s="8" t="s">
        <v>1172</v>
      </c>
      <c r="D566" s="8" t="s">
        <v>55</v>
      </c>
      <c r="E566" s="11">
        <v>107</v>
      </c>
      <c r="F566" s="46">
        <v>0</v>
      </c>
      <c r="G566" s="47" t="s">
        <v>48</v>
      </c>
      <c r="H566" s="46">
        <v>8731717</v>
      </c>
      <c r="I566" s="47" t="s">
        <v>48</v>
      </c>
      <c r="J566" s="46">
        <v>817701</v>
      </c>
      <c r="K566" s="47" t="s">
        <v>48</v>
      </c>
      <c r="L566" s="46">
        <v>24316</v>
      </c>
      <c r="M566" s="47" t="s">
        <v>48</v>
      </c>
      <c r="N566" s="46">
        <v>4201143</v>
      </c>
      <c r="O566" s="47" t="s">
        <v>48</v>
      </c>
      <c r="P566" s="46">
        <v>20585</v>
      </c>
      <c r="Q566" s="47" t="s">
        <v>48</v>
      </c>
      <c r="R566" s="46">
        <v>4380213</v>
      </c>
      <c r="S566" s="47" t="s">
        <v>48</v>
      </c>
      <c r="T566" s="46">
        <v>0</v>
      </c>
      <c r="U566" s="47" t="s">
        <v>48</v>
      </c>
      <c r="V566" s="46">
        <v>7465732</v>
      </c>
      <c r="W566" s="47" t="s">
        <v>48</v>
      </c>
      <c r="X566" s="46">
        <v>0</v>
      </c>
      <c r="Y566" s="47" t="s">
        <v>48</v>
      </c>
      <c r="Z566" s="46">
        <v>25641407</v>
      </c>
      <c r="AA566" s="13" t="s">
        <v>48</v>
      </c>
      <c r="AB566" s="4"/>
    </row>
    <row r="567" spans="1:28" ht="11.25" customHeight="1">
      <c r="A567" s="44" t="s">
        <v>1140</v>
      </c>
      <c r="B567" s="45" t="s">
        <v>1173</v>
      </c>
      <c r="C567" s="8" t="s">
        <v>1174</v>
      </c>
      <c r="D567" s="8" t="s">
        <v>55</v>
      </c>
      <c r="E567" s="11">
        <v>415</v>
      </c>
      <c r="F567" s="46">
        <v>16490139</v>
      </c>
      <c r="G567" s="47" t="s">
        <v>48</v>
      </c>
      <c r="H567" s="46">
        <v>1114075</v>
      </c>
      <c r="I567" s="47" t="s">
        <v>48</v>
      </c>
      <c r="J567" s="46">
        <v>552771</v>
      </c>
      <c r="K567" s="47" t="s">
        <v>48</v>
      </c>
      <c r="L567" s="46">
        <v>0</v>
      </c>
      <c r="M567" s="47" t="s">
        <v>48</v>
      </c>
      <c r="N567" s="46">
        <v>15965077</v>
      </c>
      <c r="O567" s="47" t="s">
        <v>48</v>
      </c>
      <c r="P567" s="46">
        <v>1444843</v>
      </c>
      <c r="Q567" s="47" t="s">
        <v>48</v>
      </c>
      <c r="R567" s="46">
        <v>13847476</v>
      </c>
      <c r="S567" s="47" t="s">
        <v>48</v>
      </c>
      <c r="T567" s="46">
        <v>0</v>
      </c>
      <c r="U567" s="47" t="s">
        <v>48</v>
      </c>
      <c r="V567" s="46">
        <v>26033855</v>
      </c>
      <c r="W567" s="47" t="s">
        <v>48</v>
      </c>
      <c r="X567" s="46">
        <v>0</v>
      </c>
      <c r="Y567" s="47" t="s">
        <v>48</v>
      </c>
      <c r="Z567" s="46">
        <v>75448236</v>
      </c>
      <c r="AA567" s="13" t="s">
        <v>48</v>
      </c>
      <c r="AB567" s="4"/>
    </row>
    <row r="568" spans="1:28" ht="11.25" customHeight="1">
      <c r="A568" s="44" t="s">
        <v>1140</v>
      </c>
      <c r="B568" s="45" t="s">
        <v>1175</v>
      </c>
      <c r="C568" s="8" t="s">
        <v>1176</v>
      </c>
      <c r="D568" s="8" t="s">
        <v>55</v>
      </c>
      <c r="E568" s="11">
        <v>78</v>
      </c>
      <c r="F568" s="46">
        <v>0</v>
      </c>
      <c r="G568" s="47" t="s">
        <v>48</v>
      </c>
      <c r="H568" s="46">
        <v>25909794</v>
      </c>
      <c r="I568" s="47" t="s">
        <v>48</v>
      </c>
      <c r="J568" s="46">
        <v>4750424</v>
      </c>
      <c r="K568" s="47" t="s">
        <v>48</v>
      </c>
      <c r="L568" s="46">
        <v>0</v>
      </c>
      <c r="M568" s="47" t="s">
        <v>48</v>
      </c>
      <c r="N568" s="46">
        <v>7770955</v>
      </c>
      <c r="O568" s="47" t="s">
        <v>48</v>
      </c>
      <c r="P568" s="46">
        <v>0</v>
      </c>
      <c r="Q568" s="47" t="s">
        <v>48</v>
      </c>
      <c r="R568" s="46">
        <v>10724816</v>
      </c>
      <c r="S568" s="47" t="s">
        <v>48</v>
      </c>
      <c r="T568" s="46">
        <v>0</v>
      </c>
      <c r="U568" s="47" t="s">
        <v>48</v>
      </c>
      <c r="V568" s="46">
        <v>6735201</v>
      </c>
      <c r="W568" s="47" t="s">
        <v>48</v>
      </c>
      <c r="X568" s="46">
        <v>0</v>
      </c>
      <c r="Y568" s="47" t="s">
        <v>48</v>
      </c>
      <c r="Z568" s="46">
        <v>55891190</v>
      </c>
      <c r="AA568" s="13" t="s">
        <v>48</v>
      </c>
      <c r="AB568" s="4"/>
    </row>
    <row r="569" spans="1:28" ht="11.25" customHeight="1">
      <c r="A569" s="44" t="s">
        <v>1140</v>
      </c>
      <c r="B569" s="45" t="s">
        <v>1349</v>
      </c>
      <c r="C569" s="8" t="s">
        <v>1178</v>
      </c>
      <c r="D569" s="8" t="s">
        <v>55</v>
      </c>
      <c r="E569" s="11">
        <v>41</v>
      </c>
      <c r="F569" s="46">
        <v>339834</v>
      </c>
      <c r="G569" s="47" t="s">
        <v>48</v>
      </c>
      <c r="H569" s="46">
        <v>0</v>
      </c>
      <c r="I569" s="47" t="s">
        <v>48</v>
      </c>
      <c r="J569" s="46">
        <v>4833</v>
      </c>
      <c r="K569" s="47" t="s">
        <v>48</v>
      </c>
      <c r="L569" s="46">
        <v>0</v>
      </c>
      <c r="M569" s="47" t="s">
        <v>48</v>
      </c>
      <c r="N569" s="46">
        <v>452721</v>
      </c>
      <c r="O569" s="47" t="s">
        <v>48</v>
      </c>
      <c r="P569" s="46">
        <v>757502</v>
      </c>
      <c r="Q569" s="47" t="s">
        <v>48</v>
      </c>
      <c r="R569" s="46">
        <v>1091210</v>
      </c>
      <c r="S569" s="47" t="s">
        <v>48</v>
      </c>
      <c r="T569" s="46">
        <v>41933</v>
      </c>
      <c r="U569" s="47" t="s">
        <v>48</v>
      </c>
      <c r="V569" s="46">
        <v>1079589</v>
      </c>
      <c r="W569" s="47" t="s">
        <v>48</v>
      </c>
      <c r="X569" s="46">
        <v>1296973</v>
      </c>
      <c r="Y569" s="47" t="s">
        <v>48</v>
      </c>
      <c r="Z569" s="46">
        <v>5064595</v>
      </c>
      <c r="AA569" s="13" t="s">
        <v>48</v>
      </c>
      <c r="AB569" s="4"/>
    </row>
    <row r="570" spans="1:28" ht="11.25" customHeight="1">
      <c r="A570" s="44" t="s">
        <v>1179</v>
      </c>
      <c r="B570" s="45" t="s">
        <v>1180</v>
      </c>
      <c r="C570" s="8" t="s">
        <v>1181</v>
      </c>
      <c r="D570" s="8" t="s">
        <v>55</v>
      </c>
      <c r="E570" s="11">
        <v>69</v>
      </c>
      <c r="F570" s="46">
        <v>2147192</v>
      </c>
      <c r="G570" s="47" t="s">
        <v>48</v>
      </c>
      <c r="H570" s="46">
        <v>89928</v>
      </c>
      <c r="I570" s="47" t="s">
        <v>48</v>
      </c>
      <c r="J570" s="46">
        <v>586020</v>
      </c>
      <c r="K570" s="47" t="s">
        <v>48</v>
      </c>
      <c r="L570" s="46">
        <v>0</v>
      </c>
      <c r="M570" s="47" t="s">
        <v>48</v>
      </c>
      <c r="N570" s="46">
        <v>934695</v>
      </c>
      <c r="O570" s="47" t="s">
        <v>48</v>
      </c>
      <c r="P570" s="46">
        <v>2007085</v>
      </c>
      <c r="Q570" s="47" t="s">
        <v>48</v>
      </c>
      <c r="R570" s="46">
        <v>1586854</v>
      </c>
      <c r="S570" s="47" t="s">
        <v>48</v>
      </c>
      <c r="T570" s="46">
        <v>0</v>
      </c>
      <c r="U570" s="47" t="s">
        <v>48</v>
      </c>
      <c r="V570" s="46">
        <v>1828543</v>
      </c>
      <c r="W570" s="47" t="s">
        <v>48</v>
      </c>
      <c r="X570" s="46">
        <v>0</v>
      </c>
      <c r="Y570" s="47" t="s">
        <v>48</v>
      </c>
      <c r="Z570" s="46">
        <v>9180317</v>
      </c>
      <c r="AA570" s="13" t="s">
        <v>48</v>
      </c>
      <c r="AB570" s="4"/>
    </row>
    <row r="571" spans="1:28" ht="11.25" customHeight="1">
      <c r="A571" s="44" t="s">
        <v>1182</v>
      </c>
      <c r="B571" s="45" t="s">
        <v>1183</v>
      </c>
      <c r="C571" s="8" t="s">
        <v>1184</v>
      </c>
      <c r="D571" s="8" t="s">
        <v>55</v>
      </c>
      <c r="E571" s="11">
        <v>552</v>
      </c>
      <c r="F571" s="46">
        <v>3833497</v>
      </c>
      <c r="G571" s="47" t="s">
        <v>48</v>
      </c>
      <c r="H571" s="46">
        <v>135465</v>
      </c>
      <c r="I571" s="47" t="s">
        <v>48</v>
      </c>
      <c r="J571" s="46">
        <v>226904</v>
      </c>
      <c r="K571" s="47" t="s">
        <v>48</v>
      </c>
      <c r="L571" s="46">
        <v>21137656</v>
      </c>
      <c r="M571" s="47" t="s">
        <v>48</v>
      </c>
      <c r="N571" s="46">
        <v>0</v>
      </c>
      <c r="O571" s="47" t="s">
        <v>48</v>
      </c>
      <c r="P571" s="46">
        <v>0</v>
      </c>
      <c r="Q571" s="47" t="s">
        <v>48</v>
      </c>
      <c r="R571" s="46">
        <v>0</v>
      </c>
      <c r="S571" s="47" t="s">
        <v>48</v>
      </c>
      <c r="T571" s="46">
        <v>3736617</v>
      </c>
      <c r="U571" s="47" t="s">
        <v>48</v>
      </c>
      <c r="V571" s="46">
        <v>0</v>
      </c>
      <c r="W571" s="47" t="s">
        <v>48</v>
      </c>
      <c r="X571" s="46">
        <v>0</v>
      </c>
      <c r="Y571" s="47" t="s">
        <v>48</v>
      </c>
      <c r="Z571" s="46">
        <v>29070139</v>
      </c>
      <c r="AA571" s="13" t="s">
        <v>48</v>
      </c>
      <c r="AB571" s="4"/>
    </row>
    <row r="572" spans="1:28" ht="11.25" customHeight="1">
      <c r="A572" s="44" t="s">
        <v>1182</v>
      </c>
      <c r="B572" s="45" t="s">
        <v>1185</v>
      </c>
      <c r="C572" s="8" t="s">
        <v>1186</v>
      </c>
      <c r="D572" s="8" t="s">
        <v>55</v>
      </c>
      <c r="E572" s="11">
        <v>289</v>
      </c>
      <c r="F572" s="46">
        <v>15110545</v>
      </c>
      <c r="G572" s="47" t="s">
        <v>48</v>
      </c>
      <c r="H572" s="46">
        <v>13937675</v>
      </c>
      <c r="I572" s="47" t="s">
        <v>48</v>
      </c>
      <c r="J572" s="46">
        <v>15704480</v>
      </c>
      <c r="K572" s="47" t="s">
        <v>48</v>
      </c>
      <c r="L572" s="46">
        <v>140686073</v>
      </c>
      <c r="M572" s="47" t="s">
        <v>48</v>
      </c>
      <c r="N572" s="46">
        <v>0</v>
      </c>
      <c r="O572" s="47" t="s">
        <v>48</v>
      </c>
      <c r="P572" s="46">
        <v>448127</v>
      </c>
      <c r="Q572" s="47" t="s">
        <v>48</v>
      </c>
      <c r="R572" s="46">
        <v>0</v>
      </c>
      <c r="S572" s="47" t="s">
        <v>48</v>
      </c>
      <c r="T572" s="46">
        <v>230984</v>
      </c>
      <c r="U572" s="47" t="s">
        <v>48</v>
      </c>
      <c r="V572" s="46">
        <v>112147</v>
      </c>
      <c r="W572" s="47" t="s">
        <v>48</v>
      </c>
      <c r="X572" s="46">
        <v>0</v>
      </c>
      <c r="Y572" s="47" t="s">
        <v>48</v>
      </c>
      <c r="Z572" s="46">
        <v>186230031</v>
      </c>
      <c r="AA572" s="13" t="s">
        <v>48</v>
      </c>
      <c r="AB572" s="4"/>
    </row>
    <row r="573" spans="1:28" ht="11.25" customHeight="1">
      <c r="A573" s="44" t="s">
        <v>1182</v>
      </c>
      <c r="B573" s="45" t="s">
        <v>1187</v>
      </c>
      <c r="C573" s="8" t="s">
        <v>1188</v>
      </c>
      <c r="D573" s="8" t="s">
        <v>55</v>
      </c>
      <c r="E573" s="11">
        <v>8</v>
      </c>
      <c r="F573" s="46">
        <v>0</v>
      </c>
      <c r="G573" s="47" t="s">
        <v>48</v>
      </c>
      <c r="H573" s="46">
        <v>2554378</v>
      </c>
      <c r="I573" s="47" t="s">
        <v>48</v>
      </c>
      <c r="J573" s="46">
        <v>0</v>
      </c>
      <c r="K573" s="47" t="s">
        <v>48</v>
      </c>
      <c r="L573" s="46">
        <v>0</v>
      </c>
      <c r="M573" s="47" t="s">
        <v>48</v>
      </c>
      <c r="N573" s="46">
        <v>0</v>
      </c>
      <c r="O573" s="47" t="s">
        <v>48</v>
      </c>
      <c r="P573" s="46">
        <v>0</v>
      </c>
      <c r="Q573" s="47" t="s">
        <v>48</v>
      </c>
      <c r="R573" s="46">
        <v>0</v>
      </c>
      <c r="S573" s="47" t="s">
        <v>48</v>
      </c>
      <c r="T573" s="46">
        <v>0</v>
      </c>
      <c r="U573" s="47" t="s">
        <v>48</v>
      </c>
      <c r="V573" s="46">
        <v>0</v>
      </c>
      <c r="W573" s="47" t="s">
        <v>48</v>
      </c>
      <c r="X573" s="46">
        <v>0</v>
      </c>
      <c r="Y573" s="47" t="s">
        <v>48</v>
      </c>
      <c r="Z573" s="46">
        <v>2554378</v>
      </c>
      <c r="AA573" s="13" t="s">
        <v>48</v>
      </c>
      <c r="AB573" s="4"/>
    </row>
    <row r="574" spans="1:28" ht="11.25" customHeight="1">
      <c r="A574" s="44" t="s">
        <v>1182</v>
      </c>
      <c r="B574" s="45" t="s">
        <v>1189</v>
      </c>
      <c r="C574" s="8" t="s">
        <v>1190</v>
      </c>
      <c r="D574" s="8" t="s">
        <v>45</v>
      </c>
      <c r="E574" s="11">
        <v>139</v>
      </c>
      <c r="F574" s="46">
        <v>6938258</v>
      </c>
      <c r="G574" s="47" t="s">
        <v>48</v>
      </c>
      <c r="H574" s="46">
        <v>0</v>
      </c>
      <c r="I574" s="47" t="s">
        <v>48</v>
      </c>
      <c r="J574" s="46">
        <v>566269</v>
      </c>
      <c r="K574" s="47" t="s">
        <v>48</v>
      </c>
      <c r="L574" s="46">
        <v>23087040</v>
      </c>
      <c r="M574" s="47" t="s">
        <v>48</v>
      </c>
      <c r="N574" s="46">
        <v>5851464</v>
      </c>
      <c r="O574" s="47" t="s">
        <v>48</v>
      </c>
      <c r="P574" s="46">
        <v>287555</v>
      </c>
      <c r="Q574" s="47" t="s">
        <v>48</v>
      </c>
      <c r="R574" s="46">
        <v>0</v>
      </c>
      <c r="S574" s="47" t="s">
        <v>48</v>
      </c>
      <c r="T574" s="46">
        <v>540168</v>
      </c>
      <c r="U574" s="47" t="s">
        <v>48</v>
      </c>
      <c r="V574" s="46">
        <v>0</v>
      </c>
      <c r="W574" s="47" t="s">
        <v>48</v>
      </c>
      <c r="X574" s="46">
        <v>0</v>
      </c>
      <c r="Y574" s="47" t="s">
        <v>48</v>
      </c>
      <c r="Z574" s="46">
        <v>37270754</v>
      </c>
      <c r="AA574" s="13" t="s">
        <v>48</v>
      </c>
      <c r="AB574" s="4"/>
    </row>
    <row r="575" spans="1:28" ht="11.25" customHeight="1">
      <c r="A575" s="44" t="s">
        <v>1182</v>
      </c>
      <c r="B575" s="45" t="s">
        <v>1191</v>
      </c>
      <c r="C575" s="8" t="s">
        <v>1192</v>
      </c>
      <c r="D575" s="8" t="s">
        <v>55</v>
      </c>
      <c r="E575" s="11">
        <v>15</v>
      </c>
      <c r="F575" s="46">
        <v>67993</v>
      </c>
      <c r="G575" s="47" t="s">
        <v>48</v>
      </c>
      <c r="H575" s="46">
        <v>7265</v>
      </c>
      <c r="I575" s="47" t="s">
        <v>48</v>
      </c>
      <c r="J575" s="46">
        <v>31143</v>
      </c>
      <c r="K575" s="47" t="s">
        <v>48</v>
      </c>
      <c r="L575" s="46">
        <v>0</v>
      </c>
      <c r="M575" s="47" t="s">
        <v>48</v>
      </c>
      <c r="N575" s="46">
        <v>0</v>
      </c>
      <c r="O575" s="47" t="s">
        <v>48</v>
      </c>
      <c r="P575" s="46">
        <v>0</v>
      </c>
      <c r="Q575" s="47" t="s">
        <v>48</v>
      </c>
      <c r="R575" s="46">
        <v>0</v>
      </c>
      <c r="S575" s="47" t="s">
        <v>48</v>
      </c>
      <c r="T575" s="46">
        <v>51661</v>
      </c>
      <c r="U575" s="47" t="s">
        <v>48</v>
      </c>
      <c r="V575" s="46">
        <v>2264441</v>
      </c>
      <c r="W575" s="47" t="s">
        <v>48</v>
      </c>
      <c r="X575" s="46">
        <v>0</v>
      </c>
      <c r="Y575" s="47" t="s">
        <v>48</v>
      </c>
      <c r="Z575" s="46">
        <v>2422503</v>
      </c>
      <c r="AA575" s="13" t="s">
        <v>48</v>
      </c>
      <c r="AB575" s="4"/>
    </row>
    <row r="576" spans="1:28" ht="11.25" customHeight="1">
      <c r="A576" s="44" t="s">
        <v>1182</v>
      </c>
      <c r="B576" s="45" t="s">
        <v>1193</v>
      </c>
      <c r="C576" s="8" t="s">
        <v>1194</v>
      </c>
      <c r="D576" s="8" t="s">
        <v>45</v>
      </c>
      <c r="E576" s="11">
        <v>60</v>
      </c>
      <c r="F576" s="46">
        <v>1123655</v>
      </c>
      <c r="G576" s="47" t="s">
        <v>48</v>
      </c>
      <c r="H576" s="46">
        <v>0</v>
      </c>
      <c r="I576" s="47" t="s">
        <v>48</v>
      </c>
      <c r="J576" s="46">
        <v>1209056</v>
      </c>
      <c r="K576" s="47" t="s">
        <v>48</v>
      </c>
      <c r="L576" s="46">
        <v>0</v>
      </c>
      <c r="M576" s="47" t="s">
        <v>48</v>
      </c>
      <c r="N576" s="46">
        <v>2832100</v>
      </c>
      <c r="O576" s="47" t="s">
        <v>48</v>
      </c>
      <c r="P576" s="46">
        <v>0</v>
      </c>
      <c r="Q576" s="47" t="s">
        <v>48</v>
      </c>
      <c r="R576" s="46">
        <v>173633</v>
      </c>
      <c r="S576" s="47" t="s">
        <v>48</v>
      </c>
      <c r="T576" s="46">
        <v>632557</v>
      </c>
      <c r="U576" s="47" t="s">
        <v>48</v>
      </c>
      <c r="V576" s="46">
        <v>5760</v>
      </c>
      <c r="W576" s="47" t="s">
        <v>48</v>
      </c>
      <c r="X576" s="46">
        <v>14197409</v>
      </c>
      <c r="Y576" s="47" t="s">
        <v>48</v>
      </c>
      <c r="Z576" s="46">
        <v>20174170</v>
      </c>
      <c r="AA576" s="13" t="s">
        <v>48</v>
      </c>
      <c r="AB576" s="4"/>
    </row>
    <row r="577" spans="1:28" ht="11.25" customHeight="1">
      <c r="A577" s="44" t="s">
        <v>1182</v>
      </c>
      <c r="B577" s="45" t="s">
        <v>1195</v>
      </c>
      <c r="C577" s="8" t="s">
        <v>1196</v>
      </c>
      <c r="D577" s="8" t="s">
        <v>45</v>
      </c>
      <c r="E577" s="11">
        <v>273</v>
      </c>
      <c r="F577" s="46">
        <v>3941411</v>
      </c>
      <c r="G577" s="47" t="s">
        <v>48</v>
      </c>
      <c r="H577" s="46">
        <v>0</v>
      </c>
      <c r="I577" s="47" t="s">
        <v>48</v>
      </c>
      <c r="J577" s="46">
        <v>1016926</v>
      </c>
      <c r="K577" s="47" t="s">
        <v>48</v>
      </c>
      <c r="L577" s="46">
        <v>19503038</v>
      </c>
      <c r="M577" s="47" t="s">
        <v>48</v>
      </c>
      <c r="N577" s="46">
        <v>2531696</v>
      </c>
      <c r="O577" s="47" t="s">
        <v>48</v>
      </c>
      <c r="P577" s="46">
        <v>70429</v>
      </c>
      <c r="Q577" s="47" t="s">
        <v>48</v>
      </c>
      <c r="R577" s="46">
        <v>0</v>
      </c>
      <c r="S577" s="47" t="s">
        <v>48</v>
      </c>
      <c r="T577" s="46">
        <v>0</v>
      </c>
      <c r="U577" s="47" t="s">
        <v>48</v>
      </c>
      <c r="V577" s="46">
        <v>0</v>
      </c>
      <c r="W577" s="47" t="s">
        <v>48</v>
      </c>
      <c r="X577" s="46">
        <v>1164094</v>
      </c>
      <c r="Y577" s="47" t="s">
        <v>48</v>
      </c>
      <c r="Z577" s="46">
        <v>28227594</v>
      </c>
      <c r="AA577" s="13" t="s">
        <v>48</v>
      </c>
      <c r="AB577" s="4"/>
    </row>
    <row r="578" spans="1:28" ht="11.25" customHeight="1">
      <c r="A578" s="44" t="s">
        <v>1182</v>
      </c>
      <c r="B578" s="45" t="s">
        <v>1197</v>
      </c>
      <c r="C578" s="8" t="s">
        <v>1198</v>
      </c>
      <c r="D578" s="8" t="s">
        <v>55</v>
      </c>
      <c r="E578" s="11">
        <v>2587</v>
      </c>
      <c r="F578" s="46">
        <v>118565088</v>
      </c>
      <c r="G578" s="47" t="s">
        <v>48</v>
      </c>
      <c r="H578" s="46">
        <v>1040602</v>
      </c>
      <c r="I578" s="47" t="s">
        <v>48</v>
      </c>
      <c r="J578" s="46">
        <v>100426834</v>
      </c>
      <c r="K578" s="47" t="s">
        <v>48</v>
      </c>
      <c r="L578" s="46">
        <v>0</v>
      </c>
      <c r="M578" s="47" t="s">
        <v>48</v>
      </c>
      <c r="N578" s="46">
        <v>81415235</v>
      </c>
      <c r="O578" s="47" t="s">
        <v>48</v>
      </c>
      <c r="P578" s="46">
        <v>5349763</v>
      </c>
      <c r="Q578" s="47" t="s">
        <v>48</v>
      </c>
      <c r="R578" s="46">
        <v>2639356</v>
      </c>
      <c r="S578" s="47" t="s">
        <v>48</v>
      </c>
      <c r="T578" s="46">
        <v>0</v>
      </c>
      <c r="U578" s="47" t="s">
        <v>48</v>
      </c>
      <c r="V578" s="46">
        <v>807400</v>
      </c>
      <c r="W578" s="47" t="s">
        <v>48</v>
      </c>
      <c r="X578" s="46">
        <v>251952845</v>
      </c>
      <c r="Y578" s="47" t="s">
        <v>48</v>
      </c>
      <c r="Z578" s="46">
        <v>562197123</v>
      </c>
      <c r="AA578" s="13" t="s">
        <v>48</v>
      </c>
      <c r="AB578" s="4"/>
    </row>
    <row r="579" spans="1:28" ht="11.25" customHeight="1">
      <c r="A579" s="44" t="s">
        <v>1182</v>
      </c>
      <c r="B579" s="45" t="s">
        <v>1350</v>
      </c>
      <c r="C579" s="8" t="s">
        <v>1351</v>
      </c>
      <c r="D579" s="8" t="s">
        <v>45</v>
      </c>
      <c r="E579" s="11">
        <v>1</v>
      </c>
      <c r="F579" s="46">
        <v>153584</v>
      </c>
      <c r="G579" s="47" t="s">
        <v>48</v>
      </c>
      <c r="H579" s="46">
        <v>0</v>
      </c>
      <c r="I579" s="47" t="s">
        <v>48</v>
      </c>
      <c r="J579" s="46">
        <v>0</v>
      </c>
      <c r="K579" s="47" t="s">
        <v>48</v>
      </c>
      <c r="L579" s="46">
        <v>1845740</v>
      </c>
      <c r="M579" s="47" t="s">
        <v>48</v>
      </c>
      <c r="N579" s="46">
        <v>0</v>
      </c>
      <c r="O579" s="47" t="s">
        <v>48</v>
      </c>
      <c r="P579" s="46">
        <v>0</v>
      </c>
      <c r="Q579" s="47" t="s">
        <v>48</v>
      </c>
      <c r="R579" s="46">
        <v>271248</v>
      </c>
      <c r="S579" s="47" t="s">
        <v>48</v>
      </c>
      <c r="T579" s="46">
        <v>0</v>
      </c>
      <c r="U579" s="47" t="s">
        <v>48</v>
      </c>
      <c r="V579" s="46">
        <v>0</v>
      </c>
      <c r="W579" s="47" t="s">
        <v>48</v>
      </c>
      <c r="X579" s="46">
        <v>0</v>
      </c>
      <c r="Y579" s="47" t="s">
        <v>48</v>
      </c>
      <c r="Z579" s="46">
        <v>2270572</v>
      </c>
      <c r="AA579" s="13" t="s">
        <v>48</v>
      </c>
      <c r="AB579" s="4"/>
    </row>
    <row r="580" spans="1:28" ht="11.25" customHeight="1">
      <c r="A580" s="44" t="s">
        <v>1182</v>
      </c>
      <c r="B580" s="45" t="s">
        <v>1199</v>
      </c>
      <c r="C580" s="8" t="s">
        <v>1200</v>
      </c>
      <c r="D580" s="8" t="s">
        <v>55</v>
      </c>
      <c r="E580" s="11">
        <v>286</v>
      </c>
      <c r="F580" s="46">
        <v>5845786</v>
      </c>
      <c r="G580" s="47" t="s">
        <v>48</v>
      </c>
      <c r="H580" s="46">
        <v>548627</v>
      </c>
      <c r="I580" s="47" t="s">
        <v>48</v>
      </c>
      <c r="J580" s="46">
        <v>870951</v>
      </c>
      <c r="K580" s="47" t="s">
        <v>48</v>
      </c>
      <c r="L580" s="46">
        <v>20274059</v>
      </c>
      <c r="M580" s="47" t="s">
        <v>48</v>
      </c>
      <c r="N580" s="46">
        <v>0</v>
      </c>
      <c r="O580" s="47" t="s">
        <v>48</v>
      </c>
      <c r="P580" s="46">
        <v>0</v>
      </c>
      <c r="Q580" s="47" t="s">
        <v>48</v>
      </c>
      <c r="R580" s="46">
        <v>2443654</v>
      </c>
      <c r="S580" s="47" t="s">
        <v>48</v>
      </c>
      <c r="T580" s="46">
        <v>0</v>
      </c>
      <c r="U580" s="47" t="s">
        <v>48</v>
      </c>
      <c r="V580" s="46">
        <v>0</v>
      </c>
      <c r="W580" s="47" t="s">
        <v>48</v>
      </c>
      <c r="X580" s="46">
        <v>0</v>
      </c>
      <c r="Y580" s="47" t="s">
        <v>48</v>
      </c>
      <c r="Z580" s="46">
        <v>29983077</v>
      </c>
      <c r="AA580" s="13" t="s">
        <v>48</v>
      </c>
      <c r="AB580" s="4"/>
    </row>
    <row r="581" spans="1:28" ht="11.25" customHeight="1">
      <c r="A581" s="44" t="s">
        <v>1182</v>
      </c>
      <c r="B581" s="45" t="s">
        <v>1201</v>
      </c>
      <c r="C581" s="8" t="s">
        <v>1202</v>
      </c>
      <c r="D581" s="8" t="s">
        <v>55</v>
      </c>
      <c r="E581" s="11">
        <v>56</v>
      </c>
      <c r="F581" s="46">
        <v>647913</v>
      </c>
      <c r="G581" s="47" t="s">
        <v>48</v>
      </c>
      <c r="H581" s="46">
        <v>11033</v>
      </c>
      <c r="I581" s="47" t="s">
        <v>48</v>
      </c>
      <c r="J581" s="46">
        <v>140515</v>
      </c>
      <c r="K581" s="47" t="s">
        <v>48</v>
      </c>
      <c r="L581" s="46">
        <v>7552460</v>
      </c>
      <c r="M581" s="47" t="s">
        <v>48</v>
      </c>
      <c r="N581" s="46">
        <v>1426231</v>
      </c>
      <c r="O581" s="47" t="s">
        <v>48</v>
      </c>
      <c r="P581" s="46">
        <v>406834</v>
      </c>
      <c r="Q581" s="47" t="s">
        <v>48</v>
      </c>
      <c r="R581" s="46">
        <v>0</v>
      </c>
      <c r="S581" s="47" t="s">
        <v>48</v>
      </c>
      <c r="T581" s="46">
        <v>171098</v>
      </c>
      <c r="U581" s="47" t="s">
        <v>48</v>
      </c>
      <c r="V581" s="46">
        <v>0</v>
      </c>
      <c r="W581" s="47" t="s">
        <v>48</v>
      </c>
      <c r="X581" s="46">
        <v>0</v>
      </c>
      <c r="Y581" s="47" t="s">
        <v>48</v>
      </c>
      <c r="Z581" s="46">
        <v>10356084</v>
      </c>
      <c r="AA581" s="13" t="s">
        <v>48</v>
      </c>
      <c r="AB581" s="4"/>
    </row>
    <row r="582" spans="1:28" ht="11.25" customHeight="1">
      <c r="A582" s="44" t="s">
        <v>1182</v>
      </c>
      <c r="B582" s="45" t="s">
        <v>1203</v>
      </c>
      <c r="C582" s="8" t="s">
        <v>1204</v>
      </c>
      <c r="D582" s="8" t="s">
        <v>55</v>
      </c>
      <c r="E582" s="11">
        <v>1</v>
      </c>
      <c r="F582" s="46">
        <v>0</v>
      </c>
      <c r="G582" s="47" t="s">
        <v>48</v>
      </c>
      <c r="H582" s="46">
        <v>609275</v>
      </c>
      <c r="I582" s="47" t="s">
        <v>48</v>
      </c>
      <c r="J582" s="46">
        <v>10212</v>
      </c>
      <c r="K582" s="47" t="s">
        <v>48</v>
      </c>
      <c r="L582" s="46">
        <v>0</v>
      </c>
      <c r="M582" s="47" t="s">
        <v>48</v>
      </c>
      <c r="N582" s="46">
        <v>0</v>
      </c>
      <c r="O582" s="47" t="s">
        <v>48</v>
      </c>
      <c r="P582" s="46">
        <v>0</v>
      </c>
      <c r="Q582" s="47" t="s">
        <v>48</v>
      </c>
      <c r="R582" s="46">
        <v>0</v>
      </c>
      <c r="S582" s="47" t="s">
        <v>48</v>
      </c>
      <c r="T582" s="46">
        <v>1001618</v>
      </c>
      <c r="U582" s="47" t="s">
        <v>48</v>
      </c>
      <c r="V582" s="46">
        <v>1383279</v>
      </c>
      <c r="W582" s="47" t="s">
        <v>48</v>
      </c>
      <c r="X582" s="46">
        <v>1000084</v>
      </c>
      <c r="Y582" s="47" t="s">
        <v>48</v>
      </c>
      <c r="Z582" s="46">
        <v>4004468</v>
      </c>
      <c r="AA582" s="13" t="s">
        <v>48</v>
      </c>
      <c r="AB582" s="4"/>
    </row>
    <row r="583" spans="1:28" ht="11.25" customHeight="1">
      <c r="A583" s="44" t="s">
        <v>1182</v>
      </c>
      <c r="B583" s="45" t="s">
        <v>1205</v>
      </c>
      <c r="C583" s="8" t="s">
        <v>1206</v>
      </c>
      <c r="D583" s="8" t="s">
        <v>55</v>
      </c>
      <c r="E583" s="11">
        <v>590</v>
      </c>
      <c r="F583" s="46">
        <v>15445476</v>
      </c>
      <c r="G583" s="47" t="s">
        <v>48</v>
      </c>
      <c r="H583" s="46">
        <v>4367969</v>
      </c>
      <c r="I583" s="47" t="s">
        <v>48</v>
      </c>
      <c r="J583" s="46">
        <v>22614407</v>
      </c>
      <c r="K583" s="47" t="s">
        <v>48</v>
      </c>
      <c r="L583" s="46">
        <v>0</v>
      </c>
      <c r="M583" s="47" t="s">
        <v>48</v>
      </c>
      <c r="N583" s="46">
        <v>12806991</v>
      </c>
      <c r="O583" s="47" t="s">
        <v>48</v>
      </c>
      <c r="P583" s="46">
        <v>1250267</v>
      </c>
      <c r="Q583" s="47" t="s">
        <v>48</v>
      </c>
      <c r="R583" s="46">
        <v>511604</v>
      </c>
      <c r="S583" s="47" t="s">
        <v>48</v>
      </c>
      <c r="T583" s="46">
        <v>51633766</v>
      </c>
      <c r="U583" s="47" t="s">
        <v>48</v>
      </c>
      <c r="V583" s="46">
        <v>0</v>
      </c>
      <c r="W583" s="47" t="s">
        <v>48</v>
      </c>
      <c r="X583" s="46">
        <v>0</v>
      </c>
      <c r="Y583" s="47" t="s">
        <v>48</v>
      </c>
      <c r="Z583" s="46">
        <v>108630480</v>
      </c>
      <c r="AA583" s="13" t="s">
        <v>48</v>
      </c>
      <c r="AB583" s="4"/>
    </row>
    <row r="584" spans="1:28" ht="11.25" customHeight="1">
      <c r="A584" s="44" t="s">
        <v>1182</v>
      </c>
      <c r="B584" s="45" t="s">
        <v>1207</v>
      </c>
      <c r="C584" s="8" t="s">
        <v>1208</v>
      </c>
      <c r="D584" s="8" t="s">
        <v>45</v>
      </c>
      <c r="E584" s="11">
        <v>68</v>
      </c>
      <c r="F584" s="46">
        <v>706037</v>
      </c>
      <c r="G584" s="47" t="s">
        <v>48</v>
      </c>
      <c r="H584" s="46">
        <v>0</v>
      </c>
      <c r="I584" s="47" t="s">
        <v>48</v>
      </c>
      <c r="J584" s="46">
        <v>151521</v>
      </c>
      <c r="K584" s="47" t="s">
        <v>48</v>
      </c>
      <c r="L584" s="46">
        <v>4565287</v>
      </c>
      <c r="M584" s="47" t="s">
        <v>48</v>
      </c>
      <c r="N584" s="46">
        <v>1055563</v>
      </c>
      <c r="O584" s="47" t="s">
        <v>48</v>
      </c>
      <c r="P584" s="46">
        <v>226342</v>
      </c>
      <c r="Q584" s="47" t="s">
        <v>48</v>
      </c>
      <c r="R584" s="46">
        <v>0</v>
      </c>
      <c r="S584" s="47" t="s">
        <v>48</v>
      </c>
      <c r="T584" s="46">
        <v>607137</v>
      </c>
      <c r="U584" s="47" t="s">
        <v>48</v>
      </c>
      <c r="V584" s="46">
        <v>0</v>
      </c>
      <c r="W584" s="47" t="s">
        <v>48</v>
      </c>
      <c r="X584" s="46">
        <v>0</v>
      </c>
      <c r="Y584" s="47" t="s">
        <v>48</v>
      </c>
      <c r="Z584" s="46">
        <v>7311887</v>
      </c>
      <c r="AA584" s="13" t="s">
        <v>48</v>
      </c>
      <c r="AB584" s="4"/>
    </row>
    <row r="585" spans="1:28" ht="11.25" customHeight="1">
      <c r="A585" s="44" t="s">
        <v>1182</v>
      </c>
      <c r="B585" s="45" t="s">
        <v>1209</v>
      </c>
      <c r="C585" s="8" t="s">
        <v>1210</v>
      </c>
      <c r="D585" s="8" t="s">
        <v>55</v>
      </c>
      <c r="E585" s="11">
        <v>640</v>
      </c>
      <c r="F585" s="46">
        <v>11746807</v>
      </c>
      <c r="G585" s="47" t="s">
        <v>48</v>
      </c>
      <c r="H585" s="46">
        <v>9871077</v>
      </c>
      <c r="I585" s="47" t="s">
        <v>48</v>
      </c>
      <c r="J585" s="46">
        <v>9162862</v>
      </c>
      <c r="K585" s="47" t="s">
        <v>48</v>
      </c>
      <c r="L585" s="46">
        <v>61358555</v>
      </c>
      <c r="M585" s="47" t="s">
        <v>48</v>
      </c>
      <c r="N585" s="46">
        <v>12607438</v>
      </c>
      <c r="O585" s="47" t="s">
        <v>48</v>
      </c>
      <c r="P585" s="46">
        <v>200637</v>
      </c>
      <c r="Q585" s="47" t="s">
        <v>48</v>
      </c>
      <c r="R585" s="46">
        <v>770803</v>
      </c>
      <c r="S585" s="47" t="s">
        <v>48</v>
      </c>
      <c r="T585" s="46">
        <v>0</v>
      </c>
      <c r="U585" s="47" t="s">
        <v>48</v>
      </c>
      <c r="V585" s="46">
        <v>617028</v>
      </c>
      <c r="W585" s="47" t="s">
        <v>48</v>
      </c>
      <c r="X585" s="46">
        <v>0</v>
      </c>
      <c r="Y585" s="47" t="s">
        <v>48</v>
      </c>
      <c r="Z585" s="46">
        <v>106335207</v>
      </c>
      <c r="AA585" s="13" t="s">
        <v>48</v>
      </c>
      <c r="AB585" s="4"/>
    </row>
    <row r="586" spans="1:28" ht="11.25" customHeight="1">
      <c r="A586" s="44" t="s">
        <v>1182</v>
      </c>
      <c r="B586" s="45" t="s">
        <v>1211</v>
      </c>
      <c r="C586" s="8" t="s">
        <v>1212</v>
      </c>
      <c r="D586" s="8" t="s">
        <v>55</v>
      </c>
      <c r="E586" s="11">
        <v>307</v>
      </c>
      <c r="F586" s="46">
        <v>7810168</v>
      </c>
      <c r="G586" s="47" t="s">
        <v>48</v>
      </c>
      <c r="H586" s="46">
        <v>57433</v>
      </c>
      <c r="I586" s="47" t="s">
        <v>48</v>
      </c>
      <c r="J586" s="46">
        <v>951314</v>
      </c>
      <c r="K586" s="47" t="s">
        <v>48</v>
      </c>
      <c r="L586" s="46">
        <v>38756790</v>
      </c>
      <c r="M586" s="47" t="s">
        <v>48</v>
      </c>
      <c r="N586" s="46">
        <v>7693246</v>
      </c>
      <c r="O586" s="47" t="s">
        <v>48</v>
      </c>
      <c r="P586" s="46">
        <v>467867</v>
      </c>
      <c r="Q586" s="47" t="s">
        <v>48</v>
      </c>
      <c r="R586" s="46">
        <v>747042</v>
      </c>
      <c r="S586" s="47" t="s">
        <v>48</v>
      </c>
      <c r="T586" s="46">
        <v>0</v>
      </c>
      <c r="U586" s="47" t="s">
        <v>48</v>
      </c>
      <c r="V586" s="46">
        <v>0</v>
      </c>
      <c r="W586" s="47" t="s">
        <v>48</v>
      </c>
      <c r="X586" s="46">
        <v>0</v>
      </c>
      <c r="Y586" s="47" t="s">
        <v>48</v>
      </c>
      <c r="Z586" s="46">
        <v>56483860</v>
      </c>
      <c r="AA586" s="13" t="s">
        <v>48</v>
      </c>
      <c r="AB586" s="4"/>
    </row>
    <row r="587" spans="1:28" ht="11.25" customHeight="1">
      <c r="A587" s="44" t="s">
        <v>1182</v>
      </c>
      <c r="B587" s="45" t="s">
        <v>1213</v>
      </c>
      <c r="C587" s="8" t="s">
        <v>1214</v>
      </c>
      <c r="D587" s="8" t="s">
        <v>313</v>
      </c>
      <c r="E587" s="11">
        <v>19</v>
      </c>
      <c r="F587" s="46">
        <v>35208864</v>
      </c>
      <c r="G587" s="47" t="s">
        <v>48</v>
      </c>
      <c r="H587" s="46">
        <v>0</v>
      </c>
      <c r="I587" s="47" t="s">
        <v>48</v>
      </c>
      <c r="J587" s="46">
        <v>109384472</v>
      </c>
      <c r="K587" s="47" t="s">
        <v>48</v>
      </c>
      <c r="L587" s="46">
        <v>0</v>
      </c>
      <c r="M587" s="47" t="s">
        <v>48</v>
      </c>
      <c r="N587" s="46">
        <v>0</v>
      </c>
      <c r="O587" s="47" t="s">
        <v>48</v>
      </c>
      <c r="P587" s="46">
        <v>0</v>
      </c>
      <c r="Q587" s="47" t="s">
        <v>48</v>
      </c>
      <c r="R587" s="46">
        <v>0</v>
      </c>
      <c r="S587" s="47" t="s">
        <v>48</v>
      </c>
      <c r="T587" s="46">
        <v>74482644</v>
      </c>
      <c r="U587" s="47" t="s">
        <v>48</v>
      </c>
      <c r="V587" s="46">
        <v>0</v>
      </c>
      <c r="W587" s="47" t="s">
        <v>48</v>
      </c>
      <c r="X587" s="46">
        <v>1563215</v>
      </c>
      <c r="Y587" s="47" t="s">
        <v>48</v>
      </c>
      <c r="Z587" s="46">
        <v>220639195</v>
      </c>
      <c r="AA587" s="13" t="s">
        <v>48</v>
      </c>
      <c r="AB587" s="4"/>
    </row>
    <row r="588" spans="1:28" ht="11.25" customHeight="1">
      <c r="A588" s="44" t="s">
        <v>1182</v>
      </c>
      <c r="B588" s="45" t="s">
        <v>1215</v>
      </c>
      <c r="C588" s="8" t="s">
        <v>1216</v>
      </c>
      <c r="D588" s="8" t="s">
        <v>55</v>
      </c>
      <c r="E588" s="11">
        <v>105</v>
      </c>
      <c r="F588" s="46">
        <v>1730179</v>
      </c>
      <c r="G588" s="47" t="s">
        <v>48</v>
      </c>
      <c r="H588" s="46">
        <v>93</v>
      </c>
      <c r="I588" s="47" t="s">
        <v>48</v>
      </c>
      <c r="J588" s="46">
        <v>470694</v>
      </c>
      <c r="K588" s="47" t="s">
        <v>48</v>
      </c>
      <c r="L588" s="46">
        <v>0</v>
      </c>
      <c r="M588" s="47" t="s">
        <v>48</v>
      </c>
      <c r="N588" s="46">
        <v>0</v>
      </c>
      <c r="O588" s="47" t="s">
        <v>48</v>
      </c>
      <c r="P588" s="46">
        <v>0</v>
      </c>
      <c r="Q588" s="47" t="s">
        <v>48</v>
      </c>
      <c r="R588" s="46">
        <v>0</v>
      </c>
      <c r="S588" s="47" t="s">
        <v>48</v>
      </c>
      <c r="T588" s="46">
        <v>1302290</v>
      </c>
      <c r="U588" s="47" t="s">
        <v>48</v>
      </c>
      <c r="V588" s="46">
        <v>0</v>
      </c>
      <c r="W588" s="47" t="s">
        <v>48</v>
      </c>
      <c r="X588" s="46">
        <v>18205037</v>
      </c>
      <c r="Y588" s="47" t="s">
        <v>48</v>
      </c>
      <c r="Z588" s="46">
        <v>21708293</v>
      </c>
      <c r="AA588" s="13" t="s">
        <v>48</v>
      </c>
      <c r="AB588" s="4"/>
    </row>
    <row r="589" spans="1:28" ht="11.25" customHeight="1">
      <c r="A589" s="44" t="s">
        <v>1182</v>
      </c>
      <c r="B589" s="45" t="s">
        <v>1217</v>
      </c>
      <c r="C589" s="8" t="s">
        <v>1218</v>
      </c>
      <c r="D589" s="8" t="s">
        <v>55</v>
      </c>
      <c r="E589" s="11">
        <v>75</v>
      </c>
      <c r="F589" s="46">
        <v>688071</v>
      </c>
      <c r="G589" s="47" t="s">
        <v>48</v>
      </c>
      <c r="H589" s="46">
        <v>110008</v>
      </c>
      <c r="I589" s="47" t="s">
        <v>48</v>
      </c>
      <c r="J589" s="46">
        <v>78874</v>
      </c>
      <c r="K589" s="47" t="s">
        <v>48</v>
      </c>
      <c r="L589" s="46">
        <v>0</v>
      </c>
      <c r="M589" s="47" t="s">
        <v>48</v>
      </c>
      <c r="N589" s="46">
        <v>1762894</v>
      </c>
      <c r="O589" s="47" t="s">
        <v>48</v>
      </c>
      <c r="P589" s="46">
        <v>0</v>
      </c>
      <c r="Q589" s="47" t="s">
        <v>48</v>
      </c>
      <c r="R589" s="46">
        <v>88355</v>
      </c>
      <c r="S589" s="47" t="s">
        <v>48</v>
      </c>
      <c r="T589" s="46">
        <v>0</v>
      </c>
      <c r="U589" s="47" t="s">
        <v>48</v>
      </c>
      <c r="V589" s="46">
        <v>0</v>
      </c>
      <c r="W589" s="47" t="s">
        <v>48</v>
      </c>
      <c r="X589" s="46">
        <v>4404692</v>
      </c>
      <c r="Y589" s="47" t="s">
        <v>48</v>
      </c>
      <c r="Z589" s="46">
        <v>7132894</v>
      </c>
      <c r="AA589" s="13" t="s">
        <v>48</v>
      </c>
      <c r="AB589" s="4"/>
    </row>
    <row r="590" spans="1:28" ht="11.25" customHeight="1">
      <c r="A590" s="44" t="s">
        <v>1219</v>
      </c>
      <c r="B590" s="45" t="s">
        <v>1220</v>
      </c>
      <c r="C590" s="8" t="s">
        <v>1221</v>
      </c>
      <c r="D590" s="8" t="s">
        <v>45</v>
      </c>
      <c r="E590" s="11">
        <v>33</v>
      </c>
      <c r="F590" s="46">
        <v>1113796</v>
      </c>
      <c r="G590" s="47" t="s">
        <v>48</v>
      </c>
      <c r="H590" s="46">
        <v>0</v>
      </c>
      <c r="I590" s="47" t="s">
        <v>48</v>
      </c>
      <c r="J590" s="46">
        <v>289521</v>
      </c>
      <c r="K590" s="47" t="s">
        <v>48</v>
      </c>
      <c r="L590" s="46">
        <v>2750</v>
      </c>
      <c r="M590" s="47" t="s">
        <v>48</v>
      </c>
      <c r="N590" s="46">
        <v>2416441</v>
      </c>
      <c r="O590" s="47" t="s">
        <v>48</v>
      </c>
      <c r="P590" s="46">
        <v>81049</v>
      </c>
      <c r="Q590" s="47" t="s">
        <v>48</v>
      </c>
      <c r="R590" s="46">
        <v>1850522</v>
      </c>
      <c r="S590" s="47" t="s">
        <v>48</v>
      </c>
      <c r="T590" s="46">
        <v>0</v>
      </c>
      <c r="U590" s="47" t="s">
        <v>48</v>
      </c>
      <c r="V590" s="46">
        <v>1311334</v>
      </c>
      <c r="W590" s="47" t="s">
        <v>48</v>
      </c>
      <c r="X590" s="46">
        <v>0</v>
      </c>
      <c r="Y590" s="47" t="s">
        <v>48</v>
      </c>
      <c r="Z590" s="46">
        <v>7065413</v>
      </c>
      <c r="AA590" s="13" t="s">
        <v>48</v>
      </c>
      <c r="AB590" s="4"/>
    </row>
    <row r="591" spans="1:28" ht="11.25" customHeight="1">
      <c r="A591" s="44" t="s">
        <v>1219</v>
      </c>
      <c r="B591" s="45" t="s">
        <v>1224</v>
      </c>
      <c r="C591" s="8" t="s">
        <v>1225</v>
      </c>
      <c r="D591" s="8" t="s">
        <v>55</v>
      </c>
      <c r="E591" s="11">
        <v>90</v>
      </c>
      <c r="F591" s="46">
        <v>839303</v>
      </c>
      <c r="G591" s="47" t="s">
        <v>48</v>
      </c>
      <c r="H591" s="46">
        <v>551471</v>
      </c>
      <c r="I591" s="47" t="s">
        <v>48</v>
      </c>
      <c r="J591" s="46">
        <v>179569</v>
      </c>
      <c r="K591" s="47" t="s">
        <v>48</v>
      </c>
      <c r="L591" s="46">
        <v>0</v>
      </c>
      <c r="M591" s="47" t="s">
        <v>48</v>
      </c>
      <c r="N591" s="46">
        <v>2640317</v>
      </c>
      <c r="O591" s="47" t="s">
        <v>48</v>
      </c>
      <c r="P591" s="46">
        <v>171651</v>
      </c>
      <c r="Q591" s="47" t="s">
        <v>48</v>
      </c>
      <c r="R591" s="46">
        <v>1612854</v>
      </c>
      <c r="S591" s="47" t="s">
        <v>48</v>
      </c>
      <c r="T591" s="46">
        <v>0</v>
      </c>
      <c r="U591" s="47" t="s">
        <v>48</v>
      </c>
      <c r="V591" s="46">
        <v>1316679</v>
      </c>
      <c r="W591" s="47" t="s">
        <v>48</v>
      </c>
      <c r="X591" s="46">
        <v>0</v>
      </c>
      <c r="Y591" s="47" t="s">
        <v>48</v>
      </c>
      <c r="Z591" s="46">
        <v>7311844</v>
      </c>
      <c r="AA591" s="13" t="s">
        <v>48</v>
      </c>
      <c r="AB591" s="4"/>
    </row>
    <row r="592" spans="1:28" ht="11.25" customHeight="1">
      <c r="A592" s="44" t="s">
        <v>1219</v>
      </c>
      <c r="B592" s="45" t="s">
        <v>1226</v>
      </c>
      <c r="C592" s="8" t="s">
        <v>1227</v>
      </c>
      <c r="D592" s="8" t="s">
        <v>55</v>
      </c>
      <c r="E592" s="11">
        <v>11</v>
      </c>
      <c r="F592" s="46">
        <v>198110</v>
      </c>
      <c r="G592" s="47" t="s">
        <v>48</v>
      </c>
      <c r="H592" s="46">
        <v>5750</v>
      </c>
      <c r="I592" s="47" t="s">
        <v>48</v>
      </c>
      <c r="J592" s="46">
        <v>124739</v>
      </c>
      <c r="K592" s="47" t="s">
        <v>48</v>
      </c>
      <c r="L592" s="46">
        <v>0</v>
      </c>
      <c r="M592" s="47" t="s">
        <v>48</v>
      </c>
      <c r="N592" s="46">
        <v>632772</v>
      </c>
      <c r="O592" s="47" t="s">
        <v>48</v>
      </c>
      <c r="P592" s="46">
        <v>0</v>
      </c>
      <c r="Q592" s="47" t="s">
        <v>48</v>
      </c>
      <c r="R592" s="46">
        <v>436122</v>
      </c>
      <c r="S592" s="47" t="s">
        <v>48</v>
      </c>
      <c r="T592" s="46">
        <v>0</v>
      </c>
      <c r="U592" s="47" t="s">
        <v>48</v>
      </c>
      <c r="V592" s="46">
        <v>398476</v>
      </c>
      <c r="W592" s="47" t="s">
        <v>48</v>
      </c>
      <c r="X592" s="46">
        <v>3517</v>
      </c>
      <c r="Y592" s="47" t="s">
        <v>48</v>
      </c>
      <c r="Z592" s="46">
        <v>1799486</v>
      </c>
      <c r="AA592" s="13" t="s">
        <v>48</v>
      </c>
      <c r="AB592" s="4"/>
    </row>
    <row r="593" spans="1:28" ht="11.25" customHeight="1">
      <c r="A593" s="44" t="s">
        <v>1219</v>
      </c>
      <c r="B593" s="45" t="s">
        <v>1228</v>
      </c>
      <c r="C593" s="8" t="s">
        <v>1229</v>
      </c>
      <c r="D593" s="8" t="s">
        <v>55</v>
      </c>
      <c r="E593" s="11">
        <v>41</v>
      </c>
      <c r="F593" s="46">
        <v>978086</v>
      </c>
      <c r="G593" s="47" t="s">
        <v>48</v>
      </c>
      <c r="H593" s="46">
        <v>775485</v>
      </c>
      <c r="I593" s="47" t="s">
        <v>48</v>
      </c>
      <c r="J593" s="46">
        <v>167067</v>
      </c>
      <c r="K593" s="47" t="s">
        <v>48</v>
      </c>
      <c r="L593" s="46">
        <v>0</v>
      </c>
      <c r="M593" s="47" t="s">
        <v>48</v>
      </c>
      <c r="N593" s="46">
        <v>1073105</v>
      </c>
      <c r="O593" s="47" t="s">
        <v>48</v>
      </c>
      <c r="P593" s="46">
        <v>0</v>
      </c>
      <c r="Q593" s="47" t="s">
        <v>48</v>
      </c>
      <c r="R593" s="46">
        <v>0</v>
      </c>
      <c r="S593" s="47" t="s">
        <v>48</v>
      </c>
      <c r="T593" s="46">
        <v>4180120</v>
      </c>
      <c r="U593" s="47" t="s">
        <v>48</v>
      </c>
      <c r="V593" s="46">
        <v>1803799</v>
      </c>
      <c r="W593" s="47" t="s">
        <v>48</v>
      </c>
      <c r="X593" s="46">
        <v>0</v>
      </c>
      <c r="Y593" s="47" t="s">
        <v>48</v>
      </c>
      <c r="Z593" s="46">
        <v>8977662</v>
      </c>
      <c r="AA593" s="13" t="s">
        <v>48</v>
      </c>
      <c r="AB593" s="4"/>
    </row>
    <row r="594" spans="1:28" ht="11.25" customHeight="1">
      <c r="A594" s="44" t="s">
        <v>1219</v>
      </c>
      <c r="B594" s="45" t="s">
        <v>1230</v>
      </c>
      <c r="C594" s="8" t="s">
        <v>1231</v>
      </c>
      <c r="D594" s="8" t="s">
        <v>55</v>
      </c>
      <c r="E594" s="11">
        <v>42</v>
      </c>
      <c r="F594" s="46">
        <v>684416</v>
      </c>
      <c r="G594" s="47" t="s">
        <v>48</v>
      </c>
      <c r="H594" s="46">
        <v>221477</v>
      </c>
      <c r="I594" s="47" t="s">
        <v>48</v>
      </c>
      <c r="J594" s="46">
        <v>70495</v>
      </c>
      <c r="K594" s="47" t="s">
        <v>48</v>
      </c>
      <c r="L594" s="46">
        <v>0</v>
      </c>
      <c r="M594" s="47" t="s">
        <v>48</v>
      </c>
      <c r="N594" s="46">
        <v>1711856</v>
      </c>
      <c r="O594" s="47" t="s">
        <v>48</v>
      </c>
      <c r="P594" s="46">
        <v>0</v>
      </c>
      <c r="Q594" s="47" t="s">
        <v>48</v>
      </c>
      <c r="R594" s="46">
        <v>979885</v>
      </c>
      <c r="S594" s="47" t="s">
        <v>48</v>
      </c>
      <c r="T594" s="46">
        <v>0</v>
      </c>
      <c r="U594" s="47" t="s">
        <v>48</v>
      </c>
      <c r="V594" s="46">
        <v>994848</v>
      </c>
      <c r="W594" s="47" t="s">
        <v>48</v>
      </c>
      <c r="X594" s="46">
        <v>0</v>
      </c>
      <c r="Y594" s="47" t="s">
        <v>48</v>
      </c>
      <c r="Z594" s="46">
        <v>4662977</v>
      </c>
      <c r="AA594" s="13" t="s">
        <v>48</v>
      </c>
      <c r="AB594" s="4"/>
    </row>
    <row r="595" spans="1:28" ht="11.25" customHeight="1">
      <c r="A595" s="44" t="s">
        <v>1219</v>
      </c>
      <c r="B595" s="45" t="s">
        <v>1232</v>
      </c>
      <c r="C595" s="8" t="s">
        <v>1233</v>
      </c>
      <c r="D595" s="8" t="s">
        <v>55</v>
      </c>
      <c r="E595" s="11">
        <v>14</v>
      </c>
      <c r="F595" s="46">
        <v>98854</v>
      </c>
      <c r="G595" s="47" t="s">
        <v>48</v>
      </c>
      <c r="H595" s="46">
        <v>129867</v>
      </c>
      <c r="I595" s="47" t="s">
        <v>48</v>
      </c>
      <c r="J595" s="46">
        <v>116821</v>
      </c>
      <c r="K595" s="47" t="s">
        <v>48</v>
      </c>
      <c r="L595" s="46">
        <v>0</v>
      </c>
      <c r="M595" s="47" t="s">
        <v>48</v>
      </c>
      <c r="N595" s="46">
        <v>525680</v>
      </c>
      <c r="O595" s="47" t="s">
        <v>48</v>
      </c>
      <c r="P595" s="46">
        <v>0</v>
      </c>
      <c r="Q595" s="47" t="s">
        <v>48</v>
      </c>
      <c r="R595" s="46">
        <v>402568</v>
      </c>
      <c r="S595" s="47" t="s">
        <v>48</v>
      </c>
      <c r="T595" s="46">
        <v>0</v>
      </c>
      <c r="U595" s="47" t="s">
        <v>48</v>
      </c>
      <c r="V595" s="46">
        <v>129399</v>
      </c>
      <c r="W595" s="47" t="s">
        <v>48</v>
      </c>
      <c r="X595" s="46">
        <v>273353</v>
      </c>
      <c r="Y595" s="47" t="s">
        <v>48</v>
      </c>
      <c r="Z595" s="46">
        <v>1676542</v>
      </c>
      <c r="AA595" s="13" t="s">
        <v>48</v>
      </c>
      <c r="AB595" s="4"/>
    </row>
    <row r="596" spans="1:28" ht="11.25" customHeight="1">
      <c r="A596" s="44" t="s">
        <v>1219</v>
      </c>
      <c r="B596" s="45" t="s">
        <v>1234</v>
      </c>
      <c r="C596" s="8" t="s">
        <v>1235</v>
      </c>
      <c r="D596" s="8" t="s">
        <v>55</v>
      </c>
      <c r="E596" s="11">
        <v>53</v>
      </c>
      <c r="F596" s="46">
        <v>972466</v>
      </c>
      <c r="G596" s="47" t="s">
        <v>48</v>
      </c>
      <c r="H596" s="46">
        <v>251730</v>
      </c>
      <c r="I596" s="47" t="s">
        <v>48</v>
      </c>
      <c r="J596" s="46">
        <v>99823</v>
      </c>
      <c r="K596" s="47" t="s">
        <v>48</v>
      </c>
      <c r="L596" s="46">
        <v>0</v>
      </c>
      <c r="M596" s="47" t="s">
        <v>48</v>
      </c>
      <c r="N596" s="46">
        <v>2788695</v>
      </c>
      <c r="O596" s="47" t="s">
        <v>48</v>
      </c>
      <c r="P596" s="46">
        <v>0</v>
      </c>
      <c r="Q596" s="47" t="s">
        <v>48</v>
      </c>
      <c r="R596" s="46">
        <v>1757353</v>
      </c>
      <c r="S596" s="47" t="s">
        <v>48</v>
      </c>
      <c r="T596" s="46">
        <v>0</v>
      </c>
      <c r="U596" s="47" t="s">
        <v>48</v>
      </c>
      <c r="V596" s="46">
        <v>1556935</v>
      </c>
      <c r="W596" s="47" t="s">
        <v>48</v>
      </c>
      <c r="X596" s="46">
        <v>0</v>
      </c>
      <c r="Y596" s="47" t="s">
        <v>48</v>
      </c>
      <c r="Z596" s="46">
        <v>7427002</v>
      </c>
      <c r="AA596" s="13" t="s">
        <v>48</v>
      </c>
      <c r="AB596" s="4"/>
    </row>
    <row r="597" spans="1:28" ht="11.25" customHeight="1">
      <c r="A597" s="44" t="s">
        <v>1219</v>
      </c>
      <c r="B597" s="45" t="s">
        <v>1236</v>
      </c>
      <c r="C597" s="8" t="s">
        <v>1237</v>
      </c>
      <c r="D597" s="8" t="s">
        <v>55</v>
      </c>
      <c r="E597" s="11">
        <v>15</v>
      </c>
      <c r="F597" s="46">
        <v>385161</v>
      </c>
      <c r="G597" s="47" t="s">
        <v>48</v>
      </c>
      <c r="H597" s="46">
        <v>20080</v>
      </c>
      <c r="I597" s="47" t="s">
        <v>48</v>
      </c>
      <c r="J597" s="46">
        <v>35549</v>
      </c>
      <c r="K597" s="47" t="s">
        <v>48</v>
      </c>
      <c r="L597" s="46">
        <v>0</v>
      </c>
      <c r="M597" s="47" t="s">
        <v>48</v>
      </c>
      <c r="N597" s="46">
        <v>0</v>
      </c>
      <c r="O597" s="47" t="s">
        <v>48</v>
      </c>
      <c r="P597" s="46">
        <v>919763</v>
      </c>
      <c r="Q597" s="47" t="s">
        <v>48</v>
      </c>
      <c r="R597" s="46">
        <v>689617</v>
      </c>
      <c r="S597" s="47" t="s">
        <v>48</v>
      </c>
      <c r="T597" s="46">
        <v>0</v>
      </c>
      <c r="U597" s="47" t="s">
        <v>48</v>
      </c>
      <c r="V597" s="46">
        <v>679397</v>
      </c>
      <c r="W597" s="47" t="s">
        <v>48</v>
      </c>
      <c r="X597" s="46">
        <v>0</v>
      </c>
      <c r="Y597" s="47" t="s">
        <v>48</v>
      </c>
      <c r="Z597" s="46">
        <v>2729567</v>
      </c>
      <c r="AA597" s="13" t="s">
        <v>48</v>
      </c>
      <c r="AB597" s="4"/>
    </row>
    <row r="598" spans="1:28" ht="11.25" customHeight="1">
      <c r="A598" s="44" t="s">
        <v>1219</v>
      </c>
      <c r="B598" s="45" t="s">
        <v>1238</v>
      </c>
      <c r="C598" s="8" t="s">
        <v>1239</v>
      </c>
      <c r="D598" s="8" t="s">
        <v>55</v>
      </c>
      <c r="E598" s="11">
        <v>60</v>
      </c>
      <c r="F598" s="46">
        <v>604907</v>
      </c>
      <c r="G598" s="47" t="s">
        <v>48</v>
      </c>
      <c r="H598" s="46">
        <v>44577</v>
      </c>
      <c r="I598" s="47" t="s">
        <v>48</v>
      </c>
      <c r="J598" s="46">
        <v>118173</v>
      </c>
      <c r="K598" s="47" t="s">
        <v>48</v>
      </c>
      <c r="L598" s="46">
        <v>0</v>
      </c>
      <c r="M598" s="47" t="s">
        <v>48</v>
      </c>
      <c r="N598" s="46">
        <v>2419115</v>
      </c>
      <c r="O598" s="47" t="s">
        <v>48</v>
      </c>
      <c r="P598" s="46">
        <v>0</v>
      </c>
      <c r="Q598" s="47" t="s">
        <v>48</v>
      </c>
      <c r="R598" s="46">
        <v>1812324</v>
      </c>
      <c r="S598" s="47" t="s">
        <v>48</v>
      </c>
      <c r="T598" s="46">
        <v>500</v>
      </c>
      <c r="U598" s="47" t="s">
        <v>48</v>
      </c>
      <c r="V598" s="46">
        <v>2285488</v>
      </c>
      <c r="W598" s="47" t="s">
        <v>48</v>
      </c>
      <c r="X598" s="46">
        <v>0</v>
      </c>
      <c r="Y598" s="47" t="s">
        <v>48</v>
      </c>
      <c r="Z598" s="46">
        <v>7285084</v>
      </c>
      <c r="AA598" s="13" t="s">
        <v>48</v>
      </c>
      <c r="AB598" s="4"/>
    </row>
    <row r="599" spans="1:28" ht="11.25" customHeight="1">
      <c r="A599" s="44" t="s">
        <v>1219</v>
      </c>
      <c r="B599" s="45" t="s">
        <v>1240</v>
      </c>
      <c r="C599" s="8" t="s">
        <v>1241</v>
      </c>
      <c r="D599" s="8" t="s">
        <v>55</v>
      </c>
      <c r="E599" s="11">
        <v>28</v>
      </c>
      <c r="F599" s="46">
        <v>552234</v>
      </c>
      <c r="G599" s="47" t="s">
        <v>48</v>
      </c>
      <c r="H599" s="46">
        <v>743298</v>
      </c>
      <c r="I599" s="47" t="s">
        <v>48</v>
      </c>
      <c r="J599" s="46">
        <v>31433</v>
      </c>
      <c r="K599" s="47" t="s">
        <v>48</v>
      </c>
      <c r="L599" s="46">
        <v>0</v>
      </c>
      <c r="M599" s="47" t="s">
        <v>48</v>
      </c>
      <c r="N599" s="46">
        <v>1926599</v>
      </c>
      <c r="O599" s="47" t="s">
        <v>48</v>
      </c>
      <c r="P599" s="46">
        <v>0</v>
      </c>
      <c r="Q599" s="47" t="s">
        <v>48</v>
      </c>
      <c r="R599" s="46">
        <v>1320608</v>
      </c>
      <c r="S599" s="47" t="s">
        <v>48</v>
      </c>
      <c r="T599" s="46">
        <v>0</v>
      </c>
      <c r="U599" s="47" t="s">
        <v>48</v>
      </c>
      <c r="V599" s="46">
        <v>544129</v>
      </c>
      <c r="W599" s="47" t="s">
        <v>48</v>
      </c>
      <c r="X599" s="46">
        <v>22510</v>
      </c>
      <c r="Y599" s="47" t="s">
        <v>48</v>
      </c>
      <c r="Z599" s="46">
        <v>5140811</v>
      </c>
      <c r="AA599" s="13" t="s">
        <v>48</v>
      </c>
      <c r="AB599" s="4"/>
    </row>
    <row r="600" spans="1:28" ht="11.25" customHeight="1">
      <c r="A600" s="44" t="s">
        <v>1219</v>
      </c>
      <c r="B600" s="45" t="s">
        <v>1242</v>
      </c>
      <c r="C600" s="8" t="s">
        <v>1243</v>
      </c>
      <c r="D600" s="8" t="s">
        <v>55</v>
      </c>
      <c r="E600" s="11">
        <v>245</v>
      </c>
      <c r="F600" s="46">
        <v>10116529</v>
      </c>
      <c r="G600" s="47" t="s">
        <v>48</v>
      </c>
      <c r="H600" s="46">
        <v>202049</v>
      </c>
      <c r="I600" s="47" t="s">
        <v>48</v>
      </c>
      <c r="J600" s="46">
        <v>454241</v>
      </c>
      <c r="K600" s="47" t="s">
        <v>48</v>
      </c>
      <c r="L600" s="46">
        <v>44173</v>
      </c>
      <c r="M600" s="47" t="s">
        <v>48</v>
      </c>
      <c r="N600" s="46">
        <v>5824984</v>
      </c>
      <c r="O600" s="47" t="s">
        <v>48</v>
      </c>
      <c r="P600" s="46">
        <v>0</v>
      </c>
      <c r="Q600" s="47" t="s">
        <v>48</v>
      </c>
      <c r="R600" s="46">
        <v>17167320</v>
      </c>
      <c r="S600" s="47" t="s">
        <v>48</v>
      </c>
      <c r="T600" s="46">
        <v>0</v>
      </c>
      <c r="U600" s="47" t="s">
        <v>48</v>
      </c>
      <c r="V600" s="46">
        <v>15410309</v>
      </c>
      <c r="W600" s="47" t="s">
        <v>48</v>
      </c>
      <c r="X600" s="46">
        <v>0</v>
      </c>
      <c r="Y600" s="47" t="s">
        <v>48</v>
      </c>
      <c r="Z600" s="46">
        <v>49219605</v>
      </c>
      <c r="AA600" s="13" t="s">
        <v>48</v>
      </c>
      <c r="AB600" s="4"/>
    </row>
    <row r="601" spans="1:28" ht="11.25" customHeight="1">
      <c r="A601" s="44" t="s">
        <v>1219</v>
      </c>
      <c r="B601" s="45" t="s">
        <v>1244</v>
      </c>
      <c r="C601" s="8" t="s">
        <v>1245</v>
      </c>
      <c r="D601" s="8" t="s">
        <v>55</v>
      </c>
      <c r="E601" s="11">
        <v>641</v>
      </c>
      <c r="F601" s="46">
        <v>41405026</v>
      </c>
      <c r="G601" s="47" t="s">
        <v>48</v>
      </c>
      <c r="H601" s="46">
        <v>4143700</v>
      </c>
      <c r="I601" s="47" t="s">
        <v>48</v>
      </c>
      <c r="J601" s="46">
        <v>2552754</v>
      </c>
      <c r="K601" s="47" t="s">
        <v>48</v>
      </c>
      <c r="L601" s="46">
        <v>0</v>
      </c>
      <c r="M601" s="47" t="s">
        <v>48</v>
      </c>
      <c r="N601" s="46">
        <v>21388508</v>
      </c>
      <c r="O601" s="47" t="s">
        <v>48</v>
      </c>
      <c r="P601" s="46">
        <v>5316514</v>
      </c>
      <c r="Q601" s="47" t="s">
        <v>48</v>
      </c>
      <c r="R601" s="46">
        <v>67604739</v>
      </c>
      <c r="S601" s="47" t="s">
        <v>48</v>
      </c>
      <c r="T601" s="46">
        <v>1642551</v>
      </c>
      <c r="U601" s="47" t="s">
        <v>48</v>
      </c>
      <c r="V601" s="46">
        <v>20346809</v>
      </c>
      <c r="W601" s="47" t="s">
        <v>48</v>
      </c>
      <c r="X601" s="46">
        <v>1301812</v>
      </c>
      <c r="Y601" s="47" t="s">
        <v>48</v>
      </c>
      <c r="Z601" s="46">
        <v>165702413</v>
      </c>
      <c r="AA601" s="13" t="s">
        <v>48</v>
      </c>
      <c r="AB601" s="4"/>
    </row>
    <row r="602" spans="1:28" ht="11.25" customHeight="1">
      <c r="A602" s="44" t="s">
        <v>1219</v>
      </c>
      <c r="B602" s="45" t="s">
        <v>1246</v>
      </c>
      <c r="C602" s="8" t="s">
        <v>1247</v>
      </c>
      <c r="D602" s="8" t="s">
        <v>55</v>
      </c>
      <c r="E602" s="11">
        <v>54</v>
      </c>
      <c r="F602" s="46">
        <v>457197</v>
      </c>
      <c r="G602" s="47" t="s">
        <v>48</v>
      </c>
      <c r="H602" s="46">
        <v>315328</v>
      </c>
      <c r="I602" s="47" t="s">
        <v>48</v>
      </c>
      <c r="J602" s="46">
        <v>26869</v>
      </c>
      <c r="K602" s="47" t="s">
        <v>48</v>
      </c>
      <c r="L602" s="46">
        <v>0</v>
      </c>
      <c r="M602" s="47" t="s">
        <v>48</v>
      </c>
      <c r="N602" s="46">
        <v>1581596</v>
      </c>
      <c r="O602" s="47" t="s">
        <v>48</v>
      </c>
      <c r="P602" s="46">
        <v>0</v>
      </c>
      <c r="Q602" s="47" t="s">
        <v>48</v>
      </c>
      <c r="R602" s="46">
        <v>1211194</v>
      </c>
      <c r="S602" s="47" t="s">
        <v>48</v>
      </c>
      <c r="T602" s="46">
        <v>0</v>
      </c>
      <c r="U602" s="47" t="s">
        <v>48</v>
      </c>
      <c r="V602" s="46">
        <v>852166</v>
      </c>
      <c r="W602" s="47" t="s">
        <v>48</v>
      </c>
      <c r="X602" s="46">
        <v>0</v>
      </c>
      <c r="Y602" s="47" t="s">
        <v>48</v>
      </c>
      <c r="Z602" s="46">
        <v>4444350</v>
      </c>
      <c r="AA602" s="13" t="s">
        <v>48</v>
      </c>
      <c r="AB602" s="4"/>
    </row>
    <row r="603" spans="1:28" ht="11.25" customHeight="1">
      <c r="A603" s="44" t="s">
        <v>1219</v>
      </c>
      <c r="B603" s="45" t="s">
        <v>1352</v>
      </c>
      <c r="C603" s="8" t="s">
        <v>1249</v>
      </c>
      <c r="D603" s="8" t="s">
        <v>55</v>
      </c>
      <c r="E603" s="11">
        <v>25</v>
      </c>
      <c r="F603" s="46">
        <v>241231</v>
      </c>
      <c r="G603" s="47" t="s">
        <v>48</v>
      </c>
      <c r="H603" s="46">
        <v>158234</v>
      </c>
      <c r="I603" s="47" t="s">
        <v>48</v>
      </c>
      <c r="J603" s="46">
        <v>52032</v>
      </c>
      <c r="K603" s="47" t="s">
        <v>48</v>
      </c>
      <c r="L603" s="46">
        <v>0</v>
      </c>
      <c r="M603" s="47" t="s">
        <v>48</v>
      </c>
      <c r="N603" s="46">
        <v>4506</v>
      </c>
      <c r="O603" s="47" t="s">
        <v>48</v>
      </c>
      <c r="P603" s="46">
        <v>54141</v>
      </c>
      <c r="Q603" s="47" t="s">
        <v>48</v>
      </c>
      <c r="R603" s="46">
        <v>0</v>
      </c>
      <c r="S603" s="47" t="s">
        <v>48</v>
      </c>
      <c r="T603" s="46">
        <v>1119409</v>
      </c>
      <c r="U603" s="47" t="s">
        <v>48</v>
      </c>
      <c r="V603" s="46">
        <v>0</v>
      </c>
      <c r="W603" s="47" t="s">
        <v>48</v>
      </c>
      <c r="X603" s="46">
        <v>877068</v>
      </c>
      <c r="Y603" s="47" t="s">
        <v>48</v>
      </c>
      <c r="Z603" s="46">
        <v>2506621</v>
      </c>
      <c r="AA603" s="13" t="s">
        <v>48</v>
      </c>
      <c r="AB603" s="4"/>
    </row>
    <row r="604" spans="1:28" ht="11.25" customHeight="1">
      <c r="A604" s="44" t="s">
        <v>1219</v>
      </c>
      <c r="B604" s="45" t="s">
        <v>1250</v>
      </c>
      <c r="C604" s="8" t="s">
        <v>1251</v>
      </c>
      <c r="D604" s="8" t="s">
        <v>45</v>
      </c>
      <c r="E604" s="11">
        <v>26</v>
      </c>
      <c r="F604" s="46">
        <v>582242</v>
      </c>
      <c r="G604" s="47" t="s">
        <v>48</v>
      </c>
      <c r="H604" s="46">
        <v>0</v>
      </c>
      <c r="I604" s="47" t="s">
        <v>48</v>
      </c>
      <c r="J604" s="46">
        <v>29255</v>
      </c>
      <c r="K604" s="47" t="s">
        <v>48</v>
      </c>
      <c r="L604" s="46">
        <v>0</v>
      </c>
      <c r="M604" s="47" t="s">
        <v>48</v>
      </c>
      <c r="N604" s="46">
        <v>1446594</v>
      </c>
      <c r="O604" s="47" t="s">
        <v>48</v>
      </c>
      <c r="P604" s="46">
        <v>53000</v>
      </c>
      <c r="Q604" s="47" t="s">
        <v>48</v>
      </c>
      <c r="R604" s="46">
        <v>848311</v>
      </c>
      <c r="S604" s="47" t="s">
        <v>48</v>
      </c>
      <c r="T604" s="46">
        <v>0</v>
      </c>
      <c r="U604" s="47" t="s">
        <v>48</v>
      </c>
      <c r="V604" s="46">
        <v>561165</v>
      </c>
      <c r="W604" s="47" t="s">
        <v>48</v>
      </c>
      <c r="X604" s="46">
        <v>113390</v>
      </c>
      <c r="Y604" s="47" t="s">
        <v>48</v>
      </c>
      <c r="Z604" s="46">
        <v>3633957</v>
      </c>
      <c r="AA604" s="13" t="s">
        <v>48</v>
      </c>
      <c r="AB604" s="4"/>
    </row>
    <row r="605" spans="1:28" ht="11.25" customHeight="1">
      <c r="A605" s="44" t="s">
        <v>1219</v>
      </c>
      <c r="B605" s="45" t="s">
        <v>1252</v>
      </c>
      <c r="C605" s="8" t="s">
        <v>1253</v>
      </c>
      <c r="D605" s="8" t="s">
        <v>55</v>
      </c>
      <c r="E605" s="11">
        <v>31</v>
      </c>
      <c r="F605" s="46">
        <v>0</v>
      </c>
      <c r="G605" s="47" t="s">
        <v>48</v>
      </c>
      <c r="H605" s="46">
        <v>609171</v>
      </c>
      <c r="I605" s="47" t="s">
        <v>48</v>
      </c>
      <c r="J605" s="46">
        <v>10335</v>
      </c>
      <c r="K605" s="47" t="s">
        <v>48</v>
      </c>
      <c r="L605" s="46">
        <v>0</v>
      </c>
      <c r="M605" s="47" t="s">
        <v>48</v>
      </c>
      <c r="N605" s="46">
        <v>564148</v>
      </c>
      <c r="O605" s="47" t="s">
        <v>48</v>
      </c>
      <c r="P605" s="46">
        <v>51302</v>
      </c>
      <c r="Q605" s="47" t="s">
        <v>48</v>
      </c>
      <c r="R605" s="46">
        <v>1451239</v>
      </c>
      <c r="S605" s="47" t="s">
        <v>48</v>
      </c>
      <c r="T605" s="46">
        <v>0</v>
      </c>
      <c r="U605" s="47" t="s">
        <v>48</v>
      </c>
      <c r="V605" s="46">
        <v>323026</v>
      </c>
      <c r="W605" s="47" t="s">
        <v>48</v>
      </c>
      <c r="X605" s="46">
        <v>13710</v>
      </c>
      <c r="Y605" s="47" t="s">
        <v>48</v>
      </c>
      <c r="Z605" s="46">
        <v>3022931</v>
      </c>
      <c r="AA605" s="13" t="s">
        <v>48</v>
      </c>
      <c r="AB605" s="4"/>
    </row>
    <row r="606" spans="1:28" ht="11.25" customHeight="1">
      <c r="A606" s="44" t="s">
        <v>1219</v>
      </c>
      <c r="B606" s="45" t="s">
        <v>1254</v>
      </c>
      <c r="C606" s="8" t="s">
        <v>1255</v>
      </c>
      <c r="D606" s="8" t="s">
        <v>55</v>
      </c>
      <c r="E606" s="11">
        <v>49</v>
      </c>
      <c r="F606" s="46">
        <v>436701</v>
      </c>
      <c r="G606" s="47" t="s">
        <v>48</v>
      </c>
      <c r="H606" s="46">
        <v>144394</v>
      </c>
      <c r="I606" s="47" t="s">
        <v>48</v>
      </c>
      <c r="J606" s="46">
        <v>68116</v>
      </c>
      <c r="K606" s="47" t="s">
        <v>48</v>
      </c>
      <c r="L606" s="46">
        <v>0</v>
      </c>
      <c r="M606" s="47" t="s">
        <v>48</v>
      </c>
      <c r="N606" s="46">
        <v>1438273</v>
      </c>
      <c r="O606" s="47" t="s">
        <v>48</v>
      </c>
      <c r="P606" s="46">
        <v>0</v>
      </c>
      <c r="Q606" s="47" t="s">
        <v>48</v>
      </c>
      <c r="R606" s="46">
        <v>843323</v>
      </c>
      <c r="S606" s="47" t="s">
        <v>48</v>
      </c>
      <c r="T606" s="46">
        <v>0</v>
      </c>
      <c r="U606" s="47" t="s">
        <v>48</v>
      </c>
      <c r="V606" s="46">
        <v>785426</v>
      </c>
      <c r="W606" s="47" t="s">
        <v>48</v>
      </c>
      <c r="X606" s="46">
        <v>0</v>
      </c>
      <c r="Y606" s="47" t="s">
        <v>48</v>
      </c>
      <c r="Z606" s="46">
        <v>3716233</v>
      </c>
      <c r="AA606" s="13" t="s">
        <v>48</v>
      </c>
      <c r="AB606" s="4"/>
    </row>
    <row r="607" spans="1:28" ht="11.25" customHeight="1">
      <c r="A607" s="44" t="s">
        <v>1256</v>
      </c>
      <c r="B607" s="45" t="s">
        <v>1257</v>
      </c>
      <c r="C607" s="8" t="s">
        <v>1258</v>
      </c>
      <c r="D607" s="8" t="s">
        <v>45</v>
      </c>
      <c r="E607" s="11">
        <v>59</v>
      </c>
      <c r="F607" s="46">
        <v>2003232</v>
      </c>
      <c r="G607" s="47" t="s">
        <v>48</v>
      </c>
      <c r="H607" s="46">
        <v>0</v>
      </c>
      <c r="I607" s="47" t="s">
        <v>48</v>
      </c>
      <c r="J607" s="46">
        <v>237463</v>
      </c>
      <c r="K607" s="47" t="s">
        <v>48</v>
      </c>
      <c r="L607" s="46">
        <v>0</v>
      </c>
      <c r="M607" s="47" t="s">
        <v>48</v>
      </c>
      <c r="N607" s="46">
        <v>1865015</v>
      </c>
      <c r="O607" s="47" t="s">
        <v>48</v>
      </c>
      <c r="P607" s="46">
        <v>135000</v>
      </c>
      <c r="Q607" s="47" t="s">
        <v>48</v>
      </c>
      <c r="R607" s="46">
        <v>0</v>
      </c>
      <c r="S607" s="47" t="s">
        <v>48</v>
      </c>
      <c r="T607" s="46">
        <v>36594</v>
      </c>
      <c r="U607" s="47" t="s">
        <v>48</v>
      </c>
      <c r="V607" s="46">
        <v>0</v>
      </c>
      <c r="W607" s="47" t="s">
        <v>48</v>
      </c>
      <c r="X607" s="46">
        <v>6508836</v>
      </c>
      <c r="Y607" s="47" t="s">
        <v>48</v>
      </c>
      <c r="Z607" s="46">
        <v>10786140</v>
      </c>
      <c r="AA607" s="13" t="s">
        <v>48</v>
      </c>
      <c r="AB607" s="4"/>
    </row>
    <row r="608" spans="1:28" ht="11.25" customHeight="1">
      <c r="A608" s="44" t="s">
        <v>1256</v>
      </c>
      <c r="B608" s="45" t="s">
        <v>1353</v>
      </c>
      <c r="C608" s="8" t="s">
        <v>1260</v>
      </c>
      <c r="D608" s="8" t="s">
        <v>45</v>
      </c>
      <c r="E608" s="11">
        <v>25</v>
      </c>
      <c r="F608" s="46">
        <v>1161592</v>
      </c>
      <c r="G608" s="47" t="s">
        <v>48</v>
      </c>
      <c r="H608" s="46">
        <v>0</v>
      </c>
      <c r="I608" s="47" t="s">
        <v>48</v>
      </c>
      <c r="J608" s="46">
        <v>274541</v>
      </c>
      <c r="K608" s="47" t="s">
        <v>48</v>
      </c>
      <c r="L608" s="46">
        <v>0</v>
      </c>
      <c r="M608" s="47" t="s">
        <v>48</v>
      </c>
      <c r="N608" s="46">
        <v>971601</v>
      </c>
      <c r="O608" s="47" t="s">
        <v>48</v>
      </c>
      <c r="P608" s="46">
        <v>287043</v>
      </c>
      <c r="Q608" s="47" t="s">
        <v>48</v>
      </c>
      <c r="R608" s="46">
        <v>0</v>
      </c>
      <c r="S608" s="47" t="s">
        <v>48</v>
      </c>
      <c r="T608" s="46">
        <v>0</v>
      </c>
      <c r="U608" s="47" t="s">
        <v>48</v>
      </c>
      <c r="V608" s="46">
        <v>813000</v>
      </c>
      <c r="W608" s="47" t="s">
        <v>48</v>
      </c>
      <c r="X608" s="46">
        <v>0</v>
      </c>
      <c r="Y608" s="47" t="s">
        <v>48</v>
      </c>
      <c r="Z608" s="46">
        <v>3507777</v>
      </c>
      <c r="AA608" s="13" t="s">
        <v>48</v>
      </c>
      <c r="AB608" s="4"/>
    </row>
    <row r="609" spans="1:28" ht="11.25" customHeight="1">
      <c r="A609" s="44" t="s">
        <v>1256</v>
      </c>
      <c r="B609" s="45" t="s">
        <v>1261</v>
      </c>
      <c r="C609" s="8" t="s">
        <v>1262</v>
      </c>
      <c r="D609" s="8" t="s">
        <v>45</v>
      </c>
      <c r="E609" s="11">
        <v>18</v>
      </c>
      <c r="F609" s="46">
        <v>411240</v>
      </c>
      <c r="G609" s="47" t="s">
        <v>48</v>
      </c>
      <c r="H609" s="46">
        <v>0</v>
      </c>
      <c r="I609" s="47" t="s">
        <v>48</v>
      </c>
      <c r="J609" s="46">
        <v>373236</v>
      </c>
      <c r="K609" s="47" t="s">
        <v>48</v>
      </c>
      <c r="L609" s="46">
        <v>1186395</v>
      </c>
      <c r="M609" s="47" t="s">
        <v>48</v>
      </c>
      <c r="N609" s="46">
        <v>952655</v>
      </c>
      <c r="O609" s="47" t="s">
        <v>48</v>
      </c>
      <c r="P609" s="46">
        <v>85000</v>
      </c>
      <c r="Q609" s="47" t="s">
        <v>48</v>
      </c>
      <c r="R609" s="46">
        <v>48816</v>
      </c>
      <c r="S609" s="47" t="s">
        <v>48</v>
      </c>
      <c r="T609" s="46">
        <v>96546</v>
      </c>
      <c r="U609" s="47" t="s">
        <v>48</v>
      </c>
      <c r="V609" s="46">
        <v>1000</v>
      </c>
      <c r="W609" s="47" t="s">
        <v>48</v>
      </c>
      <c r="X609" s="46">
        <v>0</v>
      </c>
      <c r="Y609" s="47" t="s">
        <v>48</v>
      </c>
      <c r="Z609" s="46">
        <v>3154888</v>
      </c>
      <c r="AA609" s="13" t="s">
        <v>48</v>
      </c>
      <c r="AB609" s="4"/>
    </row>
    <row r="610" spans="1:28" ht="11.25" customHeight="1">
      <c r="A610" s="44" t="s">
        <v>1256</v>
      </c>
      <c r="B610" s="45" t="s">
        <v>1263</v>
      </c>
      <c r="C610" s="8" t="s">
        <v>1264</v>
      </c>
      <c r="D610" s="8" t="s">
        <v>45</v>
      </c>
      <c r="E610" s="11">
        <v>34</v>
      </c>
      <c r="F610" s="46">
        <v>660894</v>
      </c>
      <c r="G610" s="47" t="s">
        <v>48</v>
      </c>
      <c r="H610" s="46">
        <v>0</v>
      </c>
      <c r="I610" s="47" t="s">
        <v>48</v>
      </c>
      <c r="J610" s="46">
        <v>930329</v>
      </c>
      <c r="K610" s="47" t="s">
        <v>48</v>
      </c>
      <c r="L610" s="46">
        <v>0</v>
      </c>
      <c r="M610" s="47" t="s">
        <v>48</v>
      </c>
      <c r="N610" s="46">
        <v>1082462</v>
      </c>
      <c r="O610" s="47" t="s">
        <v>48</v>
      </c>
      <c r="P610" s="46">
        <v>337140</v>
      </c>
      <c r="Q610" s="47" t="s">
        <v>48</v>
      </c>
      <c r="R610" s="46">
        <v>0</v>
      </c>
      <c r="S610" s="47" t="s">
        <v>48</v>
      </c>
      <c r="T610" s="46">
        <v>0</v>
      </c>
      <c r="U610" s="47" t="s">
        <v>48</v>
      </c>
      <c r="V610" s="46">
        <v>0</v>
      </c>
      <c r="W610" s="47" t="s">
        <v>48</v>
      </c>
      <c r="X610" s="46">
        <v>2390996</v>
      </c>
      <c r="Y610" s="47" t="s">
        <v>48</v>
      </c>
      <c r="Z610" s="46">
        <v>5401821</v>
      </c>
      <c r="AA610" s="13" t="s">
        <v>48</v>
      </c>
      <c r="AB610" s="4"/>
    </row>
    <row r="611" spans="1:28" ht="11.25" customHeight="1">
      <c r="A611" s="44" t="s">
        <v>1265</v>
      </c>
      <c r="B611" s="45" t="s">
        <v>1266</v>
      </c>
      <c r="C611" s="8" t="s">
        <v>1267</v>
      </c>
      <c r="D611" s="8" t="s">
        <v>55</v>
      </c>
      <c r="E611" s="11">
        <v>13</v>
      </c>
      <c r="F611" s="46">
        <v>0</v>
      </c>
      <c r="G611" s="47" t="s">
        <v>48</v>
      </c>
      <c r="H611" s="46">
        <v>0</v>
      </c>
      <c r="I611" s="47" t="s">
        <v>48</v>
      </c>
      <c r="J611" s="46">
        <v>7735</v>
      </c>
      <c r="K611" s="47" t="s">
        <v>48</v>
      </c>
      <c r="L611" s="46">
        <v>0</v>
      </c>
      <c r="M611" s="47" t="s">
        <v>48</v>
      </c>
      <c r="N611" s="46">
        <v>683076</v>
      </c>
      <c r="O611" s="47" t="s">
        <v>48</v>
      </c>
      <c r="P611" s="46">
        <v>0</v>
      </c>
      <c r="Q611" s="47" t="s">
        <v>48</v>
      </c>
      <c r="R611" s="46">
        <v>0</v>
      </c>
      <c r="S611" s="47" t="s">
        <v>48</v>
      </c>
      <c r="T611" s="46">
        <v>0</v>
      </c>
      <c r="U611" s="47" t="s">
        <v>48</v>
      </c>
      <c r="V611" s="46">
        <v>0</v>
      </c>
      <c r="W611" s="47" t="s">
        <v>48</v>
      </c>
      <c r="X611" s="46">
        <v>0</v>
      </c>
      <c r="Y611" s="47" t="s">
        <v>48</v>
      </c>
      <c r="Z611" s="46">
        <v>690811</v>
      </c>
      <c r="AA611" s="13" t="s">
        <v>48</v>
      </c>
      <c r="AB611" s="4"/>
    </row>
    <row r="612" spans="1:28" ht="11.25" customHeight="1">
      <c r="A612" s="44" t="s">
        <v>1265</v>
      </c>
      <c r="B612" s="45" t="s">
        <v>1268</v>
      </c>
      <c r="C612" s="8" t="s">
        <v>1269</v>
      </c>
      <c r="D612" s="8" t="s">
        <v>45</v>
      </c>
      <c r="E612" s="11">
        <v>17</v>
      </c>
      <c r="F612" s="46">
        <v>130308</v>
      </c>
      <c r="G612" s="47" t="s">
        <v>48</v>
      </c>
      <c r="H612" s="46">
        <v>0</v>
      </c>
      <c r="I612" s="47" t="s">
        <v>48</v>
      </c>
      <c r="J612" s="46">
        <v>130281</v>
      </c>
      <c r="K612" s="47" t="s">
        <v>48</v>
      </c>
      <c r="L612" s="46">
        <v>0</v>
      </c>
      <c r="M612" s="47" t="s">
        <v>48</v>
      </c>
      <c r="N612" s="46">
        <v>625235</v>
      </c>
      <c r="O612" s="47" t="s">
        <v>48</v>
      </c>
      <c r="P612" s="46">
        <v>113694</v>
      </c>
      <c r="Q612" s="47" t="s">
        <v>48</v>
      </c>
      <c r="R612" s="46">
        <v>68991</v>
      </c>
      <c r="S612" s="47" t="s">
        <v>48</v>
      </c>
      <c r="T612" s="46">
        <v>0</v>
      </c>
      <c r="U612" s="47" t="s">
        <v>48</v>
      </c>
      <c r="V612" s="46">
        <v>425972</v>
      </c>
      <c r="W612" s="47" t="s">
        <v>48</v>
      </c>
      <c r="X612" s="46">
        <v>0</v>
      </c>
      <c r="Y612" s="47" t="s">
        <v>48</v>
      </c>
      <c r="Z612" s="46">
        <v>1494481</v>
      </c>
      <c r="AA612" s="13" t="s">
        <v>48</v>
      </c>
      <c r="AB612" s="4"/>
    </row>
    <row r="613" spans="1:28" ht="11.25" customHeight="1">
      <c r="A613" s="44"/>
      <c r="B613" s="45"/>
      <c r="C613" s="8"/>
      <c r="D613" s="8"/>
      <c r="E613" s="11"/>
      <c r="F613" s="46">
        <f>SUM(F5:F612)</f>
        <v>10641699823</v>
      </c>
      <c r="G613" s="47"/>
      <c r="H613" s="46">
        <f>SUM(H5:H612)</f>
        <v>1171010639</v>
      </c>
      <c r="I613" s="47"/>
      <c r="J613" s="46">
        <f>SUM(J5:J612)</f>
        <v>2190238794</v>
      </c>
      <c r="K613" s="47"/>
      <c r="L613" s="46">
        <f>SUM(L5:L612)</f>
        <v>2447178434</v>
      </c>
      <c r="M613" s="47"/>
      <c r="N613" s="46">
        <f>SUM(N5:N612)</f>
        <v>2398170378</v>
      </c>
      <c r="O613" s="47"/>
      <c r="P613" s="46">
        <f>SUM(P5:P612)</f>
        <v>688259006</v>
      </c>
      <c r="Q613" s="47"/>
      <c r="R613" s="46">
        <f>SUM(R5:R612)</f>
        <v>2391732003</v>
      </c>
      <c r="S613" s="47"/>
      <c r="T613" s="46">
        <f>SUM(T5:T612)</f>
        <v>7095587757</v>
      </c>
      <c r="U613" s="47"/>
      <c r="V613" s="46">
        <f>SUM(V5:V612)</f>
        <v>3564105713</v>
      </c>
      <c r="W613" s="47"/>
      <c r="X613" s="46">
        <f>SUM(X5:X612)</f>
        <v>4869715421</v>
      </c>
      <c r="Y613" s="47"/>
      <c r="Z613" s="46"/>
      <c r="AA613" s="13"/>
      <c r="AB613" s="4"/>
    </row>
    <row r="614" spans="1:28" ht="11.25" customHeight="1">
      <c r="A614" s="565" t="s">
        <v>1384</v>
      </c>
      <c r="B614" s="563"/>
      <c r="C614" s="563"/>
      <c r="D614" s="563"/>
      <c r="E614" s="563"/>
      <c r="F614" s="563"/>
      <c r="G614" s="563"/>
      <c r="H614" s="563"/>
      <c r="I614" s="563"/>
      <c r="J614" s="563"/>
      <c r="K614" s="563"/>
      <c r="L614" s="563"/>
      <c r="M614" s="563"/>
      <c r="N614" s="563"/>
      <c r="O614" s="563"/>
      <c r="P614" s="563"/>
      <c r="Q614" s="563"/>
      <c r="R614" s="563"/>
      <c r="S614" s="563"/>
      <c r="T614" s="563"/>
      <c r="U614" s="563"/>
      <c r="V614" s="563"/>
      <c r="W614" s="563"/>
      <c r="X614" s="563"/>
      <c r="Y614" s="563"/>
      <c r="Z614" s="563"/>
      <c r="AA614" s="564"/>
      <c r="AB614" s="4"/>
    </row>
    <row r="615" spans="1:28" ht="11.25" customHeight="1">
      <c r="A615" s="610" t="s">
        <v>1385</v>
      </c>
      <c r="B615" s="613"/>
      <c r="C615" s="48"/>
      <c r="D615" s="41"/>
      <c r="E615" s="49"/>
      <c r="F615" s="50"/>
      <c r="G615" s="50"/>
      <c r="H615" s="50"/>
      <c r="I615" s="50"/>
      <c r="J615" s="50"/>
      <c r="K615" s="50"/>
      <c r="L615" s="50"/>
      <c r="M615" s="50"/>
      <c r="N615" s="50"/>
      <c r="O615" s="50"/>
      <c r="P615" s="50"/>
      <c r="Q615" s="50"/>
      <c r="R615" s="50"/>
      <c r="S615" s="50"/>
      <c r="T615" s="50"/>
      <c r="U615" s="50"/>
      <c r="V615" s="50"/>
      <c r="W615" s="50"/>
      <c r="X615" s="50"/>
      <c r="Y615" s="50"/>
      <c r="Z615" s="50"/>
      <c r="AA615" s="50"/>
      <c r="AB615" s="4"/>
    </row>
    <row r="616" spans="1:28" ht="11.25" customHeight="1">
      <c r="A616" s="51"/>
      <c r="B616" s="38" t="s">
        <v>1386</v>
      </c>
      <c r="C616" s="52"/>
      <c r="D616" s="39"/>
      <c r="E616" s="11">
        <v>9174</v>
      </c>
      <c r="F616" s="53">
        <v>178939212</v>
      </c>
      <c r="G616" s="54"/>
      <c r="H616" s="53">
        <v>63508259</v>
      </c>
      <c r="I616" s="54"/>
      <c r="J616" s="53">
        <v>59752951</v>
      </c>
      <c r="K616" s="54"/>
      <c r="L616" s="53">
        <v>104605832</v>
      </c>
      <c r="M616" s="54"/>
      <c r="N616" s="53">
        <v>270618154</v>
      </c>
      <c r="O616" s="54"/>
      <c r="P616" s="53">
        <v>51274989</v>
      </c>
      <c r="Q616" s="54"/>
      <c r="R616" s="53">
        <v>150135773</v>
      </c>
      <c r="S616" s="54"/>
      <c r="T616" s="53">
        <v>108012693</v>
      </c>
      <c r="U616" s="54"/>
      <c r="V616" s="53">
        <v>124834322</v>
      </c>
      <c r="W616" s="54"/>
      <c r="X616" s="53">
        <v>134427071</v>
      </c>
      <c r="Y616" s="54"/>
      <c r="Z616" s="53">
        <v>1246109256</v>
      </c>
      <c r="AA616" s="55"/>
      <c r="AB616" s="4"/>
    </row>
    <row r="617" spans="1:28" ht="11.25" customHeight="1">
      <c r="A617" s="51"/>
      <c r="B617" s="40" t="s">
        <v>1387</v>
      </c>
      <c r="C617" s="56"/>
      <c r="D617" s="34"/>
      <c r="E617" s="11">
        <v>17283</v>
      </c>
      <c r="F617" s="53">
        <v>464798411</v>
      </c>
      <c r="G617" s="54"/>
      <c r="H617" s="53">
        <v>134298269</v>
      </c>
      <c r="I617" s="54"/>
      <c r="J617" s="53">
        <v>112981249</v>
      </c>
      <c r="K617" s="54"/>
      <c r="L617" s="53">
        <v>369014023</v>
      </c>
      <c r="M617" s="54"/>
      <c r="N617" s="53">
        <v>450555680</v>
      </c>
      <c r="O617" s="54"/>
      <c r="P617" s="53">
        <v>51771801</v>
      </c>
      <c r="Q617" s="54"/>
      <c r="R617" s="53">
        <v>409833295</v>
      </c>
      <c r="S617" s="54"/>
      <c r="T617" s="53">
        <v>356410367</v>
      </c>
      <c r="U617" s="54"/>
      <c r="V617" s="53">
        <v>566856317</v>
      </c>
      <c r="W617" s="54"/>
      <c r="X617" s="53">
        <v>449260429</v>
      </c>
      <c r="Y617" s="54"/>
      <c r="Z617" s="53">
        <v>3365779841</v>
      </c>
      <c r="AA617" s="55"/>
      <c r="AB617" s="4"/>
    </row>
    <row r="618" spans="1:28" ht="11.25" customHeight="1">
      <c r="A618" s="51"/>
      <c r="B618" s="9" t="s">
        <v>1388</v>
      </c>
      <c r="C618" s="56"/>
      <c r="D618" s="56"/>
      <c r="E618" s="11">
        <v>84891</v>
      </c>
      <c r="F618" s="53">
        <v>9992712952</v>
      </c>
      <c r="G618" s="54"/>
      <c r="H618" s="53">
        <v>973204111</v>
      </c>
      <c r="I618" s="54"/>
      <c r="J618" s="53">
        <v>2008052184</v>
      </c>
      <c r="K618" s="54"/>
      <c r="L618" s="53">
        <v>1973558579</v>
      </c>
      <c r="M618" s="54"/>
      <c r="N618" s="53">
        <v>1676996544</v>
      </c>
      <c r="O618" s="54"/>
      <c r="P618" s="53">
        <v>585212216</v>
      </c>
      <c r="Q618" s="54"/>
      <c r="R618" s="53">
        <v>1831762935</v>
      </c>
      <c r="S618" s="54"/>
      <c r="T618" s="53">
        <v>6631164697</v>
      </c>
      <c r="U618" s="54"/>
      <c r="V618" s="53">
        <v>2872415074</v>
      </c>
      <c r="W618" s="54"/>
      <c r="X618" s="53">
        <v>4286027921</v>
      </c>
      <c r="Y618" s="54"/>
      <c r="Z618" s="53">
        <v>32831107213</v>
      </c>
      <c r="AA618" s="55"/>
      <c r="AB618" s="4"/>
    </row>
    <row r="619" spans="1:28" ht="11.25" customHeight="1">
      <c r="A619" s="614" t="s">
        <v>1389</v>
      </c>
      <c r="B619" s="614"/>
      <c r="C619" s="57"/>
      <c r="D619" s="58"/>
      <c r="E619" s="11">
        <v>111348</v>
      </c>
      <c r="F619" s="53">
        <v>10636450575</v>
      </c>
      <c r="G619" s="54"/>
      <c r="H619" s="53">
        <v>1171010639</v>
      </c>
      <c r="I619" s="54"/>
      <c r="J619" s="53">
        <v>2180786384</v>
      </c>
      <c r="K619" s="54"/>
      <c r="L619" s="53">
        <v>2447178434</v>
      </c>
      <c r="M619" s="54"/>
      <c r="N619" s="53">
        <v>2398170378</v>
      </c>
      <c r="O619" s="54"/>
      <c r="P619" s="53">
        <v>688259006</v>
      </c>
      <c r="Q619" s="54"/>
      <c r="R619" s="53">
        <v>2391732003</v>
      </c>
      <c r="S619" s="54"/>
      <c r="T619" s="53">
        <v>7095587757</v>
      </c>
      <c r="U619" s="54"/>
      <c r="V619" s="53">
        <v>3564105713</v>
      </c>
      <c r="W619" s="54"/>
      <c r="X619" s="53">
        <v>4869715421</v>
      </c>
      <c r="Y619" s="54"/>
      <c r="Z619" s="53">
        <v>37442996310</v>
      </c>
      <c r="AA619" s="55"/>
      <c r="AB619" s="4"/>
    </row>
    <row r="620" spans="1:28" ht="11.25" customHeight="1">
      <c r="A620" s="565" t="s">
        <v>1390</v>
      </c>
      <c r="B620" s="586"/>
      <c r="C620" s="586"/>
      <c r="D620" s="586"/>
      <c r="E620" s="586"/>
      <c r="F620" s="586"/>
      <c r="G620" s="586"/>
      <c r="H620" s="586"/>
      <c r="I620" s="586"/>
      <c r="J620" s="586"/>
      <c r="K620" s="586"/>
      <c r="L620" s="586"/>
      <c r="M620" s="586"/>
      <c r="N620" s="586"/>
      <c r="O620" s="586"/>
      <c r="P620" s="586"/>
      <c r="Q620" s="586"/>
      <c r="R620" s="586"/>
      <c r="S620" s="586"/>
      <c r="T620" s="586"/>
      <c r="U620" s="586"/>
      <c r="V620" s="586"/>
      <c r="W620" s="586"/>
      <c r="X620" s="586"/>
      <c r="Y620" s="586"/>
      <c r="Z620" s="586"/>
      <c r="AA620" s="587"/>
      <c r="AB620" s="4"/>
    </row>
    <row r="621" spans="1:28" ht="11.25" customHeight="1">
      <c r="A621" s="610" t="s">
        <v>1391</v>
      </c>
      <c r="B621" s="611"/>
      <c r="C621" s="48"/>
      <c r="D621" s="35"/>
      <c r="E621" s="59"/>
      <c r="F621" s="50"/>
      <c r="G621" s="50"/>
      <c r="H621" s="50"/>
      <c r="I621" s="50"/>
      <c r="J621" s="50"/>
      <c r="K621" s="50"/>
      <c r="L621" s="50"/>
      <c r="M621" s="50"/>
      <c r="N621" s="50"/>
      <c r="O621" s="50"/>
      <c r="P621" s="50"/>
      <c r="Q621" s="50"/>
      <c r="R621" s="50"/>
      <c r="S621" s="50"/>
      <c r="T621" s="50"/>
      <c r="U621" s="50"/>
      <c r="V621" s="50"/>
      <c r="W621" s="50"/>
      <c r="X621" s="50"/>
      <c r="Y621" s="50"/>
      <c r="Z621" s="50"/>
      <c r="AA621" s="50"/>
      <c r="AB621" s="4"/>
    </row>
    <row r="622" spans="1:28" ht="11.25" customHeight="1">
      <c r="A622" s="51"/>
      <c r="B622" s="40" t="s">
        <v>1393</v>
      </c>
      <c r="C622" s="56"/>
      <c r="D622" s="34"/>
      <c r="E622" s="11">
        <v>55758</v>
      </c>
      <c r="F622" s="53">
        <v>8133146851</v>
      </c>
      <c r="G622" s="54"/>
      <c r="H622" s="53">
        <v>409859433</v>
      </c>
      <c r="I622" s="54"/>
      <c r="J622" s="53">
        <v>1224761320</v>
      </c>
      <c r="K622" s="54"/>
      <c r="L622" s="53">
        <v>607272849</v>
      </c>
      <c r="M622" s="54"/>
      <c r="N622" s="53">
        <v>903122787</v>
      </c>
      <c r="O622" s="54"/>
      <c r="P622" s="53">
        <v>436216400</v>
      </c>
      <c r="Q622" s="54"/>
      <c r="R622" s="53">
        <v>1245137707</v>
      </c>
      <c r="S622" s="54"/>
      <c r="T622" s="53">
        <v>5676812980</v>
      </c>
      <c r="U622" s="54"/>
      <c r="V622" s="53">
        <v>2118445245</v>
      </c>
      <c r="W622" s="54"/>
      <c r="X622" s="53">
        <v>2554983131</v>
      </c>
      <c r="Y622" s="54"/>
      <c r="Z622" s="53">
        <v>23309758703</v>
      </c>
      <c r="AA622" s="55"/>
      <c r="AB622" s="4"/>
    </row>
    <row r="623" spans="1:28" ht="11.25" customHeight="1">
      <c r="A623" s="51"/>
      <c r="B623" s="40" t="s">
        <v>1394</v>
      </c>
      <c r="C623" s="56"/>
      <c r="D623" s="34"/>
      <c r="E623" s="11">
        <v>13835</v>
      </c>
      <c r="F623" s="53">
        <v>893151274</v>
      </c>
      <c r="G623" s="54"/>
      <c r="H623" s="53">
        <v>228118274</v>
      </c>
      <c r="I623" s="54"/>
      <c r="J623" s="53">
        <v>252764822</v>
      </c>
      <c r="K623" s="54"/>
      <c r="L623" s="53">
        <v>970368816</v>
      </c>
      <c r="M623" s="54"/>
      <c r="N623" s="53">
        <v>422376927</v>
      </c>
      <c r="O623" s="54"/>
      <c r="P623" s="53">
        <v>91359609</v>
      </c>
      <c r="Q623" s="54"/>
      <c r="R623" s="53">
        <v>143712973</v>
      </c>
      <c r="S623" s="54"/>
      <c r="T623" s="53">
        <v>549855038</v>
      </c>
      <c r="U623" s="54"/>
      <c r="V623" s="53">
        <v>194725311</v>
      </c>
      <c r="W623" s="54"/>
      <c r="X623" s="53">
        <v>751850392</v>
      </c>
      <c r="Y623" s="54"/>
      <c r="Z623" s="53">
        <v>4498283436</v>
      </c>
      <c r="AA623" s="55"/>
      <c r="AB623" s="4"/>
    </row>
    <row r="624" spans="1:28" ht="11.25" customHeight="1">
      <c r="A624" s="51"/>
      <c r="B624" s="40" t="s">
        <v>1395</v>
      </c>
      <c r="C624" s="56"/>
      <c r="D624" s="34"/>
      <c r="E624" s="11">
        <v>13618</v>
      </c>
      <c r="F624" s="53">
        <v>639093464</v>
      </c>
      <c r="G624" s="54"/>
      <c r="H624" s="53">
        <v>92293413</v>
      </c>
      <c r="I624" s="54"/>
      <c r="J624" s="53">
        <v>261175186</v>
      </c>
      <c r="K624" s="54"/>
      <c r="L624" s="53">
        <v>439607882</v>
      </c>
      <c r="M624" s="54"/>
      <c r="N624" s="53">
        <v>260523261</v>
      </c>
      <c r="O624" s="54"/>
      <c r="P624" s="53">
        <v>27311227</v>
      </c>
      <c r="Q624" s="54"/>
      <c r="R624" s="53">
        <v>293383740</v>
      </c>
      <c r="S624" s="54"/>
      <c r="T624" s="53">
        <v>277511467</v>
      </c>
      <c r="U624" s="54"/>
      <c r="V624" s="53">
        <v>556905034</v>
      </c>
      <c r="W624" s="54"/>
      <c r="X624" s="53">
        <v>619242075</v>
      </c>
      <c r="Y624" s="54"/>
      <c r="Z624" s="53">
        <v>3467046749</v>
      </c>
      <c r="AA624" s="55"/>
      <c r="AB624" s="4"/>
    </row>
    <row r="625" spans="1:28" ht="11.25" customHeight="1">
      <c r="A625" s="51"/>
      <c r="B625" s="40" t="s">
        <v>1396</v>
      </c>
      <c r="C625" s="56"/>
      <c r="D625" s="34"/>
      <c r="E625" s="11">
        <v>12522</v>
      </c>
      <c r="F625" s="53">
        <v>445343266</v>
      </c>
      <c r="G625" s="54"/>
      <c r="H625" s="53">
        <v>210044452</v>
      </c>
      <c r="I625" s="54"/>
      <c r="J625" s="53">
        <v>177042681</v>
      </c>
      <c r="K625" s="54"/>
      <c r="L625" s="53">
        <v>326923156</v>
      </c>
      <c r="M625" s="54"/>
      <c r="N625" s="53">
        <v>312788601</v>
      </c>
      <c r="O625" s="54"/>
      <c r="P625" s="53">
        <v>57340999</v>
      </c>
      <c r="Q625" s="54"/>
      <c r="R625" s="53">
        <v>303615572</v>
      </c>
      <c r="S625" s="54"/>
      <c r="T625" s="53">
        <v>218293488</v>
      </c>
      <c r="U625" s="54"/>
      <c r="V625" s="53">
        <v>284547887</v>
      </c>
      <c r="W625" s="54"/>
      <c r="X625" s="53">
        <v>448209779</v>
      </c>
      <c r="Y625" s="54"/>
      <c r="Z625" s="53">
        <v>2784149881</v>
      </c>
      <c r="AA625" s="55"/>
      <c r="AB625" s="4"/>
    </row>
    <row r="626" spans="1:28" ht="11.25" customHeight="1">
      <c r="A626" s="51"/>
      <c r="B626" s="40" t="s">
        <v>1397</v>
      </c>
      <c r="C626" s="56"/>
      <c r="D626" s="34"/>
      <c r="E626" s="11">
        <v>7945</v>
      </c>
      <c r="F626" s="53">
        <v>247405900</v>
      </c>
      <c r="G626" s="54"/>
      <c r="H626" s="53">
        <v>106928040</v>
      </c>
      <c r="I626" s="54"/>
      <c r="J626" s="53">
        <v>93630060</v>
      </c>
      <c r="K626" s="54"/>
      <c r="L626" s="53">
        <v>66452599</v>
      </c>
      <c r="M626" s="54"/>
      <c r="N626" s="53">
        <v>222942782</v>
      </c>
      <c r="O626" s="54"/>
      <c r="P626" s="53">
        <v>37399743</v>
      </c>
      <c r="Q626" s="54"/>
      <c r="R626" s="53">
        <v>239974368</v>
      </c>
      <c r="S626" s="54"/>
      <c r="T626" s="53">
        <v>124503720</v>
      </c>
      <c r="U626" s="54"/>
      <c r="V626" s="53">
        <v>207542636</v>
      </c>
      <c r="W626" s="54"/>
      <c r="X626" s="53">
        <v>223729354</v>
      </c>
      <c r="Y626" s="54"/>
      <c r="Z626" s="53">
        <v>1570509202</v>
      </c>
      <c r="AA626" s="55"/>
      <c r="AB626" s="4"/>
    </row>
    <row r="627" spans="1:28" ht="11.25" customHeight="1">
      <c r="A627" s="51"/>
      <c r="B627" s="40" t="s">
        <v>1398</v>
      </c>
      <c r="C627" s="56"/>
      <c r="D627" s="34"/>
      <c r="E627" s="11">
        <v>4861</v>
      </c>
      <c r="F627" s="53">
        <v>122541564</v>
      </c>
      <c r="G627" s="54"/>
      <c r="H627" s="53">
        <v>77963253</v>
      </c>
      <c r="I627" s="54"/>
      <c r="J627" s="53">
        <v>33909854</v>
      </c>
      <c r="K627" s="54"/>
      <c r="L627" s="53">
        <v>24688956</v>
      </c>
      <c r="M627" s="54"/>
      <c r="N627" s="53">
        <v>147077734</v>
      </c>
      <c r="O627" s="54"/>
      <c r="P627" s="53">
        <v>23766928</v>
      </c>
      <c r="Q627" s="54"/>
      <c r="R627" s="53">
        <v>100496986</v>
      </c>
      <c r="S627" s="54"/>
      <c r="T627" s="53">
        <v>122521373</v>
      </c>
      <c r="U627" s="54"/>
      <c r="V627" s="53">
        <v>113708043</v>
      </c>
      <c r="W627" s="54"/>
      <c r="X627" s="53">
        <v>218090680</v>
      </c>
      <c r="Y627" s="54"/>
      <c r="Z627" s="53">
        <v>984765371</v>
      </c>
      <c r="AA627" s="55"/>
      <c r="AB627" s="4"/>
    </row>
    <row r="628" spans="1:28" ht="11.25" customHeight="1">
      <c r="A628" s="51"/>
      <c r="B628" s="40" t="s">
        <v>1399</v>
      </c>
      <c r="C628" s="56"/>
      <c r="D628" s="34"/>
      <c r="E628" s="11">
        <v>2533</v>
      </c>
      <c r="F628" s="53">
        <v>141273387</v>
      </c>
      <c r="G628" s="54"/>
      <c r="H628" s="53">
        <v>37725970</v>
      </c>
      <c r="I628" s="54"/>
      <c r="J628" s="53">
        <v>132857026</v>
      </c>
      <c r="K628" s="54"/>
      <c r="L628" s="53">
        <v>9998436</v>
      </c>
      <c r="M628" s="54"/>
      <c r="N628" s="53">
        <v>119979810</v>
      </c>
      <c r="O628" s="54"/>
      <c r="P628" s="53">
        <v>12609527</v>
      </c>
      <c r="Q628" s="54"/>
      <c r="R628" s="53">
        <v>58299920</v>
      </c>
      <c r="S628" s="54"/>
      <c r="T628" s="53">
        <v>112200533</v>
      </c>
      <c r="U628" s="54"/>
      <c r="V628" s="53">
        <v>78081768</v>
      </c>
      <c r="W628" s="54"/>
      <c r="X628" s="53">
        <v>48215343</v>
      </c>
      <c r="Y628" s="54"/>
      <c r="Z628" s="53">
        <v>751241720</v>
      </c>
      <c r="AA628" s="55"/>
      <c r="AB628" s="4"/>
    </row>
    <row r="629" spans="1:28" ht="11.25" customHeight="1">
      <c r="A629" s="51"/>
      <c r="B629" s="60" t="s">
        <v>1392</v>
      </c>
      <c r="C629" s="57"/>
      <c r="D629" s="58"/>
      <c r="E629" s="11">
        <v>276</v>
      </c>
      <c r="F629" s="53">
        <v>14494869</v>
      </c>
      <c r="G629" s="54"/>
      <c r="H629" s="53">
        <v>8077804</v>
      </c>
      <c r="I629" s="54"/>
      <c r="J629" s="53">
        <v>4645435</v>
      </c>
      <c r="K629" s="54"/>
      <c r="L629" s="53">
        <v>1865740</v>
      </c>
      <c r="M629" s="54"/>
      <c r="N629" s="53">
        <v>9358476</v>
      </c>
      <c r="O629" s="54"/>
      <c r="P629" s="53">
        <v>2254573</v>
      </c>
      <c r="Q629" s="54"/>
      <c r="R629" s="53">
        <v>7110737</v>
      </c>
      <c r="S629" s="54"/>
      <c r="T629" s="53">
        <v>13889158</v>
      </c>
      <c r="U629" s="54"/>
      <c r="V629" s="53">
        <v>10149789</v>
      </c>
      <c r="W629" s="54"/>
      <c r="X629" s="53">
        <v>5394667</v>
      </c>
      <c r="Y629" s="54"/>
      <c r="Z629" s="53">
        <v>77241248</v>
      </c>
      <c r="AA629" s="55"/>
      <c r="AB629" s="4"/>
    </row>
    <row r="630" spans="1:28" ht="21.75" customHeight="1">
      <c r="A630" s="612" t="s">
        <v>1400</v>
      </c>
      <c r="B630" s="568"/>
      <c r="C630" s="568"/>
      <c r="D630" s="568"/>
      <c r="E630" s="568"/>
      <c r="F630" s="568"/>
      <c r="G630" s="568"/>
      <c r="H630" s="568"/>
      <c r="I630" s="568"/>
      <c r="J630" s="568"/>
      <c r="K630" s="568"/>
      <c r="L630" s="568"/>
      <c r="M630" s="568"/>
      <c r="N630" s="568"/>
      <c r="O630" s="568"/>
      <c r="P630" s="568"/>
      <c r="Q630" s="568"/>
      <c r="R630" s="568"/>
      <c r="S630" s="568"/>
      <c r="T630" s="568"/>
      <c r="U630" s="568"/>
      <c r="V630" s="568"/>
      <c r="W630" s="568"/>
      <c r="X630" s="568"/>
      <c r="Y630" s="568"/>
      <c r="Z630" s="568"/>
      <c r="AA630" s="569"/>
      <c r="AB630" s="4"/>
    </row>
    <row r="633" spans="1:28" ht="21.75" customHeight="1"/>
    <row r="635" spans="1:28" ht="18" customHeight="1">
      <c r="F635" t="s">
        <v>1407</v>
      </c>
      <c r="I635" s="63" t="s">
        <v>1408</v>
      </c>
      <c r="J635" t="s">
        <v>1362</v>
      </c>
      <c r="N635" t="s">
        <v>1409</v>
      </c>
      <c r="R635" t="s">
        <v>1410</v>
      </c>
    </row>
    <row r="637" spans="1:28" ht="11.25" customHeight="1">
      <c r="F637">
        <f>(F613+H613)/1000000</f>
        <v>11812.710461999999</v>
      </c>
      <c r="J637">
        <f>(J613+L613)/1000000</f>
        <v>4637.4172280000003</v>
      </c>
      <c r="N637">
        <f>(N613+P613)/1000000</f>
        <v>3086.429384</v>
      </c>
      <c r="R637">
        <f>(R613+T613+V613+X613)/1000000</f>
        <v>17921.140894</v>
      </c>
    </row>
  </sheetData>
  <mergeCells count="19">
    <mergeCell ref="A1:AA1"/>
    <mergeCell ref="A2:A4"/>
    <mergeCell ref="B2:B4"/>
    <mergeCell ref="C2:C4"/>
    <mergeCell ref="D2:D4"/>
    <mergeCell ref="E2:E4"/>
    <mergeCell ref="F2:Y2"/>
    <mergeCell ref="Z2:Z4"/>
    <mergeCell ref="AA2:AA4"/>
    <mergeCell ref="F3:M3"/>
    <mergeCell ref="A620:AA620"/>
    <mergeCell ref="A621:B621"/>
    <mergeCell ref="A630:AA630"/>
    <mergeCell ref="N3:Q3"/>
    <mergeCell ref="R3:U3"/>
    <mergeCell ref="V3:Y3"/>
    <mergeCell ref="A614:AA614"/>
    <mergeCell ref="A615:B615"/>
    <mergeCell ref="A619:B61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D28"/>
  <sheetViews>
    <sheetView workbookViewId="0">
      <selection activeCell="M29" sqref="M29"/>
    </sheetView>
  </sheetViews>
  <sheetFormatPr defaultRowHeight="12.5"/>
  <sheetData>
    <row r="1" spans="1:30">
      <c r="B1" t="s">
        <v>2832</v>
      </c>
      <c r="C1" t="s">
        <v>2833</v>
      </c>
      <c r="D1" t="s">
        <v>2834</v>
      </c>
      <c r="E1" t="s">
        <v>207</v>
      </c>
      <c r="F1" t="s">
        <v>85</v>
      </c>
      <c r="G1" t="s">
        <v>247</v>
      </c>
      <c r="H1" t="s">
        <v>138</v>
      </c>
      <c r="I1" t="s">
        <v>2835</v>
      </c>
      <c r="J1" t="s">
        <v>1368</v>
      </c>
      <c r="U1" t="s">
        <v>1368</v>
      </c>
    </row>
    <row r="2" spans="1:30">
      <c r="A2" s="5">
        <v>1990</v>
      </c>
      <c r="B2" s="71">
        <v>2688</v>
      </c>
      <c r="C2">
        <v>14</v>
      </c>
      <c r="D2" s="71">
        <v>3893</v>
      </c>
      <c r="E2">
        <v>12</v>
      </c>
      <c r="F2">
        <v>17</v>
      </c>
      <c r="G2">
        <v>5</v>
      </c>
      <c r="H2">
        <v>27</v>
      </c>
      <c r="I2">
        <v>35</v>
      </c>
      <c r="J2" s="71">
        <v>5078</v>
      </c>
      <c r="K2" t="s">
        <v>1585</v>
      </c>
      <c r="M2">
        <v>2688</v>
      </c>
      <c r="N2">
        <v>14</v>
      </c>
      <c r="O2">
        <v>3893</v>
      </c>
      <c r="P2">
        <v>12</v>
      </c>
      <c r="Q2">
        <v>17</v>
      </c>
      <c r="R2">
        <v>5</v>
      </c>
      <c r="S2">
        <v>27</v>
      </c>
      <c r="T2">
        <v>35</v>
      </c>
      <c r="U2">
        <v>5078</v>
      </c>
      <c r="V2" s="71">
        <f>B2-M2</f>
        <v>0</v>
      </c>
      <c r="W2" s="71">
        <f t="shared" ref="W2:AD17" si="0">C2-N2</f>
        <v>0</v>
      </c>
      <c r="X2" s="71">
        <f t="shared" si="0"/>
        <v>0</v>
      </c>
      <c r="Y2" s="71">
        <f t="shared" si="0"/>
        <v>0</v>
      </c>
      <c r="Z2" s="71">
        <f t="shared" si="0"/>
        <v>0</v>
      </c>
      <c r="AA2" s="71">
        <f t="shared" si="0"/>
        <v>0</v>
      </c>
      <c r="AB2" s="71">
        <f t="shared" si="0"/>
        <v>0</v>
      </c>
      <c r="AC2" s="71">
        <f t="shared" si="0"/>
        <v>0</v>
      </c>
      <c r="AD2" s="71">
        <f>J2-U2</f>
        <v>0</v>
      </c>
    </row>
    <row r="3" spans="1:30">
      <c r="A3" s="5">
        <v>1994</v>
      </c>
      <c r="B3" s="71">
        <v>2250</v>
      </c>
      <c r="C3">
        <v>16</v>
      </c>
      <c r="D3" s="71">
        <v>5214</v>
      </c>
      <c r="E3">
        <v>14</v>
      </c>
      <c r="F3">
        <v>22</v>
      </c>
      <c r="G3">
        <v>5</v>
      </c>
      <c r="H3">
        <v>25</v>
      </c>
      <c r="I3">
        <v>68</v>
      </c>
      <c r="J3" s="71">
        <v>5973</v>
      </c>
      <c r="K3" t="s">
        <v>1585</v>
      </c>
      <c r="M3">
        <v>2250</v>
      </c>
      <c r="N3">
        <v>16</v>
      </c>
      <c r="O3">
        <v>5214</v>
      </c>
      <c r="P3">
        <v>14</v>
      </c>
      <c r="Q3">
        <v>22</v>
      </c>
      <c r="R3">
        <v>5</v>
      </c>
      <c r="S3">
        <v>25</v>
      </c>
      <c r="T3">
        <v>68</v>
      </c>
      <c r="U3">
        <v>5973</v>
      </c>
      <c r="V3" s="71">
        <f t="shared" ref="V3:V17" si="1">B3-M3</f>
        <v>0</v>
      </c>
      <c r="W3" s="71">
        <f t="shared" si="0"/>
        <v>0</v>
      </c>
      <c r="X3" s="71">
        <f t="shared" si="0"/>
        <v>0</v>
      </c>
      <c r="Y3" s="71">
        <f t="shared" si="0"/>
        <v>0</v>
      </c>
      <c r="Z3" s="71">
        <f t="shared" si="0"/>
        <v>0</v>
      </c>
      <c r="AA3" s="71">
        <f t="shared" si="0"/>
        <v>0</v>
      </c>
      <c r="AB3" s="71">
        <f t="shared" si="0"/>
        <v>0</v>
      </c>
      <c r="AC3" s="71">
        <f t="shared" si="0"/>
        <v>0</v>
      </c>
      <c r="AD3" s="71">
        <f t="shared" si="0"/>
        <v>0</v>
      </c>
    </row>
    <row r="4" spans="1:30">
      <c r="A4" s="5">
        <v>1995</v>
      </c>
      <c r="B4" s="71">
        <v>2250</v>
      </c>
      <c r="C4">
        <v>16</v>
      </c>
      <c r="D4" s="71">
        <v>5214</v>
      </c>
      <c r="E4">
        <v>14</v>
      </c>
      <c r="F4">
        <v>22</v>
      </c>
      <c r="G4">
        <v>5</v>
      </c>
      <c r="H4">
        <v>25</v>
      </c>
      <c r="I4">
        <v>69</v>
      </c>
      <c r="J4" s="71">
        <v>5973</v>
      </c>
      <c r="K4" t="s">
        <v>1585</v>
      </c>
      <c r="M4">
        <v>2250</v>
      </c>
      <c r="N4">
        <v>16</v>
      </c>
      <c r="O4">
        <v>5214</v>
      </c>
      <c r="P4">
        <v>14</v>
      </c>
      <c r="Q4">
        <v>22</v>
      </c>
      <c r="R4">
        <v>5</v>
      </c>
      <c r="S4">
        <v>25</v>
      </c>
      <c r="T4">
        <v>69</v>
      </c>
      <c r="U4">
        <v>5973</v>
      </c>
      <c r="V4" s="71">
        <f t="shared" si="1"/>
        <v>0</v>
      </c>
      <c r="W4" s="71">
        <f t="shared" si="0"/>
        <v>0</v>
      </c>
      <c r="X4" s="71">
        <f t="shared" si="0"/>
        <v>0</v>
      </c>
      <c r="Y4" s="71">
        <f t="shared" si="0"/>
        <v>0</v>
      </c>
      <c r="Z4" s="71">
        <f t="shared" si="0"/>
        <v>0</v>
      </c>
      <c r="AA4" s="71">
        <f t="shared" si="0"/>
        <v>0</v>
      </c>
      <c r="AB4" s="71">
        <f t="shared" si="0"/>
        <v>0</v>
      </c>
      <c r="AC4" s="71">
        <f t="shared" si="0"/>
        <v>0</v>
      </c>
      <c r="AD4" s="71">
        <f t="shared" si="0"/>
        <v>0</v>
      </c>
    </row>
    <row r="5" spans="1:30">
      <c r="A5" s="5">
        <v>1996</v>
      </c>
      <c r="B5" s="71">
        <v>2250</v>
      </c>
      <c r="C5">
        <v>16</v>
      </c>
      <c r="D5" s="71">
        <v>5214</v>
      </c>
      <c r="E5">
        <v>14</v>
      </c>
      <c r="F5">
        <v>22</v>
      </c>
      <c r="G5">
        <v>5</v>
      </c>
      <c r="H5">
        <v>25</v>
      </c>
      <c r="I5">
        <v>73</v>
      </c>
      <c r="J5" s="71">
        <v>5973</v>
      </c>
      <c r="K5" t="s">
        <v>1585</v>
      </c>
      <c r="M5">
        <v>2250</v>
      </c>
      <c r="N5">
        <v>16</v>
      </c>
      <c r="O5">
        <v>5214</v>
      </c>
      <c r="P5">
        <v>14</v>
      </c>
      <c r="Q5">
        <v>22</v>
      </c>
      <c r="R5">
        <v>5</v>
      </c>
      <c r="S5">
        <v>25</v>
      </c>
      <c r="T5">
        <v>73</v>
      </c>
      <c r="U5">
        <v>5973</v>
      </c>
      <c r="V5" s="71">
        <f t="shared" si="1"/>
        <v>0</v>
      </c>
      <c r="W5" s="71">
        <f t="shared" si="0"/>
        <v>0</v>
      </c>
      <c r="X5" s="71">
        <f t="shared" si="0"/>
        <v>0</v>
      </c>
      <c r="Y5" s="71">
        <f t="shared" si="0"/>
        <v>0</v>
      </c>
      <c r="Z5" s="71">
        <f t="shared" si="0"/>
        <v>0</v>
      </c>
      <c r="AA5" s="71">
        <f t="shared" si="0"/>
        <v>0</v>
      </c>
      <c r="AB5" s="71">
        <f t="shared" si="0"/>
        <v>0</v>
      </c>
      <c r="AC5" s="71">
        <f t="shared" si="0"/>
        <v>0</v>
      </c>
      <c r="AD5" s="71">
        <f t="shared" si="0"/>
        <v>0</v>
      </c>
    </row>
    <row r="6" spans="1:30">
      <c r="A6" s="5">
        <v>1997</v>
      </c>
      <c r="B6" s="71">
        <v>2250</v>
      </c>
      <c r="C6">
        <v>16</v>
      </c>
      <c r="D6" s="71">
        <v>5214</v>
      </c>
      <c r="E6">
        <v>14</v>
      </c>
      <c r="F6">
        <v>22</v>
      </c>
      <c r="G6">
        <v>5</v>
      </c>
      <c r="H6">
        <v>25</v>
      </c>
      <c r="I6">
        <v>69</v>
      </c>
      <c r="J6" s="71">
        <v>5973</v>
      </c>
      <c r="K6" t="s">
        <v>1585</v>
      </c>
      <c r="M6">
        <v>2250</v>
      </c>
      <c r="N6">
        <v>16</v>
      </c>
      <c r="O6">
        <v>5214</v>
      </c>
      <c r="P6">
        <v>14</v>
      </c>
      <c r="Q6">
        <v>22</v>
      </c>
      <c r="R6">
        <v>5</v>
      </c>
      <c r="S6">
        <v>25</v>
      </c>
      <c r="T6">
        <v>69</v>
      </c>
      <c r="U6">
        <v>5973</v>
      </c>
      <c r="V6" s="71">
        <f t="shared" si="1"/>
        <v>0</v>
      </c>
      <c r="W6" s="71">
        <f t="shared" si="0"/>
        <v>0</v>
      </c>
      <c r="X6" s="71">
        <f t="shared" si="0"/>
        <v>0</v>
      </c>
      <c r="Y6" s="71">
        <f t="shared" si="0"/>
        <v>0</v>
      </c>
      <c r="Z6" s="71">
        <f t="shared" si="0"/>
        <v>0</v>
      </c>
      <c r="AA6" s="71">
        <f t="shared" si="0"/>
        <v>0</v>
      </c>
      <c r="AB6" s="71">
        <f t="shared" si="0"/>
        <v>0</v>
      </c>
      <c r="AC6" s="71">
        <f t="shared" si="0"/>
        <v>0</v>
      </c>
      <c r="AD6" s="71">
        <f t="shared" si="0"/>
        <v>0</v>
      </c>
    </row>
    <row r="7" spans="1:30">
      <c r="A7" s="5">
        <v>1998</v>
      </c>
      <c r="B7" s="71">
        <v>2250</v>
      </c>
      <c r="C7">
        <v>18</v>
      </c>
      <c r="D7" s="71">
        <v>5214</v>
      </c>
      <c r="E7">
        <v>14</v>
      </c>
      <c r="F7">
        <v>22</v>
      </c>
      <c r="G7">
        <v>5</v>
      </c>
      <c r="H7">
        <v>25</v>
      </c>
      <c r="I7">
        <v>70</v>
      </c>
      <c r="J7" s="71">
        <v>5975</v>
      </c>
      <c r="K7" t="s">
        <v>1585</v>
      </c>
      <c r="M7">
        <v>2250</v>
      </c>
      <c r="N7">
        <v>18</v>
      </c>
      <c r="O7">
        <v>5214</v>
      </c>
      <c r="P7">
        <v>14</v>
      </c>
      <c r="Q7">
        <v>22</v>
      </c>
      <c r="R7">
        <v>5</v>
      </c>
      <c r="S7">
        <v>25</v>
      </c>
      <c r="T7">
        <v>70</v>
      </c>
      <c r="U7">
        <v>5975</v>
      </c>
      <c r="V7" s="71">
        <f t="shared" si="1"/>
        <v>0</v>
      </c>
      <c r="W7" s="71">
        <f t="shared" si="0"/>
        <v>0</v>
      </c>
      <c r="X7" s="71">
        <f t="shared" si="0"/>
        <v>0</v>
      </c>
      <c r="Y7" s="71">
        <f t="shared" si="0"/>
        <v>0</v>
      </c>
      <c r="Z7" s="71">
        <f t="shared" si="0"/>
        <v>0</v>
      </c>
      <c r="AA7" s="71">
        <f t="shared" si="0"/>
        <v>0</v>
      </c>
      <c r="AB7" s="71">
        <f t="shared" si="0"/>
        <v>0</v>
      </c>
      <c r="AC7" s="71">
        <f t="shared" si="0"/>
        <v>0</v>
      </c>
      <c r="AD7" s="71">
        <f t="shared" si="0"/>
        <v>0</v>
      </c>
    </row>
    <row r="8" spans="1:30">
      <c r="A8" s="5">
        <v>1999</v>
      </c>
      <c r="B8" s="71">
        <v>2262</v>
      </c>
      <c r="C8">
        <v>20</v>
      </c>
      <c r="D8" s="71">
        <v>5252</v>
      </c>
      <c r="E8">
        <v>14</v>
      </c>
      <c r="F8">
        <v>24</v>
      </c>
      <c r="G8">
        <v>5</v>
      </c>
      <c r="H8">
        <v>30</v>
      </c>
      <c r="I8">
        <v>81</v>
      </c>
      <c r="J8" s="71">
        <v>6000</v>
      </c>
      <c r="K8" t="s">
        <v>1585</v>
      </c>
      <c r="M8">
        <v>2262</v>
      </c>
      <c r="N8">
        <v>20</v>
      </c>
      <c r="O8">
        <v>5252</v>
      </c>
      <c r="P8">
        <v>14</v>
      </c>
      <c r="Q8">
        <v>24</v>
      </c>
      <c r="R8">
        <v>5</v>
      </c>
      <c r="S8">
        <v>30</v>
      </c>
      <c r="T8">
        <v>81</v>
      </c>
      <c r="U8">
        <v>6000</v>
      </c>
      <c r="V8" s="71">
        <f t="shared" si="1"/>
        <v>0</v>
      </c>
      <c r="W8" s="71">
        <f t="shared" si="0"/>
        <v>0</v>
      </c>
      <c r="X8" s="71">
        <f t="shared" si="0"/>
        <v>0</v>
      </c>
      <c r="Y8" s="71">
        <f t="shared" si="0"/>
        <v>0</v>
      </c>
      <c r="Z8" s="71">
        <f t="shared" si="0"/>
        <v>0</v>
      </c>
      <c r="AA8" s="71">
        <f t="shared" si="0"/>
        <v>0</v>
      </c>
      <c r="AB8" s="71">
        <f t="shared" si="0"/>
        <v>0</v>
      </c>
      <c r="AC8" s="71">
        <f t="shared" si="0"/>
        <v>0</v>
      </c>
      <c r="AD8" s="71">
        <f t="shared" si="0"/>
        <v>0</v>
      </c>
    </row>
    <row r="9" spans="1:30">
      <c r="A9" s="5">
        <v>2000</v>
      </c>
      <c r="B9" s="71">
        <v>2262</v>
      </c>
      <c r="C9">
        <v>19</v>
      </c>
      <c r="D9" s="71">
        <v>5252</v>
      </c>
      <c r="E9">
        <v>14</v>
      </c>
      <c r="F9">
        <v>25</v>
      </c>
      <c r="G9">
        <v>5</v>
      </c>
      <c r="H9">
        <v>33</v>
      </c>
      <c r="I9">
        <v>81</v>
      </c>
      <c r="J9" s="71">
        <v>6000</v>
      </c>
      <c r="K9" t="s">
        <v>1585</v>
      </c>
      <c r="M9">
        <v>2262</v>
      </c>
      <c r="N9">
        <v>19</v>
      </c>
      <c r="O9">
        <v>5252</v>
      </c>
      <c r="P9">
        <v>14</v>
      </c>
      <c r="Q9">
        <v>25</v>
      </c>
      <c r="R9">
        <v>5</v>
      </c>
      <c r="S9">
        <v>33</v>
      </c>
      <c r="T9">
        <v>81</v>
      </c>
      <c r="U9">
        <v>6000</v>
      </c>
      <c r="V9" s="71">
        <f t="shared" si="1"/>
        <v>0</v>
      </c>
      <c r="W9" s="71">
        <f t="shared" si="0"/>
        <v>0</v>
      </c>
      <c r="X9" s="71">
        <f t="shared" si="0"/>
        <v>0</v>
      </c>
      <c r="Y9" s="71">
        <f t="shared" si="0"/>
        <v>0</v>
      </c>
      <c r="Z9" s="71">
        <f t="shared" si="0"/>
        <v>0</v>
      </c>
      <c r="AA9" s="71">
        <f t="shared" si="0"/>
        <v>0</v>
      </c>
      <c r="AB9" s="71">
        <f t="shared" si="0"/>
        <v>0</v>
      </c>
      <c r="AC9" s="71">
        <f t="shared" si="0"/>
        <v>0</v>
      </c>
      <c r="AD9" s="71">
        <f t="shared" si="0"/>
        <v>0</v>
      </c>
    </row>
    <row r="10" spans="1:30">
      <c r="A10" s="5">
        <v>2001</v>
      </c>
      <c r="B10" s="71">
        <v>2264</v>
      </c>
      <c r="C10">
        <v>21</v>
      </c>
      <c r="D10" s="71">
        <v>5251</v>
      </c>
      <c r="E10">
        <v>14</v>
      </c>
      <c r="F10">
        <v>26</v>
      </c>
      <c r="G10">
        <v>5</v>
      </c>
      <c r="H10">
        <v>42</v>
      </c>
      <c r="I10">
        <v>82</v>
      </c>
      <c r="J10" s="71">
        <v>6000</v>
      </c>
      <c r="K10" t="s">
        <v>1585</v>
      </c>
      <c r="M10">
        <v>2264</v>
      </c>
      <c r="N10">
        <v>21</v>
      </c>
      <c r="O10">
        <v>5251</v>
      </c>
      <c r="P10">
        <v>14</v>
      </c>
      <c r="Q10">
        <v>26</v>
      </c>
      <c r="R10">
        <v>5</v>
      </c>
      <c r="S10">
        <v>42</v>
      </c>
      <c r="T10">
        <v>82</v>
      </c>
      <c r="U10">
        <v>6000</v>
      </c>
      <c r="V10" s="71">
        <f t="shared" si="1"/>
        <v>0</v>
      </c>
      <c r="W10" s="71">
        <f t="shared" si="0"/>
        <v>0</v>
      </c>
      <c r="X10" s="71">
        <f t="shared" si="0"/>
        <v>0</v>
      </c>
      <c r="Y10" s="71">
        <f t="shared" si="0"/>
        <v>0</v>
      </c>
      <c r="Z10" s="71">
        <f t="shared" si="0"/>
        <v>0</v>
      </c>
      <c r="AA10" s="71">
        <f t="shared" si="0"/>
        <v>0</v>
      </c>
      <c r="AB10" s="71">
        <f t="shared" si="0"/>
        <v>0</v>
      </c>
      <c r="AC10" s="71">
        <f t="shared" si="0"/>
        <v>0</v>
      </c>
      <c r="AD10" s="71">
        <f t="shared" si="0"/>
        <v>0</v>
      </c>
    </row>
    <row r="11" spans="1:30">
      <c r="A11" s="5">
        <v>2002</v>
      </c>
      <c r="B11" s="71">
        <v>2264</v>
      </c>
      <c r="C11">
        <v>20</v>
      </c>
      <c r="D11" s="71">
        <v>5251</v>
      </c>
      <c r="E11">
        <v>14</v>
      </c>
      <c r="F11">
        <v>27</v>
      </c>
      <c r="G11">
        <v>5</v>
      </c>
      <c r="H11">
        <v>42</v>
      </c>
      <c r="I11">
        <v>82</v>
      </c>
      <c r="J11" s="71">
        <v>6000</v>
      </c>
      <c r="K11" t="s">
        <v>1585</v>
      </c>
      <c r="M11">
        <v>2264</v>
      </c>
      <c r="N11">
        <v>20</v>
      </c>
      <c r="O11">
        <v>5251</v>
      </c>
      <c r="P11">
        <v>14</v>
      </c>
      <c r="Q11">
        <v>27</v>
      </c>
      <c r="R11">
        <v>5</v>
      </c>
      <c r="S11">
        <v>42</v>
      </c>
      <c r="T11">
        <v>82</v>
      </c>
      <c r="U11">
        <v>6000</v>
      </c>
      <c r="V11" s="71">
        <f t="shared" si="1"/>
        <v>0</v>
      </c>
      <c r="W11" s="71">
        <f t="shared" si="0"/>
        <v>0</v>
      </c>
      <c r="X11" s="71">
        <f t="shared" si="0"/>
        <v>0</v>
      </c>
      <c r="Y11" s="71">
        <f t="shared" si="0"/>
        <v>0</v>
      </c>
      <c r="Z11" s="71">
        <f t="shared" si="0"/>
        <v>0</v>
      </c>
      <c r="AA11" s="71">
        <f t="shared" si="0"/>
        <v>0</v>
      </c>
      <c r="AB11" s="71">
        <f t="shared" si="0"/>
        <v>0</v>
      </c>
      <c r="AC11" s="71">
        <f t="shared" si="0"/>
        <v>0</v>
      </c>
      <c r="AD11" s="71">
        <f t="shared" si="0"/>
        <v>0</v>
      </c>
    </row>
    <row r="12" spans="1:30">
      <c r="A12" s="5">
        <v>2003</v>
      </c>
      <c r="B12" s="71">
        <v>1982</v>
      </c>
      <c r="C12">
        <v>21</v>
      </c>
      <c r="D12" s="71">
        <v>5346</v>
      </c>
      <c r="E12">
        <v>14</v>
      </c>
      <c r="F12">
        <v>27</v>
      </c>
      <c r="G12">
        <v>4</v>
      </c>
      <c r="H12">
        <v>46</v>
      </c>
      <c r="I12">
        <v>86</v>
      </c>
      <c r="J12" s="71">
        <v>5804</v>
      </c>
      <c r="K12" t="s">
        <v>1585</v>
      </c>
      <c r="M12">
        <v>1982</v>
      </c>
      <c r="N12">
        <v>21</v>
      </c>
      <c r="O12">
        <v>5346</v>
      </c>
      <c r="P12">
        <v>14</v>
      </c>
      <c r="Q12">
        <v>27</v>
      </c>
      <c r="R12">
        <v>4</v>
      </c>
      <c r="S12">
        <v>46</v>
      </c>
      <c r="T12">
        <v>86</v>
      </c>
      <c r="U12">
        <v>5804</v>
      </c>
      <c r="V12" s="71">
        <f t="shared" si="1"/>
        <v>0</v>
      </c>
      <c r="W12" s="71">
        <f t="shared" si="0"/>
        <v>0</v>
      </c>
      <c r="X12" s="71">
        <f t="shared" si="0"/>
        <v>0</v>
      </c>
      <c r="Y12" s="71">
        <f t="shared" si="0"/>
        <v>0</v>
      </c>
      <c r="Z12" s="71">
        <f t="shared" si="0"/>
        <v>0</v>
      </c>
      <c r="AA12" s="71">
        <f t="shared" si="0"/>
        <v>0</v>
      </c>
      <c r="AB12" s="71">
        <f t="shared" si="0"/>
        <v>0</v>
      </c>
      <c r="AC12" s="71">
        <f t="shared" si="0"/>
        <v>0</v>
      </c>
      <c r="AD12" s="71">
        <f t="shared" si="0"/>
        <v>0</v>
      </c>
    </row>
    <row r="13" spans="1:30">
      <c r="A13" s="5">
        <v>2004</v>
      </c>
      <c r="B13" s="71">
        <v>1500</v>
      </c>
      <c r="C13">
        <v>21</v>
      </c>
      <c r="D13" s="71">
        <v>5960</v>
      </c>
      <c r="E13">
        <v>14</v>
      </c>
      <c r="F13">
        <v>29</v>
      </c>
      <c r="G13">
        <v>4</v>
      </c>
      <c r="H13">
        <v>47</v>
      </c>
      <c r="I13">
        <v>85</v>
      </c>
      <c r="J13" s="71">
        <v>6429</v>
      </c>
      <c r="K13" t="s">
        <v>1585</v>
      </c>
      <c r="M13">
        <v>1500</v>
      </c>
      <c r="N13">
        <v>21</v>
      </c>
      <c r="O13">
        <v>5960</v>
      </c>
      <c r="P13">
        <v>14</v>
      </c>
      <c r="Q13">
        <v>29</v>
      </c>
      <c r="R13">
        <v>4</v>
      </c>
      <c r="S13">
        <v>47</v>
      </c>
      <c r="T13">
        <v>85</v>
      </c>
      <c r="U13">
        <v>6429</v>
      </c>
      <c r="V13" s="71">
        <f t="shared" si="1"/>
        <v>0</v>
      </c>
      <c r="W13" s="71">
        <f t="shared" si="0"/>
        <v>0</v>
      </c>
      <c r="X13" s="71">
        <f t="shared" si="0"/>
        <v>0</v>
      </c>
      <c r="Y13" s="71">
        <f t="shared" si="0"/>
        <v>0</v>
      </c>
      <c r="Z13" s="71">
        <f t="shared" si="0"/>
        <v>0</v>
      </c>
      <c r="AA13" s="71">
        <f t="shared" si="0"/>
        <v>0</v>
      </c>
      <c r="AB13" s="71">
        <f t="shared" si="0"/>
        <v>0</v>
      </c>
      <c r="AC13" s="71">
        <f t="shared" si="0"/>
        <v>0</v>
      </c>
      <c r="AD13" s="71">
        <f t="shared" si="0"/>
        <v>0</v>
      </c>
    </row>
    <row r="14" spans="1:30">
      <c r="A14" s="5">
        <v>2005</v>
      </c>
      <c r="B14" s="71">
        <v>1500</v>
      </c>
      <c r="C14">
        <v>22</v>
      </c>
      <c r="D14" s="71">
        <v>5960</v>
      </c>
      <c r="E14">
        <v>15</v>
      </c>
      <c r="F14">
        <v>29</v>
      </c>
      <c r="G14">
        <v>4</v>
      </c>
      <c r="H14">
        <v>47</v>
      </c>
      <c r="I14">
        <v>87</v>
      </c>
      <c r="J14" s="71">
        <v>6429</v>
      </c>
      <c r="K14" t="s">
        <v>1585</v>
      </c>
      <c r="M14">
        <v>1500</v>
      </c>
      <c r="N14">
        <v>22</v>
      </c>
      <c r="O14">
        <v>5960</v>
      </c>
      <c r="P14">
        <v>15</v>
      </c>
      <c r="Q14">
        <v>29</v>
      </c>
      <c r="R14">
        <v>4</v>
      </c>
      <c r="S14">
        <v>47</v>
      </c>
      <c r="T14">
        <v>87</v>
      </c>
      <c r="U14">
        <v>6429</v>
      </c>
      <c r="V14" s="71">
        <f t="shared" si="1"/>
        <v>0</v>
      </c>
      <c r="W14" s="71">
        <f t="shared" si="0"/>
        <v>0</v>
      </c>
      <c r="X14" s="71">
        <f t="shared" si="0"/>
        <v>0</v>
      </c>
      <c r="Y14" s="71">
        <f t="shared" si="0"/>
        <v>0</v>
      </c>
      <c r="Z14" s="71">
        <f t="shared" si="0"/>
        <v>0</v>
      </c>
      <c r="AA14" s="71">
        <f t="shared" si="0"/>
        <v>0</v>
      </c>
      <c r="AB14" s="71">
        <f t="shared" si="0"/>
        <v>0</v>
      </c>
      <c r="AC14" s="71">
        <f t="shared" si="0"/>
        <v>0</v>
      </c>
      <c r="AD14" s="71">
        <f t="shared" si="0"/>
        <v>0</v>
      </c>
    </row>
    <row r="15" spans="1:30">
      <c r="A15" s="5">
        <v>2006</v>
      </c>
      <c r="B15" s="71">
        <v>1500</v>
      </c>
      <c r="C15">
        <v>22</v>
      </c>
      <c r="D15" s="71">
        <v>5960</v>
      </c>
      <c r="E15">
        <v>15</v>
      </c>
      <c r="F15">
        <v>33</v>
      </c>
      <c r="G15">
        <v>4</v>
      </c>
      <c r="H15">
        <v>47</v>
      </c>
      <c r="I15">
        <v>87</v>
      </c>
      <c r="J15" s="71">
        <v>6435</v>
      </c>
      <c r="K15" t="s">
        <v>1585</v>
      </c>
      <c r="M15">
        <v>1500</v>
      </c>
      <c r="N15">
        <v>22</v>
      </c>
      <c r="O15">
        <v>5960</v>
      </c>
      <c r="P15">
        <v>15</v>
      </c>
      <c r="Q15">
        <v>33</v>
      </c>
      <c r="R15">
        <v>4</v>
      </c>
      <c r="S15">
        <v>47</v>
      </c>
      <c r="T15">
        <v>87</v>
      </c>
      <c r="U15">
        <v>6435</v>
      </c>
      <c r="V15" s="71">
        <f t="shared" si="1"/>
        <v>0</v>
      </c>
      <c r="W15" s="71">
        <f t="shared" si="0"/>
        <v>0</v>
      </c>
      <c r="X15" s="71">
        <f t="shared" si="0"/>
        <v>0</v>
      </c>
      <c r="Y15" s="71">
        <f t="shared" si="0"/>
        <v>0</v>
      </c>
      <c r="Z15" s="71">
        <f t="shared" si="0"/>
        <v>0</v>
      </c>
      <c r="AA15" s="71">
        <f t="shared" si="0"/>
        <v>0</v>
      </c>
      <c r="AB15" s="71">
        <f t="shared" si="0"/>
        <v>0</v>
      </c>
      <c r="AC15" s="71">
        <f t="shared" si="0"/>
        <v>0</v>
      </c>
      <c r="AD15" s="71">
        <f t="shared" si="0"/>
        <v>0</v>
      </c>
    </row>
    <row r="16" spans="1:30">
      <c r="A16" s="5">
        <v>2007</v>
      </c>
      <c r="B16" s="71">
        <v>1200</v>
      </c>
      <c r="C16">
        <v>22</v>
      </c>
      <c r="D16" s="71">
        <v>7300</v>
      </c>
      <c r="E16">
        <v>15</v>
      </c>
      <c r="F16">
        <v>33</v>
      </c>
      <c r="G16">
        <v>4</v>
      </c>
      <c r="H16">
        <v>39</v>
      </c>
      <c r="I16">
        <v>97</v>
      </c>
      <c r="J16" s="71">
        <v>7700</v>
      </c>
      <c r="K16" t="s">
        <v>1585</v>
      </c>
      <c r="M16">
        <v>1200</v>
      </c>
      <c r="N16">
        <v>22</v>
      </c>
      <c r="O16">
        <v>7300</v>
      </c>
      <c r="P16">
        <v>15</v>
      </c>
      <c r="Q16">
        <v>33</v>
      </c>
      <c r="R16">
        <v>4</v>
      </c>
      <c r="S16">
        <v>39</v>
      </c>
      <c r="T16">
        <v>97</v>
      </c>
      <c r="U16">
        <v>7700</v>
      </c>
      <c r="V16" s="71">
        <f t="shared" si="1"/>
        <v>0</v>
      </c>
      <c r="W16" s="71">
        <f t="shared" si="0"/>
        <v>0</v>
      </c>
      <c r="X16" s="71">
        <f t="shared" si="0"/>
        <v>0</v>
      </c>
      <c r="Y16" s="71">
        <f t="shared" si="0"/>
        <v>0</v>
      </c>
      <c r="Z16" s="71">
        <f t="shared" si="0"/>
        <v>0</v>
      </c>
      <c r="AA16" s="71">
        <f t="shared" si="0"/>
        <v>0</v>
      </c>
      <c r="AB16" s="71">
        <f t="shared" si="0"/>
        <v>0</v>
      </c>
      <c r="AC16" s="71">
        <f t="shared" si="0"/>
        <v>0</v>
      </c>
      <c r="AD16" s="71">
        <f t="shared" si="0"/>
        <v>0</v>
      </c>
    </row>
    <row r="17" spans="1:30">
      <c r="A17" s="5">
        <v>2008</v>
      </c>
      <c r="B17" s="71">
        <v>1086</v>
      </c>
      <c r="C17">
        <v>23</v>
      </c>
      <c r="D17" s="71">
        <v>7200</v>
      </c>
      <c r="E17">
        <v>15</v>
      </c>
      <c r="F17">
        <v>33</v>
      </c>
      <c r="G17">
        <v>5</v>
      </c>
      <c r="H17">
        <v>32</v>
      </c>
      <c r="I17">
        <v>100</v>
      </c>
      <c r="J17" s="71">
        <v>7700</v>
      </c>
      <c r="K17" t="s">
        <v>1585</v>
      </c>
      <c r="M17">
        <v>1086</v>
      </c>
      <c r="N17">
        <v>23</v>
      </c>
      <c r="O17">
        <v>7200</v>
      </c>
      <c r="P17">
        <v>15</v>
      </c>
      <c r="Q17">
        <v>33</v>
      </c>
      <c r="R17">
        <v>5</v>
      </c>
      <c r="S17">
        <v>32</v>
      </c>
      <c r="T17">
        <v>100</v>
      </c>
      <c r="U17">
        <v>7700</v>
      </c>
      <c r="V17" s="71">
        <f t="shared" si="1"/>
        <v>0</v>
      </c>
      <c r="W17" s="71">
        <f t="shared" si="0"/>
        <v>0</v>
      </c>
      <c r="X17" s="71">
        <f t="shared" si="0"/>
        <v>0</v>
      </c>
      <c r="Y17" s="71">
        <f t="shared" si="0"/>
        <v>0</v>
      </c>
      <c r="Z17" s="71">
        <f t="shared" si="0"/>
        <v>0</v>
      </c>
      <c r="AA17" s="71">
        <f t="shared" si="0"/>
        <v>0</v>
      </c>
      <c r="AB17" s="71">
        <f t="shared" si="0"/>
        <v>0</v>
      </c>
      <c r="AC17" s="71">
        <f t="shared" si="0"/>
        <v>0</v>
      </c>
      <c r="AD17" s="71">
        <f t="shared" si="0"/>
        <v>0</v>
      </c>
    </row>
    <row r="18" spans="1:30">
      <c r="A18" s="5" t="s">
        <v>2836</v>
      </c>
      <c r="B18" s="71">
        <v>1088</v>
      </c>
      <c r="C18">
        <v>27</v>
      </c>
      <c r="D18" s="71">
        <v>6700</v>
      </c>
      <c r="E18">
        <v>15</v>
      </c>
      <c r="F18">
        <v>35</v>
      </c>
      <c r="G18">
        <v>5</v>
      </c>
      <c r="H18">
        <v>32</v>
      </c>
      <c r="I18">
        <v>94</v>
      </c>
      <c r="J18" s="71">
        <v>7200</v>
      </c>
      <c r="K18" t="s">
        <v>1585</v>
      </c>
    </row>
    <row r="19" spans="1:30">
      <c r="K19" t="s">
        <v>1585</v>
      </c>
    </row>
    <row r="20" spans="1:30">
      <c r="K20" t="s">
        <v>1585</v>
      </c>
    </row>
    <row r="21" spans="1:30" ht="14">
      <c r="K21" t="s">
        <v>1585</v>
      </c>
      <c r="U21" s="1" t="s">
        <v>10</v>
      </c>
    </row>
    <row r="22" spans="1:30" ht="14">
      <c r="U22" s="1" t="s">
        <v>7</v>
      </c>
    </row>
    <row r="23" spans="1:30" ht="14">
      <c r="U23" s="1" t="s">
        <v>8</v>
      </c>
    </row>
    <row r="24" spans="1:30" ht="14">
      <c r="U24" s="1" t="s">
        <v>11</v>
      </c>
    </row>
    <row r="25" spans="1:30" ht="14">
      <c r="U25" s="1" t="s">
        <v>15</v>
      </c>
    </row>
    <row r="26" spans="1:30" ht="14">
      <c r="U26" s="1" t="s">
        <v>2830</v>
      </c>
    </row>
    <row r="27" spans="1:30" ht="14">
      <c r="U27" s="1" t="s">
        <v>9</v>
      </c>
    </row>
    <row r="28" spans="1:30" ht="14">
      <c r="U28" s="1" t="s">
        <v>2831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B601"/>
  <sheetViews>
    <sheetView topLeftCell="C1" workbookViewId="0">
      <selection activeCell="R590" sqref="R590:X590"/>
    </sheetView>
  </sheetViews>
  <sheetFormatPr defaultRowHeight="10"/>
  <cols>
    <col min="1" max="1" width="5.7265625" style="335" customWidth="1"/>
    <col min="2" max="2" width="49" style="289" customWidth="1"/>
    <col min="3" max="3" width="5" style="289" bestFit="1" customWidth="1"/>
    <col min="4" max="4" width="5.1796875" style="335" customWidth="1"/>
    <col min="5" max="5" width="7.453125" style="289" bestFit="1" customWidth="1"/>
    <col min="6" max="6" width="10.26953125" style="289" bestFit="1" customWidth="1"/>
    <col min="7" max="7" width="2.7265625" style="289" customWidth="1"/>
    <col min="8" max="8" width="9.54296875" style="289" customWidth="1"/>
    <col min="9" max="9" width="2.7265625" style="289" customWidth="1"/>
    <col min="10" max="10" width="9.54296875" style="289" customWidth="1"/>
    <col min="11" max="11" width="2.54296875" style="289" customWidth="1"/>
    <col min="12" max="12" width="10.453125" style="289" customWidth="1"/>
    <col min="13" max="13" width="2.81640625" style="289" customWidth="1"/>
    <col min="14" max="14" width="8.81640625" style="289" bestFit="1" customWidth="1"/>
    <col min="15" max="15" width="2.54296875" style="289" customWidth="1"/>
    <col min="16" max="16" width="8.81640625" style="289" bestFit="1" customWidth="1"/>
    <col min="17" max="17" width="3.1796875" style="289" customWidth="1"/>
    <col min="18" max="18" width="8.81640625" style="289" bestFit="1" customWidth="1"/>
    <col min="19" max="19" width="3" style="289" customWidth="1"/>
    <col min="20" max="20" width="10.26953125" style="289" bestFit="1" customWidth="1"/>
    <col min="21" max="21" width="3" style="289" customWidth="1"/>
    <col min="22" max="22" width="8.81640625" style="289" bestFit="1" customWidth="1"/>
    <col min="23" max="23" width="2.54296875" style="289" customWidth="1"/>
    <col min="24" max="24" width="10" style="289" customWidth="1"/>
    <col min="25" max="25" width="2.81640625" style="289" customWidth="1"/>
    <col min="26" max="26" width="10.26953125" style="289" bestFit="1" customWidth="1"/>
    <col min="27" max="27" width="2.81640625" style="289" customWidth="1"/>
    <col min="28" max="28" width="5" style="289" bestFit="1" customWidth="1"/>
    <col min="29" max="256" width="9.1796875" style="289"/>
    <col min="257" max="257" width="5.7265625" style="289" customWidth="1"/>
    <col min="258" max="258" width="49" style="289" customWidth="1"/>
    <col min="259" max="259" width="5" style="289" bestFit="1" customWidth="1"/>
    <col min="260" max="260" width="5.1796875" style="289" customWidth="1"/>
    <col min="261" max="261" width="7.453125" style="289" bestFit="1" customWidth="1"/>
    <col min="262" max="262" width="10.26953125" style="289" bestFit="1" customWidth="1"/>
    <col min="263" max="263" width="2.7265625" style="289" customWidth="1"/>
    <col min="264" max="264" width="9.54296875" style="289" customWidth="1"/>
    <col min="265" max="265" width="2.7265625" style="289" customWidth="1"/>
    <col min="266" max="266" width="9.54296875" style="289" customWidth="1"/>
    <col min="267" max="267" width="2.54296875" style="289" customWidth="1"/>
    <col min="268" max="268" width="10.453125" style="289" customWidth="1"/>
    <col min="269" max="269" width="2.81640625" style="289" customWidth="1"/>
    <col min="270" max="270" width="8.81640625" style="289" bestFit="1" customWidth="1"/>
    <col min="271" max="271" width="2.54296875" style="289" customWidth="1"/>
    <col min="272" max="272" width="8.81640625" style="289" bestFit="1" customWidth="1"/>
    <col min="273" max="273" width="3.1796875" style="289" customWidth="1"/>
    <col min="274" max="274" width="8.81640625" style="289" bestFit="1" customWidth="1"/>
    <col min="275" max="275" width="3" style="289" customWidth="1"/>
    <col min="276" max="276" width="10.26953125" style="289" bestFit="1" customWidth="1"/>
    <col min="277" max="277" width="3" style="289" customWidth="1"/>
    <col min="278" max="278" width="8.81640625" style="289" bestFit="1" customWidth="1"/>
    <col min="279" max="279" width="2.54296875" style="289" customWidth="1"/>
    <col min="280" max="280" width="10" style="289" customWidth="1"/>
    <col min="281" max="281" width="2.81640625" style="289" customWidth="1"/>
    <col min="282" max="282" width="10.26953125" style="289" bestFit="1" customWidth="1"/>
    <col min="283" max="283" width="2.81640625" style="289" customWidth="1"/>
    <col min="284" max="284" width="5" style="289" bestFit="1" customWidth="1"/>
    <col min="285" max="512" width="9.1796875" style="289"/>
    <col min="513" max="513" width="5.7265625" style="289" customWidth="1"/>
    <col min="514" max="514" width="49" style="289" customWidth="1"/>
    <col min="515" max="515" width="5" style="289" bestFit="1" customWidth="1"/>
    <col min="516" max="516" width="5.1796875" style="289" customWidth="1"/>
    <col min="517" max="517" width="7.453125" style="289" bestFit="1" customWidth="1"/>
    <col min="518" max="518" width="10.26953125" style="289" bestFit="1" customWidth="1"/>
    <col min="519" max="519" width="2.7265625" style="289" customWidth="1"/>
    <col min="520" max="520" width="9.54296875" style="289" customWidth="1"/>
    <col min="521" max="521" width="2.7265625" style="289" customWidth="1"/>
    <col min="522" max="522" width="9.54296875" style="289" customWidth="1"/>
    <col min="523" max="523" width="2.54296875" style="289" customWidth="1"/>
    <col min="524" max="524" width="10.453125" style="289" customWidth="1"/>
    <col min="525" max="525" width="2.81640625" style="289" customWidth="1"/>
    <col min="526" max="526" width="8.81640625" style="289" bestFit="1" customWidth="1"/>
    <col min="527" max="527" width="2.54296875" style="289" customWidth="1"/>
    <col min="528" max="528" width="8.81640625" style="289" bestFit="1" customWidth="1"/>
    <col min="529" max="529" width="3.1796875" style="289" customWidth="1"/>
    <col min="530" max="530" width="8.81640625" style="289" bestFit="1" customWidth="1"/>
    <col min="531" max="531" width="3" style="289" customWidth="1"/>
    <col min="532" max="532" width="10.26953125" style="289" bestFit="1" customWidth="1"/>
    <col min="533" max="533" width="3" style="289" customWidth="1"/>
    <col min="534" max="534" width="8.81640625" style="289" bestFit="1" customWidth="1"/>
    <col min="535" max="535" width="2.54296875" style="289" customWidth="1"/>
    <col min="536" max="536" width="10" style="289" customWidth="1"/>
    <col min="537" max="537" width="2.81640625" style="289" customWidth="1"/>
    <col min="538" max="538" width="10.26953125" style="289" bestFit="1" customWidth="1"/>
    <col min="539" max="539" width="2.81640625" style="289" customWidth="1"/>
    <col min="540" max="540" width="5" style="289" bestFit="1" customWidth="1"/>
    <col min="541" max="768" width="9.1796875" style="289"/>
    <col min="769" max="769" width="5.7265625" style="289" customWidth="1"/>
    <col min="770" max="770" width="49" style="289" customWidth="1"/>
    <col min="771" max="771" width="5" style="289" bestFit="1" customWidth="1"/>
    <col min="772" max="772" width="5.1796875" style="289" customWidth="1"/>
    <col min="773" max="773" width="7.453125" style="289" bestFit="1" customWidth="1"/>
    <col min="774" max="774" width="10.26953125" style="289" bestFit="1" customWidth="1"/>
    <col min="775" max="775" width="2.7265625" style="289" customWidth="1"/>
    <col min="776" max="776" width="9.54296875" style="289" customWidth="1"/>
    <col min="777" max="777" width="2.7265625" style="289" customWidth="1"/>
    <col min="778" max="778" width="9.54296875" style="289" customWidth="1"/>
    <col min="779" max="779" width="2.54296875" style="289" customWidth="1"/>
    <col min="780" max="780" width="10.453125" style="289" customWidth="1"/>
    <col min="781" max="781" width="2.81640625" style="289" customWidth="1"/>
    <col min="782" max="782" width="8.81640625" style="289" bestFit="1" customWidth="1"/>
    <col min="783" max="783" width="2.54296875" style="289" customWidth="1"/>
    <col min="784" max="784" width="8.81640625" style="289" bestFit="1" customWidth="1"/>
    <col min="785" max="785" width="3.1796875" style="289" customWidth="1"/>
    <col min="786" max="786" width="8.81640625" style="289" bestFit="1" customWidth="1"/>
    <col min="787" max="787" width="3" style="289" customWidth="1"/>
    <col min="788" max="788" width="10.26953125" style="289" bestFit="1" customWidth="1"/>
    <col min="789" max="789" width="3" style="289" customWidth="1"/>
    <col min="790" max="790" width="8.81640625" style="289" bestFit="1" customWidth="1"/>
    <col min="791" max="791" width="2.54296875" style="289" customWidth="1"/>
    <col min="792" max="792" width="10" style="289" customWidth="1"/>
    <col min="793" max="793" width="2.81640625" style="289" customWidth="1"/>
    <col min="794" max="794" width="10.26953125" style="289" bestFit="1" customWidth="1"/>
    <col min="795" max="795" width="2.81640625" style="289" customWidth="1"/>
    <col min="796" max="796" width="5" style="289" bestFit="1" customWidth="1"/>
    <col min="797" max="1024" width="9.1796875" style="289"/>
    <col min="1025" max="1025" width="5.7265625" style="289" customWidth="1"/>
    <col min="1026" max="1026" width="49" style="289" customWidth="1"/>
    <col min="1027" max="1027" width="5" style="289" bestFit="1" customWidth="1"/>
    <col min="1028" max="1028" width="5.1796875" style="289" customWidth="1"/>
    <col min="1029" max="1029" width="7.453125" style="289" bestFit="1" customWidth="1"/>
    <col min="1030" max="1030" width="10.26953125" style="289" bestFit="1" customWidth="1"/>
    <col min="1031" max="1031" width="2.7265625" style="289" customWidth="1"/>
    <col min="1032" max="1032" width="9.54296875" style="289" customWidth="1"/>
    <col min="1033" max="1033" width="2.7265625" style="289" customWidth="1"/>
    <col min="1034" max="1034" width="9.54296875" style="289" customWidth="1"/>
    <col min="1035" max="1035" width="2.54296875" style="289" customWidth="1"/>
    <col min="1036" max="1036" width="10.453125" style="289" customWidth="1"/>
    <col min="1037" max="1037" width="2.81640625" style="289" customWidth="1"/>
    <col min="1038" max="1038" width="8.81640625" style="289" bestFit="1" customWidth="1"/>
    <col min="1039" max="1039" width="2.54296875" style="289" customWidth="1"/>
    <col min="1040" max="1040" width="8.81640625" style="289" bestFit="1" customWidth="1"/>
    <col min="1041" max="1041" width="3.1796875" style="289" customWidth="1"/>
    <col min="1042" max="1042" width="8.81640625" style="289" bestFit="1" customWidth="1"/>
    <col min="1043" max="1043" width="3" style="289" customWidth="1"/>
    <col min="1044" max="1044" width="10.26953125" style="289" bestFit="1" customWidth="1"/>
    <col min="1045" max="1045" width="3" style="289" customWidth="1"/>
    <col min="1046" max="1046" width="8.81640625" style="289" bestFit="1" customWidth="1"/>
    <col min="1047" max="1047" width="2.54296875" style="289" customWidth="1"/>
    <col min="1048" max="1048" width="10" style="289" customWidth="1"/>
    <col min="1049" max="1049" width="2.81640625" style="289" customWidth="1"/>
    <col min="1050" max="1050" width="10.26953125" style="289" bestFit="1" customWidth="1"/>
    <col min="1051" max="1051" width="2.81640625" style="289" customWidth="1"/>
    <col min="1052" max="1052" width="5" style="289" bestFit="1" customWidth="1"/>
    <col min="1053" max="1280" width="9.1796875" style="289"/>
    <col min="1281" max="1281" width="5.7265625" style="289" customWidth="1"/>
    <col min="1282" max="1282" width="49" style="289" customWidth="1"/>
    <col min="1283" max="1283" width="5" style="289" bestFit="1" customWidth="1"/>
    <col min="1284" max="1284" width="5.1796875" style="289" customWidth="1"/>
    <col min="1285" max="1285" width="7.453125" style="289" bestFit="1" customWidth="1"/>
    <col min="1286" max="1286" width="10.26953125" style="289" bestFit="1" customWidth="1"/>
    <col min="1287" max="1287" width="2.7265625" style="289" customWidth="1"/>
    <col min="1288" max="1288" width="9.54296875" style="289" customWidth="1"/>
    <col min="1289" max="1289" width="2.7265625" style="289" customWidth="1"/>
    <col min="1290" max="1290" width="9.54296875" style="289" customWidth="1"/>
    <col min="1291" max="1291" width="2.54296875" style="289" customWidth="1"/>
    <col min="1292" max="1292" width="10.453125" style="289" customWidth="1"/>
    <col min="1293" max="1293" width="2.81640625" style="289" customWidth="1"/>
    <col min="1294" max="1294" width="8.81640625" style="289" bestFit="1" customWidth="1"/>
    <col min="1295" max="1295" width="2.54296875" style="289" customWidth="1"/>
    <col min="1296" max="1296" width="8.81640625" style="289" bestFit="1" customWidth="1"/>
    <col min="1297" max="1297" width="3.1796875" style="289" customWidth="1"/>
    <col min="1298" max="1298" width="8.81640625" style="289" bestFit="1" customWidth="1"/>
    <col min="1299" max="1299" width="3" style="289" customWidth="1"/>
    <col min="1300" max="1300" width="10.26953125" style="289" bestFit="1" customWidth="1"/>
    <col min="1301" max="1301" width="3" style="289" customWidth="1"/>
    <col min="1302" max="1302" width="8.81640625" style="289" bestFit="1" customWidth="1"/>
    <col min="1303" max="1303" width="2.54296875" style="289" customWidth="1"/>
    <col min="1304" max="1304" width="10" style="289" customWidth="1"/>
    <col min="1305" max="1305" width="2.81640625" style="289" customWidth="1"/>
    <col min="1306" max="1306" width="10.26953125" style="289" bestFit="1" customWidth="1"/>
    <col min="1307" max="1307" width="2.81640625" style="289" customWidth="1"/>
    <col min="1308" max="1308" width="5" style="289" bestFit="1" customWidth="1"/>
    <col min="1309" max="1536" width="9.1796875" style="289"/>
    <col min="1537" max="1537" width="5.7265625" style="289" customWidth="1"/>
    <col min="1538" max="1538" width="49" style="289" customWidth="1"/>
    <col min="1539" max="1539" width="5" style="289" bestFit="1" customWidth="1"/>
    <col min="1540" max="1540" width="5.1796875" style="289" customWidth="1"/>
    <col min="1541" max="1541" width="7.453125" style="289" bestFit="1" customWidth="1"/>
    <col min="1542" max="1542" width="10.26953125" style="289" bestFit="1" customWidth="1"/>
    <col min="1543" max="1543" width="2.7265625" style="289" customWidth="1"/>
    <col min="1544" max="1544" width="9.54296875" style="289" customWidth="1"/>
    <col min="1545" max="1545" width="2.7265625" style="289" customWidth="1"/>
    <col min="1546" max="1546" width="9.54296875" style="289" customWidth="1"/>
    <col min="1547" max="1547" width="2.54296875" style="289" customWidth="1"/>
    <col min="1548" max="1548" width="10.453125" style="289" customWidth="1"/>
    <col min="1549" max="1549" width="2.81640625" style="289" customWidth="1"/>
    <col min="1550" max="1550" width="8.81640625" style="289" bestFit="1" customWidth="1"/>
    <col min="1551" max="1551" width="2.54296875" style="289" customWidth="1"/>
    <col min="1552" max="1552" width="8.81640625" style="289" bestFit="1" customWidth="1"/>
    <col min="1553" max="1553" width="3.1796875" style="289" customWidth="1"/>
    <col min="1554" max="1554" width="8.81640625" style="289" bestFit="1" customWidth="1"/>
    <col min="1555" max="1555" width="3" style="289" customWidth="1"/>
    <col min="1556" max="1556" width="10.26953125" style="289" bestFit="1" customWidth="1"/>
    <col min="1557" max="1557" width="3" style="289" customWidth="1"/>
    <col min="1558" max="1558" width="8.81640625" style="289" bestFit="1" customWidth="1"/>
    <col min="1559" max="1559" width="2.54296875" style="289" customWidth="1"/>
    <col min="1560" max="1560" width="10" style="289" customWidth="1"/>
    <col min="1561" max="1561" width="2.81640625" style="289" customWidth="1"/>
    <col min="1562" max="1562" width="10.26953125" style="289" bestFit="1" customWidth="1"/>
    <col min="1563" max="1563" width="2.81640625" style="289" customWidth="1"/>
    <col min="1564" max="1564" width="5" style="289" bestFit="1" customWidth="1"/>
    <col min="1565" max="1792" width="9.1796875" style="289"/>
    <col min="1793" max="1793" width="5.7265625" style="289" customWidth="1"/>
    <col min="1794" max="1794" width="49" style="289" customWidth="1"/>
    <col min="1795" max="1795" width="5" style="289" bestFit="1" customWidth="1"/>
    <col min="1796" max="1796" width="5.1796875" style="289" customWidth="1"/>
    <col min="1797" max="1797" width="7.453125" style="289" bestFit="1" customWidth="1"/>
    <col min="1798" max="1798" width="10.26953125" style="289" bestFit="1" customWidth="1"/>
    <col min="1799" max="1799" width="2.7265625" style="289" customWidth="1"/>
    <col min="1800" max="1800" width="9.54296875" style="289" customWidth="1"/>
    <col min="1801" max="1801" width="2.7265625" style="289" customWidth="1"/>
    <col min="1802" max="1802" width="9.54296875" style="289" customWidth="1"/>
    <col min="1803" max="1803" width="2.54296875" style="289" customWidth="1"/>
    <col min="1804" max="1804" width="10.453125" style="289" customWidth="1"/>
    <col min="1805" max="1805" width="2.81640625" style="289" customWidth="1"/>
    <col min="1806" max="1806" width="8.81640625" style="289" bestFit="1" customWidth="1"/>
    <col min="1807" max="1807" width="2.54296875" style="289" customWidth="1"/>
    <col min="1808" max="1808" width="8.81640625" style="289" bestFit="1" customWidth="1"/>
    <col min="1809" max="1809" width="3.1796875" style="289" customWidth="1"/>
    <col min="1810" max="1810" width="8.81640625" style="289" bestFit="1" customWidth="1"/>
    <col min="1811" max="1811" width="3" style="289" customWidth="1"/>
    <col min="1812" max="1812" width="10.26953125" style="289" bestFit="1" customWidth="1"/>
    <col min="1813" max="1813" width="3" style="289" customWidth="1"/>
    <col min="1814" max="1814" width="8.81640625" style="289" bestFit="1" customWidth="1"/>
    <col min="1815" max="1815" width="2.54296875" style="289" customWidth="1"/>
    <col min="1816" max="1816" width="10" style="289" customWidth="1"/>
    <col min="1817" max="1817" width="2.81640625" style="289" customWidth="1"/>
    <col min="1818" max="1818" width="10.26953125" style="289" bestFit="1" customWidth="1"/>
    <col min="1819" max="1819" width="2.81640625" style="289" customWidth="1"/>
    <col min="1820" max="1820" width="5" style="289" bestFit="1" customWidth="1"/>
    <col min="1821" max="2048" width="9.1796875" style="289"/>
    <col min="2049" max="2049" width="5.7265625" style="289" customWidth="1"/>
    <col min="2050" max="2050" width="49" style="289" customWidth="1"/>
    <col min="2051" max="2051" width="5" style="289" bestFit="1" customWidth="1"/>
    <col min="2052" max="2052" width="5.1796875" style="289" customWidth="1"/>
    <col min="2053" max="2053" width="7.453125" style="289" bestFit="1" customWidth="1"/>
    <col min="2054" max="2054" width="10.26953125" style="289" bestFit="1" customWidth="1"/>
    <col min="2055" max="2055" width="2.7265625" style="289" customWidth="1"/>
    <col min="2056" max="2056" width="9.54296875" style="289" customWidth="1"/>
    <col min="2057" max="2057" width="2.7265625" style="289" customWidth="1"/>
    <col min="2058" max="2058" width="9.54296875" style="289" customWidth="1"/>
    <col min="2059" max="2059" width="2.54296875" style="289" customWidth="1"/>
    <col min="2060" max="2060" width="10.453125" style="289" customWidth="1"/>
    <col min="2061" max="2061" width="2.81640625" style="289" customWidth="1"/>
    <col min="2062" max="2062" width="8.81640625" style="289" bestFit="1" customWidth="1"/>
    <col min="2063" max="2063" width="2.54296875" style="289" customWidth="1"/>
    <col min="2064" max="2064" width="8.81640625" style="289" bestFit="1" customWidth="1"/>
    <col min="2065" max="2065" width="3.1796875" style="289" customWidth="1"/>
    <col min="2066" max="2066" width="8.81640625" style="289" bestFit="1" customWidth="1"/>
    <col min="2067" max="2067" width="3" style="289" customWidth="1"/>
    <col min="2068" max="2068" width="10.26953125" style="289" bestFit="1" customWidth="1"/>
    <col min="2069" max="2069" width="3" style="289" customWidth="1"/>
    <col min="2070" max="2070" width="8.81640625" style="289" bestFit="1" customWidth="1"/>
    <col min="2071" max="2071" width="2.54296875" style="289" customWidth="1"/>
    <col min="2072" max="2072" width="10" style="289" customWidth="1"/>
    <col min="2073" max="2073" width="2.81640625" style="289" customWidth="1"/>
    <col min="2074" max="2074" width="10.26953125" style="289" bestFit="1" customWidth="1"/>
    <col min="2075" max="2075" width="2.81640625" style="289" customWidth="1"/>
    <col min="2076" max="2076" width="5" style="289" bestFit="1" customWidth="1"/>
    <col min="2077" max="2304" width="9.1796875" style="289"/>
    <col min="2305" max="2305" width="5.7265625" style="289" customWidth="1"/>
    <col min="2306" max="2306" width="49" style="289" customWidth="1"/>
    <col min="2307" max="2307" width="5" style="289" bestFit="1" customWidth="1"/>
    <col min="2308" max="2308" width="5.1796875" style="289" customWidth="1"/>
    <col min="2309" max="2309" width="7.453125" style="289" bestFit="1" customWidth="1"/>
    <col min="2310" max="2310" width="10.26953125" style="289" bestFit="1" customWidth="1"/>
    <col min="2311" max="2311" width="2.7265625" style="289" customWidth="1"/>
    <col min="2312" max="2312" width="9.54296875" style="289" customWidth="1"/>
    <col min="2313" max="2313" width="2.7265625" style="289" customWidth="1"/>
    <col min="2314" max="2314" width="9.54296875" style="289" customWidth="1"/>
    <col min="2315" max="2315" width="2.54296875" style="289" customWidth="1"/>
    <col min="2316" max="2316" width="10.453125" style="289" customWidth="1"/>
    <col min="2317" max="2317" width="2.81640625" style="289" customWidth="1"/>
    <col min="2318" max="2318" width="8.81640625" style="289" bestFit="1" customWidth="1"/>
    <col min="2319" max="2319" width="2.54296875" style="289" customWidth="1"/>
    <col min="2320" max="2320" width="8.81640625" style="289" bestFit="1" customWidth="1"/>
    <col min="2321" max="2321" width="3.1796875" style="289" customWidth="1"/>
    <col min="2322" max="2322" width="8.81640625" style="289" bestFit="1" customWidth="1"/>
    <col min="2323" max="2323" width="3" style="289" customWidth="1"/>
    <col min="2324" max="2324" width="10.26953125" style="289" bestFit="1" customWidth="1"/>
    <col min="2325" max="2325" width="3" style="289" customWidth="1"/>
    <col min="2326" max="2326" width="8.81640625" style="289" bestFit="1" customWidth="1"/>
    <col min="2327" max="2327" width="2.54296875" style="289" customWidth="1"/>
    <col min="2328" max="2328" width="10" style="289" customWidth="1"/>
    <col min="2329" max="2329" width="2.81640625" style="289" customWidth="1"/>
    <col min="2330" max="2330" width="10.26953125" style="289" bestFit="1" customWidth="1"/>
    <col min="2331" max="2331" width="2.81640625" style="289" customWidth="1"/>
    <col min="2332" max="2332" width="5" style="289" bestFit="1" customWidth="1"/>
    <col min="2333" max="2560" width="9.1796875" style="289"/>
    <col min="2561" max="2561" width="5.7265625" style="289" customWidth="1"/>
    <col min="2562" max="2562" width="49" style="289" customWidth="1"/>
    <col min="2563" max="2563" width="5" style="289" bestFit="1" customWidth="1"/>
    <col min="2564" max="2564" width="5.1796875" style="289" customWidth="1"/>
    <col min="2565" max="2565" width="7.453125" style="289" bestFit="1" customWidth="1"/>
    <col min="2566" max="2566" width="10.26953125" style="289" bestFit="1" customWidth="1"/>
    <col min="2567" max="2567" width="2.7265625" style="289" customWidth="1"/>
    <col min="2568" max="2568" width="9.54296875" style="289" customWidth="1"/>
    <col min="2569" max="2569" width="2.7265625" style="289" customWidth="1"/>
    <col min="2570" max="2570" width="9.54296875" style="289" customWidth="1"/>
    <col min="2571" max="2571" width="2.54296875" style="289" customWidth="1"/>
    <col min="2572" max="2572" width="10.453125" style="289" customWidth="1"/>
    <col min="2573" max="2573" width="2.81640625" style="289" customWidth="1"/>
    <col min="2574" max="2574" width="8.81640625" style="289" bestFit="1" customWidth="1"/>
    <col min="2575" max="2575" width="2.54296875" style="289" customWidth="1"/>
    <col min="2576" max="2576" width="8.81640625" style="289" bestFit="1" customWidth="1"/>
    <col min="2577" max="2577" width="3.1796875" style="289" customWidth="1"/>
    <col min="2578" max="2578" width="8.81640625" style="289" bestFit="1" customWidth="1"/>
    <col min="2579" max="2579" width="3" style="289" customWidth="1"/>
    <col min="2580" max="2580" width="10.26953125" style="289" bestFit="1" customWidth="1"/>
    <col min="2581" max="2581" width="3" style="289" customWidth="1"/>
    <col min="2582" max="2582" width="8.81640625" style="289" bestFit="1" customWidth="1"/>
    <col min="2583" max="2583" width="2.54296875" style="289" customWidth="1"/>
    <col min="2584" max="2584" width="10" style="289" customWidth="1"/>
    <col min="2585" max="2585" width="2.81640625" style="289" customWidth="1"/>
    <col min="2586" max="2586" width="10.26953125" style="289" bestFit="1" customWidth="1"/>
    <col min="2587" max="2587" width="2.81640625" style="289" customWidth="1"/>
    <col min="2588" max="2588" width="5" style="289" bestFit="1" customWidth="1"/>
    <col min="2589" max="2816" width="9.1796875" style="289"/>
    <col min="2817" max="2817" width="5.7265625" style="289" customWidth="1"/>
    <col min="2818" max="2818" width="49" style="289" customWidth="1"/>
    <col min="2819" max="2819" width="5" style="289" bestFit="1" customWidth="1"/>
    <col min="2820" max="2820" width="5.1796875" style="289" customWidth="1"/>
    <col min="2821" max="2821" width="7.453125" style="289" bestFit="1" customWidth="1"/>
    <col min="2822" max="2822" width="10.26953125" style="289" bestFit="1" customWidth="1"/>
    <col min="2823" max="2823" width="2.7265625" style="289" customWidth="1"/>
    <col min="2824" max="2824" width="9.54296875" style="289" customWidth="1"/>
    <col min="2825" max="2825" width="2.7265625" style="289" customWidth="1"/>
    <col min="2826" max="2826" width="9.54296875" style="289" customWidth="1"/>
    <col min="2827" max="2827" width="2.54296875" style="289" customWidth="1"/>
    <col min="2828" max="2828" width="10.453125" style="289" customWidth="1"/>
    <col min="2829" max="2829" width="2.81640625" style="289" customWidth="1"/>
    <col min="2830" max="2830" width="8.81640625" style="289" bestFit="1" customWidth="1"/>
    <col min="2831" max="2831" width="2.54296875" style="289" customWidth="1"/>
    <col min="2832" max="2832" width="8.81640625" style="289" bestFit="1" customWidth="1"/>
    <col min="2833" max="2833" width="3.1796875" style="289" customWidth="1"/>
    <col min="2834" max="2834" width="8.81640625" style="289" bestFit="1" customWidth="1"/>
    <col min="2835" max="2835" width="3" style="289" customWidth="1"/>
    <col min="2836" max="2836" width="10.26953125" style="289" bestFit="1" customWidth="1"/>
    <col min="2837" max="2837" width="3" style="289" customWidth="1"/>
    <col min="2838" max="2838" width="8.81640625" style="289" bestFit="1" customWidth="1"/>
    <col min="2839" max="2839" width="2.54296875" style="289" customWidth="1"/>
    <col min="2840" max="2840" width="10" style="289" customWidth="1"/>
    <col min="2841" max="2841" width="2.81640625" style="289" customWidth="1"/>
    <col min="2842" max="2842" width="10.26953125" style="289" bestFit="1" customWidth="1"/>
    <col min="2843" max="2843" width="2.81640625" style="289" customWidth="1"/>
    <col min="2844" max="2844" width="5" style="289" bestFit="1" customWidth="1"/>
    <col min="2845" max="3072" width="9.1796875" style="289"/>
    <col min="3073" max="3073" width="5.7265625" style="289" customWidth="1"/>
    <col min="3074" max="3074" width="49" style="289" customWidth="1"/>
    <col min="3075" max="3075" width="5" style="289" bestFit="1" customWidth="1"/>
    <col min="3076" max="3076" width="5.1796875" style="289" customWidth="1"/>
    <col min="3077" max="3077" width="7.453125" style="289" bestFit="1" customWidth="1"/>
    <col min="3078" max="3078" width="10.26953125" style="289" bestFit="1" customWidth="1"/>
    <col min="3079" max="3079" width="2.7265625" style="289" customWidth="1"/>
    <col min="3080" max="3080" width="9.54296875" style="289" customWidth="1"/>
    <col min="3081" max="3081" width="2.7265625" style="289" customWidth="1"/>
    <col min="3082" max="3082" width="9.54296875" style="289" customWidth="1"/>
    <col min="3083" max="3083" width="2.54296875" style="289" customWidth="1"/>
    <col min="3084" max="3084" width="10.453125" style="289" customWidth="1"/>
    <col min="3085" max="3085" width="2.81640625" style="289" customWidth="1"/>
    <col min="3086" max="3086" width="8.81640625" style="289" bestFit="1" customWidth="1"/>
    <col min="3087" max="3087" width="2.54296875" style="289" customWidth="1"/>
    <col min="3088" max="3088" width="8.81640625" style="289" bestFit="1" customWidth="1"/>
    <col min="3089" max="3089" width="3.1796875" style="289" customWidth="1"/>
    <col min="3090" max="3090" width="8.81640625" style="289" bestFit="1" customWidth="1"/>
    <col min="3091" max="3091" width="3" style="289" customWidth="1"/>
    <col min="3092" max="3092" width="10.26953125" style="289" bestFit="1" customWidth="1"/>
    <col min="3093" max="3093" width="3" style="289" customWidth="1"/>
    <col min="3094" max="3094" width="8.81640625" style="289" bestFit="1" customWidth="1"/>
    <col min="3095" max="3095" width="2.54296875" style="289" customWidth="1"/>
    <col min="3096" max="3096" width="10" style="289" customWidth="1"/>
    <col min="3097" max="3097" width="2.81640625" style="289" customWidth="1"/>
    <col min="3098" max="3098" width="10.26953125" style="289" bestFit="1" customWidth="1"/>
    <col min="3099" max="3099" width="2.81640625" style="289" customWidth="1"/>
    <col min="3100" max="3100" width="5" style="289" bestFit="1" customWidth="1"/>
    <col min="3101" max="3328" width="9.1796875" style="289"/>
    <col min="3329" max="3329" width="5.7265625" style="289" customWidth="1"/>
    <col min="3330" max="3330" width="49" style="289" customWidth="1"/>
    <col min="3331" max="3331" width="5" style="289" bestFit="1" customWidth="1"/>
    <col min="3332" max="3332" width="5.1796875" style="289" customWidth="1"/>
    <col min="3333" max="3333" width="7.453125" style="289" bestFit="1" customWidth="1"/>
    <col min="3334" max="3334" width="10.26953125" style="289" bestFit="1" customWidth="1"/>
    <col min="3335" max="3335" width="2.7265625" style="289" customWidth="1"/>
    <col min="3336" max="3336" width="9.54296875" style="289" customWidth="1"/>
    <col min="3337" max="3337" width="2.7265625" style="289" customWidth="1"/>
    <col min="3338" max="3338" width="9.54296875" style="289" customWidth="1"/>
    <col min="3339" max="3339" width="2.54296875" style="289" customWidth="1"/>
    <col min="3340" max="3340" width="10.453125" style="289" customWidth="1"/>
    <col min="3341" max="3341" width="2.81640625" style="289" customWidth="1"/>
    <col min="3342" max="3342" width="8.81640625" style="289" bestFit="1" customWidth="1"/>
    <col min="3343" max="3343" width="2.54296875" style="289" customWidth="1"/>
    <col min="3344" max="3344" width="8.81640625" style="289" bestFit="1" customWidth="1"/>
    <col min="3345" max="3345" width="3.1796875" style="289" customWidth="1"/>
    <col min="3346" max="3346" width="8.81640625" style="289" bestFit="1" customWidth="1"/>
    <col min="3347" max="3347" width="3" style="289" customWidth="1"/>
    <col min="3348" max="3348" width="10.26953125" style="289" bestFit="1" customWidth="1"/>
    <col min="3349" max="3349" width="3" style="289" customWidth="1"/>
    <col min="3350" max="3350" width="8.81640625" style="289" bestFit="1" customWidth="1"/>
    <col min="3351" max="3351" width="2.54296875" style="289" customWidth="1"/>
    <col min="3352" max="3352" width="10" style="289" customWidth="1"/>
    <col min="3353" max="3353" width="2.81640625" style="289" customWidth="1"/>
    <col min="3354" max="3354" width="10.26953125" style="289" bestFit="1" customWidth="1"/>
    <col min="3355" max="3355" width="2.81640625" style="289" customWidth="1"/>
    <col min="3356" max="3356" width="5" style="289" bestFit="1" customWidth="1"/>
    <col min="3357" max="3584" width="9.1796875" style="289"/>
    <col min="3585" max="3585" width="5.7265625" style="289" customWidth="1"/>
    <col min="3586" max="3586" width="49" style="289" customWidth="1"/>
    <col min="3587" max="3587" width="5" style="289" bestFit="1" customWidth="1"/>
    <col min="3588" max="3588" width="5.1796875" style="289" customWidth="1"/>
    <col min="3589" max="3589" width="7.453125" style="289" bestFit="1" customWidth="1"/>
    <col min="3590" max="3590" width="10.26953125" style="289" bestFit="1" customWidth="1"/>
    <col min="3591" max="3591" width="2.7265625" style="289" customWidth="1"/>
    <col min="3592" max="3592" width="9.54296875" style="289" customWidth="1"/>
    <col min="3593" max="3593" width="2.7265625" style="289" customWidth="1"/>
    <col min="3594" max="3594" width="9.54296875" style="289" customWidth="1"/>
    <col min="3595" max="3595" width="2.54296875" style="289" customWidth="1"/>
    <col min="3596" max="3596" width="10.453125" style="289" customWidth="1"/>
    <col min="3597" max="3597" width="2.81640625" style="289" customWidth="1"/>
    <col min="3598" max="3598" width="8.81640625" style="289" bestFit="1" customWidth="1"/>
    <col min="3599" max="3599" width="2.54296875" style="289" customWidth="1"/>
    <col min="3600" max="3600" width="8.81640625" style="289" bestFit="1" customWidth="1"/>
    <col min="3601" max="3601" width="3.1796875" style="289" customWidth="1"/>
    <col min="3602" max="3602" width="8.81640625" style="289" bestFit="1" customWidth="1"/>
    <col min="3603" max="3603" width="3" style="289" customWidth="1"/>
    <col min="3604" max="3604" width="10.26953125" style="289" bestFit="1" customWidth="1"/>
    <col min="3605" max="3605" width="3" style="289" customWidth="1"/>
    <col min="3606" max="3606" width="8.81640625" style="289" bestFit="1" customWidth="1"/>
    <col min="3607" max="3607" width="2.54296875" style="289" customWidth="1"/>
    <col min="3608" max="3608" width="10" style="289" customWidth="1"/>
    <col min="3609" max="3609" width="2.81640625" style="289" customWidth="1"/>
    <col min="3610" max="3610" width="10.26953125" style="289" bestFit="1" customWidth="1"/>
    <col min="3611" max="3611" width="2.81640625" style="289" customWidth="1"/>
    <col min="3612" max="3612" width="5" style="289" bestFit="1" customWidth="1"/>
    <col min="3613" max="3840" width="9.1796875" style="289"/>
    <col min="3841" max="3841" width="5.7265625" style="289" customWidth="1"/>
    <col min="3842" max="3842" width="49" style="289" customWidth="1"/>
    <col min="3843" max="3843" width="5" style="289" bestFit="1" customWidth="1"/>
    <col min="3844" max="3844" width="5.1796875" style="289" customWidth="1"/>
    <col min="3845" max="3845" width="7.453125" style="289" bestFit="1" customWidth="1"/>
    <col min="3846" max="3846" width="10.26953125" style="289" bestFit="1" customWidth="1"/>
    <col min="3847" max="3847" width="2.7265625" style="289" customWidth="1"/>
    <col min="3848" max="3848" width="9.54296875" style="289" customWidth="1"/>
    <col min="3849" max="3849" width="2.7265625" style="289" customWidth="1"/>
    <col min="3850" max="3850" width="9.54296875" style="289" customWidth="1"/>
    <col min="3851" max="3851" width="2.54296875" style="289" customWidth="1"/>
    <col min="3852" max="3852" width="10.453125" style="289" customWidth="1"/>
    <col min="3853" max="3853" width="2.81640625" style="289" customWidth="1"/>
    <col min="3854" max="3854" width="8.81640625" style="289" bestFit="1" customWidth="1"/>
    <col min="3855" max="3855" width="2.54296875" style="289" customWidth="1"/>
    <col min="3856" max="3856" width="8.81640625" style="289" bestFit="1" customWidth="1"/>
    <col min="3857" max="3857" width="3.1796875" style="289" customWidth="1"/>
    <col min="3858" max="3858" width="8.81640625" style="289" bestFit="1" customWidth="1"/>
    <col min="3859" max="3859" width="3" style="289" customWidth="1"/>
    <col min="3860" max="3860" width="10.26953125" style="289" bestFit="1" customWidth="1"/>
    <col min="3861" max="3861" width="3" style="289" customWidth="1"/>
    <col min="3862" max="3862" width="8.81640625" style="289" bestFit="1" customWidth="1"/>
    <col min="3863" max="3863" width="2.54296875" style="289" customWidth="1"/>
    <col min="3864" max="3864" width="10" style="289" customWidth="1"/>
    <col min="3865" max="3865" width="2.81640625" style="289" customWidth="1"/>
    <col min="3866" max="3866" width="10.26953125" style="289" bestFit="1" customWidth="1"/>
    <col min="3867" max="3867" width="2.81640625" style="289" customWidth="1"/>
    <col min="3868" max="3868" width="5" style="289" bestFit="1" customWidth="1"/>
    <col min="3869" max="4096" width="9.1796875" style="289"/>
    <col min="4097" max="4097" width="5.7265625" style="289" customWidth="1"/>
    <col min="4098" max="4098" width="49" style="289" customWidth="1"/>
    <col min="4099" max="4099" width="5" style="289" bestFit="1" customWidth="1"/>
    <col min="4100" max="4100" width="5.1796875" style="289" customWidth="1"/>
    <col min="4101" max="4101" width="7.453125" style="289" bestFit="1" customWidth="1"/>
    <col min="4102" max="4102" width="10.26953125" style="289" bestFit="1" customWidth="1"/>
    <col min="4103" max="4103" width="2.7265625" style="289" customWidth="1"/>
    <col min="4104" max="4104" width="9.54296875" style="289" customWidth="1"/>
    <col min="4105" max="4105" width="2.7265625" style="289" customWidth="1"/>
    <col min="4106" max="4106" width="9.54296875" style="289" customWidth="1"/>
    <col min="4107" max="4107" width="2.54296875" style="289" customWidth="1"/>
    <col min="4108" max="4108" width="10.453125" style="289" customWidth="1"/>
    <col min="4109" max="4109" width="2.81640625" style="289" customWidth="1"/>
    <col min="4110" max="4110" width="8.81640625" style="289" bestFit="1" customWidth="1"/>
    <col min="4111" max="4111" width="2.54296875" style="289" customWidth="1"/>
    <col min="4112" max="4112" width="8.81640625" style="289" bestFit="1" customWidth="1"/>
    <col min="4113" max="4113" width="3.1796875" style="289" customWidth="1"/>
    <col min="4114" max="4114" width="8.81640625" style="289" bestFit="1" customWidth="1"/>
    <col min="4115" max="4115" width="3" style="289" customWidth="1"/>
    <col min="4116" max="4116" width="10.26953125" style="289" bestFit="1" customWidth="1"/>
    <col min="4117" max="4117" width="3" style="289" customWidth="1"/>
    <col min="4118" max="4118" width="8.81640625" style="289" bestFit="1" customWidth="1"/>
    <col min="4119" max="4119" width="2.54296875" style="289" customWidth="1"/>
    <col min="4120" max="4120" width="10" style="289" customWidth="1"/>
    <col min="4121" max="4121" width="2.81640625" style="289" customWidth="1"/>
    <col min="4122" max="4122" width="10.26953125" style="289" bestFit="1" customWidth="1"/>
    <col min="4123" max="4123" width="2.81640625" style="289" customWidth="1"/>
    <col min="4124" max="4124" width="5" style="289" bestFit="1" customWidth="1"/>
    <col min="4125" max="4352" width="9.1796875" style="289"/>
    <col min="4353" max="4353" width="5.7265625" style="289" customWidth="1"/>
    <col min="4354" max="4354" width="49" style="289" customWidth="1"/>
    <col min="4355" max="4355" width="5" style="289" bestFit="1" customWidth="1"/>
    <col min="4356" max="4356" width="5.1796875" style="289" customWidth="1"/>
    <col min="4357" max="4357" width="7.453125" style="289" bestFit="1" customWidth="1"/>
    <col min="4358" max="4358" width="10.26953125" style="289" bestFit="1" customWidth="1"/>
    <col min="4359" max="4359" width="2.7265625" style="289" customWidth="1"/>
    <col min="4360" max="4360" width="9.54296875" style="289" customWidth="1"/>
    <col min="4361" max="4361" width="2.7265625" style="289" customWidth="1"/>
    <col min="4362" max="4362" width="9.54296875" style="289" customWidth="1"/>
    <col min="4363" max="4363" width="2.54296875" style="289" customWidth="1"/>
    <col min="4364" max="4364" width="10.453125" style="289" customWidth="1"/>
    <col min="4365" max="4365" width="2.81640625" style="289" customWidth="1"/>
    <col min="4366" max="4366" width="8.81640625" style="289" bestFit="1" customWidth="1"/>
    <col min="4367" max="4367" width="2.54296875" style="289" customWidth="1"/>
    <col min="4368" max="4368" width="8.81640625" style="289" bestFit="1" customWidth="1"/>
    <col min="4369" max="4369" width="3.1796875" style="289" customWidth="1"/>
    <col min="4370" max="4370" width="8.81640625" style="289" bestFit="1" customWidth="1"/>
    <col min="4371" max="4371" width="3" style="289" customWidth="1"/>
    <col min="4372" max="4372" width="10.26953125" style="289" bestFit="1" customWidth="1"/>
    <col min="4373" max="4373" width="3" style="289" customWidth="1"/>
    <col min="4374" max="4374" width="8.81640625" style="289" bestFit="1" customWidth="1"/>
    <col min="4375" max="4375" width="2.54296875" style="289" customWidth="1"/>
    <col min="4376" max="4376" width="10" style="289" customWidth="1"/>
    <col min="4377" max="4377" width="2.81640625" style="289" customWidth="1"/>
    <col min="4378" max="4378" width="10.26953125" style="289" bestFit="1" customWidth="1"/>
    <col min="4379" max="4379" width="2.81640625" style="289" customWidth="1"/>
    <col min="4380" max="4380" width="5" style="289" bestFit="1" customWidth="1"/>
    <col min="4381" max="4608" width="9.1796875" style="289"/>
    <col min="4609" max="4609" width="5.7265625" style="289" customWidth="1"/>
    <col min="4610" max="4610" width="49" style="289" customWidth="1"/>
    <col min="4611" max="4611" width="5" style="289" bestFit="1" customWidth="1"/>
    <col min="4612" max="4612" width="5.1796875" style="289" customWidth="1"/>
    <col min="4613" max="4613" width="7.453125" style="289" bestFit="1" customWidth="1"/>
    <col min="4614" max="4614" width="10.26953125" style="289" bestFit="1" customWidth="1"/>
    <col min="4615" max="4615" width="2.7265625" style="289" customWidth="1"/>
    <col min="4616" max="4616" width="9.54296875" style="289" customWidth="1"/>
    <col min="4617" max="4617" width="2.7265625" style="289" customWidth="1"/>
    <col min="4618" max="4618" width="9.54296875" style="289" customWidth="1"/>
    <col min="4619" max="4619" width="2.54296875" style="289" customWidth="1"/>
    <col min="4620" max="4620" width="10.453125" style="289" customWidth="1"/>
    <col min="4621" max="4621" width="2.81640625" style="289" customWidth="1"/>
    <col min="4622" max="4622" width="8.81640625" style="289" bestFit="1" customWidth="1"/>
    <col min="4623" max="4623" width="2.54296875" style="289" customWidth="1"/>
    <col min="4624" max="4624" width="8.81640625" style="289" bestFit="1" customWidth="1"/>
    <col min="4625" max="4625" width="3.1796875" style="289" customWidth="1"/>
    <col min="4626" max="4626" width="8.81640625" style="289" bestFit="1" customWidth="1"/>
    <col min="4627" max="4627" width="3" style="289" customWidth="1"/>
    <col min="4628" max="4628" width="10.26953125" style="289" bestFit="1" customWidth="1"/>
    <col min="4629" max="4629" width="3" style="289" customWidth="1"/>
    <col min="4630" max="4630" width="8.81640625" style="289" bestFit="1" customWidth="1"/>
    <col min="4631" max="4631" width="2.54296875" style="289" customWidth="1"/>
    <col min="4632" max="4632" width="10" style="289" customWidth="1"/>
    <col min="4633" max="4633" width="2.81640625" style="289" customWidth="1"/>
    <col min="4634" max="4634" width="10.26953125" style="289" bestFit="1" customWidth="1"/>
    <col min="4635" max="4635" width="2.81640625" style="289" customWidth="1"/>
    <col min="4636" max="4636" width="5" style="289" bestFit="1" customWidth="1"/>
    <col min="4637" max="4864" width="9.1796875" style="289"/>
    <col min="4865" max="4865" width="5.7265625" style="289" customWidth="1"/>
    <col min="4866" max="4866" width="49" style="289" customWidth="1"/>
    <col min="4867" max="4867" width="5" style="289" bestFit="1" customWidth="1"/>
    <col min="4868" max="4868" width="5.1796875" style="289" customWidth="1"/>
    <col min="4869" max="4869" width="7.453125" style="289" bestFit="1" customWidth="1"/>
    <col min="4870" max="4870" width="10.26953125" style="289" bestFit="1" customWidth="1"/>
    <col min="4871" max="4871" width="2.7265625" style="289" customWidth="1"/>
    <col min="4872" max="4872" width="9.54296875" style="289" customWidth="1"/>
    <col min="4873" max="4873" width="2.7265625" style="289" customWidth="1"/>
    <col min="4874" max="4874" width="9.54296875" style="289" customWidth="1"/>
    <col min="4875" max="4875" width="2.54296875" style="289" customWidth="1"/>
    <col min="4876" max="4876" width="10.453125" style="289" customWidth="1"/>
    <col min="4877" max="4877" width="2.81640625" style="289" customWidth="1"/>
    <col min="4878" max="4878" width="8.81640625" style="289" bestFit="1" customWidth="1"/>
    <col min="4879" max="4879" width="2.54296875" style="289" customWidth="1"/>
    <col min="4880" max="4880" width="8.81640625" style="289" bestFit="1" customWidth="1"/>
    <col min="4881" max="4881" width="3.1796875" style="289" customWidth="1"/>
    <col min="4882" max="4882" width="8.81640625" style="289" bestFit="1" customWidth="1"/>
    <col min="4883" max="4883" width="3" style="289" customWidth="1"/>
    <col min="4884" max="4884" width="10.26953125" style="289" bestFit="1" customWidth="1"/>
    <col min="4885" max="4885" width="3" style="289" customWidth="1"/>
    <col min="4886" max="4886" width="8.81640625" style="289" bestFit="1" customWidth="1"/>
    <col min="4887" max="4887" width="2.54296875" style="289" customWidth="1"/>
    <col min="4888" max="4888" width="10" style="289" customWidth="1"/>
    <col min="4889" max="4889" width="2.81640625" style="289" customWidth="1"/>
    <col min="4890" max="4890" width="10.26953125" style="289" bestFit="1" customWidth="1"/>
    <col min="4891" max="4891" width="2.81640625" style="289" customWidth="1"/>
    <col min="4892" max="4892" width="5" style="289" bestFit="1" customWidth="1"/>
    <col min="4893" max="5120" width="9.1796875" style="289"/>
    <col min="5121" max="5121" width="5.7265625" style="289" customWidth="1"/>
    <col min="5122" max="5122" width="49" style="289" customWidth="1"/>
    <col min="5123" max="5123" width="5" style="289" bestFit="1" customWidth="1"/>
    <col min="5124" max="5124" width="5.1796875" style="289" customWidth="1"/>
    <col min="5125" max="5125" width="7.453125" style="289" bestFit="1" customWidth="1"/>
    <col min="5126" max="5126" width="10.26953125" style="289" bestFit="1" customWidth="1"/>
    <col min="5127" max="5127" width="2.7265625" style="289" customWidth="1"/>
    <col min="5128" max="5128" width="9.54296875" style="289" customWidth="1"/>
    <col min="5129" max="5129" width="2.7265625" style="289" customWidth="1"/>
    <col min="5130" max="5130" width="9.54296875" style="289" customWidth="1"/>
    <col min="5131" max="5131" width="2.54296875" style="289" customWidth="1"/>
    <col min="5132" max="5132" width="10.453125" style="289" customWidth="1"/>
    <col min="5133" max="5133" width="2.81640625" style="289" customWidth="1"/>
    <col min="5134" max="5134" width="8.81640625" style="289" bestFit="1" customWidth="1"/>
    <col min="5135" max="5135" width="2.54296875" style="289" customWidth="1"/>
    <col min="5136" max="5136" width="8.81640625" style="289" bestFit="1" customWidth="1"/>
    <col min="5137" max="5137" width="3.1796875" style="289" customWidth="1"/>
    <col min="5138" max="5138" width="8.81640625" style="289" bestFit="1" customWidth="1"/>
    <col min="5139" max="5139" width="3" style="289" customWidth="1"/>
    <col min="5140" max="5140" width="10.26953125" style="289" bestFit="1" customWidth="1"/>
    <col min="5141" max="5141" width="3" style="289" customWidth="1"/>
    <col min="5142" max="5142" width="8.81640625" style="289" bestFit="1" customWidth="1"/>
    <col min="5143" max="5143" width="2.54296875" style="289" customWidth="1"/>
    <col min="5144" max="5144" width="10" style="289" customWidth="1"/>
    <col min="5145" max="5145" width="2.81640625" style="289" customWidth="1"/>
    <col min="5146" max="5146" width="10.26953125" style="289" bestFit="1" customWidth="1"/>
    <col min="5147" max="5147" width="2.81640625" style="289" customWidth="1"/>
    <col min="5148" max="5148" width="5" style="289" bestFit="1" customWidth="1"/>
    <col min="5149" max="5376" width="9.1796875" style="289"/>
    <col min="5377" max="5377" width="5.7265625" style="289" customWidth="1"/>
    <col min="5378" max="5378" width="49" style="289" customWidth="1"/>
    <col min="5379" max="5379" width="5" style="289" bestFit="1" customWidth="1"/>
    <col min="5380" max="5380" width="5.1796875" style="289" customWidth="1"/>
    <col min="5381" max="5381" width="7.453125" style="289" bestFit="1" customWidth="1"/>
    <col min="5382" max="5382" width="10.26953125" style="289" bestFit="1" customWidth="1"/>
    <col min="5383" max="5383" width="2.7265625" style="289" customWidth="1"/>
    <col min="5384" max="5384" width="9.54296875" style="289" customWidth="1"/>
    <col min="5385" max="5385" width="2.7265625" style="289" customWidth="1"/>
    <col min="5386" max="5386" width="9.54296875" style="289" customWidth="1"/>
    <col min="5387" max="5387" width="2.54296875" style="289" customWidth="1"/>
    <col min="5388" max="5388" width="10.453125" style="289" customWidth="1"/>
    <col min="5389" max="5389" width="2.81640625" style="289" customWidth="1"/>
    <col min="5390" max="5390" width="8.81640625" style="289" bestFit="1" customWidth="1"/>
    <col min="5391" max="5391" width="2.54296875" style="289" customWidth="1"/>
    <col min="5392" max="5392" width="8.81640625" style="289" bestFit="1" customWidth="1"/>
    <col min="5393" max="5393" width="3.1796875" style="289" customWidth="1"/>
    <col min="5394" max="5394" width="8.81640625" style="289" bestFit="1" customWidth="1"/>
    <col min="5395" max="5395" width="3" style="289" customWidth="1"/>
    <col min="5396" max="5396" width="10.26953125" style="289" bestFit="1" customWidth="1"/>
    <col min="5397" max="5397" width="3" style="289" customWidth="1"/>
    <col min="5398" max="5398" width="8.81640625" style="289" bestFit="1" customWidth="1"/>
    <col min="5399" max="5399" width="2.54296875" style="289" customWidth="1"/>
    <col min="5400" max="5400" width="10" style="289" customWidth="1"/>
    <col min="5401" max="5401" width="2.81640625" style="289" customWidth="1"/>
    <col min="5402" max="5402" width="10.26953125" style="289" bestFit="1" customWidth="1"/>
    <col min="5403" max="5403" width="2.81640625" style="289" customWidth="1"/>
    <col min="5404" max="5404" width="5" style="289" bestFit="1" customWidth="1"/>
    <col min="5405" max="5632" width="9.1796875" style="289"/>
    <col min="5633" max="5633" width="5.7265625" style="289" customWidth="1"/>
    <col min="5634" max="5634" width="49" style="289" customWidth="1"/>
    <col min="5635" max="5635" width="5" style="289" bestFit="1" customWidth="1"/>
    <col min="5636" max="5636" width="5.1796875" style="289" customWidth="1"/>
    <col min="5637" max="5637" width="7.453125" style="289" bestFit="1" customWidth="1"/>
    <col min="5638" max="5638" width="10.26953125" style="289" bestFit="1" customWidth="1"/>
    <col min="5639" max="5639" width="2.7265625" style="289" customWidth="1"/>
    <col min="5640" max="5640" width="9.54296875" style="289" customWidth="1"/>
    <col min="5641" max="5641" width="2.7265625" style="289" customWidth="1"/>
    <col min="5642" max="5642" width="9.54296875" style="289" customWidth="1"/>
    <col min="5643" max="5643" width="2.54296875" style="289" customWidth="1"/>
    <col min="5644" max="5644" width="10.453125" style="289" customWidth="1"/>
    <col min="5645" max="5645" width="2.81640625" style="289" customWidth="1"/>
    <col min="5646" max="5646" width="8.81640625" style="289" bestFit="1" customWidth="1"/>
    <col min="5647" max="5647" width="2.54296875" style="289" customWidth="1"/>
    <col min="5648" max="5648" width="8.81640625" style="289" bestFit="1" customWidth="1"/>
    <col min="5649" max="5649" width="3.1796875" style="289" customWidth="1"/>
    <col min="5650" max="5650" width="8.81640625" style="289" bestFit="1" customWidth="1"/>
    <col min="5651" max="5651" width="3" style="289" customWidth="1"/>
    <col min="5652" max="5652" width="10.26953125" style="289" bestFit="1" customWidth="1"/>
    <col min="5653" max="5653" width="3" style="289" customWidth="1"/>
    <col min="5654" max="5654" width="8.81640625" style="289" bestFit="1" customWidth="1"/>
    <col min="5655" max="5655" width="2.54296875" style="289" customWidth="1"/>
    <col min="5656" max="5656" width="10" style="289" customWidth="1"/>
    <col min="5657" max="5657" width="2.81640625" style="289" customWidth="1"/>
    <col min="5658" max="5658" width="10.26953125" style="289" bestFit="1" customWidth="1"/>
    <col min="5659" max="5659" width="2.81640625" style="289" customWidth="1"/>
    <col min="5660" max="5660" width="5" style="289" bestFit="1" customWidth="1"/>
    <col min="5661" max="5888" width="9.1796875" style="289"/>
    <col min="5889" max="5889" width="5.7265625" style="289" customWidth="1"/>
    <col min="5890" max="5890" width="49" style="289" customWidth="1"/>
    <col min="5891" max="5891" width="5" style="289" bestFit="1" customWidth="1"/>
    <col min="5892" max="5892" width="5.1796875" style="289" customWidth="1"/>
    <col min="5893" max="5893" width="7.453125" style="289" bestFit="1" customWidth="1"/>
    <col min="5894" max="5894" width="10.26953125" style="289" bestFit="1" customWidth="1"/>
    <col min="5895" max="5895" width="2.7265625" style="289" customWidth="1"/>
    <col min="5896" max="5896" width="9.54296875" style="289" customWidth="1"/>
    <col min="5897" max="5897" width="2.7265625" style="289" customWidth="1"/>
    <col min="5898" max="5898" width="9.54296875" style="289" customWidth="1"/>
    <col min="5899" max="5899" width="2.54296875" style="289" customWidth="1"/>
    <col min="5900" max="5900" width="10.453125" style="289" customWidth="1"/>
    <col min="5901" max="5901" width="2.81640625" style="289" customWidth="1"/>
    <col min="5902" max="5902" width="8.81640625" style="289" bestFit="1" customWidth="1"/>
    <col min="5903" max="5903" width="2.54296875" style="289" customWidth="1"/>
    <col min="5904" max="5904" width="8.81640625" style="289" bestFit="1" customWidth="1"/>
    <col min="5905" max="5905" width="3.1796875" style="289" customWidth="1"/>
    <col min="5906" max="5906" width="8.81640625" style="289" bestFit="1" customWidth="1"/>
    <col min="5907" max="5907" width="3" style="289" customWidth="1"/>
    <col min="5908" max="5908" width="10.26953125" style="289" bestFit="1" customWidth="1"/>
    <col min="5909" max="5909" width="3" style="289" customWidth="1"/>
    <col min="5910" max="5910" width="8.81640625" style="289" bestFit="1" customWidth="1"/>
    <col min="5911" max="5911" width="2.54296875" style="289" customWidth="1"/>
    <col min="5912" max="5912" width="10" style="289" customWidth="1"/>
    <col min="5913" max="5913" width="2.81640625" style="289" customWidth="1"/>
    <col min="5914" max="5914" width="10.26953125" style="289" bestFit="1" customWidth="1"/>
    <col min="5915" max="5915" width="2.81640625" style="289" customWidth="1"/>
    <col min="5916" max="5916" width="5" style="289" bestFit="1" customWidth="1"/>
    <col min="5917" max="6144" width="9.1796875" style="289"/>
    <col min="6145" max="6145" width="5.7265625" style="289" customWidth="1"/>
    <col min="6146" max="6146" width="49" style="289" customWidth="1"/>
    <col min="6147" max="6147" width="5" style="289" bestFit="1" customWidth="1"/>
    <col min="6148" max="6148" width="5.1796875" style="289" customWidth="1"/>
    <col min="6149" max="6149" width="7.453125" style="289" bestFit="1" customWidth="1"/>
    <col min="6150" max="6150" width="10.26953125" style="289" bestFit="1" customWidth="1"/>
    <col min="6151" max="6151" width="2.7265625" style="289" customWidth="1"/>
    <col min="6152" max="6152" width="9.54296875" style="289" customWidth="1"/>
    <col min="6153" max="6153" width="2.7265625" style="289" customWidth="1"/>
    <col min="6154" max="6154" width="9.54296875" style="289" customWidth="1"/>
    <col min="6155" max="6155" width="2.54296875" style="289" customWidth="1"/>
    <col min="6156" max="6156" width="10.453125" style="289" customWidth="1"/>
    <col min="6157" max="6157" width="2.81640625" style="289" customWidth="1"/>
    <col min="6158" max="6158" width="8.81640625" style="289" bestFit="1" customWidth="1"/>
    <col min="6159" max="6159" width="2.54296875" style="289" customWidth="1"/>
    <col min="6160" max="6160" width="8.81640625" style="289" bestFit="1" customWidth="1"/>
    <col min="6161" max="6161" width="3.1796875" style="289" customWidth="1"/>
    <col min="6162" max="6162" width="8.81640625" style="289" bestFit="1" customWidth="1"/>
    <col min="6163" max="6163" width="3" style="289" customWidth="1"/>
    <col min="6164" max="6164" width="10.26953125" style="289" bestFit="1" customWidth="1"/>
    <col min="6165" max="6165" width="3" style="289" customWidth="1"/>
    <col min="6166" max="6166" width="8.81640625" style="289" bestFit="1" customWidth="1"/>
    <col min="6167" max="6167" width="2.54296875" style="289" customWidth="1"/>
    <col min="6168" max="6168" width="10" style="289" customWidth="1"/>
    <col min="6169" max="6169" width="2.81640625" style="289" customWidth="1"/>
    <col min="6170" max="6170" width="10.26953125" style="289" bestFit="1" customWidth="1"/>
    <col min="6171" max="6171" width="2.81640625" style="289" customWidth="1"/>
    <col min="6172" max="6172" width="5" style="289" bestFit="1" customWidth="1"/>
    <col min="6173" max="6400" width="9.1796875" style="289"/>
    <col min="6401" max="6401" width="5.7265625" style="289" customWidth="1"/>
    <col min="6402" max="6402" width="49" style="289" customWidth="1"/>
    <col min="6403" max="6403" width="5" style="289" bestFit="1" customWidth="1"/>
    <col min="6404" max="6404" width="5.1796875" style="289" customWidth="1"/>
    <col min="6405" max="6405" width="7.453125" style="289" bestFit="1" customWidth="1"/>
    <col min="6406" max="6406" width="10.26953125" style="289" bestFit="1" customWidth="1"/>
    <col min="6407" max="6407" width="2.7265625" style="289" customWidth="1"/>
    <col min="6408" max="6408" width="9.54296875" style="289" customWidth="1"/>
    <col min="6409" max="6409" width="2.7265625" style="289" customWidth="1"/>
    <col min="6410" max="6410" width="9.54296875" style="289" customWidth="1"/>
    <col min="6411" max="6411" width="2.54296875" style="289" customWidth="1"/>
    <col min="6412" max="6412" width="10.453125" style="289" customWidth="1"/>
    <col min="6413" max="6413" width="2.81640625" style="289" customWidth="1"/>
    <col min="6414" max="6414" width="8.81640625" style="289" bestFit="1" customWidth="1"/>
    <col min="6415" max="6415" width="2.54296875" style="289" customWidth="1"/>
    <col min="6416" max="6416" width="8.81640625" style="289" bestFit="1" customWidth="1"/>
    <col min="6417" max="6417" width="3.1796875" style="289" customWidth="1"/>
    <col min="6418" max="6418" width="8.81640625" style="289" bestFit="1" customWidth="1"/>
    <col min="6419" max="6419" width="3" style="289" customWidth="1"/>
    <col min="6420" max="6420" width="10.26953125" style="289" bestFit="1" customWidth="1"/>
    <col min="6421" max="6421" width="3" style="289" customWidth="1"/>
    <col min="6422" max="6422" width="8.81640625" style="289" bestFit="1" customWidth="1"/>
    <col min="6423" max="6423" width="2.54296875" style="289" customWidth="1"/>
    <col min="6424" max="6424" width="10" style="289" customWidth="1"/>
    <col min="6425" max="6425" width="2.81640625" style="289" customWidth="1"/>
    <col min="6426" max="6426" width="10.26953125" style="289" bestFit="1" customWidth="1"/>
    <col min="6427" max="6427" width="2.81640625" style="289" customWidth="1"/>
    <col min="6428" max="6428" width="5" style="289" bestFit="1" customWidth="1"/>
    <col min="6429" max="6656" width="9.1796875" style="289"/>
    <col min="6657" max="6657" width="5.7265625" style="289" customWidth="1"/>
    <col min="6658" max="6658" width="49" style="289" customWidth="1"/>
    <col min="6659" max="6659" width="5" style="289" bestFit="1" customWidth="1"/>
    <col min="6660" max="6660" width="5.1796875" style="289" customWidth="1"/>
    <col min="6661" max="6661" width="7.453125" style="289" bestFit="1" customWidth="1"/>
    <col min="6662" max="6662" width="10.26953125" style="289" bestFit="1" customWidth="1"/>
    <col min="6663" max="6663" width="2.7265625" style="289" customWidth="1"/>
    <col min="6664" max="6664" width="9.54296875" style="289" customWidth="1"/>
    <col min="6665" max="6665" width="2.7265625" style="289" customWidth="1"/>
    <col min="6666" max="6666" width="9.54296875" style="289" customWidth="1"/>
    <col min="6667" max="6667" width="2.54296875" style="289" customWidth="1"/>
    <col min="6668" max="6668" width="10.453125" style="289" customWidth="1"/>
    <col min="6669" max="6669" width="2.81640625" style="289" customWidth="1"/>
    <col min="6670" max="6670" width="8.81640625" style="289" bestFit="1" customWidth="1"/>
    <col min="6671" max="6671" width="2.54296875" style="289" customWidth="1"/>
    <col min="6672" max="6672" width="8.81640625" style="289" bestFit="1" customWidth="1"/>
    <col min="6673" max="6673" width="3.1796875" style="289" customWidth="1"/>
    <col min="6674" max="6674" width="8.81640625" style="289" bestFit="1" customWidth="1"/>
    <col min="6675" max="6675" width="3" style="289" customWidth="1"/>
    <col min="6676" max="6676" width="10.26953125" style="289" bestFit="1" customWidth="1"/>
    <col min="6677" max="6677" width="3" style="289" customWidth="1"/>
    <col min="6678" max="6678" width="8.81640625" style="289" bestFit="1" customWidth="1"/>
    <col min="6679" max="6679" width="2.54296875" style="289" customWidth="1"/>
    <col min="6680" max="6680" width="10" style="289" customWidth="1"/>
    <col min="6681" max="6681" width="2.81640625" style="289" customWidth="1"/>
    <col min="6682" max="6682" width="10.26953125" style="289" bestFit="1" customWidth="1"/>
    <col min="6683" max="6683" width="2.81640625" style="289" customWidth="1"/>
    <col min="6684" max="6684" width="5" style="289" bestFit="1" customWidth="1"/>
    <col min="6685" max="6912" width="9.1796875" style="289"/>
    <col min="6913" max="6913" width="5.7265625" style="289" customWidth="1"/>
    <col min="6914" max="6914" width="49" style="289" customWidth="1"/>
    <col min="6915" max="6915" width="5" style="289" bestFit="1" customWidth="1"/>
    <col min="6916" max="6916" width="5.1796875" style="289" customWidth="1"/>
    <col min="6917" max="6917" width="7.453125" style="289" bestFit="1" customWidth="1"/>
    <col min="6918" max="6918" width="10.26953125" style="289" bestFit="1" customWidth="1"/>
    <col min="6919" max="6919" width="2.7265625" style="289" customWidth="1"/>
    <col min="6920" max="6920" width="9.54296875" style="289" customWidth="1"/>
    <col min="6921" max="6921" width="2.7265625" style="289" customWidth="1"/>
    <col min="6922" max="6922" width="9.54296875" style="289" customWidth="1"/>
    <col min="6923" max="6923" width="2.54296875" style="289" customWidth="1"/>
    <col min="6924" max="6924" width="10.453125" style="289" customWidth="1"/>
    <col min="6925" max="6925" width="2.81640625" style="289" customWidth="1"/>
    <col min="6926" max="6926" width="8.81640625" style="289" bestFit="1" customWidth="1"/>
    <col min="6927" max="6927" width="2.54296875" style="289" customWidth="1"/>
    <col min="6928" max="6928" width="8.81640625" style="289" bestFit="1" customWidth="1"/>
    <col min="6929" max="6929" width="3.1796875" style="289" customWidth="1"/>
    <col min="6930" max="6930" width="8.81640625" style="289" bestFit="1" customWidth="1"/>
    <col min="6931" max="6931" width="3" style="289" customWidth="1"/>
    <col min="6932" max="6932" width="10.26953125" style="289" bestFit="1" customWidth="1"/>
    <col min="6933" max="6933" width="3" style="289" customWidth="1"/>
    <col min="6934" max="6934" width="8.81640625" style="289" bestFit="1" customWidth="1"/>
    <col min="6935" max="6935" width="2.54296875" style="289" customWidth="1"/>
    <col min="6936" max="6936" width="10" style="289" customWidth="1"/>
    <col min="6937" max="6937" width="2.81640625" style="289" customWidth="1"/>
    <col min="6938" max="6938" width="10.26953125" style="289" bestFit="1" customWidth="1"/>
    <col min="6939" max="6939" width="2.81640625" style="289" customWidth="1"/>
    <col min="6940" max="6940" width="5" style="289" bestFit="1" customWidth="1"/>
    <col min="6941" max="7168" width="9.1796875" style="289"/>
    <col min="7169" max="7169" width="5.7265625" style="289" customWidth="1"/>
    <col min="7170" max="7170" width="49" style="289" customWidth="1"/>
    <col min="7171" max="7171" width="5" style="289" bestFit="1" customWidth="1"/>
    <col min="7172" max="7172" width="5.1796875" style="289" customWidth="1"/>
    <col min="7173" max="7173" width="7.453125" style="289" bestFit="1" customWidth="1"/>
    <col min="7174" max="7174" width="10.26953125" style="289" bestFit="1" customWidth="1"/>
    <col min="7175" max="7175" width="2.7265625" style="289" customWidth="1"/>
    <col min="7176" max="7176" width="9.54296875" style="289" customWidth="1"/>
    <col min="7177" max="7177" width="2.7265625" style="289" customWidth="1"/>
    <col min="7178" max="7178" width="9.54296875" style="289" customWidth="1"/>
    <col min="7179" max="7179" width="2.54296875" style="289" customWidth="1"/>
    <col min="7180" max="7180" width="10.453125" style="289" customWidth="1"/>
    <col min="7181" max="7181" width="2.81640625" style="289" customWidth="1"/>
    <col min="7182" max="7182" width="8.81640625" style="289" bestFit="1" customWidth="1"/>
    <col min="7183" max="7183" width="2.54296875" style="289" customWidth="1"/>
    <col min="7184" max="7184" width="8.81640625" style="289" bestFit="1" customWidth="1"/>
    <col min="7185" max="7185" width="3.1796875" style="289" customWidth="1"/>
    <col min="7186" max="7186" width="8.81640625" style="289" bestFit="1" customWidth="1"/>
    <col min="7187" max="7187" width="3" style="289" customWidth="1"/>
    <col min="7188" max="7188" width="10.26953125" style="289" bestFit="1" customWidth="1"/>
    <col min="7189" max="7189" width="3" style="289" customWidth="1"/>
    <col min="7190" max="7190" width="8.81640625" style="289" bestFit="1" customWidth="1"/>
    <col min="7191" max="7191" width="2.54296875" style="289" customWidth="1"/>
    <col min="7192" max="7192" width="10" style="289" customWidth="1"/>
    <col min="7193" max="7193" width="2.81640625" style="289" customWidth="1"/>
    <col min="7194" max="7194" width="10.26953125" style="289" bestFit="1" customWidth="1"/>
    <col min="7195" max="7195" width="2.81640625" style="289" customWidth="1"/>
    <col min="7196" max="7196" width="5" style="289" bestFit="1" customWidth="1"/>
    <col min="7197" max="7424" width="9.1796875" style="289"/>
    <col min="7425" max="7425" width="5.7265625" style="289" customWidth="1"/>
    <col min="7426" max="7426" width="49" style="289" customWidth="1"/>
    <col min="7427" max="7427" width="5" style="289" bestFit="1" customWidth="1"/>
    <col min="7428" max="7428" width="5.1796875" style="289" customWidth="1"/>
    <col min="7429" max="7429" width="7.453125" style="289" bestFit="1" customWidth="1"/>
    <col min="7430" max="7430" width="10.26953125" style="289" bestFit="1" customWidth="1"/>
    <col min="7431" max="7431" width="2.7265625" style="289" customWidth="1"/>
    <col min="7432" max="7432" width="9.54296875" style="289" customWidth="1"/>
    <col min="7433" max="7433" width="2.7265625" style="289" customWidth="1"/>
    <col min="7434" max="7434" width="9.54296875" style="289" customWidth="1"/>
    <col min="7435" max="7435" width="2.54296875" style="289" customWidth="1"/>
    <col min="7436" max="7436" width="10.453125" style="289" customWidth="1"/>
    <col min="7437" max="7437" width="2.81640625" style="289" customWidth="1"/>
    <col min="7438" max="7438" width="8.81640625" style="289" bestFit="1" customWidth="1"/>
    <col min="7439" max="7439" width="2.54296875" style="289" customWidth="1"/>
    <col min="7440" max="7440" width="8.81640625" style="289" bestFit="1" customWidth="1"/>
    <col min="7441" max="7441" width="3.1796875" style="289" customWidth="1"/>
    <col min="7442" max="7442" width="8.81640625" style="289" bestFit="1" customWidth="1"/>
    <col min="7443" max="7443" width="3" style="289" customWidth="1"/>
    <col min="7444" max="7444" width="10.26953125" style="289" bestFit="1" customWidth="1"/>
    <col min="7445" max="7445" width="3" style="289" customWidth="1"/>
    <col min="7446" max="7446" width="8.81640625" style="289" bestFit="1" customWidth="1"/>
    <col min="7447" max="7447" width="2.54296875" style="289" customWidth="1"/>
    <col min="7448" max="7448" width="10" style="289" customWidth="1"/>
    <col min="7449" max="7449" width="2.81640625" style="289" customWidth="1"/>
    <col min="7450" max="7450" width="10.26953125" style="289" bestFit="1" customWidth="1"/>
    <col min="7451" max="7451" width="2.81640625" style="289" customWidth="1"/>
    <col min="7452" max="7452" width="5" style="289" bestFit="1" customWidth="1"/>
    <col min="7453" max="7680" width="9.1796875" style="289"/>
    <col min="7681" max="7681" width="5.7265625" style="289" customWidth="1"/>
    <col min="7682" max="7682" width="49" style="289" customWidth="1"/>
    <col min="7683" max="7683" width="5" style="289" bestFit="1" customWidth="1"/>
    <col min="7684" max="7684" width="5.1796875" style="289" customWidth="1"/>
    <col min="7685" max="7685" width="7.453125" style="289" bestFit="1" customWidth="1"/>
    <col min="7686" max="7686" width="10.26953125" style="289" bestFit="1" customWidth="1"/>
    <col min="7687" max="7687" width="2.7265625" style="289" customWidth="1"/>
    <col min="7688" max="7688" width="9.54296875" style="289" customWidth="1"/>
    <col min="7689" max="7689" width="2.7265625" style="289" customWidth="1"/>
    <col min="7690" max="7690" width="9.54296875" style="289" customWidth="1"/>
    <col min="7691" max="7691" width="2.54296875" style="289" customWidth="1"/>
    <col min="7692" max="7692" width="10.453125" style="289" customWidth="1"/>
    <col min="7693" max="7693" width="2.81640625" style="289" customWidth="1"/>
    <col min="7694" max="7694" width="8.81640625" style="289" bestFit="1" customWidth="1"/>
    <col min="7695" max="7695" width="2.54296875" style="289" customWidth="1"/>
    <col min="7696" max="7696" width="8.81640625" style="289" bestFit="1" customWidth="1"/>
    <col min="7697" max="7697" width="3.1796875" style="289" customWidth="1"/>
    <col min="7698" max="7698" width="8.81640625" style="289" bestFit="1" customWidth="1"/>
    <col min="7699" max="7699" width="3" style="289" customWidth="1"/>
    <col min="7700" max="7700" width="10.26953125" style="289" bestFit="1" customWidth="1"/>
    <col min="7701" max="7701" width="3" style="289" customWidth="1"/>
    <col min="7702" max="7702" width="8.81640625" style="289" bestFit="1" customWidth="1"/>
    <col min="7703" max="7703" width="2.54296875" style="289" customWidth="1"/>
    <col min="7704" max="7704" width="10" style="289" customWidth="1"/>
    <col min="7705" max="7705" width="2.81640625" style="289" customWidth="1"/>
    <col min="7706" max="7706" width="10.26953125" style="289" bestFit="1" customWidth="1"/>
    <col min="7707" max="7707" width="2.81640625" style="289" customWidth="1"/>
    <col min="7708" max="7708" width="5" style="289" bestFit="1" customWidth="1"/>
    <col min="7709" max="7936" width="9.1796875" style="289"/>
    <col min="7937" max="7937" width="5.7265625" style="289" customWidth="1"/>
    <col min="7938" max="7938" width="49" style="289" customWidth="1"/>
    <col min="7939" max="7939" width="5" style="289" bestFit="1" customWidth="1"/>
    <col min="7940" max="7940" width="5.1796875" style="289" customWidth="1"/>
    <col min="7941" max="7941" width="7.453125" style="289" bestFit="1" customWidth="1"/>
    <col min="7942" max="7942" width="10.26953125" style="289" bestFit="1" customWidth="1"/>
    <col min="7943" max="7943" width="2.7265625" style="289" customWidth="1"/>
    <col min="7944" max="7944" width="9.54296875" style="289" customWidth="1"/>
    <col min="7945" max="7945" width="2.7265625" style="289" customWidth="1"/>
    <col min="7946" max="7946" width="9.54296875" style="289" customWidth="1"/>
    <col min="7947" max="7947" width="2.54296875" style="289" customWidth="1"/>
    <col min="7948" max="7948" width="10.453125" style="289" customWidth="1"/>
    <col min="7949" max="7949" width="2.81640625" style="289" customWidth="1"/>
    <col min="7950" max="7950" width="8.81640625" style="289" bestFit="1" customWidth="1"/>
    <col min="7951" max="7951" width="2.54296875" style="289" customWidth="1"/>
    <col min="7952" max="7952" width="8.81640625" style="289" bestFit="1" customWidth="1"/>
    <col min="7953" max="7953" width="3.1796875" style="289" customWidth="1"/>
    <col min="7954" max="7954" width="8.81640625" style="289" bestFit="1" customWidth="1"/>
    <col min="7955" max="7955" width="3" style="289" customWidth="1"/>
    <col min="7956" max="7956" width="10.26953125" style="289" bestFit="1" customWidth="1"/>
    <col min="7957" max="7957" width="3" style="289" customWidth="1"/>
    <col min="7958" max="7958" width="8.81640625" style="289" bestFit="1" customWidth="1"/>
    <col min="7959" max="7959" width="2.54296875" style="289" customWidth="1"/>
    <col min="7960" max="7960" width="10" style="289" customWidth="1"/>
    <col min="7961" max="7961" width="2.81640625" style="289" customWidth="1"/>
    <col min="7962" max="7962" width="10.26953125" style="289" bestFit="1" customWidth="1"/>
    <col min="7963" max="7963" width="2.81640625" style="289" customWidth="1"/>
    <col min="7964" max="7964" width="5" style="289" bestFit="1" customWidth="1"/>
    <col min="7965" max="8192" width="9.1796875" style="289"/>
    <col min="8193" max="8193" width="5.7265625" style="289" customWidth="1"/>
    <col min="8194" max="8194" width="49" style="289" customWidth="1"/>
    <col min="8195" max="8195" width="5" style="289" bestFit="1" customWidth="1"/>
    <col min="8196" max="8196" width="5.1796875" style="289" customWidth="1"/>
    <col min="8197" max="8197" width="7.453125" style="289" bestFit="1" customWidth="1"/>
    <col min="8198" max="8198" width="10.26953125" style="289" bestFit="1" customWidth="1"/>
    <col min="8199" max="8199" width="2.7265625" style="289" customWidth="1"/>
    <col min="8200" max="8200" width="9.54296875" style="289" customWidth="1"/>
    <col min="8201" max="8201" width="2.7265625" style="289" customWidth="1"/>
    <col min="8202" max="8202" width="9.54296875" style="289" customWidth="1"/>
    <col min="8203" max="8203" width="2.54296875" style="289" customWidth="1"/>
    <col min="8204" max="8204" width="10.453125" style="289" customWidth="1"/>
    <col min="8205" max="8205" width="2.81640625" style="289" customWidth="1"/>
    <col min="8206" max="8206" width="8.81640625" style="289" bestFit="1" customWidth="1"/>
    <col min="8207" max="8207" width="2.54296875" style="289" customWidth="1"/>
    <col min="8208" max="8208" width="8.81640625" style="289" bestFit="1" customWidth="1"/>
    <col min="8209" max="8209" width="3.1796875" style="289" customWidth="1"/>
    <col min="8210" max="8210" width="8.81640625" style="289" bestFit="1" customWidth="1"/>
    <col min="8211" max="8211" width="3" style="289" customWidth="1"/>
    <col min="8212" max="8212" width="10.26953125" style="289" bestFit="1" customWidth="1"/>
    <col min="8213" max="8213" width="3" style="289" customWidth="1"/>
    <col min="8214" max="8214" width="8.81640625" style="289" bestFit="1" customWidth="1"/>
    <col min="8215" max="8215" width="2.54296875" style="289" customWidth="1"/>
    <col min="8216" max="8216" width="10" style="289" customWidth="1"/>
    <col min="8217" max="8217" width="2.81640625" style="289" customWidth="1"/>
    <col min="8218" max="8218" width="10.26953125" style="289" bestFit="1" customWidth="1"/>
    <col min="8219" max="8219" width="2.81640625" style="289" customWidth="1"/>
    <col min="8220" max="8220" width="5" style="289" bestFit="1" customWidth="1"/>
    <col min="8221" max="8448" width="9.1796875" style="289"/>
    <col min="8449" max="8449" width="5.7265625" style="289" customWidth="1"/>
    <col min="8450" max="8450" width="49" style="289" customWidth="1"/>
    <col min="8451" max="8451" width="5" style="289" bestFit="1" customWidth="1"/>
    <col min="8452" max="8452" width="5.1796875" style="289" customWidth="1"/>
    <col min="8453" max="8453" width="7.453125" style="289" bestFit="1" customWidth="1"/>
    <col min="8454" max="8454" width="10.26953125" style="289" bestFit="1" customWidth="1"/>
    <col min="8455" max="8455" width="2.7265625" style="289" customWidth="1"/>
    <col min="8456" max="8456" width="9.54296875" style="289" customWidth="1"/>
    <col min="8457" max="8457" width="2.7265625" style="289" customWidth="1"/>
    <col min="8458" max="8458" width="9.54296875" style="289" customWidth="1"/>
    <col min="8459" max="8459" width="2.54296875" style="289" customWidth="1"/>
    <col min="8460" max="8460" width="10.453125" style="289" customWidth="1"/>
    <col min="8461" max="8461" width="2.81640625" style="289" customWidth="1"/>
    <col min="8462" max="8462" width="8.81640625" style="289" bestFit="1" customWidth="1"/>
    <col min="8463" max="8463" width="2.54296875" style="289" customWidth="1"/>
    <col min="8464" max="8464" width="8.81640625" style="289" bestFit="1" customWidth="1"/>
    <col min="8465" max="8465" width="3.1796875" style="289" customWidth="1"/>
    <col min="8466" max="8466" width="8.81640625" style="289" bestFit="1" customWidth="1"/>
    <col min="8467" max="8467" width="3" style="289" customWidth="1"/>
    <col min="8468" max="8468" width="10.26953125" style="289" bestFit="1" customWidth="1"/>
    <col min="8469" max="8469" width="3" style="289" customWidth="1"/>
    <col min="8470" max="8470" width="8.81640625" style="289" bestFit="1" customWidth="1"/>
    <col min="8471" max="8471" width="2.54296875" style="289" customWidth="1"/>
    <col min="8472" max="8472" width="10" style="289" customWidth="1"/>
    <col min="8473" max="8473" width="2.81640625" style="289" customWidth="1"/>
    <col min="8474" max="8474" width="10.26953125" style="289" bestFit="1" customWidth="1"/>
    <col min="8475" max="8475" width="2.81640625" style="289" customWidth="1"/>
    <col min="8476" max="8476" width="5" style="289" bestFit="1" customWidth="1"/>
    <col min="8477" max="8704" width="9.1796875" style="289"/>
    <col min="8705" max="8705" width="5.7265625" style="289" customWidth="1"/>
    <col min="8706" max="8706" width="49" style="289" customWidth="1"/>
    <col min="8707" max="8707" width="5" style="289" bestFit="1" customWidth="1"/>
    <col min="8708" max="8708" width="5.1796875" style="289" customWidth="1"/>
    <col min="8709" max="8709" width="7.453125" style="289" bestFit="1" customWidth="1"/>
    <col min="8710" max="8710" width="10.26953125" style="289" bestFit="1" customWidth="1"/>
    <col min="8711" max="8711" width="2.7265625" style="289" customWidth="1"/>
    <col min="8712" max="8712" width="9.54296875" style="289" customWidth="1"/>
    <col min="8713" max="8713" width="2.7265625" style="289" customWidth="1"/>
    <col min="8714" max="8714" width="9.54296875" style="289" customWidth="1"/>
    <col min="8715" max="8715" width="2.54296875" style="289" customWidth="1"/>
    <col min="8716" max="8716" width="10.453125" style="289" customWidth="1"/>
    <col min="8717" max="8717" width="2.81640625" style="289" customWidth="1"/>
    <col min="8718" max="8718" width="8.81640625" style="289" bestFit="1" customWidth="1"/>
    <col min="8719" max="8719" width="2.54296875" style="289" customWidth="1"/>
    <col min="8720" max="8720" width="8.81640625" style="289" bestFit="1" customWidth="1"/>
    <col min="8721" max="8721" width="3.1796875" style="289" customWidth="1"/>
    <col min="8722" max="8722" width="8.81640625" style="289" bestFit="1" customWidth="1"/>
    <col min="8723" max="8723" width="3" style="289" customWidth="1"/>
    <col min="8724" max="8724" width="10.26953125" style="289" bestFit="1" customWidth="1"/>
    <col min="8725" max="8725" width="3" style="289" customWidth="1"/>
    <col min="8726" max="8726" width="8.81640625" style="289" bestFit="1" customWidth="1"/>
    <col min="8727" max="8727" width="2.54296875" style="289" customWidth="1"/>
    <col min="8728" max="8728" width="10" style="289" customWidth="1"/>
    <col min="8729" max="8729" width="2.81640625" style="289" customWidth="1"/>
    <col min="8730" max="8730" width="10.26953125" style="289" bestFit="1" customWidth="1"/>
    <col min="8731" max="8731" width="2.81640625" style="289" customWidth="1"/>
    <col min="8732" max="8732" width="5" style="289" bestFit="1" customWidth="1"/>
    <col min="8733" max="8960" width="9.1796875" style="289"/>
    <col min="8961" max="8961" width="5.7265625" style="289" customWidth="1"/>
    <col min="8962" max="8962" width="49" style="289" customWidth="1"/>
    <col min="8963" max="8963" width="5" style="289" bestFit="1" customWidth="1"/>
    <col min="8964" max="8964" width="5.1796875" style="289" customWidth="1"/>
    <col min="8965" max="8965" width="7.453125" style="289" bestFit="1" customWidth="1"/>
    <col min="8966" max="8966" width="10.26953125" style="289" bestFit="1" customWidth="1"/>
    <col min="8967" max="8967" width="2.7265625" style="289" customWidth="1"/>
    <col min="8968" max="8968" width="9.54296875" style="289" customWidth="1"/>
    <col min="8969" max="8969" width="2.7265625" style="289" customWidth="1"/>
    <col min="8970" max="8970" width="9.54296875" style="289" customWidth="1"/>
    <col min="8971" max="8971" width="2.54296875" style="289" customWidth="1"/>
    <col min="8972" max="8972" width="10.453125" style="289" customWidth="1"/>
    <col min="8973" max="8973" width="2.81640625" style="289" customWidth="1"/>
    <col min="8974" max="8974" width="8.81640625" style="289" bestFit="1" customWidth="1"/>
    <col min="8975" max="8975" width="2.54296875" style="289" customWidth="1"/>
    <col min="8976" max="8976" width="8.81640625" style="289" bestFit="1" customWidth="1"/>
    <col min="8977" max="8977" width="3.1796875" style="289" customWidth="1"/>
    <col min="8978" max="8978" width="8.81640625" style="289" bestFit="1" customWidth="1"/>
    <col min="8979" max="8979" width="3" style="289" customWidth="1"/>
    <col min="8980" max="8980" width="10.26953125" style="289" bestFit="1" customWidth="1"/>
    <col min="8981" max="8981" width="3" style="289" customWidth="1"/>
    <col min="8982" max="8982" width="8.81640625" style="289" bestFit="1" customWidth="1"/>
    <col min="8983" max="8983" width="2.54296875" style="289" customWidth="1"/>
    <col min="8984" max="8984" width="10" style="289" customWidth="1"/>
    <col min="8985" max="8985" width="2.81640625" style="289" customWidth="1"/>
    <col min="8986" max="8986" width="10.26953125" style="289" bestFit="1" customWidth="1"/>
    <col min="8987" max="8987" width="2.81640625" style="289" customWidth="1"/>
    <col min="8988" max="8988" width="5" style="289" bestFit="1" customWidth="1"/>
    <col min="8989" max="9216" width="9.1796875" style="289"/>
    <col min="9217" max="9217" width="5.7265625" style="289" customWidth="1"/>
    <col min="9218" max="9218" width="49" style="289" customWidth="1"/>
    <col min="9219" max="9219" width="5" style="289" bestFit="1" customWidth="1"/>
    <col min="9220" max="9220" width="5.1796875" style="289" customWidth="1"/>
    <col min="9221" max="9221" width="7.453125" style="289" bestFit="1" customWidth="1"/>
    <col min="9222" max="9222" width="10.26953125" style="289" bestFit="1" customWidth="1"/>
    <col min="9223" max="9223" width="2.7265625" style="289" customWidth="1"/>
    <col min="9224" max="9224" width="9.54296875" style="289" customWidth="1"/>
    <col min="9225" max="9225" width="2.7265625" style="289" customWidth="1"/>
    <col min="9226" max="9226" width="9.54296875" style="289" customWidth="1"/>
    <col min="9227" max="9227" width="2.54296875" style="289" customWidth="1"/>
    <col min="9228" max="9228" width="10.453125" style="289" customWidth="1"/>
    <col min="9229" max="9229" width="2.81640625" style="289" customWidth="1"/>
    <col min="9230" max="9230" width="8.81640625" style="289" bestFit="1" customWidth="1"/>
    <col min="9231" max="9231" width="2.54296875" style="289" customWidth="1"/>
    <col min="9232" max="9232" width="8.81640625" style="289" bestFit="1" customWidth="1"/>
    <col min="9233" max="9233" width="3.1796875" style="289" customWidth="1"/>
    <col min="9234" max="9234" width="8.81640625" style="289" bestFit="1" customWidth="1"/>
    <col min="9235" max="9235" width="3" style="289" customWidth="1"/>
    <col min="9236" max="9236" width="10.26953125" style="289" bestFit="1" customWidth="1"/>
    <col min="9237" max="9237" width="3" style="289" customWidth="1"/>
    <col min="9238" max="9238" width="8.81640625" style="289" bestFit="1" customWidth="1"/>
    <col min="9239" max="9239" width="2.54296875" style="289" customWidth="1"/>
    <col min="9240" max="9240" width="10" style="289" customWidth="1"/>
    <col min="9241" max="9241" width="2.81640625" style="289" customWidth="1"/>
    <col min="9242" max="9242" width="10.26953125" style="289" bestFit="1" customWidth="1"/>
    <col min="9243" max="9243" width="2.81640625" style="289" customWidth="1"/>
    <col min="9244" max="9244" width="5" style="289" bestFit="1" customWidth="1"/>
    <col min="9245" max="9472" width="9.1796875" style="289"/>
    <col min="9473" max="9473" width="5.7265625" style="289" customWidth="1"/>
    <col min="9474" max="9474" width="49" style="289" customWidth="1"/>
    <col min="9475" max="9475" width="5" style="289" bestFit="1" customWidth="1"/>
    <col min="9476" max="9476" width="5.1796875" style="289" customWidth="1"/>
    <col min="9477" max="9477" width="7.453125" style="289" bestFit="1" customWidth="1"/>
    <col min="9478" max="9478" width="10.26953125" style="289" bestFit="1" customWidth="1"/>
    <col min="9479" max="9479" width="2.7265625" style="289" customWidth="1"/>
    <col min="9480" max="9480" width="9.54296875" style="289" customWidth="1"/>
    <col min="9481" max="9481" width="2.7265625" style="289" customWidth="1"/>
    <col min="9482" max="9482" width="9.54296875" style="289" customWidth="1"/>
    <col min="9483" max="9483" width="2.54296875" style="289" customWidth="1"/>
    <col min="9484" max="9484" width="10.453125" style="289" customWidth="1"/>
    <col min="9485" max="9485" width="2.81640625" style="289" customWidth="1"/>
    <col min="9486" max="9486" width="8.81640625" style="289" bestFit="1" customWidth="1"/>
    <col min="9487" max="9487" width="2.54296875" style="289" customWidth="1"/>
    <col min="9488" max="9488" width="8.81640625" style="289" bestFit="1" customWidth="1"/>
    <col min="9489" max="9489" width="3.1796875" style="289" customWidth="1"/>
    <col min="9490" max="9490" width="8.81640625" style="289" bestFit="1" customWidth="1"/>
    <col min="9491" max="9491" width="3" style="289" customWidth="1"/>
    <col min="9492" max="9492" width="10.26953125" style="289" bestFit="1" customWidth="1"/>
    <col min="9493" max="9493" width="3" style="289" customWidth="1"/>
    <col min="9494" max="9494" width="8.81640625" style="289" bestFit="1" customWidth="1"/>
    <col min="9495" max="9495" width="2.54296875" style="289" customWidth="1"/>
    <col min="9496" max="9496" width="10" style="289" customWidth="1"/>
    <col min="9497" max="9497" width="2.81640625" style="289" customWidth="1"/>
    <col min="9498" max="9498" width="10.26953125" style="289" bestFit="1" customWidth="1"/>
    <col min="9499" max="9499" width="2.81640625" style="289" customWidth="1"/>
    <col min="9500" max="9500" width="5" style="289" bestFit="1" customWidth="1"/>
    <col min="9501" max="9728" width="9.1796875" style="289"/>
    <col min="9729" max="9729" width="5.7265625" style="289" customWidth="1"/>
    <col min="9730" max="9730" width="49" style="289" customWidth="1"/>
    <col min="9731" max="9731" width="5" style="289" bestFit="1" customWidth="1"/>
    <col min="9732" max="9732" width="5.1796875" style="289" customWidth="1"/>
    <col min="9733" max="9733" width="7.453125" style="289" bestFit="1" customWidth="1"/>
    <col min="9734" max="9734" width="10.26953125" style="289" bestFit="1" customWidth="1"/>
    <col min="9735" max="9735" width="2.7265625" style="289" customWidth="1"/>
    <col min="9736" max="9736" width="9.54296875" style="289" customWidth="1"/>
    <col min="9737" max="9737" width="2.7265625" style="289" customWidth="1"/>
    <col min="9738" max="9738" width="9.54296875" style="289" customWidth="1"/>
    <col min="9739" max="9739" width="2.54296875" style="289" customWidth="1"/>
    <col min="9740" max="9740" width="10.453125" style="289" customWidth="1"/>
    <col min="9741" max="9741" width="2.81640625" style="289" customWidth="1"/>
    <col min="9742" max="9742" width="8.81640625" style="289" bestFit="1" customWidth="1"/>
    <col min="9743" max="9743" width="2.54296875" style="289" customWidth="1"/>
    <col min="9744" max="9744" width="8.81640625" style="289" bestFit="1" customWidth="1"/>
    <col min="9745" max="9745" width="3.1796875" style="289" customWidth="1"/>
    <col min="9746" max="9746" width="8.81640625" style="289" bestFit="1" customWidth="1"/>
    <col min="9747" max="9747" width="3" style="289" customWidth="1"/>
    <col min="9748" max="9748" width="10.26953125" style="289" bestFit="1" customWidth="1"/>
    <col min="9749" max="9749" width="3" style="289" customWidth="1"/>
    <col min="9750" max="9750" width="8.81640625" style="289" bestFit="1" customWidth="1"/>
    <col min="9751" max="9751" width="2.54296875" style="289" customWidth="1"/>
    <col min="9752" max="9752" width="10" style="289" customWidth="1"/>
    <col min="9753" max="9753" width="2.81640625" style="289" customWidth="1"/>
    <col min="9754" max="9754" width="10.26953125" style="289" bestFit="1" customWidth="1"/>
    <col min="9755" max="9755" width="2.81640625" style="289" customWidth="1"/>
    <col min="9756" max="9756" width="5" style="289" bestFit="1" customWidth="1"/>
    <col min="9757" max="9984" width="9.1796875" style="289"/>
    <col min="9985" max="9985" width="5.7265625" style="289" customWidth="1"/>
    <col min="9986" max="9986" width="49" style="289" customWidth="1"/>
    <col min="9987" max="9987" width="5" style="289" bestFit="1" customWidth="1"/>
    <col min="9988" max="9988" width="5.1796875" style="289" customWidth="1"/>
    <col min="9989" max="9989" width="7.453125" style="289" bestFit="1" customWidth="1"/>
    <col min="9990" max="9990" width="10.26953125" style="289" bestFit="1" customWidth="1"/>
    <col min="9991" max="9991" width="2.7265625" style="289" customWidth="1"/>
    <col min="9992" max="9992" width="9.54296875" style="289" customWidth="1"/>
    <col min="9993" max="9993" width="2.7265625" style="289" customWidth="1"/>
    <col min="9994" max="9994" width="9.54296875" style="289" customWidth="1"/>
    <col min="9995" max="9995" width="2.54296875" style="289" customWidth="1"/>
    <col min="9996" max="9996" width="10.453125" style="289" customWidth="1"/>
    <col min="9997" max="9997" width="2.81640625" style="289" customWidth="1"/>
    <col min="9998" max="9998" width="8.81640625" style="289" bestFit="1" customWidth="1"/>
    <col min="9999" max="9999" width="2.54296875" style="289" customWidth="1"/>
    <col min="10000" max="10000" width="8.81640625" style="289" bestFit="1" customWidth="1"/>
    <col min="10001" max="10001" width="3.1796875" style="289" customWidth="1"/>
    <col min="10002" max="10002" width="8.81640625" style="289" bestFit="1" customWidth="1"/>
    <col min="10003" max="10003" width="3" style="289" customWidth="1"/>
    <col min="10004" max="10004" width="10.26953125" style="289" bestFit="1" customWidth="1"/>
    <col min="10005" max="10005" width="3" style="289" customWidth="1"/>
    <col min="10006" max="10006" width="8.81640625" style="289" bestFit="1" customWidth="1"/>
    <col min="10007" max="10007" width="2.54296875" style="289" customWidth="1"/>
    <col min="10008" max="10008" width="10" style="289" customWidth="1"/>
    <col min="10009" max="10009" width="2.81640625" style="289" customWidth="1"/>
    <col min="10010" max="10010" width="10.26953125" style="289" bestFit="1" customWidth="1"/>
    <col min="10011" max="10011" width="2.81640625" style="289" customWidth="1"/>
    <col min="10012" max="10012" width="5" style="289" bestFit="1" customWidth="1"/>
    <col min="10013" max="10240" width="9.1796875" style="289"/>
    <col min="10241" max="10241" width="5.7265625" style="289" customWidth="1"/>
    <col min="10242" max="10242" width="49" style="289" customWidth="1"/>
    <col min="10243" max="10243" width="5" style="289" bestFit="1" customWidth="1"/>
    <col min="10244" max="10244" width="5.1796875" style="289" customWidth="1"/>
    <col min="10245" max="10245" width="7.453125" style="289" bestFit="1" customWidth="1"/>
    <col min="10246" max="10246" width="10.26953125" style="289" bestFit="1" customWidth="1"/>
    <col min="10247" max="10247" width="2.7265625" style="289" customWidth="1"/>
    <col min="10248" max="10248" width="9.54296875" style="289" customWidth="1"/>
    <col min="10249" max="10249" width="2.7265625" style="289" customWidth="1"/>
    <col min="10250" max="10250" width="9.54296875" style="289" customWidth="1"/>
    <col min="10251" max="10251" width="2.54296875" style="289" customWidth="1"/>
    <col min="10252" max="10252" width="10.453125" style="289" customWidth="1"/>
    <col min="10253" max="10253" width="2.81640625" style="289" customWidth="1"/>
    <col min="10254" max="10254" width="8.81640625" style="289" bestFit="1" customWidth="1"/>
    <col min="10255" max="10255" width="2.54296875" style="289" customWidth="1"/>
    <col min="10256" max="10256" width="8.81640625" style="289" bestFit="1" customWidth="1"/>
    <col min="10257" max="10257" width="3.1796875" style="289" customWidth="1"/>
    <col min="10258" max="10258" width="8.81640625" style="289" bestFit="1" customWidth="1"/>
    <col min="10259" max="10259" width="3" style="289" customWidth="1"/>
    <col min="10260" max="10260" width="10.26953125" style="289" bestFit="1" customWidth="1"/>
    <col min="10261" max="10261" width="3" style="289" customWidth="1"/>
    <col min="10262" max="10262" width="8.81640625" style="289" bestFit="1" customWidth="1"/>
    <col min="10263" max="10263" width="2.54296875" style="289" customWidth="1"/>
    <col min="10264" max="10264" width="10" style="289" customWidth="1"/>
    <col min="10265" max="10265" width="2.81640625" style="289" customWidth="1"/>
    <col min="10266" max="10266" width="10.26953125" style="289" bestFit="1" customWidth="1"/>
    <col min="10267" max="10267" width="2.81640625" style="289" customWidth="1"/>
    <col min="10268" max="10268" width="5" style="289" bestFit="1" customWidth="1"/>
    <col min="10269" max="10496" width="9.1796875" style="289"/>
    <col min="10497" max="10497" width="5.7265625" style="289" customWidth="1"/>
    <col min="10498" max="10498" width="49" style="289" customWidth="1"/>
    <col min="10499" max="10499" width="5" style="289" bestFit="1" customWidth="1"/>
    <col min="10500" max="10500" width="5.1796875" style="289" customWidth="1"/>
    <col min="10501" max="10501" width="7.453125" style="289" bestFit="1" customWidth="1"/>
    <col min="10502" max="10502" width="10.26953125" style="289" bestFit="1" customWidth="1"/>
    <col min="10503" max="10503" width="2.7265625" style="289" customWidth="1"/>
    <col min="10504" max="10504" width="9.54296875" style="289" customWidth="1"/>
    <col min="10505" max="10505" width="2.7265625" style="289" customWidth="1"/>
    <col min="10506" max="10506" width="9.54296875" style="289" customWidth="1"/>
    <col min="10507" max="10507" width="2.54296875" style="289" customWidth="1"/>
    <col min="10508" max="10508" width="10.453125" style="289" customWidth="1"/>
    <col min="10509" max="10509" width="2.81640625" style="289" customWidth="1"/>
    <col min="10510" max="10510" width="8.81640625" style="289" bestFit="1" customWidth="1"/>
    <col min="10511" max="10511" width="2.54296875" style="289" customWidth="1"/>
    <col min="10512" max="10512" width="8.81640625" style="289" bestFit="1" customWidth="1"/>
    <col min="10513" max="10513" width="3.1796875" style="289" customWidth="1"/>
    <col min="10514" max="10514" width="8.81640625" style="289" bestFit="1" customWidth="1"/>
    <col min="10515" max="10515" width="3" style="289" customWidth="1"/>
    <col min="10516" max="10516" width="10.26953125" style="289" bestFit="1" customWidth="1"/>
    <col min="10517" max="10517" width="3" style="289" customWidth="1"/>
    <col min="10518" max="10518" width="8.81640625" style="289" bestFit="1" customWidth="1"/>
    <col min="10519" max="10519" width="2.54296875" style="289" customWidth="1"/>
    <col min="10520" max="10520" width="10" style="289" customWidth="1"/>
    <col min="10521" max="10521" width="2.81640625" style="289" customWidth="1"/>
    <col min="10522" max="10522" width="10.26953125" style="289" bestFit="1" customWidth="1"/>
    <col min="10523" max="10523" width="2.81640625" style="289" customWidth="1"/>
    <col min="10524" max="10524" width="5" style="289" bestFit="1" customWidth="1"/>
    <col min="10525" max="10752" width="9.1796875" style="289"/>
    <col min="10753" max="10753" width="5.7265625" style="289" customWidth="1"/>
    <col min="10754" max="10754" width="49" style="289" customWidth="1"/>
    <col min="10755" max="10755" width="5" style="289" bestFit="1" customWidth="1"/>
    <col min="10756" max="10756" width="5.1796875" style="289" customWidth="1"/>
    <col min="10757" max="10757" width="7.453125" style="289" bestFit="1" customWidth="1"/>
    <col min="10758" max="10758" width="10.26953125" style="289" bestFit="1" customWidth="1"/>
    <col min="10759" max="10759" width="2.7265625" style="289" customWidth="1"/>
    <col min="10760" max="10760" width="9.54296875" style="289" customWidth="1"/>
    <col min="10761" max="10761" width="2.7265625" style="289" customWidth="1"/>
    <col min="10762" max="10762" width="9.54296875" style="289" customWidth="1"/>
    <col min="10763" max="10763" width="2.54296875" style="289" customWidth="1"/>
    <col min="10764" max="10764" width="10.453125" style="289" customWidth="1"/>
    <col min="10765" max="10765" width="2.81640625" style="289" customWidth="1"/>
    <col min="10766" max="10766" width="8.81640625" style="289" bestFit="1" customWidth="1"/>
    <col min="10767" max="10767" width="2.54296875" style="289" customWidth="1"/>
    <col min="10768" max="10768" width="8.81640625" style="289" bestFit="1" customWidth="1"/>
    <col min="10769" max="10769" width="3.1796875" style="289" customWidth="1"/>
    <col min="10770" max="10770" width="8.81640625" style="289" bestFit="1" customWidth="1"/>
    <col min="10771" max="10771" width="3" style="289" customWidth="1"/>
    <col min="10772" max="10772" width="10.26953125" style="289" bestFit="1" customWidth="1"/>
    <col min="10773" max="10773" width="3" style="289" customWidth="1"/>
    <col min="10774" max="10774" width="8.81640625" style="289" bestFit="1" customWidth="1"/>
    <col min="10775" max="10775" width="2.54296875" style="289" customWidth="1"/>
    <col min="10776" max="10776" width="10" style="289" customWidth="1"/>
    <col min="10777" max="10777" width="2.81640625" style="289" customWidth="1"/>
    <col min="10778" max="10778" width="10.26953125" style="289" bestFit="1" customWidth="1"/>
    <col min="10779" max="10779" width="2.81640625" style="289" customWidth="1"/>
    <col min="10780" max="10780" width="5" style="289" bestFit="1" customWidth="1"/>
    <col min="10781" max="11008" width="9.1796875" style="289"/>
    <col min="11009" max="11009" width="5.7265625" style="289" customWidth="1"/>
    <col min="11010" max="11010" width="49" style="289" customWidth="1"/>
    <col min="11011" max="11011" width="5" style="289" bestFit="1" customWidth="1"/>
    <col min="11012" max="11012" width="5.1796875" style="289" customWidth="1"/>
    <col min="11013" max="11013" width="7.453125" style="289" bestFit="1" customWidth="1"/>
    <col min="11014" max="11014" width="10.26953125" style="289" bestFit="1" customWidth="1"/>
    <col min="11015" max="11015" width="2.7265625" style="289" customWidth="1"/>
    <col min="11016" max="11016" width="9.54296875" style="289" customWidth="1"/>
    <col min="11017" max="11017" width="2.7265625" style="289" customWidth="1"/>
    <col min="11018" max="11018" width="9.54296875" style="289" customWidth="1"/>
    <col min="11019" max="11019" width="2.54296875" style="289" customWidth="1"/>
    <col min="11020" max="11020" width="10.453125" style="289" customWidth="1"/>
    <col min="11021" max="11021" width="2.81640625" style="289" customWidth="1"/>
    <col min="11022" max="11022" width="8.81640625" style="289" bestFit="1" customWidth="1"/>
    <col min="11023" max="11023" width="2.54296875" style="289" customWidth="1"/>
    <col min="11024" max="11024" width="8.81640625" style="289" bestFit="1" customWidth="1"/>
    <col min="11025" max="11025" width="3.1796875" style="289" customWidth="1"/>
    <col min="11026" max="11026" width="8.81640625" style="289" bestFit="1" customWidth="1"/>
    <col min="11027" max="11027" width="3" style="289" customWidth="1"/>
    <col min="11028" max="11028" width="10.26953125" style="289" bestFit="1" customWidth="1"/>
    <col min="11029" max="11029" width="3" style="289" customWidth="1"/>
    <col min="11030" max="11030" width="8.81640625" style="289" bestFit="1" customWidth="1"/>
    <col min="11031" max="11031" width="2.54296875" style="289" customWidth="1"/>
    <col min="11032" max="11032" width="10" style="289" customWidth="1"/>
    <col min="11033" max="11033" width="2.81640625" style="289" customWidth="1"/>
    <col min="11034" max="11034" width="10.26953125" style="289" bestFit="1" customWidth="1"/>
    <col min="11035" max="11035" width="2.81640625" style="289" customWidth="1"/>
    <col min="11036" max="11036" width="5" style="289" bestFit="1" customWidth="1"/>
    <col min="11037" max="11264" width="9.1796875" style="289"/>
    <col min="11265" max="11265" width="5.7265625" style="289" customWidth="1"/>
    <col min="11266" max="11266" width="49" style="289" customWidth="1"/>
    <col min="11267" max="11267" width="5" style="289" bestFit="1" customWidth="1"/>
    <col min="11268" max="11268" width="5.1796875" style="289" customWidth="1"/>
    <col min="11269" max="11269" width="7.453125" style="289" bestFit="1" customWidth="1"/>
    <col min="11270" max="11270" width="10.26953125" style="289" bestFit="1" customWidth="1"/>
    <col min="11271" max="11271" width="2.7265625" style="289" customWidth="1"/>
    <col min="11272" max="11272" width="9.54296875" style="289" customWidth="1"/>
    <col min="11273" max="11273" width="2.7265625" style="289" customWidth="1"/>
    <col min="11274" max="11274" width="9.54296875" style="289" customWidth="1"/>
    <col min="11275" max="11275" width="2.54296875" style="289" customWidth="1"/>
    <col min="11276" max="11276" width="10.453125" style="289" customWidth="1"/>
    <col min="11277" max="11277" width="2.81640625" style="289" customWidth="1"/>
    <col min="11278" max="11278" width="8.81640625" style="289" bestFit="1" customWidth="1"/>
    <col min="11279" max="11279" width="2.54296875" style="289" customWidth="1"/>
    <col min="11280" max="11280" width="8.81640625" style="289" bestFit="1" customWidth="1"/>
    <col min="11281" max="11281" width="3.1796875" style="289" customWidth="1"/>
    <col min="11282" max="11282" width="8.81640625" style="289" bestFit="1" customWidth="1"/>
    <col min="11283" max="11283" width="3" style="289" customWidth="1"/>
    <col min="11284" max="11284" width="10.26953125" style="289" bestFit="1" customWidth="1"/>
    <col min="11285" max="11285" width="3" style="289" customWidth="1"/>
    <col min="11286" max="11286" width="8.81640625" style="289" bestFit="1" customWidth="1"/>
    <col min="11287" max="11287" width="2.54296875" style="289" customWidth="1"/>
    <col min="11288" max="11288" width="10" style="289" customWidth="1"/>
    <col min="11289" max="11289" width="2.81640625" style="289" customWidth="1"/>
    <col min="11290" max="11290" width="10.26953125" style="289" bestFit="1" customWidth="1"/>
    <col min="11291" max="11291" width="2.81640625" style="289" customWidth="1"/>
    <col min="11292" max="11292" width="5" style="289" bestFit="1" customWidth="1"/>
    <col min="11293" max="11520" width="9.1796875" style="289"/>
    <col min="11521" max="11521" width="5.7265625" style="289" customWidth="1"/>
    <col min="11522" max="11522" width="49" style="289" customWidth="1"/>
    <col min="11523" max="11523" width="5" style="289" bestFit="1" customWidth="1"/>
    <col min="11524" max="11524" width="5.1796875" style="289" customWidth="1"/>
    <col min="11525" max="11525" width="7.453125" style="289" bestFit="1" customWidth="1"/>
    <col min="11526" max="11526" width="10.26953125" style="289" bestFit="1" customWidth="1"/>
    <col min="11527" max="11527" width="2.7265625" style="289" customWidth="1"/>
    <col min="11528" max="11528" width="9.54296875" style="289" customWidth="1"/>
    <col min="11529" max="11529" width="2.7265625" style="289" customWidth="1"/>
    <col min="11530" max="11530" width="9.54296875" style="289" customWidth="1"/>
    <col min="11531" max="11531" width="2.54296875" style="289" customWidth="1"/>
    <col min="11532" max="11532" width="10.453125" style="289" customWidth="1"/>
    <col min="11533" max="11533" width="2.81640625" style="289" customWidth="1"/>
    <col min="11534" max="11534" width="8.81640625" style="289" bestFit="1" customWidth="1"/>
    <col min="11535" max="11535" width="2.54296875" style="289" customWidth="1"/>
    <col min="11536" max="11536" width="8.81640625" style="289" bestFit="1" customWidth="1"/>
    <col min="11537" max="11537" width="3.1796875" style="289" customWidth="1"/>
    <col min="11538" max="11538" width="8.81640625" style="289" bestFit="1" customWidth="1"/>
    <col min="11539" max="11539" width="3" style="289" customWidth="1"/>
    <col min="11540" max="11540" width="10.26953125" style="289" bestFit="1" customWidth="1"/>
    <col min="11541" max="11541" width="3" style="289" customWidth="1"/>
    <col min="11542" max="11542" width="8.81640625" style="289" bestFit="1" customWidth="1"/>
    <col min="11543" max="11543" width="2.54296875" style="289" customWidth="1"/>
    <col min="11544" max="11544" width="10" style="289" customWidth="1"/>
    <col min="11545" max="11545" width="2.81640625" style="289" customWidth="1"/>
    <col min="11546" max="11546" width="10.26953125" style="289" bestFit="1" customWidth="1"/>
    <col min="11547" max="11547" width="2.81640625" style="289" customWidth="1"/>
    <col min="11548" max="11548" width="5" style="289" bestFit="1" customWidth="1"/>
    <col min="11549" max="11776" width="9.1796875" style="289"/>
    <col min="11777" max="11777" width="5.7265625" style="289" customWidth="1"/>
    <col min="11778" max="11778" width="49" style="289" customWidth="1"/>
    <col min="11779" max="11779" width="5" style="289" bestFit="1" customWidth="1"/>
    <col min="11780" max="11780" width="5.1796875" style="289" customWidth="1"/>
    <col min="11781" max="11781" width="7.453125" style="289" bestFit="1" customWidth="1"/>
    <col min="11782" max="11782" width="10.26953125" style="289" bestFit="1" customWidth="1"/>
    <col min="11783" max="11783" width="2.7265625" style="289" customWidth="1"/>
    <col min="11784" max="11784" width="9.54296875" style="289" customWidth="1"/>
    <col min="11785" max="11785" width="2.7265625" style="289" customWidth="1"/>
    <col min="11786" max="11786" width="9.54296875" style="289" customWidth="1"/>
    <col min="11787" max="11787" width="2.54296875" style="289" customWidth="1"/>
    <col min="11788" max="11788" width="10.453125" style="289" customWidth="1"/>
    <col min="11789" max="11789" width="2.81640625" style="289" customWidth="1"/>
    <col min="11790" max="11790" width="8.81640625" style="289" bestFit="1" customWidth="1"/>
    <col min="11791" max="11791" width="2.54296875" style="289" customWidth="1"/>
    <col min="11792" max="11792" width="8.81640625" style="289" bestFit="1" customWidth="1"/>
    <col min="11793" max="11793" width="3.1796875" style="289" customWidth="1"/>
    <col min="11794" max="11794" width="8.81640625" style="289" bestFit="1" customWidth="1"/>
    <col min="11795" max="11795" width="3" style="289" customWidth="1"/>
    <col min="11796" max="11796" width="10.26953125" style="289" bestFit="1" customWidth="1"/>
    <col min="11797" max="11797" width="3" style="289" customWidth="1"/>
    <col min="11798" max="11798" width="8.81640625" style="289" bestFit="1" customWidth="1"/>
    <col min="11799" max="11799" width="2.54296875" style="289" customWidth="1"/>
    <col min="11800" max="11800" width="10" style="289" customWidth="1"/>
    <col min="11801" max="11801" width="2.81640625" style="289" customWidth="1"/>
    <col min="11802" max="11802" width="10.26953125" style="289" bestFit="1" customWidth="1"/>
    <col min="11803" max="11803" width="2.81640625" style="289" customWidth="1"/>
    <col min="11804" max="11804" width="5" style="289" bestFit="1" customWidth="1"/>
    <col min="11805" max="12032" width="9.1796875" style="289"/>
    <col min="12033" max="12033" width="5.7265625" style="289" customWidth="1"/>
    <col min="12034" max="12034" width="49" style="289" customWidth="1"/>
    <col min="12035" max="12035" width="5" style="289" bestFit="1" customWidth="1"/>
    <col min="12036" max="12036" width="5.1796875" style="289" customWidth="1"/>
    <col min="12037" max="12037" width="7.453125" style="289" bestFit="1" customWidth="1"/>
    <col min="12038" max="12038" width="10.26953125" style="289" bestFit="1" customWidth="1"/>
    <col min="12039" max="12039" width="2.7265625" style="289" customWidth="1"/>
    <col min="12040" max="12040" width="9.54296875" style="289" customWidth="1"/>
    <col min="12041" max="12041" width="2.7265625" style="289" customWidth="1"/>
    <col min="12042" max="12042" width="9.54296875" style="289" customWidth="1"/>
    <col min="12043" max="12043" width="2.54296875" style="289" customWidth="1"/>
    <col min="12044" max="12044" width="10.453125" style="289" customWidth="1"/>
    <col min="12045" max="12045" width="2.81640625" style="289" customWidth="1"/>
    <col min="12046" max="12046" width="8.81640625" style="289" bestFit="1" customWidth="1"/>
    <col min="12047" max="12047" width="2.54296875" style="289" customWidth="1"/>
    <col min="12048" max="12048" width="8.81640625" style="289" bestFit="1" customWidth="1"/>
    <col min="12049" max="12049" width="3.1796875" style="289" customWidth="1"/>
    <col min="12050" max="12050" width="8.81640625" style="289" bestFit="1" customWidth="1"/>
    <col min="12051" max="12051" width="3" style="289" customWidth="1"/>
    <col min="12052" max="12052" width="10.26953125" style="289" bestFit="1" customWidth="1"/>
    <col min="12053" max="12053" width="3" style="289" customWidth="1"/>
    <col min="12054" max="12054" width="8.81640625" style="289" bestFit="1" customWidth="1"/>
    <col min="12055" max="12055" width="2.54296875" style="289" customWidth="1"/>
    <col min="12056" max="12056" width="10" style="289" customWidth="1"/>
    <col min="12057" max="12057" width="2.81640625" style="289" customWidth="1"/>
    <col min="12058" max="12058" width="10.26953125" style="289" bestFit="1" customWidth="1"/>
    <col min="12059" max="12059" width="2.81640625" style="289" customWidth="1"/>
    <col min="12060" max="12060" width="5" style="289" bestFit="1" customWidth="1"/>
    <col min="12061" max="12288" width="9.1796875" style="289"/>
    <col min="12289" max="12289" width="5.7265625" style="289" customWidth="1"/>
    <col min="12290" max="12290" width="49" style="289" customWidth="1"/>
    <col min="12291" max="12291" width="5" style="289" bestFit="1" customWidth="1"/>
    <col min="12292" max="12292" width="5.1796875" style="289" customWidth="1"/>
    <col min="12293" max="12293" width="7.453125" style="289" bestFit="1" customWidth="1"/>
    <col min="12294" max="12294" width="10.26953125" style="289" bestFit="1" customWidth="1"/>
    <col min="12295" max="12295" width="2.7265625" style="289" customWidth="1"/>
    <col min="12296" max="12296" width="9.54296875" style="289" customWidth="1"/>
    <col min="12297" max="12297" width="2.7265625" style="289" customWidth="1"/>
    <col min="12298" max="12298" width="9.54296875" style="289" customWidth="1"/>
    <col min="12299" max="12299" width="2.54296875" style="289" customWidth="1"/>
    <col min="12300" max="12300" width="10.453125" style="289" customWidth="1"/>
    <col min="12301" max="12301" width="2.81640625" style="289" customWidth="1"/>
    <col min="12302" max="12302" width="8.81640625" style="289" bestFit="1" customWidth="1"/>
    <col min="12303" max="12303" width="2.54296875" style="289" customWidth="1"/>
    <col min="12304" max="12304" width="8.81640625" style="289" bestFit="1" customWidth="1"/>
    <col min="12305" max="12305" width="3.1796875" style="289" customWidth="1"/>
    <col min="12306" max="12306" width="8.81640625" style="289" bestFit="1" customWidth="1"/>
    <col min="12307" max="12307" width="3" style="289" customWidth="1"/>
    <col min="12308" max="12308" width="10.26953125" style="289" bestFit="1" customWidth="1"/>
    <col min="12309" max="12309" width="3" style="289" customWidth="1"/>
    <col min="12310" max="12310" width="8.81640625" style="289" bestFit="1" customWidth="1"/>
    <col min="12311" max="12311" width="2.54296875" style="289" customWidth="1"/>
    <col min="12312" max="12312" width="10" style="289" customWidth="1"/>
    <col min="12313" max="12313" width="2.81640625" style="289" customWidth="1"/>
    <col min="12314" max="12314" width="10.26953125" style="289" bestFit="1" customWidth="1"/>
    <col min="12315" max="12315" width="2.81640625" style="289" customWidth="1"/>
    <col min="12316" max="12316" width="5" style="289" bestFit="1" customWidth="1"/>
    <col min="12317" max="12544" width="9.1796875" style="289"/>
    <col min="12545" max="12545" width="5.7265625" style="289" customWidth="1"/>
    <col min="12546" max="12546" width="49" style="289" customWidth="1"/>
    <col min="12547" max="12547" width="5" style="289" bestFit="1" customWidth="1"/>
    <col min="12548" max="12548" width="5.1796875" style="289" customWidth="1"/>
    <col min="12549" max="12549" width="7.453125" style="289" bestFit="1" customWidth="1"/>
    <col min="12550" max="12550" width="10.26953125" style="289" bestFit="1" customWidth="1"/>
    <col min="12551" max="12551" width="2.7265625" style="289" customWidth="1"/>
    <col min="12552" max="12552" width="9.54296875" style="289" customWidth="1"/>
    <col min="12553" max="12553" width="2.7265625" style="289" customWidth="1"/>
    <col min="12554" max="12554" width="9.54296875" style="289" customWidth="1"/>
    <col min="12555" max="12555" width="2.54296875" style="289" customWidth="1"/>
    <col min="12556" max="12556" width="10.453125" style="289" customWidth="1"/>
    <col min="12557" max="12557" width="2.81640625" style="289" customWidth="1"/>
    <col min="12558" max="12558" width="8.81640625" style="289" bestFit="1" customWidth="1"/>
    <col min="12559" max="12559" width="2.54296875" style="289" customWidth="1"/>
    <col min="12560" max="12560" width="8.81640625" style="289" bestFit="1" customWidth="1"/>
    <col min="12561" max="12561" width="3.1796875" style="289" customWidth="1"/>
    <col min="12562" max="12562" width="8.81640625" style="289" bestFit="1" customWidth="1"/>
    <col min="12563" max="12563" width="3" style="289" customWidth="1"/>
    <col min="12564" max="12564" width="10.26953125" style="289" bestFit="1" customWidth="1"/>
    <col min="12565" max="12565" width="3" style="289" customWidth="1"/>
    <col min="12566" max="12566" width="8.81640625" style="289" bestFit="1" customWidth="1"/>
    <col min="12567" max="12567" width="2.54296875" style="289" customWidth="1"/>
    <col min="12568" max="12568" width="10" style="289" customWidth="1"/>
    <col min="12569" max="12569" width="2.81640625" style="289" customWidth="1"/>
    <col min="12570" max="12570" width="10.26953125" style="289" bestFit="1" customWidth="1"/>
    <col min="12571" max="12571" width="2.81640625" style="289" customWidth="1"/>
    <col min="12572" max="12572" width="5" style="289" bestFit="1" customWidth="1"/>
    <col min="12573" max="12800" width="9.1796875" style="289"/>
    <col min="12801" max="12801" width="5.7265625" style="289" customWidth="1"/>
    <col min="12802" max="12802" width="49" style="289" customWidth="1"/>
    <col min="12803" max="12803" width="5" style="289" bestFit="1" customWidth="1"/>
    <col min="12804" max="12804" width="5.1796875" style="289" customWidth="1"/>
    <col min="12805" max="12805" width="7.453125" style="289" bestFit="1" customWidth="1"/>
    <col min="12806" max="12806" width="10.26953125" style="289" bestFit="1" customWidth="1"/>
    <col min="12807" max="12807" width="2.7265625" style="289" customWidth="1"/>
    <col min="12808" max="12808" width="9.54296875" style="289" customWidth="1"/>
    <col min="12809" max="12809" width="2.7265625" style="289" customWidth="1"/>
    <col min="12810" max="12810" width="9.54296875" style="289" customWidth="1"/>
    <col min="12811" max="12811" width="2.54296875" style="289" customWidth="1"/>
    <col min="12812" max="12812" width="10.453125" style="289" customWidth="1"/>
    <col min="12813" max="12813" width="2.81640625" style="289" customWidth="1"/>
    <col min="12814" max="12814" width="8.81640625" style="289" bestFit="1" customWidth="1"/>
    <col min="12815" max="12815" width="2.54296875" style="289" customWidth="1"/>
    <col min="12816" max="12816" width="8.81640625" style="289" bestFit="1" customWidth="1"/>
    <col min="12817" max="12817" width="3.1796875" style="289" customWidth="1"/>
    <col min="12818" max="12818" width="8.81640625" style="289" bestFit="1" customWidth="1"/>
    <col min="12819" max="12819" width="3" style="289" customWidth="1"/>
    <col min="12820" max="12820" width="10.26953125" style="289" bestFit="1" customWidth="1"/>
    <col min="12821" max="12821" width="3" style="289" customWidth="1"/>
    <col min="12822" max="12822" width="8.81640625" style="289" bestFit="1" customWidth="1"/>
    <col min="12823" max="12823" width="2.54296875" style="289" customWidth="1"/>
    <col min="12824" max="12824" width="10" style="289" customWidth="1"/>
    <col min="12825" max="12825" width="2.81640625" style="289" customWidth="1"/>
    <col min="12826" max="12826" width="10.26953125" style="289" bestFit="1" customWidth="1"/>
    <col min="12827" max="12827" width="2.81640625" style="289" customWidth="1"/>
    <col min="12828" max="12828" width="5" style="289" bestFit="1" customWidth="1"/>
    <col min="12829" max="13056" width="9.1796875" style="289"/>
    <col min="13057" max="13057" width="5.7265625" style="289" customWidth="1"/>
    <col min="13058" max="13058" width="49" style="289" customWidth="1"/>
    <col min="13059" max="13059" width="5" style="289" bestFit="1" customWidth="1"/>
    <col min="13060" max="13060" width="5.1796875" style="289" customWidth="1"/>
    <col min="13061" max="13061" width="7.453125" style="289" bestFit="1" customWidth="1"/>
    <col min="13062" max="13062" width="10.26953125" style="289" bestFit="1" customWidth="1"/>
    <col min="13063" max="13063" width="2.7265625" style="289" customWidth="1"/>
    <col min="13064" max="13064" width="9.54296875" style="289" customWidth="1"/>
    <col min="13065" max="13065" width="2.7265625" style="289" customWidth="1"/>
    <col min="13066" max="13066" width="9.54296875" style="289" customWidth="1"/>
    <col min="13067" max="13067" width="2.54296875" style="289" customWidth="1"/>
    <col min="13068" max="13068" width="10.453125" style="289" customWidth="1"/>
    <col min="13069" max="13069" width="2.81640625" style="289" customWidth="1"/>
    <col min="13070" max="13070" width="8.81640625" style="289" bestFit="1" customWidth="1"/>
    <col min="13071" max="13071" width="2.54296875" style="289" customWidth="1"/>
    <col min="13072" max="13072" width="8.81640625" style="289" bestFit="1" customWidth="1"/>
    <col min="13073" max="13073" width="3.1796875" style="289" customWidth="1"/>
    <col min="13074" max="13074" width="8.81640625" style="289" bestFit="1" customWidth="1"/>
    <col min="13075" max="13075" width="3" style="289" customWidth="1"/>
    <col min="13076" max="13076" width="10.26953125" style="289" bestFit="1" customWidth="1"/>
    <col min="13077" max="13077" width="3" style="289" customWidth="1"/>
    <col min="13078" max="13078" width="8.81640625" style="289" bestFit="1" customWidth="1"/>
    <col min="13079" max="13079" width="2.54296875" style="289" customWidth="1"/>
    <col min="13080" max="13080" width="10" style="289" customWidth="1"/>
    <col min="13081" max="13081" width="2.81640625" style="289" customWidth="1"/>
    <col min="13082" max="13082" width="10.26953125" style="289" bestFit="1" customWidth="1"/>
    <col min="13083" max="13083" width="2.81640625" style="289" customWidth="1"/>
    <col min="13084" max="13084" width="5" style="289" bestFit="1" customWidth="1"/>
    <col min="13085" max="13312" width="9.1796875" style="289"/>
    <col min="13313" max="13313" width="5.7265625" style="289" customWidth="1"/>
    <col min="13314" max="13314" width="49" style="289" customWidth="1"/>
    <col min="13315" max="13315" width="5" style="289" bestFit="1" customWidth="1"/>
    <col min="13316" max="13316" width="5.1796875" style="289" customWidth="1"/>
    <col min="13317" max="13317" width="7.453125" style="289" bestFit="1" customWidth="1"/>
    <col min="13318" max="13318" width="10.26953125" style="289" bestFit="1" customWidth="1"/>
    <col min="13319" max="13319" width="2.7265625" style="289" customWidth="1"/>
    <col min="13320" max="13320" width="9.54296875" style="289" customWidth="1"/>
    <col min="13321" max="13321" width="2.7265625" style="289" customWidth="1"/>
    <col min="13322" max="13322" width="9.54296875" style="289" customWidth="1"/>
    <col min="13323" max="13323" width="2.54296875" style="289" customWidth="1"/>
    <col min="13324" max="13324" width="10.453125" style="289" customWidth="1"/>
    <col min="13325" max="13325" width="2.81640625" style="289" customWidth="1"/>
    <col min="13326" max="13326" width="8.81640625" style="289" bestFit="1" customWidth="1"/>
    <col min="13327" max="13327" width="2.54296875" style="289" customWidth="1"/>
    <col min="13328" max="13328" width="8.81640625" style="289" bestFit="1" customWidth="1"/>
    <col min="13329" max="13329" width="3.1796875" style="289" customWidth="1"/>
    <col min="13330" max="13330" width="8.81640625" style="289" bestFit="1" customWidth="1"/>
    <col min="13331" max="13331" width="3" style="289" customWidth="1"/>
    <col min="13332" max="13332" width="10.26953125" style="289" bestFit="1" customWidth="1"/>
    <col min="13333" max="13333" width="3" style="289" customWidth="1"/>
    <col min="13334" max="13334" width="8.81640625" style="289" bestFit="1" customWidth="1"/>
    <col min="13335" max="13335" width="2.54296875" style="289" customWidth="1"/>
    <col min="13336" max="13336" width="10" style="289" customWidth="1"/>
    <col min="13337" max="13337" width="2.81640625" style="289" customWidth="1"/>
    <col min="13338" max="13338" width="10.26953125" style="289" bestFit="1" customWidth="1"/>
    <col min="13339" max="13339" width="2.81640625" style="289" customWidth="1"/>
    <col min="13340" max="13340" width="5" style="289" bestFit="1" customWidth="1"/>
    <col min="13341" max="13568" width="9.1796875" style="289"/>
    <col min="13569" max="13569" width="5.7265625" style="289" customWidth="1"/>
    <col min="13570" max="13570" width="49" style="289" customWidth="1"/>
    <col min="13571" max="13571" width="5" style="289" bestFit="1" customWidth="1"/>
    <col min="13572" max="13572" width="5.1796875" style="289" customWidth="1"/>
    <col min="13573" max="13573" width="7.453125" style="289" bestFit="1" customWidth="1"/>
    <col min="13574" max="13574" width="10.26953125" style="289" bestFit="1" customWidth="1"/>
    <col min="13575" max="13575" width="2.7265625" style="289" customWidth="1"/>
    <col min="13576" max="13576" width="9.54296875" style="289" customWidth="1"/>
    <col min="13577" max="13577" width="2.7265625" style="289" customWidth="1"/>
    <col min="13578" max="13578" width="9.54296875" style="289" customWidth="1"/>
    <col min="13579" max="13579" width="2.54296875" style="289" customWidth="1"/>
    <col min="13580" max="13580" width="10.453125" style="289" customWidth="1"/>
    <col min="13581" max="13581" width="2.81640625" style="289" customWidth="1"/>
    <col min="13582" max="13582" width="8.81640625" style="289" bestFit="1" customWidth="1"/>
    <col min="13583" max="13583" width="2.54296875" style="289" customWidth="1"/>
    <col min="13584" max="13584" width="8.81640625" style="289" bestFit="1" customWidth="1"/>
    <col min="13585" max="13585" width="3.1796875" style="289" customWidth="1"/>
    <col min="13586" max="13586" width="8.81640625" style="289" bestFit="1" customWidth="1"/>
    <col min="13587" max="13587" width="3" style="289" customWidth="1"/>
    <col min="13588" max="13588" width="10.26953125" style="289" bestFit="1" customWidth="1"/>
    <col min="13589" max="13589" width="3" style="289" customWidth="1"/>
    <col min="13590" max="13590" width="8.81640625" style="289" bestFit="1" customWidth="1"/>
    <col min="13591" max="13591" width="2.54296875" style="289" customWidth="1"/>
    <col min="13592" max="13592" width="10" style="289" customWidth="1"/>
    <col min="13593" max="13593" width="2.81640625" style="289" customWidth="1"/>
    <col min="13594" max="13594" width="10.26953125" style="289" bestFit="1" customWidth="1"/>
    <col min="13595" max="13595" width="2.81640625" style="289" customWidth="1"/>
    <col min="13596" max="13596" width="5" style="289" bestFit="1" customWidth="1"/>
    <col min="13597" max="13824" width="9.1796875" style="289"/>
    <col min="13825" max="13825" width="5.7265625" style="289" customWidth="1"/>
    <col min="13826" max="13826" width="49" style="289" customWidth="1"/>
    <col min="13827" max="13827" width="5" style="289" bestFit="1" customWidth="1"/>
    <col min="13828" max="13828" width="5.1796875" style="289" customWidth="1"/>
    <col min="13829" max="13829" width="7.453125" style="289" bestFit="1" customWidth="1"/>
    <col min="13830" max="13830" width="10.26953125" style="289" bestFit="1" customWidth="1"/>
    <col min="13831" max="13831" width="2.7265625" style="289" customWidth="1"/>
    <col min="13832" max="13832" width="9.54296875" style="289" customWidth="1"/>
    <col min="13833" max="13833" width="2.7265625" style="289" customWidth="1"/>
    <col min="13834" max="13834" width="9.54296875" style="289" customWidth="1"/>
    <col min="13835" max="13835" width="2.54296875" style="289" customWidth="1"/>
    <col min="13836" max="13836" width="10.453125" style="289" customWidth="1"/>
    <col min="13837" max="13837" width="2.81640625" style="289" customWidth="1"/>
    <col min="13838" max="13838" width="8.81640625" style="289" bestFit="1" customWidth="1"/>
    <col min="13839" max="13839" width="2.54296875" style="289" customWidth="1"/>
    <col min="13840" max="13840" width="8.81640625" style="289" bestFit="1" customWidth="1"/>
    <col min="13841" max="13841" width="3.1796875" style="289" customWidth="1"/>
    <col min="13842" max="13842" width="8.81640625" style="289" bestFit="1" customWidth="1"/>
    <col min="13843" max="13843" width="3" style="289" customWidth="1"/>
    <col min="13844" max="13844" width="10.26953125" style="289" bestFit="1" customWidth="1"/>
    <col min="13845" max="13845" width="3" style="289" customWidth="1"/>
    <col min="13846" max="13846" width="8.81640625" style="289" bestFit="1" customWidth="1"/>
    <col min="13847" max="13847" width="2.54296875" style="289" customWidth="1"/>
    <col min="13848" max="13848" width="10" style="289" customWidth="1"/>
    <col min="13849" max="13849" width="2.81640625" style="289" customWidth="1"/>
    <col min="13850" max="13850" width="10.26953125" style="289" bestFit="1" customWidth="1"/>
    <col min="13851" max="13851" width="2.81640625" style="289" customWidth="1"/>
    <col min="13852" max="13852" width="5" style="289" bestFit="1" customWidth="1"/>
    <col min="13853" max="14080" width="9.1796875" style="289"/>
    <col min="14081" max="14081" width="5.7265625" style="289" customWidth="1"/>
    <col min="14082" max="14082" width="49" style="289" customWidth="1"/>
    <col min="14083" max="14083" width="5" style="289" bestFit="1" customWidth="1"/>
    <col min="14084" max="14084" width="5.1796875" style="289" customWidth="1"/>
    <col min="14085" max="14085" width="7.453125" style="289" bestFit="1" customWidth="1"/>
    <col min="14086" max="14086" width="10.26953125" style="289" bestFit="1" customWidth="1"/>
    <col min="14087" max="14087" width="2.7265625" style="289" customWidth="1"/>
    <col min="14088" max="14088" width="9.54296875" style="289" customWidth="1"/>
    <col min="14089" max="14089" width="2.7265625" style="289" customWidth="1"/>
    <col min="14090" max="14090" width="9.54296875" style="289" customWidth="1"/>
    <col min="14091" max="14091" width="2.54296875" style="289" customWidth="1"/>
    <col min="14092" max="14092" width="10.453125" style="289" customWidth="1"/>
    <col min="14093" max="14093" width="2.81640625" style="289" customWidth="1"/>
    <col min="14094" max="14094" width="8.81640625" style="289" bestFit="1" customWidth="1"/>
    <col min="14095" max="14095" width="2.54296875" style="289" customWidth="1"/>
    <col min="14096" max="14096" width="8.81640625" style="289" bestFit="1" customWidth="1"/>
    <col min="14097" max="14097" width="3.1796875" style="289" customWidth="1"/>
    <col min="14098" max="14098" width="8.81640625" style="289" bestFit="1" customWidth="1"/>
    <col min="14099" max="14099" width="3" style="289" customWidth="1"/>
    <col min="14100" max="14100" width="10.26953125" style="289" bestFit="1" customWidth="1"/>
    <col min="14101" max="14101" width="3" style="289" customWidth="1"/>
    <col min="14102" max="14102" width="8.81640625" style="289" bestFit="1" customWidth="1"/>
    <col min="14103" max="14103" width="2.54296875" style="289" customWidth="1"/>
    <col min="14104" max="14104" width="10" style="289" customWidth="1"/>
    <col min="14105" max="14105" width="2.81640625" style="289" customWidth="1"/>
    <col min="14106" max="14106" width="10.26953125" style="289" bestFit="1" customWidth="1"/>
    <col min="14107" max="14107" width="2.81640625" style="289" customWidth="1"/>
    <col min="14108" max="14108" width="5" style="289" bestFit="1" customWidth="1"/>
    <col min="14109" max="14336" width="9.1796875" style="289"/>
    <col min="14337" max="14337" width="5.7265625" style="289" customWidth="1"/>
    <col min="14338" max="14338" width="49" style="289" customWidth="1"/>
    <col min="14339" max="14339" width="5" style="289" bestFit="1" customWidth="1"/>
    <col min="14340" max="14340" width="5.1796875" style="289" customWidth="1"/>
    <col min="14341" max="14341" width="7.453125" style="289" bestFit="1" customWidth="1"/>
    <col min="14342" max="14342" width="10.26953125" style="289" bestFit="1" customWidth="1"/>
    <col min="14343" max="14343" width="2.7265625" style="289" customWidth="1"/>
    <col min="14344" max="14344" width="9.54296875" style="289" customWidth="1"/>
    <col min="14345" max="14345" width="2.7265625" style="289" customWidth="1"/>
    <col min="14346" max="14346" width="9.54296875" style="289" customWidth="1"/>
    <col min="14347" max="14347" width="2.54296875" style="289" customWidth="1"/>
    <col min="14348" max="14348" width="10.453125" style="289" customWidth="1"/>
    <col min="14349" max="14349" width="2.81640625" style="289" customWidth="1"/>
    <col min="14350" max="14350" width="8.81640625" style="289" bestFit="1" customWidth="1"/>
    <col min="14351" max="14351" width="2.54296875" style="289" customWidth="1"/>
    <col min="14352" max="14352" width="8.81640625" style="289" bestFit="1" customWidth="1"/>
    <col min="14353" max="14353" width="3.1796875" style="289" customWidth="1"/>
    <col min="14354" max="14354" width="8.81640625" style="289" bestFit="1" customWidth="1"/>
    <col min="14355" max="14355" width="3" style="289" customWidth="1"/>
    <col min="14356" max="14356" width="10.26953125" style="289" bestFit="1" customWidth="1"/>
    <col min="14357" max="14357" width="3" style="289" customWidth="1"/>
    <col min="14358" max="14358" width="8.81640625" style="289" bestFit="1" customWidth="1"/>
    <col min="14359" max="14359" width="2.54296875" style="289" customWidth="1"/>
    <col min="14360" max="14360" width="10" style="289" customWidth="1"/>
    <col min="14361" max="14361" width="2.81640625" style="289" customWidth="1"/>
    <col min="14362" max="14362" width="10.26953125" style="289" bestFit="1" customWidth="1"/>
    <col min="14363" max="14363" width="2.81640625" style="289" customWidth="1"/>
    <col min="14364" max="14364" width="5" style="289" bestFit="1" customWidth="1"/>
    <col min="14365" max="14592" width="9.1796875" style="289"/>
    <col min="14593" max="14593" width="5.7265625" style="289" customWidth="1"/>
    <col min="14594" max="14594" width="49" style="289" customWidth="1"/>
    <col min="14595" max="14595" width="5" style="289" bestFit="1" customWidth="1"/>
    <col min="14596" max="14596" width="5.1796875" style="289" customWidth="1"/>
    <col min="14597" max="14597" width="7.453125" style="289" bestFit="1" customWidth="1"/>
    <col min="14598" max="14598" width="10.26953125" style="289" bestFit="1" customWidth="1"/>
    <col min="14599" max="14599" width="2.7265625" style="289" customWidth="1"/>
    <col min="14600" max="14600" width="9.54296875" style="289" customWidth="1"/>
    <col min="14601" max="14601" width="2.7265625" style="289" customWidth="1"/>
    <col min="14602" max="14602" width="9.54296875" style="289" customWidth="1"/>
    <col min="14603" max="14603" width="2.54296875" style="289" customWidth="1"/>
    <col min="14604" max="14604" width="10.453125" style="289" customWidth="1"/>
    <col min="14605" max="14605" width="2.81640625" style="289" customWidth="1"/>
    <col min="14606" max="14606" width="8.81640625" style="289" bestFit="1" customWidth="1"/>
    <col min="14607" max="14607" width="2.54296875" style="289" customWidth="1"/>
    <col min="14608" max="14608" width="8.81640625" style="289" bestFit="1" customWidth="1"/>
    <col min="14609" max="14609" width="3.1796875" style="289" customWidth="1"/>
    <col min="14610" max="14610" width="8.81640625" style="289" bestFit="1" customWidth="1"/>
    <col min="14611" max="14611" width="3" style="289" customWidth="1"/>
    <col min="14612" max="14612" width="10.26953125" style="289" bestFit="1" customWidth="1"/>
    <col min="14613" max="14613" width="3" style="289" customWidth="1"/>
    <col min="14614" max="14614" width="8.81640625" style="289" bestFit="1" customWidth="1"/>
    <col min="14615" max="14615" width="2.54296875" style="289" customWidth="1"/>
    <col min="14616" max="14616" width="10" style="289" customWidth="1"/>
    <col min="14617" max="14617" width="2.81640625" style="289" customWidth="1"/>
    <col min="14618" max="14618" width="10.26953125" style="289" bestFit="1" customWidth="1"/>
    <col min="14619" max="14619" width="2.81640625" style="289" customWidth="1"/>
    <col min="14620" max="14620" width="5" style="289" bestFit="1" customWidth="1"/>
    <col min="14621" max="14848" width="9.1796875" style="289"/>
    <col min="14849" max="14849" width="5.7265625" style="289" customWidth="1"/>
    <col min="14850" max="14850" width="49" style="289" customWidth="1"/>
    <col min="14851" max="14851" width="5" style="289" bestFit="1" customWidth="1"/>
    <col min="14852" max="14852" width="5.1796875" style="289" customWidth="1"/>
    <col min="14853" max="14853" width="7.453125" style="289" bestFit="1" customWidth="1"/>
    <col min="14854" max="14854" width="10.26953125" style="289" bestFit="1" customWidth="1"/>
    <col min="14855" max="14855" width="2.7265625" style="289" customWidth="1"/>
    <col min="14856" max="14856" width="9.54296875" style="289" customWidth="1"/>
    <col min="14857" max="14857" width="2.7265625" style="289" customWidth="1"/>
    <col min="14858" max="14858" width="9.54296875" style="289" customWidth="1"/>
    <col min="14859" max="14859" width="2.54296875" style="289" customWidth="1"/>
    <col min="14860" max="14860" width="10.453125" style="289" customWidth="1"/>
    <col min="14861" max="14861" width="2.81640625" style="289" customWidth="1"/>
    <col min="14862" max="14862" width="8.81640625" style="289" bestFit="1" customWidth="1"/>
    <col min="14863" max="14863" width="2.54296875" style="289" customWidth="1"/>
    <col min="14864" max="14864" width="8.81640625" style="289" bestFit="1" customWidth="1"/>
    <col min="14865" max="14865" width="3.1796875" style="289" customWidth="1"/>
    <col min="14866" max="14866" width="8.81640625" style="289" bestFit="1" customWidth="1"/>
    <col min="14867" max="14867" width="3" style="289" customWidth="1"/>
    <col min="14868" max="14868" width="10.26953125" style="289" bestFit="1" customWidth="1"/>
    <col min="14869" max="14869" width="3" style="289" customWidth="1"/>
    <col min="14870" max="14870" width="8.81640625" style="289" bestFit="1" customWidth="1"/>
    <col min="14871" max="14871" width="2.54296875" style="289" customWidth="1"/>
    <col min="14872" max="14872" width="10" style="289" customWidth="1"/>
    <col min="14873" max="14873" width="2.81640625" style="289" customWidth="1"/>
    <col min="14874" max="14874" width="10.26953125" style="289" bestFit="1" customWidth="1"/>
    <col min="14875" max="14875" width="2.81640625" style="289" customWidth="1"/>
    <col min="14876" max="14876" width="5" style="289" bestFit="1" customWidth="1"/>
    <col min="14877" max="15104" width="9.1796875" style="289"/>
    <col min="15105" max="15105" width="5.7265625" style="289" customWidth="1"/>
    <col min="15106" max="15106" width="49" style="289" customWidth="1"/>
    <col min="15107" max="15107" width="5" style="289" bestFit="1" customWidth="1"/>
    <col min="15108" max="15108" width="5.1796875" style="289" customWidth="1"/>
    <col min="15109" max="15109" width="7.453125" style="289" bestFit="1" customWidth="1"/>
    <col min="15110" max="15110" width="10.26953125" style="289" bestFit="1" customWidth="1"/>
    <col min="15111" max="15111" width="2.7265625" style="289" customWidth="1"/>
    <col min="15112" max="15112" width="9.54296875" style="289" customWidth="1"/>
    <col min="15113" max="15113" width="2.7265625" style="289" customWidth="1"/>
    <col min="15114" max="15114" width="9.54296875" style="289" customWidth="1"/>
    <col min="15115" max="15115" width="2.54296875" style="289" customWidth="1"/>
    <col min="15116" max="15116" width="10.453125" style="289" customWidth="1"/>
    <col min="15117" max="15117" width="2.81640625" style="289" customWidth="1"/>
    <col min="15118" max="15118" width="8.81640625" style="289" bestFit="1" customWidth="1"/>
    <col min="15119" max="15119" width="2.54296875" style="289" customWidth="1"/>
    <col min="15120" max="15120" width="8.81640625" style="289" bestFit="1" customWidth="1"/>
    <col min="15121" max="15121" width="3.1796875" style="289" customWidth="1"/>
    <col min="15122" max="15122" width="8.81640625" style="289" bestFit="1" customWidth="1"/>
    <col min="15123" max="15123" width="3" style="289" customWidth="1"/>
    <col min="15124" max="15124" width="10.26953125" style="289" bestFit="1" customWidth="1"/>
    <col min="15125" max="15125" width="3" style="289" customWidth="1"/>
    <col min="15126" max="15126" width="8.81640625" style="289" bestFit="1" customWidth="1"/>
    <col min="15127" max="15127" width="2.54296875" style="289" customWidth="1"/>
    <col min="15128" max="15128" width="10" style="289" customWidth="1"/>
    <col min="15129" max="15129" width="2.81640625" style="289" customWidth="1"/>
    <col min="15130" max="15130" width="10.26953125" style="289" bestFit="1" customWidth="1"/>
    <col min="15131" max="15131" width="2.81640625" style="289" customWidth="1"/>
    <col min="15132" max="15132" width="5" style="289" bestFit="1" customWidth="1"/>
    <col min="15133" max="15360" width="9.1796875" style="289"/>
    <col min="15361" max="15361" width="5.7265625" style="289" customWidth="1"/>
    <col min="15362" max="15362" width="49" style="289" customWidth="1"/>
    <col min="15363" max="15363" width="5" style="289" bestFit="1" customWidth="1"/>
    <col min="15364" max="15364" width="5.1796875" style="289" customWidth="1"/>
    <col min="15365" max="15365" width="7.453125" style="289" bestFit="1" customWidth="1"/>
    <col min="15366" max="15366" width="10.26953125" style="289" bestFit="1" customWidth="1"/>
    <col min="15367" max="15367" width="2.7265625" style="289" customWidth="1"/>
    <col min="15368" max="15368" width="9.54296875" style="289" customWidth="1"/>
    <col min="15369" max="15369" width="2.7265625" style="289" customWidth="1"/>
    <col min="15370" max="15370" width="9.54296875" style="289" customWidth="1"/>
    <col min="15371" max="15371" width="2.54296875" style="289" customWidth="1"/>
    <col min="15372" max="15372" width="10.453125" style="289" customWidth="1"/>
    <col min="15373" max="15373" width="2.81640625" style="289" customWidth="1"/>
    <col min="15374" max="15374" width="8.81640625" style="289" bestFit="1" customWidth="1"/>
    <col min="15375" max="15375" width="2.54296875" style="289" customWidth="1"/>
    <col min="15376" max="15376" width="8.81640625" style="289" bestFit="1" customWidth="1"/>
    <col min="15377" max="15377" width="3.1796875" style="289" customWidth="1"/>
    <col min="15378" max="15378" width="8.81640625" style="289" bestFit="1" customWidth="1"/>
    <col min="15379" max="15379" width="3" style="289" customWidth="1"/>
    <col min="15380" max="15380" width="10.26953125" style="289" bestFit="1" customWidth="1"/>
    <col min="15381" max="15381" width="3" style="289" customWidth="1"/>
    <col min="15382" max="15382" width="8.81640625" style="289" bestFit="1" customWidth="1"/>
    <col min="15383" max="15383" width="2.54296875" style="289" customWidth="1"/>
    <col min="15384" max="15384" width="10" style="289" customWidth="1"/>
    <col min="15385" max="15385" width="2.81640625" style="289" customWidth="1"/>
    <col min="15386" max="15386" width="10.26953125" style="289" bestFit="1" customWidth="1"/>
    <col min="15387" max="15387" width="2.81640625" style="289" customWidth="1"/>
    <col min="15388" max="15388" width="5" style="289" bestFit="1" customWidth="1"/>
    <col min="15389" max="15616" width="9.1796875" style="289"/>
    <col min="15617" max="15617" width="5.7265625" style="289" customWidth="1"/>
    <col min="15618" max="15618" width="49" style="289" customWidth="1"/>
    <col min="15619" max="15619" width="5" style="289" bestFit="1" customWidth="1"/>
    <col min="15620" max="15620" width="5.1796875" style="289" customWidth="1"/>
    <col min="15621" max="15621" width="7.453125" style="289" bestFit="1" customWidth="1"/>
    <col min="15622" max="15622" width="10.26953125" style="289" bestFit="1" customWidth="1"/>
    <col min="15623" max="15623" width="2.7265625" style="289" customWidth="1"/>
    <col min="15624" max="15624" width="9.54296875" style="289" customWidth="1"/>
    <col min="15625" max="15625" width="2.7265625" style="289" customWidth="1"/>
    <col min="15626" max="15626" width="9.54296875" style="289" customWidth="1"/>
    <col min="15627" max="15627" width="2.54296875" style="289" customWidth="1"/>
    <col min="15628" max="15628" width="10.453125" style="289" customWidth="1"/>
    <col min="15629" max="15629" width="2.81640625" style="289" customWidth="1"/>
    <col min="15630" max="15630" width="8.81640625" style="289" bestFit="1" customWidth="1"/>
    <col min="15631" max="15631" width="2.54296875" style="289" customWidth="1"/>
    <col min="15632" max="15632" width="8.81640625" style="289" bestFit="1" customWidth="1"/>
    <col min="15633" max="15633" width="3.1796875" style="289" customWidth="1"/>
    <col min="15634" max="15634" width="8.81640625" style="289" bestFit="1" customWidth="1"/>
    <col min="15635" max="15635" width="3" style="289" customWidth="1"/>
    <col min="15636" max="15636" width="10.26953125" style="289" bestFit="1" customWidth="1"/>
    <col min="15637" max="15637" width="3" style="289" customWidth="1"/>
    <col min="15638" max="15638" width="8.81640625" style="289" bestFit="1" customWidth="1"/>
    <col min="15639" max="15639" width="2.54296875" style="289" customWidth="1"/>
    <col min="15640" max="15640" width="10" style="289" customWidth="1"/>
    <col min="15641" max="15641" width="2.81640625" style="289" customWidth="1"/>
    <col min="15642" max="15642" width="10.26953125" style="289" bestFit="1" customWidth="1"/>
    <col min="15643" max="15643" width="2.81640625" style="289" customWidth="1"/>
    <col min="15644" max="15644" width="5" style="289" bestFit="1" customWidth="1"/>
    <col min="15645" max="15872" width="9.1796875" style="289"/>
    <col min="15873" max="15873" width="5.7265625" style="289" customWidth="1"/>
    <col min="15874" max="15874" width="49" style="289" customWidth="1"/>
    <col min="15875" max="15875" width="5" style="289" bestFit="1" customWidth="1"/>
    <col min="15876" max="15876" width="5.1796875" style="289" customWidth="1"/>
    <col min="15877" max="15877" width="7.453125" style="289" bestFit="1" customWidth="1"/>
    <col min="15878" max="15878" width="10.26953125" style="289" bestFit="1" customWidth="1"/>
    <col min="15879" max="15879" width="2.7265625" style="289" customWidth="1"/>
    <col min="15880" max="15880" width="9.54296875" style="289" customWidth="1"/>
    <col min="15881" max="15881" width="2.7265625" style="289" customWidth="1"/>
    <col min="15882" max="15882" width="9.54296875" style="289" customWidth="1"/>
    <col min="15883" max="15883" width="2.54296875" style="289" customWidth="1"/>
    <col min="15884" max="15884" width="10.453125" style="289" customWidth="1"/>
    <col min="15885" max="15885" width="2.81640625" style="289" customWidth="1"/>
    <col min="15886" max="15886" width="8.81640625" style="289" bestFit="1" customWidth="1"/>
    <col min="15887" max="15887" width="2.54296875" style="289" customWidth="1"/>
    <col min="15888" max="15888" width="8.81640625" style="289" bestFit="1" customWidth="1"/>
    <col min="15889" max="15889" width="3.1796875" style="289" customWidth="1"/>
    <col min="15890" max="15890" width="8.81640625" style="289" bestFit="1" customWidth="1"/>
    <col min="15891" max="15891" width="3" style="289" customWidth="1"/>
    <col min="15892" max="15892" width="10.26953125" style="289" bestFit="1" customWidth="1"/>
    <col min="15893" max="15893" width="3" style="289" customWidth="1"/>
    <col min="15894" max="15894" width="8.81640625" style="289" bestFit="1" customWidth="1"/>
    <col min="15895" max="15895" width="2.54296875" style="289" customWidth="1"/>
    <col min="15896" max="15896" width="10" style="289" customWidth="1"/>
    <col min="15897" max="15897" width="2.81640625" style="289" customWidth="1"/>
    <col min="15898" max="15898" width="10.26953125" style="289" bestFit="1" customWidth="1"/>
    <col min="15899" max="15899" width="2.81640625" style="289" customWidth="1"/>
    <col min="15900" max="15900" width="5" style="289" bestFit="1" customWidth="1"/>
    <col min="15901" max="16128" width="9.1796875" style="289"/>
    <col min="16129" max="16129" width="5.7265625" style="289" customWidth="1"/>
    <col min="16130" max="16130" width="49" style="289" customWidth="1"/>
    <col min="16131" max="16131" width="5" style="289" bestFit="1" customWidth="1"/>
    <col min="16132" max="16132" width="5.1796875" style="289" customWidth="1"/>
    <col min="16133" max="16133" width="7.453125" style="289" bestFit="1" customWidth="1"/>
    <col min="16134" max="16134" width="10.26953125" style="289" bestFit="1" customWidth="1"/>
    <col min="16135" max="16135" width="2.7265625" style="289" customWidth="1"/>
    <col min="16136" max="16136" width="9.54296875" style="289" customWidth="1"/>
    <col min="16137" max="16137" width="2.7265625" style="289" customWidth="1"/>
    <col min="16138" max="16138" width="9.54296875" style="289" customWidth="1"/>
    <col min="16139" max="16139" width="2.54296875" style="289" customWidth="1"/>
    <col min="16140" max="16140" width="10.453125" style="289" customWidth="1"/>
    <col min="16141" max="16141" width="2.81640625" style="289" customWidth="1"/>
    <col min="16142" max="16142" width="8.81640625" style="289" bestFit="1" customWidth="1"/>
    <col min="16143" max="16143" width="2.54296875" style="289" customWidth="1"/>
    <col min="16144" max="16144" width="8.81640625" style="289" bestFit="1" customWidth="1"/>
    <col min="16145" max="16145" width="3.1796875" style="289" customWidth="1"/>
    <col min="16146" max="16146" width="8.81640625" style="289" bestFit="1" customWidth="1"/>
    <col min="16147" max="16147" width="3" style="289" customWidth="1"/>
    <col min="16148" max="16148" width="10.26953125" style="289" bestFit="1" customWidth="1"/>
    <col min="16149" max="16149" width="3" style="289" customWidth="1"/>
    <col min="16150" max="16150" width="8.81640625" style="289" bestFit="1" customWidth="1"/>
    <col min="16151" max="16151" width="2.54296875" style="289" customWidth="1"/>
    <col min="16152" max="16152" width="10" style="289" customWidth="1"/>
    <col min="16153" max="16153" width="2.81640625" style="289" customWidth="1"/>
    <col min="16154" max="16154" width="10.26953125" style="289" bestFit="1" customWidth="1"/>
    <col min="16155" max="16155" width="2.81640625" style="289" customWidth="1"/>
    <col min="16156" max="16156" width="5" style="289" bestFit="1" customWidth="1"/>
    <col min="16157" max="16384" width="9.1796875" style="289"/>
  </cols>
  <sheetData>
    <row r="1" spans="1:28" ht="11.5">
      <c r="A1" s="624" t="s">
        <v>1354</v>
      </c>
      <c r="B1" s="625"/>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5"/>
    </row>
    <row r="2" spans="1:28" s="295" customFormat="1" ht="10.5">
      <c r="A2" s="290"/>
      <c r="B2" s="291"/>
      <c r="C2" s="292"/>
      <c r="D2" s="292"/>
      <c r="E2" s="292"/>
      <c r="F2" s="293" t="s">
        <v>2840</v>
      </c>
      <c r="G2" s="293"/>
      <c r="H2" s="293"/>
      <c r="I2" s="293"/>
      <c r="J2" s="293"/>
      <c r="K2" s="293"/>
      <c r="L2" s="293"/>
      <c r="M2" s="293"/>
      <c r="N2" s="293"/>
      <c r="O2" s="293"/>
      <c r="P2" s="293"/>
      <c r="Q2" s="293"/>
      <c r="R2" s="293"/>
      <c r="S2" s="293"/>
      <c r="T2" s="293"/>
      <c r="U2" s="293"/>
      <c r="V2" s="293"/>
      <c r="W2" s="293"/>
      <c r="X2" s="293"/>
      <c r="Y2" s="293"/>
      <c r="Z2" s="291"/>
      <c r="AA2" s="292"/>
      <c r="AB2" s="294"/>
    </row>
    <row r="3" spans="1:28" s="295" customFormat="1" ht="10.5">
      <c r="A3" s="296"/>
      <c r="B3" s="297"/>
      <c r="C3" s="296"/>
      <c r="D3" s="296"/>
      <c r="E3" s="296"/>
      <c r="F3" s="298" t="s">
        <v>1356</v>
      </c>
      <c r="G3" s="298"/>
      <c r="H3" s="298"/>
      <c r="I3" s="298"/>
      <c r="J3" s="298"/>
      <c r="K3" s="298"/>
      <c r="L3" s="298"/>
      <c r="M3" s="298"/>
      <c r="N3" s="298" t="s">
        <v>1357</v>
      </c>
      <c r="O3" s="298"/>
      <c r="P3" s="298"/>
      <c r="Q3" s="298"/>
      <c r="R3" s="298" t="s">
        <v>1358</v>
      </c>
      <c r="S3" s="298"/>
      <c r="T3" s="298"/>
      <c r="U3" s="298"/>
      <c r="V3" s="299" t="s">
        <v>1359</v>
      </c>
      <c r="W3" s="299"/>
      <c r="X3" s="299"/>
      <c r="Y3" s="299"/>
      <c r="Z3" s="296"/>
      <c r="AA3" s="296"/>
      <c r="AB3" s="294"/>
    </row>
    <row r="4" spans="1:28" s="295" customFormat="1" ht="27.75" customHeight="1">
      <c r="A4" s="300" t="s">
        <v>30</v>
      </c>
      <c r="B4" s="301" t="s">
        <v>31</v>
      </c>
      <c r="C4" s="300" t="s">
        <v>32</v>
      </c>
      <c r="D4" s="302" t="s">
        <v>33</v>
      </c>
      <c r="E4" s="300" t="s">
        <v>34</v>
      </c>
      <c r="F4" s="303" t="s">
        <v>1360</v>
      </c>
      <c r="G4" s="304"/>
      <c r="H4" s="303" t="s">
        <v>1361</v>
      </c>
      <c r="I4" s="304"/>
      <c r="J4" s="303" t="s">
        <v>1362</v>
      </c>
      <c r="K4" s="304"/>
      <c r="L4" s="303" t="s">
        <v>1363</v>
      </c>
      <c r="M4" s="304"/>
      <c r="N4" s="303" t="s">
        <v>1364</v>
      </c>
      <c r="O4" s="304"/>
      <c r="P4" s="303" t="s">
        <v>1365</v>
      </c>
      <c r="Q4" s="304"/>
      <c r="R4" s="303" t="s">
        <v>1366</v>
      </c>
      <c r="S4" s="304"/>
      <c r="T4" s="303" t="s">
        <v>1363</v>
      </c>
      <c r="U4" s="304"/>
      <c r="V4" s="303" t="s">
        <v>1367</v>
      </c>
      <c r="W4" s="304"/>
      <c r="X4" s="303" t="s">
        <v>1363</v>
      </c>
      <c r="Y4" s="304"/>
      <c r="Z4" s="302" t="s">
        <v>1368</v>
      </c>
      <c r="AA4" s="300"/>
      <c r="AB4" s="294"/>
    </row>
    <row r="5" spans="1:28">
      <c r="A5" s="305" t="s">
        <v>42</v>
      </c>
      <c r="B5" s="306" t="s">
        <v>2473</v>
      </c>
      <c r="C5" s="307" t="s">
        <v>44</v>
      </c>
      <c r="D5" s="307" t="s">
        <v>45</v>
      </c>
      <c r="E5" s="308">
        <v>57</v>
      </c>
      <c r="F5" s="309">
        <v>1481.2</v>
      </c>
      <c r="G5" s="310" t="s">
        <v>48</v>
      </c>
      <c r="H5" s="309">
        <v>0</v>
      </c>
      <c r="I5" s="310" t="s">
        <v>48</v>
      </c>
      <c r="J5" s="309">
        <v>1951.4</v>
      </c>
      <c r="K5" s="310" t="s">
        <v>48</v>
      </c>
      <c r="L5" s="309">
        <v>0</v>
      </c>
      <c r="M5" s="310" t="s">
        <v>48</v>
      </c>
      <c r="N5" s="309">
        <v>0</v>
      </c>
      <c r="O5" s="310" t="s">
        <v>48</v>
      </c>
      <c r="P5" s="309">
        <v>0</v>
      </c>
      <c r="Q5" s="310" t="s">
        <v>48</v>
      </c>
      <c r="R5" s="309">
        <v>0</v>
      </c>
      <c r="S5" s="310" t="s">
        <v>48</v>
      </c>
      <c r="T5" s="309">
        <v>0</v>
      </c>
      <c r="U5" s="310" t="s">
        <v>48</v>
      </c>
      <c r="V5" s="309">
        <v>0</v>
      </c>
      <c r="W5" s="310" t="s">
        <v>48</v>
      </c>
      <c r="X5" s="309">
        <v>0</v>
      </c>
      <c r="Y5" s="310" t="s">
        <v>48</v>
      </c>
      <c r="Z5" s="309">
        <v>3432.6</v>
      </c>
      <c r="AA5" s="311" t="s">
        <v>48</v>
      </c>
      <c r="AB5" s="65"/>
    </row>
    <row r="6" spans="1:28">
      <c r="A6" s="312" t="s">
        <v>42</v>
      </c>
      <c r="B6" s="313" t="s">
        <v>2680</v>
      </c>
      <c r="C6" s="314" t="s">
        <v>50</v>
      </c>
      <c r="D6" s="314" t="s">
        <v>45</v>
      </c>
      <c r="E6" s="315">
        <v>12</v>
      </c>
      <c r="F6" s="316">
        <v>242.5</v>
      </c>
      <c r="G6" s="317" t="s">
        <v>48</v>
      </c>
      <c r="H6" s="316">
        <v>0</v>
      </c>
      <c r="I6" s="317" t="s">
        <v>48</v>
      </c>
      <c r="J6" s="316">
        <v>23.7</v>
      </c>
      <c r="K6" s="317" t="s">
        <v>48</v>
      </c>
      <c r="L6" s="316">
        <v>0</v>
      </c>
      <c r="M6" s="317" t="s">
        <v>48</v>
      </c>
      <c r="N6" s="316">
        <v>538.29999999999995</v>
      </c>
      <c r="O6" s="317" t="s">
        <v>48</v>
      </c>
      <c r="P6" s="316">
        <v>28</v>
      </c>
      <c r="Q6" s="317" t="s">
        <v>48</v>
      </c>
      <c r="R6" s="316">
        <v>36.700000000000003</v>
      </c>
      <c r="S6" s="317" t="s">
        <v>48</v>
      </c>
      <c r="T6" s="316">
        <v>0</v>
      </c>
      <c r="U6" s="317" t="s">
        <v>48</v>
      </c>
      <c r="V6" s="316">
        <v>2748.8</v>
      </c>
      <c r="W6" s="317" t="s">
        <v>48</v>
      </c>
      <c r="X6" s="316">
        <v>0</v>
      </c>
      <c r="Y6" s="317" t="s">
        <v>48</v>
      </c>
      <c r="Z6" s="316">
        <v>3617.9</v>
      </c>
      <c r="AA6" s="318" t="s">
        <v>48</v>
      </c>
      <c r="AB6" s="65"/>
    </row>
    <row r="7" spans="1:28">
      <c r="A7" s="312" t="s">
        <v>42</v>
      </c>
      <c r="B7" s="313" t="s">
        <v>2472</v>
      </c>
      <c r="C7" s="314" t="s">
        <v>54</v>
      </c>
      <c r="D7" s="314" t="s">
        <v>55</v>
      </c>
      <c r="E7" s="315">
        <v>79</v>
      </c>
      <c r="F7" s="316">
        <v>3331.4</v>
      </c>
      <c r="G7" s="317" t="s">
        <v>48</v>
      </c>
      <c r="H7" s="316">
        <v>1664.9</v>
      </c>
      <c r="I7" s="317" t="s">
        <v>48</v>
      </c>
      <c r="J7" s="316">
        <v>559.5</v>
      </c>
      <c r="K7" s="317" t="s">
        <v>48</v>
      </c>
      <c r="L7" s="316">
        <v>0</v>
      </c>
      <c r="M7" s="317" t="s">
        <v>48</v>
      </c>
      <c r="N7" s="316">
        <v>2734.8</v>
      </c>
      <c r="O7" s="317" t="s">
        <v>48</v>
      </c>
      <c r="P7" s="316">
        <v>0</v>
      </c>
      <c r="Q7" s="317" t="s">
        <v>48</v>
      </c>
      <c r="R7" s="316">
        <v>1719.2</v>
      </c>
      <c r="S7" s="317" t="s">
        <v>48</v>
      </c>
      <c r="T7" s="316">
        <v>0</v>
      </c>
      <c r="U7" s="317" t="s">
        <v>48</v>
      </c>
      <c r="V7" s="316">
        <v>16089.9</v>
      </c>
      <c r="W7" s="317" t="s">
        <v>48</v>
      </c>
      <c r="X7" s="316">
        <v>0</v>
      </c>
      <c r="Y7" s="317" t="s">
        <v>48</v>
      </c>
      <c r="Z7" s="316">
        <v>26099.7</v>
      </c>
      <c r="AA7" s="318" t="s">
        <v>48</v>
      </c>
      <c r="AB7" s="65"/>
    </row>
    <row r="8" spans="1:28">
      <c r="A8" s="312" t="s">
        <v>42</v>
      </c>
      <c r="B8" s="313" t="s">
        <v>57</v>
      </c>
      <c r="C8" s="314" t="s">
        <v>58</v>
      </c>
      <c r="D8" s="314" t="s">
        <v>59</v>
      </c>
      <c r="E8" s="315">
        <v>42</v>
      </c>
      <c r="F8" s="316">
        <v>611.20000000000005</v>
      </c>
      <c r="G8" s="317" t="s">
        <v>48</v>
      </c>
      <c r="H8" s="316">
        <v>0</v>
      </c>
      <c r="I8" s="317" t="s">
        <v>48</v>
      </c>
      <c r="J8" s="316">
        <v>242.7</v>
      </c>
      <c r="K8" s="317" t="s">
        <v>48</v>
      </c>
      <c r="L8" s="316">
        <v>0</v>
      </c>
      <c r="M8" s="317" t="s">
        <v>48</v>
      </c>
      <c r="N8" s="316">
        <v>0</v>
      </c>
      <c r="O8" s="317" t="s">
        <v>48</v>
      </c>
      <c r="P8" s="316">
        <v>0</v>
      </c>
      <c r="Q8" s="317" t="s">
        <v>48</v>
      </c>
      <c r="R8" s="316">
        <v>0</v>
      </c>
      <c r="S8" s="317" t="s">
        <v>48</v>
      </c>
      <c r="T8" s="316">
        <v>0</v>
      </c>
      <c r="U8" s="317" t="s">
        <v>48</v>
      </c>
      <c r="V8" s="316">
        <v>0</v>
      </c>
      <c r="W8" s="317" t="s">
        <v>48</v>
      </c>
      <c r="X8" s="316">
        <v>0</v>
      </c>
      <c r="Y8" s="317" t="s">
        <v>48</v>
      </c>
      <c r="Z8" s="316">
        <v>853.8</v>
      </c>
      <c r="AA8" s="318" t="s">
        <v>48</v>
      </c>
      <c r="AB8" s="65"/>
    </row>
    <row r="9" spans="1:28">
      <c r="A9" s="312" t="s">
        <v>61</v>
      </c>
      <c r="B9" s="313" t="s">
        <v>2469</v>
      </c>
      <c r="C9" s="314" t="s">
        <v>63</v>
      </c>
      <c r="D9" s="314" t="s">
        <v>45</v>
      </c>
      <c r="E9" s="315">
        <v>14</v>
      </c>
      <c r="F9" s="316">
        <v>356.6</v>
      </c>
      <c r="G9" s="317" t="s">
        <v>48</v>
      </c>
      <c r="H9" s="316">
        <v>0</v>
      </c>
      <c r="I9" s="317" t="s">
        <v>48</v>
      </c>
      <c r="J9" s="316">
        <v>0</v>
      </c>
      <c r="K9" s="317" t="s">
        <v>48</v>
      </c>
      <c r="L9" s="316">
        <v>0</v>
      </c>
      <c r="M9" s="317" t="s">
        <v>48</v>
      </c>
      <c r="N9" s="316">
        <v>257.8</v>
      </c>
      <c r="O9" s="317" t="s">
        <v>48</v>
      </c>
      <c r="P9" s="316">
        <v>220.8</v>
      </c>
      <c r="Q9" s="317" t="s">
        <v>48</v>
      </c>
      <c r="R9" s="316">
        <v>0</v>
      </c>
      <c r="S9" s="317" t="s">
        <v>48</v>
      </c>
      <c r="T9" s="316">
        <v>0</v>
      </c>
      <c r="U9" s="317" t="s">
        <v>48</v>
      </c>
      <c r="V9" s="316">
        <v>83.3</v>
      </c>
      <c r="W9" s="317" t="s">
        <v>48</v>
      </c>
      <c r="X9" s="316">
        <v>0</v>
      </c>
      <c r="Y9" s="317" t="s">
        <v>48</v>
      </c>
      <c r="Z9" s="316">
        <v>918.5</v>
      </c>
      <c r="AA9" s="318" t="s">
        <v>48</v>
      </c>
      <c r="AB9" s="65"/>
    </row>
    <row r="10" spans="1:28">
      <c r="A10" s="312" t="s">
        <v>61</v>
      </c>
      <c r="B10" s="313" t="s">
        <v>2470</v>
      </c>
      <c r="C10" s="314" t="s">
        <v>66</v>
      </c>
      <c r="D10" s="314" t="s">
        <v>55</v>
      </c>
      <c r="E10" s="315">
        <v>98</v>
      </c>
      <c r="F10" s="316">
        <v>2379.5</v>
      </c>
      <c r="G10" s="317" t="s">
        <v>48</v>
      </c>
      <c r="H10" s="316">
        <v>3</v>
      </c>
      <c r="I10" s="317" t="s">
        <v>48</v>
      </c>
      <c r="J10" s="316">
        <v>221.9</v>
      </c>
      <c r="K10" s="317" t="s">
        <v>48</v>
      </c>
      <c r="L10" s="316">
        <v>0</v>
      </c>
      <c r="M10" s="317" t="s">
        <v>48</v>
      </c>
      <c r="N10" s="316">
        <v>7260.2</v>
      </c>
      <c r="O10" s="317" t="s">
        <v>48</v>
      </c>
      <c r="P10" s="316">
        <v>2086.6999999999998</v>
      </c>
      <c r="Q10" s="317" t="s">
        <v>48</v>
      </c>
      <c r="R10" s="316">
        <v>0</v>
      </c>
      <c r="S10" s="317" t="s">
        <v>48</v>
      </c>
      <c r="T10" s="316">
        <v>0</v>
      </c>
      <c r="U10" s="317" t="s">
        <v>48</v>
      </c>
      <c r="V10" s="316">
        <v>4641.3999999999996</v>
      </c>
      <c r="W10" s="317" t="s">
        <v>48</v>
      </c>
      <c r="X10" s="316">
        <v>6521.5</v>
      </c>
      <c r="Y10" s="317" t="s">
        <v>48</v>
      </c>
      <c r="Z10" s="316">
        <v>23114.2</v>
      </c>
      <c r="AA10" s="318" t="s">
        <v>48</v>
      </c>
      <c r="AB10" s="65"/>
    </row>
    <row r="11" spans="1:28">
      <c r="A11" s="312" t="s">
        <v>61</v>
      </c>
      <c r="B11" s="313" t="s">
        <v>67</v>
      </c>
      <c r="C11" s="314" t="s">
        <v>68</v>
      </c>
      <c r="D11" s="314" t="s">
        <v>55</v>
      </c>
      <c r="E11" s="315">
        <v>30</v>
      </c>
      <c r="F11" s="316">
        <v>301.10000000000002</v>
      </c>
      <c r="G11" s="317" t="s">
        <v>48</v>
      </c>
      <c r="H11" s="316">
        <v>0</v>
      </c>
      <c r="I11" s="317" t="s">
        <v>48</v>
      </c>
      <c r="J11" s="316">
        <v>103.1</v>
      </c>
      <c r="K11" s="317" t="s">
        <v>48</v>
      </c>
      <c r="L11" s="316">
        <v>0</v>
      </c>
      <c r="M11" s="317" t="s">
        <v>48</v>
      </c>
      <c r="N11" s="316">
        <v>1123.9000000000001</v>
      </c>
      <c r="O11" s="317" t="s">
        <v>48</v>
      </c>
      <c r="P11" s="316">
        <v>0</v>
      </c>
      <c r="Q11" s="317" t="s">
        <v>48</v>
      </c>
      <c r="R11" s="316">
        <v>0</v>
      </c>
      <c r="S11" s="317" t="s">
        <v>48</v>
      </c>
      <c r="T11" s="316">
        <v>0</v>
      </c>
      <c r="U11" s="317" t="s">
        <v>48</v>
      </c>
      <c r="V11" s="316">
        <v>1165.9000000000001</v>
      </c>
      <c r="W11" s="317" t="s">
        <v>48</v>
      </c>
      <c r="X11" s="316">
        <v>0</v>
      </c>
      <c r="Y11" s="317" t="s">
        <v>48</v>
      </c>
      <c r="Z11" s="316">
        <v>2694.1</v>
      </c>
      <c r="AA11" s="318" t="s">
        <v>48</v>
      </c>
      <c r="AB11" s="65"/>
    </row>
    <row r="12" spans="1:28">
      <c r="A12" s="312" t="s">
        <v>61</v>
      </c>
      <c r="B12" s="313" t="s">
        <v>2467</v>
      </c>
      <c r="C12" s="314" t="s">
        <v>70</v>
      </c>
      <c r="D12" s="314" t="s">
        <v>45</v>
      </c>
      <c r="E12" s="315">
        <v>31</v>
      </c>
      <c r="F12" s="316">
        <v>566.4</v>
      </c>
      <c r="G12" s="317" t="s">
        <v>48</v>
      </c>
      <c r="H12" s="316">
        <v>0</v>
      </c>
      <c r="I12" s="317" t="s">
        <v>48</v>
      </c>
      <c r="J12" s="316">
        <v>227.7</v>
      </c>
      <c r="K12" s="317" t="s">
        <v>48</v>
      </c>
      <c r="L12" s="316">
        <v>0</v>
      </c>
      <c r="M12" s="317" t="s">
        <v>48</v>
      </c>
      <c r="N12" s="316">
        <v>2631.8</v>
      </c>
      <c r="O12" s="317" t="s">
        <v>48</v>
      </c>
      <c r="P12" s="316">
        <v>0</v>
      </c>
      <c r="Q12" s="317" t="s">
        <v>48</v>
      </c>
      <c r="R12" s="316">
        <v>38.5</v>
      </c>
      <c r="S12" s="317" t="s">
        <v>48</v>
      </c>
      <c r="T12" s="316">
        <v>0</v>
      </c>
      <c r="U12" s="317" t="s">
        <v>48</v>
      </c>
      <c r="V12" s="316">
        <v>2458.4</v>
      </c>
      <c r="W12" s="317" t="s">
        <v>48</v>
      </c>
      <c r="X12" s="316">
        <v>0</v>
      </c>
      <c r="Y12" s="317" t="s">
        <v>48</v>
      </c>
      <c r="Z12" s="316">
        <v>5922.8</v>
      </c>
      <c r="AA12" s="318" t="s">
        <v>48</v>
      </c>
      <c r="AB12" s="65"/>
    </row>
    <row r="13" spans="1:28">
      <c r="A13" s="312" t="s">
        <v>61</v>
      </c>
      <c r="B13" s="313" t="s">
        <v>2612</v>
      </c>
      <c r="C13" s="314" t="s">
        <v>72</v>
      </c>
      <c r="D13" s="314" t="s">
        <v>45</v>
      </c>
      <c r="E13" s="315">
        <v>28</v>
      </c>
      <c r="F13" s="316">
        <v>359.8</v>
      </c>
      <c r="G13" s="317" t="s">
        <v>48</v>
      </c>
      <c r="H13" s="316">
        <v>0</v>
      </c>
      <c r="I13" s="317" t="s">
        <v>48</v>
      </c>
      <c r="J13" s="316">
        <v>0</v>
      </c>
      <c r="K13" s="317" t="s">
        <v>48</v>
      </c>
      <c r="L13" s="316">
        <v>0</v>
      </c>
      <c r="M13" s="317" t="s">
        <v>48</v>
      </c>
      <c r="N13" s="316">
        <v>231.6</v>
      </c>
      <c r="O13" s="317" t="s">
        <v>48</v>
      </c>
      <c r="P13" s="316">
        <v>0</v>
      </c>
      <c r="Q13" s="317" t="s">
        <v>48</v>
      </c>
      <c r="R13" s="316">
        <v>0</v>
      </c>
      <c r="S13" s="317" t="s">
        <v>48</v>
      </c>
      <c r="T13" s="316">
        <v>0</v>
      </c>
      <c r="U13" s="317" t="s">
        <v>48</v>
      </c>
      <c r="V13" s="316">
        <v>181.4</v>
      </c>
      <c r="W13" s="317" t="s">
        <v>48</v>
      </c>
      <c r="X13" s="316">
        <v>0</v>
      </c>
      <c r="Y13" s="317" t="s">
        <v>48</v>
      </c>
      <c r="Z13" s="316">
        <v>772.8</v>
      </c>
      <c r="AA13" s="318" t="s">
        <v>48</v>
      </c>
      <c r="AB13" s="65"/>
    </row>
    <row r="14" spans="1:28">
      <c r="A14" s="312" t="s">
        <v>61</v>
      </c>
      <c r="B14" s="313" t="s">
        <v>2466</v>
      </c>
      <c r="C14" s="314" t="s">
        <v>74</v>
      </c>
      <c r="D14" s="314" t="s">
        <v>45</v>
      </c>
      <c r="E14" s="315">
        <v>52</v>
      </c>
      <c r="F14" s="316">
        <v>45.3</v>
      </c>
      <c r="G14" s="317" t="s">
        <v>48</v>
      </c>
      <c r="H14" s="316">
        <v>0</v>
      </c>
      <c r="I14" s="317" t="s">
        <v>48</v>
      </c>
      <c r="J14" s="316">
        <v>629</v>
      </c>
      <c r="K14" s="317" t="s">
        <v>48</v>
      </c>
      <c r="L14" s="316">
        <v>0</v>
      </c>
      <c r="M14" s="317" t="s">
        <v>48</v>
      </c>
      <c r="N14" s="316">
        <v>0</v>
      </c>
      <c r="O14" s="317" t="s">
        <v>48</v>
      </c>
      <c r="P14" s="316">
        <v>525.4</v>
      </c>
      <c r="Q14" s="317" t="s">
        <v>48</v>
      </c>
      <c r="R14" s="316">
        <v>0</v>
      </c>
      <c r="S14" s="317" t="s">
        <v>48</v>
      </c>
      <c r="T14" s="316">
        <v>0</v>
      </c>
      <c r="U14" s="317" t="s">
        <v>48</v>
      </c>
      <c r="V14" s="316">
        <v>0</v>
      </c>
      <c r="W14" s="317" t="s">
        <v>48</v>
      </c>
      <c r="X14" s="316">
        <v>45.7</v>
      </c>
      <c r="Y14" s="317" t="s">
        <v>48</v>
      </c>
      <c r="Z14" s="316">
        <v>1245.5</v>
      </c>
      <c r="AA14" s="318" t="s">
        <v>48</v>
      </c>
      <c r="AB14" s="65"/>
    </row>
    <row r="15" spans="1:28">
      <c r="A15" s="312" t="s">
        <v>61</v>
      </c>
      <c r="B15" s="313" t="s">
        <v>2734</v>
      </c>
      <c r="C15" s="314" t="s">
        <v>78</v>
      </c>
      <c r="D15" s="314" t="s">
        <v>45</v>
      </c>
      <c r="E15" s="315">
        <v>49</v>
      </c>
      <c r="F15" s="316">
        <v>953.8</v>
      </c>
      <c r="G15" s="317" t="s">
        <v>48</v>
      </c>
      <c r="H15" s="316">
        <v>0</v>
      </c>
      <c r="I15" s="317" t="s">
        <v>48</v>
      </c>
      <c r="J15" s="316">
        <v>53.2</v>
      </c>
      <c r="K15" s="317" t="s">
        <v>48</v>
      </c>
      <c r="L15" s="316">
        <v>0</v>
      </c>
      <c r="M15" s="317" t="s">
        <v>48</v>
      </c>
      <c r="N15" s="316">
        <v>1574.6</v>
      </c>
      <c r="O15" s="317" t="s">
        <v>48</v>
      </c>
      <c r="P15" s="316">
        <v>0</v>
      </c>
      <c r="Q15" s="317" t="s">
        <v>48</v>
      </c>
      <c r="R15" s="316">
        <v>0</v>
      </c>
      <c r="S15" s="317" t="s">
        <v>48</v>
      </c>
      <c r="T15" s="316">
        <v>0</v>
      </c>
      <c r="U15" s="317" t="s">
        <v>48</v>
      </c>
      <c r="V15" s="316">
        <v>5124.3</v>
      </c>
      <c r="W15" s="317" t="s">
        <v>48</v>
      </c>
      <c r="X15" s="316">
        <v>0</v>
      </c>
      <c r="Y15" s="317" t="s">
        <v>48</v>
      </c>
      <c r="Z15" s="316">
        <v>7705.9</v>
      </c>
      <c r="AA15" s="318" t="s">
        <v>48</v>
      </c>
      <c r="AB15" s="65"/>
    </row>
    <row r="16" spans="1:28">
      <c r="A16" s="312" t="s">
        <v>61</v>
      </c>
      <c r="B16" s="313" t="s">
        <v>2611</v>
      </c>
      <c r="C16" s="314" t="s">
        <v>80</v>
      </c>
      <c r="D16" s="314" t="s">
        <v>45</v>
      </c>
      <c r="E16" s="315">
        <v>11</v>
      </c>
      <c r="F16" s="316">
        <v>314.8</v>
      </c>
      <c r="G16" s="317" t="s">
        <v>48</v>
      </c>
      <c r="H16" s="316">
        <v>0</v>
      </c>
      <c r="I16" s="317" t="s">
        <v>48</v>
      </c>
      <c r="J16" s="316">
        <v>24.2</v>
      </c>
      <c r="K16" s="317" t="s">
        <v>48</v>
      </c>
      <c r="L16" s="316">
        <v>0</v>
      </c>
      <c r="M16" s="317" t="s">
        <v>48</v>
      </c>
      <c r="N16" s="316">
        <v>382.7</v>
      </c>
      <c r="O16" s="317" t="s">
        <v>48</v>
      </c>
      <c r="P16" s="316">
        <v>0</v>
      </c>
      <c r="Q16" s="317" t="s">
        <v>48</v>
      </c>
      <c r="R16" s="316">
        <v>0</v>
      </c>
      <c r="S16" s="317" t="s">
        <v>48</v>
      </c>
      <c r="T16" s="316">
        <v>0</v>
      </c>
      <c r="U16" s="317" t="s">
        <v>48</v>
      </c>
      <c r="V16" s="316">
        <v>469.6</v>
      </c>
      <c r="W16" s="317" t="s">
        <v>48</v>
      </c>
      <c r="X16" s="316">
        <v>0</v>
      </c>
      <c r="Y16" s="317" t="s">
        <v>48</v>
      </c>
      <c r="Z16" s="316">
        <v>1191.3</v>
      </c>
      <c r="AA16" s="318" t="s">
        <v>48</v>
      </c>
      <c r="AB16" s="65"/>
    </row>
    <row r="17" spans="1:28">
      <c r="A17" s="312" t="s">
        <v>61</v>
      </c>
      <c r="B17" s="313" t="s">
        <v>81</v>
      </c>
      <c r="C17" s="314" t="s">
        <v>82</v>
      </c>
      <c r="D17" s="314" t="s">
        <v>55</v>
      </c>
      <c r="E17" s="315">
        <v>26</v>
      </c>
      <c r="F17" s="316">
        <v>54.5</v>
      </c>
      <c r="G17" s="317" t="s">
        <v>48</v>
      </c>
      <c r="H17" s="316">
        <v>0</v>
      </c>
      <c r="I17" s="317" t="s">
        <v>48</v>
      </c>
      <c r="J17" s="316">
        <v>462.9</v>
      </c>
      <c r="K17" s="317" t="s">
        <v>48</v>
      </c>
      <c r="L17" s="316">
        <v>0</v>
      </c>
      <c r="M17" s="317" t="s">
        <v>48</v>
      </c>
      <c r="N17" s="316">
        <v>450.6</v>
      </c>
      <c r="O17" s="317" t="s">
        <v>48</v>
      </c>
      <c r="P17" s="316">
        <v>0</v>
      </c>
      <c r="Q17" s="317" t="s">
        <v>48</v>
      </c>
      <c r="R17" s="316">
        <v>87.9</v>
      </c>
      <c r="S17" s="317" t="s">
        <v>48</v>
      </c>
      <c r="T17" s="316">
        <v>0</v>
      </c>
      <c r="U17" s="317" t="s">
        <v>48</v>
      </c>
      <c r="V17" s="316">
        <v>214.1</v>
      </c>
      <c r="W17" s="317" t="s">
        <v>48</v>
      </c>
      <c r="X17" s="316">
        <v>0</v>
      </c>
      <c r="Y17" s="317" t="s">
        <v>48</v>
      </c>
      <c r="Z17" s="316">
        <v>1270</v>
      </c>
      <c r="AA17" s="318" t="s">
        <v>48</v>
      </c>
      <c r="AB17" s="65"/>
    </row>
    <row r="18" spans="1:28">
      <c r="A18" s="312" t="s">
        <v>46</v>
      </c>
      <c r="B18" s="313" t="s">
        <v>2465</v>
      </c>
      <c r="C18" s="314" t="s">
        <v>84</v>
      </c>
      <c r="D18" s="314" t="s">
        <v>45</v>
      </c>
      <c r="E18" s="315">
        <v>65</v>
      </c>
      <c r="F18" s="316">
        <v>1951.7</v>
      </c>
      <c r="G18" s="317" t="s">
        <v>48</v>
      </c>
      <c r="H18" s="316">
        <v>0</v>
      </c>
      <c r="I18" s="317" t="s">
        <v>48</v>
      </c>
      <c r="J18" s="316">
        <v>225.9</v>
      </c>
      <c r="K18" s="317" t="s">
        <v>48</v>
      </c>
      <c r="L18" s="316">
        <v>0</v>
      </c>
      <c r="M18" s="317" t="s">
        <v>48</v>
      </c>
      <c r="N18" s="316">
        <v>1888.4</v>
      </c>
      <c r="O18" s="317" t="s">
        <v>48</v>
      </c>
      <c r="P18" s="316">
        <v>0</v>
      </c>
      <c r="Q18" s="317" t="s">
        <v>48</v>
      </c>
      <c r="R18" s="316">
        <v>275</v>
      </c>
      <c r="S18" s="317" t="s">
        <v>48</v>
      </c>
      <c r="T18" s="316">
        <v>0</v>
      </c>
      <c r="U18" s="317" t="s">
        <v>48</v>
      </c>
      <c r="V18" s="316">
        <v>7925.4</v>
      </c>
      <c r="W18" s="317" t="s">
        <v>48</v>
      </c>
      <c r="X18" s="316">
        <v>0</v>
      </c>
      <c r="Y18" s="317" t="s">
        <v>48</v>
      </c>
      <c r="Z18" s="316">
        <v>12266.4</v>
      </c>
      <c r="AA18" s="318" t="s">
        <v>48</v>
      </c>
      <c r="AB18" s="65"/>
    </row>
    <row r="19" spans="1:28">
      <c r="A19" s="312" t="s">
        <v>46</v>
      </c>
      <c r="B19" s="313" t="s">
        <v>2610</v>
      </c>
      <c r="C19" s="314" t="s">
        <v>87</v>
      </c>
      <c r="D19" s="314" t="s">
        <v>45</v>
      </c>
      <c r="E19" s="315">
        <v>14</v>
      </c>
      <c r="F19" s="316">
        <v>151.5</v>
      </c>
      <c r="G19" s="317" t="s">
        <v>48</v>
      </c>
      <c r="H19" s="316">
        <v>0</v>
      </c>
      <c r="I19" s="317" t="s">
        <v>48</v>
      </c>
      <c r="J19" s="316">
        <v>32.200000000000003</v>
      </c>
      <c r="K19" s="317" t="s">
        <v>48</v>
      </c>
      <c r="L19" s="316">
        <v>0</v>
      </c>
      <c r="M19" s="317" t="s">
        <v>48</v>
      </c>
      <c r="N19" s="316">
        <v>1124.7</v>
      </c>
      <c r="O19" s="317" t="s">
        <v>48</v>
      </c>
      <c r="P19" s="316">
        <v>14</v>
      </c>
      <c r="Q19" s="317" t="s">
        <v>48</v>
      </c>
      <c r="R19" s="316">
        <v>0</v>
      </c>
      <c r="S19" s="317" t="s">
        <v>48</v>
      </c>
      <c r="T19" s="316">
        <v>241</v>
      </c>
      <c r="U19" s="317" t="s">
        <v>48</v>
      </c>
      <c r="V19" s="316">
        <v>23.6</v>
      </c>
      <c r="W19" s="317" t="s">
        <v>48</v>
      </c>
      <c r="X19" s="316">
        <v>454.7</v>
      </c>
      <c r="Y19" s="317" t="s">
        <v>48</v>
      </c>
      <c r="Z19" s="316">
        <v>2041.8</v>
      </c>
      <c r="AA19" s="318" t="s">
        <v>48</v>
      </c>
      <c r="AB19" s="65"/>
    </row>
    <row r="20" spans="1:28">
      <c r="A20" s="312" t="s">
        <v>46</v>
      </c>
      <c r="B20" s="313" t="s">
        <v>2464</v>
      </c>
      <c r="C20" s="314" t="s">
        <v>89</v>
      </c>
      <c r="D20" s="314" t="s">
        <v>45</v>
      </c>
      <c r="E20" s="315">
        <v>23</v>
      </c>
      <c r="F20" s="316">
        <v>71.599999999999994</v>
      </c>
      <c r="G20" s="317" t="s">
        <v>48</v>
      </c>
      <c r="H20" s="316">
        <v>0</v>
      </c>
      <c r="I20" s="317" t="s">
        <v>48</v>
      </c>
      <c r="J20" s="316">
        <v>235</v>
      </c>
      <c r="K20" s="317" t="s">
        <v>48</v>
      </c>
      <c r="L20" s="316">
        <v>0</v>
      </c>
      <c r="M20" s="317" t="s">
        <v>48</v>
      </c>
      <c r="N20" s="316">
        <v>957.6</v>
      </c>
      <c r="O20" s="317" t="s">
        <v>48</v>
      </c>
      <c r="P20" s="316">
        <v>209.9</v>
      </c>
      <c r="Q20" s="317" t="s">
        <v>48</v>
      </c>
      <c r="R20" s="316">
        <v>0</v>
      </c>
      <c r="S20" s="317" t="s">
        <v>48</v>
      </c>
      <c r="T20" s="316">
        <v>184.1</v>
      </c>
      <c r="U20" s="317" t="s">
        <v>48</v>
      </c>
      <c r="V20" s="316">
        <v>694.7</v>
      </c>
      <c r="W20" s="317" t="s">
        <v>48</v>
      </c>
      <c r="X20" s="316">
        <v>0</v>
      </c>
      <c r="Y20" s="317" t="s">
        <v>48</v>
      </c>
      <c r="Z20" s="316">
        <v>2352.8000000000002</v>
      </c>
      <c r="AA20" s="318" t="s">
        <v>48</v>
      </c>
      <c r="AB20" s="65"/>
    </row>
    <row r="21" spans="1:28">
      <c r="A21" s="312" t="s">
        <v>46</v>
      </c>
      <c r="B21" s="313" t="s">
        <v>2463</v>
      </c>
      <c r="C21" s="314" t="s">
        <v>91</v>
      </c>
      <c r="D21" s="314" t="s">
        <v>45</v>
      </c>
      <c r="E21" s="315">
        <v>18</v>
      </c>
      <c r="F21" s="316">
        <v>738.9</v>
      </c>
      <c r="G21" s="317" t="s">
        <v>48</v>
      </c>
      <c r="H21" s="316">
        <v>0</v>
      </c>
      <c r="I21" s="317" t="s">
        <v>48</v>
      </c>
      <c r="J21" s="316">
        <v>54.4</v>
      </c>
      <c r="K21" s="317" t="s">
        <v>48</v>
      </c>
      <c r="L21" s="316">
        <v>0</v>
      </c>
      <c r="M21" s="317" t="s">
        <v>48</v>
      </c>
      <c r="N21" s="316">
        <v>839.6</v>
      </c>
      <c r="O21" s="317" t="s">
        <v>48</v>
      </c>
      <c r="P21" s="316">
        <v>0</v>
      </c>
      <c r="Q21" s="317" t="s">
        <v>48</v>
      </c>
      <c r="R21" s="316">
        <v>0</v>
      </c>
      <c r="S21" s="317" t="s">
        <v>48</v>
      </c>
      <c r="T21" s="316">
        <v>421.4</v>
      </c>
      <c r="U21" s="317" t="s">
        <v>48</v>
      </c>
      <c r="V21" s="316">
        <v>50</v>
      </c>
      <c r="W21" s="317" t="s">
        <v>48</v>
      </c>
      <c r="X21" s="316">
        <v>0</v>
      </c>
      <c r="Y21" s="317" t="s">
        <v>48</v>
      </c>
      <c r="Z21" s="316">
        <v>2104.1999999999998</v>
      </c>
      <c r="AA21" s="318" t="s">
        <v>48</v>
      </c>
      <c r="AB21" s="65"/>
    </row>
    <row r="22" spans="1:28">
      <c r="A22" s="312" t="s">
        <v>92</v>
      </c>
      <c r="B22" s="313" t="s">
        <v>93</v>
      </c>
      <c r="C22" s="314" t="s">
        <v>94</v>
      </c>
      <c r="D22" s="314" t="s">
        <v>55</v>
      </c>
      <c r="E22" s="315">
        <v>20</v>
      </c>
      <c r="F22" s="316">
        <v>196.5</v>
      </c>
      <c r="G22" s="317" t="s">
        <v>48</v>
      </c>
      <c r="H22" s="316">
        <v>1161</v>
      </c>
      <c r="I22" s="317" t="s">
        <v>48</v>
      </c>
      <c r="J22" s="316">
        <v>1206.0999999999999</v>
      </c>
      <c r="K22" s="317" t="s">
        <v>48</v>
      </c>
      <c r="L22" s="316">
        <v>0</v>
      </c>
      <c r="M22" s="317" t="s">
        <v>48</v>
      </c>
      <c r="N22" s="316">
        <v>107</v>
      </c>
      <c r="O22" s="317" t="s">
        <v>48</v>
      </c>
      <c r="P22" s="316">
        <v>0</v>
      </c>
      <c r="Q22" s="317" t="s">
        <v>48</v>
      </c>
      <c r="R22" s="316">
        <v>0</v>
      </c>
      <c r="S22" s="317" t="s">
        <v>48</v>
      </c>
      <c r="T22" s="316">
        <v>1132.2</v>
      </c>
      <c r="U22" s="317" t="s">
        <v>48</v>
      </c>
      <c r="V22" s="316">
        <v>450</v>
      </c>
      <c r="W22" s="317" t="s">
        <v>48</v>
      </c>
      <c r="X22" s="316">
        <v>3783.1</v>
      </c>
      <c r="Y22" s="317" t="s">
        <v>48</v>
      </c>
      <c r="Z22" s="316">
        <v>8036.1</v>
      </c>
      <c r="AA22" s="318" t="s">
        <v>48</v>
      </c>
      <c r="AB22" s="65"/>
    </row>
    <row r="23" spans="1:28">
      <c r="A23" s="312" t="s">
        <v>92</v>
      </c>
      <c r="B23" s="313" t="s">
        <v>2821</v>
      </c>
      <c r="C23" s="314" t="s">
        <v>96</v>
      </c>
      <c r="D23" s="314" t="s">
        <v>55</v>
      </c>
      <c r="E23" s="315">
        <v>545</v>
      </c>
      <c r="F23" s="316">
        <v>81.7</v>
      </c>
      <c r="G23" s="317" t="s">
        <v>48</v>
      </c>
      <c r="H23" s="316">
        <v>28470.5</v>
      </c>
      <c r="I23" s="317" t="s">
        <v>48</v>
      </c>
      <c r="J23" s="316">
        <v>22553.3</v>
      </c>
      <c r="K23" s="317" t="s">
        <v>48</v>
      </c>
      <c r="L23" s="316">
        <v>0</v>
      </c>
      <c r="M23" s="317" t="s">
        <v>48</v>
      </c>
      <c r="N23" s="316">
        <v>6821.5</v>
      </c>
      <c r="O23" s="317" t="s">
        <v>48</v>
      </c>
      <c r="P23" s="316">
        <v>1709.1</v>
      </c>
      <c r="Q23" s="317" t="s">
        <v>48</v>
      </c>
      <c r="R23" s="316">
        <v>6860</v>
      </c>
      <c r="S23" s="317" t="s">
        <v>48</v>
      </c>
      <c r="T23" s="316">
        <v>0</v>
      </c>
      <c r="U23" s="317" t="s">
        <v>48</v>
      </c>
      <c r="V23" s="316">
        <v>29355.1</v>
      </c>
      <c r="W23" s="317" t="s">
        <v>48</v>
      </c>
      <c r="X23" s="316">
        <v>51335.9</v>
      </c>
      <c r="Y23" s="317" t="s">
        <v>48</v>
      </c>
      <c r="Z23" s="316">
        <v>147187.1</v>
      </c>
      <c r="AA23" s="318" t="s">
        <v>48</v>
      </c>
      <c r="AB23" s="65"/>
    </row>
    <row r="24" spans="1:28">
      <c r="A24" s="312" t="s">
        <v>92</v>
      </c>
      <c r="B24" s="313" t="s">
        <v>2820</v>
      </c>
      <c r="C24" s="314" t="s">
        <v>100</v>
      </c>
      <c r="D24" s="314" t="s">
        <v>55</v>
      </c>
      <c r="E24" s="315">
        <v>91</v>
      </c>
      <c r="F24" s="316">
        <v>0</v>
      </c>
      <c r="G24" s="317" t="s">
        <v>48</v>
      </c>
      <c r="H24" s="316">
        <v>4188.1000000000004</v>
      </c>
      <c r="I24" s="317" t="s">
        <v>48</v>
      </c>
      <c r="J24" s="316">
        <v>7921.7</v>
      </c>
      <c r="K24" s="317" t="s">
        <v>48</v>
      </c>
      <c r="L24" s="316">
        <v>529.29999999999995</v>
      </c>
      <c r="M24" s="317" t="s">
        <v>48</v>
      </c>
      <c r="N24" s="316">
        <v>228.3</v>
      </c>
      <c r="O24" s="317" t="s">
        <v>48</v>
      </c>
      <c r="P24" s="316">
        <v>0</v>
      </c>
      <c r="Q24" s="317" t="s">
        <v>48</v>
      </c>
      <c r="R24" s="316">
        <v>0</v>
      </c>
      <c r="S24" s="317" t="s">
        <v>48</v>
      </c>
      <c r="T24" s="316">
        <v>257</v>
      </c>
      <c r="U24" s="317" t="s">
        <v>48</v>
      </c>
      <c r="V24" s="316">
        <v>0</v>
      </c>
      <c r="W24" s="317" t="s">
        <v>48</v>
      </c>
      <c r="X24" s="316">
        <v>18497.5</v>
      </c>
      <c r="Y24" s="317" t="s">
        <v>48</v>
      </c>
      <c r="Z24" s="316">
        <v>31621.9</v>
      </c>
      <c r="AA24" s="318" t="s">
        <v>48</v>
      </c>
      <c r="AB24" s="65"/>
    </row>
    <row r="25" spans="1:28">
      <c r="A25" s="312" t="s">
        <v>92</v>
      </c>
      <c r="B25" s="313" t="s">
        <v>2460</v>
      </c>
      <c r="C25" s="314" t="s">
        <v>102</v>
      </c>
      <c r="D25" s="314" t="s">
        <v>45</v>
      </c>
      <c r="E25" s="315">
        <v>257</v>
      </c>
      <c r="F25" s="316">
        <v>9206.2000000000007</v>
      </c>
      <c r="G25" s="317" t="s">
        <v>48</v>
      </c>
      <c r="H25" s="316">
        <v>0</v>
      </c>
      <c r="I25" s="317" t="s">
        <v>48</v>
      </c>
      <c r="J25" s="316">
        <v>844.7</v>
      </c>
      <c r="K25" s="317" t="s">
        <v>48</v>
      </c>
      <c r="L25" s="316">
        <v>0</v>
      </c>
      <c r="M25" s="317" t="s">
        <v>48</v>
      </c>
      <c r="N25" s="316">
        <v>2109.4</v>
      </c>
      <c r="O25" s="317" t="s">
        <v>48</v>
      </c>
      <c r="P25" s="316">
        <v>0</v>
      </c>
      <c r="Q25" s="317" t="s">
        <v>48</v>
      </c>
      <c r="R25" s="316">
        <v>0</v>
      </c>
      <c r="S25" s="317" t="s">
        <v>48</v>
      </c>
      <c r="T25" s="316">
        <v>3550.3</v>
      </c>
      <c r="U25" s="317" t="s">
        <v>48</v>
      </c>
      <c r="V25" s="316">
        <v>39208.1</v>
      </c>
      <c r="W25" s="317" t="s">
        <v>48</v>
      </c>
      <c r="X25" s="316">
        <v>1123.2</v>
      </c>
      <c r="Y25" s="317" t="s">
        <v>48</v>
      </c>
      <c r="Z25" s="316">
        <v>56042</v>
      </c>
      <c r="AA25" s="318" t="s">
        <v>48</v>
      </c>
      <c r="AB25" s="65"/>
    </row>
    <row r="26" spans="1:28">
      <c r="A26" s="312" t="s">
        <v>92</v>
      </c>
      <c r="B26" s="313" t="s">
        <v>2819</v>
      </c>
      <c r="C26" s="314" t="s">
        <v>2501</v>
      </c>
      <c r="D26" s="314" t="s">
        <v>45</v>
      </c>
      <c r="E26" s="315">
        <v>15</v>
      </c>
      <c r="F26" s="316">
        <v>484.4</v>
      </c>
      <c r="G26" s="317" t="s">
        <v>48</v>
      </c>
      <c r="H26" s="316">
        <v>0</v>
      </c>
      <c r="I26" s="317" t="s">
        <v>48</v>
      </c>
      <c r="J26" s="316">
        <v>309.7</v>
      </c>
      <c r="K26" s="317" t="s">
        <v>48</v>
      </c>
      <c r="L26" s="316">
        <v>0</v>
      </c>
      <c r="M26" s="317" t="s">
        <v>48</v>
      </c>
      <c r="N26" s="316">
        <v>260.3</v>
      </c>
      <c r="O26" s="317" t="s">
        <v>48</v>
      </c>
      <c r="P26" s="316">
        <v>237.6</v>
      </c>
      <c r="Q26" s="317" t="s">
        <v>48</v>
      </c>
      <c r="R26" s="316">
        <v>0</v>
      </c>
      <c r="S26" s="317" t="s">
        <v>48</v>
      </c>
      <c r="T26" s="316">
        <v>217</v>
      </c>
      <c r="U26" s="317" t="s">
        <v>48</v>
      </c>
      <c r="V26" s="316">
        <v>0</v>
      </c>
      <c r="W26" s="317" t="s">
        <v>48</v>
      </c>
      <c r="X26" s="316">
        <v>2473.3000000000002</v>
      </c>
      <c r="Y26" s="317" t="s">
        <v>48</v>
      </c>
      <c r="Z26" s="316">
        <v>3982.2</v>
      </c>
      <c r="AA26" s="318" t="s">
        <v>48</v>
      </c>
      <c r="AB26" s="65"/>
    </row>
    <row r="27" spans="1:28">
      <c r="A27" s="312" t="s">
        <v>92</v>
      </c>
      <c r="B27" s="313" t="s">
        <v>2732</v>
      </c>
      <c r="C27" s="314" t="s">
        <v>104</v>
      </c>
      <c r="D27" s="314" t="s">
        <v>45</v>
      </c>
      <c r="E27" s="315">
        <v>36</v>
      </c>
      <c r="F27" s="316">
        <v>0</v>
      </c>
      <c r="G27" s="317" t="s">
        <v>48</v>
      </c>
      <c r="H27" s="316">
        <v>0</v>
      </c>
      <c r="I27" s="317" t="s">
        <v>48</v>
      </c>
      <c r="J27" s="316">
        <v>71.400000000000006</v>
      </c>
      <c r="K27" s="317" t="s">
        <v>48</v>
      </c>
      <c r="L27" s="316">
        <v>0</v>
      </c>
      <c r="M27" s="317" t="s">
        <v>48</v>
      </c>
      <c r="N27" s="316">
        <v>0</v>
      </c>
      <c r="O27" s="317" t="s">
        <v>48</v>
      </c>
      <c r="P27" s="316">
        <v>1275.3</v>
      </c>
      <c r="Q27" s="317" t="s">
        <v>48</v>
      </c>
      <c r="R27" s="316">
        <v>702.8</v>
      </c>
      <c r="S27" s="317" t="s">
        <v>48</v>
      </c>
      <c r="T27" s="316">
        <v>0</v>
      </c>
      <c r="U27" s="317" t="s">
        <v>48</v>
      </c>
      <c r="V27" s="316">
        <v>1264.8</v>
      </c>
      <c r="W27" s="317" t="s">
        <v>48</v>
      </c>
      <c r="X27" s="316">
        <v>0</v>
      </c>
      <c r="Y27" s="317" t="s">
        <v>48</v>
      </c>
      <c r="Z27" s="316">
        <v>3314.3</v>
      </c>
      <c r="AA27" s="318" t="s">
        <v>48</v>
      </c>
      <c r="AB27" s="65"/>
    </row>
    <row r="28" spans="1:28">
      <c r="A28" s="312" t="s">
        <v>92</v>
      </c>
      <c r="B28" s="313" t="s">
        <v>107</v>
      </c>
      <c r="C28" s="314" t="s">
        <v>108</v>
      </c>
      <c r="D28" s="314" t="s">
        <v>45</v>
      </c>
      <c r="E28" s="315">
        <v>10</v>
      </c>
      <c r="F28" s="316">
        <v>45.9</v>
      </c>
      <c r="G28" s="317" t="s">
        <v>48</v>
      </c>
      <c r="H28" s="316">
        <v>0</v>
      </c>
      <c r="I28" s="317" t="s">
        <v>48</v>
      </c>
      <c r="J28" s="316">
        <v>137.1</v>
      </c>
      <c r="K28" s="317" t="s">
        <v>48</v>
      </c>
      <c r="L28" s="316">
        <v>0</v>
      </c>
      <c r="M28" s="317" t="s">
        <v>48</v>
      </c>
      <c r="N28" s="316">
        <v>36.700000000000003</v>
      </c>
      <c r="O28" s="317" t="s">
        <v>48</v>
      </c>
      <c r="P28" s="316">
        <v>0</v>
      </c>
      <c r="Q28" s="317" t="s">
        <v>48</v>
      </c>
      <c r="R28" s="316">
        <v>0</v>
      </c>
      <c r="S28" s="317" t="s">
        <v>48</v>
      </c>
      <c r="T28" s="316">
        <v>407.8</v>
      </c>
      <c r="U28" s="317" t="s">
        <v>48</v>
      </c>
      <c r="V28" s="316">
        <v>680.7</v>
      </c>
      <c r="W28" s="317" t="s">
        <v>48</v>
      </c>
      <c r="X28" s="316">
        <v>0</v>
      </c>
      <c r="Y28" s="317" t="s">
        <v>48</v>
      </c>
      <c r="Z28" s="316">
        <v>1308.2</v>
      </c>
      <c r="AA28" s="318" t="s">
        <v>48</v>
      </c>
      <c r="AB28" s="65"/>
    </row>
    <row r="29" spans="1:28">
      <c r="A29" s="312" t="s">
        <v>92</v>
      </c>
      <c r="B29" s="313" t="s">
        <v>109</v>
      </c>
      <c r="C29" s="314" t="s">
        <v>110</v>
      </c>
      <c r="D29" s="314" t="s">
        <v>59</v>
      </c>
      <c r="E29" s="315">
        <v>310</v>
      </c>
      <c r="F29" s="316">
        <v>1658.3</v>
      </c>
      <c r="G29" s="317" t="s">
        <v>48</v>
      </c>
      <c r="H29" s="316">
        <v>0</v>
      </c>
      <c r="I29" s="317" t="s">
        <v>48</v>
      </c>
      <c r="J29" s="316">
        <v>6744.3</v>
      </c>
      <c r="K29" s="317" t="s">
        <v>48</v>
      </c>
      <c r="L29" s="316">
        <v>0</v>
      </c>
      <c r="M29" s="317" t="s">
        <v>48</v>
      </c>
      <c r="N29" s="316">
        <v>0</v>
      </c>
      <c r="O29" s="317" t="s">
        <v>48</v>
      </c>
      <c r="P29" s="316">
        <v>0</v>
      </c>
      <c r="Q29" s="317" t="s">
        <v>48</v>
      </c>
      <c r="R29" s="316">
        <v>0</v>
      </c>
      <c r="S29" s="317" t="s">
        <v>48</v>
      </c>
      <c r="T29" s="316">
        <v>0</v>
      </c>
      <c r="U29" s="317" t="s">
        <v>48</v>
      </c>
      <c r="V29" s="316">
        <v>0</v>
      </c>
      <c r="W29" s="317" t="s">
        <v>48</v>
      </c>
      <c r="X29" s="316">
        <v>0</v>
      </c>
      <c r="Y29" s="317" t="s">
        <v>48</v>
      </c>
      <c r="Z29" s="316">
        <v>8402.6</v>
      </c>
      <c r="AA29" s="318" t="s">
        <v>48</v>
      </c>
      <c r="AB29" s="65"/>
    </row>
    <row r="30" spans="1:28">
      <c r="A30" s="312" t="s">
        <v>92</v>
      </c>
      <c r="B30" s="313" t="s">
        <v>2607</v>
      </c>
      <c r="C30" s="314" t="s">
        <v>112</v>
      </c>
      <c r="D30" s="314" t="s">
        <v>55</v>
      </c>
      <c r="E30" s="315">
        <v>175</v>
      </c>
      <c r="F30" s="316">
        <v>0</v>
      </c>
      <c r="G30" s="317" t="s">
        <v>48</v>
      </c>
      <c r="H30" s="316">
        <v>10209.700000000001</v>
      </c>
      <c r="I30" s="317" t="s">
        <v>48</v>
      </c>
      <c r="J30" s="316">
        <v>8299.1</v>
      </c>
      <c r="K30" s="317" t="s">
        <v>48</v>
      </c>
      <c r="L30" s="316">
        <v>24621.7</v>
      </c>
      <c r="M30" s="317" t="s">
        <v>48</v>
      </c>
      <c r="N30" s="316">
        <v>9827.1</v>
      </c>
      <c r="O30" s="317" t="s">
        <v>48</v>
      </c>
      <c r="P30" s="316">
        <v>0</v>
      </c>
      <c r="Q30" s="317" t="s">
        <v>48</v>
      </c>
      <c r="R30" s="316">
        <v>436.7</v>
      </c>
      <c r="S30" s="317" t="s">
        <v>48</v>
      </c>
      <c r="T30" s="316">
        <v>0</v>
      </c>
      <c r="U30" s="317" t="s">
        <v>48</v>
      </c>
      <c r="V30" s="316">
        <v>22294.1</v>
      </c>
      <c r="W30" s="317" t="s">
        <v>48</v>
      </c>
      <c r="X30" s="316">
        <v>0</v>
      </c>
      <c r="Y30" s="317" t="s">
        <v>48</v>
      </c>
      <c r="Z30" s="316">
        <v>75688.5</v>
      </c>
      <c r="AA30" s="318" t="s">
        <v>48</v>
      </c>
      <c r="AB30" s="65"/>
    </row>
    <row r="31" spans="1:28">
      <c r="A31" s="312" t="s">
        <v>92</v>
      </c>
      <c r="B31" s="313" t="s">
        <v>113</v>
      </c>
      <c r="C31" s="314" t="s">
        <v>114</v>
      </c>
      <c r="D31" s="314" t="s">
        <v>45</v>
      </c>
      <c r="E31" s="315">
        <v>7</v>
      </c>
      <c r="F31" s="316">
        <v>17.7</v>
      </c>
      <c r="G31" s="317" t="s">
        <v>48</v>
      </c>
      <c r="H31" s="316">
        <v>0</v>
      </c>
      <c r="I31" s="317" t="s">
        <v>48</v>
      </c>
      <c r="J31" s="316">
        <v>0</v>
      </c>
      <c r="K31" s="317" t="s">
        <v>48</v>
      </c>
      <c r="L31" s="316">
        <v>0</v>
      </c>
      <c r="M31" s="317" t="s">
        <v>48</v>
      </c>
      <c r="N31" s="316">
        <v>32.5</v>
      </c>
      <c r="O31" s="317" t="s">
        <v>48</v>
      </c>
      <c r="P31" s="316">
        <v>0</v>
      </c>
      <c r="Q31" s="317" t="s">
        <v>48</v>
      </c>
      <c r="R31" s="316">
        <v>0</v>
      </c>
      <c r="S31" s="317" t="s">
        <v>48</v>
      </c>
      <c r="T31" s="316">
        <v>502.9</v>
      </c>
      <c r="U31" s="317" t="s">
        <v>48</v>
      </c>
      <c r="V31" s="316">
        <v>2.6</v>
      </c>
      <c r="W31" s="317" t="s">
        <v>48</v>
      </c>
      <c r="X31" s="316">
        <v>0</v>
      </c>
      <c r="Y31" s="317" t="s">
        <v>48</v>
      </c>
      <c r="Z31" s="316">
        <v>555.70000000000005</v>
      </c>
      <c r="AA31" s="318" t="s">
        <v>48</v>
      </c>
      <c r="AB31" s="65"/>
    </row>
    <row r="32" spans="1:28">
      <c r="A32" s="312" t="s">
        <v>92</v>
      </c>
      <c r="B32" s="313" t="s">
        <v>2606</v>
      </c>
      <c r="C32" s="314" t="s">
        <v>116</v>
      </c>
      <c r="D32" s="314" t="s">
        <v>55</v>
      </c>
      <c r="E32" s="315">
        <v>20</v>
      </c>
      <c r="F32" s="316">
        <v>0</v>
      </c>
      <c r="G32" s="317" t="s">
        <v>48</v>
      </c>
      <c r="H32" s="316">
        <v>500.7</v>
      </c>
      <c r="I32" s="317" t="s">
        <v>48</v>
      </c>
      <c r="J32" s="316">
        <v>1.7</v>
      </c>
      <c r="K32" s="317" t="s">
        <v>48</v>
      </c>
      <c r="L32" s="316">
        <v>0</v>
      </c>
      <c r="M32" s="317" t="s">
        <v>48</v>
      </c>
      <c r="N32" s="316">
        <v>958.7</v>
      </c>
      <c r="O32" s="317" t="s">
        <v>48</v>
      </c>
      <c r="P32" s="316">
        <v>0</v>
      </c>
      <c r="Q32" s="317" t="s">
        <v>48</v>
      </c>
      <c r="R32" s="316">
        <v>309.7</v>
      </c>
      <c r="S32" s="317" t="s">
        <v>48</v>
      </c>
      <c r="T32" s="316">
        <v>0</v>
      </c>
      <c r="U32" s="317" t="s">
        <v>48</v>
      </c>
      <c r="V32" s="316">
        <v>253.4</v>
      </c>
      <c r="W32" s="317" t="s">
        <v>48</v>
      </c>
      <c r="X32" s="316">
        <v>0</v>
      </c>
      <c r="Y32" s="317" t="s">
        <v>48</v>
      </c>
      <c r="Z32" s="316">
        <v>2024.2</v>
      </c>
      <c r="AA32" s="318" t="s">
        <v>48</v>
      </c>
      <c r="AB32" s="65"/>
    </row>
    <row r="33" spans="1:28">
      <c r="A33" s="312" t="s">
        <v>117</v>
      </c>
      <c r="B33" s="313" t="s">
        <v>2456</v>
      </c>
      <c r="C33" s="314" t="s">
        <v>119</v>
      </c>
      <c r="D33" s="314" t="s">
        <v>120</v>
      </c>
      <c r="E33" s="315">
        <v>561</v>
      </c>
      <c r="F33" s="316">
        <v>0</v>
      </c>
      <c r="G33" s="317" t="s">
        <v>48</v>
      </c>
      <c r="H33" s="316">
        <v>3730.3</v>
      </c>
      <c r="I33" s="317" t="s">
        <v>48</v>
      </c>
      <c r="J33" s="316">
        <v>3245.5</v>
      </c>
      <c r="K33" s="317" t="s">
        <v>48</v>
      </c>
      <c r="L33" s="316">
        <v>0</v>
      </c>
      <c r="M33" s="317" t="s">
        <v>48</v>
      </c>
      <c r="N33" s="316">
        <v>0</v>
      </c>
      <c r="O33" s="317" t="s">
        <v>48</v>
      </c>
      <c r="P33" s="316">
        <v>47241.5</v>
      </c>
      <c r="Q33" s="317" t="s">
        <v>48</v>
      </c>
      <c r="R33" s="316">
        <v>0</v>
      </c>
      <c r="S33" s="317" t="s">
        <v>48</v>
      </c>
      <c r="T33" s="316">
        <v>0</v>
      </c>
      <c r="U33" s="317" t="s">
        <v>48</v>
      </c>
      <c r="V33" s="316">
        <v>0</v>
      </c>
      <c r="W33" s="317" t="s">
        <v>48</v>
      </c>
      <c r="X33" s="316">
        <v>19658.3</v>
      </c>
      <c r="Y33" s="317" t="s">
        <v>48</v>
      </c>
      <c r="Z33" s="316">
        <v>73875.7</v>
      </c>
      <c r="AA33" s="318" t="s">
        <v>48</v>
      </c>
      <c r="AB33" s="65"/>
    </row>
    <row r="34" spans="1:28">
      <c r="A34" s="312" t="s">
        <v>117</v>
      </c>
      <c r="B34" s="313" t="s">
        <v>2455</v>
      </c>
      <c r="C34" s="314" t="s">
        <v>122</v>
      </c>
      <c r="D34" s="314" t="s">
        <v>55</v>
      </c>
      <c r="E34" s="315">
        <v>651</v>
      </c>
      <c r="F34" s="316">
        <v>49621.5</v>
      </c>
      <c r="G34" s="317" t="s">
        <v>48</v>
      </c>
      <c r="H34" s="316">
        <v>1302.7</v>
      </c>
      <c r="I34" s="317" t="s">
        <v>48</v>
      </c>
      <c r="J34" s="316">
        <v>10776.4</v>
      </c>
      <c r="K34" s="317" t="s">
        <v>48</v>
      </c>
      <c r="L34" s="316">
        <v>43703.4</v>
      </c>
      <c r="M34" s="317" t="s">
        <v>48</v>
      </c>
      <c r="N34" s="316">
        <v>31316.7</v>
      </c>
      <c r="O34" s="317" t="s">
        <v>48</v>
      </c>
      <c r="P34" s="316">
        <v>0</v>
      </c>
      <c r="Q34" s="317" t="s">
        <v>48</v>
      </c>
      <c r="R34" s="316">
        <v>0</v>
      </c>
      <c r="S34" s="317" t="s">
        <v>48</v>
      </c>
      <c r="T34" s="316">
        <v>20357.7</v>
      </c>
      <c r="U34" s="317" t="s">
        <v>48</v>
      </c>
      <c r="V34" s="316">
        <v>4595.8</v>
      </c>
      <c r="W34" s="317" t="s">
        <v>48</v>
      </c>
      <c r="X34" s="316">
        <v>128805.3</v>
      </c>
      <c r="Y34" s="317" t="s">
        <v>48</v>
      </c>
      <c r="Z34" s="316">
        <v>290479.59999999998</v>
      </c>
      <c r="AA34" s="318" t="s">
        <v>48</v>
      </c>
      <c r="AB34" s="65"/>
    </row>
    <row r="35" spans="1:28">
      <c r="A35" s="312" t="s">
        <v>117</v>
      </c>
      <c r="B35" s="313" t="s">
        <v>2454</v>
      </c>
      <c r="C35" s="314" t="s">
        <v>124</v>
      </c>
      <c r="D35" s="314" t="s">
        <v>55</v>
      </c>
      <c r="E35" s="315">
        <v>18</v>
      </c>
      <c r="F35" s="316">
        <v>0</v>
      </c>
      <c r="G35" s="317" t="s">
        <v>48</v>
      </c>
      <c r="H35" s="316">
        <v>3988</v>
      </c>
      <c r="I35" s="317" t="s">
        <v>48</v>
      </c>
      <c r="J35" s="316">
        <v>550.4</v>
      </c>
      <c r="K35" s="317" t="s">
        <v>48</v>
      </c>
      <c r="L35" s="316">
        <v>2168.8000000000002</v>
      </c>
      <c r="M35" s="317" t="s">
        <v>48</v>
      </c>
      <c r="N35" s="316">
        <v>0</v>
      </c>
      <c r="O35" s="317" t="s">
        <v>48</v>
      </c>
      <c r="P35" s="316">
        <v>0</v>
      </c>
      <c r="Q35" s="317" t="s">
        <v>48</v>
      </c>
      <c r="R35" s="316">
        <v>0</v>
      </c>
      <c r="S35" s="317" t="s">
        <v>48</v>
      </c>
      <c r="T35" s="316">
        <v>0</v>
      </c>
      <c r="U35" s="317" t="s">
        <v>48</v>
      </c>
      <c r="V35" s="316">
        <v>0</v>
      </c>
      <c r="W35" s="317" t="s">
        <v>48</v>
      </c>
      <c r="X35" s="316">
        <v>4496.3</v>
      </c>
      <c r="Y35" s="317" t="s">
        <v>48</v>
      </c>
      <c r="Z35" s="316">
        <v>11203.5</v>
      </c>
      <c r="AA35" s="318" t="s">
        <v>48</v>
      </c>
      <c r="AB35" s="65"/>
    </row>
    <row r="36" spans="1:28">
      <c r="A36" s="312" t="s">
        <v>117</v>
      </c>
      <c r="B36" s="313" t="s">
        <v>2818</v>
      </c>
      <c r="C36" s="314" t="s">
        <v>127</v>
      </c>
      <c r="D36" s="314" t="s">
        <v>55</v>
      </c>
      <c r="E36" s="315">
        <v>31</v>
      </c>
      <c r="F36" s="316">
        <v>0</v>
      </c>
      <c r="G36" s="317" t="s">
        <v>48</v>
      </c>
      <c r="H36" s="316">
        <v>3343.7</v>
      </c>
      <c r="I36" s="317" t="s">
        <v>48</v>
      </c>
      <c r="J36" s="316">
        <v>2546.4</v>
      </c>
      <c r="K36" s="317" t="s">
        <v>48</v>
      </c>
      <c r="L36" s="316">
        <v>0</v>
      </c>
      <c r="M36" s="317" t="s">
        <v>48</v>
      </c>
      <c r="N36" s="316">
        <v>0</v>
      </c>
      <c r="O36" s="317" t="s">
        <v>48</v>
      </c>
      <c r="P36" s="316">
        <v>0</v>
      </c>
      <c r="Q36" s="317" t="s">
        <v>48</v>
      </c>
      <c r="R36" s="316">
        <v>0</v>
      </c>
      <c r="S36" s="317" t="s">
        <v>48</v>
      </c>
      <c r="T36" s="316">
        <v>0</v>
      </c>
      <c r="U36" s="317" t="s">
        <v>48</v>
      </c>
      <c r="V36" s="316">
        <v>0</v>
      </c>
      <c r="W36" s="317" t="s">
        <v>48</v>
      </c>
      <c r="X36" s="316">
        <v>0</v>
      </c>
      <c r="Y36" s="317" t="s">
        <v>48</v>
      </c>
      <c r="Z36" s="316">
        <v>5890.1</v>
      </c>
      <c r="AA36" s="318" t="s">
        <v>48</v>
      </c>
      <c r="AB36" s="65"/>
    </row>
    <row r="37" spans="1:28">
      <c r="A37" s="312" t="s">
        <v>117</v>
      </c>
      <c r="B37" s="313" t="s">
        <v>2453</v>
      </c>
      <c r="C37" s="314" t="s">
        <v>129</v>
      </c>
      <c r="D37" s="314" t="s">
        <v>55</v>
      </c>
      <c r="E37" s="315">
        <v>68</v>
      </c>
      <c r="F37" s="316">
        <v>0</v>
      </c>
      <c r="G37" s="317" t="s">
        <v>48</v>
      </c>
      <c r="H37" s="316">
        <v>3856.5</v>
      </c>
      <c r="I37" s="317" t="s">
        <v>48</v>
      </c>
      <c r="J37" s="316">
        <v>8.3000000000000007</v>
      </c>
      <c r="K37" s="317" t="s">
        <v>48</v>
      </c>
      <c r="L37" s="316">
        <v>0</v>
      </c>
      <c r="M37" s="317" t="s">
        <v>48</v>
      </c>
      <c r="N37" s="316">
        <v>1427.4</v>
      </c>
      <c r="O37" s="317" t="s">
        <v>48</v>
      </c>
      <c r="P37" s="316">
        <v>0</v>
      </c>
      <c r="Q37" s="317" t="s">
        <v>48</v>
      </c>
      <c r="R37" s="316">
        <v>0</v>
      </c>
      <c r="S37" s="317" t="s">
        <v>48</v>
      </c>
      <c r="T37" s="316">
        <v>0</v>
      </c>
      <c r="U37" s="317" t="s">
        <v>48</v>
      </c>
      <c r="V37" s="316">
        <v>0</v>
      </c>
      <c r="W37" s="317" t="s">
        <v>48</v>
      </c>
      <c r="X37" s="316">
        <v>7444.8</v>
      </c>
      <c r="Y37" s="317" t="s">
        <v>48</v>
      </c>
      <c r="Z37" s="316">
        <v>12737</v>
      </c>
      <c r="AA37" s="318" t="s">
        <v>48</v>
      </c>
      <c r="AB37" s="65"/>
    </row>
    <row r="38" spans="1:28">
      <c r="A38" s="312" t="s">
        <v>117</v>
      </c>
      <c r="B38" s="313" t="s">
        <v>2770</v>
      </c>
      <c r="C38" s="314" t="s">
        <v>131</v>
      </c>
      <c r="D38" s="314" t="s">
        <v>55</v>
      </c>
      <c r="E38" s="315">
        <v>45</v>
      </c>
      <c r="F38" s="316">
        <v>0</v>
      </c>
      <c r="G38" s="317" t="s">
        <v>48</v>
      </c>
      <c r="H38" s="316">
        <v>1000.6</v>
      </c>
      <c r="I38" s="317" t="s">
        <v>48</v>
      </c>
      <c r="J38" s="316">
        <v>142.69999999999999</v>
      </c>
      <c r="K38" s="317" t="s">
        <v>48</v>
      </c>
      <c r="L38" s="316">
        <v>0</v>
      </c>
      <c r="M38" s="317" t="s">
        <v>48</v>
      </c>
      <c r="N38" s="316">
        <v>1428.1</v>
      </c>
      <c r="O38" s="317" t="s">
        <v>48</v>
      </c>
      <c r="P38" s="316">
        <v>448.2</v>
      </c>
      <c r="Q38" s="317" t="s">
        <v>48</v>
      </c>
      <c r="R38" s="316">
        <v>0</v>
      </c>
      <c r="S38" s="317" t="s">
        <v>48</v>
      </c>
      <c r="T38" s="316">
        <v>3285</v>
      </c>
      <c r="U38" s="317" t="s">
        <v>48</v>
      </c>
      <c r="V38" s="316">
        <v>0</v>
      </c>
      <c r="W38" s="317" t="s">
        <v>48</v>
      </c>
      <c r="X38" s="316">
        <v>0</v>
      </c>
      <c r="Y38" s="317" t="s">
        <v>48</v>
      </c>
      <c r="Z38" s="316">
        <v>6304.7</v>
      </c>
      <c r="AA38" s="318" t="s">
        <v>48</v>
      </c>
      <c r="AB38" s="65"/>
    </row>
    <row r="39" spans="1:28">
      <c r="A39" s="312" t="s">
        <v>117</v>
      </c>
      <c r="B39" s="313" t="s">
        <v>2451</v>
      </c>
      <c r="C39" s="314" t="s">
        <v>133</v>
      </c>
      <c r="D39" s="314" t="s">
        <v>55</v>
      </c>
      <c r="E39" s="315">
        <v>157</v>
      </c>
      <c r="F39" s="316">
        <v>4423.6000000000004</v>
      </c>
      <c r="G39" s="317" t="s">
        <v>48</v>
      </c>
      <c r="H39" s="316">
        <v>472.4</v>
      </c>
      <c r="I39" s="317" t="s">
        <v>48</v>
      </c>
      <c r="J39" s="316">
        <v>889.6</v>
      </c>
      <c r="K39" s="317" t="s">
        <v>48</v>
      </c>
      <c r="L39" s="316">
        <v>0</v>
      </c>
      <c r="M39" s="317" t="s">
        <v>48</v>
      </c>
      <c r="N39" s="316">
        <v>656.9</v>
      </c>
      <c r="O39" s="317" t="s">
        <v>48</v>
      </c>
      <c r="P39" s="316">
        <v>660.9</v>
      </c>
      <c r="Q39" s="317" t="s">
        <v>48</v>
      </c>
      <c r="R39" s="316">
        <v>0</v>
      </c>
      <c r="S39" s="317" t="s">
        <v>48</v>
      </c>
      <c r="T39" s="316">
        <v>2171.6999999999998</v>
      </c>
      <c r="U39" s="317" t="s">
        <v>48</v>
      </c>
      <c r="V39" s="316">
        <v>0</v>
      </c>
      <c r="W39" s="317" t="s">
        <v>48</v>
      </c>
      <c r="X39" s="316">
        <v>20496.900000000001</v>
      </c>
      <c r="Y39" s="317" t="s">
        <v>48</v>
      </c>
      <c r="Z39" s="316">
        <v>29772</v>
      </c>
      <c r="AA39" s="318" t="s">
        <v>48</v>
      </c>
      <c r="AB39" s="65"/>
    </row>
    <row r="40" spans="1:28">
      <c r="A40" s="312" t="s">
        <v>117</v>
      </c>
      <c r="B40" s="313" t="s">
        <v>2603</v>
      </c>
      <c r="C40" s="314" t="s">
        <v>135</v>
      </c>
      <c r="D40" s="314" t="s">
        <v>55</v>
      </c>
      <c r="E40" s="315">
        <v>31</v>
      </c>
      <c r="F40" s="316">
        <v>0</v>
      </c>
      <c r="G40" s="317" t="s">
        <v>48</v>
      </c>
      <c r="H40" s="316">
        <v>2433</v>
      </c>
      <c r="I40" s="317" t="s">
        <v>48</v>
      </c>
      <c r="J40" s="316">
        <v>148.80000000000001</v>
      </c>
      <c r="K40" s="317" t="s">
        <v>48</v>
      </c>
      <c r="L40" s="316">
        <v>0</v>
      </c>
      <c r="M40" s="317" t="s">
        <v>48</v>
      </c>
      <c r="N40" s="316">
        <v>0</v>
      </c>
      <c r="O40" s="317" t="s">
        <v>48</v>
      </c>
      <c r="P40" s="316">
        <v>0</v>
      </c>
      <c r="Q40" s="317" t="s">
        <v>48</v>
      </c>
      <c r="R40" s="316">
        <v>0</v>
      </c>
      <c r="S40" s="317" t="s">
        <v>48</v>
      </c>
      <c r="T40" s="316">
        <v>3578.9</v>
      </c>
      <c r="U40" s="317" t="s">
        <v>48</v>
      </c>
      <c r="V40" s="316">
        <v>0</v>
      </c>
      <c r="W40" s="317" t="s">
        <v>48</v>
      </c>
      <c r="X40" s="316">
        <v>0</v>
      </c>
      <c r="Y40" s="317" t="s">
        <v>48</v>
      </c>
      <c r="Z40" s="316">
        <v>6160.8</v>
      </c>
      <c r="AA40" s="318" t="s">
        <v>48</v>
      </c>
      <c r="AB40" s="65"/>
    </row>
    <row r="41" spans="1:28">
      <c r="A41" s="312" t="s">
        <v>117</v>
      </c>
      <c r="B41" s="313" t="s">
        <v>136</v>
      </c>
      <c r="C41" s="314" t="s">
        <v>137</v>
      </c>
      <c r="D41" s="314" t="s">
        <v>55</v>
      </c>
      <c r="E41" s="315">
        <v>3</v>
      </c>
      <c r="F41" s="316">
        <v>0</v>
      </c>
      <c r="G41" s="317" t="s">
        <v>48</v>
      </c>
      <c r="H41" s="316">
        <v>2631.4</v>
      </c>
      <c r="I41" s="317" t="s">
        <v>48</v>
      </c>
      <c r="J41" s="316">
        <v>0</v>
      </c>
      <c r="K41" s="317" t="s">
        <v>48</v>
      </c>
      <c r="L41" s="316">
        <v>0</v>
      </c>
      <c r="M41" s="317" t="s">
        <v>48</v>
      </c>
      <c r="N41" s="316">
        <v>0</v>
      </c>
      <c r="O41" s="317" t="s">
        <v>48</v>
      </c>
      <c r="P41" s="316">
        <v>0</v>
      </c>
      <c r="Q41" s="317" t="s">
        <v>48</v>
      </c>
      <c r="R41" s="316">
        <v>0</v>
      </c>
      <c r="S41" s="317" t="s">
        <v>48</v>
      </c>
      <c r="T41" s="316">
        <v>0</v>
      </c>
      <c r="U41" s="317" t="s">
        <v>48</v>
      </c>
      <c r="V41" s="316">
        <v>0</v>
      </c>
      <c r="W41" s="317" t="s">
        <v>48</v>
      </c>
      <c r="X41" s="316">
        <v>2485.4</v>
      </c>
      <c r="Y41" s="317" t="s">
        <v>48</v>
      </c>
      <c r="Z41" s="316">
        <v>5116.8</v>
      </c>
      <c r="AA41" s="318" t="s">
        <v>48</v>
      </c>
      <c r="AB41" s="65"/>
    </row>
    <row r="42" spans="1:28">
      <c r="A42" s="312" t="s">
        <v>117</v>
      </c>
      <c r="B42" s="313" t="s">
        <v>2731</v>
      </c>
      <c r="C42" s="314" t="s">
        <v>140</v>
      </c>
      <c r="D42" s="314" t="s">
        <v>55</v>
      </c>
      <c r="E42" s="315">
        <v>16</v>
      </c>
      <c r="F42" s="316">
        <v>0</v>
      </c>
      <c r="G42" s="317" t="s">
        <v>48</v>
      </c>
      <c r="H42" s="316">
        <v>74.400000000000006</v>
      </c>
      <c r="I42" s="317" t="s">
        <v>48</v>
      </c>
      <c r="J42" s="316">
        <v>0</v>
      </c>
      <c r="K42" s="317" t="s">
        <v>48</v>
      </c>
      <c r="L42" s="316">
        <v>0</v>
      </c>
      <c r="M42" s="317" t="s">
        <v>48</v>
      </c>
      <c r="N42" s="316">
        <v>0</v>
      </c>
      <c r="O42" s="317" t="s">
        <v>48</v>
      </c>
      <c r="P42" s="316">
        <v>0</v>
      </c>
      <c r="Q42" s="317" t="s">
        <v>48</v>
      </c>
      <c r="R42" s="316">
        <v>0</v>
      </c>
      <c r="S42" s="317" t="s">
        <v>48</v>
      </c>
      <c r="T42" s="316">
        <v>351.1</v>
      </c>
      <c r="U42" s="317" t="s">
        <v>48</v>
      </c>
      <c r="V42" s="316">
        <v>0</v>
      </c>
      <c r="W42" s="317" t="s">
        <v>48</v>
      </c>
      <c r="X42" s="316">
        <v>976.6</v>
      </c>
      <c r="Y42" s="317" t="s">
        <v>48</v>
      </c>
      <c r="Z42" s="316">
        <v>1402.1</v>
      </c>
      <c r="AA42" s="318" t="s">
        <v>48</v>
      </c>
      <c r="AB42" s="65"/>
    </row>
    <row r="43" spans="1:28">
      <c r="A43" s="312" t="s">
        <v>117</v>
      </c>
      <c r="B43" s="313" t="s">
        <v>2769</v>
      </c>
      <c r="C43" s="314" t="s">
        <v>142</v>
      </c>
      <c r="D43" s="314" t="s">
        <v>55</v>
      </c>
      <c r="E43" s="315">
        <v>9</v>
      </c>
      <c r="F43" s="316">
        <v>0</v>
      </c>
      <c r="G43" s="317" t="s">
        <v>48</v>
      </c>
      <c r="H43" s="316">
        <v>266.60000000000002</v>
      </c>
      <c r="I43" s="317" t="s">
        <v>48</v>
      </c>
      <c r="J43" s="316">
        <v>27.8</v>
      </c>
      <c r="K43" s="317" t="s">
        <v>48</v>
      </c>
      <c r="L43" s="316">
        <v>0.3</v>
      </c>
      <c r="M43" s="317" t="s">
        <v>48</v>
      </c>
      <c r="N43" s="316">
        <v>0</v>
      </c>
      <c r="O43" s="317" t="s">
        <v>48</v>
      </c>
      <c r="P43" s="316">
        <v>39.299999999999997</v>
      </c>
      <c r="Q43" s="317" t="s">
        <v>48</v>
      </c>
      <c r="R43" s="316">
        <v>0</v>
      </c>
      <c r="S43" s="317" t="s">
        <v>48</v>
      </c>
      <c r="T43" s="316">
        <v>1272.5</v>
      </c>
      <c r="U43" s="317" t="s">
        <v>48</v>
      </c>
      <c r="V43" s="316">
        <v>40.200000000000003</v>
      </c>
      <c r="W43" s="317" t="s">
        <v>48</v>
      </c>
      <c r="X43" s="316">
        <v>9.4</v>
      </c>
      <c r="Y43" s="317" t="s">
        <v>48</v>
      </c>
      <c r="Z43" s="316">
        <v>1656.2</v>
      </c>
      <c r="AA43" s="318" t="s">
        <v>48</v>
      </c>
      <c r="AB43" s="65"/>
    </row>
    <row r="44" spans="1:28">
      <c r="A44" s="312" t="s">
        <v>117</v>
      </c>
      <c r="B44" s="313" t="s">
        <v>2448</v>
      </c>
      <c r="C44" s="314" t="s">
        <v>144</v>
      </c>
      <c r="D44" s="314" t="s">
        <v>45</v>
      </c>
      <c r="E44" s="315">
        <v>11</v>
      </c>
      <c r="F44" s="316">
        <v>0</v>
      </c>
      <c r="G44" s="317" t="s">
        <v>48</v>
      </c>
      <c r="H44" s="316">
        <v>0</v>
      </c>
      <c r="I44" s="317" t="s">
        <v>48</v>
      </c>
      <c r="J44" s="316">
        <v>0</v>
      </c>
      <c r="K44" s="317" t="s">
        <v>48</v>
      </c>
      <c r="L44" s="316">
        <v>0</v>
      </c>
      <c r="M44" s="317" t="s">
        <v>48</v>
      </c>
      <c r="N44" s="316">
        <v>0</v>
      </c>
      <c r="O44" s="317" t="s">
        <v>48</v>
      </c>
      <c r="P44" s="316">
        <v>0</v>
      </c>
      <c r="Q44" s="317" t="s">
        <v>48</v>
      </c>
      <c r="R44" s="316">
        <v>0</v>
      </c>
      <c r="S44" s="317" t="s">
        <v>48</v>
      </c>
      <c r="T44" s="316">
        <v>496.8</v>
      </c>
      <c r="U44" s="317" t="s">
        <v>48</v>
      </c>
      <c r="V44" s="316">
        <v>0</v>
      </c>
      <c r="W44" s="317" t="s">
        <v>48</v>
      </c>
      <c r="X44" s="316">
        <v>2102.1999999999998</v>
      </c>
      <c r="Y44" s="317" t="s">
        <v>48</v>
      </c>
      <c r="Z44" s="316">
        <v>2599</v>
      </c>
      <c r="AA44" s="318" t="s">
        <v>48</v>
      </c>
      <c r="AB44" s="65"/>
    </row>
    <row r="45" spans="1:28">
      <c r="A45" s="312" t="s">
        <v>117</v>
      </c>
      <c r="B45" s="313" t="s">
        <v>2817</v>
      </c>
      <c r="C45" s="314" t="s">
        <v>146</v>
      </c>
      <c r="D45" s="314" t="s">
        <v>55</v>
      </c>
      <c r="E45" s="315">
        <v>11</v>
      </c>
      <c r="F45" s="316">
        <v>0</v>
      </c>
      <c r="G45" s="317" t="s">
        <v>48</v>
      </c>
      <c r="H45" s="316">
        <v>229.3</v>
      </c>
      <c r="I45" s="317" t="s">
        <v>48</v>
      </c>
      <c r="J45" s="316">
        <v>11.3</v>
      </c>
      <c r="K45" s="317" t="s">
        <v>48</v>
      </c>
      <c r="L45" s="316">
        <v>0</v>
      </c>
      <c r="M45" s="317" t="s">
        <v>48</v>
      </c>
      <c r="N45" s="316">
        <v>0</v>
      </c>
      <c r="O45" s="317" t="s">
        <v>48</v>
      </c>
      <c r="P45" s="316">
        <v>0</v>
      </c>
      <c r="Q45" s="317" t="s">
        <v>48</v>
      </c>
      <c r="R45" s="316">
        <v>1284.8</v>
      </c>
      <c r="S45" s="317" t="s">
        <v>48</v>
      </c>
      <c r="T45" s="316">
        <v>0</v>
      </c>
      <c r="U45" s="317" t="s">
        <v>48</v>
      </c>
      <c r="V45" s="316">
        <v>86.9</v>
      </c>
      <c r="W45" s="317" t="s">
        <v>48</v>
      </c>
      <c r="X45" s="316">
        <v>0</v>
      </c>
      <c r="Y45" s="317" t="s">
        <v>48</v>
      </c>
      <c r="Z45" s="316">
        <v>1612.2</v>
      </c>
      <c r="AA45" s="318" t="s">
        <v>48</v>
      </c>
      <c r="AB45" s="65"/>
    </row>
    <row r="46" spans="1:28">
      <c r="A46" s="312" t="s">
        <v>117</v>
      </c>
      <c r="B46" s="313" t="s">
        <v>2768</v>
      </c>
      <c r="C46" s="314" t="s">
        <v>148</v>
      </c>
      <c r="D46" s="314" t="s">
        <v>55</v>
      </c>
      <c r="E46" s="315">
        <v>36</v>
      </c>
      <c r="F46" s="316">
        <v>0</v>
      </c>
      <c r="G46" s="317" t="s">
        <v>48</v>
      </c>
      <c r="H46" s="316">
        <v>2148.6999999999998</v>
      </c>
      <c r="I46" s="317" t="s">
        <v>48</v>
      </c>
      <c r="J46" s="316">
        <v>36.9</v>
      </c>
      <c r="K46" s="317" t="s">
        <v>48</v>
      </c>
      <c r="L46" s="316">
        <v>0</v>
      </c>
      <c r="M46" s="317" t="s">
        <v>48</v>
      </c>
      <c r="N46" s="316">
        <v>100</v>
      </c>
      <c r="O46" s="317" t="s">
        <v>48</v>
      </c>
      <c r="P46" s="316">
        <v>0</v>
      </c>
      <c r="Q46" s="317" t="s">
        <v>48</v>
      </c>
      <c r="R46" s="316">
        <v>0</v>
      </c>
      <c r="S46" s="317" t="s">
        <v>48</v>
      </c>
      <c r="T46" s="316">
        <v>5195.5</v>
      </c>
      <c r="U46" s="317" t="s">
        <v>48</v>
      </c>
      <c r="V46" s="316">
        <v>0</v>
      </c>
      <c r="W46" s="317" t="s">
        <v>48</v>
      </c>
      <c r="X46" s="316">
        <v>0</v>
      </c>
      <c r="Y46" s="317" t="s">
        <v>48</v>
      </c>
      <c r="Z46" s="316">
        <v>7481.1</v>
      </c>
      <c r="AA46" s="318" t="s">
        <v>48</v>
      </c>
      <c r="AB46" s="65"/>
    </row>
    <row r="47" spans="1:28">
      <c r="A47" s="312" t="s">
        <v>117</v>
      </c>
      <c r="B47" s="313" t="s">
        <v>2816</v>
      </c>
      <c r="C47" s="314" t="s">
        <v>150</v>
      </c>
      <c r="D47" s="314" t="s">
        <v>55</v>
      </c>
      <c r="E47" s="315">
        <v>43</v>
      </c>
      <c r="F47" s="316">
        <v>0</v>
      </c>
      <c r="G47" s="317" t="s">
        <v>48</v>
      </c>
      <c r="H47" s="316">
        <v>1718.2</v>
      </c>
      <c r="I47" s="317" t="s">
        <v>48</v>
      </c>
      <c r="J47" s="316">
        <v>2573.8000000000002</v>
      </c>
      <c r="K47" s="317" t="s">
        <v>48</v>
      </c>
      <c r="L47" s="316">
        <v>0</v>
      </c>
      <c r="M47" s="317" t="s">
        <v>48</v>
      </c>
      <c r="N47" s="316">
        <v>2312.1999999999998</v>
      </c>
      <c r="O47" s="317" t="s">
        <v>48</v>
      </c>
      <c r="P47" s="316">
        <v>0</v>
      </c>
      <c r="Q47" s="317" t="s">
        <v>48</v>
      </c>
      <c r="R47" s="316">
        <v>0</v>
      </c>
      <c r="S47" s="317" t="s">
        <v>48</v>
      </c>
      <c r="T47" s="316">
        <v>0</v>
      </c>
      <c r="U47" s="317" t="s">
        <v>48</v>
      </c>
      <c r="V47" s="316">
        <v>0</v>
      </c>
      <c r="W47" s="317" t="s">
        <v>48</v>
      </c>
      <c r="X47" s="316">
        <v>637.6</v>
      </c>
      <c r="Y47" s="317" t="s">
        <v>48</v>
      </c>
      <c r="Z47" s="316">
        <v>7241.8</v>
      </c>
      <c r="AA47" s="318" t="s">
        <v>48</v>
      </c>
      <c r="AB47" s="65"/>
    </row>
    <row r="48" spans="1:28">
      <c r="A48" s="312" t="s">
        <v>117</v>
      </c>
      <c r="B48" s="313" t="s">
        <v>2447</v>
      </c>
      <c r="C48" s="314" t="s">
        <v>152</v>
      </c>
      <c r="D48" s="314" t="s">
        <v>55</v>
      </c>
      <c r="E48" s="315">
        <v>49</v>
      </c>
      <c r="F48" s="316">
        <v>1973</v>
      </c>
      <c r="G48" s="317" t="s">
        <v>48</v>
      </c>
      <c r="H48" s="316">
        <v>18</v>
      </c>
      <c r="I48" s="317" t="s">
        <v>48</v>
      </c>
      <c r="J48" s="316">
        <v>484.8</v>
      </c>
      <c r="K48" s="317" t="s">
        <v>48</v>
      </c>
      <c r="L48" s="316">
        <v>0</v>
      </c>
      <c r="M48" s="317" t="s">
        <v>48</v>
      </c>
      <c r="N48" s="316">
        <v>0</v>
      </c>
      <c r="O48" s="317" t="s">
        <v>48</v>
      </c>
      <c r="P48" s="316">
        <v>0</v>
      </c>
      <c r="Q48" s="317" t="s">
        <v>48</v>
      </c>
      <c r="R48" s="316">
        <v>0</v>
      </c>
      <c r="S48" s="317" t="s">
        <v>48</v>
      </c>
      <c r="T48" s="316">
        <v>4781.1000000000004</v>
      </c>
      <c r="U48" s="317" t="s">
        <v>48</v>
      </c>
      <c r="V48" s="316">
        <v>0</v>
      </c>
      <c r="W48" s="317" t="s">
        <v>48</v>
      </c>
      <c r="X48" s="316">
        <v>4803.3</v>
      </c>
      <c r="Y48" s="317" t="s">
        <v>48</v>
      </c>
      <c r="Z48" s="316">
        <v>12060.2</v>
      </c>
      <c r="AA48" s="318" t="s">
        <v>48</v>
      </c>
      <c r="AB48" s="65"/>
    </row>
    <row r="49" spans="1:28">
      <c r="A49" s="312" t="s">
        <v>117</v>
      </c>
      <c r="B49" s="313" t="s">
        <v>2730</v>
      </c>
      <c r="C49" s="314" t="s">
        <v>154</v>
      </c>
      <c r="D49" s="314" t="s">
        <v>55</v>
      </c>
      <c r="E49" s="315">
        <v>25</v>
      </c>
      <c r="F49" s="316">
        <v>0</v>
      </c>
      <c r="G49" s="317" t="s">
        <v>48</v>
      </c>
      <c r="H49" s="316">
        <v>100</v>
      </c>
      <c r="I49" s="317" t="s">
        <v>48</v>
      </c>
      <c r="J49" s="316">
        <v>42.5</v>
      </c>
      <c r="K49" s="317" t="s">
        <v>48</v>
      </c>
      <c r="L49" s="316">
        <v>1519.7</v>
      </c>
      <c r="M49" s="317" t="s">
        <v>48</v>
      </c>
      <c r="N49" s="316">
        <v>1153.8</v>
      </c>
      <c r="O49" s="317" t="s">
        <v>48</v>
      </c>
      <c r="P49" s="316">
        <v>0</v>
      </c>
      <c r="Q49" s="317" t="s">
        <v>48</v>
      </c>
      <c r="R49" s="316">
        <v>0</v>
      </c>
      <c r="S49" s="317" t="s">
        <v>48</v>
      </c>
      <c r="T49" s="316">
        <v>0</v>
      </c>
      <c r="U49" s="317" t="s">
        <v>48</v>
      </c>
      <c r="V49" s="316">
        <v>266.60000000000002</v>
      </c>
      <c r="W49" s="317" t="s">
        <v>48</v>
      </c>
      <c r="X49" s="316">
        <v>103.6</v>
      </c>
      <c r="Y49" s="317" t="s">
        <v>48</v>
      </c>
      <c r="Z49" s="316">
        <v>3186.1</v>
      </c>
      <c r="AA49" s="318" t="s">
        <v>48</v>
      </c>
      <c r="AB49" s="65"/>
    </row>
    <row r="50" spans="1:28">
      <c r="A50" s="312" t="s">
        <v>117</v>
      </c>
      <c r="B50" s="313" t="s">
        <v>2600</v>
      </c>
      <c r="C50" s="314" t="s">
        <v>156</v>
      </c>
      <c r="D50" s="314" t="s">
        <v>55</v>
      </c>
      <c r="E50" s="315">
        <v>12</v>
      </c>
      <c r="F50" s="316">
        <v>0</v>
      </c>
      <c r="G50" s="317" t="s">
        <v>48</v>
      </c>
      <c r="H50" s="316">
        <v>454.3</v>
      </c>
      <c r="I50" s="317" t="s">
        <v>48</v>
      </c>
      <c r="J50" s="316">
        <v>2</v>
      </c>
      <c r="K50" s="317" t="s">
        <v>48</v>
      </c>
      <c r="L50" s="316">
        <v>0</v>
      </c>
      <c r="M50" s="317" t="s">
        <v>48</v>
      </c>
      <c r="N50" s="316">
        <v>926.5</v>
      </c>
      <c r="O50" s="317" t="s">
        <v>48</v>
      </c>
      <c r="P50" s="316">
        <v>0</v>
      </c>
      <c r="Q50" s="317" t="s">
        <v>48</v>
      </c>
      <c r="R50" s="316">
        <v>0</v>
      </c>
      <c r="S50" s="317" t="s">
        <v>48</v>
      </c>
      <c r="T50" s="316">
        <v>415.8</v>
      </c>
      <c r="U50" s="317" t="s">
        <v>48</v>
      </c>
      <c r="V50" s="316">
        <v>0</v>
      </c>
      <c r="W50" s="317" t="s">
        <v>48</v>
      </c>
      <c r="X50" s="316">
        <v>180.7</v>
      </c>
      <c r="Y50" s="317" t="s">
        <v>48</v>
      </c>
      <c r="Z50" s="316">
        <v>1979.4</v>
      </c>
      <c r="AA50" s="318" t="s">
        <v>48</v>
      </c>
      <c r="AB50" s="65"/>
    </row>
    <row r="51" spans="1:28">
      <c r="A51" s="312" t="s">
        <v>117</v>
      </c>
      <c r="B51" s="313" t="s">
        <v>2444</v>
      </c>
      <c r="C51" s="314" t="s">
        <v>158</v>
      </c>
      <c r="D51" s="314" t="s">
        <v>55</v>
      </c>
      <c r="E51" s="315">
        <v>402</v>
      </c>
      <c r="F51" s="316">
        <v>0</v>
      </c>
      <c r="G51" s="317" t="s">
        <v>48</v>
      </c>
      <c r="H51" s="316">
        <v>7771.7</v>
      </c>
      <c r="I51" s="317" t="s">
        <v>48</v>
      </c>
      <c r="J51" s="316">
        <v>2404</v>
      </c>
      <c r="K51" s="317" t="s">
        <v>48</v>
      </c>
      <c r="L51" s="316">
        <v>0</v>
      </c>
      <c r="M51" s="317" t="s">
        <v>48</v>
      </c>
      <c r="N51" s="316">
        <v>0</v>
      </c>
      <c r="O51" s="317" t="s">
        <v>48</v>
      </c>
      <c r="P51" s="316">
        <v>0</v>
      </c>
      <c r="Q51" s="317" t="s">
        <v>48</v>
      </c>
      <c r="R51" s="316">
        <v>0</v>
      </c>
      <c r="S51" s="317" t="s">
        <v>48</v>
      </c>
      <c r="T51" s="316">
        <v>50889.7</v>
      </c>
      <c r="U51" s="317" t="s">
        <v>48</v>
      </c>
      <c r="V51" s="316">
        <v>0</v>
      </c>
      <c r="W51" s="317" t="s">
        <v>48</v>
      </c>
      <c r="X51" s="316">
        <v>0</v>
      </c>
      <c r="Y51" s="317" t="s">
        <v>48</v>
      </c>
      <c r="Z51" s="316">
        <v>61065.3</v>
      </c>
      <c r="AA51" s="318" t="s">
        <v>48</v>
      </c>
      <c r="AB51" s="65"/>
    </row>
    <row r="52" spans="1:28">
      <c r="A52" s="312" t="s">
        <v>117</v>
      </c>
      <c r="B52" s="313" t="s">
        <v>2815</v>
      </c>
      <c r="C52" s="314" t="s">
        <v>160</v>
      </c>
      <c r="D52" s="314" t="s">
        <v>55</v>
      </c>
      <c r="E52" s="315">
        <v>12</v>
      </c>
      <c r="F52" s="316">
        <v>0</v>
      </c>
      <c r="G52" s="317" t="s">
        <v>48</v>
      </c>
      <c r="H52" s="316">
        <v>0</v>
      </c>
      <c r="I52" s="317" t="s">
        <v>48</v>
      </c>
      <c r="J52" s="316">
        <v>12</v>
      </c>
      <c r="K52" s="317" t="s">
        <v>48</v>
      </c>
      <c r="L52" s="316">
        <v>0</v>
      </c>
      <c r="M52" s="317" t="s">
        <v>48</v>
      </c>
      <c r="N52" s="316">
        <v>0</v>
      </c>
      <c r="O52" s="317" t="s">
        <v>48</v>
      </c>
      <c r="P52" s="316">
        <v>0</v>
      </c>
      <c r="Q52" s="317" t="s">
        <v>48</v>
      </c>
      <c r="R52" s="316">
        <v>0</v>
      </c>
      <c r="S52" s="317" t="s">
        <v>48</v>
      </c>
      <c r="T52" s="316">
        <v>1699.1</v>
      </c>
      <c r="U52" s="317" t="s">
        <v>48</v>
      </c>
      <c r="V52" s="316">
        <v>0</v>
      </c>
      <c r="W52" s="317" t="s">
        <v>48</v>
      </c>
      <c r="X52" s="316">
        <v>0</v>
      </c>
      <c r="Y52" s="317" t="s">
        <v>48</v>
      </c>
      <c r="Z52" s="316">
        <v>1711.1</v>
      </c>
      <c r="AA52" s="318" t="s">
        <v>48</v>
      </c>
      <c r="AB52" s="65"/>
    </row>
    <row r="53" spans="1:28">
      <c r="A53" s="312" t="s">
        <v>117</v>
      </c>
      <c r="B53" s="313" t="s">
        <v>2729</v>
      </c>
      <c r="C53" s="314" t="s">
        <v>162</v>
      </c>
      <c r="D53" s="314" t="s">
        <v>55</v>
      </c>
      <c r="E53" s="315">
        <v>10</v>
      </c>
      <c r="F53" s="316">
        <v>0</v>
      </c>
      <c r="G53" s="317" t="s">
        <v>48</v>
      </c>
      <c r="H53" s="316">
        <v>293.7</v>
      </c>
      <c r="I53" s="317" t="s">
        <v>48</v>
      </c>
      <c r="J53" s="316">
        <v>38.5</v>
      </c>
      <c r="K53" s="317" t="s">
        <v>48</v>
      </c>
      <c r="L53" s="316">
        <v>788.4</v>
      </c>
      <c r="M53" s="317" t="s">
        <v>48</v>
      </c>
      <c r="N53" s="316">
        <v>379.3</v>
      </c>
      <c r="O53" s="317" t="s">
        <v>48</v>
      </c>
      <c r="P53" s="316">
        <v>0</v>
      </c>
      <c r="Q53" s="317" t="s">
        <v>48</v>
      </c>
      <c r="R53" s="316">
        <v>0</v>
      </c>
      <c r="S53" s="317" t="s">
        <v>48</v>
      </c>
      <c r="T53" s="316">
        <v>3</v>
      </c>
      <c r="U53" s="317" t="s">
        <v>48</v>
      </c>
      <c r="V53" s="316">
        <v>0</v>
      </c>
      <c r="W53" s="317" t="s">
        <v>48</v>
      </c>
      <c r="X53" s="316">
        <v>0</v>
      </c>
      <c r="Y53" s="317" t="s">
        <v>48</v>
      </c>
      <c r="Z53" s="316">
        <v>1503</v>
      </c>
      <c r="AA53" s="318" t="s">
        <v>48</v>
      </c>
      <c r="AB53" s="65"/>
    </row>
    <row r="54" spans="1:28">
      <c r="A54" s="312" t="s">
        <v>117</v>
      </c>
      <c r="B54" s="313" t="s">
        <v>2677</v>
      </c>
      <c r="C54" s="314" t="s">
        <v>166</v>
      </c>
      <c r="D54" s="314" t="s">
        <v>45</v>
      </c>
      <c r="E54" s="315">
        <v>21</v>
      </c>
      <c r="F54" s="316">
        <v>301.89999999999998</v>
      </c>
      <c r="G54" s="317" t="s">
        <v>48</v>
      </c>
      <c r="H54" s="316">
        <v>0</v>
      </c>
      <c r="I54" s="317" t="s">
        <v>48</v>
      </c>
      <c r="J54" s="316">
        <v>0</v>
      </c>
      <c r="K54" s="317" t="s">
        <v>48</v>
      </c>
      <c r="L54" s="316">
        <v>0</v>
      </c>
      <c r="M54" s="317" t="s">
        <v>48</v>
      </c>
      <c r="N54" s="316">
        <v>0</v>
      </c>
      <c r="O54" s="317" t="s">
        <v>48</v>
      </c>
      <c r="P54" s="316">
        <v>0</v>
      </c>
      <c r="Q54" s="317" t="s">
        <v>48</v>
      </c>
      <c r="R54" s="316">
        <v>1701.9</v>
      </c>
      <c r="S54" s="317" t="s">
        <v>48</v>
      </c>
      <c r="T54" s="316">
        <v>0</v>
      </c>
      <c r="U54" s="317" t="s">
        <v>48</v>
      </c>
      <c r="V54" s="316">
        <v>0</v>
      </c>
      <c r="W54" s="317" t="s">
        <v>48</v>
      </c>
      <c r="X54" s="316">
        <v>0</v>
      </c>
      <c r="Y54" s="317" t="s">
        <v>48</v>
      </c>
      <c r="Z54" s="316">
        <v>2003.8</v>
      </c>
      <c r="AA54" s="318" t="s">
        <v>48</v>
      </c>
      <c r="AB54" s="65"/>
    </row>
    <row r="55" spans="1:28">
      <c r="A55" s="312" t="s">
        <v>117</v>
      </c>
      <c r="B55" s="313" t="s">
        <v>2442</v>
      </c>
      <c r="C55" s="314" t="s">
        <v>168</v>
      </c>
      <c r="D55" s="314" t="s">
        <v>55</v>
      </c>
      <c r="E55" s="315">
        <v>12</v>
      </c>
      <c r="F55" s="316">
        <v>0</v>
      </c>
      <c r="G55" s="317" t="s">
        <v>48</v>
      </c>
      <c r="H55" s="316">
        <v>1009.2</v>
      </c>
      <c r="I55" s="317" t="s">
        <v>48</v>
      </c>
      <c r="J55" s="316">
        <v>0</v>
      </c>
      <c r="K55" s="317" t="s">
        <v>48</v>
      </c>
      <c r="L55" s="316">
        <v>0</v>
      </c>
      <c r="M55" s="317" t="s">
        <v>48</v>
      </c>
      <c r="N55" s="316">
        <v>473</v>
      </c>
      <c r="O55" s="317" t="s">
        <v>48</v>
      </c>
      <c r="P55" s="316">
        <v>0</v>
      </c>
      <c r="Q55" s="317" t="s">
        <v>48</v>
      </c>
      <c r="R55" s="316">
        <v>0</v>
      </c>
      <c r="S55" s="317" t="s">
        <v>48</v>
      </c>
      <c r="T55" s="316">
        <v>1516.1</v>
      </c>
      <c r="U55" s="317" t="s">
        <v>48</v>
      </c>
      <c r="V55" s="316">
        <v>0</v>
      </c>
      <c r="W55" s="317" t="s">
        <v>48</v>
      </c>
      <c r="X55" s="316">
        <v>0</v>
      </c>
      <c r="Y55" s="317" t="s">
        <v>48</v>
      </c>
      <c r="Z55" s="316">
        <v>2998.3</v>
      </c>
      <c r="AA55" s="318" t="s">
        <v>48</v>
      </c>
      <c r="AB55" s="65"/>
    </row>
    <row r="56" spans="1:28">
      <c r="A56" s="312" t="s">
        <v>117</v>
      </c>
      <c r="B56" s="313" t="s">
        <v>2676</v>
      </c>
      <c r="C56" s="314" t="s">
        <v>170</v>
      </c>
      <c r="D56" s="314" t="s">
        <v>55</v>
      </c>
      <c r="E56" s="315">
        <v>41</v>
      </c>
      <c r="F56" s="316">
        <v>1541.4</v>
      </c>
      <c r="G56" s="317" t="s">
        <v>48</v>
      </c>
      <c r="H56" s="316">
        <v>95.4</v>
      </c>
      <c r="I56" s="317" t="s">
        <v>48</v>
      </c>
      <c r="J56" s="316">
        <v>31.7</v>
      </c>
      <c r="K56" s="317" t="s">
        <v>48</v>
      </c>
      <c r="L56" s="316">
        <v>0</v>
      </c>
      <c r="M56" s="317" t="s">
        <v>48</v>
      </c>
      <c r="N56" s="316">
        <v>1735.6</v>
      </c>
      <c r="O56" s="317" t="s">
        <v>48</v>
      </c>
      <c r="P56" s="316">
        <v>0</v>
      </c>
      <c r="Q56" s="317" t="s">
        <v>48</v>
      </c>
      <c r="R56" s="316">
        <v>0</v>
      </c>
      <c r="S56" s="317" t="s">
        <v>48</v>
      </c>
      <c r="T56" s="316">
        <v>5610.1</v>
      </c>
      <c r="U56" s="317" t="s">
        <v>48</v>
      </c>
      <c r="V56" s="316">
        <v>0</v>
      </c>
      <c r="W56" s="317" t="s">
        <v>48</v>
      </c>
      <c r="X56" s="316">
        <v>774.8</v>
      </c>
      <c r="Y56" s="317" t="s">
        <v>48</v>
      </c>
      <c r="Z56" s="316">
        <v>9789.1</v>
      </c>
      <c r="AA56" s="318" t="s">
        <v>48</v>
      </c>
      <c r="AB56" s="65"/>
    </row>
    <row r="57" spans="1:28">
      <c r="A57" s="312" t="s">
        <v>117</v>
      </c>
      <c r="B57" s="313" t="s">
        <v>2767</v>
      </c>
      <c r="C57" s="314" t="s">
        <v>172</v>
      </c>
      <c r="D57" s="314" t="s">
        <v>55</v>
      </c>
      <c r="E57" s="315">
        <v>9</v>
      </c>
      <c r="F57" s="316">
        <v>0</v>
      </c>
      <c r="G57" s="317" t="s">
        <v>48</v>
      </c>
      <c r="H57" s="316">
        <v>127.1</v>
      </c>
      <c r="I57" s="317" t="s">
        <v>48</v>
      </c>
      <c r="J57" s="316">
        <v>0</v>
      </c>
      <c r="K57" s="317" t="s">
        <v>48</v>
      </c>
      <c r="L57" s="316">
        <v>0</v>
      </c>
      <c r="M57" s="317" t="s">
        <v>48</v>
      </c>
      <c r="N57" s="316">
        <v>398</v>
      </c>
      <c r="O57" s="317" t="s">
        <v>48</v>
      </c>
      <c r="P57" s="316">
        <v>0</v>
      </c>
      <c r="Q57" s="317" t="s">
        <v>48</v>
      </c>
      <c r="R57" s="316">
        <v>0</v>
      </c>
      <c r="S57" s="317" t="s">
        <v>48</v>
      </c>
      <c r="T57" s="316">
        <v>546.6</v>
      </c>
      <c r="U57" s="317" t="s">
        <v>48</v>
      </c>
      <c r="V57" s="316">
        <v>0</v>
      </c>
      <c r="W57" s="317" t="s">
        <v>48</v>
      </c>
      <c r="X57" s="316">
        <v>75.099999999999994</v>
      </c>
      <c r="Y57" s="317" t="s">
        <v>48</v>
      </c>
      <c r="Z57" s="316">
        <v>1146.8</v>
      </c>
      <c r="AA57" s="318" t="s">
        <v>48</v>
      </c>
      <c r="AB57" s="65"/>
    </row>
    <row r="58" spans="1:28">
      <c r="A58" s="312" t="s">
        <v>117</v>
      </c>
      <c r="B58" s="313" t="s">
        <v>2440</v>
      </c>
      <c r="C58" s="314" t="s">
        <v>174</v>
      </c>
      <c r="D58" s="314" t="s">
        <v>55</v>
      </c>
      <c r="E58" s="315">
        <v>15</v>
      </c>
      <c r="F58" s="316">
        <v>0</v>
      </c>
      <c r="G58" s="317" t="s">
        <v>48</v>
      </c>
      <c r="H58" s="316">
        <v>407.6</v>
      </c>
      <c r="I58" s="317" t="s">
        <v>48</v>
      </c>
      <c r="J58" s="316">
        <v>5.0999999999999996</v>
      </c>
      <c r="K58" s="317" t="s">
        <v>48</v>
      </c>
      <c r="L58" s="316">
        <v>2410.3000000000002</v>
      </c>
      <c r="M58" s="317" t="s">
        <v>48</v>
      </c>
      <c r="N58" s="316">
        <v>49.1</v>
      </c>
      <c r="O58" s="317" t="s">
        <v>48</v>
      </c>
      <c r="P58" s="316">
        <v>0</v>
      </c>
      <c r="Q58" s="317" t="s">
        <v>48</v>
      </c>
      <c r="R58" s="316">
        <v>0</v>
      </c>
      <c r="S58" s="317" t="s">
        <v>48</v>
      </c>
      <c r="T58" s="316">
        <v>378.7</v>
      </c>
      <c r="U58" s="317" t="s">
        <v>48</v>
      </c>
      <c r="V58" s="316">
        <v>0</v>
      </c>
      <c r="W58" s="317" t="s">
        <v>48</v>
      </c>
      <c r="X58" s="316">
        <v>0</v>
      </c>
      <c r="Y58" s="317" t="s">
        <v>48</v>
      </c>
      <c r="Z58" s="316">
        <v>3250.9</v>
      </c>
      <c r="AA58" s="318" t="s">
        <v>48</v>
      </c>
      <c r="AB58" s="65"/>
    </row>
    <row r="59" spans="1:28">
      <c r="A59" s="312" t="s">
        <v>117</v>
      </c>
      <c r="B59" s="313" t="s">
        <v>2439</v>
      </c>
      <c r="C59" s="314" t="s">
        <v>176</v>
      </c>
      <c r="D59" s="314" t="s">
        <v>55</v>
      </c>
      <c r="E59" s="315">
        <v>61</v>
      </c>
      <c r="F59" s="316">
        <v>0</v>
      </c>
      <c r="G59" s="317" t="s">
        <v>48</v>
      </c>
      <c r="H59" s="316">
        <v>10602.6</v>
      </c>
      <c r="I59" s="317" t="s">
        <v>48</v>
      </c>
      <c r="J59" s="316">
        <v>357.2</v>
      </c>
      <c r="K59" s="317" t="s">
        <v>48</v>
      </c>
      <c r="L59" s="316">
        <v>0</v>
      </c>
      <c r="M59" s="317" t="s">
        <v>48</v>
      </c>
      <c r="N59" s="316">
        <v>1556.6</v>
      </c>
      <c r="O59" s="317" t="s">
        <v>48</v>
      </c>
      <c r="P59" s="316">
        <v>199.3</v>
      </c>
      <c r="Q59" s="317" t="s">
        <v>48</v>
      </c>
      <c r="R59" s="316">
        <v>0</v>
      </c>
      <c r="S59" s="317" t="s">
        <v>48</v>
      </c>
      <c r="T59" s="316">
        <v>7265.6</v>
      </c>
      <c r="U59" s="317" t="s">
        <v>48</v>
      </c>
      <c r="V59" s="316">
        <v>459.3</v>
      </c>
      <c r="W59" s="317" t="s">
        <v>48</v>
      </c>
      <c r="X59" s="316">
        <v>4426.1000000000004</v>
      </c>
      <c r="Y59" s="317" t="s">
        <v>48</v>
      </c>
      <c r="Z59" s="316">
        <v>24866.7</v>
      </c>
      <c r="AA59" s="318" t="s">
        <v>48</v>
      </c>
      <c r="AB59" s="65"/>
    </row>
    <row r="60" spans="1:28">
      <c r="A60" s="312" t="s">
        <v>117</v>
      </c>
      <c r="B60" s="313" t="s">
        <v>2438</v>
      </c>
      <c r="C60" s="314" t="s">
        <v>178</v>
      </c>
      <c r="D60" s="314" t="s">
        <v>55</v>
      </c>
      <c r="E60" s="315">
        <v>34</v>
      </c>
      <c r="F60" s="316">
        <v>0</v>
      </c>
      <c r="G60" s="317" t="s">
        <v>48</v>
      </c>
      <c r="H60" s="316">
        <v>782.6</v>
      </c>
      <c r="I60" s="317" t="s">
        <v>48</v>
      </c>
      <c r="J60" s="316">
        <v>283.3</v>
      </c>
      <c r="K60" s="317" t="s">
        <v>48</v>
      </c>
      <c r="L60" s="316">
        <v>0</v>
      </c>
      <c r="M60" s="317" t="s">
        <v>48</v>
      </c>
      <c r="N60" s="316">
        <v>1837.3</v>
      </c>
      <c r="O60" s="317" t="s">
        <v>48</v>
      </c>
      <c r="P60" s="316">
        <v>0</v>
      </c>
      <c r="Q60" s="317" t="s">
        <v>48</v>
      </c>
      <c r="R60" s="316">
        <v>0</v>
      </c>
      <c r="S60" s="317" t="s">
        <v>48</v>
      </c>
      <c r="T60" s="316">
        <v>295.2</v>
      </c>
      <c r="U60" s="317" t="s">
        <v>48</v>
      </c>
      <c r="V60" s="316">
        <v>0</v>
      </c>
      <c r="W60" s="317" t="s">
        <v>48</v>
      </c>
      <c r="X60" s="316">
        <v>2434.6999999999998</v>
      </c>
      <c r="Y60" s="317" t="s">
        <v>48</v>
      </c>
      <c r="Z60" s="316">
        <v>5633</v>
      </c>
      <c r="AA60" s="318" t="s">
        <v>48</v>
      </c>
      <c r="AB60" s="65"/>
    </row>
    <row r="61" spans="1:28">
      <c r="A61" s="312" t="s">
        <v>117</v>
      </c>
      <c r="B61" s="313" t="s">
        <v>2814</v>
      </c>
      <c r="C61" s="314" t="s">
        <v>182</v>
      </c>
      <c r="D61" s="314" t="s">
        <v>45</v>
      </c>
      <c r="E61" s="315">
        <v>33</v>
      </c>
      <c r="F61" s="316">
        <v>2800.6</v>
      </c>
      <c r="G61" s="317" t="s">
        <v>48</v>
      </c>
      <c r="H61" s="316">
        <v>0</v>
      </c>
      <c r="I61" s="317" t="s">
        <v>48</v>
      </c>
      <c r="J61" s="316">
        <v>0</v>
      </c>
      <c r="K61" s="317" t="s">
        <v>48</v>
      </c>
      <c r="L61" s="316">
        <v>0</v>
      </c>
      <c r="M61" s="317" t="s">
        <v>48</v>
      </c>
      <c r="N61" s="316">
        <v>2063.8000000000002</v>
      </c>
      <c r="O61" s="317" t="s">
        <v>48</v>
      </c>
      <c r="P61" s="316">
        <v>0</v>
      </c>
      <c r="Q61" s="317" t="s">
        <v>48</v>
      </c>
      <c r="R61" s="316">
        <v>0</v>
      </c>
      <c r="S61" s="317" t="s">
        <v>48</v>
      </c>
      <c r="T61" s="316">
        <v>5882.6</v>
      </c>
      <c r="U61" s="317" t="s">
        <v>48</v>
      </c>
      <c r="V61" s="316">
        <v>0</v>
      </c>
      <c r="W61" s="317" t="s">
        <v>48</v>
      </c>
      <c r="X61" s="316">
        <v>3604</v>
      </c>
      <c r="Y61" s="317" t="s">
        <v>48</v>
      </c>
      <c r="Z61" s="316">
        <v>14351.1</v>
      </c>
      <c r="AA61" s="318" t="s">
        <v>48</v>
      </c>
      <c r="AB61" s="65"/>
    </row>
    <row r="62" spans="1:28">
      <c r="A62" s="312" t="s">
        <v>117</v>
      </c>
      <c r="B62" s="313" t="s">
        <v>2435</v>
      </c>
      <c r="C62" s="314" t="s">
        <v>275</v>
      </c>
      <c r="D62" s="314" t="s">
        <v>55</v>
      </c>
      <c r="E62" s="315">
        <v>76</v>
      </c>
      <c r="F62" s="316">
        <v>0</v>
      </c>
      <c r="G62" s="317" t="s">
        <v>48</v>
      </c>
      <c r="H62" s="316">
        <v>2414.4</v>
      </c>
      <c r="I62" s="317" t="s">
        <v>48</v>
      </c>
      <c r="J62" s="316">
        <v>309.8</v>
      </c>
      <c r="K62" s="317" t="s">
        <v>48</v>
      </c>
      <c r="L62" s="316">
        <v>0</v>
      </c>
      <c r="M62" s="317" t="s">
        <v>48</v>
      </c>
      <c r="N62" s="316">
        <v>641.70000000000005</v>
      </c>
      <c r="O62" s="317" t="s">
        <v>48</v>
      </c>
      <c r="P62" s="316">
        <v>0</v>
      </c>
      <c r="Q62" s="317" t="s">
        <v>48</v>
      </c>
      <c r="R62" s="316">
        <v>0</v>
      </c>
      <c r="S62" s="317" t="s">
        <v>48</v>
      </c>
      <c r="T62" s="316">
        <v>12714.5</v>
      </c>
      <c r="U62" s="317" t="s">
        <v>48</v>
      </c>
      <c r="V62" s="316">
        <v>0</v>
      </c>
      <c r="W62" s="317" t="s">
        <v>48</v>
      </c>
      <c r="X62" s="316">
        <v>896.5</v>
      </c>
      <c r="Y62" s="317" t="s">
        <v>48</v>
      </c>
      <c r="Z62" s="316">
        <v>16976.900000000001</v>
      </c>
      <c r="AA62" s="318" t="s">
        <v>48</v>
      </c>
      <c r="AB62" s="65"/>
    </row>
    <row r="63" spans="1:28">
      <c r="A63" s="312" t="s">
        <v>117</v>
      </c>
      <c r="B63" s="313" t="s">
        <v>183</v>
      </c>
      <c r="C63" s="314" t="s">
        <v>184</v>
      </c>
      <c r="D63" s="314" t="s">
        <v>55</v>
      </c>
      <c r="E63" s="315">
        <v>256</v>
      </c>
      <c r="F63" s="316">
        <v>0</v>
      </c>
      <c r="G63" s="317" t="s">
        <v>48</v>
      </c>
      <c r="H63" s="316">
        <v>15837.1</v>
      </c>
      <c r="I63" s="317" t="s">
        <v>48</v>
      </c>
      <c r="J63" s="316">
        <v>2339.1</v>
      </c>
      <c r="K63" s="317" t="s">
        <v>48</v>
      </c>
      <c r="L63" s="316">
        <v>0</v>
      </c>
      <c r="M63" s="317" t="s">
        <v>48</v>
      </c>
      <c r="N63" s="316">
        <v>4000</v>
      </c>
      <c r="O63" s="317" t="s">
        <v>48</v>
      </c>
      <c r="P63" s="316">
        <v>0</v>
      </c>
      <c r="Q63" s="317" t="s">
        <v>48</v>
      </c>
      <c r="R63" s="316">
        <v>0</v>
      </c>
      <c r="S63" s="317" t="s">
        <v>48</v>
      </c>
      <c r="T63" s="316">
        <v>18628.8</v>
      </c>
      <c r="U63" s="317" t="s">
        <v>48</v>
      </c>
      <c r="V63" s="316">
        <v>0</v>
      </c>
      <c r="W63" s="317" t="s">
        <v>48</v>
      </c>
      <c r="X63" s="316">
        <v>19833.5</v>
      </c>
      <c r="Y63" s="317" t="s">
        <v>48</v>
      </c>
      <c r="Z63" s="316">
        <v>60638.400000000001</v>
      </c>
      <c r="AA63" s="318" t="s">
        <v>48</v>
      </c>
      <c r="AB63" s="65"/>
    </row>
    <row r="64" spans="1:28">
      <c r="A64" s="312" t="s">
        <v>117</v>
      </c>
      <c r="B64" s="313" t="s">
        <v>2434</v>
      </c>
      <c r="C64" s="314" t="s">
        <v>186</v>
      </c>
      <c r="D64" s="314" t="s">
        <v>55</v>
      </c>
      <c r="E64" s="315">
        <v>127</v>
      </c>
      <c r="F64" s="316">
        <v>7819.1</v>
      </c>
      <c r="G64" s="317" t="s">
        <v>48</v>
      </c>
      <c r="H64" s="316">
        <v>114.1</v>
      </c>
      <c r="I64" s="317" t="s">
        <v>48</v>
      </c>
      <c r="J64" s="316">
        <v>443.5</v>
      </c>
      <c r="K64" s="317" t="s">
        <v>48</v>
      </c>
      <c r="L64" s="316">
        <v>0</v>
      </c>
      <c r="M64" s="317" t="s">
        <v>48</v>
      </c>
      <c r="N64" s="316">
        <v>13544.8</v>
      </c>
      <c r="O64" s="317" t="s">
        <v>48</v>
      </c>
      <c r="P64" s="316">
        <v>0</v>
      </c>
      <c r="Q64" s="317" t="s">
        <v>48</v>
      </c>
      <c r="R64" s="316">
        <v>0</v>
      </c>
      <c r="S64" s="317" t="s">
        <v>48</v>
      </c>
      <c r="T64" s="316">
        <v>14777.6</v>
      </c>
      <c r="U64" s="317" t="s">
        <v>48</v>
      </c>
      <c r="V64" s="316">
        <v>2628.6</v>
      </c>
      <c r="W64" s="317" t="s">
        <v>48</v>
      </c>
      <c r="X64" s="316">
        <v>0</v>
      </c>
      <c r="Y64" s="317" t="s">
        <v>48</v>
      </c>
      <c r="Z64" s="316">
        <v>39327.699999999997</v>
      </c>
      <c r="AA64" s="318" t="s">
        <v>48</v>
      </c>
      <c r="AB64" s="65"/>
    </row>
    <row r="65" spans="1:28">
      <c r="A65" s="312" t="s">
        <v>117</v>
      </c>
      <c r="B65" s="313" t="s">
        <v>2813</v>
      </c>
      <c r="C65" s="314" t="s">
        <v>188</v>
      </c>
      <c r="D65" s="314" t="s">
        <v>55</v>
      </c>
      <c r="E65" s="315">
        <v>58</v>
      </c>
      <c r="F65" s="316">
        <v>2641.2</v>
      </c>
      <c r="G65" s="317" t="s">
        <v>48</v>
      </c>
      <c r="H65" s="316">
        <v>156.9</v>
      </c>
      <c r="I65" s="317" t="s">
        <v>48</v>
      </c>
      <c r="J65" s="316">
        <v>98.6</v>
      </c>
      <c r="K65" s="317" t="s">
        <v>48</v>
      </c>
      <c r="L65" s="316">
        <v>0</v>
      </c>
      <c r="M65" s="317" t="s">
        <v>48</v>
      </c>
      <c r="N65" s="316">
        <v>3472.7</v>
      </c>
      <c r="O65" s="317" t="s">
        <v>48</v>
      </c>
      <c r="P65" s="316">
        <v>288.5</v>
      </c>
      <c r="Q65" s="317" t="s">
        <v>48</v>
      </c>
      <c r="R65" s="316">
        <v>180.2</v>
      </c>
      <c r="S65" s="317" t="s">
        <v>48</v>
      </c>
      <c r="T65" s="316">
        <v>0</v>
      </c>
      <c r="U65" s="317" t="s">
        <v>48</v>
      </c>
      <c r="V65" s="316">
        <v>0</v>
      </c>
      <c r="W65" s="317" t="s">
        <v>48</v>
      </c>
      <c r="X65" s="316">
        <v>6604</v>
      </c>
      <c r="Y65" s="317" t="s">
        <v>48</v>
      </c>
      <c r="Z65" s="316">
        <v>13442</v>
      </c>
      <c r="AA65" s="318" t="s">
        <v>48</v>
      </c>
      <c r="AB65" s="65"/>
    </row>
    <row r="66" spans="1:28">
      <c r="A66" s="312" t="s">
        <v>117</v>
      </c>
      <c r="B66" s="313" t="s">
        <v>2433</v>
      </c>
      <c r="C66" s="314" t="s">
        <v>190</v>
      </c>
      <c r="D66" s="314" t="s">
        <v>45</v>
      </c>
      <c r="E66" s="315">
        <v>79</v>
      </c>
      <c r="F66" s="316">
        <v>4207.5</v>
      </c>
      <c r="G66" s="317" t="s">
        <v>48</v>
      </c>
      <c r="H66" s="316">
        <v>0</v>
      </c>
      <c r="I66" s="317" t="s">
        <v>48</v>
      </c>
      <c r="J66" s="316">
        <v>532.4</v>
      </c>
      <c r="K66" s="317" t="s">
        <v>48</v>
      </c>
      <c r="L66" s="316">
        <v>0</v>
      </c>
      <c r="M66" s="317" t="s">
        <v>48</v>
      </c>
      <c r="N66" s="316">
        <v>3355.3</v>
      </c>
      <c r="O66" s="317" t="s">
        <v>48</v>
      </c>
      <c r="P66" s="316">
        <v>0</v>
      </c>
      <c r="Q66" s="317" t="s">
        <v>48</v>
      </c>
      <c r="R66" s="316">
        <v>0</v>
      </c>
      <c r="S66" s="317" t="s">
        <v>48</v>
      </c>
      <c r="T66" s="316">
        <v>0</v>
      </c>
      <c r="U66" s="317" t="s">
        <v>48</v>
      </c>
      <c r="V66" s="316">
        <v>0</v>
      </c>
      <c r="W66" s="317" t="s">
        <v>48</v>
      </c>
      <c r="X66" s="316">
        <v>11324.2</v>
      </c>
      <c r="Y66" s="317" t="s">
        <v>48</v>
      </c>
      <c r="Z66" s="316">
        <v>19419.400000000001</v>
      </c>
      <c r="AA66" s="318" t="s">
        <v>48</v>
      </c>
      <c r="AB66" s="65"/>
    </row>
    <row r="67" spans="1:28">
      <c r="A67" s="312" t="s">
        <v>117</v>
      </c>
      <c r="B67" s="313" t="s">
        <v>2432</v>
      </c>
      <c r="C67" s="314" t="s">
        <v>192</v>
      </c>
      <c r="D67" s="314" t="s">
        <v>55</v>
      </c>
      <c r="E67" s="315">
        <v>210</v>
      </c>
      <c r="F67" s="316">
        <v>25204.5</v>
      </c>
      <c r="G67" s="317" t="s">
        <v>48</v>
      </c>
      <c r="H67" s="316">
        <v>598.6</v>
      </c>
      <c r="I67" s="317" t="s">
        <v>48</v>
      </c>
      <c r="J67" s="316">
        <v>3359.2</v>
      </c>
      <c r="K67" s="317" t="s">
        <v>48</v>
      </c>
      <c r="L67" s="316">
        <v>27008.1</v>
      </c>
      <c r="M67" s="317" t="s">
        <v>48</v>
      </c>
      <c r="N67" s="316">
        <v>664.1</v>
      </c>
      <c r="O67" s="317" t="s">
        <v>48</v>
      </c>
      <c r="P67" s="316">
        <v>43</v>
      </c>
      <c r="Q67" s="317" t="s">
        <v>48</v>
      </c>
      <c r="R67" s="316">
        <v>20593.3</v>
      </c>
      <c r="S67" s="317" t="s">
        <v>48</v>
      </c>
      <c r="T67" s="316">
        <v>0</v>
      </c>
      <c r="U67" s="317" t="s">
        <v>48</v>
      </c>
      <c r="V67" s="316">
        <v>6349.9</v>
      </c>
      <c r="W67" s="317" t="s">
        <v>48</v>
      </c>
      <c r="X67" s="316">
        <v>0</v>
      </c>
      <c r="Y67" s="317" t="s">
        <v>48</v>
      </c>
      <c r="Z67" s="316">
        <v>83820.7</v>
      </c>
      <c r="AA67" s="318" t="s">
        <v>48</v>
      </c>
      <c r="AB67" s="65"/>
    </row>
    <row r="68" spans="1:28">
      <c r="A68" s="312" t="s">
        <v>117</v>
      </c>
      <c r="B68" s="313" t="s">
        <v>2812</v>
      </c>
      <c r="C68" s="314" t="s">
        <v>194</v>
      </c>
      <c r="D68" s="314" t="s">
        <v>55</v>
      </c>
      <c r="E68" s="315">
        <v>19</v>
      </c>
      <c r="F68" s="316">
        <v>0</v>
      </c>
      <c r="G68" s="317" t="s">
        <v>48</v>
      </c>
      <c r="H68" s="316">
        <v>401.4</v>
      </c>
      <c r="I68" s="317" t="s">
        <v>48</v>
      </c>
      <c r="J68" s="316">
        <v>0</v>
      </c>
      <c r="K68" s="317" t="s">
        <v>48</v>
      </c>
      <c r="L68" s="316">
        <v>2077.8000000000002</v>
      </c>
      <c r="M68" s="317" t="s">
        <v>48</v>
      </c>
      <c r="N68" s="316">
        <v>733.3</v>
      </c>
      <c r="O68" s="317" t="s">
        <v>48</v>
      </c>
      <c r="P68" s="316">
        <v>538</v>
      </c>
      <c r="Q68" s="317" t="s">
        <v>48</v>
      </c>
      <c r="R68" s="316">
        <v>0</v>
      </c>
      <c r="S68" s="317" t="s">
        <v>48</v>
      </c>
      <c r="T68" s="316">
        <v>0</v>
      </c>
      <c r="U68" s="317" t="s">
        <v>48</v>
      </c>
      <c r="V68" s="316">
        <v>0</v>
      </c>
      <c r="W68" s="317" t="s">
        <v>48</v>
      </c>
      <c r="X68" s="316">
        <v>0</v>
      </c>
      <c r="Y68" s="317" t="s">
        <v>48</v>
      </c>
      <c r="Z68" s="316">
        <v>3750.4</v>
      </c>
      <c r="AA68" s="318" t="s">
        <v>48</v>
      </c>
      <c r="AB68" s="65"/>
    </row>
    <row r="69" spans="1:28">
      <c r="A69" s="312" t="s">
        <v>117</v>
      </c>
      <c r="B69" s="313" t="s">
        <v>2765</v>
      </c>
      <c r="C69" s="314" t="s">
        <v>196</v>
      </c>
      <c r="D69" s="314" t="s">
        <v>55</v>
      </c>
      <c r="E69" s="315">
        <v>188</v>
      </c>
      <c r="F69" s="316">
        <v>1614.8</v>
      </c>
      <c r="G69" s="317" t="s">
        <v>48</v>
      </c>
      <c r="H69" s="316">
        <v>558.5</v>
      </c>
      <c r="I69" s="317" t="s">
        <v>48</v>
      </c>
      <c r="J69" s="316">
        <v>153.5</v>
      </c>
      <c r="K69" s="317" t="s">
        <v>48</v>
      </c>
      <c r="L69" s="316">
        <v>0</v>
      </c>
      <c r="M69" s="317" t="s">
        <v>48</v>
      </c>
      <c r="N69" s="316">
        <v>1443</v>
      </c>
      <c r="O69" s="317" t="s">
        <v>48</v>
      </c>
      <c r="P69" s="316">
        <v>0</v>
      </c>
      <c r="Q69" s="317" t="s">
        <v>48</v>
      </c>
      <c r="R69" s="316">
        <v>89.7</v>
      </c>
      <c r="S69" s="317" t="s">
        <v>48</v>
      </c>
      <c r="T69" s="316">
        <v>2357.5</v>
      </c>
      <c r="U69" s="317" t="s">
        <v>48</v>
      </c>
      <c r="V69" s="316">
        <v>0</v>
      </c>
      <c r="W69" s="317" t="s">
        <v>48</v>
      </c>
      <c r="X69" s="316">
        <v>0</v>
      </c>
      <c r="Y69" s="317" t="s">
        <v>48</v>
      </c>
      <c r="Z69" s="316">
        <v>6216.8</v>
      </c>
      <c r="AA69" s="318" t="s">
        <v>48</v>
      </c>
      <c r="AB69" s="65"/>
    </row>
    <row r="70" spans="1:28">
      <c r="A70" s="312" t="s">
        <v>117</v>
      </c>
      <c r="B70" s="313" t="s">
        <v>2728</v>
      </c>
      <c r="C70" s="314" t="s">
        <v>198</v>
      </c>
      <c r="D70" s="314" t="s">
        <v>55</v>
      </c>
      <c r="E70" s="315">
        <v>405</v>
      </c>
      <c r="F70" s="316">
        <v>0</v>
      </c>
      <c r="G70" s="317" t="s">
        <v>48</v>
      </c>
      <c r="H70" s="316">
        <v>3853.5</v>
      </c>
      <c r="I70" s="317" t="s">
        <v>48</v>
      </c>
      <c r="J70" s="316">
        <v>0</v>
      </c>
      <c r="K70" s="317" t="s">
        <v>48</v>
      </c>
      <c r="L70" s="316">
        <v>0</v>
      </c>
      <c r="M70" s="317" t="s">
        <v>48</v>
      </c>
      <c r="N70" s="316">
        <v>0</v>
      </c>
      <c r="O70" s="317" t="s">
        <v>48</v>
      </c>
      <c r="P70" s="316">
        <v>0</v>
      </c>
      <c r="Q70" s="317" t="s">
        <v>48</v>
      </c>
      <c r="R70" s="316">
        <v>0</v>
      </c>
      <c r="S70" s="317" t="s">
        <v>48</v>
      </c>
      <c r="T70" s="316">
        <v>192</v>
      </c>
      <c r="U70" s="317" t="s">
        <v>48</v>
      </c>
      <c r="V70" s="316">
        <v>1497.3</v>
      </c>
      <c r="W70" s="317" t="s">
        <v>48</v>
      </c>
      <c r="X70" s="316">
        <v>42461.8</v>
      </c>
      <c r="Y70" s="317" t="s">
        <v>48</v>
      </c>
      <c r="Z70" s="316">
        <v>48004.6</v>
      </c>
      <c r="AA70" s="318" t="s">
        <v>48</v>
      </c>
      <c r="AB70" s="65"/>
    </row>
    <row r="71" spans="1:28">
      <c r="A71" s="312" t="s">
        <v>117</v>
      </c>
      <c r="B71" s="313" t="s">
        <v>2431</v>
      </c>
      <c r="C71" s="314" t="s">
        <v>200</v>
      </c>
      <c r="D71" s="314" t="s">
        <v>45</v>
      </c>
      <c r="E71" s="315">
        <v>17</v>
      </c>
      <c r="F71" s="316">
        <v>148.69999999999999</v>
      </c>
      <c r="G71" s="317" t="s">
        <v>48</v>
      </c>
      <c r="H71" s="316">
        <v>0</v>
      </c>
      <c r="I71" s="317" t="s">
        <v>48</v>
      </c>
      <c r="J71" s="316">
        <v>193.6</v>
      </c>
      <c r="K71" s="317" t="s">
        <v>48</v>
      </c>
      <c r="L71" s="316">
        <v>0</v>
      </c>
      <c r="M71" s="317" t="s">
        <v>48</v>
      </c>
      <c r="N71" s="316">
        <v>0</v>
      </c>
      <c r="O71" s="317" t="s">
        <v>48</v>
      </c>
      <c r="P71" s="316">
        <v>0</v>
      </c>
      <c r="Q71" s="317" t="s">
        <v>48</v>
      </c>
      <c r="R71" s="316">
        <v>0</v>
      </c>
      <c r="S71" s="317" t="s">
        <v>48</v>
      </c>
      <c r="T71" s="316">
        <v>948.1</v>
      </c>
      <c r="U71" s="317" t="s">
        <v>48</v>
      </c>
      <c r="V71" s="316">
        <v>0</v>
      </c>
      <c r="W71" s="317" t="s">
        <v>48</v>
      </c>
      <c r="X71" s="316">
        <v>281.2</v>
      </c>
      <c r="Y71" s="317" t="s">
        <v>48</v>
      </c>
      <c r="Z71" s="316">
        <v>1571.6</v>
      </c>
      <c r="AA71" s="318" t="s">
        <v>48</v>
      </c>
      <c r="AB71" s="65"/>
    </row>
    <row r="72" spans="1:28">
      <c r="A72" s="312" t="s">
        <v>117</v>
      </c>
      <c r="B72" s="313" t="s">
        <v>2599</v>
      </c>
      <c r="C72" s="314" t="s">
        <v>202</v>
      </c>
      <c r="D72" s="314" t="s">
        <v>55</v>
      </c>
      <c r="E72" s="315">
        <v>62</v>
      </c>
      <c r="F72" s="316">
        <v>0</v>
      </c>
      <c r="G72" s="317" t="s">
        <v>48</v>
      </c>
      <c r="H72" s="316">
        <v>2171.6999999999998</v>
      </c>
      <c r="I72" s="317" t="s">
        <v>48</v>
      </c>
      <c r="J72" s="316">
        <v>399.8</v>
      </c>
      <c r="K72" s="317" t="s">
        <v>48</v>
      </c>
      <c r="L72" s="316">
        <v>0</v>
      </c>
      <c r="M72" s="317" t="s">
        <v>48</v>
      </c>
      <c r="N72" s="316">
        <v>219.9</v>
      </c>
      <c r="O72" s="317" t="s">
        <v>48</v>
      </c>
      <c r="P72" s="316">
        <v>394.3</v>
      </c>
      <c r="Q72" s="317" t="s">
        <v>48</v>
      </c>
      <c r="R72" s="316">
        <v>0</v>
      </c>
      <c r="S72" s="317" t="s">
        <v>48</v>
      </c>
      <c r="T72" s="316">
        <v>1118.2</v>
      </c>
      <c r="U72" s="317" t="s">
        <v>48</v>
      </c>
      <c r="V72" s="316">
        <v>0</v>
      </c>
      <c r="W72" s="317" t="s">
        <v>48</v>
      </c>
      <c r="X72" s="316">
        <v>8164.5</v>
      </c>
      <c r="Y72" s="317" t="s">
        <v>48</v>
      </c>
      <c r="Z72" s="316">
        <v>12468.3</v>
      </c>
      <c r="AA72" s="318" t="s">
        <v>48</v>
      </c>
      <c r="AB72" s="65"/>
    </row>
    <row r="73" spans="1:28">
      <c r="A73" s="312" t="s">
        <v>117</v>
      </c>
      <c r="B73" s="313" t="s">
        <v>2598</v>
      </c>
      <c r="C73" s="314" t="s">
        <v>204</v>
      </c>
      <c r="D73" s="314" t="s">
        <v>55</v>
      </c>
      <c r="E73" s="315">
        <v>197</v>
      </c>
      <c r="F73" s="316">
        <v>14062.1</v>
      </c>
      <c r="G73" s="317" t="s">
        <v>48</v>
      </c>
      <c r="H73" s="316">
        <v>80.5</v>
      </c>
      <c r="I73" s="317" t="s">
        <v>48</v>
      </c>
      <c r="J73" s="316">
        <v>2616.5</v>
      </c>
      <c r="K73" s="317" t="s">
        <v>48</v>
      </c>
      <c r="L73" s="316">
        <v>0</v>
      </c>
      <c r="M73" s="317" t="s">
        <v>48</v>
      </c>
      <c r="N73" s="316">
        <v>492.3</v>
      </c>
      <c r="O73" s="317" t="s">
        <v>48</v>
      </c>
      <c r="P73" s="316">
        <v>92.4</v>
      </c>
      <c r="Q73" s="317" t="s">
        <v>48</v>
      </c>
      <c r="R73" s="316">
        <v>0</v>
      </c>
      <c r="S73" s="317" t="s">
        <v>48</v>
      </c>
      <c r="T73" s="316">
        <v>21634.799999999999</v>
      </c>
      <c r="U73" s="317" t="s">
        <v>48</v>
      </c>
      <c r="V73" s="316">
        <v>0</v>
      </c>
      <c r="W73" s="317" t="s">
        <v>48</v>
      </c>
      <c r="X73" s="316">
        <v>22539</v>
      </c>
      <c r="Y73" s="317" t="s">
        <v>48</v>
      </c>
      <c r="Z73" s="316">
        <v>61517.7</v>
      </c>
      <c r="AA73" s="318" t="s">
        <v>48</v>
      </c>
      <c r="AB73" s="65"/>
    </row>
    <row r="74" spans="1:28">
      <c r="A74" s="312" t="s">
        <v>117</v>
      </c>
      <c r="B74" s="313" t="s">
        <v>2430</v>
      </c>
      <c r="C74" s="314" t="s">
        <v>206</v>
      </c>
      <c r="D74" s="314" t="s">
        <v>55</v>
      </c>
      <c r="E74" s="315">
        <v>2747</v>
      </c>
      <c r="F74" s="316">
        <v>286502.8</v>
      </c>
      <c r="G74" s="317" t="s">
        <v>48</v>
      </c>
      <c r="H74" s="316">
        <v>7376</v>
      </c>
      <c r="I74" s="317" t="s">
        <v>48</v>
      </c>
      <c r="J74" s="316">
        <v>36984.699999999997</v>
      </c>
      <c r="K74" s="317" t="s">
        <v>48</v>
      </c>
      <c r="L74" s="316">
        <v>0</v>
      </c>
      <c r="M74" s="317" t="s">
        <v>48</v>
      </c>
      <c r="N74" s="316">
        <v>138425.60000000001</v>
      </c>
      <c r="O74" s="317" t="s">
        <v>48</v>
      </c>
      <c r="P74" s="316">
        <v>46938</v>
      </c>
      <c r="Q74" s="317" t="s">
        <v>48</v>
      </c>
      <c r="R74" s="316">
        <v>0</v>
      </c>
      <c r="S74" s="317" t="s">
        <v>48</v>
      </c>
      <c r="T74" s="316">
        <v>156786.9</v>
      </c>
      <c r="U74" s="317" t="s">
        <v>48</v>
      </c>
      <c r="V74" s="316">
        <v>0</v>
      </c>
      <c r="W74" s="317" t="s">
        <v>48</v>
      </c>
      <c r="X74" s="316">
        <v>613335.9</v>
      </c>
      <c r="Y74" s="317" t="s">
        <v>48</v>
      </c>
      <c r="Z74" s="316">
        <v>1286350.1000000001</v>
      </c>
      <c r="AA74" s="318" t="s">
        <v>48</v>
      </c>
      <c r="AB74" s="65"/>
    </row>
    <row r="75" spans="1:28">
      <c r="A75" s="312" t="s">
        <v>117</v>
      </c>
      <c r="B75" s="313" t="s">
        <v>2429</v>
      </c>
      <c r="C75" s="314" t="s">
        <v>209</v>
      </c>
      <c r="D75" s="314" t="s">
        <v>55</v>
      </c>
      <c r="E75" s="315">
        <v>43</v>
      </c>
      <c r="F75" s="316">
        <v>0</v>
      </c>
      <c r="G75" s="317" t="s">
        <v>48</v>
      </c>
      <c r="H75" s="316">
        <v>967.6</v>
      </c>
      <c r="I75" s="317" t="s">
        <v>48</v>
      </c>
      <c r="J75" s="316">
        <v>133.6</v>
      </c>
      <c r="K75" s="317" t="s">
        <v>48</v>
      </c>
      <c r="L75" s="316">
        <v>0</v>
      </c>
      <c r="M75" s="317" t="s">
        <v>48</v>
      </c>
      <c r="N75" s="316">
        <v>1544.2</v>
      </c>
      <c r="O75" s="317" t="s">
        <v>48</v>
      </c>
      <c r="P75" s="316">
        <v>591.29999999999995</v>
      </c>
      <c r="Q75" s="317" t="s">
        <v>48</v>
      </c>
      <c r="R75" s="316">
        <v>0</v>
      </c>
      <c r="S75" s="317" t="s">
        <v>48</v>
      </c>
      <c r="T75" s="316">
        <v>3567</v>
      </c>
      <c r="U75" s="317" t="s">
        <v>48</v>
      </c>
      <c r="V75" s="316">
        <v>0</v>
      </c>
      <c r="W75" s="317" t="s">
        <v>48</v>
      </c>
      <c r="X75" s="316">
        <v>0</v>
      </c>
      <c r="Y75" s="317" t="s">
        <v>48</v>
      </c>
      <c r="Z75" s="316">
        <v>6803.7</v>
      </c>
      <c r="AA75" s="318" t="s">
        <v>48</v>
      </c>
      <c r="AB75" s="65"/>
    </row>
    <row r="76" spans="1:28">
      <c r="A76" s="312" t="s">
        <v>117</v>
      </c>
      <c r="B76" s="313" t="s">
        <v>2428</v>
      </c>
      <c r="C76" s="314" t="s">
        <v>211</v>
      </c>
      <c r="D76" s="314" t="s">
        <v>55</v>
      </c>
      <c r="E76" s="315">
        <v>50</v>
      </c>
      <c r="F76" s="316">
        <v>0</v>
      </c>
      <c r="G76" s="317" t="s">
        <v>48</v>
      </c>
      <c r="H76" s="316">
        <v>2321.9</v>
      </c>
      <c r="I76" s="317" t="s">
        <v>48</v>
      </c>
      <c r="J76" s="316">
        <v>437.9</v>
      </c>
      <c r="K76" s="317" t="s">
        <v>48</v>
      </c>
      <c r="L76" s="316">
        <v>0</v>
      </c>
      <c r="M76" s="317" t="s">
        <v>48</v>
      </c>
      <c r="N76" s="316">
        <v>1993.1</v>
      </c>
      <c r="O76" s="317" t="s">
        <v>48</v>
      </c>
      <c r="P76" s="316">
        <v>0</v>
      </c>
      <c r="Q76" s="317" t="s">
        <v>48</v>
      </c>
      <c r="R76" s="316">
        <v>0</v>
      </c>
      <c r="S76" s="317" t="s">
        <v>48</v>
      </c>
      <c r="T76" s="316">
        <v>6743.5</v>
      </c>
      <c r="U76" s="317" t="s">
        <v>48</v>
      </c>
      <c r="V76" s="316">
        <v>0</v>
      </c>
      <c r="W76" s="317" t="s">
        <v>48</v>
      </c>
      <c r="X76" s="316">
        <v>0</v>
      </c>
      <c r="Y76" s="317" t="s">
        <v>48</v>
      </c>
      <c r="Z76" s="316">
        <v>11496.3</v>
      </c>
      <c r="AA76" s="318" t="s">
        <v>48</v>
      </c>
      <c r="AB76" s="65"/>
    </row>
    <row r="77" spans="1:28">
      <c r="A77" s="312" t="s">
        <v>117</v>
      </c>
      <c r="B77" s="313" t="s">
        <v>2427</v>
      </c>
      <c r="C77" s="314" t="s">
        <v>213</v>
      </c>
      <c r="D77" s="314" t="s">
        <v>55</v>
      </c>
      <c r="E77" s="315">
        <v>75</v>
      </c>
      <c r="F77" s="316">
        <v>5524.9</v>
      </c>
      <c r="G77" s="317" t="s">
        <v>48</v>
      </c>
      <c r="H77" s="316">
        <v>70.599999999999994</v>
      </c>
      <c r="I77" s="317" t="s">
        <v>48</v>
      </c>
      <c r="J77" s="316">
        <v>301.3</v>
      </c>
      <c r="K77" s="317" t="s">
        <v>48</v>
      </c>
      <c r="L77" s="316">
        <v>17761.5</v>
      </c>
      <c r="M77" s="317" t="s">
        <v>48</v>
      </c>
      <c r="N77" s="316">
        <v>0</v>
      </c>
      <c r="O77" s="317" t="s">
        <v>48</v>
      </c>
      <c r="P77" s="316">
        <v>0</v>
      </c>
      <c r="Q77" s="317" t="s">
        <v>48</v>
      </c>
      <c r="R77" s="316">
        <v>0</v>
      </c>
      <c r="S77" s="317" t="s">
        <v>48</v>
      </c>
      <c r="T77" s="316">
        <v>0</v>
      </c>
      <c r="U77" s="317" t="s">
        <v>48</v>
      </c>
      <c r="V77" s="316">
        <v>0</v>
      </c>
      <c r="W77" s="317" t="s">
        <v>48</v>
      </c>
      <c r="X77" s="316">
        <v>0</v>
      </c>
      <c r="Y77" s="317" t="s">
        <v>48</v>
      </c>
      <c r="Z77" s="316">
        <v>23658.3</v>
      </c>
      <c r="AA77" s="318" t="s">
        <v>48</v>
      </c>
      <c r="AB77" s="65"/>
    </row>
    <row r="78" spans="1:28">
      <c r="A78" s="312" t="s">
        <v>117</v>
      </c>
      <c r="B78" s="313" t="s">
        <v>2426</v>
      </c>
      <c r="C78" s="314" t="s">
        <v>215</v>
      </c>
      <c r="D78" s="314" t="s">
        <v>55</v>
      </c>
      <c r="E78" s="315">
        <v>95</v>
      </c>
      <c r="F78" s="316">
        <v>5924.9</v>
      </c>
      <c r="G78" s="317" t="s">
        <v>48</v>
      </c>
      <c r="H78" s="316">
        <v>523.5</v>
      </c>
      <c r="I78" s="317" t="s">
        <v>48</v>
      </c>
      <c r="J78" s="316">
        <v>289</v>
      </c>
      <c r="K78" s="317" t="s">
        <v>48</v>
      </c>
      <c r="L78" s="316">
        <v>0</v>
      </c>
      <c r="M78" s="317" t="s">
        <v>48</v>
      </c>
      <c r="N78" s="316">
        <v>5954.5</v>
      </c>
      <c r="O78" s="317" t="s">
        <v>48</v>
      </c>
      <c r="P78" s="316">
        <v>0</v>
      </c>
      <c r="Q78" s="317" t="s">
        <v>48</v>
      </c>
      <c r="R78" s="316">
        <v>960.5</v>
      </c>
      <c r="S78" s="317" t="s">
        <v>48</v>
      </c>
      <c r="T78" s="316">
        <v>0</v>
      </c>
      <c r="U78" s="317" t="s">
        <v>48</v>
      </c>
      <c r="V78" s="316">
        <v>8674.1</v>
      </c>
      <c r="W78" s="317" t="s">
        <v>48</v>
      </c>
      <c r="X78" s="316">
        <v>0</v>
      </c>
      <c r="Y78" s="317" t="s">
        <v>48</v>
      </c>
      <c r="Z78" s="316">
        <v>22326.400000000001</v>
      </c>
      <c r="AA78" s="318" t="s">
        <v>48</v>
      </c>
      <c r="AB78" s="65"/>
    </row>
    <row r="79" spans="1:28">
      <c r="A79" s="312" t="s">
        <v>117</v>
      </c>
      <c r="B79" s="313" t="s">
        <v>2425</v>
      </c>
      <c r="C79" s="314" t="s">
        <v>217</v>
      </c>
      <c r="D79" s="314" t="s">
        <v>55</v>
      </c>
      <c r="E79" s="315">
        <v>36</v>
      </c>
      <c r="F79" s="316">
        <v>0</v>
      </c>
      <c r="G79" s="317" t="s">
        <v>48</v>
      </c>
      <c r="H79" s="316">
        <v>795.9</v>
      </c>
      <c r="I79" s="317" t="s">
        <v>48</v>
      </c>
      <c r="J79" s="316">
        <v>115</v>
      </c>
      <c r="K79" s="317" t="s">
        <v>48</v>
      </c>
      <c r="L79" s="316">
        <v>0</v>
      </c>
      <c r="M79" s="317" t="s">
        <v>48</v>
      </c>
      <c r="N79" s="316">
        <v>1262.4000000000001</v>
      </c>
      <c r="O79" s="317" t="s">
        <v>48</v>
      </c>
      <c r="P79" s="316">
        <v>0</v>
      </c>
      <c r="Q79" s="317" t="s">
        <v>48</v>
      </c>
      <c r="R79" s="316">
        <v>0</v>
      </c>
      <c r="S79" s="317" t="s">
        <v>48</v>
      </c>
      <c r="T79" s="316">
        <v>479.6</v>
      </c>
      <c r="U79" s="317" t="s">
        <v>48</v>
      </c>
      <c r="V79" s="316">
        <v>0</v>
      </c>
      <c r="W79" s="317" t="s">
        <v>48</v>
      </c>
      <c r="X79" s="316">
        <v>2696</v>
      </c>
      <c r="Y79" s="317" t="s">
        <v>48</v>
      </c>
      <c r="Z79" s="316">
        <v>5348.9</v>
      </c>
      <c r="AA79" s="318" t="s">
        <v>48</v>
      </c>
      <c r="AB79" s="65"/>
    </row>
    <row r="80" spans="1:28">
      <c r="A80" s="312" t="s">
        <v>117</v>
      </c>
      <c r="B80" s="313" t="s">
        <v>2727</v>
      </c>
      <c r="C80" s="314" t="s">
        <v>219</v>
      </c>
      <c r="D80" s="314" t="s">
        <v>55</v>
      </c>
      <c r="E80" s="315">
        <v>202</v>
      </c>
      <c r="F80" s="316">
        <v>9654.7000000000007</v>
      </c>
      <c r="G80" s="317" t="s">
        <v>48</v>
      </c>
      <c r="H80" s="316">
        <v>6873.2</v>
      </c>
      <c r="I80" s="317" t="s">
        <v>48</v>
      </c>
      <c r="J80" s="316">
        <v>680.4</v>
      </c>
      <c r="K80" s="317" t="s">
        <v>48</v>
      </c>
      <c r="L80" s="316">
        <v>0</v>
      </c>
      <c r="M80" s="317" t="s">
        <v>48</v>
      </c>
      <c r="N80" s="316">
        <v>7339.8</v>
      </c>
      <c r="O80" s="317" t="s">
        <v>48</v>
      </c>
      <c r="P80" s="316">
        <v>1848.7</v>
      </c>
      <c r="Q80" s="317" t="s">
        <v>48</v>
      </c>
      <c r="R80" s="316">
        <v>0</v>
      </c>
      <c r="S80" s="317" t="s">
        <v>48</v>
      </c>
      <c r="T80" s="316">
        <v>3635.8</v>
      </c>
      <c r="U80" s="317" t="s">
        <v>48</v>
      </c>
      <c r="V80" s="316">
        <v>0</v>
      </c>
      <c r="W80" s="317" t="s">
        <v>48</v>
      </c>
      <c r="X80" s="316">
        <v>37809.800000000003</v>
      </c>
      <c r="Y80" s="317" t="s">
        <v>48</v>
      </c>
      <c r="Z80" s="316">
        <v>67842.3</v>
      </c>
      <c r="AA80" s="318" t="s">
        <v>48</v>
      </c>
      <c r="AB80" s="65"/>
    </row>
    <row r="81" spans="1:28">
      <c r="A81" s="312" t="s">
        <v>117</v>
      </c>
      <c r="B81" s="313" t="s">
        <v>2422</v>
      </c>
      <c r="C81" s="314" t="s">
        <v>221</v>
      </c>
      <c r="D81" s="314" t="s">
        <v>55</v>
      </c>
      <c r="E81" s="315">
        <v>42</v>
      </c>
      <c r="F81" s="316">
        <v>1092.3</v>
      </c>
      <c r="G81" s="317" t="s">
        <v>48</v>
      </c>
      <c r="H81" s="316">
        <v>39.299999999999997</v>
      </c>
      <c r="I81" s="317" t="s">
        <v>48</v>
      </c>
      <c r="J81" s="316">
        <v>1783</v>
      </c>
      <c r="K81" s="317" t="s">
        <v>48</v>
      </c>
      <c r="L81" s="316">
        <v>0</v>
      </c>
      <c r="M81" s="317" t="s">
        <v>48</v>
      </c>
      <c r="N81" s="316">
        <v>720</v>
      </c>
      <c r="O81" s="317" t="s">
        <v>48</v>
      </c>
      <c r="P81" s="316">
        <v>0</v>
      </c>
      <c r="Q81" s="317" t="s">
        <v>48</v>
      </c>
      <c r="R81" s="316">
        <v>0</v>
      </c>
      <c r="S81" s="317" t="s">
        <v>48</v>
      </c>
      <c r="T81" s="316">
        <v>3309.2</v>
      </c>
      <c r="U81" s="317" t="s">
        <v>48</v>
      </c>
      <c r="V81" s="316">
        <v>0</v>
      </c>
      <c r="W81" s="317" t="s">
        <v>48</v>
      </c>
      <c r="X81" s="316">
        <v>4523.1000000000004</v>
      </c>
      <c r="Y81" s="317" t="s">
        <v>48</v>
      </c>
      <c r="Z81" s="316">
        <v>11466.9</v>
      </c>
      <c r="AA81" s="318" t="s">
        <v>48</v>
      </c>
      <c r="AB81" s="65"/>
    </row>
    <row r="82" spans="1:28">
      <c r="A82" s="312" t="s">
        <v>117</v>
      </c>
      <c r="B82" s="313" t="s">
        <v>2421</v>
      </c>
      <c r="C82" s="314" t="s">
        <v>223</v>
      </c>
      <c r="D82" s="314" t="s">
        <v>55</v>
      </c>
      <c r="E82" s="315">
        <v>234</v>
      </c>
      <c r="F82" s="316">
        <v>11278</v>
      </c>
      <c r="G82" s="317" t="s">
        <v>48</v>
      </c>
      <c r="H82" s="316">
        <v>1112.8</v>
      </c>
      <c r="I82" s="317" t="s">
        <v>48</v>
      </c>
      <c r="J82" s="316">
        <v>2271.1999999999998</v>
      </c>
      <c r="K82" s="317" t="s">
        <v>48</v>
      </c>
      <c r="L82" s="316">
        <v>0</v>
      </c>
      <c r="M82" s="317" t="s">
        <v>48</v>
      </c>
      <c r="N82" s="316">
        <v>3473.3</v>
      </c>
      <c r="O82" s="317" t="s">
        <v>48</v>
      </c>
      <c r="P82" s="316">
        <v>0</v>
      </c>
      <c r="Q82" s="317" t="s">
        <v>48</v>
      </c>
      <c r="R82" s="316">
        <v>0</v>
      </c>
      <c r="S82" s="317" t="s">
        <v>48</v>
      </c>
      <c r="T82" s="316">
        <v>41567.599999999999</v>
      </c>
      <c r="U82" s="317" t="s">
        <v>48</v>
      </c>
      <c r="V82" s="316">
        <v>0</v>
      </c>
      <c r="W82" s="317" t="s">
        <v>48</v>
      </c>
      <c r="X82" s="316">
        <v>6784.8</v>
      </c>
      <c r="Y82" s="317" t="s">
        <v>48</v>
      </c>
      <c r="Z82" s="316">
        <v>66487.600000000006</v>
      </c>
      <c r="AA82" s="318" t="s">
        <v>48</v>
      </c>
      <c r="AB82" s="65"/>
    </row>
    <row r="83" spans="1:28">
      <c r="A83" s="312" t="s">
        <v>117</v>
      </c>
      <c r="B83" s="313" t="s">
        <v>2420</v>
      </c>
      <c r="C83" s="314" t="s">
        <v>225</v>
      </c>
      <c r="D83" s="314" t="s">
        <v>55</v>
      </c>
      <c r="E83" s="315">
        <v>822</v>
      </c>
      <c r="F83" s="316">
        <v>47874.400000000001</v>
      </c>
      <c r="G83" s="317" t="s">
        <v>48</v>
      </c>
      <c r="H83" s="316">
        <v>4785.8999999999996</v>
      </c>
      <c r="I83" s="317" t="s">
        <v>48</v>
      </c>
      <c r="J83" s="316">
        <v>18885.599999999999</v>
      </c>
      <c r="K83" s="317" t="s">
        <v>48</v>
      </c>
      <c r="L83" s="316">
        <v>324.10000000000002</v>
      </c>
      <c r="M83" s="317" t="s">
        <v>48</v>
      </c>
      <c r="N83" s="316">
        <v>23115.4</v>
      </c>
      <c r="O83" s="317" t="s">
        <v>48</v>
      </c>
      <c r="P83" s="316">
        <v>3211.1</v>
      </c>
      <c r="Q83" s="317" t="s">
        <v>48</v>
      </c>
      <c r="R83" s="316">
        <v>0</v>
      </c>
      <c r="S83" s="317" t="s">
        <v>48</v>
      </c>
      <c r="T83" s="316">
        <v>104652.2</v>
      </c>
      <c r="U83" s="317" t="s">
        <v>48</v>
      </c>
      <c r="V83" s="316">
        <v>0</v>
      </c>
      <c r="W83" s="317" t="s">
        <v>48</v>
      </c>
      <c r="X83" s="316">
        <v>42231.6</v>
      </c>
      <c r="Y83" s="317" t="s">
        <v>48</v>
      </c>
      <c r="Z83" s="316">
        <v>245080.3</v>
      </c>
      <c r="AA83" s="318" t="s">
        <v>48</v>
      </c>
      <c r="AB83" s="65"/>
    </row>
    <row r="84" spans="1:28">
      <c r="A84" s="312" t="s">
        <v>117</v>
      </c>
      <c r="B84" s="313" t="s">
        <v>2419</v>
      </c>
      <c r="C84" s="314" t="s">
        <v>227</v>
      </c>
      <c r="D84" s="314" t="s">
        <v>55</v>
      </c>
      <c r="E84" s="315">
        <v>132</v>
      </c>
      <c r="F84" s="316">
        <v>0</v>
      </c>
      <c r="G84" s="317" t="s">
        <v>48</v>
      </c>
      <c r="H84" s="316">
        <v>34108</v>
      </c>
      <c r="I84" s="317" t="s">
        <v>48</v>
      </c>
      <c r="J84" s="316">
        <v>44813.7</v>
      </c>
      <c r="K84" s="317" t="s">
        <v>48</v>
      </c>
      <c r="L84" s="316">
        <v>0</v>
      </c>
      <c r="M84" s="317" t="s">
        <v>48</v>
      </c>
      <c r="N84" s="316">
        <v>0</v>
      </c>
      <c r="O84" s="317" t="s">
        <v>48</v>
      </c>
      <c r="P84" s="316">
        <v>33.299999999999997</v>
      </c>
      <c r="Q84" s="317" t="s">
        <v>48</v>
      </c>
      <c r="R84" s="316">
        <v>0</v>
      </c>
      <c r="S84" s="317" t="s">
        <v>48</v>
      </c>
      <c r="T84" s="316">
        <v>0</v>
      </c>
      <c r="U84" s="317" t="s">
        <v>48</v>
      </c>
      <c r="V84" s="316">
        <v>0</v>
      </c>
      <c r="W84" s="317" t="s">
        <v>48</v>
      </c>
      <c r="X84" s="316">
        <v>0</v>
      </c>
      <c r="Y84" s="317" t="s">
        <v>48</v>
      </c>
      <c r="Z84" s="316">
        <v>78955</v>
      </c>
      <c r="AA84" s="318" t="s">
        <v>48</v>
      </c>
      <c r="AB84" s="65"/>
    </row>
    <row r="85" spans="1:28">
      <c r="A85" s="312" t="s">
        <v>117</v>
      </c>
      <c r="B85" s="313" t="s">
        <v>2726</v>
      </c>
      <c r="C85" s="314" t="s">
        <v>229</v>
      </c>
      <c r="D85" s="314" t="s">
        <v>55</v>
      </c>
      <c r="E85" s="315">
        <v>36</v>
      </c>
      <c r="F85" s="316">
        <v>562.20000000000005</v>
      </c>
      <c r="G85" s="317" t="s">
        <v>48</v>
      </c>
      <c r="H85" s="316">
        <v>269.8</v>
      </c>
      <c r="I85" s="317" t="s">
        <v>48</v>
      </c>
      <c r="J85" s="316">
        <v>0</v>
      </c>
      <c r="K85" s="317" t="s">
        <v>48</v>
      </c>
      <c r="L85" s="316">
        <v>0</v>
      </c>
      <c r="M85" s="317" t="s">
        <v>48</v>
      </c>
      <c r="N85" s="316">
        <v>435</v>
      </c>
      <c r="O85" s="317" t="s">
        <v>48</v>
      </c>
      <c r="P85" s="316">
        <v>251.1</v>
      </c>
      <c r="Q85" s="317" t="s">
        <v>48</v>
      </c>
      <c r="R85" s="316">
        <v>0</v>
      </c>
      <c r="S85" s="317" t="s">
        <v>48</v>
      </c>
      <c r="T85" s="316">
        <v>3158.2</v>
      </c>
      <c r="U85" s="317" t="s">
        <v>48</v>
      </c>
      <c r="V85" s="316">
        <v>0</v>
      </c>
      <c r="W85" s="317" t="s">
        <v>48</v>
      </c>
      <c r="X85" s="316">
        <v>1634.2</v>
      </c>
      <c r="Y85" s="317" t="s">
        <v>48</v>
      </c>
      <c r="Z85" s="316">
        <v>6310.6</v>
      </c>
      <c r="AA85" s="318" t="s">
        <v>48</v>
      </c>
      <c r="AB85" s="65"/>
    </row>
    <row r="86" spans="1:28">
      <c r="A86" s="312" t="s">
        <v>117</v>
      </c>
      <c r="B86" s="313" t="s">
        <v>2418</v>
      </c>
      <c r="C86" s="314" t="s">
        <v>231</v>
      </c>
      <c r="D86" s="314" t="s">
        <v>55</v>
      </c>
      <c r="E86" s="315">
        <v>29</v>
      </c>
      <c r="F86" s="316">
        <v>0</v>
      </c>
      <c r="G86" s="317" t="s">
        <v>48</v>
      </c>
      <c r="H86" s="316">
        <v>793.7</v>
      </c>
      <c r="I86" s="317" t="s">
        <v>48</v>
      </c>
      <c r="J86" s="316">
        <v>145.69999999999999</v>
      </c>
      <c r="K86" s="317" t="s">
        <v>48</v>
      </c>
      <c r="L86" s="316">
        <v>0</v>
      </c>
      <c r="M86" s="317" t="s">
        <v>48</v>
      </c>
      <c r="N86" s="316">
        <v>750</v>
      </c>
      <c r="O86" s="317" t="s">
        <v>48</v>
      </c>
      <c r="P86" s="316">
        <v>0</v>
      </c>
      <c r="Q86" s="317" t="s">
        <v>48</v>
      </c>
      <c r="R86" s="316">
        <v>0</v>
      </c>
      <c r="S86" s="317" t="s">
        <v>48</v>
      </c>
      <c r="T86" s="316">
        <v>2781.8</v>
      </c>
      <c r="U86" s="317" t="s">
        <v>48</v>
      </c>
      <c r="V86" s="316">
        <v>0</v>
      </c>
      <c r="W86" s="317" t="s">
        <v>48</v>
      </c>
      <c r="X86" s="316">
        <v>0</v>
      </c>
      <c r="Y86" s="317" t="s">
        <v>48</v>
      </c>
      <c r="Z86" s="316">
        <v>4471.3</v>
      </c>
      <c r="AA86" s="318" t="s">
        <v>48</v>
      </c>
      <c r="AB86" s="65"/>
    </row>
    <row r="87" spans="1:28">
      <c r="A87" s="312" t="s">
        <v>117</v>
      </c>
      <c r="B87" s="313" t="s">
        <v>2417</v>
      </c>
      <c r="C87" s="314" t="s">
        <v>233</v>
      </c>
      <c r="D87" s="314" t="s">
        <v>55</v>
      </c>
      <c r="E87" s="315">
        <v>217</v>
      </c>
      <c r="F87" s="316">
        <v>5966.5</v>
      </c>
      <c r="G87" s="317" t="s">
        <v>48</v>
      </c>
      <c r="H87" s="316">
        <v>1816.9</v>
      </c>
      <c r="I87" s="317" t="s">
        <v>48</v>
      </c>
      <c r="J87" s="316">
        <v>993</v>
      </c>
      <c r="K87" s="317" t="s">
        <v>48</v>
      </c>
      <c r="L87" s="316">
        <v>0</v>
      </c>
      <c r="M87" s="317" t="s">
        <v>48</v>
      </c>
      <c r="N87" s="316">
        <v>3573.2</v>
      </c>
      <c r="O87" s="317" t="s">
        <v>48</v>
      </c>
      <c r="P87" s="316">
        <v>669.2</v>
      </c>
      <c r="Q87" s="317" t="s">
        <v>48</v>
      </c>
      <c r="R87" s="316">
        <v>0</v>
      </c>
      <c r="S87" s="317" t="s">
        <v>48</v>
      </c>
      <c r="T87" s="316">
        <v>0</v>
      </c>
      <c r="U87" s="317" t="s">
        <v>48</v>
      </c>
      <c r="V87" s="316">
        <v>0</v>
      </c>
      <c r="W87" s="317" t="s">
        <v>48</v>
      </c>
      <c r="X87" s="316">
        <v>31755.7</v>
      </c>
      <c r="Y87" s="317" t="s">
        <v>48</v>
      </c>
      <c r="Z87" s="316">
        <v>44774.5</v>
      </c>
      <c r="AA87" s="318" t="s">
        <v>48</v>
      </c>
      <c r="AB87" s="65"/>
    </row>
    <row r="88" spans="1:28">
      <c r="A88" s="312" t="s">
        <v>117</v>
      </c>
      <c r="B88" s="313" t="s">
        <v>234</v>
      </c>
      <c r="C88" s="314" t="s">
        <v>235</v>
      </c>
      <c r="D88" s="314" t="s">
        <v>55</v>
      </c>
      <c r="E88" s="315">
        <v>20</v>
      </c>
      <c r="F88" s="316">
        <v>0</v>
      </c>
      <c r="G88" s="317" t="s">
        <v>48</v>
      </c>
      <c r="H88" s="316">
        <v>631.6</v>
      </c>
      <c r="I88" s="317" t="s">
        <v>48</v>
      </c>
      <c r="J88" s="316">
        <v>19.8</v>
      </c>
      <c r="K88" s="317" t="s">
        <v>48</v>
      </c>
      <c r="L88" s="316">
        <v>0</v>
      </c>
      <c r="M88" s="317" t="s">
        <v>48</v>
      </c>
      <c r="N88" s="316">
        <v>0</v>
      </c>
      <c r="O88" s="317" t="s">
        <v>48</v>
      </c>
      <c r="P88" s="316">
        <v>119.1</v>
      </c>
      <c r="Q88" s="317" t="s">
        <v>48</v>
      </c>
      <c r="R88" s="316">
        <v>0</v>
      </c>
      <c r="S88" s="317" t="s">
        <v>48</v>
      </c>
      <c r="T88" s="316">
        <v>3351.9</v>
      </c>
      <c r="U88" s="317" t="s">
        <v>48</v>
      </c>
      <c r="V88" s="316">
        <v>646.6</v>
      </c>
      <c r="W88" s="317" t="s">
        <v>48</v>
      </c>
      <c r="X88" s="316">
        <v>35.200000000000003</v>
      </c>
      <c r="Y88" s="317" t="s">
        <v>48</v>
      </c>
      <c r="Z88" s="316">
        <v>4804.1000000000004</v>
      </c>
      <c r="AA88" s="318" t="s">
        <v>48</v>
      </c>
      <c r="AB88" s="65"/>
    </row>
    <row r="89" spans="1:28">
      <c r="A89" s="312" t="s">
        <v>117</v>
      </c>
      <c r="B89" s="313" t="s">
        <v>2416</v>
      </c>
      <c r="C89" s="314" t="s">
        <v>237</v>
      </c>
      <c r="D89" s="314" t="s">
        <v>55</v>
      </c>
      <c r="E89" s="315">
        <v>360</v>
      </c>
      <c r="F89" s="316">
        <v>27101.3</v>
      </c>
      <c r="G89" s="317" t="s">
        <v>48</v>
      </c>
      <c r="H89" s="316">
        <v>986.6</v>
      </c>
      <c r="I89" s="317" t="s">
        <v>48</v>
      </c>
      <c r="J89" s="316">
        <v>9689.9</v>
      </c>
      <c r="K89" s="317" t="s">
        <v>48</v>
      </c>
      <c r="L89" s="316">
        <v>5295.2</v>
      </c>
      <c r="M89" s="317" t="s">
        <v>48</v>
      </c>
      <c r="N89" s="316">
        <v>13630.8</v>
      </c>
      <c r="O89" s="317" t="s">
        <v>48</v>
      </c>
      <c r="P89" s="316">
        <v>4217.1000000000004</v>
      </c>
      <c r="Q89" s="317" t="s">
        <v>48</v>
      </c>
      <c r="R89" s="316">
        <v>0</v>
      </c>
      <c r="S89" s="317" t="s">
        <v>48</v>
      </c>
      <c r="T89" s="316">
        <v>0</v>
      </c>
      <c r="U89" s="317" t="s">
        <v>48</v>
      </c>
      <c r="V89" s="316">
        <v>0</v>
      </c>
      <c r="W89" s="317" t="s">
        <v>48</v>
      </c>
      <c r="X89" s="316">
        <v>88670.399999999994</v>
      </c>
      <c r="Y89" s="317" t="s">
        <v>48</v>
      </c>
      <c r="Z89" s="316">
        <v>149591.20000000001</v>
      </c>
      <c r="AA89" s="318" t="s">
        <v>48</v>
      </c>
      <c r="AB89" s="65"/>
    </row>
    <row r="90" spans="1:28">
      <c r="A90" s="312" t="s">
        <v>117</v>
      </c>
      <c r="B90" s="313" t="s">
        <v>2415</v>
      </c>
      <c r="C90" s="314" t="s">
        <v>239</v>
      </c>
      <c r="D90" s="314" t="s">
        <v>55</v>
      </c>
      <c r="E90" s="315">
        <v>566</v>
      </c>
      <c r="F90" s="316">
        <v>0</v>
      </c>
      <c r="G90" s="317" t="s">
        <v>48</v>
      </c>
      <c r="H90" s="316">
        <v>6701.3</v>
      </c>
      <c r="I90" s="317" t="s">
        <v>48</v>
      </c>
      <c r="J90" s="316">
        <v>0</v>
      </c>
      <c r="K90" s="317" t="s">
        <v>48</v>
      </c>
      <c r="L90" s="316">
        <v>0</v>
      </c>
      <c r="M90" s="317" t="s">
        <v>48</v>
      </c>
      <c r="N90" s="316">
        <v>2292.3000000000002</v>
      </c>
      <c r="O90" s="317" t="s">
        <v>48</v>
      </c>
      <c r="P90" s="316">
        <v>0</v>
      </c>
      <c r="Q90" s="317" t="s">
        <v>48</v>
      </c>
      <c r="R90" s="316">
        <v>0</v>
      </c>
      <c r="S90" s="317" t="s">
        <v>48</v>
      </c>
      <c r="T90" s="316">
        <v>387.4</v>
      </c>
      <c r="U90" s="317" t="s">
        <v>48</v>
      </c>
      <c r="V90" s="316">
        <v>0</v>
      </c>
      <c r="W90" s="317" t="s">
        <v>48</v>
      </c>
      <c r="X90" s="316">
        <v>0</v>
      </c>
      <c r="Y90" s="317" t="s">
        <v>48</v>
      </c>
      <c r="Z90" s="316">
        <v>9381</v>
      </c>
      <c r="AA90" s="318" t="s">
        <v>48</v>
      </c>
      <c r="AB90" s="65"/>
    </row>
    <row r="91" spans="1:28">
      <c r="A91" s="312" t="s">
        <v>117</v>
      </c>
      <c r="B91" s="313" t="s">
        <v>2414</v>
      </c>
      <c r="C91" s="314" t="s">
        <v>241</v>
      </c>
      <c r="D91" s="314" t="s">
        <v>55</v>
      </c>
      <c r="E91" s="315">
        <v>610</v>
      </c>
      <c r="F91" s="316">
        <v>49699.4</v>
      </c>
      <c r="G91" s="317" t="s">
        <v>48</v>
      </c>
      <c r="H91" s="316">
        <v>19615.7</v>
      </c>
      <c r="I91" s="317" t="s">
        <v>48</v>
      </c>
      <c r="J91" s="316">
        <v>3137.2</v>
      </c>
      <c r="K91" s="317" t="s">
        <v>48</v>
      </c>
      <c r="L91" s="316">
        <v>0</v>
      </c>
      <c r="M91" s="317" t="s">
        <v>48</v>
      </c>
      <c r="N91" s="316">
        <v>30325.4</v>
      </c>
      <c r="O91" s="317" t="s">
        <v>48</v>
      </c>
      <c r="P91" s="316">
        <v>200</v>
      </c>
      <c r="Q91" s="317" t="s">
        <v>48</v>
      </c>
      <c r="R91" s="316">
        <v>0</v>
      </c>
      <c r="S91" s="317" t="s">
        <v>48</v>
      </c>
      <c r="T91" s="316">
        <v>69464.7</v>
      </c>
      <c r="U91" s="317" t="s">
        <v>48</v>
      </c>
      <c r="V91" s="316">
        <v>0</v>
      </c>
      <c r="W91" s="317" t="s">
        <v>48</v>
      </c>
      <c r="X91" s="316">
        <v>18711.2</v>
      </c>
      <c r="Y91" s="317" t="s">
        <v>48</v>
      </c>
      <c r="Z91" s="316">
        <v>191153.7</v>
      </c>
      <c r="AA91" s="318" t="s">
        <v>48</v>
      </c>
      <c r="AB91" s="65"/>
    </row>
    <row r="92" spans="1:28">
      <c r="A92" s="312" t="s">
        <v>117</v>
      </c>
      <c r="B92" s="313" t="s">
        <v>2412</v>
      </c>
      <c r="C92" s="314" t="s">
        <v>243</v>
      </c>
      <c r="D92" s="314" t="s">
        <v>55</v>
      </c>
      <c r="E92" s="315">
        <v>570</v>
      </c>
      <c r="F92" s="316">
        <v>281494.40000000002</v>
      </c>
      <c r="G92" s="317" t="s">
        <v>48</v>
      </c>
      <c r="H92" s="316">
        <v>585.29999999999995</v>
      </c>
      <c r="I92" s="317" t="s">
        <v>48</v>
      </c>
      <c r="J92" s="316">
        <v>58195.199999999997</v>
      </c>
      <c r="K92" s="317" t="s">
        <v>48</v>
      </c>
      <c r="L92" s="316">
        <v>164744.6</v>
      </c>
      <c r="M92" s="317" t="s">
        <v>48</v>
      </c>
      <c r="N92" s="316">
        <v>26856.3</v>
      </c>
      <c r="O92" s="317" t="s">
        <v>48</v>
      </c>
      <c r="P92" s="316">
        <v>74.8</v>
      </c>
      <c r="Q92" s="317" t="s">
        <v>48</v>
      </c>
      <c r="R92" s="316">
        <v>0</v>
      </c>
      <c r="S92" s="317" t="s">
        <v>48</v>
      </c>
      <c r="T92" s="316">
        <v>506.1</v>
      </c>
      <c r="U92" s="317" t="s">
        <v>48</v>
      </c>
      <c r="V92" s="316">
        <v>5309.6</v>
      </c>
      <c r="W92" s="317" t="s">
        <v>48</v>
      </c>
      <c r="X92" s="316">
        <v>12799.6</v>
      </c>
      <c r="Y92" s="317" t="s">
        <v>48</v>
      </c>
      <c r="Z92" s="316">
        <v>550565.80000000005</v>
      </c>
      <c r="AA92" s="318" t="s">
        <v>48</v>
      </c>
      <c r="AB92" s="65"/>
    </row>
    <row r="93" spans="1:28">
      <c r="A93" s="312" t="s">
        <v>117</v>
      </c>
      <c r="B93" s="313" t="s">
        <v>2411</v>
      </c>
      <c r="C93" s="314" t="s">
        <v>245</v>
      </c>
      <c r="D93" s="314" t="s">
        <v>55</v>
      </c>
      <c r="E93" s="315">
        <v>770</v>
      </c>
      <c r="F93" s="316">
        <v>141518.79999999999</v>
      </c>
      <c r="G93" s="317" t="s">
        <v>48</v>
      </c>
      <c r="H93" s="316">
        <v>1474.9</v>
      </c>
      <c r="I93" s="317" t="s">
        <v>48</v>
      </c>
      <c r="J93" s="316">
        <v>12724.7</v>
      </c>
      <c r="K93" s="317" t="s">
        <v>48</v>
      </c>
      <c r="L93" s="316">
        <v>0</v>
      </c>
      <c r="M93" s="317" t="s">
        <v>48</v>
      </c>
      <c r="N93" s="316">
        <v>5157</v>
      </c>
      <c r="O93" s="317" t="s">
        <v>48</v>
      </c>
      <c r="P93" s="316">
        <v>0</v>
      </c>
      <c r="Q93" s="317" t="s">
        <v>48</v>
      </c>
      <c r="R93" s="316">
        <v>0</v>
      </c>
      <c r="S93" s="317" t="s">
        <v>48</v>
      </c>
      <c r="T93" s="316">
        <v>93961.4</v>
      </c>
      <c r="U93" s="317" t="s">
        <v>48</v>
      </c>
      <c r="V93" s="316">
        <v>258203.4</v>
      </c>
      <c r="W93" s="317" t="s">
        <v>48</v>
      </c>
      <c r="X93" s="316">
        <v>18870.8</v>
      </c>
      <c r="Y93" s="317" t="s">
        <v>48</v>
      </c>
      <c r="Z93" s="316">
        <v>531910.80000000005</v>
      </c>
      <c r="AA93" s="318" t="s">
        <v>48</v>
      </c>
      <c r="AB93" s="65"/>
    </row>
    <row r="94" spans="1:28">
      <c r="A94" s="312" t="s">
        <v>117</v>
      </c>
      <c r="B94" s="313" t="s">
        <v>2410</v>
      </c>
      <c r="C94" s="314" t="s">
        <v>2513</v>
      </c>
      <c r="D94" s="314" t="s">
        <v>310</v>
      </c>
      <c r="E94" s="315">
        <v>1555</v>
      </c>
      <c r="F94" s="316">
        <v>0</v>
      </c>
      <c r="G94" s="317" t="s">
        <v>48</v>
      </c>
      <c r="H94" s="316">
        <v>1474.9</v>
      </c>
      <c r="I94" s="317" t="s">
        <v>48</v>
      </c>
      <c r="J94" s="316">
        <v>17225.3</v>
      </c>
      <c r="K94" s="317" t="s">
        <v>48</v>
      </c>
      <c r="L94" s="316">
        <v>0</v>
      </c>
      <c r="M94" s="317" t="s">
        <v>48</v>
      </c>
      <c r="N94" s="316">
        <v>0</v>
      </c>
      <c r="O94" s="317" t="s">
        <v>48</v>
      </c>
      <c r="P94" s="316">
        <v>0</v>
      </c>
      <c r="Q94" s="317" t="s">
        <v>48</v>
      </c>
      <c r="R94" s="316">
        <v>0</v>
      </c>
      <c r="S94" s="317" t="s">
        <v>48</v>
      </c>
      <c r="T94" s="316">
        <v>0</v>
      </c>
      <c r="U94" s="317" t="s">
        <v>48</v>
      </c>
      <c r="V94" s="316">
        <v>0</v>
      </c>
      <c r="W94" s="317" t="s">
        <v>48</v>
      </c>
      <c r="X94" s="316">
        <v>0</v>
      </c>
      <c r="Y94" s="317" t="s">
        <v>48</v>
      </c>
      <c r="Z94" s="316">
        <v>18700.099999999999</v>
      </c>
      <c r="AA94" s="318" t="s">
        <v>48</v>
      </c>
      <c r="AB94" s="65"/>
    </row>
    <row r="95" spans="1:28">
      <c r="A95" s="312" t="s">
        <v>117</v>
      </c>
      <c r="B95" s="313" t="s">
        <v>2763</v>
      </c>
      <c r="C95" s="314" t="s">
        <v>249</v>
      </c>
      <c r="D95" s="314" t="s">
        <v>55</v>
      </c>
      <c r="E95" s="315">
        <v>105</v>
      </c>
      <c r="F95" s="316">
        <v>4101</v>
      </c>
      <c r="G95" s="317" t="s">
        <v>48</v>
      </c>
      <c r="H95" s="316">
        <v>9.1</v>
      </c>
      <c r="I95" s="317" t="s">
        <v>48</v>
      </c>
      <c r="J95" s="316">
        <v>313</v>
      </c>
      <c r="K95" s="317" t="s">
        <v>48</v>
      </c>
      <c r="L95" s="316">
        <v>0</v>
      </c>
      <c r="M95" s="317" t="s">
        <v>48</v>
      </c>
      <c r="N95" s="316">
        <v>4303.8999999999996</v>
      </c>
      <c r="O95" s="317" t="s">
        <v>48</v>
      </c>
      <c r="P95" s="316">
        <v>260</v>
      </c>
      <c r="Q95" s="317" t="s">
        <v>48</v>
      </c>
      <c r="R95" s="316">
        <v>0</v>
      </c>
      <c r="S95" s="317" t="s">
        <v>48</v>
      </c>
      <c r="T95" s="316">
        <v>265</v>
      </c>
      <c r="U95" s="317" t="s">
        <v>48</v>
      </c>
      <c r="V95" s="316">
        <v>0</v>
      </c>
      <c r="W95" s="317" t="s">
        <v>48</v>
      </c>
      <c r="X95" s="316">
        <v>22985.599999999999</v>
      </c>
      <c r="Y95" s="317" t="s">
        <v>48</v>
      </c>
      <c r="Z95" s="316">
        <v>32237.599999999999</v>
      </c>
      <c r="AA95" s="318" t="s">
        <v>48</v>
      </c>
      <c r="AB95" s="65"/>
    </row>
    <row r="96" spans="1:28">
      <c r="A96" s="312" t="s">
        <v>117</v>
      </c>
      <c r="B96" s="313" t="s">
        <v>2811</v>
      </c>
      <c r="C96" s="314" t="s">
        <v>251</v>
      </c>
      <c r="D96" s="314" t="s">
        <v>55</v>
      </c>
      <c r="E96" s="315">
        <v>24</v>
      </c>
      <c r="F96" s="316">
        <v>0</v>
      </c>
      <c r="G96" s="317" t="s">
        <v>48</v>
      </c>
      <c r="H96" s="316">
        <v>507</v>
      </c>
      <c r="I96" s="317" t="s">
        <v>48</v>
      </c>
      <c r="J96" s="316">
        <v>65.5</v>
      </c>
      <c r="K96" s="317" t="s">
        <v>48</v>
      </c>
      <c r="L96" s="316">
        <v>0</v>
      </c>
      <c r="M96" s="317" t="s">
        <v>48</v>
      </c>
      <c r="N96" s="316">
        <v>302</v>
      </c>
      <c r="O96" s="317" t="s">
        <v>48</v>
      </c>
      <c r="P96" s="316">
        <v>330.8</v>
      </c>
      <c r="Q96" s="317" t="s">
        <v>48</v>
      </c>
      <c r="R96" s="316">
        <v>0</v>
      </c>
      <c r="S96" s="317" t="s">
        <v>48</v>
      </c>
      <c r="T96" s="316">
        <v>2357</v>
      </c>
      <c r="U96" s="317" t="s">
        <v>48</v>
      </c>
      <c r="V96" s="316">
        <v>0</v>
      </c>
      <c r="W96" s="317" t="s">
        <v>48</v>
      </c>
      <c r="X96" s="316">
        <v>0</v>
      </c>
      <c r="Y96" s="317" t="s">
        <v>48</v>
      </c>
      <c r="Z96" s="316">
        <v>3562.3</v>
      </c>
      <c r="AA96" s="318" t="s">
        <v>48</v>
      </c>
      <c r="AB96" s="65"/>
    </row>
    <row r="97" spans="1:28">
      <c r="A97" s="312" t="s">
        <v>117</v>
      </c>
      <c r="B97" s="313" t="s">
        <v>2408</v>
      </c>
      <c r="C97" s="314" t="s">
        <v>253</v>
      </c>
      <c r="D97" s="314" t="s">
        <v>55</v>
      </c>
      <c r="E97" s="315">
        <v>366</v>
      </c>
      <c r="F97" s="316">
        <v>12124.5</v>
      </c>
      <c r="G97" s="317" t="s">
        <v>48</v>
      </c>
      <c r="H97" s="316">
        <v>5732.3</v>
      </c>
      <c r="I97" s="317" t="s">
        <v>48</v>
      </c>
      <c r="J97" s="316">
        <v>20293</v>
      </c>
      <c r="K97" s="317" t="s">
        <v>48</v>
      </c>
      <c r="L97" s="316">
        <v>40462.400000000001</v>
      </c>
      <c r="M97" s="317" t="s">
        <v>48</v>
      </c>
      <c r="N97" s="316">
        <v>75.5</v>
      </c>
      <c r="O97" s="317" t="s">
        <v>48</v>
      </c>
      <c r="P97" s="316">
        <v>22.6</v>
      </c>
      <c r="Q97" s="317" t="s">
        <v>48</v>
      </c>
      <c r="R97" s="316">
        <v>8280.9</v>
      </c>
      <c r="S97" s="317" t="s">
        <v>48</v>
      </c>
      <c r="T97" s="316">
        <v>717.2</v>
      </c>
      <c r="U97" s="317" t="s">
        <v>48</v>
      </c>
      <c r="V97" s="316">
        <v>34844.800000000003</v>
      </c>
      <c r="W97" s="317" t="s">
        <v>48</v>
      </c>
      <c r="X97" s="316">
        <v>116</v>
      </c>
      <c r="Y97" s="317" t="s">
        <v>48</v>
      </c>
      <c r="Z97" s="316">
        <v>122669.2</v>
      </c>
      <c r="AA97" s="318" t="s">
        <v>48</v>
      </c>
      <c r="AB97" s="65"/>
    </row>
    <row r="98" spans="1:28">
      <c r="A98" s="312" t="s">
        <v>117</v>
      </c>
      <c r="B98" s="313" t="s">
        <v>2407</v>
      </c>
      <c r="C98" s="314" t="s">
        <v>255</v>
      </c>
      <c r="D98" s="314" t="s">
        <v>55</v>
      </c>
      <c r="E98" s="315">
        <v>98</v>
      </c>
      <c r="F98" s="316">
        <v>7075.2</v>
      </c>
      <c r="G98" s="317" t="s">
        <v>48</v>
      </c>
      <c r="H98" s="316">
        <v>339.8</v>
      </c>
      <c r="I98" s="317" t="s">
        <v>48</v>
      </c>
      <c r="J98" s="316">
        <v>540.1</v>
      </c>
      <c r="K98" s="317" t="s">
        <v>48</v>
      </c>
      <c r="L98" s="316">
        <v>0</v>
      </c>
      <c r="M98" s="317" t="s">
        <v>48</v>
      </c>
      <c r="N98" s="316">
        <v>4046.1</v>
      </c>
      <c r="O98" s="317" t="s">
        <v>48</v>
      </c>
      <c r="P98" s="316">
        <v>0</v>
      </c>
      <c r="Q98" s="317" t="s">
        <v>48</v>
      </c>
      <c r="R98" s="316">
        <v>0</v>
      </c>
      <c r="S98" s="317" t="s">
        <v>48</v>
      </c>
      <c r="T98" s="316">
        <v>4988.8999999999996</v>
      </c>
      <c r="U98" s="317" t="s">
        <v>48</v>
      </c>
      <c r="V98" s="316">
        <v>585.5</v>
      </c>
      <c r="W98" s="317" t="s">
        <v>48</v>
      </c>
      <c r="X98" s="316">
        <v>785.3</v>
      </c>
      <c r="Y98" s="317" t="s">
        <v>48</v>
      </c>
      <c r="Z98" s="316">
        <v>18361</v>
      </c>
      <c r="AA98" s="318" t="s">
        <v>48</v>
      </c>
      <c r="AB98" s="65"/>
    </row>
    <row r="99" spans="1:28">
      <c r="A99" s="312" t="s">
        <v>117</v>
      </c>
      <c r="B99" s="313" t="s">
        <v>2406</v>
      </c>
      <c r="C99" s="314" t="s">
        <v>257</v>
      </c>
      <c r="D99" s="314" t="s">
        <v>55</v>
      </c>
      <c r="E99" s="315">
        <v>617</v>
      </c>
      <c r="F99" s="316">
        <v>35242.5</v>
      </c>
      <c r="G99" s="317" t="s">
        <v>48</v>
      </c>
      <c r="H99" s="316">
        <v>2931.2</v>
      </c>
      <c r="I99" s="317" t="s">
        <v>48</v>
      </c>
      <c r="J99" s="316">
        <v>15286</v>
      </c>
      <c r="K99" s="317" t="s">
        <v>48</v>
      </c>
      <c r="L99" s="316">
        <v>0</v>
      </c>
      <c r="M99" s="317" t="s">
        <v>48</v>
      </c>
      <c r="N99" s="316">
        <v>34918.300000000003</v>
      </c>
      <c r="O99" s="317" t="s">
        <v>48</v>
      </c>
      <c r="P99" s="316">
        <v>596</v>
      </c>
      <c r="Q99" s="317" t="s">
        <v>48</v>
      </c>
      <c r="R99" s="316">
        <v>0</v>
      </c>
      <c r="S99" s="317" t="s">
        <v>48</v>
      </c>
      <c r="T99" s="316">
        <v>104856</v>
      </c>
      <c r="U99" s="317" t="s">
        <v>48</v>
      </c>
      <c r="V99" s="316">
        <v>0</v>
      </c>
      <c r="W99" s="317" t="s">
        <v>48</v>
      </c>
      <c r="X99" s="316">
        <v>131133.9</v>
      </c>
      <c r="Y99" s="317" t="s">
        <v>48</v>
      </c>
      <c r="Z99" s="316">
        <v>324964</v>
      </c>
      <c r="AA99" s="318" t="s">
        <v>48</v>
      </c>
      <c r="AB99" s="65"/>
    </row>
    <row r="100" spans="1:28">
      <c r="A100" s="312" t="s">
        <v>117</v>
      </c>
      <c r="B100" s="313" t="s">
        <v>2405</v>
      </c>
      <c r="C100" s="314" t="s">
        <v>259</v>
      </c>
      <c r="D100" s="314" t="s">
        <v>55</v>
      </c>
      <c r="E100" s="315">
        <v>77</v>
      </c>
      <c r="F100" s="316">
        <v>0</v>
      </c>
      <c r="G100" s="317" t="s">
        <v>48</v>
      </c>
      <c r="H100" s="316">
        <v>3212.1</v>
      </c>
      <c r="I100" s="317" t="s">
        <v>48</v>
      </c>
      <c r="J100" s="316">
        <v>1067.5999999999999</v>
      </c>
      <c r="K100" s="317" t="s">
        <v>48</v>
      </c>
      <c r="L100" s="316">
        <v>0</v>
      </c>
      <c r="M100" s="317" t="s">
        <v>48</v>
      </c>
      <c r="N100" s="316">
        <v>0</v>
      </c>
      <c r="O100" s="317" t="s">
        <v>48</v>
      </c>
      <c r="P100" s="316">
        <v>272.89999999999998</v>
      </c>
      <c r="Q100" s="317" t="s">
        <v>48</v>
      </c>
      <c r="R100" s="316">
        <v>0</v>
      </c>
      <c r="S100" s="317" t="s">
        <v>48</v>
      </c>
      <c r="T100" s="316">
        <v>3203.9</v>
      </c>
      <c r="U100" s="317" t="s">
        <v>48</v>
      </c>
      <c r="V100" s="316">
        <v>0</v>
      </c>
      <c r="W100" s="317" t="s">
        <v>48</v>
      </c>
      <c r="X100" s="316">
        <v>8356.6</v>
      </c>
      <c r="Y100" s="317" t="s">
        <v>48</v>
      </c>
      <c r="Z100" s="316">
        <v>16113.1</v>
      </c>
      <c r="AA100" s="318" t="s">
        <v>48</v>
      </c>
      <c r="AB100" s="65"/>
    </row>
    <row r="101" spans="1:28">
      <c r="A101" s="312" t="s">
        <v>117</v>
      </c>
      <c r="B101" s="313" t="s">
        <v>2404</v>
      </c>
      <c r="C101" s="314" t="s">
        <v>261</v>
      </c>
      <c r="D101" s="314" t="s">
        <v>45</v>
      </c>
      <c r="E101" s="315">
        <v>109</v>
      </c>
      <c r="F101" s="316">
        <v>7292</v>
      </c>
      <c r="G101" s="317" t="s">
        <v>48</v>
      </c>
      <c r="H101" s="316">
        <v>0</v>
      </c>
      <c r="I101" s="317" t="s">
        <v>48</v>
      </c>
      <c r="J101" s="316">
        <v>1987.6</v>
      </c>
      <c r="K101" s="317" t="s">
        <v>48</v>
      </c>
      <c r="L101" s="316">
        <v>10960.6</v>
      </c>
      <c r="M101" s="317" t="s">
        <v>48</v>
      </c>
      <c r="N101" s="316">
        <v>3130.2</v>
      </c>
      <c r="O101" s="317" t="s">
        <v>48</v>
      </c>
      <c r="P101" s="316">
        <v>208</v>
      </c>
      <c r="Q101" s="317" t="s">
        <v>48</v>
      </c>
      <c r="R101" s="316">
        <v>0</v>
      </c>
      <c r="S101" s="317" t="s">
        <v>48</v>
      </c>
      <c r="T101" s="316">
        <v>0</v>
      </c>
      <c r="U101" s="317" t="s">
        <v>48</v>
      </c>
      <c r="V101" s="316">
        <v>0</v>
      </c>
      <c r="W101" s="317" t="s">
        <v>48</v>
      </c>
      <c r="X101" s="316">
        <v>6604.3</v>
      </c>
      <c r="Y101" s="317" t="s">
        <v>48</v>
      </c>
      <c r="Z101" s="316">
        <v>30182.7</v>
      </c>
      <c r="AA101" s="318" t="s">
        <v>48</v>
      </c>
      <c r="AB101" s="65"/>
    </row>
    <row r="102" spans="1:28">
      <c r="A102" s="312" t="s">
        <v>117</v>
      </c>
      <c r="B102" s="313" t="s">
        <v>2403</v>
      </c>
      <c r="C102" s="314" t="s">
        <v>263</v>
      </c>
      <c r="D102" s="314" t="s">
        <v>55</v>
      </c>
      <c r="E102" s="315">
        <v>21</v>
      </c>
      <c r="F102" s="316">
        <v>0</v>
      </c>
      <c r="G102" s="317" t="s">
        <v>48</v>
      </c>
      <c r="H102" s="316">
        <v>536.29999999999995</v>
      </c>
      <c r="I102" s="317" t="s">
        <v>48</v>
      </c>
      <c r="J102" s="316">
        <v>230.3</v>
      </c>
      <c r="K102" s="317" t="s">
        <v>48</v>
      </c>
      <c r="L102" s="316">
        <v>0</v>
      </c>
      <c r="M102" s="317" t="s">
        <v>48</v>
      </c>
      <c r="N102" s="316">
        <v>1471.5</v>
      </c>
      <c r="O102" s="317" t="s">
        <v>48</v>
      </c>
      <c r="P102" s="316">
        <v>343.8</v>
      </c>
      <c r="Q102" s="317" t="s">
        <v>48</v>
      </c>
      <c r="R102" s="316">
        <v>0</v>
      </c>
      <c r="S102" s="317" t="s">
        <v>48</v>
      </c>
      <c r="T102" s="316">
        <v>0</v>
      </c>
      <c r="U102" s="317" t="s">
        <v>48</v>
      </c>
      <c r="V102" s="316">
        <v>0</v>
      </c>
      <c r="W102" s="317" t="s">
        <v>48</v>
      </c>
      <c r="X102" s="316">
        <v>1330.9</v>
      </c>
      <c r="Y102" s="317" t="s">
        <v>48</v>
      </c>
      <c r="Z102" s="316">
        <v>3912.8</v>
      </c>
      <c r="AA102" s="318" t="s">
        <v>48</v>
      </c>
      <c r="AB102" s="65"/>
    </row>
    <row r="103" spans="1:28">
      <c r="A103" s="312" t="s">
        <v>117</v>
      </c>
      <c r="B103" s="313" t="s">
        <v>2810</v>
      </c>
      <c r="C103" s="314" t="s">
        <v>265</v>
      </c>
      <c r="D103" s="314" t="s">
        <v>55</v>
      </c>
      <c r="E103" s="315">
        <v>151</v>
      </c>
      <c r="F103" s="316">
        <v>9724.4</v>
      </c>
      <c r="G103" s="317" t="s">
        <v>48</v>
      </c>
      <c r="H103" s="316">
        <v>0.5</v>
      </c>
      <c r="I103" s="317" t="s">
        <v>48</v>
      </c>
      <c r="J103" s="316">
        <v>5984.1</v>
      </c>
      <c r="K103" s="317" t="s">
        <v>48</v>
      </c>
      <c r="L103" s="316">
        <v>0</v>
      </c>
      <c r="M103" s="317" t="s">
        <v>48</v>
      </c>
      <c r="N103" s="316">
        <v>0</v>
      </c>
      <c r="O103" s="317" t="s">
        <v>48</v>
      </c>
      <c r="P103" s="316">
        <v>0</v>
      </c>
      <c r="Q103" s="317" t="s">
        <v>48</v>
      </c>
      <c r="R103" s="316">
        <v>0</v>
      </c>
      <c r="S103" s="317" t="s">
        <v>48</v>
      </c>
      <c r="T103" s="316">
        <v>18819</v>
      </c>
      <c r="U103" s="317" t="s">
        <v>48</v>
      </c>
      <c r="V103" s="316">
        <v>0</v>
      </c>
      <c r="W103" s="317" t="s">
        <v>48</v>
      </c>
      <c r="X103" s="316">
        <v>13978.2</v>
      </c>
      <c r="Y103" s="317" t="s">
        <v>48</v>
      </c>
      <c r="Z103" s="316">
        <v>48506.2</v>
      </c>
      <c r="AA103" s="318" t="s">
        <v>48</v>
      </c>
      <c r="AB103" s="65"/>
    </row>
    <row r="104" spans="1:28">
      <c r="A104" s="312" t="s">
        <v>117</v>
      </c>
      <c r="B104" s="313" t="s">
        <v>2402</v>
      </c>
      <c r="C104" s="314" t="s">
        <v>267</v>
      </c>
      <c r="D104" s="314" t="s">
        <v>45</v>
      </c>
      <c r="E104" s="315">
        <v>19</v>
      </c>
      <c r="F104" s="316">
        <v>546.5</v>
      </c>
      <c r="G104" s="317" t="s">
        <v>48</v>
      </c>
      <c r="H104" s="316">
        <v>0</v>
      </c>
      <c r="I104" s="317" t="s">
        <v>48</v>
      </c>
      <c r="J104" s="316">
        <v>87.6</v>
      </c>
      <c r="K104" s="317" t="s">
        <v>48</v>
      </c>
      <c r="L104" s="316">
        <v>0</v>
      </c>
      <c r="M104" s="317" t="s">
        <v>48</v>
      </c>
      <c r="N104" s="316">
        <v>2133</v>
      </c>
      <c r="O104" s="317" t="s">
        <v>48</v>
      </c>
      <c r="P104" s="316">
        <v>0</v>
      </c>
      <c r="Q104" s="317" t="s">
        <v>48</v>
      </c>
      <c r="R104" s="316">
        <v>0</v>
      </c>
      <c r="S104" s="317" t="s">
        <v>48</v>
      </c>
      <c r="T104" s="316">
        <v>0</v>
      </c>
      <c r="U104" s="317" t="s">
        <v>48</v>
      </c>
      <c r="V104" s="316">
        <v>2619.1999999999998</v>
      </c>
      <c r="W104" s="317" t="s">
        <v>48</v>
      </c>
      <c r="X104" s="316">
        <v>0</v>
      </c>
      <c r="Y104" s="317" t="s">
        <v>48</v>
      </c>
      <c r="Z104" s="316">
        <v>5386.3</v>
      </c>
      <c r="AA104" s="318" t="s">
        <v>48</v>
      </c>
      <c r="AB104" s="65"/>
    </row>
    <row r="105" spans="1:28">
      <c r="A105" s="312" t="s">
        <v>117</v>
      </c>
      <c r="B105" s="313" t="s">
        <v>268</v>
      </c>
      <c r="C105" s="314" t="s">
        <v>269</v>
      </c>
      <c r="D105" s="314" t="s">
        <v>55</v>
      </c>
      <c r="E105" s="315">
        <v>67</v>
      </c>
      <c r="F105" s="316">
        <v>0</v>
      </c>
      <c r="G105" s="317" t="s">
        <v>48</v>
      </c>
      <c r="H105" s="316">
        <v>1858.6</v>
      </c>
      <c r="I105" s="317" t="s">
        <v>48</v>
      </c>
      <c r="J105" s="316">
        <v>122.5</v>
      </c>
      <c r="K105" s="317" t="s">
        <v>48</v>
      </c>
      <c r="L105" s="316">
        <v>0</v>
      </c>
      <c r="M105" s="317" t="s">
        <v>48</v>
      </c>
      <c r="N105" s="316">
        <v>842.6</v>
      </c>
      <c r="O105" s="317" t="s">
        <v>48</v>
      </c>
      <c r="P105" s="316">
        <v>279.3</v>
      </c>
      <c r="Q105" s="317" t="s">
        <v>48</v>
      </c>
      <c r="R105" s="316">
        <v>0</v>
      </c>
      <c r="S105" s="317" t="s">
        <v>48</v>
      </c>
      <c r="T105" s="316">
        <v>1028.0999999999999</v>
      </c>
      <c r="U105" s="317" t="s">
        <v>48</v>
      </c>
      <c r="V105" s="316">
        <v>0</v>
      </c>
      <c r="W105" s="317" t="s">
        <v>48</v>
      </c>
      <c r="X105" s="316">
        <v>7538.2</v>
      </c>
      <c r="Y105" s="317" t="s">
        <v>48</v>
      </c>
      <c r="Z105" s="316">
        <v>11669.2</v>
      </c>
      <c r="AA105" s="318" t="s">
        <v>48</v>
      </c>
      <c r="AB105" s="65"/>
    </row>
    <row r="106" spans="1:28">
      <c r="A106" s="312" t="s">
        <v>117</v>
      </c>
      <c r="B106" s="313" t="s">
        <v>2400</v>
      </c>
      <c r="C106" s="314" t="s">
        <v>271</v>
      </c>
      <c r="D106" s="314" t="s">
        <v>55</v>
      </c>
      <c r="E106" s="315">
        <v>173</v>
      </c>
      <c r="F106" s="316">
        <v>0</v>
      </c>
      <c r="G106" s="317" t="s">
        <v>48</v>
      </c>
      <c r="H106" s="316">
        <v>62275</v>
      </c>
      <c r="I106" s="317" t="s">
        <v>48</v>
      </c>
      <c r="J106" s="316">
        <v>14835.5</v>
      </c>
      <c r="K106" s="317" t="s">
        <v>48</v>
      </c>
      <c r="L106" s="316">
        <v>0</v>
      </c>
      <c r="M106" s="317" t="s">
        <v>48</v>
      </c>
      <c r="N106" s="316">
        <v>21</v>
      </c>
      <c r="O106" s="317" t="s">
        <v>48</v>
      </c>
      <c r="P106" s="316">
        <v>719.1</v>
      </c>
      <c r="Q106" s="317" t="s">
        <v>48</v>
      </c>
      <c r="R106" s="316">
        <v>0</v>
      </c>
      <c r="S106" s="317" t="s">
        <v>48</v>
      </c>
      <c r="T106" s="316">
        <v>13.6</v>
      </c>
      <c r="U106" s="317" t="s">
        <v>48</v>
      </c>
      <c r="V106" s="316">
        <v>0</v>
      </c>
      <c r="W106" s="317" t="s">
        <v>48</v>
      </c>
      <c r="X106" s="316">
        <v>49083.3</v>
      </c>
      <c r="Y106" s="317" t="s">
        <v>48</v>
      </c>
      <c r="Z106" s="316">
        <v>126947.5</v>
      </c>
      <c r="AA106" s="318" t="s">
        <v>48</v>
      </c>
      <c r="AB106" s="65"/>
    </row>
    <row r="107" spans="1:28">
      <c r="A107" s="312" t="s">
        <v>117</v>
      </c>
      <c r="B107" s="313" t="s">
        <v>2399</v>
      </c>
      <c r="C107" s="314" t="s">
        <v>273</v>
      </c>
      <c r="D107" s="314" t="s">
        <v>45</v>
      </c>
      <c r="E107" s="315">
        <v>69</v>
      </c>
      <c r="F107" s="316">
        <v>2801.5</v>
      </c>
      <c r="G107" s="317" t="s">
        <v>48</v>
      </c>
      <c r="H107" s="316">
        <v>0</v>
      </c>
      <c r="I107" s="317" t="s">
        <v>48</v>
      </c>
      <c r="J107" s="316">
        <v>984.9</v>
      </c>
      <c r="K107" s="317" t="s">
        <v>48</v>
      </c>
      <c r="L107" s="316">
        <v>0</v>
      </c>
      <c r="M107" s="317" t="s">
        <v>48</v>
      </c>
      <c r="N107" s="316">
        <v>834.6</v>
      </c>
      <c r="O107" s="317" t="s">
        <v>48</v>
      </c>
      <c r="P107" s="316">
        <v>0</v>
      </c>
      <c r="Q107" s="317" t="s">
        <v>48</v>
      </c>
      <c r="R107" s="316">
        <v>0</v>
      </c>
      <c r="S107" s="317" t="s">
        <v>48</v>
      </c>
      <c r="T107" s="316">
        <v>35.4</v>
      </c>
      <c r="U107" s="317" t="s">
        <v>48</v>
      </c>
      <c r="V107" s="316">
        <v>0</v>
      </c>
      <c r="W107" s="317" t="s">
        <v>48</v>
      </c>
      <c r="X107" s="316">
        <v>13750.4</v>
      </c>
      <c r="Y107" s="317" t="s">
        <v>48</v>
      </c>
      <c r="Z107" s="316">
        <v>18406.8</v>
      </c>
      <c r="AA107" s="318" t="s">
        <v>48</v>
      </c>
      <c r="AB107" s="65"/>
    </row>
    <row r="108" spans="1:28">
      <c r="A108" s="312" t="s">
        <v>117</v>
      </c>
      <c r="B108" s="313" t="s">
        <v>2398</v>
      </c>
      <c r="C108" s="314" t="s">
        <v>277</v>
      </c>
      <c r="D108" s="314" t="s">
        <v>55</v>
      </c>
      <c r="E108" s="315">
        <v>18</v>
      </c>
      <c r="F108" s="316">
        <v>0</v>
      </c>
      <c r="G108" s="317" t="s">
        <v>48</v>
      </c>
      <c r="H108" s="316">
        <v>179.9</v>
      </c>
      <c r="I108" s="317" t="s">
        <v>48</v>
      </c>
      <c r="J108" s="316">
        <v>0.7</v>
      </c>
      <c r="K108" s="317" t="s">
        <v>48</v>
      </c>
      <c r="L108" s="316">
        <v>1287.0999999999999</v>
      </c>
      <c r="M108" s="317" t="s">
        <v>48</v>
      </c>
      <c r="N108" s="316">
        <v>553.9</v>
      </c>
      <c r="O108" s="317" t="s">
        <v>48</v>
      </c>
      <c r="P108" s="316">
        <v>0</v>
      </c>
      <c r="Q108" s="317" t="s">
        <v>48</v>
      </c>
      <c r="R108" s="316">
        <v>0</v>
      </c>
      <c r="S108" s="317" t="s">
        <v>48</v>
      </c>
      <c r="T108" s="316">
        <v>0</v>
      </c>
      <c r="U108" s="317" t="s">
        <v>48</v>
      </c>
      <c r="V108" s="316">
        <v>0</v>
      </c>
      <c r="W108" s="317" t="s">
        <v>48</v>
      </c>
      <c r="X108" s="316">
        <v>138.30000000000001</v>
      </c>
      <c r="Y108" s="317" t="s">
        <v>48</v>
      </c>
      <c r="Z108" s="316">
        <v>2159.9</v>
      </c>
      <c r="AA108" s="318" t="s">
        <v>48</v>
      </c>
      <c r="AB108" s="65"/>
    </row>
    <row r="109" spans="1:28">
      <c r="A109" s="312" t="s">
        <v>117</v>
      </c>
      <c r="B109" s="313" t="s">
        <v>2725</v>
      </c>
      <c r="C109" s="314" t="s">
        <v>279</v>
      </c>
      <c r="D109" s="314" t="s">
        <v>55</v>
      </c>
      <c r="E109" s="315">
        <v>92</v>
      </c>
      <c r="F109" s="316">
        <v>2272.9</v>
      </c>
      <c r="G109" s="317" t="s">
        <v>48</v>
      </c>
      <c r="H109" s="316">
        <v>259.39999999999998</v>
      </c>
      <c r="I109" s="317" t="s">
        <v>48</v>
      </c>
      <c r="J109" s="316">
        <v>299.39999999999998</v>
      </c>
      <c r="K109" s="317" t="s">
        <v>48</v>
      </c>
      <c r="L109" s="316">
        <v>0</v>
      </c>
      <c r="M109" s="317" t="s">
        <v>48</v>
      </c>
      <c r="N109" s="316">
        <v>1712</v>
      </c>
      <c r="O109" s="317" t="s">
        <v>48</v>
      </c>
      <c r="P109" s="316">
        <v>0</v>
      </c>
      <c r="Q109" s="317" t="s">
        <v>48</v>
      </c>
      <c r="R109" s="316">
        <v>7132.7</v>
      </c>
      <c r="S109" s="317" t="s">
        <v>48</v>
      </c>
      <c r="T109" s="316">
        <v>0</v>
      </c>
      <c r="U109" s="317" t="s">
        <v>48</v>
      </c>
      <c r="V109" s="316">
        <v>7285.3</v>
      </c>
      <c r="W109" s="317" t="s">
        <v>48</v>
      </c>
      <c r="X109" s="316">
        <v>0</v>
      </c>
      <c r="Y109" s="317" t="s">
        <v>48</v>
      </c>
      <c r="Z109" s="316">
        <v>18961.8</v>
      </c>
      <c r="AA109" s="318" t="s">
        <v>48</v>
      </c>
      <c r="AB109" s="65"/>
    </row>
    <row r="110" spans="1:28">
      <c r="A110" s="312" t="s">
        <v>117</v>
      </c>
      <c r="B110" s="313" t="s">
        <v>2396</v>
      </c>
      <c r="C110" s="314" t="s">
        <v>281</v>
      </c>
      <c r="D110" s="314" t="s">
        <v>45</v>
      </c>
      <c r="E110" s="315">
        <v>35</v>
      </c>
      <c r="F110" s="316">
        <v>1894.7</v>
      </c>
      <c r="G110" s="317" t="s">
        <v>48</v>
      </c>
      <c r="H110" s="316">
        <v>0</v>
      </c>
      <c r="I110" s="317" t="s">
        <v>48</v>
      </c>
      <c r="J110" s="316">
        <v>74.8</v>
      </c>
      <c r="K110" s="317" t="s">
        <v>48</v>
      </c>
      <c r="L110" s="316">
        <v>0</v>
      </c>
      <c r="M110" s="317" t="s">
        <v>48</v>
      </c>
      <c r="N110" s="316">
        <v>750</v>
      </c>
      <c r="O110" s="317" t="s">
        <v>48</v>
      </c>
      <c r="P110" s="316">
        <v>0</v>
      </c>
      <c r="Q110" s="317" t="s">
        <v>48</v>
      </c>
      <c r="R110" s="316">
        <v>0</v>
      </c>
      <c r="S110" s="317" t="s">
        <v>48</v>
      </c>
      <c r="T110" s="316">
        <v>0</v>
      </c>
      <c r="U110" s="317" t="s">
        <v>48</v>
      </c>
      <c r="V110" s="316">
        <v>0</v>
      </c>
      <c r="W110" s="317" t="s">
        <v>48</v>
      </c>
      <c r="X110" s="316">
        <v>813.3</v>
      </c>
      <c r="Y110" s="317" t="s">
        <v>48</v>
      </c>
      <c r="Z110" s="316">
        <v>3532.8</v>
      </c>
      <c r="AA110" s="318" t="s">
        <v>48</v>
      </c>
      <c r="AB110" s="65"/>
    </row>
    <row r="111" spans="1:28">
      <c r="A111" s="312" t="s">
        <v>117</v>
      </c>
      <c r="B111" s="313" t="s">
        <v>2395</v>
      </c>
      <c r="C111" s="314" t="s">
        <v>283</v>
      </c>
      <c r="D111" s="314" t="s">
        <v>55</v>
      </c>
      <c r="E111" s="315">
        <v>33</v>
      </c>
      <c r="F111" s="316">
        <v>0</v>
      </c>
      <c r="G111" s="317" t="s">
        <v>48</v>
      </c>
      <c r="H111" s="316">
        <v>771.5</v>
      </c>
      <c r="I111" s="317" t="s">
        <v>48</v>
      </c>
      <c r="J111" s="316">
        <v>31.2</v>
      </c>
      <c r="K111" s="317" t="s">
        <v>48</v>
      </c>
      <c r="L111" s="316">
        <v>1385.5</v>
      </c>
      <c r="M111" s="317" t="s">
        <v>48</v>
      </c>
      <c r="N111" s="316">
        <v>3093.1</v>
      </c>
      <c r="O111" s="317" t="s">
        <v>48</v>
      </c>
      <c r="P111" s="316">
        <v>0</v>
      </c>
      <c r="Q111" s="317" t="s">
        <v>48</v>
      </c>
      <c r="R111" s="316">
        <v>361.9</v>
      </c>
      <c r="S111" s="317" t="s">
        <v>48</v>
      </c>
      <c r="T111" s="316">
        <v>468.6</v>
      </c>
      <c r="U111" s="317" t="s">
        <v>48</v>
      </c>
      <c r="V111" s="316">
        <v>0</v>
      </c>
      <c r="W111" s="317" t="s">
        <v>48</v>
      </c>
      <c r="X111" s="316">
        <v>10</v>
      </c>
      <c r="Y111" s="317" t="s">
        <v>48</v>
      </c>
      <c r="Z111" s="316">
        <v>6121.8</v>
      </c>
      <c r="AA111" s="318" t="s">
        <v>48</v>
      </c>
      <c r="AB111" s="65"/>
    </row>
    <row r="112" spans="1:28">
      <c r="A112" s="312" t="s">
        <v>117</v>
      </c>
      <c r="B112" s="313" t="s">
        <v>2394</v>
      </c>
      <c r="C112" s="314" t="s">
        <v>285</v>
      </c>
      <c r="D112" s="314" t="s">
        <v>55</v>
      </c>
      <c r="E112" s="315">
        <v>42</v>
      </c>
      <c r="F112" s="316">
        <v>0</v>
      </c>
      <c r="G112" s="317" t="s">
        <v>48</v>
      </c>
      <c r="H112" s="316">
        <v>1028.8</v>
      </c>
      <c r="I112" s="317" t="s">
        <v>48</v>
      </c>
      <c r="J112" s="316">
        <v>139.69999999999999</v>
      </c>
      <c r="K112" s="317" t="s">
        <v>48</v>
      </c>
      <c r="L112" s="316">
        <v>0</v>
      </c>
      <c r="M112" s="317" t="s">
        <v>48</v>
      </c>
      <c r="N112" s="316">
        <v>0</v>
      </c>
      <c r="O112" s="317" t="s">
        <v>48</v>
      </c>
      <c r="P112" s="316">
        <v>0</v>
      </c>
      <c r="Q112" s="317" t="s">
        <v>48</v>
      </c>
      <c r="R112" s="316">
        <v>0</v>
      </c>
      <c r="S112" s="317" t="s">
        <v>48</v>
      </c>
      <c r="T112" s="316">
        <v>5047.8999999999996</v>
      </c>
      <c r="U112" s="317" t="s">
        <v>48</v>
      </c>
      <c r="V112" s="316">
        <v>0</v>
      </c>
      <c r="W112" s="317" t="s">
        <v>48</v>
      </c>
      <c r="X112" s="316">
        <v>878.1</v>
      </c>
      <c r="Y112" s="317" t="s">
        <v>48</v>
      </c>
      <c r="Z112" s="316">
        <v>7094.5</v>
      </c>
      <c r="AA112" s="318" t="s">
        <v>48</v>
      </c>
      <c r="AB112" s="65"/>
    </row>
    <row r="113" spans="1:28">
      <c r="A113" s="312" t="s">
        <v>117</v>
      </c>
      <c r="B113" s="313" t="s">
        <v>2393</v>
      </c>
      <c r="C113" s="314" t="s">
        <v>287</v>
      </c>
      <c r="D113" s="314" t="s">
        <v>55</v>
      </c>
      <c r="E113" s="315">
        <v>46</v>
      </c>
      <c r="F113" s="316">
        <v>0</v>
      </c>
      <c r="G113" s="317" t="s">
        <v>48</v>
      </c>
      <c r="H113" s="316">
        <v>1464.6</v>
      </c>
      <c r="I113" s="317" t="s">
        <v>48</v>
      </c>
      <c r="J113" s="316">
        <v>111</v>
      </c>
      <c r="K113" s="317" t="s">
        <v>48</v>
      </c>
      <c r="L113" s="316">
        <v>0</v>
      </c>
      <c r="M113" s="317" t="s">
        <v>48</v>
      </c>
      <c r="N113" s="316">
        <v>165.2</v>
      </c>
      <c r="O113" s="317" t="s">
        <v>48</v>
      </c>
      <c r="P113" s="316">
        <v>0</v>
      </c>
      <c r="Q113" s="317" t="s">
        <v>48</v>
      </c>
      <c r="R113" s="316">
        <v>0</v>
      </c>
      <c r="S113" s="317" t="s">
        <v>48</v>
      </c>
      <c r="T113" s="316">
        <v>2212.3000000000002</v>
      </c>
      <c r="U113" s="317" t="s">
        <v>48</v>
      </c>
      <c r="V113" s="316">
        <v>0</v>
      </c>
      <c r="W113" s="317" t="s">
        <v>48</v>
      </c>
      <c r="X113" s="316">
        <v>3514.5</v>
      </c>
      <c r="Y113" s="317" t="s">
        <v>48</v>
      </c>
      <c r="Z113" s="316">
        <v>7467.6</v>
      </c>
      <c r="AA113" s="318" t="s">
        <v>48</v>
      </c>
      <c r="AB113" s="65"/>
    </row>
    <row r="114" spans="1:28">
      <c r="A114" s="312" t="s">
        <v>117</v>
      </c>
      <c r="B114" s="313" t="s">
        <v>2392</v>
      </c>
      <c r="C114" s="314" t="s">
        <v>289</v>
      </c>
      <c r="D114" s="314" t="s">
        <v>55</v>
      </c>
      <c r="E114" s="315">
        <v>35</v>
      </c>
      <c r="F114" s="316">
        <v>0</v>
      </c>
      <c r="G114" s="317" t="s">
        <v>48</v>
      </c>
      <c r="H114" s="316">
        <v>1823.3</v>
      </c>
      <c r="I114" s="317" t="s">
        <v>48</v>
      </c>
      <c r="J114" s="316">
        <v>353.5</v>
      </c>
      <c r="K114" s="317" t="s">
        <v>48</v>
      </c>
      <c r="L114" s="316">
        <v>4393.3</v>
      </c>
      <c r="M114" s="317" t="s">
        <v>48</v>
      </c>
      <c r="N114" s="316">
        <v>589</v>
      </c>
      <c r="O114" s="317" t="s">
        <v>48</v>
      </c>
      <c r="P114" s="316">
        <v>576</v>
      </c>
      <c r="Q114" s="317" t="s">
        <v>48</v>
      </c>
      <c r="R114" s="316">
        <v>0</v>
      </c>
      <c r="S114" s="317" t="s">
        <v>48</v>
      </c>
      <c r="T114" s="316">
        <v>0</v>
      </c>
      <c r="U114" s="317" t="s">
        <v>48</v>
      </c>
      <c r="V114" s="316">
        <v>0</v>
      </c>
      <c r="W114" s="317" t="s">
        <v>48</v>
      </c>
      <c r="X114" s="316">
        <v>0</v>
      </c>
      <c r="Y114" s="317" t="s">
        <v>48</v>
      </c>
      <c r="Z114" s="316">
        <v>7735</v>
      </c>
      <c r="AA114" s="318" t="s">
        <v>48</v>
      </c>
      <c r="AB114" s="65"/>
    </row>
    <row r="115" spans="1:28">
      <c r="A115" s="312" t="s">
        <v>117</v>
      </c>
      <c r="B115" s="313" t="s">
        <v>2391</v>
      </c>
      <c r="C115" s="314" t="s">
        <v>291</v>
      </c>
      <c r="D115" s="314" t="s">
        <v>55</v>
      </c>
      <c r="E115" s="315">
        <v>31</v>
      </c>
      <c r="F115" s="316">
        <v>0</v>
      </c>
      <c r="G115" s="317" t="s">
        <v>48</v>
      </c>
      <c r="H115" s="316">
        <v>885</v>
      </c>
      <c r="I115" s="317" t="s">
        <v>48</v>
      </c>
      <c r="J115" s="316">
        <v>150.1</v>
      </c>
      <c r="K115" s="317" t="s">
        <v>48</v>
      </c>
      <c r="L115" s="316">
        <v>0</v>
      </c>
      <c r="M115" s="317" t="s">
        <v>48</v>
      </c>
      <c r="N115" s="316">
        <v>800</v>
      </c>
      <c r="O115" s="317" t="s">
        <v>48</v>
      </c>
      <c r="P115" s="316">
        <v>0</v>
      </c>
      <c r="Q115" s="317" t="s">
        <v>48</v>
      </c>
      <c r="R115" s="316">
        <v>0</v>
      </c>
      <c r="S115" s="317" t="s">
        <v>48</v>
      </c>
      <c r="T115" s="316">
        <v>0</v>
      </c>
      <c r="U115" s="317" t="s">
        <v>48</v>
      </c>
      <c r="V115" s="316">
        <v>0</v>
      </c>
      <c r="W115" s="317" t="s">
        <v>48</v>
      </c>
      <c r="X115" s="316">
        <v>1788</v>
      </c>
      <c r="Y115" s="317" t="s">
        <v>48</v>
      </c>
      <c r="Z115" s="316">
        <v>3623.1</v>
      </c>
      <c r="AA115" s="318" t="s">
        <v>48</v>
      </c>
      <c r="AB115" s="65"/>
    </row>
    <row r="116" spans="1:28">
      <c r="A116" s="312" t="s">
        <v>292</v>
      </c>
      <c r="B116" s="313" t="s">
        <v>2809</v>
      </c>
      <c r="C116" s="314" t="s">
        <v>294</v>
      </c>
      <c r="D116" s="314" t="s">
        <v>45</v>
      </c>
      <c r="E116" s="315">
        <v>16</v>
      </c>
      <c r="F116" s="316">
        <v>319.8</v>
      </c>
      <c r="G116" s="317" t="s">
        <v>48</v>
      </c>
      <c r="H116" s="316">
        <v>0</v>
      </c>
      <c r="I116" s="317" t="s">
        <v>48</v>
      </c>
      <c r="J116" s="316">
        <v>47.4</v>
      </c>
      <c r="K116" s="317" t="s">
        <v>48</v>
      </c>
      <c r="L116" s="316">
        <v>0</v>
      </c>
      <c r="M116" s="317" t="s">
        <v>48</v>
      </c>
      <c r="N116" s="316">
        <v>1292</v>
      </c>
      <c r="O116" s="317" t="s">
        <v>48</v>
      </c>
      <c r="P116" s="316">
        <v>0</v>
      </c>
      <c r="Q116" s="317" t="s">
        <v>48</v>
      </c>
      <c r="R116" s="316">
        <v>0</v>
      </c>
      <c r="S116" s="317" t="s">
        <v>48</v>
      </c>
      <c r="T116" s="316">
        <v>0</v>
      </c>
      <c r="U116" s="317" t="s">
        <v>48</v>
      </c>
      <c r="V116" s="316">
        <v>869.4</v>
      </c>
      <c r="W116" s="317" t="s">
        <v>48</v>
      </c>
      <c r="X116" s="316">
        <v>0</v>
      </c>
      <c r="Y116" s="317" t="s">
        <v>48</v>
      </c>
      <c r="Z116" s="316">
        <v>2528.6</v>
      </c>
      <c r="AA116" s="318" t="s">
        <v>48</v>
      </c>
      <c r="AB116" s="65"/>
    </row>
    <row r="117" spans="1:28">
      <c r="A117" s="312" t="s">
        <v>292</v>
      </c>
      <c r="B117" s="313" t="s">
        <v>2595</v>
      </c>
      <c r="C117" s="314" t="s">
        <v>296</v>
      </c>
      <c r="D117" s="314" t="s">
        <v>45</v>
      </c>
      <c r="E117" s="315">
        <v>5</v>
      </c>
      <c r="F117" s="316">
        <v>82.4</v>
      </c>
      <c r="G117" s="317" t="s">
        <v>48</v>
      </c>
      <c r="H117" s="316">
        <v>0</v>
      </c>
      <c r="I117" s="317" t="s">
        <v>48</v>
      </c>
      <c r="J117" s="316">
        <v>77.5</v>
      </c>
      <c r="K117" s="317" t="s">
        <v>48</v>
      </c>
      <c r="L117" s="316">
        <v>0</v>
      </c>
      <c r="M117" s="317" t="s">
        <v>48</v>
      </c>
      <c r="N117" s="316">
        <v>323.5</v>
      </c>
      <c r="O117" s="317" t="s">
        <v>48</v>
      </c>
      <c r="P117" s="316">
        <v>138.5</v>
      </c>
      <c r="Q117" s="317" t="s">
        <v>48</v>
      </c>
      <c r="R117" s="316">
        <v>0</v>
      </c>
      <c r="S117" s="317" t="s">
        <v>48</v>
      </c>
      <c r="T117" s="316">
        <v>0</v>
      </c>
      <c r="U117" s="317" t="s">
        <v>48</v>
      </c>
      <c r="V117" s="316">
        <v>278.10000000000002</v>
      </c>
      <c r="W117" s="317" t="s">
        <v>48</v>
      </c>
      <c r="X117" s="316">
        <v>0</v>
      </c>
      <c r="Y117" s="317" t="s">
        <v>48</v>
      </c>
      <c r="Z117" s="316">
        <v>900.1</v>
      </c>
      <c r="AA117" s="318" t="s">
        <v>48</v>
      </c>
      <c r="AB117" s="65"/>
    </row>
    <row r="118" spans="1:28">
      <c r="A118" s="312" t="s">
        <v>292</v>
      </c>
      <c r="B118" s="313" t="s">
        <v>2388</v>
      </c>
      <c r="C118" s="314" t="s">
        <v>298</v>
      </c>
      <c r="D118" s="314" t="s">
        <v>120</v>
      </c>
      <c r="E118" s="315">
        <v>1486</v>
      </c>
      <c r="F118" s="316">
        <v>65976</v>
      </c>
      <c r="G118" s="317" t="s">
        <v>48</v>
      </c>
      <c r="H118" s="316">
        <v>12622.4</v>
      </c>
      <c r="I118" s="317" t="s">
        <v>48</v>
      </c>
      <c r="J118" s="316">
        <v>3254.1</v>
      </c>
      <c r="K118" s="317" t="s">
        <v>48</v>
      </c>
      <c r="L118" s="316">
        <v>238832.3</v>
      </c>
      <c r="M118" s="317" t="s">
        <v>48</v>
      </c>
      <c r="N118" s="316">
        <v>45142.7</v>
      </c>
      <c r="O118" s="317" t="s">
        <v>48</v>
      </c>
      <c r="P118" s="316">
        <v>1728.5</v>
      </c>
      <c r="Q118" s="317" t="s">
        <v>48</v>
      </c>
      <c r="R118" s="316">
        <v>0</v>
      </c>
      <c r="S118" s="317" t="s">
        <v>48</v>
      </c>
      <c r="T118" s="316">
        <v>0</v>
      </c>
      <c r="U118" s="317" t="s">
        <v>48</v>
      </c>
      <c r="V118" s="316">
        <v>0</v>
      </c>
      <c r="W118" s="317" t="s">
        <v>48</v>
      </c>
      <c r="X118" s="316">
        <v>0</v>
      </c>
      <c r="Y118" s="317" t="s">
        <v>48</v>
      </c>
      <c r="Z118" s="316">
        <v>367556</v>
      </c>
      <c r="AA118" s="318" t="s">
        <v>48</v>
      </c>
      <c r="AB118" s="65"/>
    </row>
    <row r="119" spans="1:28">
      <c r="A119" s="312" t="s">
        <v>292</v>
      </c>
      <c r="B119" s="313" t="s">
        <v>2594</v>
      </c>
      <c r="C119" s="314" t="s">
        <v>300</v>
      </c>
      <c r="D119" s="314" t="s">
        <v>55</v>
      </c>
      <c r="E119" s="315">
        <v>15</v>
      </c>
      <c r="F119" s="316">
        <v>0</v>
      </c>
      <c r="G119" s="317" t="s">
        <v>48</v>
      </c>
      <c r="H119" s="316">
        <v>247.1</v>
      </c>
      <c r="I119" s="317" t="s">
        <v>48</v>
      </c>
      <c r="J119" s="316">
        <v>6.2</v>
      </c>
      <c r="K119" s="317" t="s">
        <v>48</v>
      </c>
      <c r="L119" s="316">
        <v>0</v>
      </c>
      <c r="M119" s="317" t="s">
        <v>48</v>
      </c>
      <c r="N119" s="316">
        <v>988.5</v>
      </c>
      <c r="O119" s="317" t="s">
        <v>48</v>
      </c>
      <c r="P119" s="316">
        <v>84.5</v>
      </c>
      <c r="Q119" s="317" t="s">
        <v>48</v>
      </c>
      <c r="R119" s="316">
        <v>0</v>
      </c>
      <c r="S119" s="317" t="s">
        <v>48</v>
      </c>
      <c r="T119" s="316">
        <v>0</v>
      </c>
      <c r="U119" s="317" t="s">
        <v>48</v>
      </c>
      <c r="V119" s="316">
        <v>1066.7</v>
      </c>
      <c r="W119" s="317" t="s">
        <v>48</v>
      </c>
      <c r="X119" s="316">
        <v>0</v>
      </c>
      <c r="Y119" s="317" t="s">
        <v>48</v>
      </c>
      <c r="Z119" s="316">
        <v>2393</v>
      </c>
      <c r="AA119" s="318" t="s">
        <v>48</v>
      </c>
      <c r="AB119" s="65"/>
    </row>
    <row r="120" spans="1:28">
      <c r="A120" s="312" t="s">
        <v>292</v>
      </c>
      <c r="B120" s="313" t="s">
        <v>2808</v>
      </c>
      <c r="C120" s="314" t="s">
        <v>302</v>
      </c>
      <c r="D120" s="314" t="s">
        <v>55</v>
      </c>
      <c r="E120" s="315">
        <v>143</v>
      </c>
      <c r="F120" s="316">
        <v>0</v>
      </c>
      <c r="G120" s="317" t="s">
        <v>48</v>
      </c>
      <c r="H120" s="316">
        <v>3294.8</v>
      </c>
      <c r="I120" s="317" t="s">
        <v>48</v>
      </c>
      <c r="J120" s="316">
        <v>470.8</v>
      </c>
      <c r="K120" s="317" t="s">
        <v>48</v>
      </c>
      <c r="L120" s="316">
        <v>64.400000000000006</v>
      </c>
      <c r="M120" s="317" t="s">
        <v>48</v>
      </c>
      <c r="N120" s="316">
        <v>3959.8</v>
      </c>
      <c r="O120" s="317" t="s">
        <v>48</v>
      </c>
      <c r="P120" s="316">
        <v>0</v>
      </c>
      <c r="Q120" s="317" t="s">
        <v>48</v>
      </c>
      <c r="R120" s="316">
        <v>0</v>
      </c>
      <c r="S120" s="317" t="s">
        <v>48</v>
      </c>
      <c r="T120" s="316">
        <v>3674.5</v>
      </c>
      <c r="U120" s="317" t="s">
        <v>48</v>
      </c>
      <c r="V120" s="316">
        <v>5701.8</v>
      </c>
      <c r="W120" s="317" t="s">
        <v>48</v>
      </c>
      <c r="X120" s="316">
        <v>6681.3</v>
      </c>
      <c r="Y120" s="317" t="s">
        <v>48</v>
      </c>
      <c r="Z120" s="316">
        <v>23847.4</v>
      </c>
      <c r="AA120" s="318" t="s">
        <v>48</v>
      </c>
      <c r="AB120" s="65"/>
    </row>
    <row r="121" spans="1:28">
      <c r="A121" s="312" t="s">
        <v>292</v>
      </c>
      <c r="B121" s="313" t="s">
        <v>2593</v>
      </c>
      <c r="C121" s="314" t="s">
        <v>304</v>
      </c>
      <c r="D121" s="314" t="s">
        <v>55</v>
      </c>
      <c r="E121" s="315">
        <v>24</v>
      </c>
      <c r="F121" s="316">
        <v>456</v>
      </c>
      <c r="G121" s="317" t="s">
        <v>48</v>
      </c>
      <c r="H121" s="316">
        <v>68.8</v>
      </c>
      <c r="I121" s="317" t="s">
        <v>48</v>
      </c>
      <c r="J121" s="316">
        <v>77.2</v>
      </c>
      <c r="K121" s="317" t="s">
        <v>48</v>
      </c>
      <c r="L121" s="316">
        <v>0</v>
      </c>
      <c r="M121" s="317" t="s">
        <v>48</v>
      </c>
      <c r="N121" s="316">
        <v>1559.2</v>
      </c>
      <c r="O121" s="317" t="s">
        <v>48</v>
      </c>
      <c r="P121" s="316">
        <v>0</v>
      </c>
      <c r="Q121" s="317" t="s">
        <v>48</v>
      </c>
      <c r="R121" s="316">
        <v>0</v>
      </c>
      <c r="S121" s="317" t="s">
        <v>48</v>
      </c>
      <c r="T121" s="316">
        <v>0</v>
      </c>
      <c r="U121" s="317" t="s">
        <v>48</v>
      </c>
      <c r="V121" s="316">
        <v>1559.2</v>
      </c>
      <c r="W121" s="317" t="s">
        <v>48</v>
      </c>
      <c r="X121" s="316">
        <v>0</v>
      </c>
      <c r="Y121" s="317" t="s">
        <v>48</v>
      </c>
      <c r="Z121" s="316">
        <v>3720.4</v>
      </c>
      <c r="AA121" s="318" t="s">
        <v>48</v>
      </c>
      <c r="AB121" s="65"/>
    </row>
    <row r="122" spans="1:28">
      <c r="A122" s="312" t="s">
        <v>292</v>
      </c>
      <c r="B122" s="313" t="s">
        <v>305</v>
      </c>
      <c r="C122" s="314" t="s">
        <v>306</v>
      </c>
      <c r="D122" s="314" t="s">
        <v>55</v>
      </c>
      <c r="E122" s="315">
        <v>69</v>
      </c>
      <c r="F122" s="316">
        <v>896.1</v>
      </c>
      <c r="G122" s="317" t="s">
        <v>48</v>
      </c>
      <c r="H122" s="316">
        <v>206.2</v>
      </c>
      <c r="I122" s="317" t="s">
        <v>48</v>
      </c>
      <c r="J122" s="316">
        <v>255.5</v>
      </c>
      <c r="K122" s="317" t="s">
        <v>48</v>
      </c>
      <c r="L122" s="316">
        <v>0</v>
      </c>
      <c r="M122" s="317" t="s">
        <v>48</v>
      </c>
      <c r="N122" s="316">
        <v>1911.9</v>
      </c>
      <c r="O122" s="317" t="s">
        <v>48</v>
      </c>
      <c r="P122" s="316">
        <v>247.2</v>
      </c>
      <c r="Q122" s="317" t="s">
        <v>48</v>
      </c>
      <c r="R122" s="316">
        <v>0</v>
      </c>
      <c r="S122" s="317" t="s">
        <v>48</v>
      </c>
      <c r="T122" s="316">
        <v>0</v>
      </c>
      <c r="U122" s="317" t="s">
        <v>48</v>
      </c>
      <c r="V122" s="316">
        <v>4142.7</v>
      </c>
      <c r="W122" s="317" t="s">
        <v>48</v>
      </c>
      <c r="X122" s="316">
        <v>0</v>
      </c>
      <c r="Y122" s="317" t="s">
        <v>48</v>
      </c>
      <c r="Z122" s="316">
        <v>7659.6</v>
      </c>
      <c r="AA122" s="318" t="s">
        <v>48</v>
      </c>
      <c r="AB122" s="65"/>
    </row>
    <row r="123" spans="1:28">
      <c r="A123" s="312" t="s">
        <v>307</v>
      </c>
      <c r="B123" s="313" t="s">
        <v>2807</v>
      </c>
      <c r="C123" s="314" t="s">
        <v>309</v>
      </c>
      <c r="D123" s="314" t="s">
        <v>310</v>
      </c>
      <c r="E123" s="315">
        <v>33</v>
      </c>
      <c r="F123" s="316">
        <v>327.5</v>
      </c>
      <c r="G123" s="317" t="s">
        <v>48</v>
      </c>
      <c r="H123" s="316">
        <v>0</v>
      </c>
      <c r="I123" s="317" t="s">
        <v>48</v>
      </c>
      <c r="J123" s="316">
        <v>0</v>
      </c>
      <c r="K123" s="317" t="s">
        <v>48</v>
      </c>
      <c r="L123" s="316">
        <v>0</v>
      </c>
      <c r="M123" s="317" t="s">
        <v>48</v>
      </c>
      <c r="N123" s="316">
        <v>0</v>
      </c>
      <c r="O123" s="317" t="s">
        <v>48</v>
      </c>
      <c r="P123" s="316">
        <v>0</v>
      </c>
      <c r="Q123" s="317" t="s">
        <v>48</v>
      </c>
      <c r="R123" s="316">
        <v>0</v>
      </c>
      <c r="S123" s="317" t="s">
        <v>48</v>
      </c>
      <c r="T123" s="316">
        <v>237.6</v>
      </c>
      <c r="U123" s="317" t="s">
        <v>48</v>
      </c>
      <c r="V123" s="316">
        <v>0</v>
      </c>
      <c r="W123" s="317" t="s">
        <v>48</v>
      </c>
      <c r="X123" s="316">
        <v>0</v>
      </c>
      <c r="Y123" s="317" t="s">
        <v>48</v>
      </c>
      <c r="Z123" s="316">
        <v>565.20000000000005</v>
      </c>
      <c r="AA123" s="318" t="s">
        <v>48</v>
      </c>
      <c r="AB123" s="65"/>
    </row>
    <row r="124" spans="1:28">
      <c r="A124" s="312" t="s">
        <v>307</v>
      </c>
      <c r="B124" s="313" t="s">
        <v>2386</v>
      </c>
      <c r="C124" s="314" t="s">
        <v>312</v>
      </c>
      <c r="D124" s="314" t="s">
        <v>313</v>
      </c>
      <c r="E124" s="315">
        <v>45</v>
      </c>
      <c r="F124" s="316">
        <v>0</v>
      </c>
      <c r="G124" s="317" t="s">
        <v>48</v>
      </c>
      <c r="H124" s="316">
        <v>4239.8</v>
      </c>
      <c r="I124" s="317" t="s">
        <v>48</v>
      </c>
      <c r="J124" s="316">
        <v>0</v>
      </c>
      <c r="K124" s="317" t="s">
        <v>48</v>
      </c>
      <c r="L124" s="316">
        <v>0</v>
      </c>
      <c r="M124" s="317" t="s">
        <v>48</v>
      </c>
      <c r="N124" s="316">
        <v>0</v>
      </c>
      <c r="O124" s="317" t="s">
        <v>48</v>
      </c>
      <c r="P124" s="316">
        <v>0</v>
      </c>
      <c r="Q124" s="317" t="s">
        <v>48</v>
      </c>
      <c r="R124" s="316">
        <v>0</v>
      </c>
      <c r="S124" s="317" t="s">
        <v>48</v>
      </c>
      <c r="T124" s="316">
        <v>18801.5</v>
      </c>
      <c r="U124" s="317" t="s">
        <v>48</v>
      </c>
      <c r="V124" s="316">
        <v>0</v>
      </c>
      <c r="W124" s="317" t="s">
        <v>48</v>
      </c>
      <c r="X124" s="316">
        <v>0</v>
      </c>
      <c r="Y124" s="317" t="s">
        <v>48</v>
      </c>
      <c r="Z124" s="316">
        <v>23041.4</v>
      </c>
      <c r="AA124" s="318" t="s">
        <v>48</v>
      </c>
      <c r="AB124" s="65"/>
    </row>
    <row r="125" spans="1:28">
      <c r="A125" s="312" t="s">
        <v>307</v>
      </c>
      <c r="B125" s="313" t="s">
        <v>2592</v>
      </c>
      <c r="C125" s="314" t="s">
        <v>315</v>
      </c>
      <c r="D125" s="314" t="s">
        <v>59</v>
      </c>
      <c r="E125" s="315">
        <v>188</v>
      </c>
      <c r="F125" s="316">
        <v>12039.6</v>
      </c>
      <c r="G125" s="317" t="s">
        <v>48</v>
      </c>
      <c r="H125" s="316">
        <v>0</v>
      </c>
      <c r="I125" s="317" t="s">
        <v>48</v>
      </c>
      <c r="J125" s="316">
        <v>1335.6</v>
      </c>
      <c r="K125" s="317" t="s">
        <v>48</v>
      </c>
      <c r="L125" s="316">
        <v>0</v>
      </c>
      <c r="M125" s="317" t="s">
        <v>48</v>
      </c>
      <c r="N125" s="316">
        <v>0</v>
      </c>
      <c r="O125" s="317" t="s">
        <v>48</v>
      </c>
      <c r="P125" s="316">
        <v>0</v>
      </c>
      <c r="Q125" s="317" t="s">
        <v>48</v>
      </c>
      <c r="R125" s="316">
        <v>29732.3</v>
      </c>
      <c r="S125" s="317" t="s">
        <v>48</v>
      </c>
      <c r="T125" s="316">
        <v>0</v>
      </c>
      <c r="U125" s="317" t="s">
        <v>48</v>
      </c>
      <c r="V125" s="316">
        <v>0</v>
      </c>
      <c r="W125" s="317" t="s">
        <v>48</v>
      </c>
      <c r="X125" s="316">
        <v>0</v>
      </c>
      <c r="Y125" s="317" t="s">
        <v>48</v>
      </c>
      <c r="Z125" s="316">
        <v>43107.6</v>
      </c>
      <c r="AA125" s="318" t="s">
        <v>48</v>
      </c>
      <c r="AB125" s="65"/>
    </row>
    <row r="126" spans="1:28">
      <c r="A126" s="312" t="s">
        <v>307</v>
      </c>
      <c r="B126" s="313" t="s">
        <v>2591</v>
      </c>
      <c r="C126" s="314" t="s">
        <v>317</v>
      </c>
      <c r="D126" s="314" t="s">
        <v>59</v>
      </c>
      <c r="E126" s="315">
        <v>88</v>
      </c>
      <c r="F126" s="316">
        <v>6825.7</v>
      </c>
      <c r="G126" s="317" t="s">
        <v>48</v>
      </c>
      <c r="H126" s="316">
        <v>0</v>
      </c>
      <c r="I126" s="317" t="s">
        <v>48</v>
      </c>
      <c r="J126" s="316">
        <v>168.9</v>
      </c>
      <c r="K126" s="317" t="s">
        <v>48</v>
      </c>
      <c r="L126" s="316">
        <v>0</v>
      </c>
      <c r="M126" s="317" t="s">
        <v>48</v>
      </c>
      <c r="N126" s="316">
        <v>0</v>
      </c>
      <c r="O126" s="317" t="s">
        <v>48</v>
      </c>
      <c r="P126" s="316">
        <v>0</v>
      </c>
      <c r="Q126" s="317" t="s">
        <v>48</v>
      </c>
      <c r="R126" s="316">
        <v>18185.5</v>
      </c>
      <c r="S126" s="317" t="s">
        <v>48</v>
      </c>
      <c r="T126" s="316">
        <v>0</v>
      </c>
      <c r="U126" s="317" t="s">
        <v>48</v>
      </c>
      <c r="V126" s="316">
        <v>0</v>
      </c>
      <c r="W126" s="317" t="s">
        <v>48</v>
      </c>
      <c r="X126" s="316">
        <v>0</v>
      </c>
      <c r="Y126" s="317" t="s">
        <v>48</v>
      </c>
      <c r="Z126" s="316">
        <v>25180.1</v>
      </c>
      <c r="AA126" s="318" t="s">
        <v>48</v>
      </c>
      <c r="AB126" s="65"/>
    </row>
    <row r="127" spans="1:28">
      <c r="A127" s="312" t="s">
        <v>307</v>
      </c>
      <c r="B127" s="313" t="s">
        <v>2385</v>
      </c>
      <c r="C127" s="314" t="s">
        <v>319</v>
      </c>
      <c r="D127" s="314" t="s">
        <v>59</v>
      </c>
      <c r="E127" s="315">
        <v>41</v>
      </c>
      <c r="F127" s="316">
        <v>3052.9</v>
      </c>
      <c r="G127" s="317" t="s">
        <v>48</v>
      </c>
      <c r="H127" s="316">
        <v>0</v>
      </c>
      <c r="I127" s="317" t="s">
        <v>48</v>
      </c>
      <c r="J127" s="316">
        <v>37.299999999999997</v>
      </c>
      <c r="K127" s="317" t="s">
        <v>48</v>
      </c>
      <c r="L127" s="316">
        <v>0</v>
      </c>
      <c r="M127" s="317" t="s">
        <v>48</v>
      </c>
      <c r="N127" s="316">
        <v>0</v>
      </c>
      <c r="O127" s="317" t="s">
        <v>48</v>
      </c>
      <c r="P127" s="316">
        <v>0</v>
      </c>
      <c r="Q127" s="317" t="s">
        <v>48</v>
      </c>
      <c r="R127" s="316">
        <v>6601.8</v>
      </c>
      <c r="S127" s="317" t="s">
        <v>48</v>
      </c>
      <c r="T127" s="316">
        <v>0</v>
      </c>
      <c r="U127" s="317" t="s">
        <v>48</v>
      </c>
      <c r="V127" s="316">
        <v>0</v>
      </c>
      <c r="W127" s="317" t="s">
        <v>48</v>
      </c>
      <c r="X127" s="316">
        <v>0</v>
      </c>
      <c r="Y127" s="317" t="s">
        <v>48</v>
      </c>
      <c r="Z127" s="316">
        <v>9692</v>
      </c>
      <c r="AA127" s="318" t="s">
        <v>48</v>
      </c>
      <c r="AB127" s="65"/>
    </row>
    <row r="128" spans="1:28">
      <c r="A128" s="312" t="s">
        <v>307</v>
      </c>
      <c r="B128" s="313" t="s">
        <v>2590</v>
      </c>
      <c r="C128" s="314" t="s">
        <v>321</v>
      </c>
      <c r="D128" s="314" t="s">
        <v>55</v>
      </c>
      <c r="E128" s="315">
        <v>61</v>
      </c>
      <c r="F128" s="316">
        <v>5045</v>
      </c>
      <c r="G128" s="317" t="s">
        <v>48</v>
      </c>
      <c r="H128" s="316">
        <v>203</v>
      </c>
      <c r="I128" s="317" t="s">
        <v>48</v>
      </c>
      <c r="J128" s="316">
        <v>201</v>
      </c>
      <c r="K128" s="317" t="s">
        <v>48</v>
      </c>
      <c r="L128" s="316">
        <v>0</v>
      </c>
      <c r="M128" s="317" t="s">
        <v>48</v>
      </c>
      <c r="N128" s="316">
        <v>796.3</v>
      </c>
      <c r="O128" s="317" t="s">
        <v>48</v>
      </c>
      <c r="P128" s="316">
        <v>0</v>
      </c>
      <c r="Q128" s="317" t="s">
        <v>48</v>
      </c>
      <c r="R128" s="316">
        <v>9369.1</v>
      </c>
      <c r="S128" s="317" t="s">
        <v>48</v>
      </c>
      <c r="T128" s="316">
        <v>0</v>
      </c>
      <c r="U128" s="317" t="s">
        <v>48</v>
      </c>
      <c r="V128" s="316">
        <v>108.3</v>
      </c>
      <c r="W128" s="317" t="s">
        <v>48</v>
      </c>
      <c r="X128" s="316">
        <v>0</v>
      </c>
      <c r="Y128" s="317" t="s">
        <v>48</v>
      </c>
      <c r="Z128" s="316">
        <v>15722.6</v>
      </c>
      <c r="AA128" s="318" t="s">
        <v>48</v>
      </c>
      <c r="AB128" s="65"/>
    </row>
    <row r="129" spans="1:28">
      <c r="A129" s="312" t="s">
        <v>307</v>
      </c>
      <c r="B129" s="313" t="s">
        <v>322</v>
      </c>
      <c r="C129" s="314" t="s">
        <v>323</v>
      </c>
      <c r="D129" s="314" t="s">
        <v>45</v>
      </c>
      <c r="E129" s="315">
        <v>302</v>
      </c>
      <c r="F129" s="316">
        <v>3665.7</v>
      </c>
      <c r="G129" s="317" t="s">
        <v>48</v>
      </c>
      <c r="H129" s="316">
        <v>0</v>
      </c>
      <c r="I129" s="317" t="s">
        <v>48</v>
      </c>
      <c r="J129" s="316">
        <v>0</v>
      </c>
      <c r="K129" s="317" t="s">
        <v>48</v>
      </c>
      <c r="L129" s="316">
        <v>0</v>
      </c>
      <c r="M129" s="317" t="s">
        <v>48</v>
      </c>
      <c r="N129" s="316">
        <v>0</v>
      </c>
      <c r="O129" s="317" t="s">
        <v>48</v>
      </c>
      <c r="P129" s="316">
        <v>0</v>
      </c>
      <c r="Q129" s="317" t="s">
        <v>48</v>
      </c>
      <c r="R129" s="316">
        <v>0</v>
      </c>
      <c r="S129" s="317" t="s">
        <v>48</v>
      </c>
      <c r="T129" s="316">
        <v>0</v>
      </c>
      <c r="U129" s="317" t="s">
        <v>48</v>
      </c>
      <c r="V129" s="316">
        <v>0</v>
      </c>
      <c r="W129" s="317" t="s">
        <v>48</v>
      </c>
      <c r="X129" s="316">
        <v>0</v>
      </c>
      <c r="Y129" s="317" t="s">
        <v>48</v>
      </c>
      <c r="Z129" s="316">
        <v>3665.7</v>
      </c>
      <c r="AA129" s="318" t="s">
        <v>48</v>
      </c>
      <c r="AB129" s="65"/>
    </row>
    <row r="130" spans="1:28">
      <c r="A130" s="312" t="s">
        <v>307</v>
      </c>
      <c r="B130" s="313" t="s">
        <v>2384</v>
      </c>
      <c r="C130" s="314" t="s">
        <v>325</v>
      </c>
      <c r="D130" s="314" t="s">
        <v>55</v>
      </c>
      <c r="E130" s="315">
        <v>174</v>
      </c>
      <c r="F130" s="316">
        <v>0</v>
      </c>
      <c r="G130" s="317" t="s">
        <v>48</v>
      </c>
      <c r="H130" s="316">
        <v>958.8</v>
      </c>
      <c r="I130" s="317" t="s">
        <v>48</v>
      </c>
      <c r="J130" s="316">
        <v>250.8</v>
      </c>
      <c r="K130" s="317" t="s">
        <v>48</v>
      </c>
      <c r="L130" s="316">
        <v>0</v>
      </c>
      <c r="M130" s="317" t="s">
        <v>48</v>
      </c>
      <c r="N130" s="316">
        <v>0</v>
      </c>
      <c r="O130" s="317" t="s">
        <v>48</v>
      </c>
      <c r="P130" s="316">
        <v>0</v>
      </c>
      <c r="Q130" s="317" t="s">
        <v>48</v>
      </c>
      <c r="R130" s="316">
        <v>0</v>
      </c>
      <c r="S130" s="317" t="s">
        <v>48</v>
      </c>
      <c r="T130" s="316">
        <v>8512.7999999999993</v>
      </c>
      <c r="U130" s="317" t="s">
        <v>48</v>
      </c>
      <c r="V130" s="316">
        <v>3503.8</v>
      </c>
      <c r="W130" s="317" t="s">
        <v>48</v>
      </c>
      <c r="X130" s="316">
        <v>0</v>
      </c>
      <c r="Y130" s="317" t="s">
        <v>48</v>
      </c>
      <c r="Z130" s="316">
        <v>13226.2</v>
      </c>
      <c r="AA130" s="318" t="s">
        <v>48</v>
      </c>
      <c r="AB130" s="65"/>
    </row>
    <row r="131" spans="1:28">
      <c r="A131" s="312" t="s">
        <v>307</v>
      </c>
      <c r="B131" s="313" t="s">
        <v>2383</v>
      </c>
      <c r="C131" s="314" t="s">
        <v>327</v>
      </c>
      <c r="D131" s="314" t="s">
        <v>45</v>
      </c>
      <c r="E131" s="315">
        <v>41</v>
      </c>
      <c r="F131" s="316">
        <v>753.5</v>
      </c>
      <c r="G131" s="317" t="s">
        <v>48</v>
      </c>
      <c r="H131" s="316">
        <v>0</v>
      </c>
      <c r="I131" s="317" t="s">
        <v>48</v>
      </c>
      <c r="J131" s="316">
        <v>143.30000000000001</v>
      </c>
      <c r="K131" s="317" t="s">
        <v>48</v>
      </c>
      <c r="L131" s="316">
        <v>0</v>
      </c>
      <c r="M131" s="317" t="s">
        <v>48</v>
      </c>
      <c r="N131" s="316">
        <v>492.3</v>
      </c>
      <c r="O131" s="317" t="s">
        <v>48</v>
      </c>
      <c r="P131" s="316">
        <v>0</v>
      </c>
      <c r="Q131" s="317" t="s">
        <v>48</v>
      </c>
      <c r="R131" s="316">
        <v>2911.3</v>
      </c>
      <c r="S131" s="317" t="s">
        <v>48</v>
      </c>
      <c r="T131" s="316">
        <v>0</v>
      </c>
      <c r="U131" s="317" t="s">
        <v>48</v>
      </c>
      <c r="V131" s="316">
        <v>1099.7</v>
      </c>
      <c r="W131" s="317" t="s">
        <v>48</v>
      </c>
      <c r="X131" s="316">
        <v>0</v>
      </c>
      <c r="Y131" s="317" t="s">
        <v>48</v>
      </c>
      <c r="Z131" s="316">
        <v>5400</v>
      </c>
      <c r="AA131" s="318" t="s">
        <v>48</v>
      </c>
      <c r="AB131" s="65"/>
    </row>
    <row r="132" spans="1:28">
      <c r="A132" s="312" t="s">
        <v>307</v>
      </c>
      <c r="B132" s="313" t="s">
        <v>2382</v>
      </c>
      <c r="C132" s="314" t="s">
        <v>329</v>
      </c>
      <c r="D132" s="314" t="s">
        <v>55</v>
      </c>
      <c r="E132" s="315">
        <v>15</v>
      </c>
      <c r="F132" s="316">
        <v>255.7</v>
      </c>
      <c r="G132" s="317" t="s">
        <v>48</v>
      </c>
      <c r="H132" s="316">
        <v>116.3</v>
      </c>
      <c r="I132" s="317" t="s">
        <v>48</v>
      </c>
      <c r="J132" s="316">
        <v>292.60000000000002</v>
      </c>
      <c r="K132" s="317" t="s">
        <v>48</v>
      </c>
      <c r="L132" s="316">
        <v>0</v>
      </c>
      <c r="M132" s="317" t="s">
        <v>48</v>
      </c>
      <c r="N132" s="316">
        <v>0</v>
      </c>
      <c r="O132" s="317" t="s">
        <v>48</v>
      </c>
      <c r="P132" s="316">
        <v>69.599999999999994</v>
      </c>
      <c r="Q132" s="317" t="s">
        <v>48</v>
      </c>
      <c r="R132" s="316">
        <v>1395.2</v>
      </c>
      <c r="S132" s="317" t="s">
        <v>48</v>
      </c>
      <c r="T132" s="316">
        <v>0</v>
      </c>
      <c r="U132" s="317" t="s">
        <v>48</v>
      </c>
      <c r="V132" s="316">
        <v>329.8</v>
      </c>
      <c r="W132" s="317" t="s">
        <v>48</v>
      </c>
      <c r="X132" s="316">
        <v>0</v>
      </c>
      <c r="Y132" s="317" t="s">
        <v>48</v>
      </c>
      <c r="Z132" s="316">
        <v>2459.1999999999998</v>
      </c>
      <c r="AA132" s="318" t="s">
        <v>48</v>
      </c>
      <c r="AB132" s="65"/>
    </row>
    <row r="133" spans="1:28">
      <c r="A133" s="312" t="s">
        <v>307</v>
      </c>
      <c r="B133" s="313" t="s">
        <v>2381</v>
      </c>
      <c r="C133" s="314" t="s">
        <v>331</v>
      </c>
      <c r="D133" s="314" t="s">
        <v>45</v>
      </c>
      <c r="E133" s="315">
        <v>21</v>
      </c>
      <c r="F133" s="316">
        <v>716.2</v>
      </c>
      <c r="G133" s="317" t="s">
        <v>48</v>
      </c>
      <c r="H133" s="316">
        <v>0</v>
      </c>
      <c r="I133" s="317" t="s">
        <v>48</v>
      </c>
      <c r="J133" s="316">
        <v>0</v>
      </c>
      <c r="K133" s="317" t="s">
        <v>48</v>
      </c>
      <c r="L133" s="316">
        <v>0</v>
      </c>
      <c r="M133" s="317" t="s">
        <v>48</v>
      </c>
      <c r="N133" s="316">
        <v>110</v>
      </c>
      <c r="O133" s="317" t="s">
        <v>48</v>
      </c>
      <c r="P133" s="316">
        <v>13.8</v>
      </c>
      <c r="Q133" s="317" t="s">
        <v>48</v>
      </c>
      <c r="R133" s="316">
        <v>1144.8</v>
      </c>
      <c r="S133" s="317" t="s">
        <v>48</v>
      </c>
      <c r="T133" s="316">
        <v>0</v>
      </c>
      <c r="U133" s="317" t="s">
        <v>48</v>
      </c>
      <c r="V133" s="316">
        <v>190.9</v>
      </c>
      <c r="W133" s="317" t="s">
        <v>48</v>
      </c>
      <c r="X133" s="316">
        <v>0</v>
      </c>
      <c r="Y133" s="317" t="s">
        <v>48</v>
      </c>
      <c r="Z133" s="316">
        <v>2175.6</v>
      </c>
      <c r="AA133" s="318" t="s">
        <v>48</v>
      </c>
      <c r="AB133" s="65"/>
    </row>
    <row r="134" spans="1:28">
      <c r="A134" s="312" t="s">
        <v>307</v>
      </c>
      <c r="B134" s="313" t="s">
        <v>334</v>
      </c>
      <c r="C134" s="314" t="s">
        <v>335</v>
      </c>
      <c r="D134" s="314" t="s">
        <v>59</v>
      </c>
      <c r="E134" s="315">
        <v>59</v>
      </c>
      <c r="F134" s="316">
        <v>1806.7</v>
      </c>
      <c r="G134" s="317" t="s">
        <v>48</v>
      </c>
      <c r="H134" s="316">
        <v>0</v>
      </c>
      <c r="I134" s="317" t="s">
        <v>48</v>
      </c>
      <c r="J134" s="316">
        <v>7284</v>
      </c>
      <c r="K134" s="317" t="s">
        <v>48</v>
      </c>
      <c r="L134" s="316">
        <v>0</v>
      </c>
      <c r="M134" s="317" t="s">
        <v>48</v>
      </c>
      <c r="N134" s="316">
        <v>0</v>
      </c>
      <c r="O134" s="317" t="s">
        <v>48</v>
      </c>
      <c r="P134" s="316">
        <v>0</v>
      </c>
      <c r="Q134" s="317" t="s">
        <v>48</v>
      </c>
      <c r="R134" s="316">
        <v>0</v>
      </c>
      <c r="S134" s="317" t="s">
        <v>48</v>
      </c>
      <c r="T134" s="316">
        <v>0</v>
      </c>
      <c r="U134" s="317" t="s">
        <v>48</v>
      </c>
      <c r="V134" s="316">
        <v>0</v>
      </c>
      <c r="W134" s="317" t="s">
        <v>48</v>
      </c>
      <c r="X134" s="316">
        <v>0</v>
      </c>
      <c r="Y134" s="317" t="s">
        <v>48</v>
      </c>
      <c r="Z134" s="316">
        <v>9090.7000000000007</v>
      </c>
      <c r="AA134" s="318" t="s">
        <v>48</v>
      </c>
      <c r="AB134" s="65"/>
    </row>
    <row r="135" spans="1:28">
      <c r="A135" s="312" t="s">
        <v>307</v>
      </c>
      <c r="B135" s="313" t="s">
        <v>336</v>
      </c>
      <c r="C135" s="314" t="s">
        <v>337</v>
      </c>
      <c r="D135" s="314" t="s">
        <v>55</v>
      </c>
      <c r="E135" s="315">
        <v>79</v>
      </c>
      <c r="F135" s="316">
        <v>1625.5</v>
      </c>
      <c r="G135" s="317" t="s">
        <v>48</v>
      </c>
      <c r="H135" s="316">
        <v>175.5</v>
      </c>
      <c r="I135" s="317" t="s">
        <v>48</v>
      </c>
      <c r="J135" s="316">
        <v>196.8</v>
      </c>
      <c r="K135" s="317" t="s">
        <v>48</v>
      </c>
      <c r="L135" s="316">
        <v>0</v>
      </c>
      <c r="M135" s="317" t="s">
        <v>48</v>
      </c>
      <c r="N135" s="316">
        <v>201</v>
      </c>
      <c r="O135" s="317" t="s">
        <v>48</v>
      </c>
      <c r="P135" s="316">
        <v>389.3</v>
      </c>
      <c r="Q135" s="317" t="s">
        <v>48</v>
      </c>
      <c r="R135" s="316">
        <v>6433.9</v>
      </c>
      <c r="S135" s="317" t="s">
        <v>48</v>
      </c>
      <c r="T135" s="316">
        <v>0</v>
      </c>
      <c r="U135" s="317" t="s">
        <v>48</v>
      </c>
      <c r="V135" s="316">
        <v>827.1</v>
      </c>
      <c r="W135" s="317" t="s">
        <v>48</v>
      </c>
      <c r="X135" s="316">
        <v>0</v>
      </c>
      <c r="Y135" s="317" t="s">
        <v>48</v>
      </c>
      <c r="Z135" s="316">
        <v>9849</v>
      </c>
      <c r="AA135" s="318" t="s">
        <v>48</v>
      </c>
      <c r="AB135" s="65"/>
    </row>
    <row r="136" spans="1:28">
      <c r="A136" s="312" t="s">
        <v>307</v>
      </c>
      <c r="B136" s="313" t="s">
        <v>2380</v>
      </c>
      <c r="C136" s="314" t="s">
        <v>339</v>
      </c>
      <c r="D136" s="314" t="s">
        <v>55</v>
      </c>
      <c r="E136" s="315">
        <v>22</v>
      </c>
      <c r="F136" s="316">
        <v>1097.2</v>
      </c>
      <c r="G136" s="317" t="s">
        <v>48</v>
      </c>
      <c r="H136" s="316">
        <v>10.199999999999999</v>
      </c>
      <c r="I136" s="317" t="s">
        <v>48</v>
      </c>
      <c r="J136" s="316">
        <v>548.79999999999995</v>
      </c>
      <c r="K136" s="317" t="s">
        <v>48</v>
      </c>
      <c r="L136" s="316">
        <v>0</v>
      </c>
      <c r="M136" s="317" t="s">
        <v>48</v>
      </c>
      <c r="N136" s="316">
        <v>0</v>
      </c>
      <c r="O136" s="317" t="s">
        <v>48</v>
      </c>
      <c r="P136" s="316">
        <v>0</v>
      </c>
      <c r="Q136" s="317" t="s">
        <v>48</v>
      </c>
      <c r="R136" s="316">
        <v>2227.8000000000002</v>
      </c>
      <c r="S136" s="317" t="s">
        <v>48</v>
      </c>
      <c r="T136" s="316">
        <v>235.9</v>
      </c>
      <c r="U136" s="317" t="s">
        <v>48</v>
      </c>
      <c r="V136" s="316">
        <v>369.3</v>
      </c>
      <c r="W136" s="317" t="s">
        <v>48</v>
      </c>
      <c r="X136" s="316">
        <v>0</v>
      </c>
      <c r="Y136" s="317" t="s">
        <v>48</v>
      </c>
      <c r="Z136" s="316">
        <v>4489.3</v>
      </c>
      <c r="AA136" s="318" t="s">
        <v>48</v>
      </c>
      <c r="AB136" s="65"/>
    </row>
    <row r="137" spans="1:28">
      <c r="A137" s="312" t="s">
        <v>307</v>
      </c>
      <c r="B137" s="313" t="s">
        <v>2379</v>
      </c>
      <c r="C137" s="314" t="s">
        <v>341</v>
      </c>
      <c r="D137" s="314" t="s">
        <v>45</v>
      </c>
      <c r="E137" s="315">
        <v>80</v>
      </c>
      <c r="F137" s="316">
        <v>158.69999999999999</v>
      </c>
      <c r="G137" s="317" t="s">
        <v>48</v>
      </c>
      <c r="H137" s="316">
        <v>0</v>
      </c>
      <c r="I137" s="317" t="s">
        <v>48</v>
      </c>
      <c r="J137" s="316">
        <v>1444.9</v>
      </c>
      <c r="K137" s="317" t="s">
        <v>48</v>
      </c>
      <c r="L137" s="316">
        <v>0</v>
      </c>
      <c r="M137" s="317" t="s">
        <v>48</v>
      </c>
      <c r="N137" s="316">
        <v>0</v>
      </c>
      <c r="O137" s="317" t="s">
        <v>48</v>
      </c>
      <c r="P137" s="316">
        <v>0</v>
      </c>
      <c r="Q137" s="317" t="s">
        <v>48</v>
      </c>
      <c r="R137" s="316">
        <v>4636.2</v>
      </c>
      <c r="S137" s="317" t="s">
        <v>48</v>
      </c>
      <c r="T137" s="316">
        <v>0</v>
      </c>
      <c r="U137" s="317" t="s">
        <v>48</v>
      </c>
      <c r="V137" s="316">
        <v>2007.5</v>
      </c>
      <c r="W137" s="317" t="s">
        <v>48</v>
      </c>
      <c r="X137" s="316">
        <v>0</v>
      </c>
      <c r="Y137" s="317" t="s">
        <v>48</v>
      </c>
      <c r="Z137" s="316">
        <v>8247.2999999999993</v>
      </c>
      <c r="AA137" s="318" t="s">
        <v>48</v>
      </c>
      <c r="AB137" s="65"/>
    </row>
    <row r="138" spans="1:28">
      <c r="A138" s="312" t="s">
        <v>307</v>
      </c>
      <c r="B138" s="313" t="s">
        <v>2806</v>
      </c>
      <c r="C138" s="314" t="s">
        <v>343</v>
      </c>
      <c r="D138" s="314" t="s">
        <v>45</v>
      </c>
      <c r="E138" s="315">
        <v>12</v>
      </c>
      <c r="F138" s="316">
        <v>344.2</v>
      </c>
      <c r="G138" s="317" t="s">
        <v>48</v>
      </c>
      <c r="H138" s="316">
        <v>0</v>
      </c>
      <c r="I138" s="317" t="s">
        <v>48</v>
      </c>
      <c r="J138" s="316">
        <v>10</v>
      </c>
      <c r="K138" s="317" t="s">
        <v>48</v>
      </c>
      <c r="L138" s="316">
        <v>0</v>
      </c>
      <c r="M138" s="317" t="s">
        <v>48</v>
      </c>
      <c r="N138" s="316">
        <v>0</v>
      </c>
      <c r="O138" s="317" t="s">
        <v>48</v>
      </c>
      <c r="P138" s="316">
        <v>34.5</v>
      </c>
      <c r="Q138" s="317" t="s">
        <v>48</v>
      </c>
      <c r="R138" s="316">
        <v>0</v>
      </c>
      <c r="S138" s="317" t="s">
        <v>48</v>
      </c>
      <c r="T138" s="316">
        <v>810.1</v>
      </c>
      <c r="U138" s="317" t="s">
        <v>48</v>
      </c>
      <c r="V138" s="316">
        <v>0</v>
      </c>
      <c r="W138" s="317" t="s">
        <v>48</v>
      </c>
      <c r="X138" s="316">
        <v>0</v>
      </c>
      <c r="Y138" s="317" t="s">
        <v>48</v>
      </c>
      <c r="Z138" s="316">
        <v>1198.9000000000001</v>
      </c>
      <c r="AA138" s="318" t="s">
        <v>48</v>
      </c>
      <c r="AB138" s="65"/>
    </row>
    <row r="139" spans="1:28">
      <c r="A139" s="312" t="s">
        <v>344</v>
      </c>
      <c r="B139" s="313" t="s">
        <v>2377</v>
      </c>
      <c r="C139" s="314" t="s">
        <v>346</v>
      </c>
      <c r="D139" s="314" t="s">
        <v>55</v>
      </c>
      <c r="E139" s="315">
        <v>2473</v>
      </c>
      <c r="F139" s="316">
        <v>510565</v>
      </c>
      <c r="G139" s="317" t="s">
        <v>48</v>
      </c>
      <c r="H139" s="316">
        <v>4046.9</v>
      </c>
      <c r="I139" s="317" t="s">
        <v>48</v>
      </c>
      <c r="J139" s="316">
        <v>222227.3</v>
      </c>
      <c r="K139" s="317" t="s">
        <v>48</v>
      </c>
      <c r="L139" s="316">
        <v>0</v>
      </c>
      <c r="M139" s="317" t="s">
        <v>48</v>
      </c>
      <c r="N139" s="316">
        <v>18000</v>
      </c>
      <c r="O139" s="317" t="s">
        <v>48</v>
      </c>
      <c r="P139" s="316">
        <v>0</v>
      </c>
      <c r="Q139" s="317" t="s">
        <v>48</v>
      </c>
      <c r="R139" s="316">
        <v>221325.5</v>
      </c>
      <c r="S139" s="317" t="s">
        <v>48</v>
      </c>
      <c r="T139" s="316">
        <v>0</v>
      </c>
      <c r="U139" s="317" t="s">
        <v>48</v>
      </c>
      <c r="V139" s="316">
        <v>330636.59999999998</v>
      </c>
      <c r="W139" s="317" t="s">
        <v>48</v>
      </c>
      <c r="X139" s="316">
        <v>38178.400000000001</v>
      </c>
      <c r="Y139" s="317" t="s">
        <v>48</v>
      </c>
      <c r="Z139" s="316">
        <v>1344979.7</v>
      </c>
      <c r="AA139" s="318" t="s">
        <v>48</v>
      </c>
      <c r="AB139" s="65"/>
    </row>
    <row r="140" spans="1:28">
      <c r="A140" s="312" t="s">
        <v>347</v>
      </c>
      <c r="B140" s="313" t="s">
        <v>2376</v>
      </c>
      <c r="C140" s="314" t="s">
        <v>349</v>
      </c>
      <c r="D140" s="314" t="s">
        <v>55</v>
      </c>
      <c r="E140" s="315">
        <v>387</v>
      </c>
      <c r="F140" s="316">
        <v>6751.6</v>
      </c>
      <c r="G140" s="317" t="s">
        <v>48</v>
      </c>
      <c r="H140" s="316">
        <v>2929</v>
      </c>
      <c r="I140" s="317" t="s">
        <v>48</v>
      </c>
      <c r="J140" s="316">
        <v>3361.5</v>
      </c>
      <c r="K140" s="317" t="s">
        <v>48</v>
      </c>
      <c r="L140" s="316">
        <v>0</v>
      </c>
      <c r="M140" s="317" t="s">
        <v>48</v>
      </c>
      <c r="N140" s="316">
        <v>2674.4</v>
      </c>
      <c r="O140" s="317" t="s">
        <v>48</v>
      </c>
      <c r="P140" s="316">
        <v>423.7</v>
      </c>
      <c r="Q140" s="317" t="s">
        <v>48</v>
      </c>
      <c r="R140" s="316">
        <v>0</v>
      </c>
      <c r="S140" s="317" t="s">
        <v>48</v>
      </c>
      <c r="T140" s="316">
        <v>60171</v>
      </c>
      <c r="U140" s="317" t="s">
        <v>48</v>
      </c>
      <c r="V140" s="316">
        <v>0</v>
      </c>
      <c r="W140" s="317" t="s">
        <v>48</v>
      </c>
      <c r="X140" s="316">
        <v>0</v>
      </c>
      <c r="Y140" s="317" t="s">
        <v>48</v>
      </c>
      <c r="Z140" s="316">
        <v>76311</v>
      </c>
      <c r="AA140" s="318" t="s">
        <v>48</v>
      </c>
      <c r="AB140" s="65"/>
    </row>
    <row r="141" spans="1:28">
      <c r="A141" s="312" t="s">
        <v>350</v>
      </c>
      <c r="B141" s="313" t="s">
        <v>2374</v>
      </c>
      <c r="C141" s="314" t="s">
        <v>352</v>
      </c>
      <c r="D141" s="314" t="s">
        <v>45</v>
      </c>
      <c r="E141" s="315">
        <v>8</v>
      </c>
      <c r="F141" s="316">
        <v>226.3</v>
      </c>
      <c r="G141" s="317" t="s">
        <v>48</v>
      </c>
      <c r="H141" s="316">
        <v>0</v>
      </c>
      <c r="I141" s="317" t="s">
        <v>48</v>
      </c>
      <c r="J141" s="316">
        <v>17.600000000000001</v>
      </c>
      <c r="K141" s="317" t="s">
        <v>48</v>
      </c>
      <c r="L141" s="316">
        <v>0</v>
      </c>
      <c r="M141" s="317" t="s">
        <v>48</v>
      </c>
      <c r="N141" s="316">
        <v>331.8</v>
      </c>
      <c r="O141" s="317" t="s">
        <v>48</v>
      </c>
      <c r="P141" s="316">
        <v>0</v>
      </c>
      <c r="Q141" s="317" t="s">
        <v>48</v>
      </c>
      <c r="R141" s="316">
        <v>347.7</v>
      </c>
      <c r="S141" s="317" t="s">
        <v>48</v>
      </c>
      <c r="T141" s="316">
        <v>0</v>
      </c>
      <c r="U141" s="317" t="s">
        <v>48</v>
      </c>
      <c r="V141" s="316">
        <v>0</v>
      </c>
      <c r="W141" s="317" t="s">
        <v>48</v>
      </c>
      <c r="X141" s="316">
        <v>0</v>
      </c>
      <c r="Y141" s="317" t="s">
        <v>48</v>
      </c>
      <c r="Z141" s="316">
        <v>923.4</v>
      </c>
      <c r="AA141" s="318" t="s">
        <v>48</v>
      </c>
      <c r="AB141" s="65"/>
    </row>
    <row r="142" spans="1:28">
      <c r="A142" s="312" t="s">
        <v>350</v>
      </c>
      <c r="B142" s="313" t="s">
        <v>2671</v>
      </c>
      <c r="C142" s="314" t="s">
        <v>354</v>
      </c>
      <c r="D142" s="314" t="s">
        <v>55</v>
      </c>
      <c r="E142" s="315">
        <v>397</v>
      </c>
      <c r="F142" s="316">
        <v>6364.2</v>
      </c>
      <c r="G142" s="317" t="s">
        <v>48</v>
      </c>
      <c r="H142" s="316">
        <v>1177</v>
      </c>
      <c r="I142" s="317" t="s">
        <v>48</v>
      </c>
      <c r="J142" s="316">
        <v>1116</v>
      </c>
      <c r="K142" s="317" t="s">
        <v>48</v>
      </c>
      <c r="L142" s="316">
        <v>0</v>
      </c>
      <c r="M142" s="317" t="s">
        <v>48</v>
      </c>
      <c r="N142" s="316">
        <v>4292.8999999999996</v>
      </c>
      <c r="O142" s="317" t="s">
        <v>48</v>
      </c>
      <c r="P142" s="316">
        <v>260.60000000000002</v>
      </c>
      <c r="Q142" s="317" t="s">
        <v>48</v>
      </c>
      <c r="R142" s="316">
        <v>2562</v>
      </c>
      <c r="S142" s="317" t="s">
        <v>48</v>
      </c>
      <c r="T142" s="316">
        <v>4677.2</v>
      </c>
      <c r="U142" s="317" t="s">
        <v>48</v>
      </c>
      <c r="V142" s="316">
        <v>35550.1</v>
      </c>
      <c r="W142" s="317" t="s">
        <v>48</v>
      </c>
      <c r="X142" s="316">
        <v>13411.1</v>
      </c>
      <c r="Y142" s="317" t="s">
        <v>48</v>
      </c>
      <c r="Z142" s="316">
        <v>69411.199999999997</v>
      </c>
      <c r="AA142" s="318" t="s">
        <v>48</v>
      </c>
      <c r="AB142" s="65"/>
    </row>
    <row r="143" spans="1:28">
      <c r="A143" s="312" t="s">
        <v>350</v>
      </c>
      <c r="B143" s="313" t="s">
        <v>2760</v>
      </c>
      <c r="C143" s="314" t="s">
        <v>358</v>
      </c>
      <c r="D143" s="314" t="s">
        <v>55</v>
      </c>
      <c r="E143" s="315">
        <v>559</v>
      </c>
      <c r="F143" s="316">
        <v>19388.7</v>
      </c>
      <c r="G143" s="317" t="s">
        <v>48</v>
      </c>
      <c r="H143" s="316">
        <v>1384.1</v>
      </c>
      <c r="I143" s="317" t="s">
        <v>48</v>
      </c>
      <c r="J143" s="316">
        <v>1462.6</v>
      </c>
      <c r="K143" s="317" t="s">
        <v>48</v>
      </c>
      <c r="L143" s="316">
        <v>0</v>
      </c>
      <c r="M143" s="317" t="s">
        <v>48</v>
      </c>
      <c r="N143" s="316">
        <v>0</v>
      </c>
      <c r="O143" s="317" t="s">
        <v>48</v>
      </c>
      <c r="P143" s="316">
        <v>0</v>
      </c>
      <c r="Q143" s="317" t="s">
        <v>48</v>
      </c>
      <c r="R143" s="316">
        <v>13133.5</v>
      </c>
      <c r="S143" s="317" t="s">
        <v>48</v>
      </c>
      <c r="T143" s="316">
        <v>0</v>
      </c>
      <c r="U143" s="317" t="s">
        <v>48</v>
      </c>
      <c r="V143" s="316">
        <v>36435.800000000003</v>
      </c>
      <c r="W143" s="317" t="s">
        <v>48</v>
      </c>
      <c r="X143" s="316">
        <v>49395.1</v>
      </c>
      <c r="Y143" s="317" t="s">
        <v>48</v>
      </c>
      <c r="Z143" s="316">
        <v>121199.9</v>
      </c>
      <c r="AA143" s="318" t="s">
        <v>48</v>
      </c>
      <c r="AB143" s="65"/>
    </row>
    <row r="144" spans="1:28">
      <c r="A144" s="312" t="s">
        <v>350</v>
      </c>
      <c r="B144" s="313" t="s">
        <v>2670</v>
      </c>
      <c r="C144" s="314" t="s">
        <v>360</v>
      </c>
      <c r="D144" s="314" t="s">
        <v>55</v>
      </c>
      <c r="E144" s="315">
        <v>462</v>
      </c>
      <c r="F144" s="316">
        <v>18171.599999999999</v>
      </c>
      <c r="G144" s="317" t="s">
        <v>48</v>
      </c>
      <c r="H144" s="316">
        <v>1310.5</v>
      </c>
      <c r="I144" s="317" t="s">
        <v>48</v>
      </c>
      <c r="J144" s="316">
        <v>4602</v>
      </c>
      <c r="K144" s="317" t="s">
        <v>48</v>
      </c>
      <c r="L144" s="316">
        <v>0</v>
      </c>
      <c r="M144" s="317" t="s">
        <v>48</v>
      </c>
      <c r="N144" s="316">
        <v>9952</v>
      </c>
      <c r="O144" s="317" t="s">
        <v>48</v>
      </c>
      <c r="P144" s="316">
        <v>4386.8</v>
      </c>
      <c r="Q144" s="317" t="s">
        <v>48</v>
      </c>
      <c r="R144" s="316">
        <v>8768.6</v>
      </c>
      <c r="S144" s="317" t="s">
        <v>48</v>
      </c>
      <c r="T144" s="316">
        <v>5283.9</v>
      </c>
      <c r="U144" s="317" t="s">
        <v>48</v>
      </c>
      <c r="V144" s="316">
        <v>44020.4</v>
      </c>
      <c r="W144" s="317" t="s">
        <v>48</v>
      </c>
      <c r="X144" s="316">
        <v>0</v>
      </c>
      <c r="Y144" s="317" t="s">
        <v>48</v>
      </c>
      <c r="Z144" s="316">
        <v>96495.8</v>
      </c>
      <c r="AA144" s="318" t="s">
        <v>48</v>
      </c>
      <c r="AB144" s="65"/>
    </row>
    <row r="145" spans="1:28">
      <c r="A145" s="312" t="s">
        <v>350</v>
      </c>
      <c r="B145" s="313" t="s">
        <v>361</v>
      </c>
      <c r="C145" s="314" t="s">
        <v>362</v>
      </c>
      <c r="D145" s="314" t="s">
        <v>55</v>
      </c>
      <c r="E145" s="315">
        <v>13</v>
      </c>
      <c r="F145" s="316">
        <v>0</v>
      </c>
      <c r="G145" s="317" t="s">
        <v>48</v>
      </c>
      <c r="H145" s="316">
        <v>131.9</v>
      </c>
      <c r="I145" s="317" t="s">
        <v>48</v>
      </c>
      <c r="J145" s="316">
        <v>0.2</v>
      </c>
      <c r="K145" s="317" t="s">
        <v>48</v>
      </c>
      <c r="L145" s="316">
        <v>0</v>
      </c>
      <c r="M145" s="317" t="s">
        <v>48</v>
      </c>
      <c r="N145" s="316">
        <v>952.8</v>
      </c>
      <c r="O145" s="317" t="s">
        <v>48</v>
      </c>
      <c r="P145" s="316">
        <v>0</v>
      </c>
      <c r="Q145" s="317" t="s">
        <v>48</v>
      </c>
      <c r="R145" s="316">
        <v>0</v>
      </c>
      <c r="S145" s="317" t="s">
        <v>48</v>
      </c>
      <c r="T145" s="316">
        <v>285.2</v>
      </c>
      <c r="U145" s="317" t="s">
        <v>48</v>
      </c>
      <c r="V145" s="316">
        <v>138.4</v>
      </c>
      <c r="W145" s="317" t="s">
        <v>48</v>
      </c>
      <c r="X145" s="316">
        <v>0</v>
      </c>
      <c r="Y145" s="317" t="s">
        <v>48</v>
      </c>
      <c r="Z145" s="316">
        <v>1508.5</v>
      </c>
      <c r="AA145" s="318" t="s">
        <v>48</v>
      </c>
      <c r="AB145" s="65"/>
    </row>
    <row r="146" spans="1:28">
      <c r="A146" s="312" t="s">
        <v>350</v>
      </c>
      <c r="B146" s="313" t="s">
        <v>2724</v>
      </c>
      <c r="C146" s="314" t="s">
        <v>2495</v>
      </c>
      <c r="D146" s="314" t="s">
        <v>55</v>
      </c>
      <c r="E146" s="315">
        <v>8</v>
      </c>
      <c r="F146" s="316">
        <v>0</v>
      </c>
      <c r="G146" s="317" t="s">
        <v>48</v>
      </c>
      <c r="H146" s="316">
        <v>204.6</v>
      </c>
      <c r="I146" s="317" t="s">
        <v>48</v>
      </c>
      <c r="J146" s="316">
        <v>20.3</v>
      </c>
      <c r="K146" s="317" t="s">
        <v>48</v>
      </c>
      <c r="L146" s="316">
        <v>0</v>
      </c>
      <c r="M146" s="317" t="s">
        <v>48</v>
      </c>
      <c r="N146" s="316">
        <v>979.8</v>
      </c>
      <c r="O146" s="317" t="s">
        <v>48</v>
      </c>
      <c r="P146" s="316">
        <v>0</v>
      </c>
      <c r="Q146" s="317" t="s">
        <v>48</v>
      </c>
      <c r="R146" s="316">
        <v>337.7</v>
      </c>
      <c r="S146" s="317" t="s">
        <v>48</v>
      </c>
      <c r="T146" s="316">
        <v>0</v>
      </c>
      <c r="U146" s="317" t="s">
        <v>48</v>
      </c>
      <c r="V146" s="316">
        <v>337.7</v>
      </c>
      <c r="W146" s="317" t="s">
        <v>48</v>
      </c>
      <c r="X146" s="316">
        <v>0</v>
      </c>
      <c r="Y146" s="317" t="s">
        <v>48</v>
      </c>
      <c r="Z146" s="316">
        <v>1880.1</v>
      </c>
      <c r="AA146" s="318" t="s">
        <v>48</v>
      </c>
      <c r="AB146" s="65"/>
    </row>
    <row r="147" spans="1:28">
      <c r="A147" s="312" t="s">
        <v>350</v>
      </c>
      <c r="B147" s="313" t="s">
        <v>2805</v>
      </c>
      <c r="C147" s="314" t="s">
        <v>364</v>
      </c>
      <c r="D147" s="314" t="s">
        <v>45</v>
      </c>
      <c r="E147" s="315">
        <v>71</v>
      </c>
      <c r="F147" s="316">
        <v>3218.3</v>
      </c>
      <c r="G147" s="317" t="s">
        <v>48</v>
      </c>
      <c r="H147" s="316">
        <v>0</v>
      </c>
      <c r="I147" s="317" t="s">
        <v>48</v>
      </c>
      <c r="J147" s="316">
        <v>235</v>
      </c>
      <c r="K147" s="317" t="s">
        <v>48</v>
      </c>
      <c r="L147" s="316">
        <v>0</v>
      </c>
      <c r="M147" s="317" t="s">
        <v>48</v>
      </c>
      <c r="N147" s="316">
        <v>905.3</v>
      </c>
      <c r="O147" s="317" t="s">
        <v>48</v>
      </c>
      <c r="P147" s="316">
        <v>0</v>
      </c>
      <c r="Q147" s="317" t="s">
        <v>48</v>
      </c>
      <c r="R147" s="316">
        <v>986.8</v>
      </c>
      <c r="S147" s="317" t="s">
        <v>48</v>
      </c>
      <c r="T147" s="316">
        <v>0</v>
      </c>
      <c r="U147" s="317" t="s">
        <v>48</v>
      </c>
      <c r="V147" s="316">
        <v>6670.6</v>
      </c>
      <c r="W147" s="317" t="s">
        <v>48</v>
      </c>
      <c r="X147" s="316">
        <v>0</v>
      </c>
      <c r="Y147" s="317" t="s">
        <v>48</v>
      </c>
      <c r="Z147" s="316">
        <v>12016</v>
      </c>
      <c r="AA147" s="318" t="s">
        <v>48</v>
      </c>
      <c r="AB147" s="65"/>
    </row>
    <row r="148" spans="1:28">
      <c r="A148" s="312" t="s">
        <v>350</v>
      </c>
      <c r="B148" s="313" t="s">
        <v>2722</v>
      </c>
      <c r="C148" s="314" t="s">
        <v>366</v>
      </c>
      <c r="D148" s="314" t="s">
        <v>55</v>
      </c>
      <c r="E148" s="315">
        <v>40</v>
      </c>
      <c r="F148" s="316">
        <v>0</v>
      </c>
      <c r="G148" s="317" t="s">
        <v>48</v>
      </c>
      <c r="H148" s="316">
        <v>1152.9000000000001</v>
      </c>
      <c r="I148" s="317" t="s">
        <v>48</v>
      </c>
      <c r="J148" s="316">
        <v>0</v>
      </c>
      <c r="K148" s="317" t="s">
        <v>48</v>
      </c>
      <c r="L148" s="316">
        <v>0</v>
      </c>
      <c r="M148" s="317" t="s">
        <v>48</v>
      </c>
      <c r="N148" s="316">
        <v>897</v>
      </c>
      <c r="O148" s="317" t="s">
        <v>48</v>
      </c>
      <c r="P148" s="316">
        <v>136.80000000000001</v>
      </c>
      <c r="Q148" s="317" t="s">
        <v>48</v>
      </c>
      <c r="R148" s="316">
        <v>0</v>
      </c>
      <c r="S148" s="317" t="s">
        <v>48</v>
      </c>
      <c r="T148" s="316">
        <v>2204.5</v>
      </c>
      <c r="U148" s="317" t="s">
        <v>48</v>
      </c>
      <c r="V148" s="316">
        <v>0</v>
      </c>
      <c r="W148" s="317" t="s">
        <v>48</v>
      </c>
      <c r="X148" s="316">
        <v>2241.1999999999998</v>
      </c>
      <c r="Y148" s="317" t="s">
        <v>48</v>
      </c>
      <c r="Z148" s="316">
        <v>6632.4</v>
      </c>
      <c r="AA148" s="318" t="s">
        <v>48</v>
      </c>
      <c r="AB148" s="65"/>
    </row>
    <row r="149" spans="1:28">
      <c r="A149" s="312" t="s">
        <v>350</v>
      </c>
      <c r="B149" s="313" t="s">
        <v>2370</v>
      </c>
      <c r="C149" s="314" t="s">
        <v>368</v>
      </c>
      <c r="D149" s="314" t="s">
        <v>59</v>
      </c>
      <c r="E149" s="315">
        <v>27</v>
      </c>
      <c r="F149" s="316">
        <v>66.599999999999994</v>
      </c>
      <c r="G149" s="317" t="s">
        <v>48</v>
      </c>
      <c r="H149" s="316">
        <v>0</v>
      </c>
      <c r="I149" s="317" t="s">
        <v>48</v>
      </c>
      <c r="J149" s="316">
        <v>0</v>
      </c>
      <c r="K149" s="317" t="s">
        <v>48</v>
      </c>
      <c r="L149" s="316">
        <v>3.8</v>
      </c>
      <c r="M149" s="317" t="s">
        <v>48</v>
      </c>
      <c r="N149" s="316">
        <v>602.20000000000005</v>
      </c>
      <c r="O149" s="317" t="s">
        <v>48</v>
      </c>
      <c r="P149" s="316">
        <v>322.2</v>
      </c>
      <c r="Q149" s="317" t="s">
        <v>48</v>
      </c>
      <c r="R149" s="316">
        <v>650.4</v>
      </c>
      <c r="S149" s="317" t="s">
        <v>48</v>
      </c>
      <c r="T149" s="316">
        <v>0</v>
      </c>
      <c r="U149" s="317" t="s">
        <v>48</v>
      </c>
      <c r="V149" s="316">
        <v>486.6</v>
      </c>
      <c r="W149" s="317" t="s">
        <v>48</v>
      </c>
      <c r="X149" s="316">
        <v>0</v>
      </c>
      <c r="Y149" s="317" t="s">
        <v>48</v>
      </c>
      <c r="Z149" s="316">
        <v>2131.8000000000002</v>
      </c>
      <c r="AA149" s="318" t="s">
        <v>48</v>
      </c>
      <c r="AB149" s="65"/>
    </row>
    <row r="150" spans="1:28">
      <c r="A150" s="312" t="s">
        <v>350</v>
      </c>
      <c r="B150" s="313" t="s">
        <v>2369</v>
      </c>
      <c r="C150" s="314" t="s">
        <v>370</v>
      </c>
      <c r="D150" s="314" t="s">
        <v>310</v>
      </c>
      <c r="E150" s="315">
        <v>27</v>
      </c>
      <c r="F150" s="316">
        <v>95.9</v>
      </c>
      <c r="G150" s="317" t="s">
        <v>48</v>
      </c>
      <c r="H150" s="316">
        <v>0</v>
      </c>
      <c r="I150" s="317" t="s">
        <v>48</v>
      </c>
      <c r="J150" s="316">
        <v>2.5</v>
      </c>
      <c r="K150" s="317" t="s">
        <v>48</v>
      </c>
      <c r="L150" s="316">
        <v>0</v>
      </c>
      <c r="M150" s="317" t="s">
        <v>48</v>
      </c>
      <c r="N150" s="316">
        <v>223.5</v>
      </c>
      <c r="O150" s="317" t="s">
        <v>48</v>
      </c>
      <c r="P150" s="316">
        <v>169.7</v>
      </c>
      <c r="Q150" s="317" t="s">
        <v>48</v>
      </c>
      <c r="R150" s="316">
        <v>837.4</v>
      </c>
      <c r="S150" s="317" t="s">
        <v>48</v>
      </c>
      <c r="T150" s="316">
        <v>371.7</v>
      </c>
      <c r="U150" s="317" t="s">
        <v>48</v>
      </c>
      <c r="V150" s="316">
        <v>47.4</v>
      </c>
      <c r="W150" s="317" t="s">
        <v>48</v>
      </c>
      <c r="X150" s="316">
        <v>1295.4000000000001</v>
      </c>
      <c r="Y150" s="317" t="s">
        <v>48</v>
      </c>
      <c r="Z150" s="316">
        <v>3043.5</v>
      </c>
      <c r="AA150" s="318" t="s">
        <v>48</v>
      </c>
      <c r="AB150" s="65"/>
    </row>
    <row r="151" spans="1:28">
      <c r="A151" s="312" t="s">
        <v>350</v>
      </c>
      <c r="B151" s="313" t="s">
        <v>2759</v>
      </c>
      <c r="C151" s="314" t="s">
        <v>372</v>
      </c>
      <c r="D151" s="314" t="s">
        <v>55</v>
      </c>
      <c r="E151" s="315">
        <v>146</v>
      </c>
      <c r="F151" s="316">
        <v>4798.6000000000004</v>
      </c>
      <c r="G151" s="317" t="s">
        <v>48</v>
      </c>
      <c r="H151" s="316">
        <v>349.3</v>
      </c>
      <c r="I151" s="317" t="s">
        <v>48</v>
      </c>
      <c r="J151" s="316">
        <v>368.9</v>
      </c>
      <c r="K151" s="317" t="s">
        <v>48</v>
      </c>
      <c r="L151" s="316">
        <v>0</v>
      </c>
      <c r="M151" s="317" t="s">
        <v>48</v>
      </c>
      <c r="N151" s="316">
        <v>2211.5</v>
      </c>
      <c r="O151" s="317" t="s">
        <v>48</v>
      </c>
      <c r="P151" s="316">
        <v>183.9</v>
      </c>
      <c r="Q151" s="317" t="s">
        <v>48</v>
      </c>
      <c r="R151" s="316">
        <v>0</v>
      </c>
      <c r="S151" s="317" t="s">
        <v>48</v>
      </c>
      <c r="T151" s="316">
        <v>2714.1</v>
      </c>
      <c r="U151" s="317" t="s">
        <v>48</v>
      </c>
      <c r="V151" s="316">
        <v>7687.1</v>
      </c>
      <c r="W151" s="317" t="s">
        <v>48</v>
      </c>
      <c r="X151" s="316">
        <v>0</v>
      </c>
      <c r="Y151" s="317" t="s">
        <v>48</v>
      </c>
      <c r="Z151" s="316">
        <v>18313.400000000001</v>
      </c>
      <c r="AA151" s="318" t="s">
        <v>48</v>
      </c>
      <c r="AB151" s="65"/>
    </row>
    <row r="152" spans="1:28">
      <c r="A152" s="312" t="s">
        <v>350</v>
      </c>
      <c r="B152" s="313" t="s">
        <v>2367</v>
      </c>
      <c r="C152" s="314" t="s">
        <v>374</v>
      </c>
      <c r="D152" s="314" t="s">
        <v>55</v>
      </c>
      <c r="E152" s="315">
        <v>50</v>
      </c>
      <c r="F152" s="316">
        <v>1145.0999999999999</v>
      </c>
      <c r="G152" s="317" t="s">
        <v>48</v>
      </c>
      <c r="H152" s="316">
        <v>145.9</v>
      </c>
      <c r="I152" s="317" t="s">
        <v>48</v>
      </c>
      <c r="J152" s="316">
        <v>319.3</v>
      </c>
      <c r="K152" s="317" t="s">
        <v>48</v>
      </c>
      <c r="L152" s="316">
        <v>0</v>
      </c>
      <c r="M152" s="317" t="s">
        <v>48</v>
      </c>
      <c r="N152" s="316">
        <v>1988</v>
      </c>
      <c r="O152" s="317" t="s">
        <v>48</v>
      </c>
      <c r="P152" s="316">
        <v>0</v>
      </c>
      <c r="Q152" s="317" t="s">
        <v>48</v>
      </c>
      <c r="R152" s="316">
        <v>1741.8</v>
      </c>
      <c r="S152" s="317" t="s">
        <v>48</v>
      </c>
      <c r="T152" s="316">
        <v>0</v>
      </c>
      <c r="U152" s="317" t="s">
        <v>48</v>
      </c>
      <c r="V152" s="316">
        <v>2922.2</v>
      </c>
      <c r="W152" s="317" t="s">
        <v>48</v>
      </c>
      <c r="X152" s="316">
        <v>0</v>
      </c>
      <c r="Y152" s="317" t="s">
        <v>48</v>
      </c>
      <c r="Z152" s="316">
        <v>8262.2999999999993</v>
      </c>
      <c r="AA152" s="318" t="s">
        <v>48</v>
      </c>
      <c r="AB152" s="65"/>
    </row>
    <row r="153" spans="1:28">
      <c r="A153" s="312" t="s">
        <v>350</v>
      </c>
      <c r="B153" s="313" t="s">
        <v>2366</v>
      </c>
      <c r="C153" s="314" t="s">
        <v>376</v>
      </c>
      <c r="D153" s="314" t="s">
        <v>55</v>
      </c>
      <c r="E153" s="315">
        <v>100</v>
      </c>
      <c r="F153" s="316">
        <v>8263</v>
      </c>
      <c r="G153" s="317" t="s">
        <v>48</v>
      </c>
      <c r="H153" s="316">
        <v>0</v>
      </c>
      <c r="I153" s="317" t="s">
        <v>48</v>
      </c>
      <c r="J153" s="316">
        <v>335.7</v>
      </c>
      <c r="K153" s="317" t="s">
        <v>48</v>
      </c>
      <c r="L153" s="316">
        <v>0</v>
      </c>
      <c r="M153" s="317" t="s">
        <v>48</v>
      </c>
      <c r="N153" s="316">
        <v>2063.6999999999998</v>
      </c>
      <c r="O153" s="317" t="s">
        <v>48</v>
      </c>
      <c r="P153" s="316">
        <v>0</v>
      </c>
      <c r="Q153" s="317" t="s">
        <v>48</v>
      </c>
      <c r="R153" s="316">
        <v>2397.8000000000002</v>
      </c>
      <c r="S153" s="317" t="s">
        <v>48</v>
      </c>
      <c r="T153" s="316">
        <v>0</v>
      </c>
      <c r="U153" s="317" t="s">
        <v>48</v>
      </c>
      <c r="V153" s="316">
        <v>3239.7</v>
      </c>
      <c r="W153" s="317" t="s">
        <v>48</v>
      </c>
      <c r="X153" s="316">
        <v>0</v>
      </c>
      <c r="Y153" s="317" t="s">
        <v>48</v>
      </c>
      <c r="Z153" s="316">
        <v>16300</v>
      </c>
      <c r="AA153" s="318" t="s">
        <v>48</v>
      </c>
      <c r="AB153" s="65"/>
    </row>
    <row r="154" spans="1:28">
      <c r="A154" s="312" t="s">
        <v>350</v>
      </c>
      <c r="B154" s="313" t="s">
        <v>2721</v>
      </c>
      <c r="C154" s="314" t="s">
        <v>378</v>
      </c>
      <c r="D154" s="314" t="s">
        <v>55</v>
      </c>
      <c r="E154" s="315">
        <v>21</v>
      </c>
      <c r="F154" s="316">
        <v>0</v>
      </c>
      <c r="G154" s="317" t="s">
        <v>48</v>
      </c>
      <c r="H154" s="316">
        <v>78.2</v>
      </c>
      <c r="I154" s="317" t="s">
        <v>48</v>
      </c>
      <c r="J154" s="316">
        <v>10.9</v>
      </c>
      <c r="K154" s="317" t="s">
        <v>48</v>
      </c>
      <c r="L154" s="316">
        <v>0</v>
      </c>
      <c r="M154" s="317" t="s">
        <v>48</v>
      </c>
      <c r="N154" s="316">
        <v>813.6</v>
      </c>
      <c r="O154" s="317" t="s">
        <v>48</v>
      </c>
      <c r="P154" s="316">
        <v>0</v>
      </c>
      <c r="Q154" s="317" t="s">
        <v>48</v>
      </c>
      <c r="R154" s="316">
        <v>182.8</v>
      </c>
      <c r="S154" s="317" t="s">
        <v>48</v>
      </c>
      <c r="T154" s="316">
        <v>0</v>
      </c>
      <c r="U154" s="317" t="s">
        <v>48</v>
      </c>
      <c r="V154" s="316">
        <v>650.79999999999995</v>
      </c>
      <c r="W154" s="317" t="s">
        <v>48</v>
      </c>
      <c r="X154" s="316">
        <v>0</v>
      </c>
      <c r="Y154" s="317" t="s">
        <v>48</v>
      </c>
      <c r="Z154" s="316">
        <v>1736.3</v>
      </c>
      <c r="AA154" s="318" t="s">
        <v>48</v>
      </c>
      <c r="AB154" s="65"/>
    </row>
    <row r="155" spans="1:28">
      <c r="A155" s="312" t="s">
        <v>350</v>
      </c>
      <c r="B155" s="313" t="s">
        <v>2365</v>
      </c>
      <c r="C155" s="314" t="s">
        <v>380</v>
      </c>
      <c r="D155" s="314" t="s">
        <v>55</v>
      </c>
      <c r="E155" s="315">
        <v>235</v>
      </c>
      <c r="F155" s="316">
        <v>10757.2</v>
      </c>
      <c r="G155" s="317" t="s">
        <v>48</v>
      </c>
      <c r="H155" s="316">
        <v>249.1</v>
      </c>
      <c r="I155" s="317" t="s">
        <v>48</v>
      </c>
      <c r="J155" s="316">
        <v>4037</v>
      </c>
      <c r="K155" s="317" t="s">
        <v>48</v>
      </c>
      <c r="L155" s="316">
        <v>31760.9</v>
      </c>
      <c r="M155" s="317" t="s">
        <v>48</v>
      </c>
      <c r="N155" s="316">
        <v>5238.7</v>
      </c>
      <c r="O155" s="317" t="s">
        <v>48</v>
      </c>
      <c r="P155" s="316">
        <v>49.4</v>
      </c>
      <c r="Q155" s="317" t="s">
        <v>48</v>
      </c>
      <c r="R155" s="316">
        <v>0</v>
      </c>
      <c r="S155" s="317" t="s">
        <v>48</v>
      </c>
      <c r="T155" s="316">
        <v>3565.9</v>
      </c>
      <c r="U155" s="317" t="s">
        <v>48</v>
      </c>
      <c r="V155" s="316">
        <v>620.70000000000005</v>
      </c>
      <c r="W155" s="317" t="s">
        <v>48</v>
      </c>
      <c r="X155" s="316">
        <v>0</v>
      </c>
      <c r="Y155" s="317" t="s">
        <v>48</v>
      </c>
      <c r="Z155" s="316">
        <v>56278.9</v>
      </c>
      <c r="AA155" s="318" t="s">
        <v>48</v>
      </c>
      <c r="AB155" s="65"/>
    </row>
    <row r="156" spans="1:28">
      <c r="A156" s="312" t="s">
        <v>350</v>
      </c>
      <c r="B156" s="313" t="s">
        <v>2363</v>
      </c>
      <c r="C156" s="314" t="s">
        <v>382</v>
      </c>
      <c r="D156" s="314" t="s">
        <v>55</v>
      </c>
      <c r="E156" s="315">
        <v>308</v>
      </c>
      <c r="F156" s="316">
        <v>7630.9</v>
      </c>
      <c r="G156" s="317" t="s">
        <v>48</v>
      </c>
      <c r="H156" s="316">
        <v>9301.9</v>
      </c>
      <c r="I156" s="317" t="s">
        <v>48</v>
      </c>
      <c r="J156" s="316">
        <v>1832.9</v>
      </c>
      <c r="K156" s="317" t="s">
        <v>48</v>
      </c>
      <c r="L156" s="316">
        <v>0</v>
      </c>
      <c r="M156" s="317" t="s">
        <v>48</v>
      </c>
      <c r="N156" s="316">
        <v>6719.3</v>
      </c>
      <c r="O156" s="317" t="s">
        <v>48</v>
      </c>
      <c r="P156" s="316">
        <v>1550.3</v>
      </c>
      <c r="Q156" s="317" t="s">
        <v>48</v>
      </c>
      <c r="R156" s="316">
        <v>5818.7</v>
      </c>
      <c r="S156" s="317" t="s">
        <v>48</v>
      </c>
      <c r="T156" s="316">
        <v>0</v>
      </c>
      <c r="U156" s="317" t="s">
        <v>48</v>
      </c>
      <c r="V156" s="316">
        <v>6739.6</v>
      </c>
      <c r="W156" s="317" t="s">
        <v>48</v>
      </c>
      <c r="X156" s="316">
        <v>44969.1</v>
      </c>
      <c r="Y156" s="317" t="s">
        <v>48</v>
      </c>
      <c r="Z156" s="316">
        <v>84562.6</v>
      </c>
      <c r="AA156" s="318" t="s">
        <v>48</v>
      </c>
      <c r="AB156" s="65"/>
    </row>
    <row r="157" spans="1:28">
      <c r="A157" s="312" t="s">
        <v>350</v>
      </c>
      <c r="B157" s="313" t="s">
        <v>2804</v>
      </c>
      <c r="C157" s="314" t="s">
        <v>385</v>
      </c>
      <c r="D157" s="314" t="s">
        <v>55</v>
      </c>
      <c r="E157" s="315">
        <v>70</v>
      </c>
      <c r="F157" s="316">
        <v>0</v>
      </c>
      <c r="G157" s="317" t="s">
        <v>48</v>
      </c>
      <c r="H157" s="316">
        <v>95</v>
      </c>
      <c r="I157" s="317" t="s">
        <v>48</v>
      </c>
      <c r="J157" s="316">
        <v>4657.7</v>
      </c>
      <c r="K157" s="317" t="s">
        <v>48</v>
      </c>
      <c r="L157" s="316">
        <v>0</v>
      </c>
      <c r="M157" s="317" t="s">
        <v>48</v>
      </c>
      <c r="N157" s="316">
        <v>0</v>
      </c>
      <c r="O157" s="317" t="s">
        <v>48</v>
      </c>
      <c r="P157" s="316">
        <v>300.89999999999998</v>
      </c>
      <c r="Q157" s="317" t="s">
        <v>48</v>
      </c>
      <c r="R157" s="316">
        <v>0</v>
      </c>
      <c r="S157" s="317" t="s">
        <v>48</v>
      </c>
      <c r="T157" s="316">
        <v>0</v>
      </c>
      <c r="U157" s="317" t="s">
        <v>48</v>
      </c>
      <c r="V157" s="316">
        <v>0</v>
      </c>
      <c r="W157" s="317" t="s">
        <v>48</v>
      </c>
      <c r="X157" s="316">
        <v>0</v>
      </c>
      <c r="Y157" s="317" t="s">
        <v>48</v>
      </c>
      <c r="Z157" s="316">
        <v>5053.6000000000004</v>
      </c>
      <c r="AA157" s="318" t="s">
        <v>48</v>
      </c>
      <c r="AB157" s="65"/>
    </row>
    <row r="158" spans="1:28">
      <c r="A158" s="312" t="s">
        <v>350</v>
      </c>
      <c r="B158" s="313" t="s">
        <v>2803</v>
      </c>
      <c r="C158" s="314" t="s">
        <v>387</v>
      </c>
      <c r="D158" s="314" t="s">
        <v>45</v>
      </c>
      <c r="E158" s="315">
        <v>38</v>
      </c>
      <c r="F158" s="316">
        <v>861</v>
      </c>
      <c r="G158" s="317" t="s">
        <v>48</v>
      </c>
      <c r="H158" s="316">
        <v>0</v>
      </c>
      <c r="I158" s="317" t="s">
        <v>48</v>
      </c>
      <c r="J158" s="316">
        <v>614.4</v>
      </c>
      <c r="K158" s="317" t="s">
        <v>48</v>
      </c>
      <c r="L158" s="316">
        <v>3318.1</v>
      </c>
      <c r="M158" s="317" t="s">
        <v>48</v>
      </c>
      <c r="N158" s="316">
        <v>2210.6999999999998</v>
      </c>
      <c r="O158" s="317" t="s">
        <v>48</v>
      </c>
      <c r="P158" s="316">
        <v>0</v>
      </c>
      <c r="Q158" s="317" t="s">
        <v>48</v>
      </c>
      <c r="R158" s="316">
        <v>897.4</v>
      </c>
      <c r="S158" s="317" t="s">
        <v>48</v>
      </c>
      <c r="T158" s="316">
        <v>0</v>
      </c>
      <c r="U158" s="317" t="s">
        <v>48</v>
      </c>
      <c r="V158" s="316">
        <v>210.9</v>
      </c>
      <c r="W158" s="317" t="s">
        <v>48</v>
      </c>
      <c r="X158" s="316">
        <v>0</v>
      </c>
      <c r="Y158" s="317" t="s">
        <v>48</v>
      </c>
      <c r="Z158" s="316">
        <v>8112.5</v>
      </c>
      <c r="AA158" s="318" t="s">
        <v>48</v>
      </c>
      <c r="AB158" s="65"/>
    </row>
    <row r="159" spans="1:28">
      <c r="A159" s="312" t="s">
        <v>350</v>
      </c>
      <c r="B159" s="313" t="s">
        <v>2362</v>
      </c>
      <c r="C159" s="314" t="s">
        <v>389</v>
      </c>
      <c r="D159" s="314" t="s">
        <v>55</v>
      </c>
      <c r="E159" s="315">
        <v>98</v>
      </c>
      <c r="F159" s="316">
        <v>2067.8000000000002</v>
      </c>
      <c r="G159" s="317" t="s">
        <v>48</v>
      </c>
      <c r="H159" s="316">
        <v>45.9</v>
      </c>
      <c r="I159" s="317" t="s">
        <v>48</v>
      </c>
      <c r="J159" s="316">
        <v>1782.3</v>
      </c>
      <c r="K159" s="317" t="s">
        <v>48</v>
      </c>
      <c r="L159" s="316">
        <v>0</v>
      </c>
      <c r="M159" s="317" t="s">
        <v>48</v>
      </c>
      <c r="N159" s="316">
        <v>0</v>
      </c>
      <c r="O159" s="317" t="s">
        <v>48</v>
      </c>
      <c r="P159" s="316">
        <v>342.7</v>
      </c>
      <c r="Q159" s="317" t="s">
        <v>48</v>
      </c>
      <c r="R159" s="316">
        <v>3217.9</v>
      </c>
      <c r="S159" s="317" t="s">
        <v>48</v>
      </c>
      <c r="T159" s="316">
        <v>0</v>
      </c>
      <c r="U159" s="317" t="s">
        <v>48</v>
      </c>
      <c r="V159" s="316">
        <v>11661.5</v>
      </c>
      <c r="W159" s="317" t="s">
        <v>48</v>
      </c>
      <c r="X159" s="316">
        <v>687.4</v>
      </c>
      <c r="Y159" s="317" t="s">
        <v>48</v>
      </c>
      <c r="Z159" s="316">
        <v>19805.5</v>
      </c>
      <c r="AA159" s="318" t="s">
        <v>48</v>
      </c>
      <c r="AB159" s="65"/>
    </row>
    <row r="160" spans="1:28">
      <c r="A160" s="312" t="s">
        <v>350</v>
      </c>
      <c r="B160" s="313" t="s">
        <v>2361</v>
      </c>
      <c r="C160" s="314" t="s">
        <v>391</v>
      </c>
      <c r="D160" s="314" t="s">
        <v>45</v>
      </c>
      <c r="E160" s="315">
        <v>40</v>
      </c>
      <c r="F160" s="316">
        <v>598.79999999999995</v>
      </c>
      <c r="G160" s="317" t="s">
        <v>48</v>
      </c>
      <c r="H160" s="316">
        <v>0</v>
      </c>
      <c r="I160" s="317" t="s">
        <v>48</v>
      </c>
      <c r="J160" s="316">
        <v>298.7</v>
      </c>
      <c r="K160" s="317" t="s">
        <v>48</v>
      </c>
      <c r="L160" s="316">
        <v>84.9</v>
      </c>
      <c r="M160" s="317" t="s">
        <v>48</v>
      </c>
      <c r="N160" s="316">
        <v>1125.7</v>
      </c>
      <c r="O160" s="317" t="s">
        <v>48</v>
      </c>
      <c r="P160" s="316">
        <v>0</v>
      </c>
      <c r="Q160" s="317" t="s">
        <v>48</v>
      </c>
      <c r="R160" s="316">
        <v>0</v>
      </c>
      <c r="S160" s="317" t="s">
        <v>48</v>
      </c>
      <c r="T160" s="316">
        <v>1196.0999999999999</v>
      </c>
      <c r="U160" s="317" t="s">
        <v>48</v>
      </c>
      <c r="V160" s="316">
        <v>4408.5</v>
      </c>
      <c r="W160" s="317" t="s">
        <v>48</v>
      </c>
      <c r="X160" s="316">
        <v>0</v>
      </c>
      <c r="Y160" s="317" t="s">
        <v>48</v>
      </c>
      <c r="Z160" s="316">
        <v>7712.7</v>
      </c>
      <c r="AA160" s="318" t="s">
        <v>48</v>
      </c>
      <c r="AB160" s="65"/>
    </row>
    <row r="161" spans="1:28">
      <c r="A161" s="312" t="s">
        <v>350</v>
      </c>
      <c r="B161" s="313" t="s">
        <v>392</v>
      </c>
      <c r="C161" s="314" t="s">
        <v>393</v>
      </c>
      <c r="D161" s="314" t="s">
        <v>59</v>
      </c>
      <c r="E161" s="315">
        <v>167</v>
      </c>
      <c r="F161" s="316">
        <v>348.6</v>
      </c>
      <c r="G161" s="317" t="s">
        <v>48</v>
      </c>
      <c r="H161" s="316">
        <v>0</v>
      </c>
      <c r="I161" s="317" t="s">
        <v>48</v>
      </c>
      <c r="J161" s="316">
        <v>1242.5</v>
      </c>
      <c r="K161" s="317" t="s">
        <v>48</v>
      </c>
      <c r="L161" s="316">
        <v>0</v>
      </c>
      <c r="M161" s="317" t="s">
        <v>48</v>
      </c>
      <c r="N161" s="316">
        <v>0</v>
      </c>
      <c r="O161" s="317" t="s">
        <v>48</v>
      </c>
      <c r="P161" s="316">
        <v>0</v>
      </c>
      <c r="Q161" s="317" t="s">
        <v>48</v>
      </c>
      <c r="R161" s="316">
        <v>0</v>
      </c>
      <c r="S161" s="317" t="s">
        <v>48</v>
      </c>
      <c r="T161" s="316">
        <v>0</v>
      </c>
      <c r="U161" s="317" t="s">
        <v>48</v>
      </c>
      <c r="V161" s="316">
        <v>0</v>
      </c>
      <c r="W161" s="317" t="s">
        <v>48</v>
      </c>
      <c r="X161" s="316">
        <v>0</v>
      </c>
      <c r="Y161" s="317" t="s">
        <v>48</v>
      </c>
      <c r="Z161" s="316">
        <v>1591.1</v>
      </c>
      <c r="AA161" s="318" t="s">
        <v>48</v>
      </c>
      <c r="AB161" s="65"/>
    </row>
    <row r="162" spans="1:28">
      <c r="A162" s="312" t="s">
        <v>350</v>
      </c>
      <c r="B162" s="313" t="s">
        <v>2360</v>
      </c>
      <c r="C162" s="314" t="s">
        <v>395</v>
      </c>
      <c r="D162" s="314" t="s">
        <v>55</v>
      </c>
      <c r="E162" s="315">
        <v>1258</v>
      </c>
      <c r="F162" s="316">
        <v>84621.9</v>
      </c>
      <c r="G162" s="317" t="s">
        <v>48</v>
      </c>
      <c r="H162" s="316">
        <v>4150.8</v>
      </c>
      <c r="I162" s="317" t="s">
        <v>48</v>
      </c>
      <c r="J162" s="316">
        <v>11489.4</v>
      </c>
      <c r="K162" s="317" t="s">
        <v>48</v>
      </c>
      <c r="L162" s="316">
        <v>0</v>
      </c>
      <c r="M162" s="317" t="s">
        <v>48</v>
      </c>
      <c r="N162" s="316">
        <v>0</v>
      </c>
      <c r="O162" s="317" t="s">
        <v>48</v>
      </c>
      <c r="P162" s="316">
        <v>0</v>
      </c>
      <c r="Q162" s="317" t="s">
        <v>48</v>
      </c>
      <c r="R162" s="316">
        <v>15093</v>
      </c>
      <c r="S162" s="317" t="s">
        <v>48</v>
      </c>
      <c r="T162" s="316">
        <v>0</v>
      </c>
      <c r="U162" s="317" t="s">
        <v>48</v>
      </c>
      <c r="V162" s="316">
        <v>177040.8</v>
      </c>
      <c r="W162" s="317" t="s">
        <v>48</v>
      </c>
      <c r="X162" s="316">
        <v>174283.5</v>
      </c>
      <c r="Y162" s="317" t="s">
        <v>48</v>
      </c>
      <c r="Z162" s="316">
        <v>466679.4</v>
      </c>
      <c r="AA162" s="318" t="s">
        <v>48</v>
      </c>
      <c r="AB162" s="65"/>
    </row>
    <row r="163" spans="1:28">
      <c r="A163" s="312" t="s">
        <v>350</v>
      </c>
      <c r="B163" s="313" t="s">
        <v>396</v>
      </c>
      <c r="C163" s="314" t="s">
        <v>397</v>
      </c>
      <c r="D163" s="314" t="s">
        <v>55</v>
      </c>
      <c r="E163" s="315">
        <v>48</v>
      </c>
      <c r="F163" s="316">
        <v>0</v>
      </c>
      <c r="G163" s="317" t="s">
        <v>48</v>
      </c>
      <c r="H163" s="316">
        <v>450.6</v>
      </c>
      <c r="I163" s="317" t="s">
        <v>48</v>
      </c>
      <c r="J163" s="316">
        <v>38.6</v>
      </c>
      <c r="K163" s="317" t="s">
        <v>48</v>
      </c>
      <c r="L163" s="316">
        <v>0</v>
      </c>
      <c r="M163" s="317" t="s">
        <v>48</v>
      </c>
      <c r="N163" s="316">
        <v>244.6</v>
      </c>
      <c r="O163" s="317" t="s">
        <v>48</v>
      </c>
      <c r="P163" s="316">
        <v>117.8</v>
      </c>
      <c r="Q163" s="317" t="s">
        <v>48</v>
      </c>
      <c r="R163" s="316">
        <v>1342.4</v>
      </c>
      <c r="S163" s="317" t="s">
        <v>48</v>
      </c>
      <c r="T163" s="316">
        <v>0</v>
      </c>
      <c r="U163" s="317" t="s">
        <v>48</v>
      </c>
      <c r="V163" s="316">
        <v>208.4</v>
      </c>
      <c r="W163" s="317" t="s">
        <v>48</v>
      </c>
      <c r="X163" s="316">
        <v>0</v>
      </c>
      <c r="Y163" s="317" t="s">
        <v>48</v>
      </c>
      <c r="Z163" s="316">
        <v>2402.4</v>
      </c>
      <c r="AA163" s="318" t="s">
        <v>48</v>
      </c>
      <c r="AB163" s="65"/>
    </row>
    <row r="164" spans="1:28">
      <c r="A164" s="312" t="s">
        <v>350</v>
      </c>
      <c r="B164" s="313" t="s">
        <v>2359</v>
      </c>
      <c r="C164" s="314" t="s">
        <v>399</v>
      </c>
      <c r="D164" s="314" t="s">
        <v>55</v>
      </c>
      <c r="E164" s="315">
        <v>51</v>
      </c>
      <c r="F164" s="316">
        <v>410.3</v>
      </c>
      <c r="G164" s="317" t="s">
        <v>48</v>
      </c>
      <c r="H164" s="316">
        <v>30.6</v>
      </c>
      <c r="I164" s="317" t="s">
        <v>48</v>
      </c>
      <c r="J164" s="316">
        <v>0</v>
      </c>
      <c r="K164" s="317" t="s">
        <v>48</v>
      </c>
      <c r="L164" s="316">
        <v>0</v>
      </c>
      <c r="M164" s="317" t="s">
        <v>48</v>
      </c>
      <c r="N164" s="316">
        <v>771.7</v>
      </c>
      <c r="O164" s="317" t="s">
        <v>48</v>
      </c>
      <c r="P164" s="316">
        <v>363.3</v>
      </c>
      <c r="Q164" s="317" t="s">
        <v>48</v>
      </c>
      <c r="R164" s="316">
        <v>1224.7</v>
      </c>
      <c r="S164" s="317" t="s">
        <v>48</v>
      </c>
      <c r="T164" s="316">
        <v>774.2</v>
      </c>
      <c r="U164" s="317" t="s">
        <v>48</v>
      </c>
      <c r="V164" s="316">
        <v>1266.2</v>
      </c>
      <c r="W164" s="317" t="s">
        <v>48</v>
      </c>
      <c r="X164" s="316">
        <v>8.9</v>
      </c>
      <c r="Y164" s="317" t="s">
        <v>48</v>
      </c>
      <c r="Z164" s="316">
        <v>4849.8</v>
      </c>
      <c r="AA164" s="318" t="s">
        <v>48</v>
      </c>
      <c r="AB164" s="65"/>
    </row>
    <row r="165" spans="1:28">
      <c r="A165" s="312" t="s">
        <v>350</v>
      </c>
      <c r="B165" s="313" t="s">
        <v>2358</v>
      </c>
      <c r="C165" s="314" t="s">
        <v>401</v>
      </c>
      <c r="D165" s="314" t="s">
        <v>55</v>
      </c>
      <c r="E165" s="315">
        <v>340</v>
      </c>
      <c r="F165" s="316">
        <v>10826</v>
      </c>
      <c r="G165" s="317" t="s">
        <v>48</v>
      </c>
      <c r="H165" s="316">
        <v>785.6</v>
      </c>
      <c r="I165" s="317" t="s">
        <v>48</v>
      </c>
      <c r="J165" s="316">
        <v>2642.1</v>
      </c>
      <c r="K165" s="317" t="s">
        <v>48</v>
      </c>
      <c r="L165" s="316">
        <v>32775.800000000003</v>
      </c>
      <c r="M165" s="317" t="s">
        <v>48</v>
      </c>
      <c r="N165" s="316">
        <v>1799</v>
      </c>
      <c r="O165" s="317" t="s">
        <v>48</v>
      </c>
      <c r="P165" s="316">
        <v>281.8</v>
      </c>
      <c r="Q165" s="317" t="s">
        <v>48</v>
      </c>
      <c r="R165" s="316">
        <v>4327.1000000000004</v>
      </c>
      <c r="S165" s="317" t="s">
        <v>48</v>
      </c>
      <c r="T165" s="316">
        <v>0</v>
      </c>
      <c r="U165" s="317" t="s">
        <v>48</v>
      </c>
      <c r="V165" s="316">
        <v>517.79999999999995</v>
      </c>
      <c r="W165" s="317" t="s">
        <v>48</v>
      </c>
      <c r="X165" s="316">
        <v>0</v>
      </c>
      <c r="Y165" s="317" t="s">
        <v>48</v>
      </c>
      <c r="Z165" s="316">
        <v>53955.199999999997</v>
      </c>
      <c r="AA165" s="318" t="s">
        <v>48</v>
      </c>
      <c r="AB165" s="65"/>
    </row>
    <row r="166" spans="1:28">
      <c r="A166" s="312" t="s">
        <v>350</v>
      </c>
      <c r="B166" s="313" t="s">
        <v>2357</v>
      </c>
      <c r="C166" s="314" t="s">
        <v>403</v>
      </c>
      <c r="D166" s="314" t="s">
        <v>55</v>
      </c>
      <c r="E166" s="315">
        <v>32</v>
      </c>
      <c r="F166" s="316">
        <v>146.9</v>
      </c>
      <c r="G166" s="317" t="s">
        <v>48</v>
      </c>
      <c r="H166" s="316">
        <v>1.3</v>
      </c>
      <c r="I166" s="317" t="s">
        <v>48</v>
      </c>
      <c r="J166" s="316">
        <v>0</v>
      </c>
      <c r="K166" s="317" t="s">
        <v>48</v>
      </c>
      <c r="L166" s="316">
        <v>0</v>
      </c>
      <c r="M166" s="317" t="s">
        <v>48</v>
      </c>
      <c r="N166" s="316">
        <v>1429.4</v>
      </c>
      <c r="O166" s="317" t="s">
        <v>48</v>
      </c>
      <c r="P166" s="316">
        <v>0</v>
      </c>
      <c r="Q166" s="317" t="s">
        <v>48</v>
      </c>
      <c r="R166" s="316">
        <v>0</v>
      </c>
      <c r="S166" s="317" t="s">
        <v>48</v>
      </c>
      <c r="T166" s="316">
        <v>486.2</v>
      </c>
      <c r="U166" s="317" t="s">
        <v>48</v>
      </c>
      <c r="V166" s="316">
        <v>2.8</v>
      </c>
      <c r="W166" s="317" t="s">
        <v>48</v>
      </c>
      <c r="X166" s="316">
        <v>0</v>
      </c>
      <c r="Y166" s="317" t="s">
        <v>48</v>
      </c>
      <c r="Z166" s="316">
        <v>2066.6999999999998</v>
      </c>
      <c r="AA166" s="318" t="s">
        <v>48</v>
      </c>
      <c r="AB166" s="65"/>
    </row>
    <row r="167" spans="1:28">
      <c r="A167" s="312" t="s">
        <v>350</v>
      </c>
      <c r="B167" s="313" t="s">
        <v>2356</v>
      </c>
      <c r="C167" s="314" t="s">
        <v>405</v>
      </c>
      <c r="D167" s="314" t="s">
        <v>55</v>
      </c>
      <c r="E167" s="315">
        <v>106</v>
      </c>
      <c r="F167" s="316">
        <v>908.3</v>
      </c>
      <c r="G167" s="317" t="s">
        <v>48</v>
      </c>
      <c r="H167" s="316">
        <v>62.5</v>
      </c>
      <c r="I167" s="317" t="s">
        <v>48</v>
      </c>
      <c r="J167" s="316">
        <v>32.9</v>
      </c>
      <c r="K167" s="317" t="s">
        <v>48</v>
      </c>
      <c r="L167" s="316">
        <v>0</v>
      </c>
      <c r="M167" s="317" t="s">
        <v>48</v>
      </c>
      <c r="N167" s="316">
        <v>2613.9</v>
      </c>
      <c r="O167" s="317" t="s">
        <v>48</v>
      </c>
      <c r="P167" s="316">
        <v>45</v>
      </c>
      <c r="Q167" s="317" t="s">
        <v>48</v>
      </c>
      <c r="R167" s="316">
        <v>0</v>
      </c>
      <c r="S167" s="317" t="s">
        <v>48</v>
      </c>
      <c r="T167" s="316">
        <v>3010.3</v>
      </c>
      <c r="U167" s="317" t="s">
        <v>48</v>
      </c>
      <c r="V167" s="316">
        <v>0</v>
      </c>
      <c r="W167" s="317" t="s">
        <v>48</v>
      </c>
      <c r="X167" s="316">
        <v>11133.3</v>
      </c>
      <c r="Y167" s="317" t="s">
        <v>48</v>
      </c>
      <c r="Z167" s="316">
        <v>17806.2</v>
      </c>
      <c r="AA167" s="318" t="s">
        <v>48</v>
      </c>
      <c r="AB167" s="65"/>
    </row>
    <row r="168" spans="1:28">
      <c r="A168" s="312" t="s">
        <v>350</v>
      </c>
      <c r="B168" s="313" t="s">
        <v>2802</v>
      </c>
      <c r="C168" s="314" t="s">
        <v>407</v>
      </c>
      <c r="D168" s="314" t="s">
        <v>45</v>
      </c>
      <c r="E168" s="315">
        <v>35</v>
      </c>
      <c r="F168" s="316">
        <v>17.399999999999999</v>
      </c>
      <c r="G168" s="317" t="s">
        <v>48</v>
      </c>
      <c r="H168" s="316">
        <v>0</v>
      </c>
      <c r="I168" s="317" t="s">
        <v>48</v>
      </c>
      <c r="J168" s="316">
        <v>20.3</v>
      </c>
      <c r="K168" s="317" t="s">
        <v>48</v>
      </c>
      <c r="L168" s="316">
        <v>0</v>
      </c>
      <c r="M168" s="317" t="s">
        <v>48</v>
      </c>
      <c r="N168" s="316">
        <v>548.29999999999995</v>
      </c>
      <c r="O168" s="317" t="s">
        <v>48</v>
      </c>
      <c r="P168" s="316">
        <v>102.3</v>
      </c>
      <c r="Q168" s="317" t="s">
        <v>48</v>
      </c>
      <c r="R168" s="316">
        <v>742.1</v>
      </c>
      <c r="S168" s="317" t="s">
        <v>48</v>
      </c>
      <c r="T168" s="316">
        <v>0</v>
      </c>
      <c r="U168" s="317" t="s">
        <v>48</v>
      </c>
      <c r="V168" s="316">
        <v>331.2</v>
      </c>
      <c r="W168" s="317" t="s">
        <v>48</v>
      </c>
      <c r="X168" s="316">
        <v>0</v>
      </c>
      <c r="Y168" s="317" t="s">
        <v>48</v>
      </c>
      <c r="Z168" s="316">
        <v>1761.6</v>
      </c>
      <c r="AA168" s="318" t="s">
        <v>48</v>
      </c>
      <c r="AB168" s="65"/>
    </row>
    <row r="169" spans="1:28">
      <c r="A169" s="312" t="s">
        <v>350</v>
      </c>
      <c r="B169" s="313" t="s">
        <v>2589</v>
      </c>
      <c r="C169" s="314" t="s">
        <v>409</v>
      </c>
      <c r="D169" s="314" t="s">
        <v>55</v>
      </c>
      <c r="E169" s="315">
        <v>51</v>
      </c>
      <c r="F169" s="316">
        <v>0</v>
      </c>
      <c r="G169" s="317" t="s">
        <v>48</v>
      </c>
      <c r="H169" s="316">
        <v>7263.5</v>
      </c>
      <c r="I169" s="317" t="s">
        <v>48</v>
      </c>
      <c r="J169" s="316">
        <v>647</v>
      </c>
      <c r="K169" s="317" t="s">
        <v>48</v>
      </c>
      <c r="L169" s="316">
        <v>100</v>
      </c>
      <c r="M169" s="317" t="s">
        <v>48</v>
      </c>
      <c r="N169" s="316">
        <v>5426.3</v>
      </c>
      <c r="O169" s="317" t="s">
        <v>48</v>
      </c>
      <c r="P169" s="316">
        <v>5850.1</v>
      </c>
      <c r="Q169" s="317" t="s">
        <v>48</v>
      </c>
      <c r="R169" s="316">
        <v>14854.7</v>
      </c>
      <c r="S169" s="317" t="s">
        <v>48</v>
      </c>
      <c r="T169" s="316">
        <v>0</v>
      </c>
      <c r="U169" s="317" t="s">
        <v>48</v>
      </c>
      <c r="V169" s="316">
        <v>12622.1</v>
      </c>
      <c r="W169" s="317" t="s">
        <v>48</v>
      </c>
      <c r="X169" s="316">
        <v>0</v>
      </c>
      <c r="Y169" s="317" t="s">
        <v>48</v>
      </c>
      <c r="Z169" s="316">
        <v>46763.6</v>
      </c>
      <c r="AA169" s="318" t="s">
        <v>48</v>
      </c>
      <c r="AB169" s="65"/>
    </row>
    <row r="170" spans="1:28">
      <c r="A170" s="312" t="s">
        <v>350</v>
      </c>
      <c r="B170" s="313" t="s">
        <v>2355</v>
      </c>
      <c r="C170" s="314" t="s">
        <v>411</v>
      </c>
      <c r="D170" s="314" t="s">
        <v>55</v>
      </c>
      <c r="E170" s="315">
        <v>162</v>
      </c>
      <c r="F170" s="316">
        <v>727.2</v>
      </c>
      <c r="G170" s="317" t="s">
        <v>64</v>
      </c>
      <c r="H170" s="316">
        <v>1354.1</v>
      </c>
      <c r="I170" s="317" t="s">
        <v>48</v>
      </c>
      <c r="J170" s="316">
        <v>41.1</v>
      </c>
      <c r="K170" s="317" t="s">
        <v>48</v>
      </c>
      <c r="L170" s="316">
        <v>0</v>
      </c>
      <c r="M170" s="317" t="s">
        <v>48</v>
      </c>
      <c r="N170" s="316">
        <v>2595.5</v>
      </c>
      <c r="O170" s="317" t="s">
        <v>48</v>
      </c>
      <c r="P170" s="316">
        <v>0</v>
      </c>
      <c r="Q170" s="317" t="s">
        <v>48</v>
      </c>
      <c r="R170" s="316">
        <v>3436</v>
      </c>
      <c r="S170" s="317" t="s">
        <v>48</v>
      </c>
      <c r="T170" s="316">
        <v>305.8</v>
      </c>
      <c r="U170" s="317" t="s">
        <v>48</v>
      </c>
      <c r="V170" s="316">
        <v>789.3</v>
      </c>
      <c r="W170" s="317" t="s">
        <v>48</v>
      </c>
      <c r="X170" s="316">
        <v>755.8</v>
      </c>
      <c r="Y170" s="317" t="s">
        <v>48</v>
      </c>
      <c r="Z170" s="316">
        <v>10004.799999999999</v>
      </c>
      <c r="AA170" s="318" t="s">
        <v>48</v>
      </c>
      <c r="AB170" s="65"/>
    </row>
    <row r="171" spans="1:28">
      <c r="A171" s="312" t="s">
        <v>350</v>
      </c>
      <c r="B171" s="313" t="s">
        <v>2801</v>
      </c>
      <c r="C171" s="314" t="s">
        <v>413</v>
      </c>
      <c r="D171" s="314" t="s">
        <v>55</v>
      </c>
      <c r="E171" s="315">
        <v>11</v>
      </c>
      <c r="F171" s="316">
        <v>0</v>
      </c>
      <c r="G171" s="317" t="s">
        <v>48</v>
      </c>
      <c r="H171" s="316">
        <v>130.6</v>
      </c>
      <c r="I171" s="317" t="s">
        <v>48</v>
      </c>
      <c r="J171" s="316">
        <v>0</v>
      </c>
      <c r="K171" s="317" t="s">
        <v>48</v>
      </c>
      <c r="L171" s="316">
        <v>0</v>
      </c>
      <c r="M171" s="317" t="s">
        <v>48</v>
      </c>
      <c r="N171" s="316">
        <v>211.7</v>
      </c>
      <c r="O171" s="317" t="s">
        <v>48</v>
      </c>
      <c r="P171" s="316">
        <v>0</v>
      </c>
      <c r="Q171" s="317" t="s">
        <v>48</v>
      </c>
      <c r="R171" s="316">
        <v>187.4</v>
      </c>
      <c r="S171" s="317" t="s">
        <v>48</v>
      </c>
      <c r="T171" s="316">
        <v>0</v>
      </c>
      <c r="U171" s="317" t="s">
        <v>48</v>
      </c>
      <c r="V171" s="316">
        <v>279.2</v>
      </c>
      <c r="W171" s="317" t="s">
        <v>48</v>
      </c>
      <c r="X171" s="316">
        <v>0</v>
      </c>
      <c r="Y171" s="317" t="s">
        <v>48</v>
      </c>
      <c r="Z171" s="316">
        <v>808.9</v>
      </c>
      <c r="AA171" s="318" t="s">
        <v>48</v>
      </c>
      <c r="AB171" s="65"/>
    </row>
    <row r="172" spans="1:28">
      <c r="A172" s="312" t="s">
        <v>350</v>
      </c>
      <c r="B172" s="313" t="s">
        <v>2720</v>
      </c>
      <c r="C172" s="314" t="s">
        <v>415</v>
      </c>
      <c r="D172" s="314" t="s">
        <v>45</v>
      </c>
      <c r="E172" s="315">
        <v>35</v>
      </c>
      <c r="F172" s="316">
        <v>760.8</v>
      </c>
      <c r="G172" s="317" t="s">
        <v>48</v>
      </c>
      <c r="H172" s="316">
        <v>0</v>
      </c>
      <c r="I172" s="317" t="s">
        <v>48</v>
      </c>
      <c r="J172" s="316">
        <v>0</v>
      </c>
      <c r="K172" s="317" t="s">
        <v>48</v>
      </c>
      <c r="L172" s="316">
        <v>0</v>
      </c>
      <c r="M172" s="317" t="s">
        <v>48</v>
      </c>
      <c r="N172" s="316">
        <v>121.1</v>
      </c>
      <c r="O172" s="317" t="s">
        <v>48</v>
      </c>
      <c r="P172" s="316">
        <v>45.4</v>
      </c>
      <c r="Q172" s="317" t="s">
        <v>48</v>
      </c>
      <c r="R172" s="316">
        <v>71</v>
      </c>
      <c r="S172" s="317" t="s">
        <v>48</v>
      </c>
      <c r="T172" s="316">
        <v>0</v>
      </c>
      <c r="U172" s="317" t="s">
        <v>48</v>
      </c>
      <c r="V172" s="316">
        <v>0</v>
      </c>
      <c r="W172" s="317" t="s">
        <v>48</v>
      </c>
      <c r="X172" s="316">
        <v>0</v>
      </c>
      <c r="Y172" s="317" t="s">
        <v>48</v>
      </c>
      <c r="Z172" s="316">
        <v>998.4</v>
      </c>
      <c r="AA172" s="318" t="s">
        <v>48</v>
      </c>
      <c r="AB172" s="65"/>
    </row>
    <row r="173" spans="1:28">
      <c r="A173" s="312" t="s">
        <v>416</v>
      </c>
      <c r="B173" s="313" t="s">
        <v>2588</v>
      </c>
      <c r="C173" s="314" t="s">
        <v>418</v>
      </c>
      <c r="D173" s="314" t="s">
        <v>45</v>
      </c>
      <c r="E173" s="315">
        <v>11</v>
      </c>
      <c r="F173" s="316">
        <v>416.3</v>
      </c>
      <c r="G173" s="317" t="s">
        <v>48</v>
      </c>
      <c r="H173" s="316">
        <v>0</v>
      </c>
      <c r="I173" s="317" t="s">
        <v>48</v>
      </c>
      <c r="J173" s="316">
        <v>31.2</v>
      </c>
      <c r="K173" s="317" t="s">
        <v>48</v>
      </c>
      <c r="L173" s="316">
        <v>0</v>
      </c>
      <c r="M173" s="317" t="s">
        <v>48</v>
      </c>
      <c r="N173" s="316">
        <v>205.3</v>
      </c>
      <c r="O173" s="317" t="s">
        <v>48</v>
      </c>
      <c r="P173" s="316">
        <v>0</v>
      </c>
      <c r="Q173" s="317" t="s">
        <v>48</v>
      </c>
      <c r="R173" s="316">
        <v>841</v>
      </c>
      <c r="S173" s="317" t="s">
        <v>48</v>
      </c>
      <c r="T173" s="316">
        <v>0</v>
      </c>
      <c r="U173" s="317" t="s">
        <v>48</v>
      </c>
      <c r="V173" s="316">
        <v>1195.5999999999999</v>
      </c>
      <c r="W173" s="317" t="s">
        <v>48</v>
      </c>
      <c r="X173" s="316">
        <v>0</v>
      </c>
      <c r="Y173" s="317" t="s">
        <v>48</v>
      </c>
      <c r="Z173" s="316">
        <v>2689.4</v>
      </c>
      <c r="AA173" s="318" t="s">
        <v>48</v>
      </c>
      <c r="AB173" s="65"/>
    </row>
    <row r="174" spans="1:28">
      <c r="A174" s="312" t="s">
        <v>416</v>
      </c>
      <c r="B174" s="313" t="s">
        <v>2352</v>
      </c>
      <c r="C174" s="314" t="s">
        <v>420</v>
      </c>
      <c r="D174" s="314" t="s">
        <v>45</v>
      </c>
      <c r="E174" s="315">
        <v>23</v>
      </c>
      <c r="F174" s="316">
        <v>1475</v>
      </c>
      <c r="G174" s="317" t="s">
        <v>48</v>
      </c>
      <c r="H174" s="316">
        <v>0</v>
      </c>
      <c r="I174" s="317" t="s">
        <v>48</v>
      </c>
      <c r="J174" s="316">
        <v>0</v>
      </c>
      <c r="K174" s="317" t="s">
        <v>48</v>
      </c>
      <c r="L174" s="316">
        <v>0</v>
      </c>
      <c r="M174" s="317" t="s">
        <v>48</v>
      </c>
      <c r="N174" s="316">
        <v>750</v>
      </c>
      <c r="O174" s="317" t="s">
        <v>48</v>
      </c>
      <c r="P174" s="316">
        <v>0</v>
      </c>
      <c r="Q174" s="317" t="s">
        <v>48</v>
      </c>
      <c r="R174" s="316">
        <v>0</v>
      </c>
      <c r="S174" s="317" t="s">
        <v>48</v>
      </c>
      <c r="T174" s="316">
        <v>0</v>
      </c>
      <c r="U174" s="317" t="s">
        <v>48</v>
      </c>
      <c r="V174" s="316">
        <v>1332.1</v>
      </c>
      <c r="W174" s="317" t="s">
        <v>48</v>
      </c>
      <c r="X174" s="316">
        <v>0</v>
      </c>
      <c r="Y174" s="317" t="s">
        <v>48</v>
      </c>
      <c r="Z174" s="316">
        <v>3557.1</v>
      </c>
      <c r="AA174" s="318" t="s">
        <v>48</v>
      </c>
      <c r="AB174" s="65"/>
    </row>
    <row r="175" spans="1:28">
      <c r="A175" s="312" t="s">
        <v>416</v>
      </c>
      <c r="B175" s="313" t="s">
        <v>2351</v>
      </c>
      <c r="C175" s="314" t="s">
        <v>422</v>
      </c>
      <c r="D175" s="314" t="s">
        <v>45</v>
      </c>
      <c r="E175" s="315">
        <v>18</v>
      </c>
      <c r="F175" s="316">
        <v>584.6</v>
      </c>
      <c r="G175" s="317" t="s">
        <v>48</v>
      </c>
      <c r="H175" s="316">
        <v>0</v>
      </c>
      <c r="I175" s="317" t="s">
        <v>48</v>
      </c>
      <c r="J175" s="316">
        <v>77.900000000000006</v>
      </c>
      <c r="K175" s="317" t="s">
        <v>48</v>
      </c>
      <c r="L175" s="316">
        <v>0</v>
      </c>
      <c r="M175" s="317" t="s">
        <v>48</v>
      </c>
      <c r="N175" s="316">
        <v>0</v>
      </c>
      <c r="O175" s="317" t="s">
        <v>48</v>
      </c>
      <c r="P175" s="316">
        <v>0</v>
      </c>
      <c r="Q175" s="317" t="s">
        <v>48</v>
      </c>
      <c r="R175" s="316">
        <v>0</v>
      </c>
      <c r="S175" s="317" t="s">
        <v>48</v>
      </c>
      <c r="T175" s="316">
        <v>0</v>
      </c>
      <c r="U175" s="317" t="s">
        <v>48</v>
      </c>
      <c r="V175" s="316">
        <v>2730.4</v>
      </c>
      <c r="W175" s="317" t="s">
        <v>48</v>
      </c>
      <c r="X175" s="316">
        <v>0</v>
      </c>
      <c r="Y175" s="317" t="s">
        <v>48</v>
      </c>
      <c r="Z175" s="316">
        <v>3392.9</v>
      </c>
      <c r="AA175" s="318" t="s">
        <v>48</v>
      </c>
      <c r="AB175" s="65"/>
    </row>
    <row r="176" spans="1:28">
      <c r="A176" s="312" t="s">
        <v>416</v>
      </c>
      <c r="B176" s="313" t="s">
        <v>2350</v>
      </c>
      <c r="C176" s="314" t="s">
        <v>426</v>
      </c>
      <c r="D176" s="314" t="s">
        <v>55</v>
      </c>
      <c r="E176" s="315">
        <v>61</v>
      </c>
      <c r="F176" s="316">
        <v>3286.3</v>
      </c>
      <c r="G176" s="317" t="s">
        <v>48</v>
      </c>
      <c r="H176" s="316">
        <v>68.5</v>
      </c>
      <c r="I176" s="317" t="s">
        <v>48</v>
      </c>
      <c r="J176" s="316">
        <v>239</v>
      </c>
      <c r="K176" s="317" t="s">
        <v>48</v>
      </c>
      <c r="L176" s="316">
        <v>0</v>
      </c>
      <c r="M176" s="317" t="s">
        <v>48</v>
      </c>
      <c r="N176" s="316">
        <v>1972.6</v>
      </c>
      <c r="O176" s="317" t="s">
        <v>48</v>
      </c>
      <c r="P176" s="316">
        <v>737.6</v>
      </c>
      <c r="Q176" s="317" t="s">
        <v>48</v>
      </c>
      <c r="R176" s="316">
        <v>0</v>
      </c>
      <c r="S176" s="317" t="s">
        <v>48</v>
      </c>
      <c r="T176" s="316">
        <v>46.8</v>
      </c>
      <c r="U176" s="317" t="s">
        <v>48</v>
      </c>
      <c r="V176" s="316">
        <v>1450.7</v>
      </c>
      <c r="W176" s="317" t="s">
        <v>48</v>
      </c>
      <c r="X176" s="316">
        <v>7051</v>
      </c>
      <c r="Y176" s="317" t="s">
        <v>48</v>
      </c>
      <c r="Z176" s="316">
        <v>14852.6</v>
      </c>
      <c r="AA176" s="318" t="s">
        <v>48</v>
      </c>
      <c r="AB176" s="65"/>
    </row>
    <row r="177" spans="1:28">
      <c r="A177" s="312" t="s">
        <v>416</v>
      </c>
      <c r="B177" s="313" t="s">
        <v>2841</v>
      </c>
      <c r="C177" s="314" t="s">
        <v>2842</v>
      </c>
      <c r="D177" s="314" t="s">
        <v>45</v>
      </c>
      <c r="E177" s="315">
        <v>2</v>
      </c>
      <c r="F177" s="316">
        <v>0</v>
      </c>
      <c r="G177" s="317" t="s">
        <v>48</v>
      </c>
      <c r="H177" s="316">
        <v>0</v>
      </c>
      <c r="I177" s="317" t="s">
        <v>48</v>
      </c>
      <c r="J177" s="316">
        <v>0</v>
      </c>
      <c r="K177" s="317" t="s">
        <v>48</v>
      </c>
      <c r="L177" s="316">
        <v>0</v>
      </c>
      <c r="M177" s="317" t="s">
        <v>48</v>
      </c>
      <c r="N177" s="316">
        <v>0</v>
      </c>
      <c r="O177" s="317" t="s">
        <v>48</v>
      </c>
      <c r="P177" s="316">
        <v>0</v>
      </c>
      <c r="Q177" s="317" t="s">
        <v>48</v>
      </c>
      <c r="R177" s="316">
        <v>0</v>
      </c>
      <c r="S177" s="317" t="s">
        <v>48</v>
      </c>
      <c r="T177" s="316">
        <v>0</v>
      </c>
      <c r="U177" s="317" t="s">
        <v>48</v>
      </c>
      <c r="V177" s="316">
        <v>0</v>
      </c>
      <c r="W177" s="317" t="s">
        <v>48</v>
      </c>
      <c r="X177" s="316">
        <v>0</v>
      </c>
      <c r="Y177" s="317" t="s">
        <v>48</v>
      </c>
      <c r="Z177" s="316">
        <v>0</v>
      </c>
      <c r="AA177" s="318" t="s">
        <v>48</v>
      </c>
      <c r="AB177" s="65"/>
    </row>
    <row r="178" spans="1:28">
      <c r="A178" s="312" t="s">
        <v>416</v>
      </c>
      <c r="B178" s="313" t="s">
        <v>2587</v>
      </c>
      <c r="C178" s="314" t="s">
        <v>2586</v>
      </c>
      <c r="D178" s="314" t="s">
        <v>45</v>
      </c>
      <c r="E178" s="315">
        <v>3</v>
      </c>
      <c r="F178" s="316">
        <v>0</v>
      </c>
      <c r="G178" s="317" t="s">
        <v>48</v>
      </c>
      <c r="H178" s="316">
        <v>0</v>
      </c>
      <c r="I178" s="317" t="s">
        <v>48</v>
      </c>
      <c r="J178" s="316">
        <v>2.4</v>
      </c>
      <c r="K178" s="317" t="s">
        <v>48</v>
      </c>
      <c r="L178" s="316">
        <v>0</v>
      </c>
      <c r="M178" s="317" t="s">
        <v>48</v>
      </c>
      <c r="N178" s="316">
        <v>0</v>
      </c>
      <c r="O178" s="317" t="s">
        <v>48</v>
      </c>
      <c r="P178" s="316">
        <v>0</v>
      </c>
      <c r="Q178" s="317" t="s">
        <v>48</v>
      </c>
      <c r="R178" s="316">
        <v>0</v>
      </c>
      <c r="S178" s="317" t="s">
        <v>48</v>
      </c>
      <c r="T178" s="316">
        <v>0</v>
      </c>
      <c r="U178" s="317" t="s">
        <v>48</v>
      </c>
      <c r="V178" s="316">
        <v>268</v>
      </c>
      <c r="W178" s="317" t="s">
        <v>48</v>
      </c>
      <c r="X178" s="316">
        <v>0</v>
      </c>
      <c r="Y178" s="317" t="s">
        <v>48</v>
      </c>
      <c r="Z178" s="316">
        <v>270.39999999999998</v>
      </c>
      <c r="AA178" s="318" t="s">
        <v>48</v>
      </c>
      <c r="AB178" s="65"/>
    </row>
    <row r="179" spans="1:28">
      <c r="A179" s="312" t="s">
        <v>416</v>
      </c>
      <c r="B179" s="313" t="s">
        <v>2349</v>
      </c>
      <c r="C179" s="314" t="s">
        <v>428</v>
      </c>
      <c r="D179" s="314" t="s">
        <v>45</v>
      </c>
      <c r="E179" s="315">
        <v>28</v>
      </c>
      <c r="F179" s="316">
        <v>588.79999999999995</v>
      </c>
      <c r="G179" s="317" t="s">
        <v>48</v>
      </c>
      <c r="H179" s="316">
        <v>0</v>
      </c>
      <c r="I179" s="317" t="s">
        <v>48</v>
      </c>
      <c r="J179" s="316">
        <v>15.8</v>
      </c>
      <c r="K179" s="317" t="s">
        <v>48</v>
      </c>
      <c r="L179" s="316">
        <v>0</v>
      </c>
      <c r="M179" s="317" t="s">
        <v>48</v>
      </c>
      <c r="N179" s="316">
        <v>420.4</v>
      </c>
      <c r="O179" s="317" t="s">
        <v>48</v>
      </c>
      <c r="P179" s="316">
        <v>39.6</v>
      </c>
      <c r="Q179" s="317" t="s">
        <v>48</v>
      </c>
      <c r="R179" s="316">
        <v>0</v>
      </c>
      <c r="S179" s="317" t="s">
        <v>48</v>
      </c>
      <c r="T179" s="316">
        <v>0</v>
      </c>
      <c r="U179" s="317" t="s">
        <v>48</v>
      </c>
      <c r="V179" s="316">
        <v>1544.9</v>
      </c>
      <c r="W179" s="317" t="s">
        <v>48</v>
      </c>
      <c r="X179" s="316">
        <v>13.6</v>
      </c>
      <c r="Y179" s="317" t="s">
        <v>48</v>
      </c>
      <c r="Z179" s="316">
        <v>2623.1</v>
      </c>
      <c r="AA179" s="318" t="s">
        <v>48</v>
      </c>
      <c r="AB179" s="65"/>
    </row>
    <row r="180" spans="1:28">
      <c r="A180" s="312" t="s">
        <v>416</v>
      </c>
      <c r="B180" s="313" t="s">
        <v>2800</v>
      </c>
      <c r="C180" s="314" t="s">
        <v>430</v>
      </c>
      <c r="D180" s="314" t="s">
        <v>55</v>
      </c>
      <c r="E180" s="315">
        <v>23</v>
      </c>
      <c r="F180" s="316">
        <v>0</v>
      </c>
      <c r="G180" s="317" t="s">
        <v>48</v>
      </c>
      <c r="H180" s="316">
        <v>1781</v>
      </c>
      <c r="I180" s="317" t="s">
        <v>48</v>
      </c>
      <c r="J180" s="316">
        <v>0</v>
      </c>
      <c r="K180" s="317" t="s">
        <v>48</v>
      </c>
      <c r="L180" s="316">
        <v>0</v>
      </c>
      <c r="M180" s="317" t="s">
        <v>48</v>
      </c>
      <c r="N180" s="316">
        <v>863.8</v>
      </c>
      <c r="O180" s="317" t="s">
        <v>48</v>
      </c>
      <c r="P180" s="316">
        <v>0</v>
      </c>
      <c r="Q180" s="317" t="s">
        <v>48</v>
      </c>
      <c r="R180" s="316">
        <v>0</v>
      </c>
      <c r="S180" s="317" t="s">
        <v>48</v>
      </c>
      <c r="T180" s="316">
        <v>0</v>
      </c>
      <c r="U180" s="317" t="s">
        <v>48</v>
      </c>
      <c r="V180" s="316">
        <v>3191.7</v>
      </c>
      <c r="W180" s="317" t="s">
        <v>48</v>
      </c>
      <c r="X180" s="316">
        <v>759.7</v>
      </c>
      <c r="Y180" s="317" t="s">
        <v>48</v>
      </c>
      <c r="Z180" s="316">
        <v>6596.3</v>
      </c>
      <c r="AA180" s="318" t="s">
        <v>48</v>
      </c>
      <c r="AB180" s="65"/>
    </row>
    <row r="181" spans="1:28">
      <c r="A181" s="312" t="s">
        <v>416</v>
      </c>
      <c r="B181" s="313" t="s">
        <v>2348</v>
      </c>
      <c r="C181" s="314" t="s">
        <v>432</v>
      </c>
      <c r="D181" s="314" t="s">
        <v>55</v>
      </c>
      <c r="E181" s="315">
        <v>90</v>
      </c>
      <c r="F181" s="316">
        <v>0</v>
      </c>
      <c r="G181" s="317" t="s">
        <v>48</v>
      </c>
      <c r="H181" s="316">
        <v>3704.7</v>
      </c>
      <c r="I181" s="317" t="s">
        <v>48</v>
      </c>
      <c r="J181" s="316">
        <v>829</v>
      </c>
      <c r="K181" s="317" t="s">
        <v>48</v>
      </c>
      <c r="L181" s="316">
        <v>0</v>
      </c>
      <c r="M181" s="317" t="s">
        <v>48</v>
      </c>
      <c r="N181" s="316">
        <v>2680.1</v>
      </c>
      <c r="O181" s="317" t="s">
        <v>48</v>
      </c>
      <c r="P181" s="316">
        <v>289</v>
      </c>
      <c r="Q181" s="317" t="s">
        <v>48</v>
      </c>
      <c r="R181" s="316">
        <v>408.9</v>
      </c>
      <c r="S181" s="317" t="s">
        <v>48</v>
      </c>
      <c r="T181" s="316">
        <v>0</v>
      </c>
      <c r="U181" s="317" t="s">
        <v>48</v>
      </c>
      <c r="V181" s="316">
        <v>8151.2</v>
      </c>
      <c r="W181" s="317" t="s">
        <v>48</v>
      </c>
      <c r="X181" s="316">
        <v>0</v>
      </c>
      <c r="Y181" s="317" t="s">
        <v>48</v>
      </c>
      <c r="Z181" s="316">
        <v>16063</v>
      </c>
      <c r="AA181" s="318" t="s">
        <v>48</v>
      </c>
      <c r="AB181" s="65"/>
    </row>
    <row r="182" spans="1:28">
      <c r="A182" s="312" t="s">
        <v>416</v>
      </c>
      <c r="B182" s="313" t="s">
        <v>2666</v>
      </c>
      <c r="C182" s="314" t="s">
        <v>434</v>
      </c>
      <c r="D182" s="314" t="s">
        <v>45</v>
      </c>
      <c r="E182" s="315">
        <v>44</v>
      </c>
      <c r="F182" s="316">
        <v>229.8</v>
      </c>
      <c r="G182" s="317" t="s">
        <v>48</v>
      </c>
      <c r="H182" s="316">
        <v>0</v>
      </c>
      <c r="I182" s="317" t="s">
        <v>48</v>
      </c>
      <c r="J182" s="316">
        <v>0</v>
      </c>
      <c r="K182" s="317" t="s">
        <v>48</v>
      </c>
      <c r="L182" s="316">
        <v>0</v>
      </c>
      <c r="M182" s="317" t="s">
        <v>48</v>
      </c>
      <c r="N182" s="316">
        <v>14.5</v>
      </c>
      <c r="O182" s="317" t="s">
        <v>48</v>
      </c>
      <c r="P182" s="316">
        <v>0</v>
      </c>
      <c r="Q182" s="317" t="s">
        <v>48</v>
      </c>
      <c r="R182" s="316">
        <v>0</v>
      </c>
      <c r="S182" s="317" t="s">
        <v>48</v>
      </c>
      <c r="T182" s="316">
        <v>0</v>
      </c>
      <c r="U182" s="317" t="s">
        <v>48</v>
      </c>
      <c r="V182" s="316">
        <v>229.5</v>
      </c>
      <c r="W182" s="317" t="s">
        <v>48</v>
      </c>
      <c r="X182" s="316">
        <v>0</v>
      </c>
      <c r="Y182" s="317" t="s">
        <v>48</v>
      </c>
      <c r="Z182" s="316">
        <v>473.8</v>
      </c>
      <c r="AA182" s="318" t="s">
        <v>48</v>
      </c>
      <c r="AB182" s="65"/>
    </row>
    <row r="183" spans="1:28">
      <c r="A183" s="312" t="s">
        <v>416</v>
      </c>
      <c r="B183" s="313" t="s">
        <v>2346</v>
      </c>
      <c r="C183" s="314" t="s">
        <v>436</v>
      </c>
      <c r="D183" s="314" t="s">
        <v>55</v>
      </c>
      <c r="E183" s="315">
        <v>110</v>
      </c>
      <c r="F183" s="316">
        <v>303.8</v>
      </c>
      <c r="G183" s="317" t="s">
        <v>48</v>
      </c>
      <c r="H183" s="316">
        <v>2481.5</v>
      </c>
      <c r="I183" s="317" t="s">
        <v>48</v>
      </c>
      <c r="J183" s="316">
        <v>0</v>
      </c>
      <c r="K183" s="317" t="s">
        <v>48</v>
      </c>
      <c r="L183" s="316">
        <v>0</v>
      </c>
      <c r="M183" s="317" t="s">
        <v>48</v>
      </c>
      <c r="N183" s="316">
        <v>6522.7</v>
      </c>
      <c r="O183" s="317" t="s">
        <v>48</v>
      </c>
      <c r="P183" s="316">
        <v>7.3</v>
      </c>
      <c r="Q183" s="317" t="s">
        <v>48</v>
      </c>
      <c r="R183" s="316">
        <v>0</v>
      </c>
      <c r="S183" s="317" t="s">
        <v>48</v>
      </c>
      <c r="T183" s="316">
        <v>1.8</v>
      </c>
      <c r="U183" s="317" t="s">
        <v>48</v>
      </c>
      <c r="V183" s="316">
        <v>1150.5999999999999</v>
      </c>
      <c r="W183" s="317" t="s">
        <v>48</v>
      </c>
      <c r="X183" s="316">
        <v>0</v>
      </c>
      <c r="Y183" s="317" t="s">
        <v>48</v>
      </c>
      <c r="Z183" s="316">
        <v>10467.700000000001</v>
      </c>
      <c r="AA183" s="318" t="s">
        <v>48</v>
      </c>
      <c r="AB183" s="65"/>
    </row>
    <row r="184" spans="1:28">
      <c r="A184" s="312" t="s">
        <v>416</v>
      </c>
      <c r="B184" s="313" t="s">
        <v>2799</v>
      </c>
      <c r="C184" s="314" t="s">
        <v>438</v>
      </c>
      <c r="D184" s="314" t="s">
        <v>55</v>
      </c>
      <c r="E184" s="315">
        <v>72</v>
      </c>
      <c r="F184" s="316">
        <v>0</v>
      </c>
      <c r="G184" s="317" t="s">
        <v>48</v>
      </c>
      <c r="H184" s="316">
        <v>3035.4</v>
      </c>
      <c r="I184" s="317" t="s">
        <v>48</v>
      </c>
      <c r="J184" s="316">
        <v>1298.3</v>
      </c>
      <c r="K184" s="317" t="s">
        <v>48</v>
      </c>
      <c r="L184" s="316">
        <v>0</v>
      </c>
      <c r="M184" s="317" t="s">
        <v>48</v>
      </c>
      <c r="N184" s="316">
        <v>2383.6</v>
      </c>
      <c r="O184" s="317" t="s">
        <v>48</v>
      </c>
      <c r="P184" s="316">
        <v>0</v>
      </c>
      <c r="Q184" s="317" t="s">
        <v>48</v>
      </c>
      <c r="R184" s="316">
        <v>62</v>
      </c>
      <c r="S184" s="317" t="s">
        <v>48</v>
      </c>
      <c r="T184" s="316">
        <v>0</v>
      </c>
      <c r="U184" s="317" t="s">
        <v>48</v>
      </c>
      <c r="V184" s="316">
        <v>5714.5</v>
      </c>
      <c r="W184" s="317" t="s">
        <v>48</v>
      </c>
      <c r="X184" s="316">
        <v>0</v>
      </c>
      <c r="Y184" s="317" t="s">
        <v>48</v>
      </c>
      <c r="Z184" s="316">
        <v>12493.8</v>
      </c>
      <c r="AA184" s="318" t="s">
        <v>48</v>
      </c>
      <c r="AB184" s="65"/>
    </row>
    <row r="185" spans="1:28">
      <c r="A185" s="312" t="s">
        <v>416</v>
      </c>
      <c r="B185" s="313" t="s">
        <v>2798</v>
      </c>
      <c r="C185" s="314" t="s">
        <v>440</v>
      </c>
      <c r="D185" s="314" t="s">
        <v>55</v>
      </c>
      <c r="E185" s="315">
        <v>19</v>
      </c>
      <c r="F185" s="316">
        <v>901</v>
      </c>
      <c r="G185" s="317" t="s">
        <v>48</v>
      </c>
      <c r="H185" s="316">
        <v>0</v>
      </c>
      <c r="I185" s="317" t="s">
        <v>48</v>
      </c>
      <c r="J185" s="316">
        <v>24.7</v>
      </c>
      <c r="K185" s="317" t="s">
        <v>48</v>
      </c>
      <c r="L185" s="316">
        <v>0</v>
      </c>
      <c r="M185" s="317" t="s">
        <v>48</v>
      </c>
      <c r="N185" s="316">
        <v>1546.4</v>
      </c>
      <c r="O185" s="317" t="s">
        <v>48</v>
      </c>
      <c r="P185" s="316">
        <v>0</v>
      </c>
      <c r="Q185" s="317" t="s">
        <v>48</v>
      </c>
      <c r="R185" s="316">
        <v>0</v>
      </c>
      <c r="S185" s="317" t="s">
        <v>48</v>
      </c>
      <c r="T185" s="316">
        <v>0</v>
      </c>
      <c r="U185" s="317" t="s">
        <v>48</v>
      </c>
      <c r="V185" s="316">
        <v>1688.9</v>
      </c>
      <c r="W185" s="317" t="s">
        <v>48</v>
      </c>
      <c r="X185" s="316">
        <v>221</v>
      </c>
      <c r="Y185" s="317" t="s">
        <v>48</v>
      </c>
      <c r="Z185" s="316">
        <v>4381.8999999999996</v>
      </c>
      <c r="AA185" s="318" t="s">
        <v>48</v>
      </c>
      <c r="AB185" s="65"/>
    </row>
    <row r="186" spans="1:28">
      <c r="A186" s="312" t="s">
        <v>416</v>
      </c>
      <c r="B186" s="313" t="s">
        <v>441</v>
      </c>
      <c r="C186" s="314" t="s">
        <v>442</v>
      </c>
      <c r="D186" s="314" t="s">
        <v>59</v>
      </c>
      <c r="E186" s="315">
        <v>222</v>
      </c>
      <c r="F186" s="316">
        <v>976.8</v>
      </c>
      <c r="G186" s="317" t="s">
        <v>48</v>
      </c>
      <c r="H186" s="316">
        <v>0</v>
      </c>
      <c r="I186" s="317" t="s">
        <v>48</v>
      </c>
      <c r="J186" s="316">
        <v>1324.3</v>
      </c>
      <c r="K186" s="317" t="s">
        <v>48</v>
      </c>
      <c r="L186" s="316">
        <v>0</v>
      </c>
      <c r="M186" s="317" t="s">
        <v>48</v>
      </c>
      <c r="N186" s="316">
        <v>0</v>
      </c>
      <c r="O186" s="317" t="s">
        <v>48</v>
      </c>
      <c r="P186" s="316">
        <v>0</v>
      </c>
      <c r="Q186" s="317" t="s">
        <v>48</v>
      </c>
      <c r="R186" s="316">
        <v>0</v>
      </c>
      <c r="S186" s="317" t="s">
        <v>48</v>
      </c>
      <c r="T186" s="316">
        <v>0</v>
      </c>
      <c r="U186" s="317" t="s">
        <v>48</v>
      </c>
      <c r="V186" s="316">
        <v>0</v>
      </c>
      <c r="W186" s="317" t="s">
        <v>48</v>
      </c>
      <c r="X186" s="316">
        <v>0</v>
      </c>
      <c r="Y186" s="317" t="s">
        <v>48</v>
      </c>
      <c r="Z186" s="316">
        <v>2301.1</v>
      </c>
      <c r="AA186" s="318" t="s">
        <v>48</v>
      </c>
      <c r="AB186" s="65"/>
    </row>
    <row r="187" spans="1:28">
      <c r="A187" s="312" t="s">
        <v>416</v>
      </c>
      <c r="B187" s="313" t="s">
        <v>2585</v>
      </c>
      <c r="C187" s="314" t="s">
        <v>444</v>
      </c>
      <c r="D187" s="314" t="s">
        <v>45</v>
      </c>
      <c r="E187" s="315">
        <v>20</v>
      </c>
      <c r="F187" s="316">
        <v>447.1</v>
      </c>
      <c r="G187" s="317" t="s">
        <v>48</v>
      </c>
      <c r="H187" s="316">
        <v>0</v>
      </c>
      <c r="I187" s="317" t="s">
        <v>48</v>
      </c>
      <c r="J187" s="316">
        <v>0</v>
      </c>
      <c r="K187" s="317" t="s">
        <v>48</v>
      </c>
      <c r="L187" s="316">
        <v>0</v>
      </c>
      <c r="M187" s="317" t="s">
        <v>48</v>
      </c>
      <c r="N187" s="316">
        <v>345</v>
      </c>
      <c r="O187" s="317" t="s">
        <v>48</v>
      </c>
      <c r="P187" s="316">
        <v>0</v>
      </c>
      <c r="Q187" s="317" t="s">
        <v>48</v>
      </c>
      <c r="R187" s="316">
        <v>43.1</v>
      </c>
      <c r="S187" s="317" t="s">
        <v>48</v>
      </c>
      <c r="T187" s="316">
        <v>0</v>
      </c>
      <c r="U187" s="317" t="s">
        <v>48</v>
      </c>
      <c r="V187" s="316">
        <v>0</v>
      </c>
      <c r="W187" s="317" t="s">
        <v>48</v>
      </c>
      <c r="X187" s="316">
        <v>2960.1</v>
      </c>
      <c r="Y187" s="317" t="s">
        <v>48</v>
      </c>
      <c r="Z187" s="316">
        <v>3795.4</v>
      </c>
      <c r="AA187" s="318" t="s">
        <v>48</v>
      </c>
      <c r="AB187" s="65"/>
    </row>
    <row r="188" spans="1:28">
      <c r="A188" s="312" t="s">
        <v>416</v>
      </c>
      <c r="B188" s="313" t="s">
        <v>2343</v>
      </c>
      <c r="C188" s="314" t="s">
        <v>446</v>
      </c>
      <c r="D188" s="314" t="s">
        <v>45</v>
      </c>
      <c r="E188" s="315">
        <v>796</v>
      </c>
      <c r="F188" s="316">
        <v>102141.7</v>
      </c>
      <c r="G188" s="317" t="s">
        <v>48</v>
      </c>
      <c r="H188" s="316">
        <v>0</v>
      </c>
      <c r="I188" s="317" t="s">
        <v>48</v>
      </c>
      <c r="J188" s="316">
        <v>37869.199999999997</v>
      </c>
      <c r="K188" s="317" t="s">
        <v>48</v>
      </c>
      <c r="L188" s="316">
        <v>275288.2</v>
      </c>
      <c r="M188" s="317" t="s">
        <v>48</v>
      </c>
      <c r="N188" s="316">
        <v>39650.400000000001</v>
      </c>
      <c r="O188" s="317" t="s">
        <v>48</v>
      </c>
      <c r="P188" s="316">
        <v>441</v>
      </c>
      <c r="Q188" s="317" t="s">
        <v>48</v>
      </c>
      <c r="R188" s="316">
        <v>0</v>
      </c>
      <c r="S188" s="317" t="s">
        <v>48</v>
      </c>
      <c r="T188" s="316">
        <v>0</v>
      </c>
      <c r="U188" s="317" t="s">
        <v>48</v>
      </c>
      <c r="V188" s="316">
        <v>0</v>
      </c>
      <c r="W188" s="317" t="s">
        <v>48</v>
      </c>
      <c r="X188" s="316">
        <v>0</v>
      </c>
      <c r="Y188" s="317" t="s">
        <v>48</v>
      </c>
      <c r="Z188" s="316">
        <v>455390.5</v>
      </c>
      <c r="AA188" s="318" t="s">
        <v>48</v>
      </c>
      <c r="AB188" s="65"/>
    </row>
    <row r="189" spans="1:28">
      <c r="A189" s="312" t="s">
        <v>447</v>
      </c>
      <c r="B189" s="313" t="s">
        <v>2584</v>
      </c>
      <c r="C189" s="314" t="s">
        <v>449</v>
      </c>
      <c r="D189" s="314" t="s">
        <v>55</v>
      </c>
      <c r="E189" s="315">
        <v>612</v>
      </c>
      <c r="F189" s="316">
        <v>0</v>
      </c>
      <c r="G189" s="317" t="s">
        <v>48</v>
      </c>
      <c r="H189" s="316">
        <v>43343.3</v>
      </c>
      <c r="I189" s="317" t="s">
        <v>48</v>
      </c>
      <c r="J189" s="316">
        <v>418.3</v>
      </c>
      <c r="K189" s="317" t="s">
        <v>48</v>
      </c>
      <c r="L189" s="316">
        <v>0</v>
      </c>
      <c r="M189" s="317" t="s">
        <v>48</v>
      </c>
      <c r="N189" s="316">
        <v>21000</v>
      </c>
      <c r="O189" s="317" t="s">
        <v>48</v>
      </c>
      <c r="P189" s="316">
        <v>0</v>
      </c>
      <c r="Q189" s="317" t="s">
        <v>48</v>
      </c>
      <c r="R189" s="316">
        <v>0</v>
      </c>
      <c r="S189" s="317" t="s">
        <v>48</v>
      </c>
      <c r="T189" s="316">
        <v>0</v>
      </c>
      <c r="U189" s="317" t="s">
        <v>48</v>
      </c>
      <c r="V189" s="316">
        <v>103098.2</v>
      </c>
      <c r="W189" s="317" t="s">
        <v>48</v>
      </c>
      <c r="X189" s="316">
        <v>0</v>
      </c>
      <c r="Y189" s="317" t="s">
        <v>48</v>
      </c>
      <c r="Z189" s="316">
        <v>167859.8</v>
      </c>
      <c r="AA189" s="318" t="s">
        <v>48</v>
      </c>
      <c r="AB189" s="65"/>
    </row>
    <row r="190" spans="1:28">
      <c r="A190" s="312" t="s">
        <v>447</v>
      </c>
      <c r="B190" s="313" t="s">
        <v>450</v>
      </c>
      <c r="C190" s="314" t="s">
        <v>451</v>
      </c>
      <c r="D190" s="314" t="s">
        <v>59</v>
      </c>
      <c r="E190" s="315">
        <v>242</v>
      </c>
      <c r="F190" s="316">
        <v>1435.6</v>
      </c>
      <c r="G190" s="317" t="s">
        <v>48</v>
      </c>
      <c r="H190" s="316">
        <v>0</v>
      </c>
      <c r="I190" s="317" t="s">
        <v>48</v>
      </c>
      <c r="J190" s="316">
        <v>1000.1</v>
      </c>
      <c r="K190" s="317" t="s">
        <v>48</v>
      </c>
      <c r="L190" s="316">
        <v>0</v>
      </c>
      <c r="M190" s="317" t="s">
        <v>48</v>
      </c>
      <c r="N190" s="316">
        <v>0</v>
      </c>
      <c r="O190" s="317" t="s">
        <v>48</v>
      </c>
      <c r="P190" s="316">
        <v>0</v>
      </c>
      <c r="Q190" s="317" t="s">
        <v>48</v>
      </c>
      <c r="R190" s="316">
        <v>0</v>
      </c>
      <c r="S190" s="317" t="s">
        <v>48</v>
      </c>
      <c r="T190" s="316">
        <v>0</v>
      </c>
      <c r="U190" s="317" t="s">
        <v>48</v>
      </c>
      <c r="V190" s="316">
        <v>0</v>
      </c>
      <c r="W190" s="317" t="s">
        <v>48</v>
      </c>
      <c r="X190" s="316">
        <v>0</v>
      </c>
      <c r="Y190" s="317" t="s">
        <v>48</v>
      </c>
      <c r="Z190" s="316">
        <v>2435.8000000000002</v>
      </c>
      <c r="AA190" s="318" t="s">
        <v>48</v>
      </c>
      <c r="AB190" s="65"/>
    </row>
    <row r="191" spans="1:28">
      <c r="A191" s="312" t="s">
        <v>452</v>
      </c>
      <c r="B191" s="313" t="s">
        <v>2342</v>
      </c>
      <c r="C191" s="314" t="s">
        <v>454</v>
      </c>
      <c r="D191" s="314" t="s">
        <v>55</v>
      </c>
      <c r="E191" s="315">
        <v>49</v>
      </c>
      <c r="F191" s="316">
        <v>255.5</v>
      </c>
      <c r="G191" s="317" t="s">
        <v>48</v>
      </c>
      <c r="H191" s="316">
        <v>10.4</v>
      </c>
      <c r="I191" s="317" t="s">
        <v>48</v>
      </c>
      <c r="J191" s="316">
        <v>540.5</v>
      </c>
      <c r="K191" s="317" t="s">
        <v>48</v>
      </c>
      <c r="L191" s="316">
        <v>0</v>
      </c>
      <c r="M191" s="317" t="s">
        <v>48</v>
      </c>
      <c r="N191" s="316">
        <v>970.6</v>
      </c>
      <c r="O191" s="317" t="s">
        <v>48</v>
      </c>
      <c r="P191" s="316">
        <v>63.2</v>
      </c>
      <c r="Q191" s="317" t="s">
        <v>48</v>
      </c>
      <c r="R191" s="316">
        <v>522.79999999999995</v>
      </c>
      <c r="S191" s="317" t="s">
        <v>48</v>
      </c>
      <c r="T191" s="316">
        <v>0</v>
      </c>
      <c r="U191" s="317" t="s">
        <v>48</v>
      </c>
      <c r="V191" s="316">
        <v>0</v>
      </c>
      <c r="W191" s="317" t="s">
        <v>48</v>
      </c>
      <c r="X191" s="316">
        <v>3326</v>
      </c>
      <c r="Y191" s="317" t="s">
        <v>48</v>
      </c>
      <c r="Z191" s="316">
        <v>5688.9</v>
      </c>
      <c r="AA191" s="318" t="s">
        <v>48</v>
      </c>
      <c r="AB191" s="65"/>
    </row>
    <row r="192" spans="1:28">
      <c r="A192" s="312" t="s">
        <v>452</v>
      </c>
      <c r="B192" s="313" t="s">
        <v>455</v>
      </c>
      <c r="C192" s="314" t="s">
        <v>456</v>
      </c>
      <c r="D192" s="314" t="s">
        <v>55</v>
      </c>
      <c r="E192" s="315">
        <v>8</v>
      </c>
      <c r="F192" s="316">
        <v>54.2</v>
      </c>
      <c r="G192" s="317" t="s">
        <v>48</v>
      </c>
      <c r="H192" s="316">
        <v>6.8</v>
      </c>
      <c r="I192" s="317" t="s">
        <v>48</v>
      </c>
      <c r="J192" s="316">
        <v>1.9</v>
      </c>
      <c r="K192" s="317" t="s">
        <v>48</v>
      </c>
      <c r="L192" s="316">
        <v>0</v>
      </c>
      <c r="M192" s="317" t="s">
        <v>48</v>
      </c>
      <c r="N192" s="316">
        <v>370.6</v>
      </c>
      <c r="O192" s="317" t="s">
        <v>48</v>
      </c>
      <c r="P192" s="316">
        <v>0</v>
      </c>
      <c r="Q192" s="317" t="s">
        <v>48</v>
      </c>
      <c r="R192" s="316">
        <v>183.1</v>
      </c>
      <c r="S192" s="317" t="s">
        <v>48</v>
      </c>
      <c r="T192" s="316">
        <v>0</v>
      </c>
      <c r="U192" s="317" t="s">
        <v>48</v>
      </c>
      <c r="V192" s="316">
        <v>452.1</v>
      </c>
      <c r="W192" s="317" t="s">
        <v>48</v>
      </c>
      <c r="X192" s="316">
        <v>0</v>
      </c>
      <c r="Y192" s="317" t="s">
        <v>48</v>
      </c>
      <c r="Z192" s="316">
        <v>1068.8</v>
      </c>
      <c r="AA192" s="318" t="s">
        <v>48</v>
      </c>
      <c r="AB192" s="65"/>
    </row>
    <row r="193" spans="1:28">
      <c r="A193" s="312" t="s">
        <v>452</v>
      </c>
      <c r="B193" s="313" t="s">
        <v>2797</v>
      </c>
      <c r="C193" s="314" t="s">
        <v>458</v>
      </c>
      <c r="D193" s="314" t="s">
        <v>55</v>
      </c>
      <c r="E193" s="315">
        <v>61</v>
      </c>
      <c r="F193" s="316">
        <v>651</v>
      </c>
      <c r="G193" s="317" t="s">
        <v>48</v>
      </c>
      <c r="H193" s="316">
        <v>353.2</v>
      </c>
      <c r="I193" s="317" t="s">
        <v>48</v>
      </c>
      <c r="J193" s="316">
        <v>489.4</v>
      </c>
      <c r="K193" s="317" t="s">
        <v>48</v>
      </c>
      <c r="L193" s="316">
        <v>0</v>
      </c>
      <c r="M193" s="317" t="s">
        <v>48</v>
      </c>
      <c r="N193" s="316">
        <v>1917.5</v>
      </c>
      <c r="O193" s="317" t="s">
        <v>48</v>
      </c>
      <c r="P193" s="316">
        <v>0</v>
      </c>
      <c r="Q193" s="317" t="s">
        <v>48</v>
      </c>
      <c r="R193" s="316">
        <v>412.4</v>
      </c>
      <c r="S193" s="317" t="s">
        <v>48</v>
      </c>
      <c r="T193" s="316">
        <v>0</v>
      </c>
      <c r="U193" s="317" t="s">
        <v>48</v>
      </c>
      <c r="V193" s="316">
        <v>2778.3</v>
      </c>
      <c r="W193" s="317" t="s">
        <v>48</v>
      </c>
      <c r="X193" s="316">
        <v>909.9</v>
      </c>
      <c r="Y193" s="317" t="s">
        <v>48</v>
      </c>
      <c r="Z193" s="316">
        <v>7511.7</v>
      </c>
      <c r="AA193" s="318" t="s">
        <v>48</v>
      </c>
      <c r="AB193" s="65"/>
    </row>
    <row r="194" spans="1:28">
      <c r="A194" s="312" t="s">
        <v>452</v>
      </c>
      <c r="B194" s="313" t="s">
        <v>2341</v>
      </c>
      <c r="C194" s="314" t="s">
        <v>460</v>
      </c>
      <c r="D194" s="314" t="s">
        <v>45</v>
      </c>
      <c r="E194" s="315">
        <v>18</v>
      </c>
      <c r="F194" s="316">
        <v>283.89999999999998</v>
      </c>
      <c r="G194" s="317" t="s">
        <v>48</v>
      </c>
      <c r="H194" s="316">
        <v>0</v>
      </c>
      <c r="I194" s="317" t="s">
        <v>48</v>
      </c>
      <c r="J194" s="316">
        <v>11.4</v>
      </c>
      <c r="K194" s="317" t="s">
        <v>48</v>
      </c>
      <c r="L194" s="316">
        <v>0</v>
      </c>
      <c r="M194" s="317" t="s">
        <v>48</v>
      </c>
      <c r="N194" s="316">
        <v>832.3</v>
      </c>
      <c r="O194" s="317" t="s">
        <v>48</v>
      </c>
      <c r="P194" s="316">
        <v>0</v>
      </c>
      <c r="Q194" s="317" t="s">
        <v>48</v>
      </c>
      <c r="R194" s="316">
        <v>194.5</v>
      </c>
      <c r="S194" s="317" t="s">
        <v>48</v>
      </c>
      <c r="T194" s="316">
        <v>0</v>
      </c>
      <c r="U194" s="317" t="s">
        <v>48</v>
      </c>
      <c r="V194" s="316">
        <v>928.7</v>
      </c>
      <c r="W194" s="317" t="s">
        <v>48</v>
      </c>
      <c r="X194" s="316">
        <v>0</v>
      </c>
      <c r="Y194" s="317" t="s">
        <v>48</v>
      </c>
      <c r="Z194" s="316">
        <v>2250.9</v>
      </c>
      <c r="AA194" s="318" t="s">
        <v>48</v>
      </c>
      <c r="AB194" s="65"/>
    </row>
    <row r="195" spans="1:28">
      <c r="A195" s="312" t="s">
        <v>452</v>
      </c>
      <c r="B195" s="313" t="s">
        <v>2718</v>
      </c>
      <c r="C195" s="314" t="s">
        <v>462</v>
      </c>
      <c r="D195" s="314" t="s">
        <v>55</v>
      </c>
      <c r="E195" s="315">
        <v>9</v>
      </c>
      <c r="F195" s="316">
        <v>348.6</v>
      </c>
      <c r="G195" s="317" t="s">
        <v>48</v>
      </c>
      <c r="H195" s="316">
        <v>17.3</v>
      </c>
      <c r="I195" s="317" t="s">
        <v>48</v>
      </c>
      <c r="J195" s="316">
        <v>59.5</v>
      </c>
      <c r="K195" s="317" t="s">
        <v>48</v>
      </c>
      <c r="L195" s="316">
        <v>0</v>
      </c>
      <c r="M195" s="317" t="s">
        <v>48</v>
      </c>
      <c r="N195" s="316">
        <v>305.10000000000002</v>
      </c>
      <c r="O195" s="317" t="s">
        <v>48</v>
      </c>
      <c r="P195" s="316">
        <v>0</v>
      </c>
      <c r="Q195" s="317" t="s">
        <v>48</v>
      </c>
      <c r="R195" s="316">
        <v>185.6</v>
      </c>
      <c r="S195" s="317" t="s">
        <v>48</v>
      </c>
      <c r="T195" s="316">
        <v>0</v>
      </c>
      <c r="U195" s="317" t="s">
        <v>48</v>
      </c>
      <c r="V195" s="316">
        <v>0</v>
      </c>
      <c r="W195" s="317" t="s">
        <v>48</v>
      </c>
      <c r="X195" s="316">
        <v>359.6</v>
      </c>
      <c r="Y195" s="317" t="s">
        <v>48</v>
      </c>
      <c r="Z195" s="316">
        <v>1275.8</v>
      </c>
      <c r="AA195" s="318" t="s">
        <v>48</v>
      </c>
      <c r="AB195" s="65"/>
    </row>
    <row r="196" spans="1:28">
      <c r="A196" s="312" t="s">
        <v>452</v>
      </c>
      <c r="B196" s="313" t="s">
        <v>2665</v>
      </c>
      <c r="C196" s="314" t="s">
        <v>464</v>
      </c>
      <c r="D196" s="314" t="s">
        <v>55</v>
      </c>
      <c r="E196" s="315">
        <v>21</v>
      </c>
      <c r="F196" s="316">
        <v>349.9</v>
      </c>
      <c r="G196" s="317" t="s">
        <v>48</v>
      </c>
      <c r="H196" s="316">
        <v>46.6</v>
      </c>
      <c r="I196" s="317" t="s">
        <v>48</v>
      </c>
      <c r="J196" s="316">
        <v>72.5</v>
      </c>
      <c r="K196" s="317" t="s">
        <v>48</v>
      </c>
      <c r="L196" s="316">
        <v>0</v>
      </c>
      <c r="M196" s="317" t="s">
        <v>48</v>
      </c>
      <c r="N196" s="316">
        <v>563.79999999999995</v>
      </c>
      <c r="O196" s="317" t="s">
        <v>48</v>
      </c>
      <c r="P196" s="316">
        <v>0</v>
      </c>
      <c r="Q196" s="317" t="s">
        <v>48</v>
      </c>
      <c r="R196" s="316">
        <v>521.70000000000005</v>
      </c>
      <c r="S196" s="317" t="s">
        <v>48</v>
      </c>
      <c r="T196" s="316">
        <v>0</v>
      </c>
      <c r="U196" s="317" t="s">
        <v>48</v>
      </c>
      <c r="V196" s="316">
        <v>0</v>
      </c>
      <c r="W196" s="317" t="s">
        <v>48</v>
      </c>
      <c r="X196" s="316">
        <v>3017.4</v>
      </c>
      <c r="Y196" s="317" t="s">
        <v>48</v>
      </c>
      <c r="Z196" s="316">
        <v>4571.8</v>
      </c>
      <c r="AA196" s="318" t="s">
        <v>48</v>
      </c>
      <c r="AB196" s="65"/>
    </row>
    <row r="197" spans="1:28">
      <c r="A197" s="312" t="s">
        <v>452</v>
      </c>
      <c r="B197" s="313" t="s">
        <v>2796</v>
      </c>
      <c r="C197" s="314" t="s">
        <v>466</v>
      </c>
      <c r="D197" s="314" t="s">
        <v>55</v>
      </c>
      <c r="E197" s="315">
        <v>193</v>
      </c>
      <c r="F197" s="316">
        <v>6310.5</v>
      </c>
      <c r="G197" s="317" t="s">
        <v>48</v>
      </c>
      <c r="H197" s="316">
        <v>175.2</v>
      </c>
      <c r="I197" s="317" t="s">
        <v>48</v>
      </c>
      <c r="J197" s="316">
        <v>508.4</v>
      </c>
      <c r="K197" s="317" t="s">
        <v>48</v>
      </c>
      <c r="L197" s="316">
        <v>0</v>
      </c>
      <c r="M197" s="317" t="s">
        <v>48</v>
      </c>
      <c r="N197" s="316">
        <v>3216</v>
      </c>
      <c r="O197" s="317" t="s">
        <v>48</v>
      </c>
      <c r="P197" s="316">
        <v>520</v>
      </c>
      <c r="Q197" s="317" t="s">
        <v>48</v>
      </c>
      <c r="R197" s="316">
        <v>8.4</v>
      </c>
      <c r="S197" s="317" t="s">
        <v>48</v>
      </c>
      <c r="T197" s="316">
        <v>793</v>
      </c>
      <c r="U197" s="317" t="s">
        <v>48</v>
      </c>
      <c r="V197" s="316">
        <v>4149.8999999999996</v>
      </c>
      <c r="W197" s="317" t="s">
        <v>48</v>
      </c>
      <c r="X197" s="316">
        <v>0</v>
      </c>
      <c r="Y197" s="317" t="s">
        <v>48</v>
      </c>
      <c r="Z197" s="316">
        <v>15681.2</v>
      </c>
      <c r="AA197" s="318" t="s">
        <v>48</v>
      </c>
      <c r="AB197" s="65"/>
    </row>
    <row r="198" spans="1:28">
      <c r="A198" s="312" t="s">
        <v>452</v>
      </c>
      <c r="B198" s="313" t="s">
        <v>2338</v>
      </c>
      <c r="C198" s="314" t="s">
        <v>468</v>
      </c>
      <c r="D198" s="314" t="s">
        <v>55</v>
      </c>
      <c r="E198" s="315">
        <v>31</v>
      </c>
      <c r="F198" s="316">
        <v>898.2</v>
      </c>
      <c r="G198" s="317" t="s">
        <v>48</v>
      </c>
      <c r="H198" s="316">
        <v>65</v>
      </c>
      <c r="I198" s="317" t="s">
        <v>48</v>
      </c>
      <c r="J198" s="316">
        <v>174.8</v>
      </c>
      <c r="K198" s="317" t="s">
        <v>48</v>
      </c>
      <c r="L198" s="316">
        <v>0</v>
      </c>
      <c r="M198" s="317" t="s">
        <v>48</v>
      </c>
      <c r="N198" s="316">
        <v>1040.5999999999999</v>
      </c>
      <c r="O198" s="317" t="s">
        <v>48</v>
      </c>
      <c r="P198" s="316">
        <v>0</v>
      </c>
      <c r="Q198" s="317" t="s">
        <v>48</v>
      </c>
      <c r="R198" s="316">
        <v>482.8</v>
      </c>
      <c r="S198" s="317" t="s">
        <v>48</v>
      </c>
      <c r="T198" s="316">
        <v>0</v>
      </c>
      <c r="U198" s="317" t="s">
        <v>48</v>
      </c>
      <c r="V198" s="316">
        <v>0</v>
      </c>
      <c r="W198" s="317" t="s">
        <v>48</v>
      </c>
      <c r="X198" s="316">
        <v>2348.1999999999998</v>
      </c>
      <c r="Y198" s="317" t="s">
        <v>48</v>
      </c>
      <c r="Z198" s="316">
        <v>5009.5</v>
      </c>
      <c r="AA198" s="318" t="s">
        <v>48</v>
      </c>
      <c r="AB198" s="65"/>
    </row>
    <row r="199" spans="1:28">
      <c r="A199" s="312" t="s">
        <v>452</v>
      </c>
      <c r="B199" s="313" t="s">
        <v>2337</v>
      </c>
      <c r="C199" s="314" t="s">
        <v>470</v>
      </c>
      <c r="D199" s="314" t="s">
        <v>55</v>
      </c>
      <c r="E199" s="315">
        <v>30</v>
      </c>
      <c r="F199" s="316">
        <v>708.8</v>
      </c>
      <c r="G199" s="317" t="s">
        <v>48</v>
      </c>
      <c r="H199" s="316">
        <v>53.3</v>
      </c>
      <c r="I199" s="317" t="s">
        <v>48</v>
      </c>
      <c r="J199" s="316">
        <v>73.900000000000006</v>
      </c>
      <c r="K199" s="317" t="s">
        <v>48</v>
      </c>
      <c r="L199" s="316">
        <v>0</v>
      </c>
      <c r="M199" s="317" t="s">
        <v>48</v>
      </c>
      <c r="N199" s="316">
        <v>1025.0999999999999</v>
      </c>
      <c r="O199" s="317" t="s">
        <v>48</v>
      </c>
      <c r="P199" s="316">
        <v>189</v>
      </c>
      <c r="Q199" s="317" t="s">
        <v>48</v>
      </c>
      <c r="R199" s="316">
        <v>0</v>
      </c>
      <c r="S199" s="317" t="s">
        <v>48</v>
      </c>
      <c r="T199" s="316">
        <v>253.1</v>
      </c>
      <c r="U199" s="317" t="s">
        <v>48</v>
      </c>
      <c r="V199" s="316">
        <v>0</v>
      </c>
      <c r="W199" s="317" t="s">
        <v>48</v>
      </c>
      <c r="X199" s="316">
        <v>1209.7</v>
      </c>
      <c r="Y199" s="317" t="s">
        <v>48</v>
      </c>
      <c r="Z199" s="316">
        <v>3512.9</v>
      </c>
      <c r="AA199" s="318" t="s">
        <v>48</v>
      </c>
      <c r="AB199" s="65"/>
    </row>
    <row r="200" spans="1:28">
      <c r="A200" s="312" t="s">
        <v>452</v>
      </c>
      <c r="B200" s="313" t="s">
        <v>2336</v>
      </c>
      <c r="C200" s="314" t="s">
        <v>472</v>
      </c>
      <c r="D200" s="314" t="s">
        <v>55</v>
      </c>
      <c r="E200" s="315">
        <v>19</v>
      </c>
      <c r="F200" s="316">
        <v>1.6</v>
      </c>
      <c r="G200" s="317" t="s">
        <v>48</v>
      </c>
      <c r="H200" s="316">
        <v>127.3</v>
      </c>
      <c r="I200" s="317" t="s">
        <v>48</v>
      </c>
      <c r="J200" s="316">
        <v>84.9</v>
      </c>
      <c r="K200" s="317" t="s">
        <v>48</v>
      </c>
      <c r="L200" s="316">
        <v>906</v>
      </c>
      <c r="M200" s="317" t="s">
        <v>48</v>
      </c>
      <c r="N200" s="316">
        <v>45.9</v>
      </c>
      <c r="O200" s="317" t="s">
        <v>48</v>
      </c>
      <c r="P200" s="316">
        <v>1347.4</v>
      </c>
      <c r="Q200" s="317" t="s">
        <v>48</v>
      </c>
      <c r="R200" s="316">
        <v>348.4</v>
      </c>
      <c r="S200" s="317" t="s">
        <v>48</v>
      </c>
      <c r="T200" s="316">
        <v>0</v>
      </c>
      <c r="U200" s="317" t="s">
        <v>48</v>
      </c>
      <c r="V200" s="316">
        <v>355.4</v>
      </c>
      <c r="W200" s="317" t="s">
        <v>48</v>
      </c>
      <c r="X200" s="316">
        <v>0</v>
      </c>
      <c r="Y200" s="317" t="s">
        <v>48</v>
      </c>
      <c r="Z200" s="316">
        <v>3216.8</v>
      </c>
      <c r="AA200" s="318" t="s">
        <v>48</v>
      </c>
      <c r="AB200" s="65"/>
    </row>
    <row r="201" spans="1:28">
      <c r="A201" s="312" t="s">
        <v>452</v>
      </c>
      <c r="B201" s="313" t="s">
        <v>2582</v>
      </c>
      <c r="C201" s="314" t="s">
        <v>474</v>
      </c>
      <c r="D201" s="314" t="s">
        <v>45</v>
      </c>
      <c r="E201" s="315">
        <v>26</v>
      </c>
      <c r="F201" s="316">
        <v>0</v>
      </c>
      <c r="G201" s="317" t="s">
        <v>48</v>
      </c>
      <c r="H201" s="316">
        <v>0</v>
      </c>
      <c r="I201" s="317" t="s">
        <v>48</v>
      </c>
      <c r="J201" s="316">
        <v>1809.5</v>
      </c>
      <c r="K201" s="317" t="s">
        <v>48</v>
      </c>
      <c r="L201" s="316">
        <v>0</v>
      </c>
      <c r="M201" s="317" t="s">
        <v>48</v>
      </c>
      <c r="N201" s="316">
        <v>335.8</v>
      </c>
      <c r="O201" s="317" t="s">
        <v>48</v>
      </c>
      <c r="P201" s="316">
        <v>38.6</v>
      </c>
      <c r="Q201" s="317" t="s">
        <v>48</v>
      </c>
      <c r="R201" s="316">
        <v>501.5</v>
      </c>
      <c r="S201" s="317" t="s">
        <v>48</v>
      </c>
      <c r="T201" s="316">
        <v>0</v>
      </c>
      <c r="U201" s="317" t="s">
        <v>48</v>
      </c>
      <c r="V201" s="316">
        <v>0</v>
      </c>
      <c r="W201" s="317" t="s">
        <v>48</v>
      </c>
      <c r="X201" s="316">
        <v>0</v>
      </c>
      <c r="Y201" s="317" t="s">
        <v>48</v>
      </c>
      <c r="Z201" s="316">
        <v>2685.4</v>
      </c>
      <c r="AA201" s="318" t="s">
        <v>48</v>
      </c>
      <c r="AB201" s="65"/>
    </row>
    <row r="202" spans="1:28">
      <c r="A202" s="312" t="s">
        <v>32</v>
      </c>
      <c r="B202" s="313" t="s">
        <v>2335</v>
      </c>
      <c r="C202" s="314" t="s">
        <v>476</v>
      </c>
      <c r="D202" s="314" t="s">
        <v>45</v>
      </c>
      <c r="E202" s="315">
        <v>26</v>
      </c>
      <c r="F202" s="316">
        <v>75.900000000000006</v>
      </c>
      <c r="G202" s="317" t="s">
        <v>48</v>
      </c>
      <c r="H202" s="316">
        <v>0</v>
      </c>
      <c r="I202" s="317" t="s">
        <v>48</v>
      </c>
      <c r="J202" s="316">
        <v>273</v>
      </c>
      <c r="K202" s="317" t="s">
        <v>48</v>
      </c>
      <c r="L202" s="316">
        <v>0</v>
      </c>
      <c r="M202" s="317" t="s">
        <v>48</v>
      </c>
      <c r="N202" s="316">
        <v>676.2</v>
      </c>
      <c r="O202" s="317" t="s">
        <v>48</v>
      </c>
      <c r="P202" s="316">
        <v>389.5</v>
      </c>
      <c r="Q202" s="317" t="s">
        <v>48</v>
      </c>
      <c r="R202" s="316">
        <v>0</v>
      </c>
      <c r="S202" s="317" t="s">
        <v>48</v>
      </c>
      <c r="T202" s="316">
        <v>36</v>
      </c>
      <c r="U202" s="317" t="s">
        <v>48</v>
      </c>
      <c r="V202" s="316">
        <v>474.3</v>
      </c>
      <c r="W202" s="317" t="s">
        <v>48</v>
      </c>
      <c r="X202" s="316">
        <v>0</v>
      </c>
      <c r="Y202" s="317" t="s">
        <v>48</v>
      </c>
      <c r="Z202" s="316">
        <v>1924.9</v>
      </c>
      <c r="AA202" s="318" t="s">
        <v>48</v>
      </c>
      <c r="AB202" s="65"/>
    </row>
    <row r="203" spans="1:28">
      <c r="A203" s="312" t="s">
        <v>32</v>
      </c>
      <c r="B203" s="313" t="s">
        <v>2795</v>
      </c>
      <c r="C203" s="314" t="s">
        <v>478</v>
      </c>
      <c r="D203" s="314" t="s">
        <v>55</v>
      </c>
      <c r="E203" s="315">
        <v>46</v>
      </c>
      <c r="F203" s="316">
        <v>634</v>
      </c>
      <c r="G203" s="317" t="s">
        <v>48</v>
      </c>
      <c r="H203" s="316">
        <v>285</v>
      </c>
      <c r="I203" s="317" t="s">
        <v>48</v>
      </c>
      <c r="J203" s="316">
        <v>198.7</v>
      </c>
      <c r="K203" s="317" t="s">
        <v>48</v>
      </c>
      <c r="L203" s="316">
        <v>0</v>
      </c>
      <c r="M203" s="317" t="s">
        <v>48</v>
      </c>
      <c r="N203" s="316">
        <v>3119</v>
      </c>
      <c r="O203" s="317" t="s">
        <v>48</v>
      </c>
      <c r="P203" s="316">
        <v>0</v>
      </c>
      <c r="Q203" s="317" t="s">
        <v>48</v>
      </c>
      <c r="R203" s="316">
        <v>0</v>
      </c>
      <c r="S203" s="317" t="s">
        <v>48</v>
      </c>
      <c r="T203" s="316">
        <v>0</v>
      </c>
      <c r="U203" s="317" t="s">
        <v>48</v>
      </c>
      <c r="V203" s="316">
        <v>3887.4</v>
      </c>
      <c r="W203" s="317" t="s">
        <v>48</v>
      </c>
      <c r="X203" s="316">
        <v>0</v>
      </c>
      <c r="Y203" s="317" t="s">
        <v>48</v>
      </c>
      <c r="Z203" s="316">
        <v>8124.1</v>
      </c>
      <c r="AA203" s="318" t="s">
        <v>48</v>
      </c>
      <c r="AB203" s="65"/>
    </row>
    <row r="204" spans="1:28">
      <c r="A204" s="312" t="s">
        <v>479</v>
      </c>
      <c r="B204" s="313" t="s">
        <v>2332</v>
      </c>
      <c r="C204" s="314" t="s">
        <v>481</v>
      </c>
      <c r="D204" s="314" t="s">
        <v>45</v>
      </c>
      <c r="E204" s="315">
        <v>24</v>
      </c>
      <c r="F204" s="316">
        <v>908.9</v>
      </c>
      <c r="G204" s="317" t="s">
        <v>48</v>
      </c>
      <c r="H204" s="316">
        <v>0</v>
      </c>
      <c r="I204" s="317" t="s">
        <v>48</v>
      </c>
      <c r="J204" s="316">
        <v>99.3</v>
      </c>
      <c r="K204" s="317" t="s">
        <v>48</v>
      </c>
      <c r="L204" s="316">
        <v>0</v>
      </c>
      <c r="M204" s="317" t="s">
        <v>48</v>
      </c>
      <c r="N204" s="316">
        <v>1375.9</v>
      </c>
      <c r="O204" s="317" t="s">
        <v>48</v>
      </c>
      <c r="P204" s="316">
        <v>0</v>
      </c>
      <c r="Q204" s="317" t="s">
        <v>48</v>
      </c>
      <c r="R204" s="316">
        <v>2779.8</v>
      </c>
      <c r="S204" s="317" t="s">
        <v>48</v>
      </c>
      <c r="T204" s="316">
        <v>0</v>
      </c>
      <c r="U204" s="317" t="s">
        <v>48</v>
      </c>
      <c r="V204" s="316">
        <v>0.8</v>
      </c>
      <c r="W204" s="317" t="s">
        <v>48</v>
      </c>
      <c r="X204" s="316">
        <v>0</v>
      </c>
      <c r="Y204" s="317" t="s">
        <v>48</v>
      </c>
      <c r="Z204" s="316">
        <v>5164.7</v>
      </c>
      <c r="AA204" s="318" t="s">
        <v>48</v>
      </c>
      <c r="AB204" s="65"/>
    </row>
    <row r="205" spans="1:28">
      <c r="A205" s="312" t="s">
        <v>479</v>
      </c>
      <c r="B205" s="313" t="s">
        <v>2331</v>
      </c>
      <c r="C205" s="314" t="s">
        <v>483</v>
      </c>
      <c r="D205" s="314" t="s">
        <v>55</v>
      </c>
      <c r="E205" s="315">
        <v>95</v>
      </c>
      <c r="F205" s="316">
        <v>33</v>
      </c>
      <c r="G205" s="317" t="s">
        <v>48</v>
      </c>
      <c r="H205" s="316">
        <v>208.2</v>
      </c>
      <c r="I205" s="317" t="s">
        <v>48</v>
      </c>
      <c r="J205" s="316">
        <v>1512.1</v>
      </c>
      <c r="K205" s="317" t="s">
        <v>48</v>
      </c>
      <c r="L205" s="316">
        <v>0</v>
      </c>
      <c r="M205" s="317" t="s">
        <v>48</v>
      </c>
      <c r="N205" s="316">
        <v>3000</v>
      </c>
      <c r="O205" s="317" t="s">
        <v>48</v>
      </c>
      <c r="P205" s="316">
        <v>233.1</v>
      </c>
      <c r="Q205" s="317" t="s">
        <v>48</v>
      </c>
      <c r="R205" s="316">
        <v>11384.1</v>
      </c>
      <c r="S205" s="317" t="s">
        <v>48</v>
      </c>
      <c r="T205" s="316">
        <v>226.4</v>
      </c>
      <c r="U205" s="317" t="s">
        <v>48</v>
      </c>
      <c r="V205" s="316">
        <v>0</v>
      </c>
      <c r="W205" s="317" t="s">
        <v>48</v>
      </c>
      <c r="X205" s="316">
        <v>5324.3</v>
      </c>
      <c r="Y205" s="317" t="s">
        <v>48</v>
      </c>
      <c r="Z205" s="316">
        <v>21921.1</v>
      </c>
      <c r="AA205" s="318" t="s">
        <v>48</v>
      </c>
      <c r="AB205" s="65"/>
    </row>
    <row r="206" spans="1:28">
      <c r="A206" s="312" t="s">
        <v>479</v>
      </c>
      <c r="B206" s="313" t="s">
        <v>2330</v>
      </c>
      <c r="C206" s="314" t="s">
        <v>485</v>
      </c>
      <c r="D206" s="314" t="s">
        <v>45</v>
      </c>
      <c r="E206" s="315">
        <v>2848</v>
      </c>
      <c r="F206" s="316">
        <v>459670.2</v>
      </c>
      <c r="G206" s="317" t="s">
        <v>48</v>
      </c>
      <c r="H206" s="316">
        <v>0</v>
      </c>
      <c r="I206" s="317" t="s">
        <v>48</v>
      </c>
      <c r="J206" s="316">
        <v>44175.6</v>
      </c>
      <c r="K206" s="317" t="s">
        <v>48</v>
      </c>
      <c r="L206" s="316">
        <v>26.5</v>
      </c>
      <c r="M206" s="317" t="s">
        <v>48</v>
      </c>
      <c r="N206" s="316">
        <v>72802.5</v>
      </c>
      <c r="O206" s="317" t="s">
        <v>48</v>
      </c>
      <c r="P206" s="316">
        <v>38038.1</v>
      </c>
      <c r="Q206" s="317" t="s">
        <v>48</v>
      </c>
      <c r="R206" s="316">
        <v>33308.300000000003</v>
      </c>
      <c r="S206" s="317" t="s">
        <v>48</v>
      </c>
      <c r="T206" s="316">
        <v>162334.39999999999</v>
      </c>
      <c r="U206" s="317" t="s">
        <v>48</v>
      </c>
      <c r="V206" s="316">
        <v>5000</v>
      </c>
      <c r="W206" s="317" t="s">
        <v>48</v>
      </c>
      <c r="X206" s="316">
        <v>302150</v>
      </c>
      <c r="Y206" s="317" t="s">
        <v>48</v>
      </c>
      <c r="Z206" s="316">
        <v>1117505.5</v>
      </c>
      <c r="AA206" s="318" t="s">
        <v>48</v>
      </c>
      <c r="AB206" s="65"/>
    </row>
    <row r="207" spans="1:28">
      <c r="A207" s="312" t="s">
        <v>479</v>
      </c>
      <c r="B207" s="313" t="s">
        <v>2717</v>
      </c>
      <c r="C207" s="314" t="s">
        <v>487</v>
      </c>
      <c r="D207" s="314" t="s">
        <v>55</v>
      </c>
      <c r="E207" s="315">
        <v>13</v>
      </c>
      <c r="F207" s="316">
        <v>154</v>
      </c>
      <c r="G207" s="317" t="s">
        <v>48</v>
      </c>
      <c r="H207" s="316">
        <v>58</v>
      </c>
      <c r="I207" s="317" t="s">
        <v>48</v>
      </c>
      <c r="J207" s="316">
        <v>19.100000000000001</v>
      </c>
      <c r="K207" s="317" t="s">
        <v>48</v>
      </c>
      <c r="L207" s="316">
        <v>0</v>
      </c>
      <c r="M207" s="317" t="s">
        <v>48</v>
      </c>
      <c r="N207" s="316">
        <v>365</v>
      </c>
      <c r="O207" s="317" t="s">
        <v>48</v>
      </c>
      <c r="P207" s="316">
        <v>0</v>
      </c>
      <c r="Q207" s="317" t="s">
        <v>48</v>
      </c>
      <c r="R207" s="316">
        <v>0</v>
      </c>
      <c r="S207" s="317" t="s">
        <v>48</v>
      </c>
      <c r="T207" s="316">
        <v>831</v>
      </c>
      <c r="U207" s="317" t="s">
        <v>48</v>
      </c>
      <c r="V207" s="316">
        <v>35.200000000000003</v>
      </c>
      <c r="W207" s="317" t="s">
        <v>48</v>
      </c>
      <c r="X207" s="316">
        <v>3</v>
      </c>
      <c r="Y207" s="317" t="s">
        <v>48</v>
      </c>
      <c r="Z207" s="316">
        <v>1465.3</v>
      </c>
      <c r="AA207" s="318" t="s">
        <v>48</v>
      </c>
      <c r="AB207" s="65"/>
    </row>
    <row r="208" spans="1:28">
      <c r="A208" s="312" t="s">
        <v>479</v>
      </c>
      <c r="B208" s="313" t="s">
        <v>2758</v>
      </c>
      <c r="C208" s="314" t="s">
        <v>489</v>
      </c>
      <c r="D208" s="314" t="s">
        <v>55</v>
      </c>
      <c r="E208" s="315">
        <v>20</v>
      </c>
      <c r="F208" s="316">
        <v>0</v>
      </c>
      <c r="G208" s="317" t="s">
        <v>48</v>
      </c>
      <c r="H208" s="316">
        <v>65.8</v>
      </c>
      <c r="I208" s="317" t="s">
        <v>48</v>
      </c>
      <c r="J208" s="316">
        <v>0</v>
      </c>
      <c r="K208" s="317" t="s">
        <v>48</v>
      </c>
      <c r="L208" s="316">
        <v>0</v>
      </c>
      <c r="M208" s="317" t="s">
        <v>48</v>
      </c>
      <c r="N208" s="316">
        <v>0</v>
      </c>
      <c r="O208" s="317" t="s">
        <v>48</v>
      </c>
      <c r="P208" s="316">
        <v>24.6</v>
      </c>
      <c r="Q208" s="317" t="s">
        <v>48</v>
      </c>
      <c r="R208" s="316">
        <v>1400</v>
      </c>
      <c r="S208" s="317" t="s">
        <v>48</v>
      </c>
      <c r="T208" s="316">
        <v>0</v>
      </c>
      <c r="U208" s="317" t="s">
        <v>48</v>
      </c>
      <c r="V208" s="316">
        <v>0</v>
      </c>
      <c r="W208" s="317" t="s">
        <v>48</v>
      </c>
      <c r="X208" s="316">
        <v>0</v>
      </c>
      <c r="Y208" s="317" t="s">
        <v>48</v>
      </c>
      <c r="Z208" s="316">
        <v>1490.5</v>
      </c>
      <c r="AA208" s="318" t="s">
        <v>48</v>
      </c>
      <c r="AB208" s="65"/>
    </row>
    <row r="209" spans="1:28">
      <c r="A209" s="312" t="s">
        <v>479</v>
      </c>
      <c r="B209" s="313" t="s">
        <v>2329</v>
      </c>
      <c r="C209" s="314" t="s">
        <v>491</v>
      </c>
      <c r="D209" s="314" t="s">
        <v>55</v>
      </c>
      <c r="E209" s="315">
        <v>32</v>
      </c>
      <c r="F209" s="316">
        <v>455.4</v>
      </c>
      <c r="G209" s="317" t="s">
        <v>48</v>
      </c>
      <c r="H209" s="316">
        <v>19.600000000000001</v>
      </c>
      <c r="I209" s="317" t="s">
        <v>48</v>
      </c>
      <c r="J209" s="316">
        <v>87.1</v>
      </c>
      <c r="K209" s="317" t="s">
        <v>48</v>
      </c>
      <c r="L209" s="316">
        <v>0</v>
      </c>
      <c r="M209" s="317" t="s">
        <v>48</v>
      </c>
      <c r="N209" s="316">
        <v>1350.4</v>
      </c>
      <c r="O209" s="317" t="s">
        <v>48</v>
      </c>
      <c r="P209" s="316">
        <v>33.6</v>
      </c>
      <c r="Q209" s="317" t="s">
        <v>48</v>
      </c>
      <c r="R209" s="316">
        <v>2598.3000000000002</v>
      </c>
      <c r="S209" s="317" t="s">
        <v>48</v>
      </c>
      <c r="T209" s="316">
        <v>0</v>
      </c>
      <c r="U209" s="317" t="s">
        <v>48</v>
      </c>
      <c r="V209" s="316">
        <v>215.2</v>
      </c>
      <c r="W209" s="317" t="s">
        <v>48</v>
      </c>
      <c r="X209" s="316">
        <v>0</v>
      </c>
      <c r="Y209" s="317" t="s">
        <v>48</v>
      </c>
      <c r="Z209" s="316">
        <v>4759.7</v>
      </c>
      <c r="AA209" s="318" t="s">
        <v>48</v>
      </c>
      <c r="AB209" s="65"/>
    </row>
    <row r="210" spans="1:28">
      <c r="A210" s="312" t="s">
        <v>479</v>
      </c>
      <c r="B210" s="313" t="s">
        <v>2328</v>
      </c>
      <c r="C210" s="314" t="s">
        <v>493</v>
      </c>
      <c r="D210" s="314" t="s">
        <v>55</v>
      </c>
      <c r="E210" s="315">
        <v>71</v>
      </c>
      <c r="F210" s="316">
        <v>1662.2</v>
      </c>
      <c r="G210" s="317" t="s">
        <v>48</v>
      </c>
      <c r="H210" s="316">
        <v>229.9</v>
      </c>
      <c r="I210" s="317" t="s">
        <v>48</v>
      </c>
      <c r="J210" s="316">
        <v>493.6</v>
      </c>
      <c r="K210" s="317" t="s">
        <v>48</v>
      </c>
      <c r="L210" s="316">
        <v>2314</v>
      </c>
      <c r="M210" s="317" t="s">
        <v>48</v>
      </c>
      <c r="N210" s="316">
        <v>1300</v>
      </c>
      <c r="O210" s="317" t="s">
        <v>48</v>
      </c>
      <c r="P210" s="316">
        <v>0</v>
      </c>
      <c r="Q210" s="317" t="s">
        <v>48</v>
      </c>
      <c r="R210" s="316">
        <v>0</v>
      </c>
      <c r="S210" s="317" t="s">
        <v>48</v>
      </c>
      <c r="T210" s="316">
        <v>8427.6</v>
      </c>
      <c r="U210" s="317" t="s">
        <v>48</v>
      </c>
      <c r="V210" s="316">
        <v>0</v>
      </c>
      <c r="W210" s="317" t="s">
        <v>48</v>
      </c>
      <c r="X210" s="316">
        <v>171.3</v>
      </c>
      <c r="Y210" s="317" t="s">
        <v>48</v>
      </c>
      <c r="Z210" s="316">
        <v>14598.7</v>
      </c>
      <c r="AA210" s="318" t="s">
        <v>48</v>
      </c>
      <c r="AB210" s="65"/>
    </row>
    <row r="211" spans="1:28">
      <c r="A211" s="312" t="s">
        <v>479</v>
      </c>
      <c r="B211" s="313" t="s">
        <v>2327</v>
      </c>
      <c r="C211" s="314" t="s">
        <v>495</v>
      </c>
      <c r="D211" s="314" t="s">
        <v>55</v>
      </c>
      <c r="E211" s="315">
        <v>189</v>
      </c>
      <c r="F211" s="316">
        <v>0</v>
      </c>
      <c r="G211" s="317" t="s">
        <v>48</v>
      </c>
      <c r="H211" s="316">
        <v>642.20000000000005</v>
      </c>
      <c r="I211" s="317" t="s">
        <v>48</v>
      </c>
      <c r="J211" s="316">
        <v>0</v>
      </c>
      <c r="K211" s="317" t="s">
        <v>48</v>
      </c>
      <c r="L211" s="316">
        <v>4104.6000000000004</v>
      </c>
      <c r="M211" s="317" t="s">
        <v>48</v>
      </c>
      <c r="N211" s="316">
        <v>2790.7</v>
      </c>
      <c r="O211" s="317" t="s">
        <v>48</v>
      </c>
      <c r="P211" s="316">
        <v>75.099999999999994</v>
      </c>
      <c r="Q211" s="317" t="s">
        <v>48</v>
      </c>
      <c r="R211" s="316">
        <v>0</v>
      </c>
      <c r="S211" s="317" t="s">
        <v>48</v>
      </c>
      <c r="T211" s="316">
        <v>9481.1</v>
      </c>
      <c r="U211" s="317" t="s">
        <v>48</v>
      </c>
      <c r="V211" s="316">
        <v>0</v>
      </c>
      <c r="W211" s="317" t="s">
        <v>48</v>
      </c>
      <c r="X211" s="316">
        <v>0</v>
      </c>
      <c r="Y211" s="317" t="s">
        <v>48</v>
      </c>
      <c r="Z211" s="316">
        <v>17093.7</v>
      </c>
      <c r="AA211" s="318" t="s">
        <v>48</v>
      </c>
      <c r="AB211" s="65"/>
    </row>
    <row r="212" spans="1:28">
      <c r="A212" s="312" t="s">
        <v>479</v>
      </c>
      <c r="B212" s="313" t="s">
        <v>2326</v>
      </c>
      <c r="C212" s="314" t="s">
        <v>497</v>
      </c>
      <c r="D212" s="314" t="s">
        <v>45</v>
      </c>
      <c r="E212" s="315">
        <v>1056</v>
      </c>
      <c r="F212" s="316">
        <v>223146.9</v>
      </c>
      <c r="G212" s="317" t="s">
        <v>48</v>
      </c>
      <c r="H212" s="316">
        <v>0</v>
      </c>
      <c r="I212" s="317" t="s">
        <v>48</v>
      </c>
      <c r="J212" s="316">
        <v>40993.300000000003</v>
      </c>
      <c r="K212" s="317" t="s">
        <v>48</v>
      </c>
      <c r="L212" s="316">
        <v>0</v>
      </c>
      <c r="M212" s="317" t="s">
        <v>48</v>
      </c>
      <c r="N212" s="316">
        <v>58156.3</v>
      </c>
      <c r="O212" s="317" t="s">
        <v>48</v>
      </c>
      <c r="P212" s="316">
        <v>116.7</v>
      </c>
      <c r="Q212" s="317" t="s">
        <v>48</v>
      </c>
      <c r="R212" s="316">
        <v>3850</v>
      </c>
      <c r="S212" s="317" t="s">
        <v>48</v>
      </c>
      <c r="T212" s="316">
        <v>0</v>
      </c>
      <c r="U212" s="317" t="s">
        <v>48</v>
      </c>
      <c r="V212" s="316">
        <v>0</v>
      </c>
      <c r="W212" s="317" t="s">
        <v>48</v>
      </c>
      <c r="X212" s="316">
        <v>222207.3</v>
      </c>
      <c r="Y212" s="317" t="s">
        <v>48</v>
      </c>
      <c r="Z212" s="316">
        <v>548470.4</v>
      </c>
      <c r="AA212" s="318" t="s">
        <v>48</v>
      </c>
      <c r="AB212" s="65"/>
    </row>
    <row r="213" spans="1:28">
      <c r="A213" s="312" t="s">
        <v>479</v>
      </c>
      <c r="B213" s="313" t="s">
        <v>2325</v>
      </c>
      <c r="C213" s="314" t="s">
        <v>499</v>
      </c>
      <c r="D213" s="314" t="s">
        <v>55</v>
      </c>
      <c r="E213" s="315">
        <v>1539</v>
      </c>
      <c r="F213" s="316">
        <v>23760.2</v>
      </c>
      <c r="G213" s="317" t="s">
        <v>48</v>
      </c>
      <c r="H213" s="316">
        <v>6063.1</v>
      </c>
      <c r="I213" s="317" t="s">
        <v>48</v>
      </c>
      <c r="J213" s="316">
        <v>7778.4</v>
      </c>
      <c r="K213" s="317" t="s">
        <v>48</v>
      </c>
      <c r="L213" s="316">
        <v>0</v>
      </c>
      <c r="M213" s="317" t="s">
        <v>48</v>
      </c>
      <c r="N213" s="316">
        <v>24424.6</v>
      </c>
      <c r="O213" s="317" t="s">
        <v>48</v>
      </c>
      <c r="P213" s="316">
        <v>450.8</v>
      </c>
      <c r="Q213" s="317" t="s">
        <v>48</v>
      </c>
      <c r="R213" s="316">
        <v>2704.3</v>
      </c>
      <c r="S213" s="317" t="s">
        <v>48</v>
      </c>
      <c r="T213" s="316">
        <v>88192</v>
      </c>
      <c r="U213" s="317" t="s">
        <v>48</v>
      </c>
      <c r="V213" s="316">
        <v>9136.6</v>
      </c>
      <c r="W213" s="317" t="s">
        <v>48</v>
      </c>
      <c r="X213" s="316">
        <v>0</v>
      </c>
      <c r="Y213" s="317" t="s">
        <v>48</v>
      </c>
      <c r="Z213" s="316">
        <v>162510.1</v>
      </c>
      <c r="AA213" s="318" t="s">
        <v>48</v>
      </c>
      <c r="AB213" s="65"/>
    </row>
    <row r="214" spans="1:28">
      <c r="A214" s="312" t="s">
        <v>479</v>
      </c>
      <c r="B214" s="319" t="s">
        <v>2843</v>
      </c>
      <c r="C214" s="314" t="s">
        <v>501</v>
      </c>
      <c r="D214" s="314" t="s">
        <v>55</v>
      </c>
      <c r="E214" s="315">
        <v>705</v>
      </c>
      <c r="F214" s="316">
        <v>0</v>
      </c>
      <c r="G214" s="317" t="s">
        <v>48</v>
      </c>
      <c r="H214" s="316">
        <v>7416.6</v>
      </c>
      <c r="I214" s="317" t="s">
        <v>48</v>
      </c>
      <c r="J214" s="316">
        <v>0</v>
      </c>
      <c r="K214" s="317" t="s">
        <v>48</v>
      </c>
      <c r="L214" s="316">
        <v>0</v>
      </c>
      <c r="M214" s="317" t="s">
        <v>48</v>
      </c>
      <c r="N214" s="316">
        <v>0</v>
      </c>
      <c r="O214" s="317" t="s">
        <v>48</v>
      </c>
      <c r="P214" s="316">
        <v>0</v>
      </c>
      <c r="Q214" s="317" t="s">
        <v>48</v>
      </c>
      <c r="R214" s="316">
        <v>0</v>
      </c>
      <c r="S214" s="317" t="s">
        <v>48</v>
      </c>
      <c r="T214" s="316">
        <v>0</v>
      </c>
      <c r="U214" s="317" t="s">
        <v>48</v>
      </c>
      <c r="V214" s="316">
        <v>0</v>
      </c>
      <c r="W214" s="317" t="s">
        <v>48</v>
      </c>
      <c r="X214" s="316">
        <v>76288.100000000006</v>
      </c>
      <c r="Y214" s="317" t="s">
        <v>48</v>
      </c>
      <c r="Z214" s="316">
        <v>83704.600000000006</v>
      </c>
      <c r="AA214" s="318" t="s">
        <v>48</v>
      </c>
      <c r="AB214" s="65"/>
    </row>
    <row r="215" spans="1:28">
      <c r="A215" s="312" t="s">
        <v>479</v>
      </c>
      <c r="B215" s="313" t="s">
        <v>2757</v>
      </c>
      <c r="C215" s="314" t="s">
        <v>503</v>
      </c>
      <c r="D215" s="314" t="s">
        <v>55</v>
      </c>
      <c r="E215" s="315">
        <v>11</v>
      </c>
      <c r="F215" s="316">
        <v>0</v>
      </c>
      <c r="G215" s="317" t="s">
        <v>48</v>
      </c>
      <c r="H215" s="316">
        <v>251.7</v>
      </c>
      <c r="I215" s="317" t="s">
        <v>48</v>
      </c>
      <c r="J215" s="316">
        <v>84.4</v>
      </c>
      <c r="K215" s="317" t="s">
        <v>48</v>
      </c>
      <c r="L215" s="316">
        <v>0</v>
      </c>
      <c r="M215" s="317" t="s">
        <v>48</v>
      </c>
      <c r="N215" s="316">
        <v>1071.4000000000001</v>
      </c>
      <c r="O215" s="317" t="s">
        <v>48</v>
      </c>
      <c r="P215" s="316">
        <v>0</v>
      </c>
      <c r="Q215" s="317" t="s">
        <v>48</v>
      </c>
      <c r="R215" s="316">
        <v>1368.6</v>
      </c>
      <c r="S215" s="317" t="s">
        <v>48</v>
      </c>
      <c r="T215" s="316">
        <v>0</v>
      </c>
      <c r="U215" s="317" t="s">
        <v>48</v>
      </c>
      <c r="V215" s="316">
        <v>4.5999999999999996</v>
      </c>
      <c r="W215" s="317" t="s">
        <v>48</v>
      </c>
      <c r="X215" s="316">
        <v>0</v>
      </c>
      <c r="Y215" s="317" t="s">
        <v>48</v>
      </c>
      <c r="Z215" s="316">
        <v>2780.7</v>
      </c>
      <c r="AA215" s="318" t="s">
        <v>48</v>
      </c>
      <c r="AB215" s="65"/>
    </row>
    <row r="216" spans="1:28">
      <c r="A216" s="312" t="s">
        <v>479</v>
      </c>
      <c r="B216" s="313" t="s">
        <v>2324</v>
      </c>
      <c r="C216" s="314" t="s">
        <v>505</v>
      </c>
      <c r="D216" s="314" t="s">
        <v>55</v>
      </c>
      <c r="E216" s="315">
        <v>73</v>
      </c>
      <c r="F216" s="316">
        <v>955.1</v>
      </c>
      <c r="G216" s="317" t="s">
        <v>48</v>
      </c>
      <c r="H216" s="316">
        <v>16.399999999999999</v>
      </c>
      <c r="I216" s="317" t="s">
        <v>48</v>
      </c>
      <c r="J216" s="316">
        <v>309.7</v>
      </c>
      <c r="K216" s="317" t="s">
        <v>48</v>
      </c>
      <c r="L216" s="316">
        <v>0</v>
      </c>
      <c r="M216" s="317" t="s">
        <v>48</v>
      </c>
      <c r="N216" s="316">
        <v>1014.3</v>
      </c>
      <c r="O216" s="317" t="s">
        <v>48</v>
      </c>
      <c r="P216" s="316">
        <v>0</v>
      </c>
      <c r="Q216" s="317" t="s">
        <v>48</v>
      </c>
      <c r="R216" s="316">
        <v>0</v>
      </c>
      <c r="S216" s="317" t="s">
        <v>48</v>
      </c>
      <c r="T216" s="316">
        <v>6609.7</v>
      </c>
      <c r="U216" s="317" t="s">
        <v>48</v>
      </c>
      <c r="V216" s="316">
        <v>0</v>
      </c>
      <c r="W216" s="317" t="s">
        <v>48</v>
      </c>
      <c r="X216" s="316">
        <v>2676.9</v>
      </c>
      <c r="Y216" s="317" t="s">
        <v>48</v>
      </c>
      <c r="Z216" s="316">
        <v>11582.1</v>
      </c>
      <c r="AA216" s="318" t="s">
        <v>48</v>
      </c>
      <c r="AB216" s="65"/>
    </row>
    <row r="217" spans="1:28">
      <c r="A217" s="312" t="s">
        <v>479</v>
      </c>
      <c r="B217" s="313" t="s">
        <v>2323</v>
      </c>
      <c r="C217" s="314" t="s">
        <v>507</v>
      </c>
      <c r="D217" s="314" t="s">
        <v>55</v>
      </c>
      <c r="E217" s="315">
        <v>46</v>
      </c>
      <c r="F217" s="316">
        <v>1056.7</v>
      </c>
      <c r="G217" s="317" t="s">
        <v>48</v>
      </c>
      <c r="H217" s="316">
        <v>18.7</v>
      </c>
      <c r="I217" s="317" t="s">
        <v>48</v>
      </c>
      <c r="J217" s="316">
        <v>171.3</v>
      </c>
      <c r="K217" s="317" t="s">
        <v>48</v>
      </c>
      <c r="L217" s="316">
        <v>0</v>
      </c>
      <c r="M217" s="317" t="s">
        <v>48</v>
      </c>
      <c r="N217" s="316">
        <v>1322.5</v>
      </c>
      <c r="O217" s="317" t="s">
        <v>48</v>
      </c>
      <c r="P217" s="316">
        <v>9.9</v>
      </c>
      <c r="Q217" s="317" t="s">
        <v>48</v>
      </c>
      <c r="R217" s="316">
        <v>5419.5</v>
      </c>
      <c r="S217" s="317" t="s">
        <v>48</v>
      </c>
      <c r="T217" s="316">
        <v>0</v>
      </c>
      <c r="U217" s="317" t="s">
        <v>48</v>
      </c>
      <c r="V217" s="316">
        <v>1869.4</v>
      </c>
      <c r="W217" s="317" t="s">
        <v>48</v>
      </c>
      <c r="X217" s="316">
        <v>0</v>
      </c>
      <c r="Y217" s="317" t="s">
        <v>48</v>
      </c>
      <c r="Z217" s="316">
        <v>9868.1</v>
      </c>
      <c r="AA217" s="318" t="s">
        <v>48</v>
      </c>
      <c r="AB217" s="65"/>
    </row>
    <row r="218" spans="1:28">
      <c r="A218" s="312" t="s">
        <v>479</v>
      </c>
      <c r="B218" s="313" t="s">
        <v>2663</v>
      </c>
      <c r="C218" s="314" t="s">
        <v>509</v>
      </c>
      <c r="D218" s="314" t="s">
        <v>45</v>
      </c>
      <c r="E218" s="315">
        <v>66</v>
      </c>
      <c r="F218" s="316">
        <v>796.5</v>
      </c>
      <c r="G218" s="317" t="s">
        <v>48</v>
      </c>
      <c r="H218" s="316">
        <v>0</v>
      </c>
      <c r="I218" s="317" t="s">
        <v>48</v>
      </c>
      <c r="J218" s="316">
        <v>347.7</v>
      </c>
      <c r="K218" s="317" t="s">
        <v>48</v>
      </c>
      <c r="L218" s="316">
        <v>0</v>
      </c>
      <c r="M218" s="317" t="s">
        <v>48</v>
      </c>
      <c r="N218" s="316">
        <v>675.8</v>
      </c>
      <c r="O218" s="317" t="s">
        <v>48</v>
      </c>
      <c r="P218" s="316">
        <v>0</v>
      </c>
      <c r="Q218" s="317" t="s">
        <v>48</v>
      </c>
      <c r="R218" s="316">
        <v>0</v>
      </c>
      <c r="S218" s="317" t="s">
        <v>48</v>
      </c>
      <c r="T218" s="316">
        <v>4711.7</v>
      </c>
      <c r="U218" s="317" t="s">
        <v>48</v>
      </c>
      <c r="V218" s="316">
        <v>0</v>
      </c>
      <c r="W218" s="317" t="s">
        <v>48</v>
      </c>
      <c r="X218" s="316">
        <v>2064.4</v>
      </c>
      <c r="Y218" s="317" t="s">
        <v>48</v>
      </c>
      <c r="Z218" s="316">
        <v>8596</v>
      </c>
      <c r="AA218" s="318" t="s">
        <v>48</v>
      </c>
      <c r="AB218" s="65"/>
    </row>
    <row r="219" spans="1:28">
      <c r="A219" s="312" t="s">
        <v>510</v>
      </c>
      <c r="B219" s="313" t="s">
        <v>2321</v>
      </c>
      <c r="C219" s="314" t="s">
        <v>512</v>
      </c>
      <c r="D219" s="314" t="s">
        <v>55</v>
      </c>
      <c r="E219" s="315">
        <v>38</v>
      </c>
      <c r="F219" s="316">
        <v>1108.8</v>
      </c>
      <c r="G219" s="317" t="s">
        <v>48</v>
      </c>
      <c r="H219" s="316">
        <v>53</v>
      </c>
      <c r="I219" s="317" t="s">
        <v>48</v>
      </c>
      <c r="J219" s="316">
        <v>224.1</v>
      </c>
      <c r="K219" s="317" t="s">
        <v>48</v>
      </c>
      <c r="L219" s="316">
        <v>0</v>
      </c>
      <c r="M219" s="317" t="s">
        <v>48</v>
      </c>
      <c r="N219" s="316">
        <v>817.7</v>
      </c>
      <c r="O219" s="317" t="s">
        <v>48</v>
      </c>
      <c r="P219" s="316">
        <v>19</v>
      </c>
      <c r="Q219" s="317" t="s">
        <v>48</v>
      </c>
      <c r="R219" s="316">
        <v>0</v>
      </c>
      <c r="S219" s="317" t="s">
        <v>48</v>
      </c>
      <c r="T219" s="316">
        <v>1643.1</v>
      </c>
      <c r="U219" s="317" t="s">
        <v>48</v>
      </c>
      <c r="V219" s="316">
        <v>0</v>
      </c>
      <c r="W219" s="317" t="s">
        <v>48</v>
      </c>
      <c r="X219" s="316">
        <v>1307.2</v>
      </c>
      <c r="Y219" s="317" t="s">
        <v>48</v>
      </c>
      <c r="Z219" s="316">
        <v>5172.8999999999996</v>
      </c>
      <c r="AA219" s="318" t="s">
        <v>48</v>
      </c>
      <c r="AB219" s="65"/>
    </row>
    <row r="220" spans="1:28">
      <c r="A220" s="312" t="s">
        <v>510</v>
      </c>
      <c r="B220" s="313" t="s">
        <v>2320</v>
      </c>
      <c r="C220" s="314" t="s">
        <v>514</v>
      </c>
      <c r="D220" s="314" t="s">
        <v>45</v>
      </c>
      <c r="E220" s="315">
        <v>11</v>
      </c>
      <c r="F220" s="316">
        <v>147.80000000000001</v>
      </c>
      <c r="G220" s="317" t="s">
        <v>48</v>
      </c>
      <c r="H220" s="316">
        <v>0</v>
      </c>
      <c r="I220" s="317" t="s">
        <v>48</v>
      </c>
      <c r="J220" s="316">
        <v>17.7</v>
      </c>
      <c r="K220" s="317" t="s">
        <v>48</v>
      </c>
      <c r="L220" s="316">
        <v>0</v>
      </c>
      <c r="M220" s="317" t="s">
        <v>48</v>
      </c>
      <c r="N220" s="316">
        <v>924.9</v>
      </c>
      <c r="O220" s="317" t="s">
        <v>48</v>
      </c>
      <c r="P220" s="316">
        <v>0</v>
      </c>
      <c r="Q220" s="317" t="s">
        <v>48</v>
      </c>
      <c r="R220" s="316">
        <v>367.7</v>
      </c>
      <c r="S220" s="317" t="s">
        <v>48</v>
      </c>
      <c r="T220" s="316">
        <v>0</v>
      </c>
      <c r="U220" s="317" t="s">
        <v>48</v>
      </c>
      <c r="V220" s="316">
        <v>557.20000000000005</v>
      </c>
      <c r="W220" s="317" t="s">
        <v>48</v>
      </c>
      <c r="X220" s="316">
        <v>0</v>
      </c>
      <c r="Y220" s="317" t="s">
        <v>48</v>
      </c>
      <c r="Z220" s="316">
        <v>2015.2</v>
      </c>
      <c r="AA220" s="318" t="s">
        <v>48</v>
      </c>
      <c r="AB220" s="65"/>
    </row>
    <row r="221" spans="1:28">
      <c r="A221" s="312" t="s">
        <v>510</v>
      </c>
      <c r="B221" s="313" t="s">
        <v>2794</v>
      </c>
      <c r="C221" s="314" t="s">
        <v>516</v>
      </c>
      <c r="D221" s="314" t="s">
        <v>55</v>
      </c>
      <c r="E221" s="315">
        <v>25</v>
      </c>
      <c r="F221" s="316">
        <v>12.8</v>
      </c>
      <c r="G221" s="317" t="s">
        <v>48</v>
      </c>
      <c r="H221" s="316">
        <v>339.8</v>
      </c>
      <c r="I221" s="317" t="s">
        <v>48</v>
      </c>
      <c r="J221" s="316">
        <v>0</v>
      </c>
      <c r="K221" s="317" t="s">
        <v>48</v>
      </c>
      <c r="L221" s="316">
        <v>0</v>
      </c>
      <c r="M221" s="317" t="s">
        <v>48</v>
      </c>
      <c r="N221" s="316">
        <v>679.9</v>
      </c>
      <c r="O221" s="317" t="s">
        <v>48</v>
      </c>
      <c r="P221" s="316">
        <v>0</v>
      </c>
      <c r="Q221" s="317" t="s">
        <v>48</v>
      </c>
      <c r="R221" s="316">
        <v>302</v>
      </c>
      <c r="S221" s="317" t="s">
        <v>48</v>
      </c>
      <c r="T221" s="316">
        <v>0</v>
      </c>
      <c r="U221" s="317" t="s">
        <v>48</v>
      </c>
      <c r="V221" s="316">
        <v>592.1</v>
      </c>
      <c r="W221" s="317" t="s">
        <v>48</v>
      </c>
      <c r="X221" s="316">
        <v>0</v>
      </c>
      <c r="Y221" s="317" t="s">
        <v>48</v>
      </c>
      <c r="Z221" s="316">
        <v>1926.7</v>
      </c>
      <c r="AA221" s="318" t="s">
        <v>48</v>
      </c>
      <c r="AB221" s="65"/>
    </row>
    <row r="222" spans="1:28">
      <c r="A222" s="312" t="s">
        <v>510</v>
      </c>
      <c r="B222" s="313" t="s">
        <v>2318</v>
      </c>
      <c r="C222" s="314" t="s">
        <v>518</v>
      </c>
      <c r="D222" s="314" t="s">
        <v>45</v>
      </c>
      <c r="E222" s="315">
        <v>5</v>
      </c>
      <c r="F222" s="316">
        <v>0</v>
      </c>
      <c r="G222" s="317" t="s">
        <v>48</v>
      </c>
      <c r="H222" s="316">
        <v>0</v>
      </c>
      <c r="I222" s="317" t="s">
        <v>48</v>
      </c>
      <c r="J222" s="316">
        <v>1.1000000000000001</v>
      </c>
      <c r="K222" s="317" t="s">
        <v>48</v>
      </c>
      <c r="L222" s="316">
        <v>0</v>
      </c>
      <c r="M222" s="317" t="s">
        <v>48</v>
      </c>
      <c r="N222" s="316">
        <v>323.60000000000002</v>
      </c>
      <c r="O222" s="317" t="s">
        <v>48</v>
      </c>
      <c r="P222" s="316">
        <v>0</v>
      </c>
      <c r="Q222" s="317" t="s">
        <v>48</v>
      </c>
      <c r="R222" s="316">
        <v>0</v>
      </c>
      <c r="S222" s="317" t="s">
        <v>48</v>
      </c>
      <c r="T222" s="316">
        <v>291.2</v>
      </c>
      <c r="U222" s="317" t="s">
        <v>48</v>
      </c>
      <c r="V222" s="316">
        <v>0</v>
      </c>
      <c r="W222" s="317" t="s">
        <v>48</v>
      </c>
      <c r="X222" s="316">
        <v>738.6</v>
      </c>
      <c r="Y222" s="317" t="s">
        <v>48</v>
      </c>
      <c r="Z222" s="316">
        <v>1354.5</v>
      </c>
      <c r="AA222" s="318" t="s">
        <v>48</v>
      </c>
      <c r="AB222" s="65"/>
    </row>
    <row r="223" spans="1:28">
      <c r="A223" s="312" t="s">
        <v>510</v>
      </c>
      <c r="B223" s="313" t="s">
        <v>2317</v>
      </c>
      <c r="C223" s="314" t="s">
        <v>520</v>
      </c>
      <c r="D223" s="314" t="s">
        <v>45</v>
      </c>
      <c r="E223" s="315">
        <v>41</v>
      </c>
      <c r="F223" s="316">
        <v>1087</v>
      </c>
      <c r="G223" s="317" t="s">
        <v>48</v>
      </c>
      <c r="H223" s="316">
        <v>0</v>
      </c>
      <c r="I223" s="317" t="s">
        <v>48</v>
      </c>
      <c r="J223" s="316">
        <v>301.10000000000002</v>
      </c>
      <c r="K223" s="317" t="s">
        <v>48</v>
      </c>
      <c r="L223" s="316">
        <v>4106.6000000000004</v>
      </c>
      <c r="M223" s="317" t="s">
        <v>48</v>
      </c>
      <c r="N223" s="316">
        <v>1541.2</v>
      </c>
      <c r="O223" s="317" t="s">
        <v>48</v>
      </c>
      <c r="P223" s="316">
        <v>467.1</v>
      </c>
      <c r="Q223" s="317" t="s">
        <v>48</v>
      </c>
      <c r="R223" s="316">
        <v>0</v>
      </c>
      <c r="S223" s="317" t="s">
        <v>48</v>
      </c>
      <c r="T223" s="316">
        <v>1726.2</v>
      </c>
      <c r="U223" s="317" t="s">
        <v>48</v>
      </c>
      <c r="V223" s="316">
        <v>0</v>
      </c>
      <c r="W223" s="317" t="s">
        <v>48</v>
      </c>
      <c r="X223" s="316">
        <v>797.5</v>
      </c>
      <c r="Y223" s="317" t="s">
        <v>48</v>
      </c>
      <c r="Z223" s="316">
        <v>10026.6</v>
      </c>
      <c r="AA223" s="318" t="s">
        <v>48</v>
      </c>
      <c r="AB223" s="65"/>
    </row>
    <row r="224" spans="1:28">
      <c r="A224" s="312" t="s">
        <v>510</v>
      </c>
      <c r="B224" s="313" t="s">
        <v>2316</v>
      </c>
      <c r="C224" s="314" t="s">
        <v>522</v>
      </c>
      <c r="D224" s="314" t="s">
        <v>45</v>
      </c>
      <c r="E224" s="315">
        <v>20</v>
      </c>
      <c r="F224" s="316">
        <v>888.9</v>
      </c>
      <c r="G224" s="317" t="s">
        <v>48</v>
      </c>
      <c r="H224" s="316">
        <v>0</v>
      </c>
      <c r="I224" s="317" t="s">
        <v>48</v>
      </c>
      <c r="J224" s="316">
        <v>190.3</v>
      </c>
      <c r="K224" s="317" t="s">
        <v>48</v>
      </c>
      <c r="L224" s="316">
        <v>5167.3</v>
      </c>
      <c r="M224" s="317" t="s">
        <v>48</v>
      </c>
      <c r="N224" s="316">
        <v>786</v>
      </c>
      <c r="O224" s="317" t="s">
        <v>48</v>
      </c>
      <c r="P224" s="316">
        <v>0</v>
      </c>
      <c r="Q224" s="317" t="s">
        <v>48</v>
      </c>
      <c r="R224" s="316">
        <v>0</v>
      </c>
      <c r="S224" s="317" t="s">
        <v>48</v>
      </c>
      <c r="T224" s="316">
        <v>930.3</v>
      </c>
      <c r="U224" s="317" t="s">
        <v>48</v>
      </c>
      <c r="V224" s="316">
        <v>0</v>
      </c>
      <c r="W224" s="317" t="s">
        <v>48</v>
      </c>
      <c r="X224" s="316">
        <v>0</v>
      </c>
      <c r="Y224" s="317" t="s">
        <v>48</v>
      </c>
      <c r="Z224" s="316">
        <v>7962.8</v>
      </c>
      <c r="AA224" s="318" t="s">
        <v>48</v>
      </c>
      <c r="AB224" s="65"/>
    </row>
    <row r="225" spans="1:28">
      <c r="A225" s="312" t="s">
        <v>510</v>
      </c>
      <c r="B225" s="313" t="s">
        <v>2315</v>
      </c>
      <c r="C225" s="314" t="s">
        <v>524</v>
      </c>
      <c r="D225" s="314" t="s">
        <v>45</v>
      </c>
      <c r="E225" s="315">
        <v>59</v>
      </c>
      <c r="F225" s="316">
        <v>1956.5</v>
      </c>
      <c r="G225" s="317" t="s">
        <v>48</v>
      </c>
      <c r="H225" s="316">
        <v>0</v>
      </c>
      <c r="I225" s="317" t="s">
        <v>48</v>
      </c>
      <c r="J225" s="316">
        <v>555.4</v>
      </c>
      <c r="K225" s="317" t="s">
        <v>48</v>
      </c>
      <c r="L225" s="316">
        <v>0</v>
      </c>
      <c r="M225" s="317" t="s">
        <v>48</v>
      </c>
      <c r="N225" s="316">
        <v>1334.7</v>
      </c>
      <c r="O225" s="317" t="s">
        <v>48</v>
      </c>
      <c r="P225" s="316">
        <v>0</v>
      </c>
      <c r="Q225" s="317" t="s">
        <v>48</v>
      </c>
      <c r="R225" s="316">
        <v>3054.6</v>
      </c>
      <c r="S225" s="317" t="s">
        <v>48</v>
      </c>
      <c r="T225" s="316">
        <v>0</v>
      </c>
      <c r="U225" s="317" t="s">
        <v>48</v>
      </c>
      <c r="V225" s="316">
        <v>0</v>
      </c>
      <c r="W225" s="317" t="s">
        <v>48</v>
      </c>
      <c r="X225" s="316">
        <v>936.5</v>
      </c>
      <c r="Y225" s="317" t="s">
        <v>48</v>
      </c>
      <c r="Z225" s="316">
        <v>7837.7</v>
      </c>
      <c r="AA225" s="318" t="s">
        <v>48</v>
      </c>
      <c r="AB225" s="65"/>
    </row>
    <row r="226" spans="1:28">
      <c r="A226" s="312" t="s">
        <v>510</v>
      </c>
      <c r="B226" s="313" t="s">
        <v>2314</v>
      </c>
      <c r="C226" s="314" t="s">
        <v>526</v>
      </c>
      <c r="D226" s="314" t="s">
        <v>55</v>
      </c>
      <c r="E226" s="315">
        <v>19</v>
      </c>
      <c r="F226" s="316">
        <v>0</v>
      </c>
      <c r="G226" s="317" t="s">
        <v>48</v>
      </c>
      <c r="H226" s="316">
        <v>323.2</v>
      </c>
      <c r="I226" s="317" t="s">
        <v>48</v>
      </c>
      <c r="J226" s="316">
        <v>17.8</v>
      </c>
      <c r="K226" s="317" t="s">
        <v>48</v>
      </c>
      <c r="L226" s="316">
        <v>0</v>
      </c>
      <c r="M226" s="317" t="s">
        <v>48</v>
      </c>
      <c r="N226" s="316">
        <v>655</v>
      </c>
      <c r="O226" s="317" t="s">
        <v>48</v>
      </c>
      <c r="P226" s="316">
        <v>0</v>
      </c>
      <c r="Q226" s="317" t="s">
        <v>48</v>
      </c>
      <c r="R226" s="316">
        <v>0</v>
      </c>
      <c r="S226" s="317" t="s">
        <v>48</v>
      </c>
      <c r="T226" s="316">
        <v>477.2</v>
      </c>
      <c r="U226" s="317" t="s">
        <v>48</v>
      </c>
      <c r="V226" s="316">
        <v>645.5</v>
      </c>
      <c r="W226" s="317" t="s">
        <v>48</v>
      </c>
      <c r="X226" s="316">
        <v>0</v>
      </c>
      <c r="Y226" s="317" t="s">
        <v>48</v>
      </c>
      <c r="Z226" s="316">
        <v>2118.6</v>
      </c>
      <c r="AA226" s="318" t="s">
        <v>48</v>
      </c>
      <c r="AB226" s="65"/>
    </row>
    <row r="227" spans="1:28">
      <c r="A227" s="312" t="s">
        <v>510</v>
      </c>
      <c r="B227" s="313" t="s">
        <v>2581</v>
      </c>
      <c r="C227" s="314" t="s">
        <v>528</v>
      </c>
      <c r="D227" s="314" t="s">
        <v>55</v>
      </c>
      <c r="E227" s="315">
        <v>204</v>
      </c>
      <c r="F227" s="316">
        <v>8599.2000000000007</v>
      </c>
      <c r="G227" s="317" t="s">
        <v>48</v>
      </c>
      <c r="H227" s="316">
        <v>312.5</v>
      </c>
      <c r="I227" s="317" t="s">
        <v>48</v>
      </c>
      <c r="J227" s="316">
        <v>2638.9</v>
      </c>
      <c r="K227" s="317" t="s">
        <v>48</v>
      </c>
      <c r="L227" s="316">
        <v>0</v>
      </c>
      <c r="M227" s="317" t="s">
        <v>48</v>
      </c>
      <c r="N227" s="316">
        <v>9107.5</v>
      </c>
      <c r="O227" s="317" t="s">
        <v>48</v>
      </c>
      <c r="P227" s="316">
        <v>1604.4</v>
      </c>
      <c r="Q227" s="317" t="s">
        <v>48</v>
      </c>
      <c r="R227" s="316">
        <v>0</v>
      </c>
      <c r="S227" s="317" t="s">
        <v>48</v>
      </c>
      <c r="T227" s="316">
        <v>9628.9</v>
      </c>
      <c r="U227" s="317" t="s">
        <v>48</v>
      </c>
      <c r="V227" s="316">
        <v>0</v>
      </c>
      <c r="W227" s="317" t="s">
        <v>48</v>
      </c>
      <c r="X227" s="316">
        <v>17016.3</v>
      </c>
      <c r="Y227" s="317" t="s">
        <v>48</v>
      </c>
      <c r="Z227" s="316">
        <v>48907.7</v>
      </c>
      <c r="AA227" s="318" t="s">
        <v>48</v>
      </c>
      <c r="AB227" s="65"/>
    </row>
    <row r="228" spans="1:28">
      <c r="A228" s="312" t="s">
        <v>510</v>
      </c>
      <c r="B228" s="313" t="s">
        <v>2313</v>
      </c>
      <c r="C228" s="314" t="s">
        <v>530</v>
      </c>
      <c r="D228" s="314" t="s">
        <v>45</v>
      </c>
      <c r="E228" s="315">
        <v>33</v>
      </c>
      <c r="F228" s="316">
        <v>1095.5</v>
      </c>
      <c r="G228" s="317" t="s">
        <v>48</v>
      </c>
      <c r="H228" s="316">
        <v>0</v>
      </c>
      <c r="I228" s="317" t="s">
        <v>48</v>
      </c>
      <c r="J228" s="316">
        <v>61.7</v>
      </c>
      <c r="K228" s="317" t="s">
        <v>48</v>
      </c>
      <c r="L228" s="316">
        <v>0</v>
      </c>
      <c r="M228" s="317" t="s">
        <v>48</v>
      </c>
      <c r="N228" s="316">
        <v>2288.3000000000002</v>
      </c>
      <c r="O228" s="317" t="s">
        <v>48</v>
      </c>
      <c r="P228" s="316">
        <v>0</v>
      </c>
      <c r="Q228" s="317" t="s">
        <v>48</v>
      </c>
      <c r="R228" s="316">
        <v>1392.6</v>
      </c>
      <c r="S228" s="317" t="s">
        <v>48</v>
      </c>
      <c r="T228" s="316">
        <v>0</v>
      </c>
      <c r="U228" s="317" t="s">
        <v>48</v>
      </c>
      <c r="V228" s="316">
        <v>1125.9000000000001</v>
      </c>
      <c r="W228" s="317" t="s">
        <v>48</v>
      </c>
      <c r="X228" s="316">
        <v>0</v>
      </c>
      <c r="Y228" s="317" t="s">
        <v>48</v>
      </c>
      <c r="Z228" s="316">
        <v>5964.2</v>
      </c>
      <c r="AA228" s="318" t="s">
        <v>48</v>
      </c>
      <c r="AB228" s="65"/>
    </row>
    <row r="229" spans="1:28">
      <c r="A229" s="312" t="s">
        <v>510</v>
      </c>
      <c r="B229" s="313" t="s">
        <v>2662</v>
      </c>
      <c r="C229" s="314" t="s">
        <v>532</v>
      </c>
      <c r="D229" s="314" t="s">
        <v>55</v>
      </c>
      <c r="E229" s="315">
        <v>38</v>
      </c>
      <c r="F229" s="316">
        <v>0</v>
      </c>
      <c r="G229" s="317" t="s">
        <v>48</v>
      </c>
      <c r="H229" s="316">
        <v>572.9</v>
      </c>
      <c r="I229" s="317" t="s">
        <v>48</v>
      </c>
      <c r="J229" s="316">
        <v>0</v>
      </c>
      <c r="K229" s="317" t="s">
        <v>48</v>
      </c>
      <c r="L229" s="316">
        <v>0</v>
      </c>
      <c r="M229" s="317" t="s">
        <v>48</v>
      </c>
      <c r="N229" s="316">
        <v>673.7</v>
      </c>
      <c r="O229" s="317" t="s">
        <v>48</v>
      </c>
      <c r="P229" s="316">
        <v>0</v>
      </c>
      <c r="Q229" s="317" t="s">
        <v>48</v>
      </c>
      <c r="R229" s="316">
        <v>419.2</v>
      </c>
      <c r="S229" s="317" t="s">
        <v>48</v>
      </c>
      <c r="T229" s="316">
        <v>0</v>
      </c>
      <c r="U229" s="317" t="s">
        <v>48</v>
      </c>
      <c r="V229" s="316">
        <v>360.6</v>
      </c>
      <c r="W229" s="317" t="s">
        <v>48</v>
      </c>
      <c r="X229" s="316">
        <v>0</v>
      </c>
      <c r="Y229" s="317" t="s">
        <v>48</v>
      </c>
      <c r="Z229" s="316">
        <v>2026.3</v>
      </c>
      <c r="AA229" s="318" t="s">
        <v>48</v>
      </c>
      <c r="AB229" s="65"/>
    </row>
    <row r="230" spans="1:28">
      <c r="A230" s="312" t="s">
        <v>510</v>
      </c>
      <c r="B230" s="313" t="s">
        <v>2311</v>
      </c>
      <c r="C230" s="314" t="s">
        <v>534</v>
      </c>
      <c r="D230" s="314" t="s">
        <v>45</v>
      </c>
      <c r="E230" s="315">
        <v>36</v>
      </c>
      <c r="F230" s="316">
        <v>238</v>
      </c>
      <c r="G230" s="317" t="s">
        <v>48</v>
      </c>
      <c r="H230" s="316">
        <v>0</v>
      </c>
      <c r="I230" s="317" t="s">
        <v>48</v>
      </c>
      <c r="J230" s="316">
        <v>100.7</v>
      </c>
      <c r="K230" s="317" t="s">
        <v>48</v>
      </c>
      <c r="L230" s="316">
        <v>0</v>
      </c>
      <c r="M230" s="317" t="s">
        <v>48</v>
      </c>
      <c r="N230" s="316">
        <v>1161.3</v>
      </c>
      <c r="O230" s="317" t="s">
        <v>48</v>
      </c>
      <c r="P230" s="316">
        <v>0</v>
      </c>
      <c r="Q230" s="317" t="s">
        <v>48</v>
      </c>
      <c r="R230" s="316">
        <v>1388.9</v>
      </c>
      <c r="S230" s="317" t="s">
        <v>48</v>
      </c>
      <c r="T230" s="316">
        <v>0</v>
      </c>
      <c r="U230" s="317" t="s">
        <v>48</v>
      </c>
      <c r="V230" s="316">
        <v>3376</v>
      </c>
      <c r="W230" s="317" t="s">
        <v>48</v>
      </c>
      <c r="X230" s="316">
        <v>0</v>
      </c>
      <c r="Y230" s="317" t="s">
        <v>48</v>
      </c>
      <c r="Z230" s="316">
        <v>6264.9</v>
      </c>
      <c r="AA230" s="318" t="s">
        <v>48</v>
      </c>
      <c r="AB230" s="65"/>
    </row>
    <row r="231" spans="1:28">
      <c r="A231" s="312" t="s">
        <v>510</v>
      </c>
      <c r="B231" s="313" t="s">
        <v>535</v>
      </c>
      <c r="C231" s="314" t="s">
        <v>536</v>
      </c>
      <c r="D231" s="314" t="s">
        <v>45</v>
      </c>
      <c r="E231" s="315">
        <v>4</v>
      </c>
      <c r="F231" s="316">
        <v>0</v>
      </c>
      <c r="G231" s="317" t="s">
        <v>48</v>
      </c>
      <c r="H231" s="316">
        <v>0</v>
      </c>
      <c r="I231" s="317" t="s">
        <v>48</v>
      </c>
      <c r="J231" s="316">
        <v>0</v>
      </c>
      <c r="K231" s="317" t="s">
        <v>48</v>
      </c>
      <c r="L231" s="316">
        <v>0</v>
      </c>
      <c r="M231" s="317" t="s">
        <v>48</v>
      </c>
      <c r="N231" s="316">
        <v>23.1</v>
      </c>
      <c r="O231" s="317" t="s">
        <v>48</v>
      </c>
      <c r="P231" s="316">
        <v>0</v>
      </c>
      <c r="Q231" s="317" t="s">
        <v>48</v>
      </c>
      <c r="R231" s="316">
        <v>0</v>
      </c>
      <c r="S231" s="317" t="s">
        <v>48</v>
      </c>
      <c r="T231" s="316">
        <v>0</v>
      </c>
      <c r="U231" s="317" t="s">
        <v>48</v>
      </c>
      <c r="V231" s="316">
        <v>229.8</v>
      </c>
      <c r="W231" s="317" t="s">
        <v>48</v>
      </c>
      <c r="X231" s="316">
        <v>0</v>
      </c>
      <c r="Y231" s="317" t="s">
        <v>48</v>
      </c>
      <c r="Z231" s="316">
        <v>252.9</v>
      </c>
      <c r="AA231" s="318" t="s">
        <v>48</v>
      </c>
      <c r="AB231" s="65"/>
    </row>
    <row r="232" spans="1:28">
      <c r="A232" s="312" t="s">
        <v>510</v>
      </c>
      <c r="B232" s="313" t="s">
        <v>2310</v>
      </c>
      <c r="C232" s="314" t="s">
        <v>538</v>
      </c>
      <c r="D232" s="314" t="s">
        <v>45</v>
      </c>
      <c r="E232" s="315">
        <v>66</v>
      </c>
      <c r="F232" s="316">
        <v>18735.3</v>
      </c>
      <c r="G232" s="317" t="s">
        <v>48</v>
      </c>
      <c r="H232" s="316">
        <v>0</v>
      </c>
      <c r="I232" s="317" t="s">
        <v>48</v>
      </c>
      <c r="J232" s="316">
        <v>1311</v>
      </c>
      <c r="K232" s="317" t="s">
        <v>48</v>
      </c>
      <c r="L232" s="316">
        <v>3227</v>
      </c>
      <c r="M232" s="317" t="s">
        <v>48</v>
      </c>
      <c r="N232" s="316">
        <v>4412.3</v>
      </c>
      <c r="O232" s="317" t="s">
        <v>48</v>
      </c>
      <c r="P232" s="316">
        <v>0</v>
      </c>
      <c r="Q232" s="317" t="s">
        <v>48</v>
      </c>
      <c r="R232" s="316">
        <v>0</v>
      </c>
      <c r="S232" s="317" t="s">
        <v>48</v>
      </c>
      <c r="T232" s="316">
        <v>9833.4</v>
      </c>
      <c r="U232" s="317" t="s">
        <v>48</v>
      </c>
      <c r="V232" s="316">
        <v>0</v>
      </c>
      <c r="W232" s="317" t="s">
        <v>48</v>
      </c>
      <c r="X232" s="316">
        <v>1049.2</v>
      </c>
      <c r="Y232" s="317" t="s">
        <v>48</v>
      </c>
      <c r="Z232" s="316">
        <v>38568.1</v>
      </c>
      <c r="AA232" s="318" t="s">
        <v>48</v>
      </c>
      <c r="AB232" s="65"/>
    </row>
    <row r="233" spans="1:28">
      <c r="A233" s="312" t="s">
        <v>510</v>
      </c>
      <c r="B233" s="313" t="s">
        <v>2716</v>
      </c>
      <c r="C233" s="314" t="s">
        <v>540</v>
      </c>
      <c r="D233" s="314" t="s">
        <v>45</v>
      </c>
      <c r="E233" s="315">
        <v>20</v>
      </c>
      <c r="F233" s="316">
        <v>439.3</v>
      </c>
      <c r="G233" s="317" t="s">
        <v>48</v>
      </c>
      <c r="H233" s="316">
        <v>0</v>
      </c>
      <c r="I233" s="317" t="s">
        <v>48</v>
      </c>
      <c r="J233" s="316">
        <v>0</v>
      </c>
      <c r="K233" s="317" t="s">
        <v>48</v>
      </c>
      <c r="L233" s="316">
        <v>0</v>
      </c>
      <c r="M233" s="317" t="s">
        <v>48</v>
      </c>
      <c r="N233" s="316">
        <v>225.1</v>
      </c>
      <c r="O233" s="317" t="s">
        <v>48</v>
      </c>
      <c r="P233" s="316">
        <v>0</v>
      </c>
      <c r="Q233" s="317" t="s">
        <v>48</v>
      </c>
      <c r="R233" s="316">
        <v>0</v>
      </c>
      <c r="S233" s="317" t="s">
        <v>48</v>
      </c>
      <c r="T233" s="316">
        <v>398</v>
      </c>
      <c r="U233" s="317" t="s">
        <v>48</v>
      </c>
      <c r="V233" s="316">
        <v>0</v>
      </c>
      <c r="W233" s="317" t="s">
        <v>48</v>
      </c>
      <c r="X233" s="316">
        <v>455.9</v>
      </c>
      <c r="Y233" s="317" t="s">
        <v>48</v>
      </c>
      <c r="Z233" s="316">
        <v>1518.4</v>
      </c>
      <c r="AA233" s="318" t="s">
        <v>48</v>
      </c>
      <c r="AB233" s="65"/>
    </row>
    <row r="234" spans="1:28">
      <c r="A234" s="312" t="s">
        <v>510</v>
      </c>
      <c r="B234" s="313" t="s">
        <v>2308</v>
      </c>
      <c r="C234" s="314" t="s">
        <v>542</v>
      </c>
      <c r="D234" s="314" t="s">
        <v>120</v>
      </c>
      <c r="E234" s="315">
        <v>15</v>
      </c>
      <c r="F234" s="316">
        <v>371.2</v>
      </c>
      <c r="G234" s="317" t="s">
        <v>48</v>
      </c>
      <c r="H234" s="316">
        <v>0</v>
      </c>
      <c r="I234" s="317" t="s">
        <v>48</v>
      </c>
      <c r="J234" s="316">
        <v>265.8</v>
      </c>
      <c r="K234" s="317" t="s">
        <v>48</v>
      </c>
      <c r="L234" s="316">
        <v>0</v>
      </c>
      <c r="M234" s="317" t="s">
        <v>48</v>
      </c>
      <c r="N234" s="316">
        <v>37.6</v>
      </c>
      <c r="O234" s="317" t="s">
        <v>48</v>
      </c>
      <c r="P234" s="316">
        <v>0</v>
      </c>
      <c r="Q234" s="317" t="s">
        <v>48</v>
      </c>
      <c r="R234" s="316">
        <v>0</v>
      </c>
      <c r="S234" s="317" t="s">
        <v>48</v>
      </c>
      <c r="T234" s="316">
        <v>10.3</v>
      </c>
      <c r="U234" s="317" t="s">
        <v>48</v>
      </c>
      <c r="V234" s="316">
        <v>0</v>
      </c>
      <c r="W234" s="317" t="s">
        <v>48</v>
      </c>
      <c r="X234" s="316">
        <v>0</v>
      </c>
      <c r="Y234" s="317" t="s">
        <v>48</v>
      </c>
      <c r="Z234" s="316">
        <v>684.9</v>
      </c>
      <c r="AA234" s="318" t="s">
        <v>48</v>
      </c>
      <c r="AB234" s="65"/>
    </row>
    <row r="235" spans="1:28">
      <c r="A235" s="312" t="s">
        <v>510</v>
      </c>
      <c r="B235" s="313" t="s">
        <v>2793</v>
      </c>
      <c r="C235" s="314" t="s">
        <v>544</v>
      </c>
      <c r="D235" s="314" t="s">
        <v>45</v>
      </c>
      <c r="E235" s="315">
        <v>6</v>
      </c>
      <c r="F235" s="316">
        <v>17.7</v>
      </c>
      <c r="G235" s="317" t="s">
        <v>48</v>
      </c>
      <c r="H235" s="316">
        <v>0</v>
      </c>
      <c r="I235" s="317" t="s">
        <v>48</v>
      </c>
      <c r="J235" s="316">
        <v>18.7</v>
      </c>
      <c r="K235" s="317" t="s">
        <v>48</v>
      </c>
      <c r="L235" s="316">
        <v>0</v>
      </c>
      <c r="M235" s="317" t="s">
        <v>48</v>
      </c>
      <c r="N235" s="316">
        <v>45.5</v>
      </c>
      <c r="O235" s="317" t="s">
        <v>48</v>
      </c>
      <c r="P235" s="316">
        <v>1.2</v>
      </c>
      <c r="Q235" s="317" t="s">
        <v>48</v>
      </c>
      <c r="R235" s="316">
        <v>63.7</v>
      </c>
      <c r="S235" s="317" t="s">
        <v>48</v>
      </c>
      <c r="T235" s="316">
        <v>0</v>
      </c>
      <c r="U235" s="317" t="s">
        <v>48</v>
      </c>
      <c r="V235" s="316">
        <v>0</v>
      </c>
      <c r="W235" s="317" t="s">
        <v>48</v>
      </c>
      <c r="X235" s="316">
        <v>79.3</v>
      </c>
      <c r="Y235" s="317" t="s">
        <v>48</v>
      </c>
      <c r="Z235" s="316">
        <v>226</v>
      </c>
      <c r="AA235" s="318" t="s">
        <v>48</v>
      </c>
      <c r="AB235" s="65"/>
    </row>
    <row r="236" spans="1:28">
      <c r="A236" s="312" t="s">
        <v>510</v>
      </c>
      <c r="B236" s="313" t="s">
        <v>2307</v>
      </c>
      <c r="C236" s="314" t="s">
        <v>546</v>
      </c>
      <c r="D236" s="314" t="s">
        <v>45</v>
      </c>
      <c r="E236" s="315">
        <v>57</v>
      </c>
      <c r="F236" s="316">
        <v>1347.7</v>
      </c>
      <c r="G236" s="317" t="s">
        <v>48</v>
      </c>
      <c r="H236" s="316">
        <v>0</v>
      </c>
      <c r="I236" s="317" t="s">
        <v>48</v>
      </c>
      <c r="J236" s="316">
        <v>457.3</v>
      </c>
      <c r="K236" s="317" t="s">
        <v>48</v>
      </c>
      <c r="L236" s="316">
        <v>0</v>
      </c>
      <c r="M236" s="317" t="s">
        <v>48</v>
      </c>
      <c r="N236" s="316">
        <v>1227.5</v>
      </c>
      <c r="O236" s="317" t="s">
        <v>48</v>
      </c>
      <c r="P236" s="316">
        <v>57.4</v>
      </c>
      <c r="Q236" s="317" t="s">
        <v>48</v>
      </c>
      <c r="R236" s="316">
        <v>0</v>
      </c>
      <c r="S236" s="317" t="s">
        <v>48</v>
      </c>
      <c r="T236" s="316">
        <v>2201.6999999999998</v>
      </c>
      <c r="U236" s="317" t="s">
        <v>48</v>
      </c>
      <c r="V236" s="316">
        <v>0</v>
      </c>
      <c r="W236" s="317" t="s">
        <v>48</v>
      </c>
      <c r="X236" s="316">
        <v>4127.5</v>
      </c>
      <c r="Y236" s="317" t="s">
        <v>48</v>
      </c>
      <c r="Z236" s="316">
        <v>9419.1</v>
      </c>
      <c r="AA236" s="318" t="s">
        <v>48</v>
      </c>
      <c r="AB236" s="65"/>
    </row>
    <row r="237" spans="1:28">
      <c r="A237" s="312" t="s">
        <v>510</v>
      </c>
      <c r="B237" s="313" t="s">
        <v>2756</v>
      </c>
      <c r="C237" s="314" t="s">
        <v>548</v>
      </c>
      <c r="D237" s="314" t="s">
        <v>120</v>
      </c>
      <c r="E237" s="315">
        <v>4</v>
      </c>
      <c r="F237" s="316">
        <v>7</v>
      </c>
      <c r="G237" s="317" t="s">
        <v>48</v>
      </c>
      <c r="H237" s="316">
        <v>0</v>
      </c>
      <c r="I237" s="317" t="s">
        <v>48</v>
      </c>
      <c r="J237" s="316">
        <v>0</v>
      </c>
      <c r="K237" s="317" t="s">
        <v>48</v>
      </c>
      <c r="L237" s="316">
        <v>0</v>
      </c>
      <c r="M237" s="317" t="s">
        <v>48</v>
      </c>
      <c r="N237" s="316">
        <v>40.299999999999997</v>
      </c>
      <c r="O237" s="317" t="s">
        <v>48</v>
      </c>
      <c r="P237" s="316">
        <v>0</v>
      </c>
      <c r="Q237" s="317" t="s">
        <v>48</v>
      </c>
      <c r="R237" s="316">
        <v>59.8</v>
      </c>
      <c r="S237" s="317" t="s">
        <v>48</v>
      </c>
      <c r="T237" s="316">
        <v>0</v>
      </c>
      <c r="U237" s="317" t="s">
        <v>48</v>
      </c>
      <c r="V237" s="316">
        <v>0</v>
      </c>
      <c r="W237" s="317" t="s">
        <v>48</v>
      </c>
      <c r="X237" s="316">
        <v>116.5</v>
      </c>
      <c r="Y237" s="317" t="s">
        <v>48</v>
      </c>
      <c r="Z237" s="316">
        <v>223.7</v>
      </c>
      <c r="AA237" s="318" t="s">
        <v>48</v>
      </c>
      <c r="AB237" s="65"/>
    </row>
    <row r="238" spans="1:28">
      <c r="A238" s="312" t="s">
        <v>510</v>
      </c>
      <c r="B238" s="313" t="s">
        <v>2580</v>
      </c>
      <c r="C238" s="314" t="s">
        <v>550</v>
      </c>
      <c r="D238" s="314" t="s">
        <v>45</v>
      </c>
      <c r="E238" s="315">
        <v>13</v>
      </c>
      <c r="F238" s="316">
        <v>154.4</v>
      </c>
      <c r="G238" s="317" t="s">
        <v>48</v>
      </c>
      <c r="H238" s="316">
        <v>0</v>
      </c>
      <c r="I238" s="317" t="s">
        <v>48</v>
      </c>
      <c r="J238" s="316">
        <v>0</v>
      </c>
      <c r="K238" s="317" t="s">
        <v>48</v>
      </c>
      <c r="L238" s="316">
        <v>0</v>
      </c>
      <c r="M238" s="317" t="s">
        <v>48</v>
      </c>
      <c r="N238" s="316">
        <v>742.5</v>
      </c>
      <c r="O238" s="317" t="s">
        <v>48</v>
      </c>
      <c r="P238" s="316">
        <v>0</v>
      </c>
      <c r="Q238" s="317" t="s">
        <v>48</v>
      </c>
      <c r="R238" s="316">
        <v>205</v>
      </c>
      <c r="S238" s="317" t="s">
        <v>48</v>
      </c>
      <c r="T238" s="316">
        <v>0</v>
      </c>
      <c r="U238" s="317" t="s">
        <v>48</v>
      </c>
      <c r="V238" s="316">
        <v>565.4</v>
      </c>
      <c r="W238" s="317" t="s">
        <v>48</v>
      </c>
      <c r="X238" s="316">
        <v>0</v>
      </c>
      <c r="Y238" s="317" t="s">
        <v>48</v>
      </c>
      <c r="Z238" s="316">
        <v>1667.4</v>
      </c>
      <c r="AA238" s="318" t="s">
        <v>48</v>
      </c>
      <c r="AB238" s="65"/>
    </row>
    <row r="239" spans="1:28">
      <c r="A239" s="312" t="s">
        <v>551</v>
      </c>
      <c r="B239" s="313" t="s">
        <v>552</v>
      </c>
      <c r="C239" s="314" t="s">
        <v>553</v>
      </c>
      <c r="D239" s="314" t="s">
        <v>55</v>
      </c>
      <c r="E239" s="315">
        <v>21</v>
      </c>
      <c r="F239" s="316">
        <v>0</v>
      </c>
      <c r="G239" s="317" t="s">
        <v>48</v>
      </c>
      <c r="H239" s="316">
        <v>216.9</v>
      </c>
      <c r="I239" s="317" t="s">
        <v>48</v>
      </c>
      <c r="J239" s="316">
        <v>0</v>
      </c>
      <c r="K239" s="317" t="s">
        <v>48</v>
      </c>
      <c r="L239" s="316">
        <v>0</v>
      </c>
      <c r="M239" s="317" t="s">
        <v>48</v>
      </c>
      <c r="N239" s="316">
        <v>1428.2</v>
      </c>
      <c r="O239" s="317" t="s">
        <v>48</v>
      </c>
      <c r="P239" s="316">
        <v>0</v>
      </c>
      <c r="Q239" s="317" t="s">
        <v>48</v>
      </c>
      <c r="R239" s="316">
        <v>94.3</v>
      </c>
      <c r="S239" s="317" t="s">
        <v>48</v>
      </c>
      <c r="T239" s="316">
        <v>0</v>
      </c>
      <c r="U239" s="317" t="s">
        <v>48</v>
      </c>
      <c r="V239" s="316">
        <v>0</v>
      </c>
      <c r="W239" s="317" t="s">
        <v>48</v>
      </c>
      <c r="X239" s="316">
        <v>1252.4000000000001</v>
      </c>
      <c r="Y239" s="317" t="s">
        <v>48</v>
      </c>
      <c r="Z239" s="316">
        <v>2991.8</v>
      </c>
      <c r="AA239" s="318" t="s">
        <v>48</v>
      </c>
      <c r="AB239" s="65"/>
    </row>
    <row r="240" spans="1:28">
      <c r="A240" s="312" t="s">
        <v>551</v>
      </c>
      <c r="B240" s="313" t="s">
        <v>2715</v>
      </c>
      <c r="C240" s="314" t="s">
        <v>555</v>
      </c>
      <c r="D240" s="314" t="s">
        <v>55</v>
      </c>
      <c r="E240" s="315">
        <v>75</v>
      </c>
      <c r="F240" s="316">
        <v>0</v>
      </c>
      <c r="G240" s="317" t="s">
        <v>48</v>
      </c>
      <c r="H240" s="316">
        <v>919.7</v>
      </c>
      <c r="I240" s="317" t="s">
        <v>48</v>
      </c>
      <c r="J240" s="316">
        <v>241.5</v>
      </c>
      <c r="K240" s="317" t="s">
        <v>48</v>
      </c>
      <c r="L240" s="316">
        <v>0</v>
      </c>
      <c r="M240" s="317" t="s">
        <v>48</v>
      </c>
      <c r="N240" s="316">
        <v>1350</v>
      </c>
      <c r="O240" s="317" t="s">
        <v>48</v>
      </c>
      <c r="P240" s="316">
        <v>445.5</v>
      </c>
      <c r="Q240" s="317" t="s">
        <v>48</v>
      </c>
      <c r="R240" s="316">
        <v>1749.5</v>
      </c>
      <c r="S240" s="317" t="s">
        <v>48</v>
      </c>
      <c r="T240" s="316">
        <v>0</v>
      </c>
      <c r="U240" s="317" t="s">
        <v>48</v>
      </c>
      <c r="V240" s="316">
        <v>2864.5</v>
      </c>
      <c r="W240" s="317" t="s">
        <v>48</v>
      </c>
      <c r="X240" s="316">
        <v>0</v>
      </c>
      <c r="Y240" s="317" t="s">
        <v>48</v>
      </c>
      <c r="Z240" s="316">
        <v>7570.8</v>
      </c>
      <c r="AA240" s="318" t="s">
        <v>48</v>
      </c>
      <c r="AB240" s="65"/>
    </row>
    <row r="241" spans="1:28">
      <c r="A241" s="312" t="s">
        <v>551</v>
      </c>
      <c r="B241" s="313" t="s">
        <v>556</v>
      </c>
      <c r="C241" s="314" t="s">
        <v>557</v>
      </c>
      <c r="D241" s="314" t="s">
        <v>55</v>
      </c>
      <c r="E241" s="315">
        <v>4</v>
      </c>
      <c r="F241" s="316">
        <v>0</v>
      </c>
      <c r="G241" s="317" t="s">
        <v>48</v>
      </c>
      <c r="H241" s="316">
        <v>0</v>
      </c>
      <c r="I241" s="317" t="s">
        <v>48</v>
      </c>
      <c r="J241" s="316">
        <v>402.7</v>
      </c>
      <c r="K241" s="317" t="s">
        <v>48</v>
      </c>
      <c r="L241" s="316">
        <v>0</v>
      </c>
      <c r="M241" s="317" t="s">
        <v>48</v>
      </c>
      <c r="N241" s="316">
        <v>0</v>
      </c>
      <c r="O241" s="317" t="s">
        <v>48</v>
      </c>
      <c r="P241" s="316">
        <v>0</v>
      </c>
      <c r="Q241" s="317" t="s">
        <v>48</v>
      </c>
      <c r="R241" s="316">
        <v>0</v>
      </c>
      <c r="S241" s="317" t="s">
        <v>48</v>
      </c>
      <c r="T241" s="316">
        <v>0</v>
      </c>
      <c r="U241" s="317" t="s">
        <v>48</v>
      </c>
      <c r="V241" s="316">
        <v>0</v>
      </c>
      <c r="W241" s="317" t="s">
        <v>48</v>
      </c>
      <c r="X241" s="316">
        <v>0</v>
      </c>
      <c r="Y241" s="317" t="s">
        <v>48</v>
      </c>
      <c r="Z241" s="316">
        <v>402.7</v>
      </c>
      <c r="AA241" s="318" t="s">
        <v>48</v>
      </c>
      <c r="AB241" s="65"/>
    </row>
    <row r="242" spans="1:28">
      <c r="A242" s="312" t="s">
        <v>551</v>
      </c>
      <c r="B242" s="313" t="s">
        <v>2305</v>
      </c>
      <c r="C242" s="314" t="s">
        <v>559</v>
      </c>
      <c r="D242" s="314" t="s">
        <v>55</v>
      </c>
      <c r="E242" s="315">
        <v>66</v>
      </c>
      <c r="F242" s="316">
        <v>813.2</v>
      </c>
      <c r="G242" s="317" t="s">
        <v>48</v>
      </c>
      <c r="H242" s="316">
        <v>64.2</v>
      </c>
      <c r="I242" s="317" t="s">
        <v>48</v>
      </c>
      <c r="J242" s="316">
        <v>255.6</v>
      </c>
      <c r="K242" s="317" t="s">
        <v>48</v>
      </c>
      <c r="L242" s="316">
        <v>0</v>
      </c>
      <c r="M242" s="317" t="s">
        <v>48</v>
      </c>
      <c r="N242" s="316">
        <v>1629.9</v>
      </c>
      <c r="O242" s="317" t="s">
        <v>48</v>
      </c>
      <c r="P242" s="316">
        <v>250</v>
      </c>
      <c r="Q242" s="317" t="s">
        <v>48</v>
      </c>
      <c r="R242" s="316">
        <v>0</v>
      </c>
      <c r="S242" s="317" t="s">
        <v>48</v>
      </c>
      <c r="T242" s="316">
        <v>460.5</v>
      </c>
      <c r="U242" s="317" t="s">
        <v>48</v>
      </c>
      <c r="V242" s="316">
        <v>0</v>
      </c>
      <c r="W242" s="317" t="s">
        <v>48</v>
      </c>
      <c r="X242" s="316">
        <v>3258.3</v>
      </c>
      <c r="Y242" s="317" t="s">
        <v>48</v>
      </c>
      <c r="Z242" s="316">
        <v>6731.6</v>
      </c>
      <c r="AA242" s="318" t="s">
        <v>48</v>
      </c>
      <c r="AB242" s="65"/>
    </row>
    <row r="243" spans="1:28">
      <c r="A243" s="312" t="s">
        <v>551</v>
      </c>
      <c r="B243" s="313" t="s">
        <v>2304</v>
      </c>
      <c r="C243" s="314" t="s">
        <v>561</v>
      </c>
      <c r="D243" s="314" t="s">
        <v>55</v>
      </c>
      <c r="E243" s="315">
        <v>158</v>
      </c>
      <c r="F243" s="316">
        <v>1298.4000000000001</v>
      </c>
      <c r="G243" s="317" t="s">
        <v>48</v>
      </c>
      <c r="H243" s="316">
        <v>479.3</v>
      </c>
      <c r="I243" s="317" t="s">
        <v>48</v>
      </c>
      <c r="J243" s="316">
        <v>159.4</v>
      </c>
      <c r="K243" s="317" t="s">
        <v>48</v>
      </c>
      <c r="L243" s="316">
        <v>0</v>
      </c>
      <c r="M243" s="317" t="s">
        <v>48</v>
      </c>
      <c r="N243" s="316">
        <v>3726.7</v>
      </c>
      <c r="O243" s="317" t="s">
        <v>48</v>
      </c>
      <c r="P243" s="316">
        <v>0</v>
      </c>
      <c r="Q243" s="317" t="s">
        <v>48</v>
      </c>
      <c r="R243" s="316">
        <v>1304.3</v>
      </c>
      <c r="S243" s="317" t="s">
        <v>48</v>
      </c>
      <c r="T243" s="316">
        <v>0</v>
      </c>
      <c r="U243" s="317" t="s">
        <v>48</v>
      </c>
      <c r="V243" s="316">
        <v>3607.6</v>
      </c>
      <c r="W243" s="317" t="s">
        <v>48</v>
      </c>
      <c r="X243" s="316">
        <v>0</v>
      </c>
      <c r="Y243" s="317" t="s">
        <v>48</v>
      </c>
      <c r="Z243" s="316">
        <v>10575.7</v>
      </c>
      <c r="AA243" s="318" t="s">
        <v>48</v>
      </c>
      <c r="AB243" s="65"/>
    </row>
    <row r="244" spans="1:28">
      <c r="A244" s="312" t="s">
        <v>562</v>
      </c>
      <c r="B244" s="313" t="s">
        <v>2578</v>
      </c>
      <c r="C244" s="314" t="s">
        <v>564</v>
      </c>
      <c r="D244" s="314" t="s">
        <v>55</v>
      </c>
      <c r="E244" s="315">
        <v>61</v>
      </c>
      <c r="F244" s="316">
        <v>1731</v>
      </c>
      <c r="G244" s="317" t="s">
        <v>48</v>
      </c>
      <c r="H244" s="316">
        <v>205.3</v>
      </c>
      <c r="I244" s="317" t="s">
        <v>48</v>
      </c>
      <c r="J244" s="316">
        <v>491.9</v>
      </c>
      <c r="K244" s="317" t="s">
        <v>48</v>
      </c>
      <c r="L244" s="316">
        <v>0</v>
      </c>
      <c r="M244" s="317" t="s">
        <v>48</v>
      </c>
      <c r="N244" s="316">
        <v>3513.6</v>
      </c>
      <c r="O244" s="317" t="s">
        <v>48</v>
      </c>
      <c r="P244" s="316">
        <v>0</v>
      </c>
      <c r="Q244" s="317" t="s">
        <v>48</v>
      </c>
      <c r="R244" s="316">
        <v>484.4</v>
      </c>
      <c r="S244" s="317" t="s">
        <v>48</v>
      </c>
      <c r="T244" s="316">
        <v>0</v>
      </c>
      <c r="U244" s="317" t="s">
        <v>48</v>
      </c>
      <c r="V244" s="316">
        <v>0</v>
      </c>
      <c r="W244" s="317" t="s">
        <v>48</v>
      </c>
      <c r="X244" s="316">
        <v>8849</v>
      </c>
      <c r="Y244" s="317" t="s">
        <v>48</v>
      </c>
      <c r="Z244" s="316">
        <v>15275.3</v>
      </c>
      <c r="AA244" s="318" t="s">
        <v>48</v>
      </c>
      <c r="AB244" s="65"/>
    </row>
    <row r="245" spans="1:28">
      <c r="A245" s="312" t="s">
        <v>562</v>
      </c>
      <c r="B245" s="313" t="s">
        <v>2303</v>
      </c>
      <c r="C245" s="314" t="s">
        <v>566</v>
      </c>
      <c r="D245" s="314" t="s">
        <v>45</v>
      </c>
      <c r="E245" s="315">
        <v>102</v>
      </c>
      <c r="F245" s="316">
        <v>3568.3</v>
      </c>
      <c r="G245" s="317" t="s">
        <v>48</v>
      </c>
      <c r="H245" s="316">
        <v>0</v>
      </c>
      <c r="I245" s="317" t="s">
        <v>48</v>
      </c>
      <c r="J245" s="316">
        <v>655.5</v>
      </c>
      <c r="K245" s="317" t="s">
        <v>48</v>
      </c>
      <c r="L245" s="316">
        <v>0</v>
      </c>
      <c r="M245" s="317" t="s">
        <v>48</v>
      </c>
      <c r="N245" s="316">
        <v>109.9</v>
      </c>
      <c r="O245" s="317" t="s">
        <v>48</v>
      </c>
      <c r="P245" s="316">
        <v>0</v>
      </c>
      <c r="Q245" s="317" t="s">
        <v>48</v>
      </c>
      <c r="R245" s="316">
        <v>96.4</v>
      </c>
      <c r="S245" s="317" t="s">
        <v>48</v>
      </c>
      <c r="T245" s="316">
        <v>0</v>
      </c>
      <c r="U245" s="317" t="s">
        <v>48</v>
      </c>
      <c r="V245" s="316">
        <v>13765.9</v>
      </c>
      <c r="W245" s="317" t="s">
        <v>48</v>
      </c>
      <c r="X245" s="316">
        <v>0</v>
      </c>
      <c r="Y245" s="317" t="s">
        <v>48</v>
      </c>
      <c r="Z245" s="316">
        <v>18196.099999999999</v>
      </c>
      <c r="AA245" s="318" t="s">
        <v>48</v>
      </c>
      <c r="AB245" s="65"/>
    </row>
    <row r="246" spans="1:28">
      <c r="A246" s="312" t="s">
        <v>562</v>
      </c>
      <c r="B246" s="313" t="s">
        <v>2302</v>
      </c>
      <c r="C246" s="314" t="s">
        <v>568</v>
      </c>
      <c r="D246" s="314" t="s">
        <v>55</v>
      </c>
      <c r="E246" s="315">
        <v>279</v>
      </c>
      <c r="F246" s="316">
        <v>6619</v>
      </c>
      <c r="G246" s="317" t="s">
        <v>48</v>
      </c>
      <c r="H246" s="316">
        <v>738.3</v>
      </c>
      <c r="I246" s="317" t="s">
        <v>48</v>
      </c>
      <c r="J246" s="316">
        <v>1672.7</v>
      </c>
      <c r="K246" s="317" t="s">
        <v>48</v>
      </c>
      <c r="L246" s="316">
        <v>0</v>
      </c>
      <c r="M246" s="317" t="s">
        <v>48</v>
      </c>
      <c r="N246" s="316">
        <v>11398.3</v>
      </c>
      <c r="O246" s="317" t="s">
        <v>48</v>
      </c>
      <c r="P246" s="316">
        <v>236.4</v>
      </c>
      <c r="Q246" s="317" t="s">
        <v>48</v>
      </c>
      <c r="R246" s="316">
        <v>2.9</v>
      </c>
      <c r="S246" s="317" t="s">
        <v>48</v>
      </c>
      <c r="T246" s="316">
        <v>970</v>
      </c>
      <c r="U246" s="317" t="s">
        <v>48</v>
      </c>
      <c r="V246" s="316">
        <v>3304.4</v>
      </c>
      <c r="W246" s="317" t="s">
        <v>48</v>
      </c>
      <c r="X246" s="316">
        <v>37146.5</v>
      </c>
      <c r="Y246" s="317" t="s">
        <v>48</v>
      </c>
      <c r="Z246" s="316">
        <v>62088.6</v>
      </c>
      <c r="AA246" s="318" t="s">
        <v>48</v>
      </c>
      <c r="AB246" s="65"/>
    </row>
    <row r="247" spans="1:28">
      <c r="A247" s="312" t="s">
        <v>569</v>
      </c>
      <c r="B247" s="313" t="s">
        <v>2661</v>
      </c>
      <c r="C247" s="314" t="s">
        <v>571</v>
      </c>
      <c r="D247" s="314" t="s">
        <v>55</v>
      </c>
      <c r="E247" s="315">
        <v>82</v>
      </c>
      <c r="F247" s="316">
        <v>4459.2</v>
      </c>
      <c r="G247" s="317" t="s">
        <v>48</v>
      </c>
      <c r="H247" s="316">
        <v>66.3</v>
      </c>
      <c r="I247" s="317" t="s">
        <v>48</v>
      </c>
      <c r="J247" s="316">
        <v>462.1</v>
      </c>
      <c r="K247" s="317" t="s">
        <v>48</v>
      </c>
      <c r="L247" s="316">
        <v>0</v>
      </c>
      <c r="M247" s="317" t="s">
        <v>48</v>
      </c>
      <c r="N247" s="316">
        <v>3608.6</v>
      </c>
      <c r="O247" s="317" t="s">
        <v>48</v>
      </c>
      <c r="P247" s="316">
        <v>207.4</v>
      </c>
      <c r="Q247" s="317" t="s">
        <v>48</v>
      </c>
      <c r="R247" s="316">
        <v>22.2</v>
      </c>
      <c r="S247" s="317" t="s">
        <v>48</v>
      </c>
      <c r="T247" s="316">
        <v>1187.7</v>
      </c>
      <c r="U247" s="317" t="s">
        <v>48</v>
      </c>
      <c r="V247" s="316">
        <v>3801.7</v>
      </c>
      <c r="W247" s="317" t="s">
        <v>48</v>
      </c>
      <c r="X247" s="316">
        <v>0</v>
      </c>
      <c r="Y247" s="317" t="s">
        <v>48</v>
      </c>
      <c r="Z247" s="316">
        <v>13815.2</v>
      </c>
      <c r="AA247" s="318" t="s">
        <v>48</v>
      </c>
      <c r="AB247" s="65"/>
    </row>
    <row r="248" spans="1:28">
      <c r="A248" s="312" t="s">
        <v>569</v>
      </c>
      <c r="B248" s="313" t="s">
        <v>2300</v>
      </c>
      <c r="C248" s="314" t="s">
        <v>573</v>
      </c>
      <c r="D248" s="314" t="s">
        <v>45</v>
      </c>
      <c r="E248" s="315">
        <v>11</v>
      </c>
      <c r="F248" s="316">
        <v>358</v>
      </c>
      <c r="G248" s="317" t="s">
        <v>48</v>
      </c>
      <c r="H248" s="316">
        <v>0</v>
      </c>
      <c r="I248" s="317" t="s">
        <v>48</v>
      </c>
      <c r="J248" s="316">
        <v>23.9</v>
      </c>
      <c r="K248" s="317" t="s">
        <v>48</v>
      </c>
      <c r="L248" s="316">
        <v>0</v>
      </c>
      <c r="M248" s="317" t="s">
        <v>48</v>
      </c>
      <c r="N248" s="316">
        <v>602</v>
      </c>
      <c r="O248" s="317" t="s">
        <v>48</v>
      </c>
      <c r="P248" s="316">
        <v>0</v>
      </c>
      <c r="Q248" s="317" t="s">
        <v>48</v>
      </c>
      <c r="R248" s="316">
        <v>119.8</v>
      </c>
      <c r="S248" s="317" t="s">
        <v>48</v>
      </c>
      <c r="T248" s="316">
        <v>0</v>
      </c>
      <c r="U248" s="317" t="s">
        <v>48</v>
      </c>
      <c r="V248" s="316">
        <v>1226.5999999999999</v>
      </c>
      <c r="W248" s="317" t="s">
        <v>48</v>
      </c>
      <c r="X248" s="316">
        <v>0</v>
      </c>
      <c r="Y248" s="317" t="s">
        <v>48</v>
      </c>
      <c r="Z248" s="316">
        <v>2330.3000000000002</v>
      </c>
      <c r="AA248" s="318" t="s">
        <v>48</v>
      </c>
      <c r="AB248" s="65"/>
    </row>
    <row r="249" spans="1:28">
      <c r="A249" s="312" t="s">
        <v>569</v>
      </c>
      <c r="B249" s="313" t="s">
        <v>2299</v>
      </c>
      <c r="C249" s="314" t="s">
        <v>575</v>
      </c>
      <c r="D249" s="314" t="s">
        <v>45</v>
      </c>
      <c r="E249" s="315">
        <v>16</v>
      </c>
      <c r="F249" s="316">
        <v>551.70000000000005</v>
      </c>
      <c r="G249" s="317" t="s">
        <v>48</v>
      </c>
      <c r="H249" s="316">
        <v>0</v>
      </c>
      <c r="I249" s="317" t="s">
        <v>48</v>
      </c>
      <c r="J249" s="316">
        <v>46.5</v>
      </c>
      <c r="K249" s="317" t="s">
        <v>48</v>
      </c>
      <c r="L249" s="316">
        <v>0</v>
      </c>
      <c r="M249" s="317" t="s">
        <v>48</v>
      </c>
      <c r="N249" s="316">
        <v>840.5</v>
      </c>
      <c r="O249" s="317" t="s">
        <v>48</v>
      </c>
      <c r="P249" s="316">
        <v>23.5</v>
      </c>
      <c r="Q249" s="317" t="s">
        <v>48</v>
      </c>
      <c r="R249" s="316">
        <v>200.6</v>
      </c>
      <c r="S249" s="317" t="s">
        <v>48</v>
      </c>
      <c r="T249" s="316">
        <v>0</v>
      </c>
      <c r="U249" s="317" t="s">
        <v>48</v>
      </c>
      <c r="V249" s="316">
        <v>1531.9</v>
      </c>
      <c r="W249" s="317" t="s">
        <v>48</v>
      </c>
      <c r="X249" s="316">
        <v>0</v>
      </c>
      <c r="Y249" s="317" t="s">
        <v>48</v>
      </c>
      <c r="Z249" s="316">
        <v>3194.6</v>
      </c>
      <c r="AA249" s="318" t="s">
        <v>48</v>
      </c>
      <c r="AB249" s="65"/>
    </row>
    <row r="250" spans="1:28">
      <c r="A250" s="312" t="s">
        <v>569</v>
      </c>
      <c r="B250" s="313" t="s">
        <v>2298</v>
      </c>
      <c r="C250" s="314" t="s">
        <v>577</v>
      </c>
      <c r="D250" s="314" t="s">
        <v>313</v>
      </c>
      <c r="E250" s="315">
        <v>3</v>
      </c>
      <c r="F250" s="316">
        <v>0</v>
      </c>
      <c r="G250" s="317" t="s">
        <v>48</v>
      </c>
      <c r="H250" s="316">
        <v>0</v>
      </c>
      <c r="I250" s="317" t="s">
        <v>48</v>
      </c>
      <c r="J250" s="316">
        <v>254.2</v>
      </c>
      <c r="K250" s="317" t="s">
        <v>48</v>
      </c>
      <c r="L250" s="316">
        <v>0</v>
      </c>
      <c r="M250" s="317" t="s">
        <v>48</v>
      </c>
      <c r="N250" s="316">
        <v>840</v>
      </c>
      <c r="O250" s="317" t="s">
        <v>48</v>
      </c>
      <c r="P250" s="316">
        <v>0</v>
      </c>
      <c r="Q250" s="317" t="s">
        <v>48</v>
      </c>
      <c r="R250" s="316">
        <v>0</v>
      </c>
      <c r="S250" s="317" t="s">
        <v>48</v>
      </c>
      <c r="T250" s="316">
        <v>5990.7</v>
      </c>
      <c r="U250" s="317" t="s">
        <v>48</v>
      </c>
      <c r="V250" s="316">
        <v>0</v>
      </c>
      <c r="W250" s="317" t="s">
        <v>48</v>
      </c>
      <c r="X250" s="316">
        <v>0</v>
      </c>
      <c r="Y250" s="317" t="s">
        <v>48</v>
      </c>
      <c r="Z250" s="316">
        <v>7084.9</v>
      </c>
      <c r="AA250" s="318" t="s">
        <v>48</v>
      </c>
      <c r="AB250" s="65"/>
    </row>
    <row r="251" spans="1:28">
      <c r="A251" s="312" t="s">
        <v>569</v>
      </c>
      <c r="B251" s="313" t="s">
        <v>2297</v>
      </c>
      <c r="C251" s="314" t="s">
        <v>579</v>
      </c>
      <c r="D251" s="314" t="s">
        <v>55</v>
      </c>
      <c r="E251" s="315">
        <v>39</v>
      </c>
      <c r="F251" s="316">
        <v>0</v>
      </c>
      <c r="G251" s="317" t="s">
        <v>48</v>
      </c>
      <c r="H251" s="316">
        <v>2426.9</v>
      </c>
      <c r="I251" s="317" t="s">
        <v>48</v>
      </c>
      <c r="J251" s="316">
        <v>622.5</v>
      </c>
      <c r="K251" s="317" t="s">
        <v>48</v>
      </c>
      <c r="L251" s="316">
        <v>0</v>
      </c>
      <c r="M251" s="317" t="s">
        <v>48</v>
      </c>
      <c r="N251" s="316">
        <v>3694.3</v>
      </c>
      <c r="O251" s="317" t="s">
        <v>48</v>
      </c>
      <c r="P251" s="316">
        <v>0</v>
      </c>
      <c r="Q251" s="317" t="s">
        <v>48</v>
      </c>
      <c r="R251" s="316">
        <v>0</v>
      </c>
      <c r="S251" s="317" t="s">
        <v>48</v>
      </c>
      <c r="T251" s="316">
        <v>811.9</v>
      </c>
      <c r="U251" s="317" t="s">
        <v>48</v>
      </c>
      <c r="V251" s="316">
        <v>0</v>
      </c>
      <c r="W251" s="317" t="s">
        <v>48</v>
      </c>
      <c r="X251" s="316">
        <v>2822.1</v>
      </c>
      <c r="Y251" s="317" t="s">
        <v>48</v>
      </c>
      <c r="Z251" s="316">
        <v>10377.700000000001</v>
      </c>
      <c r="AA251" s="318" t="s">
        <v>48</v>
      </c>
      <c r="AB251" s="65"/>
    </row>
    <row r="252" spans="1:28">
      <c r="A252" s="312" t="s">
        <v>569</v>
      </c>
      <c r="B252" s="313" t="s">
        <v>2577</v>
      </c>
      <c r="C252" s="314" t="s">
        <v>581</v>
      </c>
      <c r="D252" s="314" t="s">
        <v>55</v>
      </c>
      <c r="E252" s="315">
        <v>22</v>
      </c>
      <c r="F252" s="316">
        <v>329.1</v>
      </c>
      <c r="G252" s="317" t="s">
        <v>48</v>
      </c>
      <c r="H252" s="316">
        <v>42.8</v>
      </c>
      <c r="I252" s="317" t="s">
        <v>48</v>
      </c>
      <c r="J252" s="316">
        <v>14.6</v>
      </c>
      <c r="K252" s="317" t="s">
        <v>48</v>
      </c>
      <c r="L252" s="316">
        <v>0</v>
      </c>
      <c r="M252" s="317" t="s">
        <v>48</v>
      </c>
      <c r="N252" s="316">
        <v>1502</v>
      </c>
      <c r="O252" s="317" t="s">
        <v>48</v>
      </c>
      <c r="P252" s="316">
        <v>154.9</v>
      </c>
      <c r="Q252" s="317" t="s">
        <v>48</v>
      </c>
      <c r="R252" s="316">
        <v>113</v>
      </c>
      <c r="S252" s="317" t="s">
        <v>48</v>
      </c>
      <c r="T252" s="316">
        <v>0</v>
      </c>
      <c r="U252" s="317" t="s">
        <v>48</v>
      </c>
      <c r="V252" s="316">
        <v>1656.8</v>
      </c>
      <c r="W252" s="317" t="s">
        <v>48</v>
      </c>
      <c r="X252" s="316">
        <v>0</v>
      </c>
      <c r="Y252" s="317" t="s">
        <v>48</v>
      </c>
      <c r="Z252" s="316">
        <v>3813.1</v>
      </c>
      <c r="AA252" s="318" t="s">
        <v>48</v>
      </c>
      <c r="AB252" s="65"/>
    </row>
    <row r="253" spans="1:28">
      <c r="A253" s="312" t="s">
        <v>569</v>
      </c>
      <c r="B253" s="313" t="s">
        <v>2296</v>
      </c>
      <c r="C253" s="314" t="s">
        <v>583</v>
      </c>
      <c r="D253" s="314" t="s">
        <v>45</v>
      </c>
      <c r="E253" s="315">
        <v>98</v>
      </c>
      <c r="F253" s="316">
        <v>10304.200000000001</v>
      </c>
      <c r="G253" s="317" t="s">
        <v>48</v>
      </c>
      <c r="H253" s="316">
        <v>0</v>
      </c>
      <c r="I253" s="317" t="s">
        <v>48</v>
      </c>
      <c r="J253" s="316">
        <v>3794.9</v>
      </c>
      <c r="K253" s="317" t="s">
        <v>48</v>
      </c>
      <c r="L253" s="316">
        <v>0</v>
      </c>
      <c r="M253" s="317" t="s">
        <v>48</v>
      </c>
      <c r="N253" s="316">
        <v>6241.5</v>
      </c>
      <c r="O253" s="317" t="s">
        <v>48</v>
      </c>
      <c r="P253" s="316">
        <v>1573.2</v>
      </c>
      <c r="Q253" s="317" t="s">
        <v>48</v>
      </c>
      <c r="R253" s="316">
        <v>2494.3000000000002</v>
      </c>
      <c r="S253" s="317" t="s">
        <v>48</v>
      </c>
      <c r="T253" s="316">
        <v>0</v>
      </c>
      <c r="U253" s="317" t="s">
        <v>48</v>
      </c>
      <c r="V253" s="316">
        <v>0</v>
      </c>
      <c r="W253" s="317" t="s">
        <v>48</v>
      </c>
      <c r="X253" s="316">
        <v>54584.6</v>
      </c>
      <c r="Y253" s="317" t="s">
        <v>48</v>
      </c>
      <c r="Z253" s="316">
        <v>78992.7</v>
      </c>
      <c r="AA253" s="318" t="s">
        <v>48</v>
      </c>
      <c r="AB253" s="65"/>
    </row>
    <row r="254" spans="1:28">
      <c r="A254" s="312" t="s">
        <v>569</v>
      </c>
      <c r="B254" s="313" t="s">
        <v>2295</v>
      </c>
      <c r="C254" s="314" t="s">
        <v>585</v>
      </c>
      <c r="D254" s="314" t="s">
        <v>55</v>
      </c>
      <c r="E254" s="315">
        <v>46</v>
      </c>
      <c r="F254" s="316">
        <v>2232.8000000000002</v>
      </c>
      <c r="G254" s="317" t="s">
        <v>48</v>
      </c>
      <c r="H254" s="316">
        <v>80.8</v>
      </c>
      <c r="I254" s="317" t="s">
        <v>48</v>
      </c>
      <c r="J254" s="316">
        <v>89.3</v>
      </c>
      <c r="K254" s="317" t="s">
        <v>48</v>
      </c>
      <c r="L254" s="316">
        <v>0</v>
      </c>
      <c r="M254" s="317" t="s">
        <v>48</v>
      </c>
      <c r="N254" s="316">
        <v>2353.9</v>
      </c>
      <c r="O254" s="317" t="s">
        <v>48</v>
      </c>
      <c r="P254" s="316">
        <v>0</v>
      </c>
      <c r="Q254" s="317" t="s">
        <v>48</v>
      </c>
      <c r="R254" s="316">
        <v>418.6</v>
      </c>
      <c r="S254" s="317" t="s">
        <v>48</v>
      </c>
      <c r="T254" s="316">
        <v>0</v>
      </c>
      <c r="U254" s="317" t="s">
        <v>48</v>
      </c>
      <c r="V254" s="316">
        <v>6180</v>
      </c>
      <c r="W254" s="317" t="s">
        <v>48</v>
      </c>
      <c r="X254" s="316">
        <v>0</v>
      </c>
      <c r="Y254" s="317" t="s">
        <v>48</v>
      </c>
      <c r="Z254" s="316">
        <v>11355.5</v>
      </c>
      <c r="AA254" s="318" t="s">
        <v>48</v>
      </c>
      <c r="AB254" s="65"/>
    </row>
    <row r="255" spans="1:28">
      <c r="A255" s="312" t="s">
        <v>586</v>
      </c>
      <c r="B255" s="313" t="s">
        <v>2714</v>
      </c>
      <c r="C255" s="314" t="s">
        <v>588</v>
      </c>
      <c r="D255" s="314" t="s">
        <v>55</v>
      </c>
      <c r="E255" s="315">
        <v>81</v>
      </c>
      <c r="F255" s="316">
        <v>0</v>
      </c>
      <c r="G255" s="317" t="s">
        <v>48</v>
      </c>
      <c r="H255" s="316">
        <v>3135.6</v>
      </c>
      <c r="I255" s="317" t="s">
        <v>48</v>
      </c>
      <c r="J255" s="316">
        <v>235.2</v>
      </c>
      <c r="K255" s="317" t="s">
        <v>48</v>
      </c>
      <c r="L255" s="316">
        <v>0</v>
      </c>
      <c r="M255" s="317" t="s">
        <v>48</v>
      </c>
      <c r="N255" s="316">
        <v>1950</v>
      </c>
      <c r="O255" s="317" t="s">
        <v>48</v>
      </c>
      <c r="P255" s="316">
        <v>0</v>
      </c>
      <c r="Q255" s="317" t="s">
        <v>48</v>
      </c>
      <c r="R255" s="316">
        <v>5106.6000000000004</v>
      </c>
      <c r="S255" s="317" t="s">
        <v>48</v>
      </c>
      <c r="T255" s="316">
        <v>0</v>
      </c>
      <c r="U255" s="317" t="s">
        <v>48</v>
      </c>
      <c r="V255" s="316">
        <v>2060.1999999999998</v>
      </c>
      <c r="W255" s="317" t="s">
        <v>48</v>
      </c>
      <c r="X255" s="316">
        <v>0</v>
      </c>
      <c r="Y255" s="317" t="s">
        <v>48</v>
      </c>
      <c r="Z255" s="316">
        <v>12487.6</v>
      </c>
      <c r="AA255" s="318" t="s">
        <v>48</v>
      </c>
      <c r="AB255" s="65"/>
    </row>
    <row r="256" spans="1:28">
      <c r="A256" s="312" t="s">
        <v>586</v>
      </c>
      <c r="B256" s="313" t="s">
        <v>2293</v>
      </c>
      <c r="C256" s="314" t="s">
        <v>590</v>
      </c>
      <c r="D256" s="314" t="s">
        <v>55</v>
      </c>
      <c r="E256" s="315">
        <v>42</v>
      </c>
      <c r="F256" s="316">
        <v>0</v>
      </c>
      <c r="G256" s="317" t="s">
        <v>48</v>
      </c>
      <c r="H256" s="316">
        <v>893.2</v>
      </c>
      <c r="I256" s="317" t="s">
        <v>48</v>
      </c>
      <c r="J256" s="316">
        <v>52.6</v>
      </c>
      <c r="K256" s="317" t="s">
        <v>48</v>
      </c>
      <c r="L256" s="316">
        <v>0</v>
      </c>
      <c r="M256" s="317" t="s">
        <v>48</v>
      </c>
      <c r="N256" s="316">
        <v>1220.4000000000001</v>
      </c>
      <c r="O256" s="317" t="s">
        <v>48</v>
      </c>
      <c r="P256" s="316">
        <v>228.5</v>
      </c>
      <c r="Q256" s="317" t="s">
        <v>48</v>
      </c>
      <c r="R256" s="316">
        <v>1942.9</v>
      </c>
      <c r="S256" s="317" t="s">
        <v>48</v>
      </c>
      <c r="T256" s="316">
        <v>0</v>
      </c>
      <c r="U256" s="317" t="s">
        <v>48</v>
      </c>
      <c r="V256" s="316">
        <v>707.1</v>
      </c>
      <c r="W256" s="317" t="s">
        <v>48</v>
      </c>
      <c r="X256" s="316">
        <v>0</v>
      </c>
      <c r="Y256" s="317" t="s">
        <v>48</v>
      </c>
      <c r="Z256" s="316">
        <v>5044.6000000000004</v>
      </c>
      <c r="AA256" s="318" t="s">
        <v>48</v>
      </c>
      <c r="AB256" s="65"/>
    </row>
    <row r="257" spans="1:28">
      <c r="A257" s="312" t="s">
        <v>586</v>
      </c>
      <c r="B257" s="313" t="s">
        <v>2291</v>
      </c>
      <c r="C257" s="314" t="s">
        <v>592</v>
      </c>
      <c r="D257" s="314" t="s">
        <v>55</v>
      </c>
      <c r="E257" s="315">
        <v>21</v>
      </c>
      <c r="F257" s="316">
        <v>0</v>
      </c>
      <c r="G257" s="317" t="s">
        <v>48</v>
      </c>
      <c r="H257" s="316">
        <v>222.6</v>
      </c>
      <c r="I257" s="317" t="s">
        <v>48</v>
      </c>
      <c r="J257" s="316">
        <v>456.3</v>
      </c>
      <c r="K257" s="317" t="s">
        <v>48</v>
      </c>
      <c r="L257" s="316">
        <v>0</v>
      </c>
      <c r="M257" s="317" t="s">
        <v>48</v>
      </c>
      <c r="N257" s="316">
        <v>322.89999999999998</v>
      </c>
      <c r="O257" s="317" t="s">
        <v>48</v>
      </c>
      <c r="P257" s="316">
        <v>0</v>
      </c>
      <c r="Q257" s="317" t="s">
        <v>48</v>
      </c>
      <c r="R257" s="316">
        <v>1060.7</v>
      </c>
      <c r="S257" s="317" t="s">
        <v>48</v>
      </c>
      <c r="T257" s="316">
        <v>0</v>
      </c>
      <c r="U257" s="317" t="s">
        <v>48</v>
      </c>
      <c r="V257" s="316">
        <v>361.2</v>
      </c>
      <c r="W257" s="317" t="s">
        <v>48</v>
      </c>
      <c r="X257" s="316">
        <v>0</v>
      </c>
      <c r="Y257" s="317" t="s">
        <v>48</v>
      </c>
      <c r="Z257" s="316">
        <v>2423.6999999999998</v>
      </c>
      <c r="AA257" s="318" t="s">
        <v>48</v>
      </c>
      <c r="AB257" s="65"/>
    </row>
    <row r="258" spans="1:28">
      <c r="A258" s="312" t="s">
        <v>586</v>
      </c>
      <c r="B258" s="313" t="s">
        <v>2290</v>
      </c>
      <c r="C258" s="314" t="s">
        <v>594</v>
      </c>
      <c r="D258" s="314" t="s">
        <v>55</v>
      </c>
      <c r="E258" s="315">
        <v>89</v>
      </c>
      <c r="F258" s="316">
        <v>0</v>
      </c>
      <c r="G258" s="317" t="s">
        <v>48</v>
      </c>
      <c r="H258" s="316">
        <v>3537.3</v>
      </c>
      <c r="I258" s="317" t="s">
        <v>48</v>
      </c>
      <c r="J258" s="316">
        <v>66.3</v>
      </c>
      <c r="K258" s="317" t="s">
        <v>48</v>
      </c>
      <c r="L258" s="316">
        <v>0</v>
      </c>
      <c r="M258" s="317" t="s">
        <v>48</v>
      </c>
      <c r="N258" s="316">
        <v>0</v>
      </c>
      <c r="O258" s="317" t="s">
        <v>48</v>
      </c>
      <c r="P258" s="316">
        <v>0</v>
      </c>
      <c r="Q258" s="317" t="s">
        <v>48</v>
      </c>
      <c r="R258" s="316">
        <v>5819.8</v>
      </c>
      <c r="S258" s="317" t="s">
        <v>48</v>
      </c>
      <c r="T258" s="316">
        <v>0</v>
      </c>
      <c r="U258" s="317" t="s">
        <v>48</v>
      </c>
      <c r="V258" s="316">
        <v>1196.7</v>
      </c>
      <c r="W258" s="317" t="s">
        <v>48</v>
      </c>
      <c r="X258" s="316">
        <v>0</v>
      </c>
      <c r="Y258" s="317" t="s">
        <v>48</v>
      </c>
      <c r="Z258" s="316">
        <v>10620.1</v>
      </c>
      <c r="AA258" s="318" t="s">
        <v>48</v>
      </c>
      <c r="AB258" s="65"/>
    </row>
    <row r="259" spans="1:28">
      <c r="A259" s="312" t="s">
        <v>586</v>
      </c>
      <c r="B259" s="313" t="s">
        <v>2289</v>
      </c>
      <c r="C259" s="314" t="s">
        <v>596</v>
      </c>
      <c r="D259" s="314" t="s">
        <v>55</v>
      </c>
      <c r="E259" s="315">
        <v>93</v>
      </c>
      <c r="F259" s="316">
        <v>0</v>
      </c>
      <c r="G259" s="317" t="s">
        <v>48</v>
      </c>
      <c r="H259" s="316">
        <v>2008.9</v>
      </c>
      <c r="I259" s="317" t="s">
        <v>48</v>
      </c>
      <c r="J259" s="316">
        <v>522.9</v>
      </c>
      <c r="K259" s="317" t="s">
        <v>48</v>
      </c>
      <c r="L259" s="316">
        <v>0</v>
      </c>
      <c r="M259" s="317" t="s">
        <v>48</v>
      </c>
      <c r="N259" s="316">
        <v>3016.8</v>
      </c>
      <c r="O259" s="317" t="s">
        <v>48</v>
      </c>
      <c r="P259" s="316">
        <v>47.3</v>
      </c>
      <c r="Q259" s="317" t="s">
        <v>48</v>
      </c>
      <c r="R259" s="316">
        <v>2339.3000000000002</v>
      </c>
      <c r="S259" s="317" t="s">
        <v>48</v>
      </c>
      <c r="T259" s="316">
        <v>0</v>
      </c>
      <c r="U259" s="317" t="s">
        <v>48</v>
      </c>
      <c r="V259" s="316">
        <v>1680.6</v>
      </c>
      <c r="W259" s="317" t="s">
        <v>48</v>
      </c>
      <c r="X259" s="316">
        <v>0</v>
      </c>
      <c r="Y259" s="317" t="s">
        <v>48</v>
      </c>
      <c r="Z259" s="316">
        <v>9615.7999999999993</v>
      </c>
      <c r="AA259" s="318" t="s">
        <v>48</v>
      </c>
      <c r="AB259" s="65"/>
    </row>
    <row r="260" spans="1:28">
      <c r="A260" s="312" t="s">
        <v>586</v>
      </c>
      <c r="B260" s="313" t="s">
        <v>2288</v>
      </c>
      <c r="C260" s="314" t="s">
        <v>598</v>
      </c>
      <c r="D260" s="314" t="s">
        <v>55</v>
      </c>
      <c r="E260" s="315">
        <v>65</v>
      </c>
      <c r="F260" s="316">
        <v>860.2</v>
      </c>
      <c r="G260" s="317" t="s">
        <v>48</v>
      </c>
      <c r="H260" s="316">
        <v>106.7</v>
      </c>
      <c r="I260" s="317" t="s">
        <v>48</v>
      </c>
      <c r="J260" s="316">
        <v>1237.5</v>
      </c>
      <c r="K260" s="317" t="s">
        <v>48</v>
      </c>
      <c r="L260" s="316">
        <v>0</v>
      </c>
      <c r="M260" s="317" t="s">
        <v>48</v>
      </c>
      <c r="N260" s="316">
        <v>2100.3000000000002</v>
      </c>
      <c r="O260" s="317" t="s">
        <v>48</v>
      </c>
      <c r="P260" s="316">
        <v>0</v>
      </c>
      <c r="Q260" s="317" t="s">
        <v>48</v>
      </c>
      <c r="R260" s="316">
        <v>2583</v>
      </c>
      <c r="S260" s="317" t="s">
        <v>48</v>
      </c>
      <c r="T260" s="316">
        <v>0</v>
      </c>
      <c r="U260" s="317" t="s">
        <v>48</v>
      </c>
      <c r="V260" s="316">
        <v>1575.6</v>
      </c>
      <c r="W260" s="317" t="s">
        <v>48</v>
      </c>
      <c r="X260" s="316">
        <v>0</v>
      </c>
      <c r="Y260" s="317" t="s">
        <v>48</v>
      </c>
      <c r="Z260" s="316">
        <v>8463.4</v>
      </c>
      <c r="AA260" s="318" t="s">
        <v>48</v>
      </c>
      <c r="AB260" s="65"/>
    </row>
    <row r="261" spans="1:28">
      <c r="A261" s="312" t="s">
        <v>586</v>
      </c>
      <c r="B261" s="313" t="s">
        <v>2287</v>
      </c>
      <c r="C261" s="314" t="s">
        <v>600</v>
      </c>
      <c r="D261" s="314" t="s">
        <v>55</v>
      </c>
      <c r="E261" s="315">
        <v>2167</v>
      </c>
      <c r="F261" s="316">
        <v>383824.1</v>
      </c>
      <c r="G261" s="317" t="s">
        <v>48</v>
      </c>
      <c r="H261" s="316">
        <v>12052.3</v>
      </c>
      <c r="I261" s="317" t="s">
        <v>48</v>
      </c>
      <c r="J261" s="316">
        <v>58636.4</v>
      </c>
      <c r="K261" s="317" t="s">
        <v>48</v>
      </c>
      <c r="L261" s="316">
        <v>12628.6</v>
      </c>
      <c r="M261" s="317" t="s">
        <v>48</v>
      </c>
      <c r="N261" s="316">
        <v>8000</v>
      </c>
      <c r="O261" s="317" t="s">
        <v>48</v>
      </c>
      <c r="P261" s="316">
        <v>35.6</v>
      </c>
      <c r="Q261" s="317" t="s">
        <v>48</v>
      </c>
      <c r="R261" s="316">
        <v>0</v>
      </c>
      <c r="S261" s="317" t="s">
        <v>48</v>
      </c>
      <c r="T261" s="316">
        <v>644117.30000000005</v>
      </c>
      <c r="U261" s="317" t="s">
        <v>48</v>
      </c>
      <c r="V261" s="316">
        <v>122359.9</v>
      </c>
      <c r="W261" s="317" t="s">
        <v>48</v>
      </c>
      <c r="X261" s="316">
        <v>0</v>
      </c>
      <c r="Y261" s="317" t="s">
        <v>48</v>
      </c>
      <c r="Z261" s="316">
        <v>1241654.2</v>
      </c>
      <c r="AA261" s="318" t="s">
        <v>48</v>
      </c>
      <c r="AB261" s="65"/>
    </row>
    <row r="262" spans="1:28">
      <c r="A262" s="312" t="s">
        <v>586</v>
      </c>
      <c r="B262" s="313" t="s">
        <v>2286</v>
      </c>
      <c r="C262" s="314" t="s">
        <v>602</v>
      </c>
      <c r="D262" s="314" t="s">
        <v>55</v>
      </c>
      <c r="E262" s="315">
        <v>62</v>
      </c>
      <c r="F262" s="316">
        <v>0</v>
      </c>
      <c r="G262" s="317" t="s">
        <v>48</v>
      </c>
      <c r="H262" s="316">
        <v>1260.7</v>
      </c>
      <c r="I262" s="317" t="s">
        <v>48</v>
      </c>
      <c r="J262" s="316">
        <v>366.8</v>
      </c>
      <c r="K262" s="317" t="s">
        <v>48</v>
      </c>
      <c r="L262" s="316">
        <v>0</v>
      </c>
      <c r="M262" s="317" t="s">
        <v>48</v>
      </c>
      <c r="N262" s="316">
        <v>2116.8000000000002</v>
      </c>
      <c r="O262" s="317" t="s">
        <v>48</v>
      </c>
      <c r="P262" s="316">
        <v>4.9000000000000004</v>
      </c>
      <c r="Q262" s="317" t="s">
        <v>48</v>
      </c>
      <c r="R262" s="316">
        <v>5079.6000000000004</v>
      </c>
      <c r="S262" s="317" t="s">
        <v>48</v>
      </c>
      <c r="T262" s="316">
        <v>0</v>
      </c>
      <c r="U262" s="317" t="s">
        <v>48</v>
      </c>
      <c r="V262" s="316">
        <v>1795.3</v>
      </c>
      <c r="W262" s="317" t="s">
        <v>48</v>
      </c>
      <c r="X262" s="316">
        <v>0</v>
      </c>
      <c r="Y262" s="317" t="s">
        <v>48</v>
      </c>
      <c r="Z262" s="316">
        <v>10624.1</v>
      </c>
      <c r="AA262" s="318" t="s">
        <v>48</v>
      </c>
      <c r="AB262" s="65"/>
    </row>
    <row r="263" spans="1:28">
      <c r="A263" s="312" t="s">
        <v>586</v>
      </c>
      <c r="B263" s="313" t="s">
        <v>2285</v>
      </c>
      <c r="C263" s="314" t="s">
        <v>606</v>
      </c>
      <c r="D263" s="314" t="s">
        <v>55</v>
      </c>
      <c r="E263" s="315">
        <v>138</v>
      </c>
      <c r="F263" s="316">
        <v>0</v>
      </c>
      <c r="G263" s="317" t="s">
        <v>48</v>
      </c>
      <c r="H263" s="316">
        <v>2258.5</v>
      </c>
      <c r="I263" s="317" t="s">
        <v>48</v>
      </c>
      <c r="J263" s="316">
        <v>616.79999999999995</v>
      </c>
      <c r="K263" s="317" t="s">
        <v>48</v>
      </c>
      <c r="L263" s="316">
        <v>175.2</v>
      </c>
      <c r="M263" s="317" t="s">
        <v>48</v>
      </c>
      <c r="N263" s="316">
        <v>1335</v>
      </c>
      <c r="O263" s="317" t="s">
        <v>48</v>
      </c>
      <c r="P263" s="316">
        <v>477.4</v>
      </c>
      <c r="Q263" s="317" t="s">
        <v>48</v>
      </c>
      <c r="R263" s="316">
        <v>4316.5</v>
      </c>
      <c r="S263" s="317" t="s">
        <v>48</v>
      </c>
      <c r="T263" s="316">
        <v>0</v>
      </c>
      <c r="U263" s="317" t="s">
        <v>48</v>
      </c>
      <c r="V263" s="316">
        <v>1438.8</v>
      </c>
      <c r="W263" s="317" t="s">
        <v>48</v>
      </c>
      <c r="X263" s="316">
        <v>0</v>
      </c>
      <c r="Y263" s="317" t="s">
        <v>48</v>
      </c>
      <c r="Z263" s="316">
        <v>10618.3</v>
      </c>
      <c r="AA263" s="318" t="s">
        <v>48</v>
      </c>
      <c r="AB263" s="65"/>
    </row>
    <row r="264" spans="1:28">
      <c r="A264" s="312" t="s">
        <v>586</v>
      </c>
      <c r="B264" s="313" t="s">
        <v>2284</v>
      </c>
      <c r="C264" s="314" t="s">
        <v>608</v>
      </c>
      <c r="D264" s="314" t="s">
        <v>55</v>
      </c>
      <c r="E264" s="315">
        <v>272</v>
      </c>
      <c r="F264" s="316">
        <v>0</v>
      </c>
      <c r="G264" s="317" t="s">
        <v>48</v>
      </c>
      <c r="H264" s="316">
        <v>5373.9</v>
      </c>
      <c r="I264" s="317" t="s">
        <v>48</v>
      </c>
      <c r="J264" s="316">
        <v>189.1</v>
      </c>
      <c r="K264" s="317" t="s">
        <v>48</v>
      </c>
      <c r="L264" s="316">
        <v>0</v>
      </c>
      <c r="M264" s="317" t="s">
        <v>48</v>
      </c>
      <c r="N264" s="316">
        <v>4470.2</v>
      </c>
      <c r="O264" s="317" t="s">
        <v>48</v>
      </c>
      <c r="P264" s="316">
        <v>32.700000000000003</v>
      </c>
      <c r="Q264" s="317" t="s">
        <v>48</v>
      </c>
      <c r="R264" s="316">
        <v>16967.400000000001</v>
      </c>
      <c r="S264" s="317" t="s">
        <v>48</v>
      </c>
      <c r="T264" s="316">
        <v>0</v>
      </c>
      <c r="U264" s="317" t="s">
        <v>48</v>
      </c>
      <c r="V264" s="316">
        <v>6054.1</v>
      </c>
      <c r="W264" s="317" t="s">
        <v>48</v>
      </c>
      <c r="X264" s="316">
        <v>0</v>
      </c>
      <c r="Y264" s="317" t="s">
        <v>48</v>
      </c>
      <c r="Z264" s="316">
        <v>33087.5</v>
      </c>
      <c r="AA264" s="318" t="s">
        <v>48</v>
      </c>
      <c r="AB264" s="65"/>
    </row>
    <row r="265" spans="1:28">
      <c r="A265" s="312" t="s">
        <v>586</v>
      </c>
      <c r="B265" s="313" t="s">
        <v>2283</v>
      </c>
      <c r="C265" s="314" t="s">
        <v>610</v>
      </c>
      <c r="D265" s="314" t="s">
        <v>55</v>
      </c>
      <c r="E265" s="315">
        <v>66</v>
      </c>
      <c r="F265" s="316">
        <v>0</v>
      </c>
      <c r="G265" s="317" t="s">
        <v>48</v>
      </c>
      <c r="H265" s="316">
        <v>1708.6</v>
      </c>
      <c r="I265" s="317" t="s">
        <v>48</v>
      </c>
      <c r="J265" s="316">
        <v>561.79999999999995</v>
      </c>
      <c r="K265" s="317" t="s">
        <v>48</v>
      </c>
      <c r="L265" s="316">
        <v>0</v>
      </c>
      <c r="M265" s="317" t="s">
        <v>48</v>
      </c>
      <c r="N265" s="316">
        <v>3500</v>
      </c>
      <c r="O265" s="317" t="s">
        <v>48</v>
      </c>
      <c r="P265" s="316">
        <v>139.1</v>
      </c>
      <c r="Q265" s="317" t="s">
        <v>48</v>
      </c>
      <c r="R265" s="316">
        <v>4463.7</v>
      </c>
      <c r="S265" s="317" t="s">
        <v>48</v>
      </c>
      <c r="T265" s="316">
        <v>0</v>
      </c>
      <c r="U265" s="317" t="s">
        <v>48</v>
      </c>
      <c r="V265" s="316">
        <v>1849.6</v>
      </c>
      <c r="W265" s="317" t="s">
        <v>48</v>
      </c>
      <c r="X265" s="316">
        <v>0</v>
      </c>
      <c r="Y265" s="317" t="s">
        <v>48</v>
      </c>
      <c r="Z265" s="316">
        <v>12222.7</v>
      </c>
      <c r="AA265" s="318" t="s">
        <v>48</v>
      </c>
      <c r="AB265" s="65"/>
    </row>
    <row r="266" spans="1:28">
      <c r="A266" s="312" t="s">
        <v>586</v>
      </c>
      <c r="B266" s="313" t="s">
        <v>2282</v>
      </c>
      <c r="C266" s="314" t="s">
        <v>612</v>
      </c>
      <c r="D266" s="314" t="s">
        <v>55</v>
      </c>
      <c r="E266" s="315">
        <v>128</v>
      </c>
      <c r="F266" s="316">
        <v>2317.4</v>
      </c>
      <c r="G266" s="317" t="s">
        <v>48</v>
      </c>
      <c r="H266" s="316">
        <v>269.5</v>
      </c>
      <c r="I266" s="317" t="s">
        <v>48</v>
      </c>
      <c r="J266" s="316">
        <v>334.5</v>
      </c>
      <c r="K266" s="317" t="s">
        <v>48</v>
      </c>
      <c r="L266" s="316">
        <v>519.20000000000005</v>
      </c>
      <c r="M266" s="317" t="s">
        <v>48</v>
      </c>
      <c r="N266" s="316">
        <v>4574.3999999999996</v>
      </c>
      <c r="O266" s="317" t="s">
        <v>48</v>
      </c>
      <c r="P266" s="316">
        <v>154.30000000000001</v>
      </c>
      <c r="Q266" s="317" t="s">
        <v>48</v>
      </c>
      <c r="R266" s="316">
        <v>8026.7</v>
      </c>
      <c r="S266" s="317" t="s">
        <v>48</v>
      </c>
      <c r="T266" s="316">
        <v>0</v>
      </c>
      <c r="U266" s="317" t="s">
        <v>48</v>
      </c>
      <c r="V266" s="316">
        <v>3169.3</v>
      </c>
      <c r="W266" s="317" t="s">
        <v>48</v>
      </c>
      <c r="X266" s="316">
        <v>0</v>
      </c>
      <c r="Y266" s="317" t="s">
        <v>48</v>
      </c>
      <c r="Z266" s="316">
        <v>19365.400000000001</v>
      </c>
      <c r="AA266" s="318" t="s">
        <v>48</v>
      </c>
      <c r="AB266" s="65"/>
    </row>
    <row r="267" spans="1:28">
      <c r="A267" s="312" t="s">
        <v>613</v>
      </c>
      <c r="B267" s="313" t="s">
        <v>2755</v>
      </c>
      <c r="C267" s="314" t="s">
        <v>615</v>
      </c>
      <c r="D267" s="314" t="s">
        <v>45</v>
      </c>
      <c r="E267" s="315">
        <v>16</v>
      </c>
      <c r="F267" s="316">
        <v>488.5</v>
      </c>
      <c r="G267" s="317" t="s">
        <v>48</v>
      </c>
      <c r="H267" s="316">
        <v>0</v>
      </c>
      <c r="I267" s="317" t="s">
        <v>48</v>
      </c>
      <c r="J267" s="316">
        <v>13.7</v>
      </c>
      <c r="K267" s="317" t="s">
        <v>48</v>
      </c>
      <c r="L267" s="316">
        <v>0</v>
      </c>
      <c r="M267" s="317" t="s">
        <v>48</v>
      </c>
      <c r="N267" s="316">
        <v>0</v>
      </c>
      <c r="O267" s="317" t="s">
        <v>48</v>
      </c>
      <c r="P267" s="316">
        <v>0</v>
      </c>
      <c r="Q267" s="317" t="s">
        <v>48</v>
      </c>
      <c r="R267" s="316">
        <v>1382.9</v>
      </c>
      <c r="S267" s="317" t="s">
        <v>48</v>
      </c>
      <c r="T267" s="316">
        <v>0</v>
      </c>
      <c r="U267" s="317" t="s">
        <v>48</v>
      </c>
      <c r="V267" s="316">
        <v>219.2</v>
      </c>
      <c r="W267" s="317" t="s">
        <v>48</v>
      </c>
      <c r="X267" s="316">
        <v>316.7</v>
      </c>
      <c r="Y267" s="317" t="s">
        <v>48</v>
      </c>
      <c r="Z267" s="316">
        <v>2421</v>
      </c>
      <c r="AA267" s="318" t="s">
        <v>48</v>
      </c>
      <c r="AB267" s="65"/>
    </row>
    <row r="268" spans="1:28">
      <c r="A268" s="312" t="s">
        <v>613</v>
      </c>
      <c r="B268" s="313" t="s">
        <v>2281</v>
      </c>
      <c r="C268" s="314" t="s">
        <v>617</v>
      </c>
      <c r="D268" s="314" t="s">
        <v>45</v>
      </c>
      <c r="E268" s="315">
        <v>25</v>
      </c>
      <c r="F268" s="316">
        <v>787</v>
      </c>
      <c r="G268" s="317" t="s">
        <v>48</v>
      </c>
      <c r="H268" s="316">
        <v>0</v>
      </c>
      <c r="I268" s="317" t="s">
        <v>48</v>
      </c>
      <c r="J268" s="316">
        <v>196.6</v>
      </c>
      <c r="K268" s="317" t="s">
        <v>48</v>
      </c>
      <c r="L268" s="316">
        <v>0</v>
      </c>
      <c r="M268" s="317" t="s">
        <v>48</v>
      </c>
      <c r="N268" s="316">
        <v>502</v>
      </c>
      <c r="O268" s="317" t="s">
        <v>48</v>
      </c>
      <c r="P268" s="316">
        <v>121.6</v>
      </c>
      <c r="Q268" s="317" t="s">
        <v>48</v>
      </c>
      <c r="R268" s="316">
        <v>0</v>
      </c>
      <c r="S268" s="317" t="s">
        <v>48</v>
      </c>
      <c r="T268" s="316">
        <v>650.9</v>
      </c>
      <c r="U268" s="317" t="s">
        <v>48</v>
      </c>
      <c r="V268" s="316">
        <v>2112.9</v>
      </c>
      <c r="W268" s="317" t="s">
        <v>48</v>
      </c>
      <c r="X268" s="316">
        <v>42.6</v>
      </c>
      <c r="Y268" s="317" t="s">
        <v>48</v>
      </c>
      <c r="Z268" s="316">
        <v>4413.6000000000004</v>
      </c>
      <c r="AA268" s="318" t="s">
        <v>48</v>
      </c>
      <c r="AB268" s="65"/>
    </row>
    <row r="269" spans="1:28">
      <c r="A269" s="312" t="s">
        <v>613</v>
      </c>
      <c r="B269" s="313" t="s">
        <v>2713</v>
      </c>
      <c r="C269" s="314" t="s">
        <v>619</v>
      </c>
      <c r="D269" s="314" t="s">
        <v>55</v>
      </c>
      <c r="E269" s="315">
        <v>33</v>
      </c>
      <c r="F269" s="316">
        <v>0</v>
      </c>
      <c r="G269" s="317" t="s">
        <v>48</v>
      </c>
      <c r="H269" s="316">
        <v>297.39999999999998</v>
      </c>
      <c r="I269" s="317" t="s">
        <v>48</v>
      </c>
      <c r="J269" s="316">
        <v>0</v>
      </c>
      <c r="K269" s="317" t="s">
        <v>48</v>
      </c>
      <c r="L269" s="316">
        <v>0</v>
      </c>
      <c r="M269" s="317" t="s">
        <v>48</v>
      </c>
      <c r="N269" s="316">
        <v>139.4</v>
      </c>
      <c r="O269" s="317" t="s">
        <v>48</v>
      </c>
      <c r="P269" s="316">
        <v>0</v>
      </c>
      <c r="Q269" s="317" t="s">
        <v>48</v>
      </c>
      <c r="R269" s="316">
        <v>232.7</v>
      </c>
      <c r="S269" s="317" t="s">
        <v>48</v>
      </c>
      <c r="T269" s="316">
        <v>0</v>
      </c>
      <c r="U269" s="317" t="s">
        <v>48</v>
      </c>
      <c r="V269" s="316">
        <v>304.8</v>
      </c>
      <c r="W269" s="317" t="s">
        <v>48</v>
      </c>
      <c r="X269" s="316">
        <v>6</v>
      </c>
      <c r="Y269" s="317" t="s">
        <v>48</v>
      </c>
      <c r="Z269" s="316">
        <v>980.4</v>
      </c>
      <c r="AA269" s="318" t="s">
        <v>48</v>
      </c>
      <c r="AB269" s="65"/>
    </row>
    <row r="270" spans="1:28">
      <c r="A270" s="312" t="s">
        <v>613</v>
      </c>
      <c r="B270" s="313" t="s">
        <v>2660</v>
      </c>
      <c r="C270" s="314" t="s">
        <v>621</v>
      </c>
      <c r="D270" s="314" t="s">
        <v>55</v>
      </c>
      <c r="E270" s="315">
        <v>27</v>
      </c>
      <c r="F270" s="316">
        <v>0</v>
      </c>
      <c r="G270" s="317" t="s">
        <v>48</v>
      </c>
      <c r="H270" s="316">
        <v>248.6</v>
      </c>
      <c r="I270" s="317" t="s">
        <v>48</v>
      </c>
      <c r="J270" s="316">
        <v>33.200000000000003</v>
      </c>
      <c r="K270" s="317" t="s">
        <v>48</v>
      </c>
      <c r="L270" s="316">
        <v>0</v>
      </c>
      <c r="M270" s="317" t="s">
        <v>48</v>
      </c>
      <c r="N270" s="316">
        <v>830</v>
      </c>
      <c r="O270" s="317" t="s">
        <v>48</v>
      </c>
      <c r="P270" s="316">
        <v>0</v>
      </c>
      <c r="Q270" s="317" t="s">
        <v>48</v>
      </c>
      <c r="R270" s="316">
        <v>937.5</v>
      </c>
      <c r="S270" s="317" t="s">
        <v>48</v>
      </c>
      <c r="T270" s="316">
        <v>0</v>
      </c>
      <c r="U270" s="317" t="s">
        <v>48</v>
      </c>
      <c r="V270" s="316">
        <v>1051</v>
      </c>
      <c r="W270" s="317" t="s">
        <v>48</v>
      </c>
      <c r="X270" s="316">
        <v>435.8</v>
      </c>
      <c r="Y270" s="317" t="s">
        <v>48</v>
      </c>
      <c r="Z270" s="316">
        <v>3536.1</v>
      </c>
      <c r="AA270" s="318" t="s">
        <v>48</v>
      </c>
      <c r="AB270" s="65"/>
    </row>
    <row r="271" spans="1:28">
      <c r="A271" s="312" t="s">
        <v>613</v>
      </c>
      <c r="B271" s="313" t="s">
        <v>2659</v>
      </c>
      <c r="C271" s="314" t="s">
        <v>623</v>
      </c>
      <c r="D271" s="314" t="s">
        <v>45</v>
      </c>
      <c r="E271" s="315">
        <v>24</v>
      </c>
      <c r="F271" s="316">
        <v>249.5</v>
      </c>
      <c r="G271" s="317" t="s">
        <v>48</v>
      </c>
      <c r="H271" s="316">
        <v>0</v>
      </c>
      <c r="I271" s="317" t="s">
        <v>48</v>
      </c>
      <c r="J271" s="316">
        <v>0</v>
      </c>
      <c r="K271" s="317" t="s">
        <v>48</v>
      </c>
      <c r="L271" s="316">
        <v>0</v>
      </c>
      <c r="M271" s="317" t="s">
        <v>48</v>
      </c>
      <c r="N271" s="316">
        <v>612.5</v>
      </c>
      <c r="O271" s="317" t="s">
        <v>48</v>
      </c>
      <c r="P271" s="316">
        <v>35.4</v>
      </c>
      <c r="Q271" s="317" t="s">
        <v>48</v>
      </c>
      <c r="R271" s="316">
        <v>544.5</v>
      </c>
      <c r="S271" s="317" t="s">
        <v>48</v>
      </c>
      <c r="T271" s="316">
        <v>0</v>
      </c>
      <c r="U271" s="317" t="s">
        <v>48</v>
      </c>
      <c r="V271" s="316">
        <v>1347.8</v>
      </c>
      <c r="W271" s="317" t="s">
        <v>48</v>
      </c>
      <c r="X271" s="316">
        <v>0</v>
      </c>
      <c r="Y271" s="317" t="s">
        <v>48</v>
      </c>
      <c r="Z271" s="316">
        <v>2789.8</v>
      </c>
      <c r="AA271" s="318" t="s">
        <v>48</v>
      </c>
      <c r="AB271" s="65"/>
    </row>
    <row r="272" spans="1:28">
      <c r="A272" s="312" t="s">
        <v>613</v>
      </c>
      <c r="B272" s="313" t="s">
        <v>2575</v>
      </c>
      <c r="C272" s="314" t="s">
        <v>625</v>
      </c>
      <c r="D272" s="314" t="s">
        <v>55</v>
      </c>
      <c r="E272" s="315">
        <v>37</v>
      </c>
      <c r="F272" s="316">
        <v>0</v>
      </c>
      <c r="G272" s="317" t="s">
        <v>48</v>
      </c>
      <c r="H272" s="316">
        <v>476</v>
      </c>
      <c r="I272" s="317" t="s">
        <v>48</v>
      </c>
      <c r="J272" s="316">
        <v>88.2</v>
      </c>
      <c r="K272" s="317" t="s">
        <v>48</v>
      </c>
      <c r="L272" s="316">
        <v>0</v>
      </c>
      <c r="M272" s="317" t="s">
        <v>48</v>
      </c>
      <c r="N272" s="316">
        <v>0</v>
      </c>
      <c r="O272" s="317" t="s">
        <v>48</v>
      </c>
      <c r="P272" s="316">
        <v>302.10000000000002</v>
      </c>
      <c r="Q272" s="317" t="s">
        <v>48</v>
      </c>
      <c r="R272" s="316">
        <v>2051.8000000000002</v>
      </c>
      <c r="S272" s="317" t="s">
        <v>48</v>
      </c>
      <c r="T272" s="316">
        <v>0</v>
      </c>
      <c r="U272" s="317" t="s">
        <v>48</v>
      </c>
      <c r="V272" s="316">
        <v>4403.6000000000004</v>
      </c>
      <c r="W272" s="317" t="s">
        <v>48</v>
      </c>
      <c r="X272" s="316">
        <v>0</v>
      </c>
      <c r="Y272" s="317" t="s">
        <v>48</v>
      </c>
      <c r="Z272" s="316">
        <v>7321.8</v>
      </c>
      <c r="AA272" s="318" t="s">
        <v>48</v>
      </c>
      <c r="AB272" s="65"/>
    </row>
    <row r="273" spans="1:28">
      <c r="A273" s="312" t="s">
        <v>613</v>
      </c>
      <c r="B273" s="313" t="s">
        <v>2574</v>
      </c>
      <c r="C273" s="314" t="s">
        <v>627</v>
      </c>
      <c r="D273" s="314" t="s">
        <v>313</v>
      </c>
      <c r="E273" s="315">
        <v>1219</v>
      </c>
      <c r="F273" s="316">
        <v>79508.800000000003</v>
      </c>
      <c r="G273" s="317" t="s">
        <v>48</v>
      </c>
      <c r="H273" s="316">
        <v>44425.3</v>
      </c>
      <c r="I273" s="317" t="s">
        <v>48</v>
      </c>
      <c r="J273" s="316">
        <v>4876.7</v>
      </c>
      <c r="K273" s="317" t="s">
        <v>48</v>
      </c>
      <c r="L273" s="316">
        <v>0</v>
      </c>
      <c r="M273" s="317" t="s">
        <v>48</v>
      </c>
      <c r="N273" s="316">
        <v>35671.599999999999</v>
      </c>
      <c r="O273" s="317" t="s">
        <v>48</v>
      </c>
      <c r="P273" s="316">
        <v>7211.3</v>
      </c>
      <c r="Q273" s="317" t="s">
        <v>48</v>
      </c>
      <c r="R273" s="316">
        <v>0</v>
      </c>
      <c r="S273" s="317" t="s">
        <v>48</v>
      </c>
      <c r="T273" s="316">
        <v>287057.59999999998</v>
      </c>
      <c r="U273" s="317" t="s">
        <v>48</v>
      </c>
      <c r="V273" s="316">
        <v>0</v>
      </c>
      <c r="W273" s="317" t="s">
        <v>48</v>
      </c>
      <c r="X273" s="316">
        <v>6675.8</v>
      </c>
      <c r="Y273" s="317" t="s">
        <v>48</v>
      </c>
      <c r="Z273" s="316">
        <v>465427</v>
      </c>
      <c r="AA273" s="318" t="s">
        <v>48</v>
      </c>
      <c r="AB273" s="65"/>
    </row>
    <row r="274" spans="1:28">
      <c r="A274" s="312" t="s">
        <v>613</v>
      </c>
      <c r="B274" s="313" t="s">
        <v>2573</v>
      </c>
      <c r="C274" s="314" t="s">
        <v>629</v>
      </c>
      <c r="D274" s="314" t="s">
        <v>55</v>
      </c>
      <c r="E274" s="315">
        <v>104</v>
      </c>
      <c r="F274" s="316">
        <v>28.4</v>
      </c>
      <c r="G274" s="317" t="s">
        <v>48</v>
      </c>
      <c r="H274" s="316">
        <v>930.9</v>
      </c>
      <c r="I274" s="317" t="s">
        <v>48</v>
      </c>
      <c r="J274" s="316">
        <v>59</v>
      </c>
      <c r="K274" s="317" t="s">
        <v>48</v>
      </c>
      <c r="L274" s="316">
        <v>0</v>
      </c>
      <c r="M274" s="317" t="s">
        <v>48</v>
      </c>
      <c r="N274" s="316">
        <v>0</v>
      </c>
      <c r="O274" s="317" t="s">
        <v>48</v>
      </c>
      <c r="P274" s="316">
        <v>156.1</v>
      </c>
      <c r="Q274" s="317" t="s">
        <v>48</v>
      </c>
      <c r="R274" s="316">
        <v>112</v>
      </c>
      <c r="S274" s="317" t="s">
        <v>48</v>
      </c>
      <c r="T274" s="316">
        <v>7450.9</v>
      </c>
      <c r="U274" s="317" t="s">
        <v>48</v>
      </c>
      <c r="V274" s="316">
        <v>0</v>
      </c>
      <c r="W274" s="317" t="s">
        <v>48</v>
      </c>
      <c r="X274" s="316">
        <v>9998.1</v>
      </c>
      <c r="Y274" s="317" t="s">
        <v>48</v>
      </c>
      <c r="Z274" s="316">
        <v>18735.3</v>
      </c>
      <c r="AA274" s="318" t="s">
        <v>48</v>
      </c>
      <c r="AB274" s="65"/>
    </row>
    <row r="275" spans="1:28">
      <c r="A275" s="312" t="s">
        <v>613</v>
      </c>
      <c r="B275" s="313" t="s">
        <v>630</v>
      </c>
      <c r="C275" s="314" t="s">
        <v>631</v>
      </c>
      <c r="D275" s="314" t="s">
        <v>55</v>
      </c>
      <c r="E275" s="315">
        <v>389</v>
      </c>
      <c r="F275" s="316">
        <v>12460.8</v>
      </c>
      <c r="G275" s="317" t="s">
        <v>48</v>
      </c>
      <c r="H275" s="316">
        <v>1395.3</v>
      </c>
      <c r="I275" s="317" t="s">
        <v>48</v>
      </c>
      <c r="J275" s="316">
        <v>201.2</v>
      </c>
      <c r="K275" s="317" t="s">
        <v>48</v>
      </c>
      <c r="L275" s="316">
        <v>0</v>
      </c>
      <c r="M275" s="317" t="s">
        <v>48</v>
      </c>
      <c r="N275" s="316">
        <v>932</v>
      </c>
      <c r="O275" s="317" t="s">
        <v>48</v>
      </c>
      <c r="P275" s="316">
        <v>0</v>
      </c>
      <c r="Q275" s="317" t="s">
        <v>48</v>
      </c>
      <c r="R275" s="316">
        <v>0</v>
      </c>
      <c r="S275" s="317" t="s">
        <v>48</v>
      </c>
      <c r="T275" s="316">
        <v>22473.3</v>
      </c>
      <c r="U275" s="317" t="s">
        <v>48</v>
      </c>
      <c r="V275" s="316">
        <v>0</v>
      </c>
      <c r="W275" s="317" t="s">
        <v>48</v>
      </c>
      <c r="X275" s="316">
        <v>54642.6</v>
      </c>
      <c r="Y275" s="317" t="s">
        <v>48</v>
      </c>
      <c r="Z275" s="316">
        <v>92105.2</v>
      </c>
      <c r="AA275" s="318" t="s">
        <v>48</v>
      </c>
      <c r="AB275" s="65"/>
    </row>
    <row r="276" spans="1:28">
      <c r="A276" s="312" t="s">
        <v>613</v>
      </c>
      <c r="B276" s="313" t="s">
        <v>2754</v>
      </c>
      <c r="C276" s="314" t="s">
        <v>633</v>
      </c>
      <c r="D276" s="314" t="s">
        <v>45</v>
      </c>
      <c r="E276" s="315">
        <v>46</v>
      </c>
      <c r="F276" s="316">
        <v>614.6</v>
      </c>
      <c r="G276" s="317" t="s">
        <v>48</v>
      </c>
      <c r="H276" s="316">
        <v>0</v>
      </c>
      <c r="I276" s="317" t="s">
        <v>48</v>
      </c>
      <c r="J276" s="316">
        <v>9.1</v>
      </c>
      <c r="K276" s="317" t="s">
        <v>48</v>
      </c>
      <c r="L276" s="316">
        <v>0</v>
      </c>
      <c r="M276" s="317" t="s">
        <v>48</v>
      </c>
      <c r="N276" s="316">
        <v>461.1</v>
      </c>
      <c r="O276" s="317" t="s">
        <v>48</v>
      </c>
      <c r="P276" s="316">
        <v>2045.6</v>
      </c>
      <c r="Q276" s="317" t="s">
        <v>48</v>
      </c>
      <c r="R276" s="316">
        <v>0</v>
      </c>
      <c r="S276" s="317" t="s">
        <v>48</v>
      </c>
      <c r="T276" s="316">
        <v>980.1</v>
      </c>
      <c r="U276" s="317" t="s">
        <v>48</v>
      </c>
      <c r="V276" s="316">
        <v>0</v>
      </c>
      <c r="W276" s="317" t="s">
        <v>48</v>
      </c>
      <c r="X276" s="316">
        <v>1914.6</v>
      </c>
      <c r="Y276" s="317" t="s">
        <v>48</v>
      </c>
      <c r="Z276" s="316">
        <v>6025.1</v>
      </c>
      <c r="AA276" s="318" t="s">
        <v>48</v>
      </c>
      <c r="AB276" s="65"/>
    </row>
    <row r="277" spans="1:28">
      <c r="A277" s="312" t="s">
        <v>613</v>
      </c>
      <c r="B277" s="313" t="s">
        <v>634</v>
      </c>
      <c r="C277" s="314" t="s">
        <v>635</v>
      </c>
      <c r="D277" s="314" t="s">
        <v>45</v>
      </c>
      <c r="E277" s="315">
        <v>39</v>
      </c>
      <c r="F277" s="316">
        <v>1132.9000000000001</v>
      </c>
      <c r="G277" s="317" t="s">
        <v>48</v>
      </c>
      <c r="H277" s="316">
        <v>0</v>
      </c>
      <c r="I277" s="317" t="s">
        <v>48</v>
      </c>
      <c r="J277" s="316">
        <v>58.3</v>
      </c>
      <c r="K277" s="317" t="s">
        <v>48</v>
      </c>
      <c r="L277" s="316">
        <v>0</v>
      </c>
      <c r="M277" s="317" t="s">
        <v>48</v>
      </c>
      <c r="N277" s="316">
        <v>1165.5</v>
      </c>
      <c r="O277" s="317" t="s">
        <v>48</v>
      </c>
      <c r="P277" s="316">
        <v>174.7</v>
      </c>
      <c r="Q277" s="317" t="s">
        <v>48</v>
      </c>
      <c r="R277" s="316">
        <v>0</v>
      </c>
      <c r="S277" s="317" t="s">
        <v>48</v>
      </c>
      <c r="T277" s="316">
        <v>1286.9000000000001</v>
      </c>
      <c r="U277" s="317" t="s">
        <v>48</v>
      </c>
      <c r="V277" s="316">
        <v>1139.5</v>
      </c>
      <c r="W277" s="317" t="s">
        <v>48</v>
      </c>
      <c r="X277" s="316">
        <v>0</v>
      </c>
      <c r="Y277" s="317" t="s">
        <v>48</v>
      </c>
      <c r="Z277" s="316">
        <v>4957.8</v>
      </c>
      <c r="AA277" s="318" t="s">
        <v>48</v>
      </c>
      <c r="AB277" s="65"/>
    </row>
    <row r="278" spans="1:28">
      <c r="A278" s="312" t="s">
        <v>613</v>
      </c>
      <c r="B278" s="313" t="s">
        <v>2572</v>
      </c>
      <c r="C278" s="314" t="s">
        <v>637</v>
      </c>
      <c r="D278" s="314" t="s">
        <v>45</v>
      </c>
      <c r="E278" s="315">
        <v>10</v>
      </c>
      <c r="F278" s="316">
        <v>273.2</v>
      </c>
      <c r="G278" s="317" t="s">
        <v>48</v>
      </c>
      <c r="H278" s="316">
        <v>0</v>
      </c>
      <c r="I278" s="317" t="s">
        <v>48</v>
      </c>
      <c r="J278" s="316">
        <v>0</v>
      </c>
      <c r="K278" s="317" t="s">
        <v>48</v>
      </c>
      <c r="L278" s="316">
        <v>0</v>
      </c>
      <c r="M278" s="317" t="s">
        <v>48</v>
      </c>
      <c r="N278" s="316">
        <v>574.20000000000005</v>
      </c>
      <c r="O278" s="317" t="s">
        <v>48</v>
      </c>
      <c r="P278" s="316">
        <v>0</v>
      </c>
      <c r="Q278" s="317" t="s">
        <v>48</v>
      </c>
      <c r="R278" s="316">
        <v>324.8</v>
      </c>
      <c r="S278" s="317" t="s">
        <v>48</v>
      </c>
      <c r="T278" s="316">
        <v>0</v>
      </c>
      <c r="U278" s="317" t="s">
        <v>48</v>
      </c>
      <c r="V278" s="316">
        <v>459.6</v>
      </c>
      <c r="W278" s="317" t="s">
        <v>48</v>
      </c>
      <c r="X278" s="316">
        <v>0</v>
      </c>
      <c r="Y278" s="317" t="s">
        <v>48</v>
      </c>
      <c r="Z278" s="316">
        <v>1631.7</v>
      </c>
      <c r="AA278" s="318" t="s">
        <v>48</v>
      </c>
      <c r="AB278" s="65"/>
    </row>
    <row r="279" spans="1:28">
      <c r="A279" s="312" t="s">
        <v>638</v>
      </c>
      <c r="B279" s="313" t="s">
        <v>2280</v>
      </c>
      <c r="C279" s="314" t="s">
        <v>640</v>
      </c>
      <c r="D279" s="314" t="s">
        <v>45</v>
      </c>
      <c r="E279" s="315">
        <v>4</v>
      </c>
      <c r="F279" s="316">
        <v>1977.9</v>
      </c>
      <c r="G279" s="317" t="s">
        <v>48</v>
      </c>
      <c r="H279" s="316">
        <v>0</v>
      </c>
      <c r="I279" s="317" t="s">
        <v>48</v>
      </c>
      <c r="J279" s="316">
        <v>1954.2</v>
      </c>
      <c r="K279" s="317" t="s">
        <v>48</v>
      </c>
      <c r="L279" s="316">
        <v>0</v>
      </c>
      <c r="M279" s="317" t="s">
        <v>48</v>
      </c>
      <c r="N279" s="316">
        <v>570.79999999999995</v>
      </c>
      <c r="O279" s="317" t="s">
        <v>48</v>
      </c>
      <c r="P279" s="316">
        <v>83.9</v>
      </c>
      <c r="Q279" s="317" t="s">
        <v>48</v>
      </c>
      <c r="R279" s="316">
        <v>53.7</v>
      </c>
      <c r="S279" s="317" t="s">
        <v>48</v>
      </c>
      <c r="T279" s="316">
        <v>0</v>
      </c>
      <c r="U279" s="317" t="s">
        <v>48</v>
      </c>
      <c r="V279" s="316">
        <v>0</v>
      </c>
      <c r="W279" s="317" t="s">
        <v>48</v>
      </c>
      <c r="X279" s="316">
        <v>0</v>
      </c>
      <c r="Y279" s="317" t="s">
        <v>48</v>
      </c>
      <c r="Z279" s="316">
        <v>4640.3999999999996</v>
      </c>
      <c r="AA279" s="318" t="s">
        <v>48</v>
      </c>
      <c r="AB279" s="65"/>
    </row>
    <row r="280" spans="1:28">
      <c r="A280" s="312" t="s">
        <v>638</v>
      </c>
      <c r="B280" s="313" t="s">
        <v>2658</v>
      </c>
      <c r="C280" s="314" t="s">
        <v>642</v>
      </c>
      <c r="D280" s="314" t="s">
        <v>55</v>
      </c>
      <c r="E280" s="315">
        <v>22</v>
      </c>
      <c r="F280" s="316">
        <v>536.70000000000005</v>
      </c>
      <c r="G280" s="317" t="s">
        <v>48</v>
      </c>
      <c r="H280" s="316">
        <v>12.5</v>
      </c>
      <c r="I280" s="317" t="s">
        <v>48</v>
      </c>
      <c r="J280" s="316">
        <v>205.2</v>
      </c>
      <c r="K280" s="317" t="s">
        <v>48</v>
      </c>
      <c r="L280" s="316">
        <v>0</v>
      </c>
      <c r="M280" s="317" t="s">
        <v>48</v>
      </c>
      <c r="N280" s="316">
        <v>701.1</v>
      </c>
      <c r="O280" s="317" t="s">
        <v>48</v>
      </c>
      <c r="P280" s="316">
        <v>36</v>
      </c>
      <c r="Q280" s="317" t="s">
        <v>48</v>
      </c>
      <c r="R280" s="316">
        <v>0</v>
      </c>
      <c r="S280" s="317" t="s">
        <v>48</v>
      </c>
      <c r="T280" s="316">
        <v>43.9</v>
      </c>
      <c r="U280" s="317" t="s">
        <v>48</v>
      </c>
      <c r="V280" s="316">
        <v>244.5</v>
      </c>
      <c r="W280" s="317" t="s">
        <v>48</v>
      </c>
      <c r="X280" s="316">
        <v>0</v>
      </c>
      <c r="Y280" s="317" t="s">
        <v>48</v>
      </c>
      <c r="Z280" s="316">
        <v>1779.9</v>
      </c>
      <c r="AA280" s="318" t="s">
        <v>48</v>
      </c>
      <c r="AB280" s="65"/>
    </row>
    <row r="281" spans="1:28">
      <c r="A281" s="312" t="s">
        <v>638</v>
      </c>
      <c r="B281" s="313" t="s">
        <v>2278</v>
      </c>
      <c r="C281" s="314" t="s">
        <v>644</v>
      </c>
      <c r="D281" s="314" t="s">
        <v>45</v>
      </c>
      <c r="E281" s="315">
        <v>23</v>
      </c>
      <c r="F281" s="316">
        <v>1334.1</v>
      </c>
      <c r="G281" s="317" t="s">
        <v>48</v>
      </c>
      <c r="H281" s="316">
        <v>0</v>
      </c>
      <c r="I281" s="317" t="s">
        <v>48</v>
      </c>
      <c r="J281" s="316">
        <v>250.8</v>
      </c>
      <c r="K281" s="317" t="s">
        <v>48</v>
      </c>
      <c r="L281" s="316">
        <v>0</v>
      </c>
      <c r="M281" s="317" t="s">
        <v>48</v>
      </c>
      <c r="N281" s="316">
        <v>1204</v>
      </c>
      <c r="O281" s="317" t="s">
        <v>48</v>
      </c>
      <c r="P281" s="316">
        <v>57.6</v>
      </c>
      <c r="Q281" s="317" t="s">
        <v>48</v>
      </c>
      <c r="R281" s="316">
        <v>60.7</v>
      </c>
      <c r="S281" s="317" t="s">
        <v>48</v>
      </c>
      <c r="T281" s="316">
        <v>0</v>
      </c>
      <c r="U281" s="317" t="s">
        <v>48</v>
      </c>
      <c r="V281" s="316">
        <v>2523.5</v>
      </c>
      <c r="W281" s="317" t="s">
        <v>48</v>
      </c>
      <c r="X281" s="316">
        <v>0</v>
      </c>
      <c r="Y281" s="317" t="s">
        <v>48</v>
      </c>
      <c r="Z281" s="316">
        <v>5430.7</v>
      </c>
      <c r="AA281" s="318" t="s">
        <v>48</v>
      </c>
      <c r="AB281" s="65"/>
    </row>
    <row r="282" spans="1:28">
      <c r="A282" s="312" t="s">
        <v>638</v>
      </c>
      <c r="B282" s="313" t="s">
        <v>2712</v>
      </c>
      <c r="C282" s="314" t="s">
        <v>648</v>
      </c>
      <c r="D282" s="314" t="s">
        <v>55</v>
      </c>
      <c r="E282" s="315">
        <v>12</v>
      </c>
      <c r="F282" s="316">
        <v>0</v>
      </c>
      <c r="G282" s="317" t="s">
        <v>48</v>
      </c>
      <c r="H282" s="316">
        <v>4565.3</v>
      </c>
      <c r="I282" s="317" t="s">
        <v>48</v>
      </c>
      <c r="J282" s="316">
        <v>837.1</v>
      </c>
      <c r="K282" s="317" t="s">
        <v>48</v>
      </c>
      <c r="L282" s="316">
        <v>0</v>
      </c>
      <c r="M282" s="317" t="s">
        <v>48</v>
      </c>
      <c r="N282" s="316">
        <v>0</v>
      </c>
      <c r="O282" s="317" t="s">
        <v>48</v>
      </c>
      <c r="P282" s="316">
        <v>4983</v>
      </c>
      <c r="Q282" s="317" t="s">
        <v>48</v>
      </c>
      <c r="R282" s="316">
        <v>860.4</v>
      </c>
      <c r="S282" s="317" t="s">
        <v>48</v>
      </c>
      <c r="T282" s="316">
        <v>0</v>
      </c>
      <c r="U282" s="317" t="s">
        <v>48</v>
      </c>
      <c r="V282" s="316">
        <v>0</v>
      </c>
      <c r="W282" s="317" t="s">
        <v>48</v>
      </c>
      <c r="X282" s="316">
        <v>0</v>
      </c>
      <c r="Y282" s="317" t="s">
        <v>48</v>
      </c>
      <c r="Z282" s="316">
        <v>11245.9</v>
      </c>
      <c r="AA282" s="318" t="s">
        <v>48</v>
      </c>
      <c r="AB282" s="65"/>
    </row>
    <row r="283" spans="1:28">
      <c r="A283" s="312" t="s">
        <v>638</v>
      </c>
      <c r="B283" s="313" t="s">
        <v>2711</v>
      </c>
      <c r="C283" s="314" t="s">
        <v>650</v>
      </c>
      <c r="D283" s="314" t="s">
        <v>59</v>
      </c>
      <c r="E283" s="315">
        <v>35</v>
      </c>
      <c r="F283" s="316">
        <v>1566.3</v>
      </c>
      <c r="G283" s="317" t="s">
        <v>48</v>
      </c>
      <c r="H283" s="316">
        <v>0</v>
      </c>
      <c r="I283" s="317" t="s">
        <v>48</v>
      </c>
      <c r="J283" s="316">
        <v>360.8</v>
      </c>
      <c r="K283" s="317" t="s">
        <v>48</v>
      </c>
      <c r="L283" s="316">
        <v>0</v>
      </c>
      <c r="M283" s="317" t="s">
        <v>48</v>
      </c>
      <c r="N283" s="316">
        <v>143.6</v>
      </c>
      <c r="O283" s="317" t="s">
        <v>48</v>
      </c>
      <c r="P283" s="316">
        <v>103.2</v>
      </c>
      <c r="Q283" s="317" t="s">
        <v>48</v>
      </c>
      <c r="R283" s="316">
        <v>34.799999999999997</v>
      </c>
      <c r="S283" s="317" t="s">
        <v>48</v>
      </c>
      <c r="T283" s="316">
        <v>0</v>
      </c>
      <c r="U283" s="317" t="s">
        <v>48</v>
      </c>
      <c r="V283" s="316">
        <v>29.6</v>
      </c>
      <c r="W283" s="317" t="s">
        <v>48</v>
      </c>
      <c r="X283" s="316">
        <v>0</v>
      </c>
      <c r="Y283" s="317" t="s">
        <v>48</v>
      </c>
      <c r="Z283" s="316">
        <v>2238.3000000000002</v>
      </c>
      <c r="AA283" s="318" t="s">
        <v>48</v>
      </c>
      <c r="AB283" s="65"/>
    </row>
    <row r="284" spans="1:28">
      <c r="A284" s="312" t="s">
        <v>638</v>
      </c>
      <c r="B284" s="313" t="s">
        <v>2276</v>
      </c>
      <c r="C284" s="314" t="s">
        <v>2493</v>
      </c>
      <c r="D284" s="314" t="s">
        <v>59</v>
      </c>
      <c r="E284" s="315">
        <v>28</v>
      </c>
      <c r="F284" s="316">
        <v>157.4</v>
      </c>
      <c r="G284" s="317" t="s">
        <v>48</v>
      </c>
      <c r="H284" s="316">
        <v>0</v>
      </c>
      <c r="I284" s="317" t="s">
        <v>48</v>
      </c>
      <c r="J284" s="316">
        <v>1297.5</v>
      </c>
      <c r="K284" s="317" t="s">
        <v>48</v>
      </c>
      <c r="L284" s="316">
        <v>0</v>
      </c>
      <c r="M284" s="317" t="s">
        <v>48</v>
      </c>
      <c r="N284" s="316">
        <v>0</v>
      </c>
      <c r="O284" s="317" t="s">
        <v>48</v>
      </c>
      <c r="P284" s="316">
        <v>1190.0999999999999</v>
      </c>
      <c r="Q284" s="317" t="s">
        <v>48</v>
      </c>
      <c r="R284" s="316">
        <v>0</v>
      </c>
      <c r="S284" s="317" t="s">
        <v>48</v>
      </c>
      <c r="T284" s="316">
        <v>39.9</v>
      </c>
      <c r="U284" s="317" t="s">
        <v>48</v>
      </c>
      <c r="V284" s="316">
        <v>0</v>
      </c>
      <c r="W284" s="317" t="s">
        <v>48</v>
      </c>
      <c r="X284" s="316">
        <v>78.3</v>
      </c>
      <c r="Y284" s="317" t="s">
        <v>48</v>
      </c>
      <c r="Z284" s="316">
        <v>2763.1</v>
      </c>
      <c r="AA284" s="318" t="s">
        <v>48</v>
      </c>
      <c r="AB284" s="65"/>
    </row>
    <row r="285" spans="1:28">
      <c r="A285" s="312" t="s">
        <v>651</v>
      </c>
      <c r="B285" s="313" t="s">
        <v>2275</v>
      </c>
      <c r="C285" s="314" t="s">
        <v>653</v>
      </c>
      <c r="D285" s="314" t="s">
        <v>55</v>
      </c>
      <c r="E285" s="315">
        <v>98</v>
      </c>
      <c r="F285" s="316">
        <v>2849.7</v>
      </c>
      <c r="G285" s="317" t="s">
        <v>48</v>
      </c>
      <c r="H285" s="316">
        <v>456.9</v>
      </c>
      <c r="I285" s="317" t="s">
        <v>48</v>
      </c>
      <c r="J285" s="316">
        <v>973</v>
      </c>
      <c r="K285" s="317" t="s">
        <v>48</v>
      </c>
      <c r="L285" s="316">
        <v>9184.2000000000007</v>
      </c>
      <c r="M285" s="317" t="s">
        <v>48</v>
      </c>
      <c r="N285" s="316">
        <v>2229.3000000000002</v>
      </c>
      <c r="O285" s="317" t="s">
        <v>48</v>
      </c>
      <c r="P285" s="316">
        <v>0</v>
      </c>
      <c r="Q285" s="317" t="s">
        <v>48</v>
      </c>
      <c r="R285" s="316">
        <v>0</v>
      </c>
      <c r="S285" s="317" t="s">
        <v>48</v>
      </c>
      <c r="T285" s="316">
        <v>7085.2</v>
      </c>
      <c r="U285" s="317" t="s">
        <v>48</v>
      </c>
      <c r="V285" s="316">
        <v>539.79999999999995</v>
      </c>
      <c r="W285" s="317" t="s">
        <v>48</v>
      </c>
      <c r="X285" s="316">
        <v>74.599999999999994</v>
      </c>
      <c r="Y285" s="317" t="s">
        <v>48</v>
      </c>
      <c r="Z285" s="316">
        <v>23392.7</v>
      </c>
      <c r="AA285" s="318" t="s">
        <v>48</v>
      </c>
      <c r="AB285" s="65"/>
    </row>
    <row r="286" spans="1:28">
      <c r="A286" s="312" t="s">
        <v>651</v>
      </c>
      <c r="B286" s="313" t="s">
        <v>2274</v>
      </c>
      <c r="C286" s="314" t="s">
        <v>655</v>
      </c>
      <c r="D286" s="314" t="s">
        <v>45</v>
      </c>
      <c r="E286" s="315">
        <v>15</v>
      </c>
      <c r="F286" s="316">
        <v>294.60000000000002</v>
      </c>
      <c r="G286" s="317" t="s">
        <v>48</v>
      </c>
      <c r="H286" s="316">
        <v>0</v>
      </c>
      <c r="I286" s="317" t="s">
        <v>48</v>
      </c>
      <c r="J286" s="316">
        <v>65.2</v>
      </c>
      <c r="K286" s="317" t="s">
        <v>48</v>
      </c>
      <c r="L286" s="316">
        <v>0</v>
      </c>
      <c r="M286" s="317" t="s">
        <v>48</v>
      </c>
      <c r="N286" s="316">
        <v>817.9</v>
      </c>
      <c r="O286" s="317" t="s">
        <v>48</v>
      </c>
      <c r="P286" s="316">
        <v>1.8</v>
      </c>
      <c r="Q286" s="317" t="s">
        <v>48</v>
      </c>
      <c r="R286" s="316">
        <v>0</v>
      </c>
      <c r="S286" s="317" t="s">
        <v>48</v>
      </c>
      <c r="T286" s="316">
        <v>1434</v>
      </c>
      <c r="U286" s="317" t="s">
        <v>48</v>
      </c>
      <c r="V286" s="316">
        <v>898.9</v>
      </c>
      <c r="W286" s="317" t="s">
        <v>48</v>
      </c>
      <c r="X286" s="316">
        <v>0</v>
      </c>
      <c r="Y286" s="317" t="s">
        <v>48</v>
      </c>
      <c r="Z286" s="316">
        <v>3512.3</v>
      </c>
      <c r="AA286" s="318" t="s">
        <v>48</v>
      </c>
      <c r="AB286" s="65"/>
    </row>
    <row r="287" spans="1:28">
      <c r="A287" s="312" t="s">
        <v>651</v>
      </c>
      <c r="B287" s="313" t="s">
        <v>2273</v>
      </c>
      <c r="C287" s="314" t="s">
        <v>657</v>
      </c>
      <c r="D287" s="314" t="s">
        <v>45</v>
      </c>
      <c r="E287" s="315">
        <v>47</v>
      </c>
      <c r="F287" s="316">
        <v>669.5</v>
      </c>
      <c r="G287" s="317" t="s">
        <v>48</v>
      </c>
      <c r="H287" s="316">
        <v>0</v>
      </c>
      <c r="I287" s="317" t="s">
        <v>48</v>
      </c>
      <c r="J287" s="316">
        <v>111.8</v>
      </c>
      <c r="K287" s="317" t="s">
        <v>48</v>
      </c>
      <c r="L287" s="316">
        <v>1956.1</v>
      </c>
      <c r="M287" s="317" t="s">
        <v>48</v>
      </c>
      <c r="N287" s="316">
        <v>899.9</v>
      </c>
      <c r="O287" s="317" t="s">
        <v>48</v>
      </c>
      <c r="P287" s="316">
        <v>0</v>
      </c>
      <c r="Q287" s="317" t="s">
        <v>48</v>
      </c>
      <c r="R287" s="316">
        <v>0</v>
      </c>
      <c r="S287" s="317" t="s">
        <v>48</v>
      </c>
      <c r="T287" s="316">
        <v>2575.1</v>
      </c>
      <c r="U287" s="317" t="s">
        <v>48</v>
      </c>
      <c r="V287" s="316">
        <v>0</v>
      </c>
      <c r="W287" s="317" t="s">
        <v>48</v>
      </c>
      <c r="X287" s="316">
        <v>0</v>
      </c>
      <c r="Y287" s="317" t="s">
        <v>48</v>
      </c>
      <c r="Z287" s="316">
        <v>6212.4</v>
      </c>
      <c r="AA287" s="318" t="s">
        <v>48</v>
      </c>
      <c r="AB287" s="65"/>
    </row>
    <row r="288" spans="1:28">
      <c r="A288" s="312" t="s">
        <v>651</v>
      </c>
      <c r="B288" s="313" t="s">
        <v>2272</v>
      </c>
      <c r="C288" s="314" t="s">
        <v>659</v>
      </c>
      <c r="D288" s="314" t="s">
        <v>55</v>
      </c>
      <c r="E288" s="315">
        <v>140</v>
      </c>
      <c r="F288" s="316">
        <v>704.5</v>
      </c>
      <c r="G288" s="317" t="s">
        <v>48</v>
      </c>
      <c r="H288" s="316">
        <v>1645.4</v>
      </c>
      <c r="I288" s="317" t="s">
        <v>48</v>
      </c>
      <c r="J288" s="316">
        <v>166.6</v>
      </c>
      <c r="K288" s="317" t="s">
        <v>48</v>
      </c>
      <c r="L288" s="316">
        <v>0</v>
      </c>
      <c r="M288" s="317" t="s">
        <v>48</v>
      </c>
      <c r="N288" s="316">
        <v>1077.7</v>
      </c>
      <c r="O288" s="317" t="s">
        <v>48</v>
      </c>
      <c r="P288" s="316">
        <v>436.9</v>
      </c>
      <c r="Q288" s="317" t="s">
        <v>48</v>
      </c>
      <c r="R288" s="316">
        <v>0</v>
      </c>
      <c r="S288" s="317" t="s">
        <v>48</v>
      </c>
      <c r="T288" s="316">
        <v>2953.5</v>
      </c>
      <c r="U288" s="317" t="s">
        <v>48</v>
      </c>
      <c r="V288" s="316">
        <v>0</v>
      </c>
      <c r="W288" s="317" t="s">
        <v>48</v>
      </c>
      <c r="X288" s="316">
        <v>762.2</v>
      </c>
      <c r="Y288" s="317" t="s">
        <v>48</v>
      </c>
      <c r="Z288" s="316">
        <v>7746.8</v>
      </c>
      <c r="AA288" s="318" t="s">
        <v>48</v>
      </c>
      <c r="AB288" s="65"/>
    </row>
    <row r="289" spans="1:28">
      <c r="A289" s="312" t="s">
        <v>651</v>
      </c>
      <c r="B289" s="313" t="s">
        <v>2271</v>
      </c>
      <c r="C289" s="314" t="s">
        <v>661</v>
      </c>
      <c r="D289" s="314" t="s">
        <v>55</v>
      </c>
      <c r="E289" s="315">
        <v>162</v>
      </c>
      <c r="F289" s="316">
        <v>3851.4</v>
      </c>
      <c r="G289" s="317" t="s">
        <v>48</v>
      </c>
      <c r="H289" s="316">
        <v>273.10000000000002</v>
      </c>
      <c r="I289" s="317" t="s">
        <v>48</v>
      </c>
      <c r="J289" s="316">
        <v>1217.3</v>
      </c>
      <c r="K289" s="317" t="s">
        <v>48</v>
      </c>
      <c r="L289" s="316">
        <v>10631</v>
      </c>
      <c r="M289" s="317" t="s">
        <v>48</v>
      </c>
      <c r="N289" s="316">
        <v>1109.8</v>
      </c>
      <c r="O289" s="317" t="s">
        <v>48</v>
      </c>
      <c r="P289" s="316">
        <v>0</v>
      </c>
      <c r="Q289" s="317" t="s">
        <v>48</v>
      </c>
      <c r="R289" s="316">
        <v>0</v>
      </c>
      <c r="S289" s="317" t="s">
        <v>48</v>
      </c>
      <c r="T289" s="316">
        <v>10305.299999999999</v>
      </c>
      <c r="U289" s="317" t="s">
        <v>48</v>
      </c>
      <c r="V289" s="316">
        <v>1619.5</v>
      </c>
      <c r="W289" s="317" t="s">
        <v>48</v>
      </c>
      <c r="X289" s="316">
        <v>3580.7</v>
      </c>
      <c r="Y289" s="317" t="s">
        <v>48</v>
      </c>
      <c r="Z289" s="316">
        <v>32588.1</v>
      </c>
      <c r="AA289" s="318" t="s">
        <v>48</v>
      </c>
      <c r="AB289" s="65"/>
    </row>
    <row r="290" spans="1:28">
      <c r="A290" s="312" t="s">
        <v>651</v>
      </c>
      <c r="B290" s="313" t="s">
        <v>2270</v>
      </c>
      <c r="C290" s="314" t="s">
        <v>663</v>
      </c>
      <c r="D290" s="314" t="s">
        <v>55</v>
      </c>
      <c r="E290" s="315">
        <v>455</v>
      </c>
      <c r="F290" s="316">
        <v>24608.9</v>
      </c>
      <c r="G290" s="317" t="s">
        <v>48</v>
      </c>
      <c r="H290" s="316">
        <v>480.3</v>
      </c>
      <c r="I290" s="317" t="s">
        <v>48</v>
      </c>
      <c r="J290" s="316">
        <v>1306.3</v>
      </c>
      <c r="K290" s="317" t="s">
        <v>48</v>
      </c>
      <c r="L290" s="316">
        <v>0</v>
      </c>
      <c r="M290" s="317" t="s">
        <v>48</v>
      </c>
      <c r="N290" s="316">
        <v>23864.5</v>
      </c>
      <c r="O290" s="317" t="s">
        <v>48</v>
      </c>
      <c r="P290" s="316">
        <v>1067.9000000000001</v>
      </c>
      <c r="Q290" s="317" t="s">
        <v>48</v>
      </c>
      <c r="R290" s="316">
        <v>0</v>
      </c>
      <c r="S290" s="317" t="s">
        <v>48</v>
      </c>
      <c r="T290" s="316">
        <v>56212.6</v>
      </c>
      <c r="U290" s="317" t="s">
        <v>48</v>
      </c>
      <c r="V290" s="316">
        <v>69898.7</v>
      </c>
      <c r="W290" s="317" t="s">
        <v>48</v>
      </c>
      <c r="X290" s="316">
        <v>0</v>
      </c>
      <c r="Y290" s="317" t="s">
        <v>48</v>
      </c>
      <c r="Z290" s="316">
        <v>177439.2</v>
      </c>
      <c r="AA290" s="318" t="s">
        <v>48</v>
      </c>
      <c r="AB290" s="65"/>
    </row>
    <row r="291" spans="1:28">
      <c r="A291" s="312" t="s">
        <v>651</v>
      </c>
      <c r="B291" s="313" t="s">
        <v>664</v>
      </c>
      <c r="C291" s="314" t="s">
        <v>665</v>
      </c>
      <c r="D291" s="314" t="s">
        <v>45</v>
      </c>
      <c r="E291" s="315">
        <v>15</v>
      </c>
      <c r="F291" s="316">
        <v>129.19999999999999</v>
      </c>
      <c r="G291" s="317" t="s">
        <v>48</v>
      </c>
      <c r="H291" s="316">
        <v>0</v>
      </c>
      <c r="I291" s="317" t="s">
        <v>48</v>
      </c>
      <c r="J291" s="316">
        <v>9.8000000000000007</v>
      </c>
      <c r="K291" s="317" t="s">
        <v>48</v>
      </c>
      <c r="L291" s="316">
        <v>132.69999999999999</v>
      </c>
      <c r="M291" s="317" t="s">
        <v>48</v>
      </c>
      <c r="N291" s="316">
        <v>278.10000000000002</v>
      </c>
      <c r="O291" s="317" t="s">
        <v>48</v>
      </c>
      <c r="P291" s="316">
        <v>0</v>
      </c>
      <c r="Q291" s="317" t="s">
        <v>48</v>
      </c>
      <c r="R291" s="316">
        <v>582.29999999999995</v>
      </c>
      <c r="S291" s="317" t="s">
        <v>48</v>
      </c>
      <c r="T291" s="316">
        <v>0</v>
      </c>
      <c r="U291" s="317" t="s">
        <v>48</v>
      </c>
      <c r="V291" s="316">
        <v>363.6</v>
      </c>
      <c r="W291" s="317" t="s">
        <v>48</v>
      </c>
      <c r="X291" s="316">
        <v>26.3</v>
      </c>
      <c r="Y291" s="317" t="s">
        <v>48</v>
      </c>
      <c r="Z291" s="316">
        <v>1522.1</v>
      </c>
      <c r="AA291" s="318" t="s">
        <v>48</v>
      </c>
      <c r="AB291" s="65"/>
    </row>
    <row r="292" spans="1:28">
      <c r="A292" s="312" t="s">
        <v>651</v>
      </c>
      <c r="B292" s="313" t="s">
        <v>2657</v>
      </c>
      <c r="C292" s="314" t="s">
        <v>2570</v>
      </c>
      <c r="D292" s="314" t="s">
        <v>55</v>
      </c>
      <c r="E292" s="315">
        <v>21</v>
      </c>
      <c r="F292" s="316">
        <v>0</v>
      </c>
      <c r="G292" s="317" t="s">
        <v>48</v>
      </c>
      <c r="H292" s="316">
        <v>199</v>
      </c>
      <c r="I292" s="317" t="s">
        <v>48</v>
      </c>
      <c r="J292" s="316">
        <v>50.8</v>
      </c>
      <c r="K292" s="317" t="s">
        <v>48</v>
      </c>
      <c r="L292" s="316">
        <v>171.1</v>
      </c>
      <c r="M292" s="317" t="s">
        <v>48</v>
      </c>
      <c r="N292" s="316">
        <v>990</v>
      </c>
      <c r="O292" s="317" t="s">
        <v>48</v>
      </c>
      <c r="P292" s="316">
        <v>0</v>
      </c>
      <c r="Q292" s="317" t="s">
        <v>48</v>
      </c>
      <c r="R292" s="316">
        <v>1083.8</v>
      </c>
      <c r="S292" s="317" t="s">
        <v>48</v>
      </c>
      <c r="T292" s="316">
        <v>0</v>
      </c>
      <c r="U292" s="317" t="s">
        <v>48</v>
      </c>
      <c r="V292" s="316">
        <v>0</v>
      </c>
      <c r="W292" s="317" t="s">
        <v>48</v>
      </c>
      <c r="X292" s="316">
        <v>161.6</v>
      </c>
      <c r="Y292" s="317" t="s">
        <v>48</v>
      </c>
      <c r="Z292" s="316">
        <v>2656.4</v>
      </c>
      <c r="AA292" s="318" t="s">
        <v>48</v>
      </c>
      <c r="AB292" s="65"/>
    </row>
    <row r="293" spans="1:28">
      <c r="A293" s="312" t="s">
        <v>651</v>
      </c>
      <c r="B293" s="313" t="s">
        <v>2269</v>
      </c>
      <c r="C293" s="314" t="s">
        <v>667</v>
      </c>
      <c r="D293" s="314" t="s">
        <v>45</v>
      </c>
      <c r="E293" s="315">
        <v>24</v>
      </c>
      <c r="F293" s="316">
        <v>528.4</v>
      </c>
      <c r="G293" s="317" t="s">
        <v>48</v>
      </c>
      <c r="H293" s="316">
        <v>0</v>
      </c>
      <c r="I293" s="317" t="s">
        <v>48</v>
      </c>
      <c r="J293" s="316">
        <v>326.39999999999998</v>
      </c>
      <c r="K293" s="317" t="s">
        <v>48</v>
      </c>
      <c r="L293" s="316">
        <v>0</v>
      </c>
      <c r="M293" s="317" t="s">
        <v>48</v>
      </c>
      <c r="N293" s="316">
        <v>1100</v>
      </c>
      <c r="O293" s="317" t="s">
        <v>48</v>
      </c>
      <c r="P293" s="316">
        <v>206.5</v>
      </c>
      <c r="Q293" s="317" t="s">
        <v>48</v>
      </c>
      <c r="R293" s="316">
        <v>0</v>
      </c>
      <c r="S293" s="317" t="s">
        <v>48</v>
      </c>
      <c r="T293" s="316">
        <v>1775.3</v>
      </c>
      <c r="U293" s="317" t="s">
        <v>48</v>
      </c>
      <c r="V293" s="316">
        <v>0</v>
      </c>
      <c r="W293" s="317" t="s">
        <v>48</v>
      </c>
      <c r="X293" s="316">
        <v>743.2</v>
      </c>
      <c r="Y293" s="317" t="s">
        <v>48</v>
      </c>
      <c r="Z293" s="316">
        <v>4679.8</v>
      </c>
      <c r="AA293" s="318" t="s">
        <v>48</v>
      </c>
      <c r="AB293" s="65"/>
    </row>
    <row r="294" spans="1:28">
      <c r="A294" s="312" t="s">
        <v>651</v>
      </c>
      <c r="B294" s="313" t="s">
        <v>2656</v>
      </c>
      <c r="C294" s="314" t="s">
        <v>669</v>
      </c>
      <c r="D294" s="314" t="s">
        <v>45</v>
      </c>
      <c r="E294" s="315">
        <v>19</v>
      </c>
      <c r="F294" s="316">
        <v>188.7</v>
      </c>
      <c r="G294" s="317" t="s">
        <v>48</v>
      </c>
      <c r="H294" s="316">
        <v>0</v>
      </c>
      <c r="I294" s="317" t="s">
        <v>48</v>
      </c>
      <c r="J294" s="316">
        <v>24.3</v>
      </c>
      <c r="K294" s="317" t="s">
        <v>48</v>
      </c>
      <c r="L294" s="316">
        <v>179.3</v>
      </c>
      <c r="M294" s="317" t="s">
        <v>48</v>
      </c>
      <c r="N294" s="316">
        <v>0</v>
      </c>
      <c r="O294" s="317" t="s">
        <v>48</v>
      </c>
      <c r="P294" s="316">
        <v>153.1</v>
      </c>
      <c r="Q294" s="317" t="s">
        <v>48</v>
      </c>
      <c r="R294" s="316">
        <v>0</v>
      </c>
      <c r="S294" s="317" t="s">
        <v>48</v>
      </c>
      <c r="T294" s="316">
        <v>325</v>
      </c>
      <c r="U294" s="317" t="s">
        <v>48</v>
      </c>
      <c r="V294" s="316">
        <v>0</v>
      </c>
      <c r="W294" s="317" t="s">
        <v>48</v>
      </c>
      <c r="X294" s="316">
        <v>0</v>
      </c>
      <c r="Y294" s="317" t="s">
        <v>48</v>
      </c>
      <c r="Z294" s="316">
        <v>870.5</v>
      </c>
      <c r="AA294" s="318" t="s">
        <v>48</v>
      </c>
      <c r="AB294" s="65"/>
    </row>
    <row r="295" spans="1:28">
      <c r="A295" s="312" t="s">
        <v>651</v>
      </c>
      <c r="B295" s="313" t="s">
        <v>2267</v>
      </c>
      <c r="C295" s="314" t="s">
        <v>671</v>
      </c>
      <c r="D295" s="314" t="s">
        <v>45</v>
      </c>
      <c r="E295" s="315">
        <v>10</v>
      </c>
      <c r="F295" s="316">
        <v>1068.2</v>
      </c>
      <c r="G295" s="317" t="s">
        <v>48</v>
      </c>
      <c r="H295" s="316">
        <v>0</v>
      </c>
      <c r="I295" s="317" t="s">
        <v>48</v>
      </c>
      <c r="J295" s="316">
        <v>1283.5999999999999</v>
      </c>
      <c r="K295" s="317" t="s">
        <v>48</v>
      </c>
      <c r="L295" s="316">
        <v>0</v>
      </c>
      <c r="M295" s="317" t="s">
        <v>48</v>
      </c>
      <c r="N295" s="316">
        <v>0</v>
      </c>
      <c r="O295" s="317" t="s">
        <v>48</v>
      </c>
      <c r="P295" s="316">
        <v>0</v>
      </c>
      <c r="Q295" s="317" t="s">
        <v>48</v>
      </c>
      <c r="R295" s="316">
        <v>4110.1000000000004</v>
      </c>
      <c r="S295" s="317" t="s">
        <v>48</v>
      </c>
      <c r="T295" s="316">
        <v>0</v>
      </c>
      <c r="U295" s="317" t="s">
        <v>48</v>
      </c>
      <c r="V295" s="316">
        <v>5826.6</v>
      </c>
      <c r="W295" s="317" t="s">
        <v>48</v>
      </c>
      <c r="X295" s="316">
        <v>719.2</v>
      </c>
      <c r="Y295" s="317" t="s">
        <v>48</v>
      </c>
      <c r="Z295" s="316">
        <v>13007.8</v>
      </c>
      <c r="AA295" s="318" t="s">
        <v>48</v>
      </c>
      <c r="AB295" s="65"/>
    </row>
    <row r="296" spans="1:28">
      <c r="A296" s="312" t="s">
        <v>651</v>
      </c>
      <c r="B296" s="313" t="s">
        <v>2266</v>
      </c>
      <c r="C296" s="314" t="s">
        <v>673</v>
      </c>
      <c r="D296" s="314" t="s">
        <v>55</v>
      </c>
      <c r="E296" s="315">
        <v>251</v>
      </c>
      <c r="F296" s="316">
        <v>3767.1</v>
      </c>
      <c r="G296" s="317" t="s">
        <v>48</v>
      </c>
      <c r="H296" s="316">
        <v>622.20000000000005</v>
      </c>
      <c r="I296" s="317" t="s">
        <v>48</v>
      </c>
      <c r="J296" s="316">
        <v>488</v>
      </c>
      <c r="K296" s="317" t="s">
        <v>48</v>
      </c>
      <c r="L296" s="316">
        <v>9458.1</v>
      </c>
      <c r="M296" s="317" t="s">
        <v>48</v>
      </c>
      <c r="N296" s="316">
        <v>2055.3000000000002</v>
      </c>
      <c r="O296" s="317" t="s">
        <v>48</v>
      </c>
      <c r="P296" s="316">
        <v>438.1</v>
      </c>
      <c r="Q296" s="317" t="s">
        <v>48</v>
      </c>
      <c r="R296" s="316">
        <v>0</v>
      </c>
      <c r="S296" s="317" t="s">
        <v>48</v>
      </c>
      <c r="T296" s="316">
        <v>9687.5</v>
      </c>
      <c r="U296" s="317" t="s">
        <v>48</v>
      </c>
      <c r="V296" s="316">
        <v>4297.7</v>
      </c>
      <c r="W296" s="317" t="s">
        <v>48</v>
      </c>
      <c r="X296" s="316">
        <v>0</v>
      </c>
      <c r="Y296" s="317" t="s">
        <v>48</v>
      </c>
      <c r="Z296" s="316">
        <v>30814.2</v>
      </c>
      <c r="AA296" s="318" t="s">
        <v>48</v>
      </c>
      <c r="AB296" s="65"/>
    </row>
    <row r="297" spans="1:28">
      <c r="A297" s="312" t="s">
        <v>651</v>
      </c>
      <c r="B297" s="313" t="s">
        <v>2265</v>
      </c>
      <c r="C297" s="314" t="s">
        <v>675</v>
      </c>
      <c r="D297" s="314" t="s">
        <v>55</v>
      </c>
      <c r="E297" s="315">
        <v>67</v>
      </c>
      <c r="F297" s="316">
        <v>1570.2</v>
      </c>
      <c r="G297" s="317" t="s">
        <v>48</v>
      </c>
      <c r="H297" s="316">
        <v>570.4</v>
      </c>
      <c r="I297" s="317" t="s">
        <v>48</v>
      </c>
      <c r="J297" s="316">
        <v>532.20000000000005</v>
      </c>
      <c r="K297" s="317" t="s">
        <v>48</v>
      </c>
      <c r="L297" s="316">
        <v>1226.0999999999999</v>
      </c>
      <c r="M297" s="317" t="s">
        <v>48</v>
      </c>
      <c r="N297" s="316">
        <v>1977.1</v>
      </c>
      <c r="O297" s="317" t="s">
        <v>48</v>
      </c>
      <c r="P297" s="316">
        <v>318.89999999999998</v>
      </c>
      <c r="Q297" s="317" t="s">
        <v>48</v>
      </c>
      <c r="R297" s="316">
        <v>0</v>
      </c>
      <c r="S297" s="317" t="s">
        <v>48</v>
      </c>
      <c r="T297" s="316">
        <v>4063.1</v>
      </c>
      <c r="U297" s="317" t="s">
        <v>48</v>
      </c>
      <c r="V297" s="316">
        <v>1464.1</v>
      </c>
      <c r="W297" s="317" t="s">
        <v>48</v>
      </c>
      <c r="X297" s="316">
        <v>0</v>
      </c>
      <c r="Y297" s="317" t="s">
        <v>48</v>
      </c>
      <c r="Z297" s="316">
        <v>11722.1</v>
      </c>
      <c r="AA297" s="318" t="s">
        <v>48</v>
      </c>
      <c r="AB297" s="65"/>
    </row>
    <row r="298" spans="1:28">
      <c r="A298" s="312" t="s">
        <v>651</v>
      </c>
      <c r="B298" s="313" t="s">
        <v>2792</v>
      </c>
      <c r="C298" s="314" t="s">
        <v>677</v>
      </c>
      <c r="D298" s="314" t="s">
        <v>45</v>
      </c>
      <c r="E298" s="315">
        <v>25</v>
      </c>
      <c r="F298" s="316">
        <v>230.5</v>
      </c>
      <c r="G298" s="317" t="s">
        <v>48</v>
      </c>
      <c r="H298" s="316">
        <v>0</v>
      </c>
      <c r="I298" s="317" t="s">
        <v>48</v>
      </c>
      <c r="J298" s="316">
        <v>119.6</v>
      </c>
      <c r="K298" s="317" t="s">
        <v>48</v>
      </c>
      <c r="L298" s="316">
        <v>0</v>
      </c>
      <c r="M298" s="317" t="s">
        <v>48</v>
      </c>
      <c r="N298" s="316">
        <v>982.2</v>
      </c>
      <c r="O298" s="317" t="s">
        <v>48</v>
      </c>
      <c r="P298" s="316">
        <v>0</v>
      </c>
      <c r="Q298" s="317" t="s">
        <v>48</v>
      </c>
      <c r="R298" s="316">
        <v>0</v>
      </c>
      <c r="S298" s="317" t="s">
        <v>48</v>
      </c>
      <c r="T298" s="316">
        <v>769.5</v>
      </c>
      <c r="U298" s="317" t="s">
        <v>48</v>
      </c>
      <c r="V298" s="316">
        <v>181.3</v>
      </c>
      <c r="W298" s="317" t="s">
        <v>48</v>
      </c>
      <c r="X298" s="316">
        <v>0</v>
      </c>
      <c r="Y298" s="317" t="s">
        <v>48</v>
      </c>
      <c r="Z298" s="316">
        <v>2283.1</v>
      </c>
      <c r="AA298" s="318" t="s">
        <v>48</v>
      </c>
      <c r="AB298" s="65"/>
    </row>
    <row r="299" spans="1:28">
      <c r="A299" s="312" t="s">
        <v>651</v>
      </c>
      <c r="B299" s="313" t="s">
        <v>2264</v>
      </c>
      <c r="C299" s="314" t="s">
        <v>681</v>
      </c>
      <c r="D299" s="314" t="s">
        <v>45</v>
      </c>
      <c r="E299" s="315">
        <v>221</v>
      </c>
      <c r="F299" s="316">
        <v>3420.1</v>
      </c>
      <c r="G299" s="317" t="s">
        <v>48</v>
      </c>
      <c r="H299" s="316">
        <v>0</v>
      </c>
      <c r="I299" s="317" t="s">
        <v>48</v>
      </c>
      <c r="J299" s="316">
        <v>439</v>
      </c>
      <c r="K299" s="317" t="s">
        <v>48</v>
      </c>
      <c r="L299" s="316">
        <v>8882.7999999999993</v>
      </c>
      <c r="M299" s="317" t="s">
        <v>48</v>
      </c>
      <c r="N299" s="316">
        <v>3019.8</v>
      </c>
      <c r="O299" s="317" t="s">
        <v>48</v>
      </c>
      <c r="P299" s="316">
        <v>461.6</v>
      </c>
      <c r="Q299" s="317" t="s">
        <v>48</v>
      </c>
      <c r="R299" s="316">
        <v>8311.2000000000007</v>
      </c>
      <c r="S299" s="317" t="s">
        <v>48</v>
      </c>
      <c r="T299" s="316">
        <v>0</v>
      </c>
      <c r="U299" s="317" t="s">
        <v>48</v>
      </c>
      <c r="V299" s="316">
        <v>0</v>
      </c>
      <c r="W299" s="317" t="s">
        <v>48</v>
      </c>
      <c r="X299" s="316">
        <v>0</v>
      </c>
      <c r="Y299" s="317" t="s">
        <v>48</v>
      </c>
      <c r="Z299" s="316">
        <v>24534.5</v>
      </c>
      <c r="AA299" s="318" t="s">
        <v>48</v>
      </c>
      <c r="AB299" s="65"/>
    </row>
    <row r="300" spans="1:28">
      <c r="A300" s="312" t="s">
        <v>651</v>
      </c>
      <c r="B300" s="313" t="s">
        <v>2753</v>
      </c>
      <c r="C300" s="314" t="s">
        <v>683</v>
      </c>
      <c r="D300" s="314" t="s">
        <v>45</v>
      </c>
      <c r="E300" s="315">
        <v>14</v>
      </c>
      <c r="F300" s="316">
        <v>296.39999999999998</v>
      </c>
      <c r="G300" s="317" t="s">
        <v>48</v>
      </c>
      <c r="H300" s="316">
        <v>0</v>
      </c>
      <c r="I300" s="317" t="s">
        <v>48</v>
      </c>
      <c r="J300" s="316">
        <v>85.4</v>
      </c>
      <c r="K300" s="317" t="s">
        <v>48</v>
      </c>
      <c r="L300" s="316">
        <v>0</v>
      </c>
      <c r="M300" s="317" t="s">
        <v>48</v>
      </c>
      <c r="N300" s="316">
        <v>1334.8</v>
      </c>
      <c r="O300" s="317" t="s">
        <v>48</v>
      </c>
      <c r="P300" s="316">
        <v>0</v>
      </c>
      <c r="Q300" s="317" t="s">
        <v>48</v>
      </c>
      <c r="R300" s="316">
        <v>779.7</v>
      </c>
      <c r="S300" s="317" t="s">
        <v>48</v>
      </c>
      <c r="T300" s="316">
        <v>0</v>
      </c>
      <c r="U300" s="317" t="s">
        <v>48</v>
      </c>
      <c r="V300" s="316">
        <v>187.6</v>
      </c>
      <c r="W300" s="317" t="s">
        <v>48</v>
      </c>
      <c r="X300" s="316">
        <v>0</v>
      </c>
      <c r="Y300" s="317" t="s">
        <v>48</v>
      </c>
      <c r="Z300" s="316">
        <v>2683.8</v>
      </c>
      <c r="AA300" s="318" t="s">
        <v>48</v>
      </c>
      <c r="AB300" s="65"/>
    </row>
    <row r="301" spans="1:28">
      <c r="A301" s="312" t="s">
        <v>651</v>
      </c>
      <c r="B301" s="313" t="s">
        <v>2752</v>
      </c>
      <c r="C301" s="314" t="s">
        <v>2511</v>
      </c>
      <c r="D301" s="314" t="s">
        <v>55</v>
      </c>
      <c r="E301" s="315">
        <v>8</v>
      </c>
      <c r="F301" s="316">
        <v>0</v>
      </c>
      <c r="G301" s="317" t="s">
        <v>48</v>
      </c>
      <c r="H301" s="316">
        <v>89.1</v>
      </c>
      <c r="I301" s="317" t="s">
        <v>48</v>
      </c>
      <c r="J301" s="316">
        <v>17.399999999999999</v>
      </c>
      <c r="K301" s="317" t="s">
        <v>48</v>
      </c>
      <c r="L301" s="316">
        <v>9.9</v>
      </c>
      <c r="M301" s="317" t="s">
        <v>48</v>
      </c>
      <c r="N301" s="316">
        <v>88</v>
      </c>
      <c r="O301" s="317" t="s">
        <v>48</v>
      </c>
      <c r="P301" s="316">
        <v>0</v>
      </c>
      <c r="Q301" s="317" t="s">
        <v>48</v>
      </c>
      <c r="R301" s="316">
        <v>0</v>
      </c>
      <c r="S301" s="317" t="s">
        <v>48</v>
      </c>
      <c r="T301" s="316">
        <v>269.10000000000002</v>
      </c>
      <c r="U301" s="317" t="s">
        <v>48</v>
      </c>
      <c r="V301" s="316">
        <v>337.9</v>
      </c>
      <c r="W301" s="317" t="s">
        <v>48</v>
      </c>
      <c r="X301" s="316">
        <v>0</v>
      </c>
      <c r="Y301" s="317" t="s">
        <v>48</v>
      </c>
      <c r="Z301" s="316">
        <v>811.4</v>
      </c>
      <c r="AA301" s="318" t="s">
        <v>48</v>
      </c>
      <c r="AB301" s="65"/>
    </row>
    <row r="302" spans="1:28">
      <c r="A302" s="312" t="s">
        <v>651</v>
      </c>
      <c r="B302" s="313" t="s">
        <v>2261</v>
      </c>
      <c r="C302" s="314" t="s">
        <v>685</v>
      </c>
      <c r="D302" s="314" t="s">
        <v>45</v>
      </c>
      <c r="E302" s="315">
        <v>38</v>
      </c>
      <c r="F302" s="316">
        <v>160.80000000000001</v>
      </c>
      <c r="G302" s="317" t="s">
        <v>48</v>
      </c>
      <c r="H302" s="316">
        <v>0</v>
      </c>
      <c r="I302" s="317" t="s">
        <v>48</v>
      </c>
      <c r="J302" s="316">
        <v>93.5</v>
      </c>
      <c r="K302" s="317" t="s">
        <v>48</v>
      </c>
      <c r="L302" s="316">
        <v>1969.2</v>
      </c>
      <c r="M302" s="317" t="s">
        <v>48</v>
      </c>
      <c r="N302" s="316">
        <v>1622.5</v>
      </c>
      <c r="O302" s="317" t="s">
        <v>48</v>
      </c>
      <c r="P302" s="316">
        <v>0</v>
      </c>
      <c r="Q302" s="317" t="s">
        <v>48</v>
      </c>
      <c r="R302" s="316">
        <v>1916.7</v>
      </c>
      <c r="S302" s="317" t="s">
        <v>48</v>
      </c>
      <c r="T302" s="316">
        <v>0</v>
      </c>
      <c r="U302" s="317" t="s">
        <v>48</v>
      </c>
      <c r="V302" s="316">
        <v>0</v>
      </c>
      <c r="W302" s="317" t="s">
        <v>48</v>
      </c>
      <c r="X302" s="316">
        <v>200.3</v>
      </c>
      <c r="Y302" s="317" t="s">
        <v>48</v>
      </c>
      <c r="Z302" s="316">
        <v>5962.9</v>
      </c>
      <c r="AA302" s="318" t="s">
        <v>48</v>
      </c>
      <c r="AB302" s="65"/>
    </row>
    <row r="303" spans="1:28">
      <c r="A303" s="312" t="s">
        <v>651</v>
      </c>
      <c r="B303" s="313" t="s">
        <v>2260</v>
      </c>
      <c r="C303" s="314" t="s">
        <v>687</v>
      </c>
      <c r="D303" s="314" t="s">
        <v>55</v>
      </c>
      <c r="E303" s="315">
        <v>357</v>
      </c>
      <c r="F303" s="316">
        <v>11039.1</v>
      </c>
      <c r="G303" s="317" t="s">
        <v>48</v>
      </c>
      <c r="H303" s="316">
        <v>214.6</v>
      </c>
      <c r="I303" s="317" t="s">
        <v>48</v>
      </c>
      <c r="J303" s="316">
        <v>1660.1</v>
      </c>
      <c r="K303" s="317" t="s">
        <v>48</v>
      </c>
      <c r="L303" s="316">
        <v>44388.800000000003</v>
      </c>
      <c r="M303" s="317" t="s">
        <v>48</v>
      </c>
      <c r="N303" s="316">
        <v>14721.3</v>
      </c>
      <c r="O303" s="317" t="s">
        <v>48</v>
      </c>
      <c r="P303" s="316">
        <v>2365.1999999999998</v>
      </c>
      <c r="Q303" s="317" t="s">
        <v>48</v>
      </c>
      <c r="R303" s="316">
        <v>32716.9</v>
      </c>
      <c r="S303" s="317" t="s">
        <v>48</v>
      </c>
      <c r="T303" s="316">
        <v>1012.6</v>
      </c>
      <c r="U303" s="317" t="s">
        <v>48</v>
      </c>
      <c r="V303" s="316">
        <v>0</v>
      </c>
      <c r="W303" s="317" t="s">
        <v>48</v>
      </c>
      <c r="X303" s="316">
        <v>0</v>
      </c>
      <c r="Y303" s="317" t="s">
        <v>48</v>
      </c>
      <c r="Z303" s="316">
        <v>108118.6</v>
      </c>
      <c r="AA303" s="318" t="s">
        <v>48</v>
      </c>
      <c r="AB303" s="65"/>
    </row>
    <row r="304" spans="1:28">
      <c r="A304" s="312" t="s">
        <v>651</v>
      </c>
      <c r="B304" s="313" t="s">
        <v>2259</v>
      </c>
      <c r="C304" s="314" t="s">
        <v>689</v>
      </c>
      <c r="D304" s="314" t="s">
        <v>45</v>
      </c>
      <c r="E304" s="315">
        <v>18</v>
      </c>
      <c r="F304" s="316">
        <v>280.39999999999998</v>
      </c>
      <c r="G304" s="317" t="s">
        <v>48</v>
      </c>
      <c r="H304" s="316">
        <v>0</v>
      </c>
      <c r="I304" s="317" t="s">
        <v>48</v>
      </c>
      <c r="J304" s="316">
        <v>6.3</v>
      </c>
      <c r="K304" s="317" t="s">
        <v>48</v>
      </c>
      <c r="L304" s="316">
        <v>34.4</v>
      </c>
      <c r="M304" s="317" t="s">
        <v>48</v>
      </c>
      <c r="N304" s="316">
        <v>707.9</v>
      </c>
      <c r="O304" s="317" t="s">
        <v>48</v>
      </c>
      <c r="P304" s="316">
        <v>0</v>
      </c>
      <c r="Q304" s="317" t="s">
        <v>48</v>
      </c>
      <c r="R304" s="316">
        <v>581.6</v>
      </c>
      <c r="S304" s="317" t="s">
        <v>48</v>
      </c>
      <c r="T304" s="316">
        <v>0</v>
      </c>
      <c r="U304" s="317" t="s">
        <v>48</v>
      </c>
      <c r="V304" s="316">
        <v>25</v>
      </c>
      <c r="W304" s="317" t="s">
        <v>48</v>
      </c>
      <c r="X304" s="316">
        <v>0</v>
      </c>
      <c r="Y304" s="317" t="s">
        <v>48</v>
      </c>
      <c r="Z304" s="316">
        <v>1635.6</v>
      </c>
      <c r="AA304" s="318" t="s">
        <v>48</v>
      </c>
      <c r="AB304" s="65"/>
    </row>
    <row r="305" spans="1:28">
      <c r="A305" s="312" t="s">
        <v>651</v>
      </c>
      <c r="B305" s="313" t="s">
        <v>2258</v>
      </c>
      <c r="C305" s="314" t="s">
        <v>691</v>
      </c>
      <c r="D305" s="314" t="s">
        <v>55</v>
      </c>
      <c r="E305" s="315">
        <v>34</v>
      </c>
      <c r="F305" s="316">
        <v>1682.6</v>
      </c>
      <c r="G305" s="317" t="s">
        <v>48</v>
      </c>
      <c r="H305" s="316">
        <v>0</v>
      </c>
      <c r="I305" s="317" t="s">
        <v>48</v>
      </c>
      <c r="J305" s="316">
        <v>623.70000000000005</v>
      </c>
      <c r="K305" s="317" t="s">
        <v>48</v>
      </c>
      <c r="L305" s="316">
        <v>0</v>
      </c>
      <c r="M305" s="317" t="s">
        <v>48</v>
      </c>
      <c r="N305" s="316">
        <v>0</v>
      </c>
      <c r="O305" s="317" t="s">
        <v>48</v>
      </c>
      <c r="P305" s="316">
        <v>0</v>
      </c>
      <c r="Q305" s="317" t="s">
        <v>48</v>
      </c>
      <c r="R305" s="316">
        <v>3218.2</v>
      </c>
      <c r="S305" s="317" t="s">
        <v>48</v>
      </c>
      <c r="T305" s="316">
        <v>7.5</v>
      </c>
      <c r="U305" s="317" t="s">
        <v>48</v>
      </c>
      <c r="V305" s="316">
        <v>0</v>
      </c>
      <c r="W305" s="317" t="s">
        <v>48</v>
      </c>
      <c r="X305" s="316">
        <v>0</v>
      </c>
      <c r="Y305" s="317" t="s">
        <v>48</v>
      </c>
      <c r="Z305" s="316">
        <v>5532</v>
      </c>
      <c r="AA305" s="318" t="s">
        <v>48</v>
      </c>
      <c r="AB305" s="65"/>
    </row>
    <row r="306" spans="1:28">
      <c r="A306" s="312" t="s">
        <v>692</v>
      </c>
      <c r="B306" s="313" t="s">
        <v>2655</v>
      </c>
      <c r="C306" s="314" t="s">
        <v>1303</v>
      </c>
      <c r="D306" s="314" t="s">
        <v>55</v>
      </c>
      <c r="E306" s="315">
        <v>6</v>
      </c>
      <c r="F306" s="316">
        <v>0</v>
      </c>
      <c r="G306" s="317" t="s">
        <v>48</v>
      </c>
      <c r="H306" s="316">
        <v>227.1</v>
      </c>
      <c r="I306" s="317" t="s">
        <v>48</v>
      </c>
      <c r="J306" s="316">
        <v>44.1</v>
      </c>
      <c r="K306" s="317" t="s">
        <v>48</v>
      </c>
      <c r="L306" s="316">
        <v>0</v>
      </c>
      <c r="M306" s="317" t="s">
        <v>48</v>
      </c>
      <c r="N306" s="316">
        <v>421.4</v>
      </c>
      <c r="O306" s="317" t="s">
        <v>48</v>
      </c>
      <c r="P306" s="316">
        <v>17.100000000000001</v>
      </c>
      <c r="Q306" s="317" t="s">
        <v>48</v>
      </c>
      <c r="R306" s="316">
        <v>599.29999999999995</v>
      </c>
      <c r="S306" s="317" t="s">
        <v>48</v>
      </c>
      <c r="T306" s="316">
        <v>228.8</v>
      </c>
      <c r="U306" s="317" t="s">
        <v>48</v>
      </c>
      <c r="V306" s="316">
        <v>29.3</v>
      </c>
      <c r="W306" s="317" t="s">
        <v>48</v>
      </c>
      <c r="X306" s="316">
        <v>0</v>
      </c>
      <c r="Y306" s="317" t="s">
        <v>48</v>
      </c>
      <c r="Z306" s="316">
        <v>1567.1</v>
      </c>
      <c r="AA306" s="318" t="s">
        <v>48</v>
      </c>
      <c r="AB306" s="65"/>
    </row>
    <row r="307" spans="1:28">
      <c r="A307" s="312" t="s">
        <v>692</v>
      </c>
      <c r="B307" s="313" t="s">
        <v>693</v>
      </c>
      <c r="C307" s="314" t="s">
        <v>694</v>
      </c>
      <c r="D307" s="314" t="s">
        <v>55</v>
      </c>
      <c r="E307" s="315">
        <v>31</v>
      </c>
      <c r="F307" s="316">
        <v>0</v>
      </c>
      <c r="G307" s="317" t="s">
        <v>48</v>
      </c>
      <c r="H307" s="316">
        <v>1723.5</v>
      </c>
      <c r="I307" s="317" t="s">
        <v>48</v>
      </c>
      <c r="J307" s="316">
        <v>59.9</v>
      </c>
      <c r="K307" s="317" t="s">
        <v>48</v>
      </c>
      <c r="L307" s="316">
        <v>0</v>
      </c>
      <c r="M307" s="317" t="s">
        <v>48</v>
      </c>
      <c r="N307" s="316">
        <v>740.4</v>
      </c>
      <c r="O307" s="317" t="s">
        <v>48</v>
      </c>
      <c r="P307" s="316">
        <v>0</v>
      </c>
      <c r="Q307" s="317" t="s">
        <v>48</v>
      </c>
      <c r="R307" s="316">
        <v>1935.3</v>
      </c>
      <c r="S307" s="317" t="s">
        <v>48</v>
      </c>
      <c r="T307" s="316">
        <v>0</v>
      </c>
      <c r="U307" s="317" t="s">
        <v>48</v>
      </c>
      <c r="V307" s="316">
        <v>0</v>
      </c>
      <c r="W307" s="317" t="s">
        <v>48</v>
      </c>
      <c r="X307" s="316">
        <v>0</v>
      </c>
      <c r="Y307" s="317" t="s">
        <v>48</v>
      </c>
      <c r="Z307" s="316">
        <v>4459.1000000000004</v>
      </c>
      <c r="AA307" s="318" t="s">
        <v>48</v>
      </c>
      <c r="AB307" s="65"/>
    </row>
    <row r="308" spans="1:28">
      <c r="A308" s="312" t="s">
        <v>692</v>
      </c>
      <c r="B308" s="313" t="s">
        <v>2257</v>
      </c>
      <c r="C308" s="314" t="s">
        <v>696</v>
      </c>
      <c r="D308" s="314" t="s">
        <v>55</v>
      </c>
      <c r="E308" s="315">
        <v>48</v>
      </c>
      <c r="F308" s="316">
        <v>1810.9</v>
      </c>
      <c r="G308" s="317" t="s">
        <v>48</v>
      </c>
      <c r="H308" s="316">
        <v>38.5</v>
      </c>
      <c r="I308" s="317" t="s">
        <v>48</v>
      </c>
      <c r="J308" s="316">
        <v>402</v>
      </c>
      <c r="K308" s="317" t="s">
        <v>48</v>
      </c>
      <c r="L308" s="316">
        <v>0</v>
      </c>
      <c r="M308" s="317" t="s">
        <v>48</v>
      </c>
      <c r="N308" s="316">
        <v>1105</v>
      </c>
      <c r="O308" s="317" t="s">
        <v>48</v>
      </c>
      <c r="P308" s="316">
        <v>0</v>
      </c>
      <c r="Q308" s="317" t="s">
        <v>48</v>
      </c>
      <c r="R308" s="316">
        <v>5209.2</v>
      </c>
      <c r="S308" s="317" t="s">
        <v>48</v>
      </c>
      <c r="T308" s="316">
        <v>1240.2</v>
      </c>
      <c r="U308" s="317" t="s">
        <v>48</v>
      </c>
      <c r="V308" s="316">
        <v>0</v>
      </c>
      <c r="W308" s="317" t="s">
        <v>48</v>
      </c>
      <c r="X308" s="316">
        <v>1009.1</v>
      </c>
      <c r="Y308" s="317" t="s">
        <v>48</v>
      </c>
      <c r="Z308" s="316">
        <v>10814.9</v>
      </c>
      <c r="AA308" s="318" t="s">
        <v>48</v>
      </c>
      <c r="AB308" s="65"/>
    </row>
    <row r="309" spans="1:28">
      <c r="A309" s="312" t="s">
        <v>692</v>
      </c>
      <c r="B309" s="313" t="s">
        <v>697</v>
      </c>
      <c r="C309" s="314" t="s">
        <v>698</v>
      </c>
      <c r="D309" s="314" t="s">
        <v>55</v>
      </c>
      <c r="E309" s="315">
        <v>262</v>
      </c>
      <c r="F309" s="316">
        <v>0</v>
      </c>
      <c r="G309" s="317" t="s">
        <v>48</v>
      </c>
      <c r="H309" s="316">
        <v>3823.5</v>
      </c>
      <c r="I309" s="317" t="s">
        <v>48</v>
      </c>
      <c r="J309" s="316">
        <v>154.4</v>
      </c>
      <c r="K309" s="317" t="s">
        <v>48</v>
      </c>
      <c r="L309" s="316">
        <v>909.6</v>
      </c>
      <c r="M309" s="317" t="s">
        <v>48</v>
      </c>
      <c r="N309" s="316">
        <v>6837.6</v>
      </c>
      <c r="O309" s="317" t="s">
        <v>48</v>
      </c>
      <c r="P309" s="316">
        <v>0</v>
      </c>
      <c r="Q309" s="317" t="s">
        <v>48</v>
      </c>
      <c r="R309" s="316">
        <v>19705.400000000001</v>
      </c>
      <c r="S309" s="317" t="s">
        <v>48</v>
      </c>
      <c r="T309" s="316">
        <v>0</v>
      </c>
      <c r="U309" s="317" t="s">
        <v>48</v>
      </c>
      <c r="V309" s="316">
        <v>0</v>
      </c>
      <c r="W309" s="317" t="s">
        <v>48</v>
      </c>
      <c r="X309" s="316">
        <v>15.8</v>
      </c>
      <c r="Y309" s="317" t="s">
        <v>48</v>
      </c>
      <c r="Z309" s="316">
        <v>31446.400000000001</v>
      </c>
      <c r="AA309" s="318" t="s">
        <v>48</v>
      </c>
      <c r="AB309" s="65"/>
    </row>
    <row r="310" spans="1:28">
      <c r="A310" s="312" t="s">
        <v>692</v>
      </c>
      <c r="B310" s="313" t="s">
        <v>699</v>
      </c>
      <c r="C310" s="314" t="s">
        <v>700</v>
      </c>
      <c r="D310" s="314" t="s">
        <v>45</v>
      </c>
      <c r="E310" s="315">
        <v>767</v>
      </c>
      <c r="F310" s="316">
        <v>75381.5</v>
      </c>
      <c r="G310" s="317" t="s">
        <v>48</v>
      </c>
      <c r="H310" s="316">
        <v>0</v>
      </c>
      <c r="I310" s="317" t="s">
        <v>48</v>
      </c>
      <c r="J310" s="316">
        <v>4399</v>
      </c>
      <c r="K310" s="317" t="s">
        <v>48</v>
      </c>
      <c r="L310" s="316">
        <v>0</v>
      </c>
      <c r="M310" s="317" t="s">
        <v>48</v>
      </c>
      <c r="N310" s="316">
        <v>16163</v>
      </c>
      <c r="O310" s="317" t="s">
        <v>48</v>
      </c>
      <c r="P310" s="316">
        <v>672.9</v>
      </c>
      <c r="Q310" s="317" t="s">
        <v>48</v>
      </c>
      <c r="R310" s="316">
        <v>62284</v>
      </c>
      <c r="S310" s="317" t="s">
        <v>48</v>
      </c>
      <c r="T310" s="316">
        <v>79808.800000000003</v>
      </c>
      <c r="U310" s="317" t="s">
        <v>48</v>
      </c>
      <c r="V310" s="316">
        <v>0</v>
      </c>
      <c r="W310" s="317" t="s">
        <v>48</v>
      </c>
      <c r="X310" s="316">
        <v>2584.8000000000002</v>
      </c>
      <c r="Y310" s="317" t="s">
        <v>48</v>
      </c>
      <c r="Z310" s="316">
        <v>241294</v>
      </c>
      <c r="AA310" s="318" t="s">
        <v>48</v>
      </c>
      <c r="AB310" s="65"/>
    </row>
    <row r="311" spans="1:28">
      <c r="A311" s="312" t="s">
        <v>692</v>
      </c>
      <c r="B311" s="313" t="s">
        <v>701</v>
      </c>
      <c r="C311" s="314" t="s">
        <v>702</v>
      </c>
      <c r="D311" s="314" t="s">
        <v>120</v>
      </c>
      <c r="E311" s="315">
        <v>533</v>
      </c>
      <c r="F311" s="316">
        <v>0</v>
      </c>
      <c r="G311" s="317" t="s">
        <v>48</v>
      </c>
      <c r="H311" s="316">
        <v>12276.6</v>
      </c>
      <c r="I311" s="317" t="s">
        <v>48</v>
      </c>
      <c r="J311" s="316">
        <v>6583.7</v>
      </c>
      <c r="K311" s="317" t="s">
        <v>48</v>
      </c>
      <c r="L311" s="316">
        <v>0</v>
      </c>
      <c r="M311" s="317" t="s">
        <v>48</v>
      </c>
      <c r="N311" s="316">
        <v>3757.6</v>
      </c>
      <c r="O311" s="317" t="s">
        <v>48</v>
      </c>
      <c r="P311" s="316">
        <v>650.1</v>
      </c>
      <c r="Q311" s="317" t="s">
        <v>48</v>
      </c>
      <c r="R311" s="316">
        <v>13119.1</v>
      </c>
      <c r="S311" s="317" t="s">
        <v>48</v>
      </c>
      <c r="T311" s="316">
        <v>18428.400000000001</v>
      </c>
      <c r="U311" s="317" t="s">
        <v>48</v>
      </c>
      <c r="V311" s="316">
        <v>2339</v>
      </c>
      <c r="W311" s="317" t="s">
        <v>48</v>
      </c>
      <c r="X311" s="316">
        <v>0.6</v>
      </c>
      <c r="Y311" s="317" t="s">
        <v>48</v>
      </c>
      <c r="Z311" s="316">
        <v>57154.9</v>
      </c>
      <c r="AA311" s="318" t="s">
        <v>48</v>
      </c>
      <c r="AB311" s="65"/>
    </row>
    <row r="312" spans="1:28">
      <c r="A312" s="312" t="s">
        <v>692</v>
      </c>
      <c r="B312" s="313" t="s">
        <v>2568</v>
      </c>
      <c r="C312" s="314" t="s">
        <v>704</v>
      </c>
      <c r="D312" s="314" t="s">
        <v>45</v>
      </c>
      <c r="E312" s="315">
        <v>40</v>
      </c>
      <c r="F312" s="316">
        <v>1140.7</v>
      </c>
      <c r="G312" s="317" t="s">
        <v>48</v>
      </c>
      <c r="H312" s="316">
        <v>0</v>
      </c>
      <c r="I312" s="317" t="s">
        <v>48</v>
      </c>
      <c r="J312" s="316">
        <v>278.89999999999998</v>
      </c>
      <c r="K312" s="317" t="s">
        <v>48</v>
      </c>
      <c r="L312" s="316">
        <v>317.39999999999998</v>
      </c>
      <c r="M312" s="317" t="s">
        <v>48</v>
      </c>
      <c r="N312" s="316">
        <v>1432.9</v>
      </c>
      <c r="O312" s="317" t="s">
        <v>48</v>
      </c>
      <c r="P312" s="316">
        <v>0</v>
      </c>
      <c r="Q312" s="317" t="s">
        <v>48</v>
      </c>
      <c r="R312" s="316">
        <v>2986.5</v>
      </c>
      <c r="S312" s="317" t="s">
        <v>48</v>
      </c>
      <c r="T312" s="316">
        <v>982.4</v>
      </c>
      <c r="U312" s="317" t="s">
        <v>48</v>
      </c>
      <c r="V312" s="316">
        <v>0</v>
      </c>
      <c r="W312" s="317" t="s">
        <v>48</v>
      </c>
      <c r="X312" s="316">
        <v>0</v>
      </c>
      <c r="Y312" s="317" t="s">
        <v>48</v>
      </c>
      <c r="Z312" s="316">
        <v>7138.8</v>
      </c>
      <c r="AA312" s="318" t="s">
        <v>48</v>
      </c>
      <c r="AB312" s="65"/>
    </row>
    <row r="313" spans="1:28">
      <c r="A313" s="312" t="s">
        <v>705</v>
      </c>
      <c r="B313" s="313" t="s">
        <v>2567</v>
      </c>
      <c r="C313" s="314" t="s">
        <v>707</v>
      </c>
      <c r="D313" s="314" t="s">
        <v>45</v>
      </c>
      <c r="E313" s="315">
        <v>487</v>
      </c>
      <c r="F313" s="316">
        <v>42776.4</v>
      </c>
      <c r="G313" s="317" t="s">
        <v>48</v>
      </c>
      <c r="H313" s="316">
        <v>0</v>
      </c>
      <c r="I313" s="317" t="s">
        <v>48</v>
      </c>
      <c r="J313" s="316">
        <v>6551.6</v>
      </c>
      <c r="K313" s="317" t="s">
        <v>48</v>
      </c>
      <c r="L313" s="316">
        <v>0</v>
      </c>
      <c r="M313" s="317" t="s">
        <v>48</v>
      </c>
      <c r="N313" s="316">
        <v>24044.400000000001</v>
      </c>
      <c r="O313" s="317" t="s">
        <v>48</v>
      </c>
      <c r="P313" s="316">
        <v>1482.6</v>
      </c>
      <c r="Q313" s="317" t="s">
        <v>48</v>
      </c>
      <c r="R313" s="316">
        <v>1365.8</v>
      </c>
      <c r="S313" s="317" t="s">
        <v>48</v>
      </c>
      <c r="T313" s="316">
        <v>16.5</v>
      </c>
      <c r="U313" s="317" t="s">
        <v>48</v>
      </c>
      <c r="V313" s="316">
        <v>123728</v>
      </c>
      <c r="W313" s="317" t="s">
        <v>48</v>
      </c>
      <c r="X313" s="316">
        <v>41.3</v>
      </c>
      <c r="Y313" s="317" t="s">
        <v>48</v>
      </c>
      <c r="Z313" s="316">
        <v>200006.5</v>
      </c>
      <c r="AA313" s="318" t="s">
        <v>48</v>
      </c>
      <c r="AB313" s="65"/>
    </row>
    <row r="314" spans="1:28">
      <c r="A314" s="312" t="s">
        <v>705</v>
      </c>
      <c r="B314" s="313" t="s">
        <v>2791</v>
      </c>
      <c r="C314" s="314" t="s">
        <v>709</v>
      </c>
      <c r="D314" s="314" t="s">
        <v>45</v>
      </c>
      <c r="E314" s="315">
        <v>25</v>
      </c>
      <c r="F314" s="316">
        <v>659.8</v>
      </c>
      <c r="G314" s="317" t="s">
        <v>48</v>
      </c>
      <c r="H314" s="316">
        <v>0</v>
      </c>
      <c r="I314" s="317" t="s">
        <v>48</v>
      </c>
      <c r="J314" s="316">
        <v>139.5</v>
      </c>
      <c r="K314" s="317" t="s">
        <v>48</v>
      </c>
      <c r="L314" s="316">
        <v>0</v>
      </c>
      <c r="M314" s="317" t="s">
        <v>48</v>
      </c>
      <c r="N314" s="316">
        <v>2091</v>
      </c>
      <c r="O314" s="317" t="s">
        <v>48</v>
      </c>
      <c r="P314" s="316">
        <v>628.70000000000005</v>
      </c>
      <c r="Q314" s="317" t="s">
        <v>48</v>
      </c>
      <c r="R314" s="316">
        <v>490.1</v>
      </c>
      <c r="S314" s="317" t="s">
        <v>48</v>
      </c>
      <c r="T314" s="316">
        <v>0</v>
      </c>
      <c r="U314" s="317" t="s">
        <v>48</v>
      </c>
      <c r="V314" s="316">
        <v>2997</v>
      </c>
      <c r="W314" s="317" t="s">
        <v>48</v>
      </c>
      <c r="X314" s="316">
        <v>0</v>
      </c>
      <c r="Y314" s="317" t="s">
        <v>48</v>
      </c>
      <c r="Z314" s="316">
        <v>7006.1</v>
      </c>
      <c r="AA314" s="318" t="s">
        <v>48</v>
      </c>
      <c r="AB314" s="65"/>
    </row>
    <row r="315" spans="1:28">
      <c r="A315" s="312" t="s">
        <v>705</v>
      </c>
      <c r="B315" s="313" t="s">
        <v>2710</v>
      </c>
      <c r="C315" s="314" t="s">
        <v>711</v>
      </c>
      <c r="D315" s="314" t="s">
        <v>45</v>
      </c>
      <c r="E315" s="315">
        <v>21</v>
      </c>
      <c r="F315" s="316">
        <v>435.5</v>
      </c>
      <c r="G315" s="317" t="s">
        <v>48</v>
      </c>
      <c r="H315" s="316">
        <v>0</v>
      </c>
      <c r="I315" s="317" t="s">
        <v>48</v>
      </c>
      <c r="J315" s="316">
        <v>33.799999999999997</v>
      </c>
      <c r="K315" s="317" t="s">
        <v>48</v>
      </c>
      <c r="L315" s="316">
        <v>0</v>
      </c>
      <c r="M315" s="317" t="s">
        <v>48</v>
      </c>
      <c r="N315" s="316">
        <v>615</v>
      </c>
      <c r="O315" s="317" t="s">
        <v>48</v>
      </c>
      <c r="P315" s="316">
        <v>1.1000000000000001</v>
      </c>
      <c r="Q315" s="317" t="s">
        <v>48</v>
      </c>
      <c r="R315" s="316">
        <v>95.9</v>
      </c>
      <c r="S315" s="317" t="s">
        <v>48</v>
      </c>
      <c r="T315" s="316">
        <v>0</v>
      </c>
      <c r="U315" s="317" t="s">
        <v>48</v>
      </c>
      <c r="V315" s="316">
        <v>758.3</v>
      </c>
      <c r="W315" s="317" t="s">
        <v>48</v>
      </c>
      <c r="X315" s="316">
        <v>36.6</v>
      </c>
      <c r="Y315" s="317" t="s">
        <v>48</v>
      </c>
      <c r="Z315" s="316">
        <v>1976.2</v>
      </c>
      <c r="AA315" s="318" t="s">
        <v>48</v>
      </c>
      <c r="AB315" s="65"/>
    </row>
    <row r="316" spans="1:28">
      <c r="A316" s="312" t="s">
        <v>705</v>
      </c>
      <c r="B316" s="313" t="s">
        <v>2566</v>
      </c>
      <c r="C316" s="314" t="s">
        <v>713</v>
      </c>
      <c r="D316" s="314" t="s">
        <v>45</v>
      </c>
      <c r="E316" s="315">
        <v>25</v>
      </c>
      <c r="F316" s="316">
        <v>220.3</v>
      </c>
      <c r="G316" s="317" t="s">
        <v>48</v>
      </c>
      <c r="H316" s="316">
        <v>0</v>
      </c>
      <c r="I316" s="317" t="s">
        <v>48</v>
      </c>
      <c r="J316" s="316">
        <v>951.8</v>
      </c>
      <c r="K316" s="317" t="s">
        <v>48</v>
      </c>
      <c r="L316" s="316">
        <v>0</v>
      </c>
      <c r="M316" s="317" t="s">
        <v>48</v>
      </c>
      <c r="N316" s="316">
        <v>1135.9000000000001</v>
      </c>
      <c r="O316" s="317" t="s">
        <v>48</v>
      </c>
      <c r="P316" s="316">
        <v>0</v>
      </c>
      <c r="Q316" s="317" t="s">
        <v>48</v>
      </c>
      <c r="R316" s="316">
        <v>105</v>
      </c>
      <c r="S316" s="317" t="s">
        <v>48</v>
      </c>
      <c r="T316" s="316">
        <v>0</v>
      </c>
      <c r="U316" s="317" t="s">
        <v>48</v>
      </c>
      <c r="V316" s="316">
        <v>1617.5</v>
      </c>
      <c r="W316" s="317" t="s">
        <v>48</v>
      </c>
      <c r="X316" s="316">
        <v>0</v>
      </c>
      <c r="Y316" s="317" t="s">
        <v>48</v>
      </c>
      <c r="Z316" s="316">
        <v>4030.6</v>
      </c>
      <c r="AA316" s="318" t="s">
        <v>48</v>
      </c>
      <c r="AB316" s="65"/>
    </row>
    <row r="317" spans="1:28">
      <c r="A317" s="312" t="s">
        <v>705</v>
      </c>
      <c r="B317" s="313" t="s">
        <v>2255</v>
      </c>
      <c r="C317" s="314" t="s">
        <v>715</v>
      </c>
      <c r="D317" s="314" t="s">
        <v>55</v>
      </c>
      <c r="E317" s="315">
        <v>375</v>
      </c>
      <c r="F317" s="316">
        <v>9627.5</v>
      </c>
      <c r="G317" s="317" t="s">
        <v>48</v>
      </c>
      <c r="H317" s="316">
        <v>505.1</v>
      </c>
      <c r="I317" s="317" t="s">
        <v>48</v>
      </c>
      <c r="J317" s="316">
        <v>3320.6</v>
      </c>
      <c r="K317" s="317" t="s">
        <v>48</v>
      </c>
      <c r="L317" s="316">
        <v>0</v>
      </c>
      <c r="M317" s="317" t="s">
        <v>48</v>
      </c>
      <c r="N317" s="316">
        <v>8491.6</v>
      </c>
      <c r="O317" s="317" t="s">
        <v>48</v>
      </c>
      <c r="P317" s="316">
        <v>2362</v>
      </c>
      <c r="Q317" s="317" t="s">
        <v>48</v>
      </c>
      <c r="R317" s="316">
        <v>906.8</v>
      </c>
      <c r="S317" s="317" t="s">
        <v>48</v>
      </c>
      <c r="T317" s="316">
        <v>0</v>
      </c>
      <c r="U317" s="317" t="s">
        <v>48</v>
      </c>
      <c r="V317" s="316">
        <v>2983.4</v>
      </c>
      <c r="W317" s="317" t="s">
        <v>48</v>
      </c>
      <c r="X317" s="316">
        <v>42971.7</v>
      </c>
      <c r="Y317" s="317" t="s">
        <v>48</v>
      </c>
      <c r="Z317" s="316">
        <v>71168.800000000003</v>
      </c>
      <c r="AA317" s="318" t="s">
        <v>48</v>
      </c>
      <c r="AB317" s="65"/>
    </row>
    <row r="318" spans="1:28">
      <c r="A318" s="312" t="s">
        <v>705</v>
      </c>
      <c r="B318" s="313" t="s">
        <v>2253</v>
      </c>
      <c r="C318" s="314" t="s">
        <v>717</v>
      </c>
      <c r="D318" s="314" t="s">
        <v>45</v>
      </c>
      <c r="E318" s="315">
        <v>17</v>
      </c>
      <c r="F318" s="316">
        <v>145.9</v>
      </c>
      <c r="G318" s="317" t="s">
        <v>48</v>
      </c>
      <c r="H318" s="316">
        <v>0</v>
      </c>
      <c r="I318" s="317" t="s">
        <v>48</v>
      </c>
      <c r="J318" s="316">
        <v>131.9</v>
      </c>
      <c r="K318" s="317" t="s">
        <v>48</v>
      </c>
      <c r="L318" s="316">
        <v>0</v>
      </c>
      <c r="M318" s="317" t="s">
        <v>48</v>
      </c>
      <c r="N318" s="316">
        <v>982.1</v>
      </c>
      <c r="O318" s="317" t="s">
        <v>48</v>
      </c>
      <c r="P318" s="316">
        <v>0</v>
      </c>
      <c r="Q318" s="317" t="s">
        <v>48</v>
      </c>
      <c r="R318" s="316">
        <v>105.4</v>
      </c>
      <c r="S318" s="317" t="s">
        <v>48</v>
      </c>
      <c r="T318" s="316">
        <v>0</v>
      </c>
      <c r="U318" s="317" t="s">
        <v>48</v>
      </c>
      <c r="V318" s="316">
        <v>0</v>
      </c>
      <c r="W318" s="317" t="s">
        <v>48</v>
      </c>
      <c r="X318" s="316">
        <v>2553.4</v>
      </c>
      <c r="Y318" s="317" t="s">
        <v>48</v>
      </c>
      <c r="Z318" s="316">
        <v>3918.7</v>
      </c>
      <c r="AA318" s="318" t="s">
        <v>48</v>
      </c>
      <c r="AB318" s="65"/>
    </row>
    <row r="319" spans="1:28">
      <c r="A319" s="312" t="s">
        <v>718</v>
      </c>
      <c r="B319" s="313" t="s">
        <v>2790</v>
      </c>
      <c r="C319" s="314" t="s">
        <v>720</v>
      </c>
      <c r="D319" s="314" t="s">
        <v>45</v>
      </c>
      <c r="E319" s="315">
        <v>39</v>
      </c>
      <c r="F319" s="316">
        <v>402</v>
      </c>
      <c r="G319" s="317" t="s">
        <v>48</v>
      </c>
      <c r="H319" s="316">
        <v>0</v>
      </c>
      <c r="I319" s="317" t="s">
        <v>48</v>
      </c>
      <c r="J319" s="316">
        <v>40.5</v>
      </c>
      <c r="K319" s="317" t="s">
        <v>48</v>
      </c>
      <c r="L319" s="316">
        <v>0</v>
      </c>
      <c r="M319" s="317" t="s">
        <v>48</v>
      </c>
      <c r="N319" s="316">
        <v>0</v>
      </c>
      <c r="O319" s="317" t="s">
        <v>48</v>
      </c>
      <c r="P319" s="316">
        <v>0</v>
      </c>
      <c r="Q319" s="317" t="s">
        <v>48</v>
      </c>
      <c r="R319" s="316">
        <v>490</v>
      </c>
      <c r="S319" s="317" t="s">
        <v>48</v>
      </c>
      <c r="T319" s="316">
        <v>0</v>
      </c>
      <c r="U319" s="317" t="s">
        <v>48</v>
      </c>
      <c r="V319" s="316">
        <v>5341.9</v>
      </c>
      <c r="W319" s="317" t="s">
        <v>48</v>
      </c>
      <c r="X319" s="316">
        <v>0</v>
      </c>
      <c r="Y319" s="317" t="s">
        <v>48</v>
      </c>
      <c r="Z319" s="316">
        <v>6274.4</v>
      </c>
      <c r="AA319" s="318" t="s">
        <v>48</v>
      </c>
      <c r="AB319" s="65"/>
    </row>
    <row r="320" spans="1:28">
      <c r="A320" s="312" t="s">
        <v>718</v>
      </c>
      <c r="B320" s="313" t="s">
        <v>2252</v>
      </c>
      <c r="C320" s="314" t="s">
        <v>722</v>
      </c>
      <c r="D320" s="314" t="s">
        <v>55</v>
      </c>
      <c r="E320" s="315">
        <v>34</v>
      </c>
      <c r="F320" s="316">
        <v>644.5</v>
      </c>
      <c r="G320" s="317" t="s">
        <v>48</v>
      </c>
      <c r="H320" s="316">
        <v>57.1</v>
      </c>
      <c r="I320" s="317" t="s">
        <v>48</v>
      </c>
      <c r="J320" s="316">
        <v>229.8</v>
      </c>
      <c r="K320" s="317" t="s">
        <v>48</v>
      </c>
      <c r="L320" s="316">
        <v>0</v>
      </c>
      <c r="M320" s="317" t="s">
        <v>48</v>
      </c>
      <c r="N320" s="316">
        <v>2115.1999999999998</v>
      </c>
      <c r="O320" s="317" t="s">
        <v>48</v>
      </c>
      <c r="P320" s="316">
        <v>76.8</v>
      </c>
      <c r="Q320" s="317" t="s">
        <v>48</v>
      </c>
      <c r="R320" s="316">
        <v>0</v>
      </c>
      <c r="S320" s="317" t="s">
        <v>48</v>
      </c>
      <c r="T320" s="316">
        <v>0</v>
      </c>
      <c r="U320" s="317" t="s">
        <v>48</v>
      </c>
      <c r="V320" s="316">
        <v>761</v>
      </c>
      <c r="W320" s="317" t="s">
        <v>48</v>
      </c>
      <c r="X320" s="316">
        <v>0</v>
      </c>
      <c r="Y320" s="317" t="s">
        <v>48</v>
      </c>
      <c r="Z320" s="316">
        <v>3884.4</v>
      </c>
      <c r="AA320" s="318" t="s">
        <v>48</v>
      </c>
      <c r="AB320" s="65"/>
    </row>
    <row r="321" spans="1:28">
      <c r="A321" s="312" t="s">
        <v>723</v>
      </c>
      <c r="B321" s="313" t="s">
        <v>2789</v>
      </c>
      <c r="C321" s="314" t="s">
        <v>725</v>
      </c>
      <c r="D321" s="314" t="s">
        <v>45</v>
      </c>
      <c r="E321" s="315">
        <v>31</v>
      </c>
      <c r="F321" s="316">
        <v>481.2</v>
      </c>
      <c r="G321" s="317" t="s">
        <v>48</v>
      </c>
      <c r="H321" s="316">
        <v>0</v>
      </c>
      <c r="I321" s="317" t="s">
        <v>48</v>
      </c>
      <c r="J321" s="316">
        <v>268.2</v>
      </c>
      <c r="K321" s="317" t="s">
        <v>48</v>
      </c>
      <c r="L321" s="316">
        <v>0</v>
      </c>
      <c r="M321" s="317" t="s">
        <v>48</v>
      </c>
      <c r="N321" s="316">
        <v>1170.5</v>
      </c>
      <c r="O321" s="317" t="s">
        <v>48</v>
      </c>
      <c r="P321" s="316">
        <v>0</v>
      </c>
      <c r="Q321" s="317" t="s">
        <v>48</v>
      </c>
      <c r="R321" s="316">
        <v>0</v>
      </c>
      <c r="S321" s="317" t="s">
        <v>48</v>
      </c>
      <c r="T321" s="316">
        <v>219.4</v>
      </c>
      <c r="U321" s="317" t="s">
        <v>48</v>
      </c>
      <c r="V321" s="316">
        <v>0</v>
      </c>
      <c r="W321" s="317" t="s">
        <v>48</v>
      </c>
      <c r="X321" s="316">
        <v>1818.2</v>
      </c>
      <c r="Y321" s="317" t="s">
        <v>48</v>
      </c>
      <c r="Z321" s="316">
        <v>3957.6</v>
      </c>
      <c r="AA321" s="318" t="s">
        <v>48</v>
      </c>
      <c r="AB321" s="65"/>
    </row>
    <row r="322" spans="1:28">
      <c r="A322" s="312" t="s">
        <v>723</v>
      </c>
      <c r="B322" s="313" t="s">
        <v>2250</v>
      </c>
      <c r="C322" s="314" t="s">
        <v>727</v>
      </c>
      <c r="D322" s="314" t="s">
        <v>45</v>
      </c>
      <c r="E322" s="315">
        <v>19</v>
      </c>
      <c r="F322" s="316">
        <v>256.89999999999998</v>
      </c>
      <c r="G322" s="317" t="s">
        <v>48</v>
      </c>
      <c r="H322" s="316">
        <v>0</v>
      </c>
      <c r="I322" s="317" t="s">
        <v>48</v>
      </c>
      <c r="J322" s="316">
        <v>118</v>
      </c>
      <c r="K322" s="317" t="s">
        <v>48</v>
      </c>
      <c r="L322" s="316">
        <v>768.6</v>
      </c>
      <c r="M322" s="317" t="s">
        <v>48</v>
      </c>
      <c r="N322" s="316">
        <v>1170</v>
      </c>
      <c r="O322" s="317" t="s">
        <v>48</v>
      </c>
      <c r="P322" s="316">
        <v>0</v>
      </c>
      <c r="Q322" s="317" t="s">
        <v>48</v>
      </c>
      <c r="R322" s="316">
        <v>0</v>
      </c>
      <c r="S322" s="317" t="s">
        <v>48</v>
      </c>
      <c r="T322" s="316">
        <v>176.4</v>
      </c>
      <c r="U322" s="317" t="s">
        <v>48</v>
      </c>
      <c r="V322" s="316">
        <v>0</v>
      </c>
      <c r="W322" s="317" t="s">
        <v>48</v>
      </c>
      <c r="X322" s="316">
        <v>0</v>
      </c>
      <c r="Y322" s="317" t="s">
        <v>48</v>
      </c>
      <c r="Z322" s="316">
        <v>2490</v>
      </c>
      <c r="AA322" s="318" t="s">
        <v>48</v>
      </c>
      <c r="AB322" s="65"/>
    </row>
    <row r="323" spans="1:28">
      <c r="A323" s="312" t="s">
        <v>723</v>
      </c>
      <c r="B323" s="313" t="s">
        <v>2249</v>
      </c>
      <c r="C323" s="314" t="s">
        <v>729</v>
      </c>
      <c r="D323" s="314" t="s">
        <v>45</v>
      </c>
      <c r="E323" s="315">
        <v>22</v>
      </c>
      <c r="F323" s="316">
        <v>458.8</v>
      </c>
      <c r="G323" s="317" t="s">
        <v>48</v>
      </c>
      <c r="H323" s="316">
        <v>0</v>
      </c>
      <c r="I323" s="317" t="s">
        <v>48</v>
      </c>
      <c r="J323" s="316">
        <v>140.9</v>
      </c>
      <c r="K323" s="317" t="s">
        <v>48</v>
      </c>
      <c r="L323" s="316">
        <v>1716.7</v>
      </c>
      <c r="M323" s="317" t="s">
        <v>48</v>
      </c>
      <c r="N323" s="316">
        <v>932.3</v>
      </c>
      <c r="O323" s="317" t="s">
        <v>48</v>
      </c>
      <c r="P323" s="316">
        <v>0</v>
      </c>
      <c r="Q323" s="317" t="s">
        <v>48</v>
      </c>
      <c r="R323" s="316">
        <v>37.5</v>
      </c>
      <c r="S323" s="317" t="s">
        <v>48</v>
      </c>
      <c r="T323" s="316">
        <v>0</v>
      </c>
      <c r="U323" s="317" t="s">
        <v>48</v>
      </c>
      <c r="V323" s="316">
        <v>0</v>
      </c>
      <c r="W323" s="317" t="s">
        <v>48</v>
      </c>
      <c r="X323" s="316">
        <v>0</v>
      </c>
      <c r="Y323" s="317" t="s">
        <v>48</v>
      </c>
      <c r="Z323" s="316">
        <v>3286.3</v>
      </c>
      <c r="AA323" s="318" t="s">
        <v>48</v>
      </c>
      <c r="AB323" s="65"/>
    </row>
    <row r="324" spans="1:28">
      <c r="A324" s="312" t="s">
        <v>730</v>
      </c>
      <c r="B324" s="313" t="s">
        <v>2708</v>
      </c>
      <c r="C324" s="314" t="s">
        <v>732</v>
      </c>
      <c r="D324" s="314" t="s">
        <v>55</v>
      </c>
      <c r="E324" s="315">
        <v>22</v>
      </c>
      <c r="F324" s="316">
        <v>553.79999999999995</v>
      </c>
      <c r="G324" s="317" t="s">
        <v>48</v>
      </c>
      <c r="H324" s="316">
        <v>32.200000000000003</v>
      </c>
      <c r="I324" s="317" t="s">
        <v>48</v>
      </c>
      <c r="J324" s="316">
        <v>57.5</v>
      </c>
      <c r="K324" s="317" t="s">
        <v>48</v>
      </c>
      <c r="L324" s="316">
        <v>0</v>
      </c>
      <c r="M324" s="317" t="s">
        <v>48</v>
      </c>
      <c r="N324" s="316">
        <v>1120.5</v>
      </c>
      <c r="O324" s="317" t="s">
        <v>48</v>
      </c>
      <c r="P324" s="316">
        <v>0</v>
      </c>
      <c r="Q324" s="317" t="s">
        <v>48</v>
      </c>
      <c r="R324" s="316">
        <v>834.1</v>
      </c>
      <c r="S324" s="317" t="s">
        <v>48</v>
      </c>
      <c r="T324" s="316">
        <v>0</v>
      </c>
      <c r="U324" s="317" t="s">
        <v>48</v>
      </c>
      <c r="V324" s="316">
        <v>1366</v>
      </c>
      <c r="W324" s="317" t="s">
        <v>48</v>
      </c>
      <c r="X324" s="316">
        <v>325.8</v>
      </c>
      <c r="Y324" s="317" t="s">
        <v>48</v>
      </c>
      <c r="Z324" s="316">
        <v>4289.8999999999996</v>
      </c>
      <c r="AA324" s="318" t="s">
        <v>48</v>
      </c>
      <c r="AB324" s="65"/>
    </row>
    <row r="325" spans="1:28">
      <c r="A325" s="312" t="s">
        <v>730</v>
      </c>
      <c r="B325" s="313" t="s">
        <v>2707</v>
      </c>
      <c r="C325" s="314" t="s">
        <v>734</v>
      </c>
      <c r="D325" s="314" t="s">
        <v>45</v>
      </c>
      <c r="E325" s="315">
        <v>31</v>
      </c>
      <c r="F325" s="316">
        <v>753.9</v>
      </c>
      <c r="G325" s="317" t="s">
        <v>48</v>
      </c>
      <c r="H325" s="316">
        <v>0</v>
      </c>
      <c r="I325" s="317" t="s">
        <v>48</v>
      </c>
      <c r="J325" s="316">
        <v>155.80000000000001</v>
      </c>
      <c r="K325" s="317" t="s">
        <v>48</v>
      </c>
      <c r="L325" s="316">
        <v>0</v>
      </c>
      <c r="M325" s="317" t="s">
        <v>48</v>
      </c>
      <c r="N325" s="316">
        <v>1526.5</v>
      </c>
      <c r="O325" s="317" t="s">
        <v>48</v>
      </c>
      <c r="P325" s="316">
        <v>0</v>
      </c>
      <c r="Q325" s="317" t="s">
        <v>48</v>
      </c>
      <c r="R325" s="316">
        <v>921.4</v>
      </c>
      <c r="S325" s="317" t="s">
        <v>48</v>
      </c>
      <c r="T325" s="316">
        <v>0</v>
      </c>
      <c r="U325" s="317" t="s">
        <v>48</v>
      </c>
      <c r="V325" s="316">
        <v>1325.4</v>
      </c>
      <c r="W325" s="317" t="s">
        <v>48</v>
      </c>
      <c r="X325" s="316">
        <v>0</v>
      </c>
      <c r="Y325" s="317" t="s">
        <v>48</v>
      </c>
      <c r="Z325" s="316">
        <v>4683</v>
      </c>
      <c r="AA325" s="318" t="s">
        <v>48</v>
      </c>
      <c r="AB325" s="65"/>
    </row>
    <row r="326" spans="1:28">
      <c r="A326" s="312" t="s">
        <v>730</v>
      </c>
      <c r="B326" s="313" t="s">
        <v>2160</v>
      </c>
      <c r="C326" s="314" t="s">
        <v>736</v>
      </c>
      <c r="D326" s="314" t="s">
        <v>45</v>
      </c>
      <c r="E326" s="315">
        <v>60</v>
      </c>
      <c r="F326" s="316">
        <v>1936.9</v>
      </c>
      <c r="G326" s="317" t="s">
        <v>48</v>
      </c>
      <c r="H326" s="316">
        <v>0</v>
      </c>
      <c r="I326" s="317" t="s">
        <v>48</v>
      </c>
      <c r="J326" s="316">
        <v>455.7</v>
      </c>
      <c r="K326" s="317" t="s">
        <v>48</v>
      </c>
      <c r="L326" s="316">
        <v>0</v>
      </c>
      <c r="M326" s="317" t="s">
        <v>48</v>
      </c>
      <c r="N326" s="316">
        <v>2553.8000000000002</v>
      </c>
      <c r="O326" s="317" t="s">
        <v>48</v>
      </c>
      <c r="P326" s="316">
        <v>0</v>
      </c>
      <c r="Q326" s="317" t="s">
        <v>48</v>
      </c>
      <c r="R326" s="316">
        <v>2181</v>
      </c>
      <c r="S326" s="317" t="s">
        <v>48</v>
      </c>
      <c r="T326" s="316">
        <v>0</v>
      </c>
      <c r="U326" s="317" t="s">
        <v>48</v>
      </c>
      <c r="V326" s="316">
        <v>6300.5</v>
      </c>
      <c r="W326" s="317" t="s">
        <v>48</v>
      </c>
      <c r="X326" s="316">
        <v>0</v>
      </c>
      <c r="Y326" s="317" t="s">
        <v>48</v>
      </c>
      <c r="Z326" s="316">
        <v>13428</v>
      </c>
      <c r="AA326" s="318" t="s">
        <v>48</v>
      </c>
      <c r="AB326" s="65"/>
    </row>
    <row r="327" spans="1:28">
      <c r="A327" s="312" t="s">
        <v>730</v>
      </c>
      <c r="B327" s="313" t="s">
        <v>2653</v>
      </c>
      <c r="C327" s="314" t="s">
        <v>738</v>
      </c>
      <c r="D327" s="314" t="s">
        <v>45</v>
      </c>
      <c r="E327" s="315">
        <v>93</v>
      </c>
      <c r="F327" s="316">
        <v>6459.5</v>
      </c>
      <c r="G327" s="317" t="s">
        <v>48</v>
      </c>
      <c r="H327" s="316">
        <v>0</v>
      </c>
      <c r="I327" s="317" t="s">
        <v>48</v>
      </c>
      <c r="J327" s="316">
        <v>87.2</v>
      </c>
      <c r="K327" s="317" t="s">
        <v>48</v>
      </c>
      <c r="L327" s="316">
        <v>0</v>
      </c>
      <c r="M327" s="317" t="s">
        <v>48</v>
      </c>
      <c r="N327" s="316">
        <v>1115.3</v>
      </c>
      <c r="O327" s="317" t="s">
        <v>48</v>
      </c>
      <c r="P327" s="316">
        <v>100.5</v>
      </c>
      <c r="Q327" s="317" t="s">
        <v>48</v>
      </c>
      <c r="R327" s="316">
        <v>3432.6</v>
      </c>
      <c r="S327" s="317" t="s">
        <v>48</v>
      </c>
      <c r="T327" s="316">
        <v>0</v>
      </c>
      <c r="U327" s="317" t="s">
        <v>48</v>
      </c>
      <c r="V327" s="316">
        <v>0</v>
      </c>
      <c r="W327" s="317" t="s">
        <v>48</v>
      </c>
      <c r="X327" s="316">
        <v>2041.2</v>
      </c>
      <c r="Y327" s="317" t="s">
        <v>48</v>
      </c>
      <c r="Z327" s="316">
        <v>13236.4</v>
      </c>
      <c r="AA327" s="318" t="s">
        <v>48</v>
      </c>
      <c r="AB327" s="65"/>
    </row>
    <row r="328" spans="1:28">
      <c r="A328" s="312" t="s">
        <v>730</v>
      </c>
      <c r="B328" s="313" t="s">
        <v>2245</v>
      </c>
      <c r="C328" s="314" t="s">
        <v>740</v>
      </c>
      <c r="D328" s="314" t="s">
        <v>55</v>
      </c>
      <c r="E328" s="315">
        <v>434</v>
      </c>
      <c r="F328" s="316">
        <v>13192.1</v>
      </c>
      <c r="G328" s="317" t="s">
        <v>48</v>
      </c>
      <c r="H328" s="316">
        <v>91.6</v>
      </c>
      <c r="I328" s="317" t="s">
        <v>48</v>
      </c>
      <c r="J328" s="316">
        <v>471.7</v>
      </c>
      <c r="K328" s="317" t="s">
        <v>48</v>
      </c>
      <c r="L328" s="316">
        <v>0</v>
      </c>
      <c r="M328" s="317" t="s">
        <v>48</v>
      </c>
      <c r="N328" s="316">
        <v>0</v>
      </c>
      <c r="O328" s="317" t="s">
        <v>48</v>
      </c>
      <c r="P328" s="316">
        <v>100</v>
      </c>
      <c r="Q328" s="317" t="s">
        <v>48</v>
      </c>
      <c r="R328" s="316">
        <v>12580.9</v>
      </c>
      <c r="S328" s="317" t="s">
        <v>48</v>
      </c>
      <c r="T328" s="316">
        <v>0</v>
      </c>
      <c r="U328" s="317" t="s">
        <v>48</v>
      </c>
      <c r="V328" s="316">
        <v>18464.8</v>
      </c>
      <c r="W328" s="317" t="s">
        <v>48</v>
      </c>
      <c r="X328" s="316">
        <v>58176.2</v>
      </c>
      <c r="Y328" s="317" t="s">
        <v>48</v>
      </c>
      <c r="Z328" s="316">
        <v>103077.4</v>
      </c>
      <c r="AA328" s="318" t="s">
        <v>48</v>
      </c>
      <c r="AB328" s="65"/>
    </row>
    <row r="329" spans="1:28">
      <c r="A329" s="312" t="s">
        <v>730</v>
      </c>
      <c r="B329" s="313" t="s">
        <v>2244</v>
      </c>
      <c r="C329" s="314" t="s">
        <v>742</v>
      </c>
      <c r="D329" s="314" t="s">
        <v>55</v>
      </c>
      <c r="E329" s="315">
        <v>70</v>
      </c>
      <c r="F329" s="316">
        <v>0</v>
      </c>
      <c r="G329" s="317" t="s">
        <v>48</v>
      </c>
      <c r="H329" s="316">
        <v>2765.2</v>
      </c>
      <c r="I329" s="317" t="s">
        <v>48</v>
      </c>
      <c r="J329" s="316">
        <v>0</v>
      </c>
      <c r="K329" s="317" t="s">
        <v>48</v>
      </c>
      <c r="L329" s="316">
        <v>0</v>
      </c>
      <c r="M329" s="317" t="s">
        <v>48</v>
      </c>
      <c r="N329" s="316">
        <v>2023.5</v>
      </c>
      <c r="O329" s="317" t="s">
        <v>48</v>
      </c>
      <c r="P329" s="316">
        <v>0</v>
      </c>
      <c r="Q329" s="317" t="s">
        <v>48</v>
      </c>
      <c r="R329" s="316">
        <v>2734.8</v>
      </c>
      <c r="S329" s="317" t="s">
        <v>48</v>
      </c>
      <c r="T329" s="316">
        <v>0</v>
      </c>
      <c r="U329" s="317" t="s">
        <v>48</v>
      </c>
      <c r="V329" s="316">
        <v>8353.2999999999993</v>
      </c>
      <c r="W329" s="317" t="s">
        <v>48</v>
      </c>
      <c r="X329" s="316">
        <v>0</v>
      </c>
      <c r="Y329" s="317" t="s">
        <v>48</v>
      </c>
      <c r="Z329" s="316">
        <v>15876.8</v>
      </c>
      <c r="AA329" s="318" t="s">
        <v>48</v>
      </c>
      <c r="AB329" s="65"/>
    </row>
    <row r="330" spans="1:28">
      <c r="A330" s="312" t="s">
        <v>730</v>
      </c>
      <c r="B330" s="313" t="s">
        <v>2243</v>
      </c>
      <c r="C330" s="314" t="s">
        <v>744</v>
      </c>
      <c r="D330" s="314" t="s">
        <v>45</v>
      </c>
      <c r="E330" s="315">
        <v>26</v>
      </c>
      <c r="F330" s="316">
        <v>546.5</v>
      </c>
      <c r="G330" s="317" t="s">
        <v>48</v>
      </c>
      <c r="H330" s="316">
        <v>0</v>
      </c>
      <c r="I330" s="317" t="s">
        <v>48</v>
      </c>
      <c r="J330" s="316">
        <v>54.9</v>
      </c>
      <c r="K330" s="317" t="s">
        <v>48</v>
      </c>
      <c r="L330" s="316">
        <v>0</v>
      </c>
      <c r="M330" s="317" t="s">
        <v>48</v>
      </c>
      <c r="N330" s="316">
        <v>1099.4000000000001</v>
      </c>
      <c r="O330" s="317" t="s">
        <v>48</v>
      </c>
      <c r="P330" s="316">
        <v>0</v>
      </c>
      <c r="Q330" s="317" t="s">
        <v>48</v>
      </c>
      <c r="R330" s="316">
        <v>29.8</v>
      </c>
      <c r="S330" s="317" t="s">
        <v>48</v>
      </c>
      <c r="T330" s="316">
        <v>970.2</v>
      </c>
      <c r="U330" s="317" t="s">
        <v>48</v>
      </c>
      <c r="V330" s="316">
        <v>1556.1</v>
      </c>
      <c r="W330" s="317" t="s">
        <v>48</v>
      </c>
      <c r="X330" s="316">
        <v>0</v>
      </c>
      <c r="Y330" s="317" t="s">
        <v>48</v>
      </c>
      <c r="Z330" s="316">
        <v>4256.8999999999996</v>
      </c>
      <c r="AA330" s="318" t="s">
        <v>48</v>
      </c>
      <c r="AB330" s="65"/>
    </row>
    <row r="331" spans="1:28">
      <c r="A331" s="312" t="s">
        <v>730</v>
      </c>
      <c r="B331" s="313" t="s">
        <v>2242</v>
      </c>
      <c r="C331" s="314" t="s">
        <v>746</v>
      </c>
      <c r="D331" s="314" t="s">
        <v>55</v>
      </c>
      <c r="E331" s="315">
        <v>70</v>
      </c>
      <c r="F331" s="316">
        <v>0</v>
      </c>
      <c r="G331" s="317" t="s">
        <v>48</v>
      </c>
      <c r="H331" s="316">
        <v>1549.8</v>
      </c>
      <c r="I331" s="317" t="s">
        <v>48</v>
      </c>
      <c r="J331" s="316">
        <v>366.1</v>
      </c>
      <c r="K331" s="317" t="s">
        <v>48</v>
      </c>
      <c r="L331" s="316">
        <v>0</v>
      </c>
      <c r="M331" s="317" t="s">
        <v>48</v>
      </c>
      <c r="N331" s="316">
        <v>4244.2</v>
      </c>
      <c r="O331" s="317" t="s">
        <v>48</v>
      </c>
      <c r="P331" s="316">
        <v>0</v>
      </c>
      <c r="Q331" s="317" t="s">
        <v>48</v>
      </c>
      <c r="R331" s="316">
        <v>1709.1</v>
      </c>
      <c r="S331" s="317" t="s">
        <v>48</v>
      </c>
      <c r="T331" s="316">
        <v>1.9</v>
      </c>
      <c r="U331" s="317" t="s">
        <v>48</v>
      </c>
      <c r="V331" s="316">
        <v>0</v>
      </c>
      <c r="W331" s="317" t="s">
        <v>48</v>
      </c>
      <c r="X331" s="316">
        <v>8135</v>
      </c>
      <c r="Y331" s="317" t="s">
        <v>48</v>
      </c>
      <c r="Z331" s="316">
        <v>16006.1</v>
      </c>
      <c r="AA331" s="318" t="s">
        <v>48</v>
      </c>
      <c r="AB331" s="65"/>
    </row>
    <row r="332" spans="1:28">
      <c r="A332" s="312" t="s">
        <v>730</v>
      </c>
      <c r="B332" s="313" t="s">
        <v>2706</v>
      </c>
      <c r="C332" s="314" t="s">
        <v>748</v>
      </c>
      <c r="D332" s="314" t="s">
        <v>55</v>
      </c>
      <c r="E332" s="315">
        <v>48</v>
      </c>
      <c r="F332" s="316">
        <v>0</v>
      </c>
      <c r="G332" s="317" t="s">
        <v>48</v>
      </c>
      <c r="H332" s="316">
        <v>56.4</v>
      </c>
      <c r="I332" s="317" t="s">
        <v>48</v>
      </c>
      <c r="J332" s="316">
        <v>0</v>
      </c>
      <c r="K332" s="317" t="s">
        <v>48</v>
      </c>
      <c r="L332" s="316">
        <v>0</v>
      </c>
      <c r="M332" s="317" t="s">
        <v>48</v>
      </c>
      <c r="N332" s="316">
        <v>22.5</v>
      </c>
      <c r="O332" s="317" t="s">
        <v>48</v>
      </c>
      <c r="P332" s="316">
        <v>51.8</v>
      </c>
      <c r="Q332" s="317" t="s">
        <v>48</v>
      </c>
      <c r="R332" s="316">
        <v>694.1</v>
      </c>
      <c r="S332" s="317" t="s">
        <v>48</v>
      </c>
      <c r="T332" s="316">
        <v>0</v>
      </c>
      <c r="U332" s="317" t="s">
        <v>48</v>
      </c>
      <c r="V332" s="316">
        <v>0</v>
      </c>
      <c r="W332" s="317" t="s">
        <v>48</v>
      </c>
      <c r="X332" s="316">
        <v>587.20000000000005</v>
      </c>
      <c r="Y332" s="317" t="s">
        <v>48</v>
      </c>
      <c r="Z332" s="316">
        <v>1412</v>
      </c>
      <c r="AA332" s="318" t="s">
        <v>48</v>
      </c>
      <c r="AB332" s="65"/>
    </row>
    <row r="333" spans="1:28">
      <c r="A333" s="312" t="s">
        <v>730</v>
      </c>
      <c r="B333" s="313" t="s">
        <v>2565</v>
      </c>
      <c r="C333" s="314" t="s">
        <v>750</v>
      </c>
      <c r="D333" s="314" t="s">
        <v>55</v>
      </c>
      <c r="E333" s="315">
        <v>16</v>
      </c>
      <c r="F333" s="316">
        <v>443.7</v>
      </c>
      <c r="G333" s="317" t="s">
        <v>48</v>
      </c>
      <c r="H333" s="316">
        <v>32.799999999999997</v>
      </c>
      <c r="I333" s="317" t="s">
        <v>48</v>
      </c>
      <c r="J333" s="316">
        <v>71.599999999999994</v>
      </c>
      <c r="K333" s="317" t="s">
        <v>48</v>
      </c>
      <c r="L333" s="316">
        <v>0</v>
      </c>
      <c r="M333" s="317" t="s">
        <v>48</v>
      </c>
      <c r="N333" s="316">
        <v>900.5</v>
      </c>
      <c r="O333" s="317" t="s">
        <v>48</v>
      </c>
      <c r="P333" s="316">
        <v>0</v>
      </c>
      <c r="Q333" s="317" t="s">
        <v>48</v>
      </c>
      <c r="R333" s="316">
        <v>400.3</v>
      </c>
      <c r="S333" s="317" t="s">
        <v>48</v>
      </c>
      <c r="T333" s="316">
        <v>0</v>
      </c>
      <c r="U333" s="317" t="s">
        <v>48</v>
      </c>
      <c r="V333" s="316">
        <v>414.9</v>
      </c>
      <c r="W333" s="317" t="s">
        <v>48</v>
      </c>
      <c r="X333" s="316">
        <v>14.7</v>
      </c>
      <c r="Y333" s="317" t="s">
        <v>48</v>
      </c>
      <c r="Z333" s="316">
        <v>2278.5</v>
      </c>
      <c r="AA333" s="318" t="s">
        <v>48</v>
      </c>
      <c r="AB333" s="65"/>
    </row>
    <row r="334" spans="1:28">
      <c r="A334" s="312" t="s">
        <v>730</v>
      </c>
      <c r="B334" s="313" t="s">
        <v>2751</v>
      </c>
      <c r="C334" s="314" t="s">
        <v>752</v>
      </c>
      <c r="D334" s="314" t="s">
        <v>55</v>
      </c>
      <c r="E334" s="315">
        <v>23</v>
      </c>
      <c r="F334" s="316">
        <v>0</v>
      </c>
      <c r="G334" s="317" t="s">
        <v>48</v>
      </c>
      <c r="H334" s="316">
        <v>2746.2</v>
      </c>
      <c r="I334" s="317" t="s">
        <v>48</v>
      </c>
      <c r="J334" s="316">
        <v>776.3</v>
      </c>
      <c r="K334" s="317" t="s">
        <v>48</v>
      </c>
      <c r="L334" s="316">
        <v>0</v>
      </c>
      <c r="M334" s="317" t="s">
        <v>48</v>
      </c>
      <c r="N334" s="316">
        <v>0</v>
      </c>
      <c r="O334" s="317" t="s">
        <v>48</v>
      </c>
      <c r="P334" s="316">
        <v>0</v>
      </c>
      <c r="Q334" s="317" t="s">
        <v>48</v>
      </c>
      <c r="R334" s="316">
        <v>0</v>
      </c>
      <c r="S334" s="317" t="s">
        <v>48</v>
      </c>
      <c r="T334" s="316">
        <v>0</v>
      </c>
      <c r="U334" s="317" t="s">
        <v>48</v>
      </c>
      <c r="V334" s="316">
        <v>0</v>
      </c>
      <c r="W334" s="317" t="s">
        <v>48</v>
      </c>
      <c r="X334" s="316">
        <v>0</v>
      </c>
      <c r="Y334" s="317" t="s">
        <v>48</v>
      </c>
      <c r="Z334" s="316">
        <v>3522.4</v>
      </c>
      <c r="AA334" s="318" t="s">
        <v>48</v>
      </c>
      <c r="AB334" s="65"/>
    </row>
    <row r="335" spans="1:28">
      <c r="A335" s="312" t="s">
        <v>730</v>
      </c>
      <c r="B335" s="313" t="s">
        <v>2241</v>
      </c>
      <c r="C335" s="314" t="s">
        <v>754</v>
      </c>
      <c r="D335" s="314" t="s">
        <v>45</v>
      </c>
      <c r="E335" s="315">
        <v>115</v>
      </c>
      <c r="F335" s="316">
        <v>1795.7</v>
      </c>
      <c r="G335" s="317" t="s">
        <v>48</v>
      </c>
      <c r="H335" s="316">
        <v>0</v>
      </c>
      <c r="I335" s="317" t="s">
        <v>48</v>
      </c>
      <c r="J335" s="316">
        <v>879.4</v>
      </c>
      <c r="K335" s="317" t="s">
        <v>48</v>
      </c>
      <c r="L335" s="316">
        <v>0</v>
      </c>
      <c r="M335" s="317" t="s">
        <v>48</v>
      </c>
      <c r="N335" s="316">
        <v>1725.1</v>
      </c>
      <c r="O335" s="317" t="s">
        <v>48</v>
      </c>
      <c r="P335" s="316">
        <v>1001.9</v>
      </c>
      <c r="Q335" s="317" t="s">
        <v>48</v>
      </c>
      <c r="R335" s="316">
        <v>3700.8</v>
      </c>
      <c r="S335" s="317" t="s">
        <v>48</v>
      </c>
      <c r="T335" s="316">
        <v>0</v>
      </c>
      <c r="U335" s="317" t="s">
        <v>48</v>
      </c>
      <c r="V335" s="316">
        <v>984.2</v>
      </c>
      <c r="W335" s="317" t="s">
        <v>48</v>
      </c>
      <c r="X335" s="316">
        <v>3064</v>
      </c>
      <c r="Y335" s="317" t="s">
        <v>48</v>
      </c>
      <c r="Z335" s="316">
        <v>13151.1</v>
      </c>
      <c r="AA335" s="318" t="s">
        <v>48</v>
      </c>
      <c r="AB335" s="65"/>
    </row>
    <row r="336" spans="1:28">
      <c r="A336" s="312" t="s">
        <v>730</v>
      </c>
      <c r="B336" s="313" t="s">
        <v>2652</v>
      </c>
      <c r="C336" s="314" t="s">
        <v>756</v>
      </c>
      <c r="D336" s="314" t="s">
        <v>55</v>
      </c>
      <c r="E336" s="315">
        <v>22</v>
      </c>
      <c r="F336" s="316">
        <v>0</v>
      </c>
      <c r="G336" s="317" t="s">
        <v>48</v>
      </c>
      <c r="H336" s="316">
        <v>124</v>
      </c>
      <c r="I336" s="317" t="s">
        <v>48</v>
      </c>
      <c r="J336" s="316">
        <v>0</v>
      </c>
      <c r="K336" s="317" t="s">
        <v>48</v>
      </c>
      <c r="L336" s="316">
        <v>444.6</v>
      </c>
      <c r="M336" s="317" t="s">
        <v>48</v>
      </c>
      <c r="N336" s="316">
        <v>668.1</v>
      </c>
      <c r="O336" s="317" t="s">
        <v>48</v>
      </c>
      <c r="P336" s="316">
        <v>0</v>
      </c>
      <c r="Q336" s="317" t="s">
        <v>48</v>
      </c>
      <c r="R336" s="316">
        <v>0</v>
      </c>
      <c r="S336" s="317" t="s">
        <v>48</v>
      </c>
      <c r="T336" s="316">
        <v>253.5</v>
      </c>
      <c r="U336" s="317" t="s">
        <v>48</v>
      </c>
      <c r="V336" s="316">
        <v>935.6</v>
      </c>
      <c r="W336" s="317" t="s">
        <v>48</v>
      </c>
      <c r="X336" s="316">
        <v>220.6</v>
      </c>
      <c r="Y336" s="317" t="s">
        <v>48</v>
      </c>
      <c r="Z336" s="316">
        <v>2646.4</v>
      </c>
      <c r="AA336" s="318" t="s">
        <v>48</v>
      </c>
      <c r="AB336" s="65"/>
    </row>
    <row r="337" spans="1:28">
      <c r="A337" s="312" t="s">
        <v>730</v>
      </c>
      <c r="B337" s="313" t="s">
        <v>2239</v>
      </c>
      <c r="C337" s="314" t="s">
        <v>758</v>
      </c>
      <c r="D337" s="314" t="s">
        <v>45</v>
      </c>
      <c r="E337" s="315">
        <v>52</v>
      </c>
      <c r="F337" s="316">
        <v>2396.6</v>
      </c>
      <c r="G337" s="317" t="s">
        <v>48</v>
      </c>
      <c r="H337" s="316">
        <v>0</v>
      </c>
      <c r="I337" s="317" t="s">
        <v>48</v>
      </c>
      <c r="J337" s="316">
        <v>378.3</v>
      </c>
      <c r="K337" s="317" t="s">
        <v>48</v>
      </c>
      <c r="L337" s="316">
        <v>0</v>
      </c>
      <c r="M337" s="317" t="s">
        <v>48</v>
      </c>
      <c r="N337" s="316">
        <v>1933.6</v>
      </c>
      <c r="O337" s="317" t="s">
        <v>48</v>
      </c>
      <c r="P337" s="316">
        <v>0</v>
      </c>
      <c r="Q337" s="317" t="s">
        <v>48</v>
      </c>
      <c r="R337" s="316">
        <v>1743.5</v>
      </c>
      <c r="S337" s="317" t="s">
        <v>48</v>
      </c>
      <c r="T337" s="316">
        <v>0</v>
      </c>
      <c r="U337" s="317" t="s">
        <v>48</v>
      </c>
      <c r="V337" s="316">
        <v>0</v>
      </c>
      <c r="W337" s="317" t="s">
        <v>48</v>
      </c>
      <c r="X337" s="316">
        <v>3309.2</v>
      </c>
      <c r="Y337" s="317" t="s">
        <v>48</v>
      </c>
      <c r="Z337" s="316">
        <v>9761.2000000000007</v>
      </c>
      <c r="AA337" s="318" t="s">
        <v>48</v>
      </c>
      <c r="AB337" s="65"/>
    </row>
    <row r="338" spans="1:28">
      <c r="A338" s="312" t="s">
        <v>759</v>
      </c>
      <c r="B338" s="313" t="s">
        <v>2651</v>
      </c>
      <c r="C338" s="314" t="s">
        <v>761</v>
      </c>
      <c r="D338" s="314" t="s">
        <v>55</v>
      </c>
      <c r="E338" s="315">
        <v>33</v>
      </c>
      <c r="F338" s="316">
        <v>0</v>
      </c>
      <c r="G338" s="317" t="s">
        <v>48</v>
      </c>
      <c r="H338" s="316">
        <v>386.5</v>
      </c>
      <c r="I338" s="317" t="s">
        <v>48</v>
      </c>
      <c r="J338" s="316">
        <v>72.400000000000006</v>
      </c>
      <c r="K338" s="317" t="s">
        <v>48</v>
      </c>
      <c r="L338" s="316">
        <v>0</v>
      </c>
      <c r="M338" s="317" t="s">
        <v>48</v>
      </c>
      <c r="N338" s="316">
        <v>1105.2</v>
      </c>
      <c r="O338" s="317" t="s">
        <v>48</v>
      </c>
      <c r="P338" s="316">
        <v>0</v>
      </c>
      <c r="Q338" s="317" t="s">
        <v>48</v>
      </c>
      <c r="R338" s="316">
        <v>0</v>
      </c>
      <c r="S338" s="317" t="s">
        <v>48</v>
      </c>
      <c r="T338" s="316">
        <v>254.1</v>
      </c>
      <c r="U338" s="317" t="s">
        <v>48</v>
      </c>
      <c r="V338" s="316">
        <v>0</v>
      </c>
      <c r="W338" s="317" t="s">
        <v>48</v>
      </c>
      <c r="X338" s="316">
        <v>549.70000000000005</v>
      </c>
      <c r="Y338" s="317" t="s">
        <v>48</v>
      </c>
      <c r="Z338" s="316">
        <v>2368</v>
      </c>
      <c r="AA338" s="318" t="s">
        <v>48</v>
      </c>
      <c r="AB338" s="65"/>
    </row>
    <row r="339" spans="1:28">
      <c r="A339" s="312" t="s">
        <v>759</v>
      </c>
      <c r="B339" s="313" t="s">
        <v>2564</v>
      </c>
      <c r="C339" s="314" t="s">
        <v>763</v>
      </c>
      <c r="D339" s="314" t="s">
        <v>55</v>
      </c>
      <c r="E339" s="315">
        <v>18</v>
      </c>
      <c r="F339" s="316">
        <v>135.80000000000001</v>
      </c>
      <c r="G339" s="317" t="s">
        <v>48</v>
      </c>
      <c r="H339" s="316">
        <v>135.80000000000001</v>
      </c>
      <c r="I339" s="317" t="s">
        <v>48</v>
      </c>
      <c r="J339" s="316">
        <v>261.2</v>
      </c>
      <c r="K339" s="317" t="s">
        <v>48</v>
      </c>
      <c r="L339" s="316">
        <v>11.4</v>
      </c>
      <c r="M339" s="317" t="s">
        <v>48</v>
      </c>
      <c r="N339" s="316">
        <v>506</v>
      </c>
      <c r="O339" s="317" t="s">
        <v>48</v>
      </c>
      <c r="P339" s="316">
        <v>0</v>
      </c>
      <c r="Q339" s="317" t="s">
        <v>48</v>
      </c>
      <c r="R339" s="316">
        <v>0</v>
      </c>
      <c r="S339" s="317" t="s">
        <v>48</v>
      </c>
      <c r="T339" s="316">
        <v>184.7</v>
      </c>
      <c r="U339" s="317" t="s">
        <v>48</v>
      </c>
      <c r="V339" s="316">
        <v>0</v>
      </c>
      <c r="W339" s="317" t="s">
        <v>48</v>
      </c>
      <c r="X339" s="316">
        <v>660.1</v>
      </c>
      <c r="Y339" s="317" t="s">
        <v>48</v>
      </c>
      <c r="Z339" s="316">
        <v>1894.9</v>
      </c>
      <c r="AA339" s="318" t="s">
        <v>48</v>
      </c>
      <c r="AB339" s="65"/>
    </row>
    <row r="340" spans="1:28">
      <c r="A340" s="312" t="s">
        <v>759</v>
      </c>
      <c r="B340" s="313" t="s">
        <v>2237</v>
      </c>
      <c r="C340" s="314" t="s">
        <v>1312</v>
      </c>
      <c r="D340" s="314" t="s">
        <v>55</v>
      </c>
      <c r="E340" s="315">
        <v>23</v>
      </c>
      <c r="F340" s="316">
        <v>0</v>
      </c>
      <c r="G340" s="317" t="s">
        <v>48</v>
      </c>
      <c r="H340" s="316">
        <v>615.5</v>
      </c>
      <c r="I340" s="317" t="s">
        <v>48</v>
      </c>
      <c r="J340" s="316">
        <v>712.5</v>
      </c>
      <c r="K340" s="317" t="s">
        <v>48</v>
      </c>
      <c r="L340" s="316">
        <v>0</v>
      </c>
      <c r="M340" s="317" t="s">
        <v>48</v>
      </c>
      <c r="N340" s="316">
        <v>1550.7</v>
      </c>
      <c r="O340" s="317" t="s">
        <v>48</v>
      </c>
      <c r="P340" s="316">
        <v>26.5</v>
      </c>
      <c r="Q340" s="317" t="s">
        <v>48</v>
      </c>
      <c r="R340" s="316">
        <v>0</v>
      </c>
      <c r="S340" s="317" t="s">
        <v>48</v>
      </c>
      <c r="T340" s="316">
        <v>268.10000000000002</v>
      </c>
      <c r="U340" s="317" t="s">
        <v>48</v>
      </c>
      <c r="V340" s="316">
        <v>789.3</v>
      </c>
      <c r="W340" s="317" t="s">
        <v>48</v>
      </c>
      <c r="X340" s="316">
        <v>0</v>
      </c>
      <c r="Y340" s="317" t="s">
        <v>48</v>
      </c>
      <c r="Z340" s="316">
        <v>3962.6</v>
      </c>
      <c r="AA340" s="318" t="s">
        <v>48</v>
      </c>
      <c r="AB340" s="65"/>
    </row>
    <row r="341" spans="1:28">
      <c r="A341" s="312" t="s">
        <v>764</v>
      </c>
      <c r="B341" s="313" t="s">
        <v>765</v>
      </c>
      <c r="C341" s="314" t="s">
        <v>766</v>
      </c>
      <c r="D341" s="314" t="s">
        <v>55</v>
      </c>
      <c r="E341" s="315">
        <v>64</v>
      </c>
      <c r="F341" s="316">
        <v>1307.9000000000001</v>
      </c>
      <c r="G341" s="317" t="s">
        <v>48</v>
      </c>
      <c r="H341" s="316">
        <v>50.6</v>
      </c>
      <c r="I341" s="317" t="s">
        <v>48</v>
      </c>
      <c r="J341" s="316">
        <v>146.80000000000001</v>
      </c>
      <c r="K341" s="317" t="s">
        <v>48</v>
      </c>
      <c r="L341" s="316">
        <v>0</v>
      </c>
      <c r="M341" s="317" t="s">
        <v>48</v>
      </c>
      <c r="N341" s="316">
        <v>1495.5</v>
      </c>
      <c r="O341" s="317" t="s">
        <v>48</v>
      </c>
      <c r="P341" s="316">
        <v>94.5</v>
      </c>
      <c r="Q341" s="317" t="s">
        <v>48</v>
      </c>
      <c r="R341" s="316">
        <v>445.8</v>
      </c>
      <c r="S341" s="317" t="s">
        <v>48</v>
      </c>
      <c r="T341" s="316">
        <v>0</v>
      </c>
      <c r="U341" s="317" t="s">
        <v>48</v>
      </c>
      <c r="V341" s="316">
        <v>5487.7</v>
      </c>
      <c r="W341" s="317" t="s">
        <v>48</v>
      </c>
      <c r="X341" s="316">
        <v>0</v>
      </c>
      <c r="Y341" s="317" t="s">
        <v>48</v>
      </c>
      <c r="Z341" s="316">
        <v>9028.7999999999993</v>
      </c>
      <c r="AA341" s="318" t="s">
        <v>48</v>
      </c>
      <c r="AB341" s="65"/>
    </row>
    <row r="342" spans="1:28">
      <c r="A342" s="312" t="s">
        <v>764</v>
      </c>
      <c r="B342" s="313" t="s">
        <v>2235</v>
      </c>
      <c r="C342" s="314" t="s">
        <v>768</v>
      </c>
      <c r="D342" s="314" t="s">
        <v>45</v>
      </c>
      <c r="E342" s="315">
        <v>143</v>
      </c>
      <c r="F342" s="316">
        <v>4082</v>
      </c>
      <c r="G342" s="317" t="s">
        <v>48</v>
      </c>
      <c r="H342" s="316">
        <v>0</v>
      </c>
      <c r="I342" s="317" t="s">
        <v>48</v>
      </c>
      <c r="J342" s="316">
        <v>908.4</v>
      </c>
      <c r="K342" s="317" t="s">
        <v>48</v>
      </c>
      <c r="L342" s="316">
        <v>8382.2999999999993</v>
      </c>
      <c r="M342" s="317" t="s">
        <v>48</v>
      </c>
      <c r="N342" s="316">
        <v>6150.9</v>
      </c>
      <c r="O342" s="317" t="s">
        <v>48</v>
      </c>
      <c r="P342" s="316">
        <v>0</v>
      </c>
      <c r="Q342" s="317" t="s">
        <v>48</v>
      </c>
      <c r="R342" s="316">
        <v>1211.5999999999999</v>
      </c>
      <c r="S342" s="317" t="s">
        <v>48</v>
      </c>
      <c r="T342" s="316">
        <v>0</v>
      </c>
      <c r="U342" s="317" t="s">
        <v>48</v>
      </c>
      <c r="V342" s="316">
        <v>0</v>
      </c>
      <c r="W342" s="317" t="s">
        <v>48</v>
      </c>
      <c r="X342" s="316">
        <v>0</v>
      </c>
      <c r="Y342" s="317" t="s">
        <v>48</v>
      </c>
      <c r="Z342" s="316">
        <v>20735.099999999999</v>
      </c>
      <c r="AA342" s="318" t="s">
        <v>48</v>
      </c>
      <c r="AB342" s="65"/>
    </row>
    <row r="343" spans="1:28">
      <c r="A343" s="312" t="s">
        <v>769</v>
      </c>
      <c r="B343" s="313" t="s">
        <v>2563</v>
      </c>
      <c r="C343" s="314" t="s">
        <v>771</v>
      </c>
      <c r="D343" s="314" t="s">
        <v>55</v>
      </c>
      <c r="E343" s="315">
        <v>16</v>
      </c>
      <c r="F343" s="316">
        <v>148.4</v>
      </c>
      <c r="G343" s="317" t="s">
        <v>48</v>
      </c>
      <c r="H343" s="316">
        <v>19.100000000000001</v>
      </c>
      <c r="I343" s="317" t="s">
        <v>48</v>
      </c>
      <c r="J343" s="316">
        <v>125.2</v>
      </c>
      <c r="K343" s="317" t="s">
        <v>48</v>
      </c>
      <c r="L343" s="316">
        <v>0</v>
      </c>
      <c r="M343" s="317" t="s">
        <v>48</v>
      </c>
      <c r="N343" s="316">
        <v>1199.2</v>
      </c>
      <c r="O343" s="317" t="s">
        <v>48</v>
      </c>
      <c r="P343" s="316">
        <v>0</v>
      </c>
      <c r="Q343" s="317" t="s">
        <v>48</v>
      </c>
      <c r="R343" s="316">
        <v>34.299999999999997</v>
      </c>
      <c r="S343" s="317" t="s">
        <v>48</v>
      </c>
      <c r="T343" s="316">
        <v>0</v>
      </c>
      <c r="U343" s="317" t="s">
        <v>48</v>
      </c>
      <c r="V343" s="316">
        <v>524.5</v>
      </c>
      <c r="W343" s="317" t="s">
        <v>48</v>
      </c>
      <c r="X343" s="316">
        <v>0</v>
      </c>
      <c r="Y343" s="317" t="s">
        <v>48</v>
      </c>
      <c r="Z343" s="316">
        <v>2050.8000000000002</v>
      </c>
      <c r="AA343" s="318" t="s">
        <v>48</v>
      </c>
      <c r="AB343" s="65"/>
    </row>
    <row r="344" spans="1:28">
      <c r="A344" s="312" t="s">
        <v>769</v>
      </c>
      <c r="B344" s="313" t="s">
        <v>2234</v>
      </c>
      <c r="C344" s="314" t="s">
        <v>773</v>
      </c>
      <c r="D344" s="314" t="s">
        <v>45</v>
      </c>
      <c r="E344" s="315">
        <v>19</v>
      </c>
      <c r="F344" s="316">
        <v>358.3</v>
      </c>
      <c r="G344" s="317" t="s">
        <v>48</v>
      </c>
      <c r="H344" s="316">
        <v>0</v>
      </c>
      <c r="I344" s="317" t="s">
        <v>48</v>
      </c>
      <c r="J344" s="316">
        <v>112.9</v>
      </c>
      <c r="K344" s="317" t="s">
        <v>48</v>
      </c>
      <c r="L344" s="316">
        <v>0</v>
      </c>
      <c r="M344" s="317" t="s">
        <v>48</v>
      </c>
      <c r="N344" s="316">
        <v>1423.8</v>
      </c>
      <c r="O344" s="317" t="s">
        <v>48</v>
      </c>
      <c r="P344" s="316">
        <v>0</v>
      </c>
      <c r="Q344" s="317" t="s">
        <v>48</v>
      </c>
      <c r="R344" s="316">
        <v>29.3</v>
      </c>
      <c r="S344" s="317" t="s">
        <v>48</v>
      </c>
      <c r="T344" s="316">
        <v>0</v>
      </c>
      <c r="U344" s="317" t="s">
        <v>48</v>
      </c>
      <c r="V344" s="316">
        <v>1226.7</v>
      </c>
      <c r="W344" s="317" t="s">
        <v>48</v>
      </c>
      <c r="X344" s="316">
        <v>0</v>
      </c>
      <c r="Y344" s="317" t="s">
        <v>48</v>
      </c>
      <c r="Z344" s="316">
        <v>3151</v>
      </c>
      <c r="AA344" s="318" t="s">
        <v>48</v>
      </c>
      <c r="AB344" s="65"/>
    </row>
    <row r="345" spans="1:28">
      <c r="A345" s="312" t="s">
        <v>769</v>
      </c>
      <c r="B345" s="313" t="s">
        <v>2233</v>
      </c>
      <c r="C345" s="314" t="s">
        <v>775</v>
      </c>
      <c r="D345" s="314" t="s">
        <v>45</v>
      </c>
      <c r="E345" s="315">
        <v>14</v>
      </c>
      <c r="F345" s="316">
        <v>248.4</v>
      </c>
      <c r="G345" s="317" t="s">
        <v>48</v>
      </c>
      <c r="H345" s="316">
        <v>0</v>
      </c>
      <c r="I345" s="317" t="s">
        <v>48</v>
      </c>
      <c r="J345" s="316">
        <v>56.7</v>
      </c>
      <c r="K345" s="317" t="s">
        <v>48</v>
      </c>
      <c r="L345" s="316">
        <v>0</v>
      </c>
      <c r="M345" s="317" t="s">
        <v>48</v>
      </c>
      <c r="N345" s="316">
        <v>1152.5999999999999</v>
      </c>
      <c r="O345" s="317" t="s">
        <v>48</v>
      </c>
      <c r="P345" s="316">
        <v>131.6</v>
      </c>
      <c r="Q345" s="317" t="s">
        <v>48</v>
      </c>
      <c r="R345" s="316">
        <v>30.1</v>
      </c>
      <c r="S345" s="317" t="s">
        <v>48</v>
      </c>
      <c r="T345" s="316">
        <v>90.3</v>
      </c>
      <c r="U345" s="317" t="s">
        <v>48</v>
      </c>
      <c r="V345" s="316">
        <v>238</v>
      </c>
      <c r="W345" s="317" t="s">
        <v>48</v>
      </c>
      <c r="X345" s="316">
        <v>84.5</v>
      </c>
      <c r="Y345" s="317" t="s">
        <v>48</v>
      </c>
      <c r="Z345" s="316">
        <v>2032.2</v>
      </c>
      <c r="AA345" s="318" t="s">
        <v>48</v>
      </c>
      <c r="AB345" s="65"/>
    </row>
    <row r="346" spans="1:28">
      <c r="A346" s="312" t="s">
        <v>776</v>
      </c>
      <c r="B346" s="313" t="s">
        <v>777</v>
      </c>
      <c r="C346" s="314" t="s">
        <v>778</v>
      </c>
      <c r="D346" s="314" t="s">
        <v>120</v>
      </c>
      <c r="E346" s="315">
        <v>239</v>
      </c>
      <c r="F346" s="316">
        <v>24470</v>
      </c>
      <c r="G346" s="317" t="s">
        <v>48</v>
      </c>
      <c r="H346" s="316">
        <v>0</v>
      </c>
      <c r="I346" s="317" t="s">
        <v>48</v>
      </c>
      <c r="J346" s="316">
        <v>3325</v>
      </c>
      <c r="K346" s="317" t="s">
        <v>48</v>
      </c>
      <c r="L346" s="316">
        <v>0</v>
      </c>
      <c r="M346" s="317" t="s">
        <v>48</v>
      </c>
      <c r="N346" s="316">
        <v>0</v>
      </c>
      <c r="O346" s="317" t="s">
        <v>48</v>
      </c>
      <c r="P346" s="316">
        <v>0</v>
      </c>
      <c r="Q346" s="317" t="s">
        <v>48</v>
      </c>
      <c r="R346" s="316">
        <v>0</v>
      </c>
      <c r="S346" s="317" t="s">
        <v>48</v>
      </c>
      <c r="T346" s="316">
        <v>0</v>
      </c>
      <c r="U346" s="317" t="s">
        <v>48</v>
      </c>
      <c r="V346" s="316">
        <v>0</v>
      </c>
      <c r="W346" s="317" t="s">
        <v>48</v>
      </c>
      <c r="X346" s="316">
        <v>0</v>
      </c>
      <c r="Y346" s="317" t="s">
        <v>48</v>
      </c>
      <c r="Z346" s="316">
        <v>27795</v>
      </c>
      <c r="AA346" s="318" t="s">
        <v>48</v>
      </c>
      <c r="AB346" s="65"/>
    </row>
    <row r="347" spans="1:28">
      <c r="A347" s="312" t="s">
        <v>776</v>
      </c>
      <c r="B347" s="313" t="s">
        <v>2788</v>
      </c>
      <c r="C347" s="314" t="s">
        <v>780</v>
      </c>
      <c r="D347" s="314" t="s">
        <v>59</v>
      </c>
      <c r="E347" s="315">
        <v>21</v>
      </c>
      <c r="F347" s="316">
        <v>3945.9</v>
      </c>
      <c r="G347" s="317" t="s">
        <v>48</v>
      </c>
      <c r="H347" s="316">
        <v>0</v>
      </c>
      <c r="I347" s="317" t="s">
        <v>48</v>
      </c>
      <c r="J347" s="316">
        <v>0</v>
      </c>
      <c r="K347" s="317" t="s">
        <v>48</v>
      </c>
      <c r="L347" s="316">
        <v>0</v>
      </c>
      <c r="M347" s="317" t="s">
        <v>48</v>
      </c>
      <c r="N347" s="316">
        <v>0</v>
      </c>
      <c r="O347" s="317" t="s">
        <v>48</v>
      </c>
      <c r="P347" s="316">
        <v>0</v>
      </c>
      <c r="Q347" s="317" t="s">
        <v>48</v>
      </c>
      <c r="R347" s="316">
        <v>0</v>
      </c>
      <c r="S347" s="317" t="s">
        <v>48</v>
      </c>
      <c r="T347" s="316">
        <v>0</v>
      </c>
      <c r="U347" s="317" t="s">
        <v>48</v>
      </c>
      <c r="V347" s="316">
        <v>0</v>
      </c>
      <c r="W347" s="317" t="s">
        <v>48</v>
      </c>
      <c r="X347" s="316">
        <v>0</v>
      </c>
      <c r="Y347" s="317" t="s">
        <v>48</v>
      </c>
      <c r="Z347" s="316">
        <v>3945.9</v>
      </c>
      <c r="AA347" s="318" t="s">
        <v>48</v>
      </c>
      <c r="AB347" s="65"/>
    </row>
    <row r="348" spans="1:28">
      <c r="A348" s="312" t="s">
        <v>776</v>
      </c>
      <c r="B348" s="313" t="s">
        <v>2231</v>
      </c>
      <c r="C348" s="314" t="s">
        <v>2510</v>
      </c>
      <c r="D348" s="314" t="s">
        <v>45</v>
      </c>
      <c r="E348" s="315">
        <v>25</v>
      </c>
      <c r="F348" s="316">
        <v>20</v>
      </c>
      <c r="G348" s="317" t="s">
        <v>48</v>
      </c>
      <c r="H348" s="316">
        <v>0</v>
      </c>
      <c r="I348" s="317" t="s">
        <v>48</v>
      </c>
      <c r="J348" s="316">
        <v>0</v>
      </c>
      <c r="K348" s="317" t="s">
        <v>48</v>
      </c>
      <c r="L348" s="316">
        <v>0</v>
      </c>
      <c r="M348" s="317" t="s">
        <v>48</v>
      </c>
      <c r="N348" s="316">
        <v>729.8</v>
      </c>
      <c r="O348" s="317" t="s">
        <v>48</v>
      </c>
      <c r="P348" s="316">
        <v>383.6</v>
      </c>
      <c r="Q348" s="317" t="s">
        <v>48</v>
      </c>
      <c r="R348" s="316">
        <v>0</v>
      </c>
      <c r="S348" s="317" t="s">
        <v>48</v>
      </c>
      <c r="T348" s="316">
        <v>830</v>
      </c>
      <c r="U348" s="317" t="s">
        <v>48</v>
      </c>
      <c r="V348" s="316">
        <v>513.70000000000005</v>
      </c>
      <c r="W348" s="317" t="s">
        <v>48</v>
      </c>
      <c r="X348" s="316">
        <v>0</v>
      </c>
      <c r="Y348" s="317" t="s">
        <v>48</v>
      </c>
      <c r="Z348" s="316">
        <v>2477</v>
      </c>
      <c r="AA348" s="318" t="s">
        <v>48</v>
      </c>
      <c r="AB348" s="65"/>
    </row>
    <row r="349" spans="1:28">
      <c r="A349" s="312" t="s">
        <v>776</v>
      </c>
      <c r="B349" s="313" t="s">
        <v>781</v>
      </c>
      <c r="C349" s="314" t="s">
        <v>782</v>
      </c>
      <c r="D349" s="314" t="s">
        <v>59</v>
      </c>
      <c r="E349" s="315">
        <v>59</v>
      </c>
      <c r="F349" s="316">
        <v>11234.1</v>
      </c>
      <c r="G349" s="317" t="s">
        <v>48</v>
      </c>
      <c r="H349" s="316">
        <v>0</v>
      </c>
      <c r="I349" s="317" t="s">
        <v>48</v>
      </c>
      <c r="J349" s="316">
        <v>3478.5</v>
      </c>
      <c r="K349" s="317" t="s">
        <v>48</v>
      </c>
      <c r="L349" s="316">
        <v>0</v>
      </c>
      <c r="M349" s="317" t="s">
        <v>48</v>
      </c>
      <c r="N349" s="316">
        <v>0</v>
      </c>
      <c r="O349" s="317" t="s">
        <v>48</v>
      </c>
      <c r="P349" s="316">
        <v>0</v>
      </c>
      <c r="Q349" s="317" t="s">
        <v>48</v>
      </c>
      <c r="R349" s="316">
        <v>0</v>
      </c>
      <c r="S349" s="317" t="s">
        <v>48</v>
      </c>
      <c r="T349" s="316">
        <v>0</v>
      </c>
      <c r="U349" s="317" t="s">
        <v>48</v>
      </c>
      <c r="V349" s="316">
        <v>0</v>
      </c>
      <c r="W349" s="317" t="s">
        <v>48</v>
      </c>
      <c r="X349" s="316">
        <v>0</v>
      </c>
      <c r="Y349" s="317" t="s">
        <v>48</v>
      </c>
      <c r="Z349" s="316">
        <v>14712.6</v>
      </c>
      <c r="AA349" s="318" t="s">
        <v>48</v>
      </c>
      <c r="AB349" s="65"/>
    </row>
    <row r="350" spans="1:28">
      <c r="A350" s="312" t="s">
        <v>776</v>
      </c>
      <c r="B350" s="313" t="s">
        <v>2230</v>
      </c>
      <c r="C350" s="314" t="s">
        <v>784</v>
      </c>
      <c r="D350" s="314" t="s">
        <v>120</v>
      </c>
      <c r="E350" s="315">
        <v>162</v>
      </c>
      <c r="F350" s="316">
        <v>35638.699999999997</v>
      </c>
      <c r="G350" s="317" t="s">
        <v>48</v>
      </c>
      <c r="H350" s="316">
        <v>0</v>
      </c>
      <c r="I350" s="317" t="s">
        <v>48</v>
      </c>
      <c r="J350" s="316">
        <v>5090</v>
      </c>
      <c r="K350" s="317" t="s">
        <v>48</v>
      </c>
      <c r="L350" s="316">
        <v>0</v>
      </c>
      <c r="M350" s="317" t="s">
        <v>48</v>
      </c>
      <c r="N350" s="316">
        <v>0</v>
      </c>
      <c r="O350" s="317" t="s">
        <v>48</v>
      </c>
      <c r="P350" s="316">
        <v>0</v>
      </c>
      <c r="Q350" s="317" t="s">
        <v>48</v>
      </c>
      <c r="R350" s="316">
        <v>0</v>
      </c>
      <c r="S350" s="317" t="s">
        <v>48</v>
      </c>
      <c r="T350" s="316">
        <v>0</v>
      </c>
      <c r="U350" s="317" t="s">
        <v>48</v>
      </c>
      <c r="V350" s="316">
        <v>0</v>
      </c>
      <c r="W350" s="317" t="s">
        <v>48</v>
      </c>
      <c r="X350" s="316">
        <v>0</v>
      </c>
      <c r="Y350" s="317" t="s">
        <v>48</v>
      </c>
      <c r="Z350" s="316">
        <v>40728.699999999997</v>
      </c>
      <c r="AA350" s="318" t="s">
        <v>48</v>
      </c>
      <c r="AB350" s="65"/>
    </row>
    <row r="351" spans="1:28">
      <c r="A351" s="312" t="s">
        <v>776</v>
      </c>
      <c r="B351" s="313" t="s">
        <v>785</v>
      </c>
      <c r="C351" s="314" t="s">
        <v>786</v>
      </c>
      <c r="D351" s="314" t="s">
        <v>120</v>
      </c>
      <c r="E351" s="315">
        <v>59</v>
      </c>
      <c r="F351" s="316">
        <v>11696.7</v>
      </c>
      <c r="G351" s="317" t="s">
        <v>48</v>
      </c>
      <c r="H351" s="316">
        <v>0</v>
      </c>
      <c r="I351" s="317" t="s">
        <v>48</v>
      </c>
      <c r="J351" s="316">
        <v>3978.8</v>
      </c>
      <c r="K351" s="317" t="s">
        <v>48</v>
      </c>
      <c r="L351" s="316">
        <v>0</v>
      </c>
      <c r="M351" s="317" t="s">
        <v>48</v>
      </c>
      <c r="N351" s="316">
        <v>0</v>
      </c>
      <c r="O351" s="317" t="s">
        <v>48</v>
      </c>
      <c r="P351" s="316">
        <v>0</v>
      </c>
      <c r="Q351" s="317" t="s">
        <v>48</v>
      </c>
      <c r="R351" s="316">
        <v>0</v>
      </c>
      <c r="S351" s="317" t="s">
        <v>48</v>
      </c>
      <c r="T351" s="316">
        <v>0</v>
      </c>
      <c r="U351" s="317" t="s">
        <v>48</v>
      </c>
      <c r="V351" s="316">
        <v>0</v>
      </c>
      <c r="W351" s="317" t="s">
        <v>48</v>
      </c>
      <c r="X351" s="316">
        <v>0</v>
      </c>
      <c r="Y351" s="317" t="s">
        <v>48</v>
      </c>
      <c r="Z351" s="316">
        <v>15675.5</v>
      </c>
      <c r="AA351" s="318" t="s">
        <v>48</v>
      </c>
      <c r="AB351" s="65"/>
    </row>
    <row r="352" spans="1:28">
      <c r="A352" s="312" t="s">
        <v>776</v>
      </c>
      <c r="B352" s="313" t="s">
        <v>2649</v>
      </c>
      <c r="C352" s="314" t="s">
        <v>788</v>
      </c>
      <c r="D352" s="314" t="s">
        <v>55</v>
      </c>
      <c r="E352" s="315">
        <v>3574</v>
      </c>
      <c r="F352" s="316">
        <v>650615.4</v>
      </c>
      <c r="G352" s="317" t="s">
        <v>48</v>
      </c>
      <c r="H352" s="316">
        <v>28684</v>
      </c>
      <c r="I352" s="317" t="s">
        <v>48</v>
      </c>
      <c r="J352" s="316">
        <v>159773.9</v>
      </c>
      <c r="K352" s="317" t="s">
        <v>48</v>
      </c>
      <c r="L352" s="316">
        <v>0</v>
      </c>
      <c r="M352" s="317" t="s">
        <v>48</v>
      </c>
      <c r="N352" s="316">
        <v>149247.9</v>
      </c>
      <c r="O352" s="317" t="s">
        <v>48</v>
      </c>
      <c r="P352" s="316">
        <v>106397.5</v>
      </c>
      <c r="Q352" s="317" t="s">
        <v>48</v>
      </c>
      <c r="R352" s="316">
        <v>298200</v>
      </c>
      <c r="S352" s="317" t="s">
        <v>48</v>
      </c>
      <c r="T352" s="316">
        <v>300648.8</v>
      </c>
      <c r="U352" s="317" t="s">
        <v>48</v>
      </c>
      <c r="V352" s="316">
        <v>14721.4</v>
      </c>
      <c r="W352" s="317" t="s">
        <v>48</v>
      </c>
      <c r="X352" s="316">
        <v>0</v>
      </c>
      <c r="Y352" s="317" t="s">
        <v>48</v>
      </c>
      <c r="Z352" s="316">
        <v>1708288.9</v>
      </c>
      <c r="AA352" s="318" t="s">
        <v>48</v>
      </c>
      <c r="AB352" s="65"/>
    </row>
    <row r="353" spans="1:28">
      <c r="A353" s="312" t="s">
        <v>776</v>
      </c>
      <c r="B353" s="313" t="s">
        <v>2226</v>
      </c>
      <c r="C353" s="314" t="s">
        <v>790</v>
      </c>
      <c r="D353" s="314" t="s">
        <v>120</v>
      </c>
      <c r="E353" s="315">
        <v>42</v>
      </c>
      <c r="F353" s="316">
        <v>8123.9</v>
      </c>
      <c r="G353" s="317" t="s">
        <v>48</v>
      </c>
      <c r="H353" s="316">
        <v>0</v>
      </c>
      <c r="I353" s="317" t="s">
        <v>48</v>
      </c>
      <c r="J353" s="316">
        <v>0</v>
      </c>
      <c r="K353" s="317" t="s">
        <v>48</v>
      </c>
      <c r="L353" s="316">
        <v>0</v>
      </c>
      <c r="M353" s="317" t="s">
        <v>48</v>
      </c>
      <c r="N353" s="316">
        <v>0</v>
      </c>
      <c r="O353" s="317" t="s">
        <v>48</v>
      </c>
      <c r="P353" s="316">
        <v>0</v>
      </c>
      <c r="Q353" s="317" t="s">
        <v>48</v>
      </c>
      <c r="R353" s="316">
        <v>0</v>
      </c>
      <c r="S353" s="317" t="s">
        <v>48</v>
      </c>
      <c r="T353" s="316">
        <v>0</v>
      </c>
      <c r="U353" s="317" t="s">
        <v>48</v>
      </c>
      <c r="V353" s="316">
        <v>0</v>
      </c>
      <c r="W353" s="317" t="s">
        <v>48</v>
      </c>
      <c r="X353" s="316">
        <v>0</v>
      </c>
      <c r="Y353" s="317" t="s">
        <v>48</v>
      </c>
      <c r="Z353" s="316">
        <v>8123.9</v>
      </c>
      <c r="AA353" s="318" t="s">
        <v>48</v>
      </c>
      <c r="AB353" s="65"/>
    </row>
    <row r="354" spans="1:28">
      <c r="A354" s="312" t="s">
        <v>776</v>
      </c>
      <c r="B354" s="313" t="s">
        <v>2562</v>
      </c>
      <c r="C354" s="314" t="s">
        <v>792</v>
      </c>
      <c r="D354" s="314" t="s">
        <v>59</v>
      </c>
      <c r="E354" s="315">
        <v>16</v>
      </c>
      <c r="F354" s="316">
        <v>13611</v>
      </c>
      <c r="G354" s="317" t="s">
        <v>48</v>
      </c>
      <c r="H354" s="316">
        <v>0</v>
      </c>
      <c r="I354" s="317" t="s">
        <v>48</v>
      </c>
      <c r="J354" s="316">
        <v>133.19999999999999</v>
      </c>
      <c r="K354" s="317" t="s">
        <v>48</v>
      </c>
      <c r="L354" s="316">
        <v>0</v>
      </c>
      <c r="M354" s="317" t="s">
        <v>48</v>
      </c>
      <c r="N354" s="316">
        <v>0</v>
      </c>
      <c r="O354" s="317" t="s">
        <v>48</v>
      </c>
      <c r="P354" s="316">
        <v>0</v>
      </c>
      <c r="Q354" s="317" t="s">
        <v>48</v>
      </c>
      <c r="R354" s="316">
        <v>0</v>
      </c>
      <c r="S354" s="317" t="s">
        <v>48</v>
      </c>
      <c r="T354" s="316">
        <v>0</v>
      </c>
      <c r="U354" s="317" t="s">
        <v>48</v>
      </c>
      <c r="V354" s="316">
        <v>0</v>
      </c>
      <c r="W354" s="317" t="s">
        <v>48</v>
      </c>
      <c r="X354" s="316">
        <v>0</v>
      </c>
      <c r="Y354" s="317" t="s">
        <v>48</v>
      </c>
      <c r="Z354" s="316">
        <v>13744.2</v>
      </c>
      <c r="AA354" s="318" t="s">
        <v>48</v>
      </c>
      <c r="AB354" s="65"/>
    </row>
    <row r="355" spans="1:28">
      <c r="A355" s="312" t="s">
        <v>776</v>
      </c>
      <c r="B355" s="313" t="s">
        <v>2561</v>
      </c>
      <c r="C355" s="314" t="s">
        <v>794</v>
      </c>
      <c r="D355" s="314" t="s">
        <v>59</v>
      </c>
      <c r="E355" s="315">
        <v>58</v>
      </c>
      <c r="F355" s="316">
        <v>14604.4</v>
      </c>
      <c r="G355" s="317" t="s">
        <v>48</v>
      </c>
      <c r="H355" s="316">
        <v>0</v>
      </c>
      <c r="I355" s="317" t="s">
        <v>48</v>
      </c>
      <c r="J355" s="316">
        <v>0</v>
      </c>
      <c r="K355" s="317" t="s">
        <v>48</v>
      </c>
      <c r="L355" s="316">
        <v>0</v>
      </c>
      <c r="M355" s="317" t="s">
        <v>48</v>
      </c>
      <c r="N355" s="316">
        <v>0</v>
      </c>
      <c r="O355" s="317" t="s">
        <v>48</v>
      </c>
      <c r="P355" s="316">
        <v>0</v>
      </c>
      <c r="Q355" s="317" t="s">
        <v>48</v>
      </c>
      <c r="R355" s="316">
        <v>0</v>
      </c>
      <c r="S355" s="317" t="s">
        <v>48</v>
      </c>
      <c r="T355" s="316">
        <v>0</v>
      </c>
      <c r="U355" s="317" t="s">
        <v>48</v>
      </c>
      <c r="V355" s="316">
        <v>0</v>
      </c>
      <c r="W355" s="317" t="s">
        <v>48</v>
      </c>
      <c r="X355" s="316">
        <v>0</v>
      </c>
      <c r="Y355" s="317" t="s">
        <v>48</v>
      </c>
      <c r="Z355" s="316">
        <v>14604.4</v>
      </c>
      <c r="AA355" s="318" t="s">
        <v>48</v>
      </c>
      <c r="AB355" s="65"/>
    </row>
    <row r="356" spans="1:28">
      <c r="A356" s="312" t="s">
        <v>776</v>
      </c>
      <c r="B356" s="313" t="s">
        <v>2225</v>
      </c>
      <c r="C356" s="314" t="s">
        <v>796</v>
      </c>
      <c r="D356" s="314" t="s">
        <v>55</v>
      </c>
      <c r="E356" s="315">
        <v>274</v>
      </c>
      <c r="F356" s="316">
        <v>92554.6</v>
      </c>
      <c r="G356" s="317" t="s">
        <v>48</v>
      </c>
      <c r="H356" s="316">
        <v>8897</v>
      </c>
      <c r="I356" s="317" t="s">
        <v>48</v>
      </c>
      <c r="J356" s="316">
        <v>208206.3</v>
      </c>
      <c r="K356" s="317" t="s">
        <v>48</v>
      </c>
      <c r="L356" s="316">
        <v>0</v>
      </c>
      <c r="M356" s="317" t="s">
        <v>48</v>
      </c>
      <c r="N356" s="316">
        <v>0</v>
      </c>
      <c r="O356" s="317" t="s">
        <v>48</v>
      </c>
      <c r="P356" s="316">
        <v>0</v>
      </c>
      <c r="Q356" s="317" t="s">
        <v>48</v>
      </c>
      <c r="R356" s="316">
        <v>0</v>
      </c>
      <c r="S356" s="317" t="s">
        <v>48</v>
      </c>
      <c r="T356" s="316">
        <v>0</v>
      </c>
      <c r="U356" s="317" t="s">
        <v>48</v>
      </c>
      <c r="V356" s="316">
        <v>0</v>
      </c>
      <c r="W356" s="317" t="s">
        <v>48</v>
      </c>
      <c r="X356" s="316">
        <v>0</v>
      </c>
      <c r="Y356" s="317" t="s">
        <v>48</v>
      </c>
      <c r="Z356" s="316">
        <v>309658</v>
      </c>
      <c r="AA356" s="318" t="s">
        <v>48</v>
      </c>
      <c r="AB356" s="65"/>
    </row>
    <row r="357" spans="1:28">
      <c r="A357" s="312" t="s">
        <v>776</v>
      </c>
      <c r="B357" s="313" t="s">
        <v>2224</v>
      </c>
      <c r="C357" s="314" t="s">
        <v>798</v>
      </c>
      <c r="D357" s="314" t="s">
        <v>45</v>
      </c>
      <c r="E357" s="315">
        <v>78</v>
      </c>
      <c r="F357" s="316">
        <v>19016.900000000001</v>
      </c>
      <c r="G357" s="317" t="s">
        <v>48</v>
      </c>
      <c r="H357" s="316">
        <v>0</v>
      </c>
      <c r="I357" s="317" t="s">
        <v>48</v>
      </c>
      <c r="J357" s="316">
        <v>18949.900000000001</v>
      </c>
      <c r="K357" s="317" t="s">
        <v>48</v>
      </c>
      <c r="L357" s="316">
        <v>0</v>
      </c>
      <c r="M357" s="317" t="s">
        <v>48</v>
      </c>
      <c r="N357" s="316">
        <v>1163.3</v>
      </c>
      <c r="O357" s="317" t="s">
        <v>48</v>
      </c>
      <c r="P357" s="316">
        <v>71.099999999999994</v>
      </c>
      <c r="Q357" s="317" t="s">
        <v>48</v>
      </c>
      <c r="R357" s="316">
        <v>0</v>
      </c>
      <c r="S357" s="317" t="s">
        <v>48</v>
      </c>
      <c r="T357" s="316">
        <v>0</v>
      </c>
      <c r="U357" s="317" t="s">
        <v>48</v>
      </c>
      <c r="V357" s="316">
        <v>0</v>
      </c>
      <c r="W357" s="317" t="s">
        <v>48</v>
      </c>
      <c r="X357" s="316">
        <v>4.2</v>
      </c>
      <c r="Y357" s="317" t="s">
        <v>48</v>
      </c>
      <c r="Z357" s="316">
        <v>39205.4</v>
      </c>
      <c r="AA357" s="318" t="s">
        <v>48</v>
      </c>
      <c r="AB357" s="65"/>
    </row>
    <row r="358" spans="1:28">
      <c r="A358" s="312" t="s">
        <v>776</v>
      </c>
      <c r="B358" s="313" t="s">
        <v>799</v>
      </c>
      <c r="C358" s="314" t="s">
        <v>800</v>
      </c>
      <c r="D358" s="314" t="s">
        <v>120</v>
      </c>
      <c r="E358" s="315">
        <v>13</v>
      </c>
      <c r="F358" s="316">
        <v>21393.1</v>
      </c>
      <c r="G358" s="317" t="s">
        <v>48</v>
      </c>
      <c r="H358" s="316">
        <v>0</v>
      </c>
      <c r="I358" s="317" t="s">
        <v>48</v>
      </c>
      <c r="J358" s="316">
        <v>0</v>
      </c>
      <c r="K358" s="317" t="s">
        <v>48</v>
      </c>
      <c r="L358" s="316">
        <v>0</v>
      </c>
      <c r="M358" s="317" t="s">
        <v>48</v>
      </c>
      <c r="N358" s="316">
        <v>0</v>
      </c>
      <c r="O358" s="317" t="s">
        <v>48</v>
      </c>
      <c r="P358" s="316">
        <v>0</v>
      </c>
      <c r="Q358" s="317" t="s">
        <v>48</v>
      </c>
      <c r="R358" s="316">
        <v>0</v>
      </c>
      <c r="S358" s="317" t="s">
        <v>48</v>
      </c>
      <c r="T358" s="316">
        <v>0</v>
      </c>
      <c r="U358" s="317" t="s">
        <v>48</v>
      </c>
      <c r="V358" s="316">
        <v>0</v>
      </c>
      <c r="W358" s="317" t="s">
        <v>48</v>
      </c>
      <c r="X358" s="316">
        <v>0</v>
      </c>
      <c r="Y358" s="317" t="s">
        <v>48</v>
      </c>
      <c r="Z358" s="316">
        <v>21393.1</v>
      </c>
      <c r="AA358" s="318" t="s">
        <v>48</v>
      </c>
      <c r="AB358" s="65"/>
    </row>
    <row r="359" spans="1:28">
      <c r="A359" s="312" t="s">
        <v>776</v>
      </c>
      <c r="B359" s="313" t="s">
        <v>801</v>
      </c>
      <c r="C359" s="314" t="s">
        <v>802</v>
      </c>
      <c r="D359" s="314" t="s">
        <v>120</v>
      </c>
      <c r="E359" s="315">
        <v>88</v>
      </c>
      <c r="F359" s="316">
        <v>21653.4</v>
      </c>
      <c r="G359" s="317" t="s">
        <v>48</v>
      </c>
      <c r="H359" s="316">
        <v>0</v>
      </c>
      <c r="I359" s="317" t="s">
        <v>48</v>
      </c>
      <c r="J359" s="316">
        <v>0</v>
      </c>
      <c r="K359" s="317" t="s">
        <v>48</v>
      </c>
      <c r="L359" s="316">
        <v>0</v>
      </c>
      <c r="M359" s="317" t="s">
        <v>48</v>
      </c>
      <c r="N359" s="316">
        <v>0</v>
      </c>
      <c r="O359" s="317" t="s">
        <v>48</v>
      </c>
      <c r="P359" s="316">
        <v>0</v>
      </c>
      <c r="Q359" s="317" t="s">
        <v>48</v>
      </c>
      <c r="R359" s="316">
        <v>0</v>
      </c>
      <c r="S359" s="317" t="s">
        <v>48</v>
      </c>
      <c r="T359" s="316">
        <v>0</v>
      </c>
      <c r="U359" s="317" t="s">
        <v>48</v>
      </c>
      <c r="V359" s="316">
        <v>0</v>
      </c>
      <c r="W359" s="317" t="s">
        <v>48</v>
      </c>
      <c r="X359" s="316">
        <v>0</v>
      </c>
      <c r="Y359" s="317" t="s">
        <v>48</v>
      </c>
      <c r="Z359" s="316">
        <v>21653.4</v>
      </c>
      <c r="AA359" s="318" t="s">
        <v>48</v>
      </c>
      <c r="AB359" s="65"/>
    </row>
    <row r="360" spans="1:28">
      <c r="A360" s="312" t="s">
        <v>776</v>
      </c>
      <c r="B360" s="313" t="s">
        <v>2560</v>
      </c>
      <c r="C360" s="314" t="s">
        <v>804</v>
      </c>
      <c r="D360" s="314" t="s">
        <v>120</v>
      </c>
      <c r="E360" s="315">
        <v>107</v>
      </c>
      <c r="F360" s="316">
        <v>20555.7</v>
      </c>
      <c r="G360" s="317" t="s">
        <v>48</v>
      </c>
      <c r="H360" s="316">
        <v>0</v>
      </c>
      <c r="I360" s="317" t="s">
        <v>48</v>
      </c>
      <c r="J360" s="316">
        <v>3268.3</v>
      </c>
      <c r="K360" s="317" t="s">
        <v>48</v>
      </c>
      <c r="L360" s="316">
        <v>0</v>
      </c>
      <c r="M360" s="317" t="s">
        <v>48</v>
      </c>
      <c r="N360" s="316">
        <v>0</v>
      </c>
      <c r="O360" s="317" t="s">
        <v>48</v>
      </c>
      <c r="P360" s="316">
        <v>0</v>
      </c>
      <c r="Q360" s="317" t="s">
        <v>48</v>
      </c>
      <c r="R360" s="316">
        <v>0</v>
      </c>
      <c r="S360" s="317" t="s">
        <v>48</v>
      </c>
      <c r="T360" s="316">
        <v>0</v>
      </c>
      <c r="U360" s="317" t="s">
        <v>48</v>
      </c>
      <c r="V360" s="316">
        <v>0</v>
      </c>
      <c r="W360" s="317" t="s">
        <v>48</v>
      </c>
      <c r="X360" s="316">
        <v>0</v>
      </c>
      <c r="Y360" s="317" t="s">
        <v>48</v>
      </c>
      <c r="Z360" s="316">
        <v>23824.1</v>
      </c>
      <c r="AA360" s="318" t="s">
        <v>48</v>
      </c>
      <c r="AB360" s="65"/>
    </row>
    <row r="361" spans="1:28">
      <c r="A361" s="312" t="s">
        <v>776</v>
      </c>
      <c r="B361" s="313" t="s">
        <v>805</v>
      </c>
      <c r="C361" s="314" t="s">
        <v>806</v>
      </c>
      <c r="D361" s="314" t="s">
        <v>59</v>
      </c>
      <c r="E361" s="315">
        <v>44</v>
      </c>
      <c r="F361" s="316">
        <v>8185.7</v>
      </c>
      <c r="G361" s="317" t="s">
        <v>48</v>
      </c>
      <c r="H361" s="316">
        <v>0</v>
      </c>
      <c r="I361" s="317" t="s">
        <v>48</v>
      </c>
      <c r="J361" s="316">
        <v>0</v>
      </c>
      <c r="K361" s="317" t="s">
        <v>48</v>
      </c>
      <c r="L361" s="316">
        <v>0</v>
      </c>
      <c r="M361" s="317" t="s">
        <v>48</v>
      </c>
      <c r="N361" s="316">
        <v>0</v>
      </c>
      <c r="O361" s="317" t="s">
        <v>48</v>
      </c>
      <c r="P361" s="316">
        <v>0</v>
      </c>
      <c r="Q361" s="317" t="s">
        <v>48</v>
      </c>
      <c r="R361" s="316">
        <v>0</v>
      </c>
      <c r="S361" s="317" t="s">
        <v>48</v>
      </c>
      <c r="T361" s="316">
        <v>0</v>
      </c>
      <c r="U361" s="317" t="s">
        <v>48</v>
      </c>
      <c r="V361" s="316">
        <v>0</v>
      </c>
      <c r="W361" s="317" t="s">
        <v>48</v>
      </c>
      <c r="X361" s="316">
        <v>0</v>
      </c>
      <c r="Y361" s="317" t="s">
        <v>48</v>
      </c>
      <c r="Z361" s="316">
        <v>8185.7</v>
      </c>
      <c r="AA361" s="318" t="s">
        <v>48</v>
      </c>
      <c r="AB361" s="65"/>
    </row>
    <row r="362" spans="1:28">
      <c r="A362" s="312" t="s">
        <v>807</v>
      </c>
      <c r="B362" s="313" t="s">
        <v>808</v>
      </c>
      <c r="C362" s="314" t="s">
        <v>809</v>
      </c>
      <c r="D362" s="314" t="s">
        <v>45</v>
      </c>
      <c r="E362" s="315">
        <v>169</v>
      </c>
      <c r="F362" s="316">
        <v>4160.7</v>
      </c>
      <c r="G362" s="317" t="s">
        <v>48</v>
      </c>
      <c r="H362" s="316">
        <v>0</v>
      </c>
      <c r="I362" s="317" t="s">
        <v>48</v>
      </c>
      <c r="J362" s="316">
        <v>2235</v>
      </c>
      <c r="K362" s="317" t="s">
        <v>48</v>
      </c>
      <c r="L362" s="316">
        <v>0</v>
      </c>
      <c r="M362" s="317" t="s">
        <v>48</v>
      </c>
      <c r="N362" s="316">
        <v>1536.7</v>
      </c>
      <c r="O362" s="317" t="s">
        <v>48</v>
      </c>
      <c r="P362" s="316">
        <v>0</v>
      </c>
      <c r="Q362" s="317" t="s">
        <v>48</v>
      </c>
      <c r="R362" s="316">
        <v>0</v>
      </c>
      <c r="S362" s="317" t="s">
        <v>48</v>
      </c>
      <c r="T362" s="316">
        <v>0</v>
      </c>
      <c r="U362" s="317" t="s">
        <v>48</v>
      </c>
      <c r="V362" s="316">
        <v>24908.9</v>
      </c>
      <c r="W362" s="317" t="s">
        <v>48</v>
      </c>
      <c r="X362" s="316">
        <v>6796.6</v>
      </c>
      <c r="Y362" s="317" t="s">
        <v>48</v>
      </c>
      <c r="Z362" s="316">
        <v>39638</v>
      </c>
      <c r="AA362" s="318" t="s">
        <v>48</v>
      </c>
      <c r="AB362" s="65"/>
    </row>
    <row r="363" spans="1:28">
      <c r="A363" s="312" t="s">
        <v>807</v>
      </c>
      <c r="B363" s="313" t="s">
        <v>2222</v>
      </c>
      <c r="C363" s="314" t="s">
        <v>811</v>
      </c>
      <c r="D363" s="314" t="s">
        <v>45</v>
      </c>
      <c r="E363" s="315">
        <v>23</v>
      </c>
      <c r="F363" s="316">
        <v>236.5</v>
      </c>
      <c r="G363" s="317" t="s">
        <v>48</v>
      </c>
      <c r="H363" s="316">
        <v>0</v>
      </c>
      <c r="I363" s="317" t="s">
        <v>48</v>
      </c>
      <c r="J363" s="316">
        <v>15.5</v>
      </c>
      <c r="K363" s="317" t="s">
        <v>48</v>
      </c>
      <c r="L363" s="316">
        <v>0</v>
      </c>
      <c r="M363" s="317" t="s">
        <v>48</v>
      </c>
      <c r="N363" s="316">
        <v>1053.7</v>
      </c>
      <c r="O363" s="317" t="s">
        <v>48</v>
      </c>
      <c r="P363" s="316">
        <v>12.4</v>
      </c>
      <c r="Q363" s="317" t="s">
        <v>48</v>
      </c>
      <c r="R363" s="316">
        <v>0</v>
      </c>
      <c r="S363" s="317" t="s">
        <v>48</v>
      </c>
      <c r="T363" s="316">
        <v>56.2</v>
      </c>
      <c r="U363" s="317" t="s">
        <v>48</v>
      </c>
      <c r="V363" s="316">
        <v>1382.1</v>
      </c>
      <c r="W363" s="317" t="s">
        <v>48</v>
      </c>
      <c r="X363" s="316">
        <v>512.1</v>
      </c>
      <c r="Y363" s="317" t="s">
        <v>48</v>
      </c>
      <c r="Z363" s="316">
        <v>3268.6</v>
      </c>
      <c r="AA363" s="318" t="s">
        <v>48</v>
      </c>
      <c r="AB363" s="65"/>
    </row>
    <row r="364" spans="1:28">
      <c r="A364" s="312" t="s">
        <v>807</v>
      </c>
      <c r="B364" s="313" t="s">
        <v>2221</v>
      </c>
      <c r="C364" s="314" t="s">
        <v>813</v>
      </c>
      <c r="D364" s="314" t="s">
        <v>55</v>
      </c>
      <c r="E364" s="315">
        <v>38</v>
      </c>
      <c r="F364" s="316">
        <v>480.5</v>
      </c>
      <c r="G364" s="317" t="s">
        <v>48</v>
      </c>
      <c r="H364" s="316">
        <v>63.4</v>
      </c>
      <c r="I364" s="317" t="s">
        <v>48</v>
      </c>
      <c r="J364" s="316">
        <v>152.4</v>
      </c>
      <c r="K364" s="317" t="s">
        <v>48</v>
      </c>
      <c r="L364" s="316">
        <v>0</v>
      </c>
      <c r="M364" s="317" t="s">
        <v>48</v>
      </c>
      <c r="N364" s="316">
        <v>933.6</v>
      </c>
      <c r="O364" s="317" t="s">
        <v>48</v>
      </c>
      <c r="P364" s="316">
        <v>315.7</v>
      </c>
      <c r="Q364" s="317" t="s">
        <v>48</v>
      </c>
      <c r="R364" s="316">
        <v>0</v>
      </c>
      <c r="S364" s="317" t="s">
        <v>48</v>
      </c>
      <c r="T364" s="316">
        <v>4.8</v>
      </c>
      <c r="U364" s="317" t="s">
        <v>48</v>
      </c>
      <c r="V364" s="316">
        <v>93.2</v>
      </c>
      <c r="W364" s="317" t="s">
        <v>48</v>
      </c>
      <c r="X364" s="316">
        <v>4803.7</v>
      </c>
      <c r="Y364" s="317" t="s">
        <v>48</v>
      </c>
      <c r="Z364" s="316">
        <v>6847.2</v>
      </c>
      <c r="AA364" s="318" t="s">
        <v>48</v>
      </c>
      <c r="AB364" s="65"/>
    </row>
    <row r="365" spans="1:28">
      <c r="A365" s="312" t="s">
        <v>814</v>
      </c>
      <c r="B365" s="313" t="s">
        <v>2750</v>
      </c>
      <c r="C365" s="314" t="s">
        <v>2749</v>
      </c>
      <c r="D365" s="314" t="s">
        <v>120</v>
      </c>
      <c r="E365" s="315">
        <v>32</v>
      </c>
      <c r="F365" s="316">
        <v>0</v>
      </c>
      <c r="G365" s="317" t="s">
        <v>48</v>
      </c>
      <c r="H365" s="316">
        <v>24242.2</v>
      </c>
      <c r="I365" s="317" t="s">
        <v>48</v>
      </c>
      <c r="J365" s="316">
        <v>28727.8</v>
      </c>
      <c r="K365" s="317" t="s">
        <v>48</v>
      </c>
      <c r="L365" s="316">
        <v>24242.2</v>
      </c>
      <c r="M365" s="317" t="s">
        <v>48</v>
      </c>
      <c r="N365" s="316">
        <v>0</v>
      </c>
      <c r="O365" s="317" t="s">
        <v>48</v>
      </c>
      <c r="P365" s="316">
        <v>0</v>
      </c>
      <c r="Q365" s="317" t="s">
        <v>48</v>
      </c>
      <c r="R365" s="316">
        <v>0</v>
      </c>
      <c r="S365" s="317" t="s">
        <v>48</v>
      </c>
      <c r="T365" s="316">
        <v>0</v>
      </c>
      <c r="U365" s="317" t="s">
        <v>48</v>
      </c>
      <c r="V365" s="316">
        <v>0</v>
      </c>
      <c r="W365" s="317" t="s">
        <v>48</v>
      </c>
      <c r="X365" s="316">
        <v>0</v>
      </c>
      <c r="Y365" s="317" t="s">
        <v>48</v>
      </c>
      <c r="Z365" s="316">
        <v>77212.2</v>
      </c>
      <c r="AA365" s="318" t="s">
        <v>48</v>
      </c>
      <c r="AB365" s="65"/>
    </row>
    <row r="366" spans="1:28">
      <c r="A366" s="312" t="s">
        <v>814</v>
      </c>
      <c r="B366" s="313" t="s">
        <v>2219</v>
      </c>
      <c r="C366" s="314" t="s">
        <v>816</v>
      </c>
      <c r="D366" s="314" t="s">
        <v>55</v>
      </c>
      <c r="E366" s="315">
        <v>456</v>
      </c>
      <c r="F366" s="316">
        <v>0</v>
      </c>
      <c r="G366" s="317" t="s">
        <v>48</v>
      </c>
      <c r="H366" s="316">
        <v>46771.4</v>
      </c>
      <c r="I366" s="317" t="s">
        <v>48</v>
      </c>
      <c r="J366" s="316">
        <v>2930.5</v>
      </c>
      <c r="K366" s="317" t="s">
        <v>48</v>
      </c>
      <c r="L366" s="316">
        <v>0</v>
      </c>
      <c r="M366" s="317" t="s">
        <v>48</v>
      </c>
      <c r="N366" s="316">
        <v>0</v>
      </c>
      <c r="O366" s="317" t="s">
        <v>48</v>
      </c>
      <c r="P366" s="316">
        <v>0</v>
      </c>
      <c r="Q366" s="317" t="s">
        <v>48</v>
      </c>
      <c r="R366" s="316">
        <v>0</v>
      </c>
      <c r="S366" s="317" t="s">
        <v>48</v>
      </c>
      <c r="T366" s="316">
        <v>94900.800000000003</v>
      </c>
      <c r="U366" s="317" t="s">
        <v>48</v>
      </c>
      <c r="V366" s="316">
        <v>0</v>
      </c>
      <c r="W366" s="317" t="s">
        <v>48</v>
      </c>
      <c r="X366" s="316">
        <v>0</v>
      </c>
      <c r="Y366" s="317" t="s">
        <v>48</v>
      </c>
      <c r="Z366" s="316">
        <v>144602.70000000001</v>
      </c>
      <c r="AA366" s="318" t="s">
        <v>48</v>
      </c>
      <c r="AB366" s="65"/>
    </row>
    <row r="367" spans="1:28">
      <c r="A367" s="312" t="s">
        <v>814</v>
      </c>
      <c r="B367" s="313" t="s">
        <v>2218</v>
      </c>
      <c r="C367" s="314" t="s">
        <v>818</v>
      </c>
      <c r="D367" s="314" t="s">
        <v>55</v>
      </c>
      <c r="E367" s="315">
        <v>112</v>
      </c>
      <c r="F367" s="316">
        <v>7163.3</v>
      </c>
      <c r="G367" s="317" t="s">
        <v>48</v>
      </c>
      <c r="H367" s="316">
        <v>470.7</v>
      </c>
      <c r="I367" s="317" t="s">
        <v>48</v>
      </c>
      <c r="J367" s="316">
        <v>5533.5</v>
      </c>
      <c r="K367" s="317" t="s">
        <v>48</v>
      </c>
      <c r="L367" s="316">
        <v>0</v>
      </c>
      <c r="M367" s="317" t="s">
        <v>48</v>
      </c>
      <c r="N367" s="316">
        <v>3685.3</v>
      </c>
      <c r="O367" s="317" t="s">
        <v>48</v>
      </c>
      <c r="P367" s="316">
        <v>71.3</v>
      </c>
      <c r="Q367" s="317" t="s">
        <v>48</v>
      </c>
      <c r="R367" s="316">
        <v>0</v>
      </c>
      <c r="S367" s="317" t="s">
        <v>48</v>
      </c>
      <c r="T367" s="316">
        <v>16314.1</v>
      </c>
      <c r="U367" s="317" t="s">
        <v>48</v>
      </c>
      <c r="V367" s="316">
        <v>0</v>
      </c>
      <c r="W367" s="317" t="s">
        <v>48</v>
      </c>
      <c r="X367" s="316">
        <v>0</v>
      </c>
      <c r="Y367" s="317" t="s">
        <v>48</v>
      </c>
      <c r="Z367" s="316">
        <v>33238.300000000003</v>
      </c>
      <c r="AA367" s="318" t="s">
        <v>48</v>
      </c>
      <c r="AB367" s="65"/>
    </row>
    <row r="368" spans="1:28">
      <c r="A368" s="312" t="s">
        <v>819</v>
      </c>
      <c r="B368" s="313" t="s">
        <v>2217</v>
      </c>
      <c r="C368" s="314" t="s">
        <v>821</v>
      </c>
      <c r="D368" s="314" t="s">
        <v>120</v>
      </c>
      <c r="E368" s="315">
        <v>26</v>
      </c>
      <c r="F368" s="316">
        <v>8327.2000000000007</v>
      </c>
      <c r="G368" s="317" t="s">
        <v>48</v>
      </c>
      <c r="H368" s="316">
        <v>0</v>
      </c>
      <c r="I368" s="317" t="s">
        <v>48</v>
      </c>
      <c r="J368" s="316">
        <v>1490.7</v>
      </c>
      <c r="K368" s="317" t="s">
        <v>48</v>
      </c>
      <c r="L368" s="316">
        <v>0</v>
      </c>
      <c r="M368" s="317" t="s">
        <v>48</v>
      </c>
      <c r="N368" s="316">
        <v>0</v>
      </c>
      <c r="O368" s="317" t="s">
        <v>48</v>
      </c>
      <c r="P368" s="316">
        <v>44.4</v>
      </c>
      <c r="Q368" s="317" t="s">
        <v>48</v>
      </c>
      <c r="R368" s="316">
        <v>185</v>
      </c>
      <c r="S368" s="317" t="s">
        <v>48</v>
      </c>
      <c r="T368" s="316">
        <v>1342.8</v>
      </c>
      <c r="U368" s="317" t="s">
        <v>48</v>
      </c>
      <c r="V368" s="316">
        <v>0</v>
      </c>
      <c r="W368" s="317" t="s">
        <v>48</v>
      </c>
      <c r="X368" s="316">
        <v>0</v>
      </c>
      <c r="Y368" s="317" t="s">
        <v>48</v>
      </c>
      <c r="Z368" s="316">
        <v>11390</v>
      </c>
      <c r="AA368" s="318" t="s">
        <v>48</v>
      </c>
      <c r="AB368" s="65"/>
    </row>
    <row r="369" spans="1:28">
      <c r="A369" s="312" t="s">
        <v>819</v>
      </c>
      <c r="B369" s="313" t="s">
        <v>2215</v>
      </c>
      <c r="C369" s="314" t="s">
        <v>823</v>
      </c>
      <c r="D369" s="314" t="s">
        <v>59</v>
      </c>
      <c r="E369" s="315">
        <v>222</v>
      </c>
      <c r="F369" s="316">
        <v>1320</v>
      </c>
      <c r="G369" s="317" t="s">
        <v>48</v>
      </c>
      <c r="H369" s="316">
        <v>0</v>
      </c>
      <c r="I369" s="317" t="s">
        <v>48</v>
      </c>
      <c r="J369" s="316">
        <v>29953.4</v>
      </c>
      <c r="K369" s="317" t="s">
        <v>48</v>
      </c>
      <c r="L369" s="316">
        <v>0</v>
      </c>
      <c r="M369" s="317" t="s">
        <v>48</v>
      </c>
      <c r="N369" s="316">
        <v>0</v>
      </c>
      <c r="O369" s="317" t="s">
        <v>48</v>
      </c>
      <c r="P369" s="316">
        <v>0</v>
      </c>
      <c r="Q369" s="317" t="s">
        <v>48</v>
      </c>
      <c r="R369" s="316">
        <v>0</v>
      </c>
      <c r="S369" s="317" t="s">
        <v>48</v>
      </c>
      <c r="T369" s="316">
        <v>0</v>
      </c>
      <c r="U369" s="317" t="s">
        <v>48</v>
      </c>
      <c r="V369" s="316">
        <v>0</v>
      </c>
      <c r="W369" s="317" t="s">
        <v>48</v>
      </c>
      <c r="X369" s="316">
        <v>0</v>
      </c>
      <c r="Y369" s="317" t="s">
        <v>48</v>
      </c>
      <c r="Z369" s="316">
        <v>31273.4</v>
      </c>
      <c r="AA369" s="318" t="s">
        <v>48</v>
      </c>
      <c r="AB369" s="65"/>
    </row>
    <row r="370" spans="1:28">
      <c r="A370" s="312" t="s">
        <v>819</v>
      </c>
      <c r="B370" s="313" t="s">
        <v>824</v>
      </c>
      <c r="C370" s="314" t="s">
        <v>825</v>
      </c>
      <c r="D370" s="314" t="s">
        <v>120</v>
      </c>
      <c r="E370" s="315">
        <v>5</v>
      </c>
      <c r="F370" s="316">
        <v>7627.4</v>
      </c>
      <c r="G370" s="317" t="s">
        <v>48</v>
      </c>
      <c r="H370" s="316">
        <v>0</v>
      </c>
      <c r="I370" s="317" t="s">
        <v>48</v>
      </c>
      <c r="J370" s="316">
        <v>0</v>
      </c>
      <c r="K370" s="317" t="s">
        <v>48</v>
      </c>
      <c r="L370" s="316">
        <v>0</v>
      </c>
      <c r="M370" s="317" t="s">
        <v>48</v>
      </c>
      <c r="N370" s="316">
        <v>0</v>
      </c>
      <c r="O370" s="317" t="s">
        <v>48</v>
      </c>
      <c r="P370" s="316">
        <v>0</v>
      </c>
      <c r="Q370" s="317" t="s">
        <v>48</v>
      </c>
      <c r="R370" s="316">
        <v>0</v>
      </c>
      <c r="S370" s="317" t="s">
        <v>48</v>
      </c>
      <c r="T370" s="316">
        <v>0</v>
      </c>
      <c r="U370" s="317" t="s">
        <v>48</v>
      </c>
      <c r="V370" s="316">
        <v>0</v>
      </c>
      <c r="W370" s="317" t="s">
        <v>48</v>
      </c>
      <c r="X370" s="316">
        <v>0</v>
      </c>
      <c r="Y370" s="317" t="s">
        <v>48</v>
      </c>
      <c r="Z370" s="316">
        <v>7627.4</v>
      </c>
      <c r="AA370" s="318" t="s">
        <v>48</v>
      </c>
      <c r="AB370" s="65"/>
    </row>
    <row r="371" spans="1:28">
      <c r="A371" s="312" t="s">
        <v>819</v>
      </c>
      <c r="B371" s="313" t="s">
        <v>2214</v>
      </c>
      <c r="C371" s="314" t="s">
        <v>827</v>
      </c>
      <c r="D371" s="314" t="s">
        <v>55</v>
      </c>
      <c r="E371" s="315">
        <v>54</v>
      </c>
      <c r="F371" s="316">
        <v>2333.5</v>
      </c>
      <c r="G371" s="317" t="s">
        <v>48</v>
      </c>
      <c r="H371" s="316">
        <v>222</v>
      </c>
      <c r="I371" s="317" t="s">
        <v>48</v>
      </c>
      <c r="J371" s="316">
        <v>160.6</v>
      </c>
      <c r="K371" s="317" t="s">
        <v>48</v>
      </c>
      <c r="L371" s="316">
        <v>11.7</v>
      </c>
      <c r="M371" s="317" t="s">
        <v>48</v>
      </c>
      <c r="N371" s="316">
        <v>2300</v>
      </c>
      <c r="O371" s="317" t="s">
        <v>48</v>
      </c>
      <c r="P371" s="316">
        <v>305.7</v>
      </c>
      <c r="Q371" s="317" t="s">
        <v>48</v>
      </c>
      <c r="R371" s="316">
        <v>3325.1</v>
      </c>
      <c r="S371" s="317" t="s">
        <v>48</v>
      </c>
      <c r="T371" s="316">
        <v>0</v>
      </c>
      <c r="U371" s="317" t="s">
        <v>48</v>
      </c>
      <c r="V371" s="316">
        <v>2325.8000000000002</v>
      </c>
      <c r="W371" s="317" t="s">
        <v>48</v>
      </c>
      <c r="X371" s="316">
        <v>0</v>
      </c>
      <c r="Y371" s="317" t="s">
        <v>48</v>
      </c>
      <c r="Z371" s="316">
        <v>10984.4</v>
      </c>
      <c r="AA371" s="318" t="s">
        <v>48</v>
      </c>
      <c r="AB371" s="65"/>
    </row>
    <row r="372" spans="1:28">
      <c r="A372" s="312" t="s">
        <v>819</v>
      </c>
      <c r="B372" s="313" t="s">
        <v>2787</v>
      </c>
      <c r="C372" s="314" t="s">
        <v>829</v>
      </c>
      <c r="D372" s="314" t="s">
        <v>55</v>
      </c>
      <c r="E372" s="315">
        <v>164</v>
      </c>
      <c r="F372" s="316">
        <v>8599</v>
      </c>
      <c r="G372" s="317" t="s">
        <v>48</v>
      </c>
      <c r="H372" s="316">
        <v>54.5</v>
      </c>
      <c r="I372" s="317" t="s">
        <v>48</v>
      </c>
      <c r="J372" s="316">
        <v>378.3</v>
      </c>
      <c r="K372" s="317" t="s">
        <v>48</v>
      </c>
      <c r="L372" s="316">
        <v>0</v>
      </c>
      <c r="M372" s="317" t="s">
        <v>48</v>
      </c>
      <c r="N372" s="316">
        <v>1827.6</v>
      </c>
      <c r="O372" s="317" t="s">
        <v>48</v>
      </c>
      <c r="P372" s="316">
        <v>685.5</v>
      </c>
      <c r="Q372" s="317" t="s">
        <v>48</v>
      </c>
      <c r="R372" s="316">
        <v>18685.5</v>
      </c>
      <c r="S372" s="317" t="s">
        <v>48</v>
      </c>
      <c r="T372" s="316">
        <v>92.7</v>
      </c>
      <c r="U372" s="317" t="s">
        <v>48</v>
      </c>
      <c r="V372" s="316">
        <v>5602.9</v>
      </c>
      <c r="W372" s="317" t="s">
        <v>48</v>
      </c>
      <c r="X372" s="316">
        <v>0</v>
      </c>
      <c r="Y372" s="317" t="s">
        <v>48</v>
      </c>
      <c r="Z372" s="316">
        <v>35926.1</v>
      </c>
      <c r="AA372" s="318" t="s">
        <v>48</v>
      </c>
      <c r="AB372" s="65"/>
    </row>
    <row r="373" spans="1:28">
      <c r="A373" s="312" t="s">
        <v>819</v>
      </c>
      <c r="B373" s="313" t="s">
        <v>2213</v>
      </c>
      <c r="C373" s="314" t="s">
        <v>831</v>
      </c>
      <c r="D373" s="314" t="s">
        <v>55</v>
      </c>
      <c r="E373" s="315">
        <v>259</v>
      </c>
      <c r="F373" s="316">
        <v>9615.2000000000007</v>
      </c>
      <c r="G373" s="317" t="s">
        <v>48</v>
      </c>
      <c r="H373" s="316">
        <v>668.5</v>
      </c>
      <c r="I373" s="317" t="s">
        <v>48</v>
      </c>
      <c r="J373" s="316">
        <v>683.9</v>
      </c>
      <c r="K373" s="317" t="s">
        <v>48</v>
      </c>
      <c r="L373" s="316">
        <v>0</v>
      </c>
      <c r="M373" s="317" t="s">
        <v>48</v>
      </c>
      <c r="N373" s="316">
        <v>2458.1</v>
      </c>
      <c r="O373" s="317" t="s">
        <v>48</v>
      </c>
      <c r="P373" s="316">
        <v>0</v>
      </c>
      <c r="Q373" s="317" t="s">
        <v>48</v>
      </c>
      <c r="R373" s="316">
        <v>27951</v>
      </c>
      <c r="S373" s="317" t="s">
        <v>48</v>
      </c>
      <c r="T373" s="316">
        <v>0</v>
      </c>
      <c r="U373" s="317" t="s">
        <v>48</v>
      </c>
      <c r="V373" s="316">
        <v>15292.1</v>
      </c>
      <c r="W373" s="317" t="s">
        <v>48</v>
      </c>
      <c r="X373" s="316">
        <v>0</v>
      </c>
      <c r="Y373" s="317" t="s">
        <v>48</v>
      </c>
      <c r="Z373" s="316">
        <v>56668.800000000003</v>
      </c>
      <c r="AA373" s="318" t="s">
        <v>48</v>
      </c>
      <c r="AB373" s="65"/>
    </row>
    <row r="374" spans="1:28">
      <c r="A374" s="312" t="s">
        <v>819</v>
      </c>
      <c r="B374" s="313" t="s">
        <v>2212</v>
      </c>
      <c r="C374" s="314" t="s">
        <v>833</v>
      </c>
      <c r="D374" s="314" t="s">
        <v>45</v>
      </c>
      <c r="E374" s="315">
        <v>13</v>
      </c>
      <c r="F374" s="316">
        <v>358.8</v>
      </c>
      <c r="G374" s="317" t="s">
        <v>48</v>
      </c>
      <c r="H374" s="316">
        <v>0</v>
      </c>
      <c r="I374" s="317" t="s">
        <v>48</v>
      </c>
      <c r="J374" s="316">
        <v>0.4</v>
      </c>
      <c r="K374" s="317" t="s">
        <v>48</v>
      </c>
      <c r="L374" s="316">
        <v>0</v>
      </c>
      <c r="M374" s="317" t="s">
        <v>48</v>
      </c>
      <c r="N374" s="316">
        <v>0</v>
      </c>
      <c r="O374" s="317" t="s">
        <v>48</v>
      </c>
      <c r="P374" s="316">
        <v>114.1</v>
      </c>
      <c r="Q374" s="317" t="s">
        <v>48</v>
      </c>
      <c r="R374" s="316">
        <v>2162.9</v>
      </c>
      <c r="S374" s="317" t="s">
        <v>48</v>
      </c>
      <c r="T374" s="316">
        <v>0</v>
      </c>
      <c r="U374" s="317" t="s">
        <v>48</v>
      </c>
      <c r="V374" s="316">
        <v>474</v>
      </c>
      <c r="W374" s="317" t="s">
        <v>48</v>
      </c>
      <c r="X374" s="316">
        <v>0</v>
      </c>
      <c r="Y374" s="317" t="s">
        <v>48</v>
      </c>
      <c r="Z374" s="316">
        <v>3110.3</v>
      </c>
      <c r="AA374" s="318" t="s">
        <v>48</v>
      </c>
      <c r="AB374" s="65"/>
    </row>
    <row r="375" spans="1:28">
      <c r="A375" s="312" t="s">
        <v>819</v>
      </c>
      <c r="B375" s="313" t="s">
        <v>2748</v>
      </c>
      <c r="C375" s="314" t="s">
        <v>835</v>
      </c>
      <c r="D375" s="314" t="s">
        <v>45</v>
      </c>
      <c r="E375" s="315">
        <v>33</v>
      </c>
      <c r="F375" s="316">
        <v>1108.7</v>
      </c>
      <c r="G375" s="317" t="s">
        <v>48</v>
      </c>
      <c r="H375" s="316">
        <v>0</v>
      </c>
      <c r="I375" s="317" t="s">
        <v>48</v>
      </c>
      <c r="J375" s="316">
        <v>74.3</v>
      </c>
      <c r="K375" s="317" t="s">
        <v>48</v>
      </c>
      <c r="L375" s="316">
        <v>0</v>
      </c>
      <c r="M375" s="317" t="s">
        <v>48</v>
      </c>
      <c r="N375" s="316">
        <v>1253.7</v>
      </c>
      <c r="O375" s="317" t="s">
        <v>48</v>
      </c>
      <c r="P375" s="316">
        <v>0</v>
      </c>
      <c r="Q375" s="317" t="s">
        <v>48</v>
      </c>
      <c r="R375" s="316">
        <v>2706.2</v>
      </c>
      <c r="S375" s="317" t="s">
        <v>48</v>
      </c>
      <c r="T375" s="316">
        <v>0</v>
      </c>
      <c r="U375" s="317" t="s">
        <v>48</v>
      </c>
      <c r="V375" s="316">
        <v>1565.4</v>
      </c>
      <c r="W375" s="317" t="s">
        <v>48</v>
      </c>
      <c r="X375" s="316">
        <v>0</v>
      </c>
      <c r="Y375" s="317" t="s">
        <v>48</v>
      </c>
      <c r="Z375" s="316">
        <v>6708.3</v>
      </c>
      <c r="AA375" s="318" t="s">
        <v>48</v>
      </c>
      <c r="AB375" s="65"/>
    </row>
    <row r="376" spans="1:28">
      <c r="A376" s="312" t="s">
        <v>819</v>
      </c>
      <c r="B376" s="313" t="s">
        <v>2647</v>
      </c>
      <c r="C376" s="314" t="s">
        <v>837</v>
      </c>
      <c r="D376" s="314" t="s">
        <v>45</v>
      </c>
      <c r="E376" s="315">
        <v>14</v>
      </c>
      <c r="F376" s="316">
        <v>415.7</v>
      </c>
      <c r="G376" s="317" t="s">
        <v>48</v>
      </c>
      <c r="H376" s="316">
        <v>0</v>
      </c>
      <c r="I376" s="317" t="s">
        <v>48</v>
      </c>
      <c r="J376" s="316">
        <v>0</v>
      </c>
      <c r="K376" s="317" t="s">
        <v>48</v>
      </c>
      <c r="L376" s="316">
        <v>0</v>
      </c>
      <c r="M376" s="317" t="s">
        <v>48</v>
      </c>
      <c r="N376" s="316">
        <v>0</v>
      </c>
      <c r="O376" s="317" t="s">
        <v>48</v>
      </c>
      <c r="P376" s="316">
        <v>125.6</v>
      </c>
      <c r="Q376" s="317" t="s">
        <v>48</v>
      </c>
      <c r="R376" s="316">
        <v>1600.5</v>
      </c>
      <c r="S376" s="317" t="s">
        <v>48</v>
      </c>
      <c r="T376" s="316">
        <v>0</v>
      </c>
      <c r="U376" s="317" t="s">
        <v>48</v>
      </c>
      <c r="V376" s="316">
        <v>628.6</v>
      </c>
      <c r="W376" s="317" t="s">
        <v>48</v>
      </c>
      <c r="X376" s="316">
        <v>0</v>
      </c>
      <c r="Y376" s="317" t="s">
        <v>48</v>
      </c>
      <c r="Z376" s="316">
        <v>2770.4</v>
      </c>
      <c r="AA376" s="318" t="s">
        <v>48</v>
      </c>
      <c r="AB376" s="65"/>
    </row>
    <row r="377" spans="1:28">
      <c r="A377" s="312" t="s">
        <v>819</v>
      </c>
      <c r="B377" s="313" t="s">
        <v>2210</v>
      </c>
      <c r="C377" s="314" t="s">
        <v>839</v>
      </c>
      <c r="D377" s="314" t="s">
        <v>55</v>
      </c>
      <c r="E377" s="315">
        <v>27</v>
      </c>
      <c r="F377" s="316">
        <v>0</v>
      </c>
      <c r="G377" s="317" t="s">
        <v>48</v>
      </c>
      <c r="H377" s="316">
        <v>2491.8000000000002</v>
      </c>
      <c r="I377" s="317" t="s">
        <v>48</v>
      </c>
      <c r="J377" s="316">
        <v>210.4</v>
      </c>
      <c r="K377" s="317" t="s">
        <v>48</v>
      </c>
      <c r="L377" s="316">
        <v>0</v>
      </c>
      <c r="M377" s="317" t="s">
        <v>48</v>
      </c>
      <c r="N377" s="316">
        <v>857.4</v>
      </c>
      <c r="O377" s="317" t="s">
        <v>48</v>
      </c>
      <c r="P377" s="316">
        <v>45.9</v>
      </c>
      <c r="Q377" s="317" t="s">
        <v>48</v>
      </c>
      <c r="R377" s="316">
        <v>107.2</v>
      </c>
      <c r="S377" s="317" t="s">
        <v>48</v>
      </c>
      <c r="T377" s="316">
        <v>1102.2</v>
      </c>
      <c r="U377" s="317" t="s">
        <v>48</v>
      </c>
      <c r="V377" s="316">
        <v>434.4</v>
      </c>
      <c r="W377" s="317" t="s">
        <v>48</v>
      </c>
      <c r="X377" s="316">
        <v>0</v>
      </c>
      <c r="Y377" s="317" t="s">
        <v>48</v>
      </c>
      <c r="Z377" s="316">
        <v>5249.3</v>
      </c>
      <c r="AA377" s="318" t="s">
        <v>48</v>
      </c>
      <c r="AB377" s="65"/>
    </row>
    <row r="378" spans="1:28">
      <c r="A378" s="312" t="s">
        <v>819</v>
      </c>
      <c r="B378" s="313" t="s">
        <v>2209</v>
      </c>
      <c r="C378" s="314" t="s">
        <v>841</v>
      </c>
      <c r="D378" s="314" t="s">
        <v>45</v>
      </c>
      <c r="E378" s="315">
        <v>13</v>
      </c>
      <c r="F378" s="316">
        <v>428.2</v>
      </c>
      <c r="G378" s="317" t="s">
        <v>48</v>
      </c>
      <c r="H378" s="316">
        <v>0</v>
      </c>
      <c r="I378" s="317" t="s">
        <v>48</v>
      </c>
      <c r="J378" s="316">
        <v>75</v>
      </c>
      <c r="K378" s="317" t="s">
        <v>48</v>
      </c>
      <c r="L378" s="316">
        <v>0</v>
      </c>
      <c r="M378" s="317" t="s">
        <v>48</v>
      </c>
      <c r="N378" s="316">
        <v>0</v>
      </c>
      <c r="O378" s="317" t="s">
        <v>48</v>
      </c>
      <c r="P378" s="316">
        <v>0</v>
      </c>
      <c r="Q378" s="317" t="s">
        <v>48</v>
      </c>
      <c r="R378" s="316">
        <v>0</v>
      </c>
      <c r="S378" s="317" t="s">
        <v>48</v>
      </c>
      <c r="T378" s="316">
        <v>34.700000000000003</v>
      </c>
      <c r="U378" s="317" t="s">
        <v>48</v>
      </c>
      <c r="V378" s="316">
        <v>0</v>
      </c>
      <c r="W378" s="317" t="s">
        <v>48</v>
      </c>
      <c r="X378" s="316">
        <v>1252.5999999999999</v>
      </c>
      <c r="Y378" s="317" t="s">
        <v>48</v>
      </c>
      <c r="Z378" s="316">
        <v>1790.4</v>
      </c>
      <c r="AA378" s="318" t="s">
        <v>48</v>
      </c>
      <c r="AB378" s="65"/>
    </row>
    <row r="379" spans="1:28">
      <c r="A379" s="312" t="s">
        <v>819</v>
      </c>
      <c r="B379" s="313" t="s">
        <v>1319</v>
      </c>
      <c r="C379" s="314" t="s">
        <v>1320</v>
      </c>
      <c r="D379" s="314" t="s">
        <v>45</v>
      </c>
      <c r="E379" s="315">
        <v>6</v>
      </c>
      <c r="F379" s="316">
        <v>282</v>
      </c>
      <c r="G379" s="317" t="s">
        <v>48</v>
      </c>
      <c r="H379" s="316">
        <v>0</v>
      </c>
      <c r="I379" s="317" t="s">
        <v>48</v>
      </c>
      <c r="J379" s="316">
        <v>0</v>
      </c>
      <c r="K379" s="317" t="s">
        <v>48</v>
      </c>
      <c r="L379" s="316">
        <v>0</v>
      </c>
      <c r="M379" s="317" t="s">
        <v>48</v>
      </c>
      <c r="N379" s="316">
        <v>319.3</v>
      </c>
      <c r="O379" s="317" t="s">
        <v>48</v>
      </c>
      <c r="P379" s="316">
        <v>0</v>
      </c>
      <c r="Q379" s="317" t="s">
        <v>48</v>
      </c>
      <c r="R379" s="316">
        <v>373.3</v>
      </c>
      <c r="S379" s="317" t="s">
        <v>48</v>
      </c>
      <c r="T379" s="316">
        <v>0</v>
      </c>
      <c r="U379" s="317" t="s">
        <v>48</v>
      </c>
      <c r="V379" s="316">
        <v>345.5</v>
      </c>
      <c r="W379" s="317" t="s">
        <v>48</v>
      </c>
      <c r="X379" s="316">
        <v>0</v>
      </c>
      <c r="Y379" s="317" t="s">
        <v>48</v>
      </c>
      <c r="Z379" s="316">
        <v>1320.1</v>
      </c>
      <c r="AA379" s="318" t="s">
        <v>48</v>
      </c>
      <c r="AB379" s="65"/>
    </row>
    <row r="380" spans="1:28">
      <c r="A380" s="312" t="s">
        <v>819</v>
      </c>
      <c r="B380" s="313" t="s">
        <v>842</v>
      </c>
      <c r="C380" s="314" t="s">
        <v>843</v>
      </c>
      <c r="D380" s="314" t="s">
        <v>45</v>
      </c>
      <c r="E380" s="315">
        <v>5</v>
      </c>
      <c r="F380" s="316">
        <v>77.599999999999994</v>
      </c>
      <c r="G380" s="317" t="s">
        <v>48</v>
      </c>
      <c r="H380" s="316">
        <v>0</v>
      </c>
      <c r="I380" s="317" t="s">
        <v>48</v>
      </c>
      <c r="J380" s="316">
        <v>0</v>
      </c>
      <c r="K380" s="317" t="s">
        <v>48</v>
      </c>
      <c r="L380" s="316">
        <v>0</v>
      </c>
      <c r="M380" s="317" t="s">
        <v>48</v>
      </c>
      <c r="N380" s="316">
        <v>0</v>
      </c>
      <c r="O380" s="317" t="s">
        <v>48</v>
      </c>
      <c r="P380" s="316">
        <v>0</v>
      </c>
      <c r="Q380" s="317" t="s">
        <v>48</v>
      </c>
      <c r="R380" s="316">
        <v>458</v>
      </c>
      <c r="S380" s="317" t="s">
        <v>48</v>
      </c>
      <c r="T380" s="316">
        <v>0</v>
      </c>
      <c r="U380" s="317" t="s">
        <v>48</v>
      </c>
      <c r="V380" s="316">
        <v>986.5</v>
      </c>
      <c r="W380" s="317" t="s">
        <v>48</v>
      </c>
      <c r="X380" s="316">
        <v>0</v>
      </c>
      <c r="Y380" s="317" t="s">
        <v>48</v>
      </c>
      <c r="Z380" s="316">
        <v>1522.1</v>
      </c>
      <c r="AA380" s="318" t="s">
        <v>48</v>
      </c>
      <c r="AB380" s="65"/>
    </row>
    <row r="381" spans="1:28">
      <c r="A381" s="312" t="s">
        <v>819</v>
      </c>
      <c r="B381" s="313" t="s">
        <v>2208</v>
      </c>
      <c r="C381" s="314" t="s">
        <v>845</v>
      </c>
      <c r="D381" s="314" t="s">
        <v>45</v>
      </c>
      <c r="E381" s="315">
        <v>46</v>
      </c>
      <c r="F381" s="316">
        <v>650.5</v>
      </c>
      <c r="G381" s="317" t="s">
        <v>48</v>
      </c>
      <c r="H381" s="316">
        <v>0</v>
      </c>
      <c r="I381" s="317" t="s">
        <v>48</v>
      </c>
      <c r="J381" s="316">
        <v>223</v>
      </c>
      <c r="K381" s="317" t="s">
        <v>48</v>
      </c>
      <c r="L381" s="316">
        <v>0</v>
      </c>
      <c r="M381" s="317" t="s">
        <v>48</v>
      </c>
      <c r="N381" s="316">
        <v>704</v>
      </c>
      <c r="O381" s="317" t="s">
        <v>48</v>
      </c>
      <c r="P381" s="316">
        <v>55.7</v>
      </c>
      <c r="Q381" s="317" t="s">
        <v>48</v>
      </c>
      <c r="R381" s="316">
        <v>2182.1999999999998</v>
      </c>
      <c r="S381" s="317" t="s">
        <v>48</v>
      </c>
      <c r="T381" s="316">
        <v>0</v>
      </c>
      <c r="U381" s="317" t="s">
        <v>48</v>
      </c>
      <c r="V381" s="316">
        <v>1794.2</v>
      </c>
      <c r="W381" s="317" t="s">
        <v>48</v>
      </c>
      <c r="X381" s="316">
        <v>0</v>
      </c>
      <c r="Y381" s="317" t="s">
        <v>48</v>
      </c>
      <c r="Z381" s="316">
        <v>5609.5</v>
      </c>
      <c r="AA381" s="318" t="s">
        <v>48</v>
      </c>
      <c r="AB381" s="65"/>
    </row>
    <row r="382" spans="1:28">
      <c r="A382" s="312" t="s">
        <v>819</v>
      </c>
      <c r="B382" s="313" t="s">
        <v>2645</v>
      </c>
      <c r="C382" s="314" t="s">
        <v>847</v>
      </c>
      <c r="D382" s="314" t="s">
        <v>45</v>
      </c>
      <c r="E382" s="315">
        <v>6</v>
      </c>
      <c r="F382" s="316">
        <v>230.8</v>
      </c>
      <c r="G382" s="317" t="s">
        <v>48</v>
      </c>
      <c r="H382" s="316">
        <v>0</v>
      </c>
      <c r="I382" s="317" t="s">
        <v>48</v>
      </c>
      <c r="J382" s="316">
        <v>26.1</v>
      </c>
      <c r="K382" s="317" t="s">
        <v>48</v>
      </c>
      <c r="L382" s="316">
        <v>0</v>
      </c>
      <c r="M382" s="317" t="s">
        <v>48</v>
      </c>
      <c r="N382" s="316">
        <v>459.3</v>
      </c>
      <c r="O382" s="317" t="s">
        <v>48</v>
      </c>
      <c r="P382" s="316">
        <v>0</v>
      </c>
      <c r="Q382" s="317" t="s">
        <v>48</v>
      </c>
      <c r="R382" s="316">
        <v>446.9</v>
      </c>
      <c r="S382" s="317" t="s">
        <v>48</v>
      </c>
      <c r="T382" s="316">
        <v>0</v>
      </c>
      <c r="U382" s="317" t="s">
        <v>48</v>
      </c>
      <c r="V382" s="316">
        <v>60</v>
      </c>
      <c r="W382" s="317" t="s">
        <v>48</v>
      </c>
      <c r="X382" s="316">
        <v>0</v>
      </c>
      <c r="Y382" s="317" t="s">
        <v>48</v>
      </c>
      <c r="Z382" s="316">
        <v>1223.2</v>
      </c>
      <c r="AA382" s="318" t="s">
        <v>48</v>
      </c>
      <c r="AB382" s="65"/>
    </row>
    <row r="383" spans="1:28">
      <c r="A383" s="312" t="s">
        <v>819</v>
      </c>
      <c r="B383" s="313" t="s">
        <v>2644</v>
      </c>
      <c r="C383" s="314" t="s">
        <v>849</v>
      </c>
      <c r="D383" s="314" t="s">
        <v>59</v>
      </c>
      <c r="E383" s="315">
        <v>6</v>
      </c>
      <c r="F383" s="316">
        <v>217</v>
      </c>
      <c r="G383" s="317" t="s">
        <v>48</v>
      </c>
      <c r="H383" s="316">
        <v>0</v>
      </c>
      <c r="I383" s="317" t="s">
        <v>48</v>
      </c>
      <c r="J383" s="316">
        <v>0</v>
      </c>
      <c r="K383" s="317" t="s">
        <v>48</v>
      </c>
      <c r="L383" s="316">
        <v>0</v>
      </c>
      <c r="M383" s="317" t="s">
        <v>48</v>
      </c>
      <c r="N383" s="316">
        <v>0</v>
      </c>
      <c r="O383" s="317" t="s">
        <v>48</v>
      </c>
      <c r="P383" s="316">
        <v>0</v>
      </c>
      <c r="Q383" s="317" t="s">
        <v>48</v>
      </c>
      <c r="R383" s="316">
        <v>415.9</v>
      </c>
      <c r="S383" s="317" t="s">
        <v>48</v>
      </c>
      <c r="T383" s="316">
        <v>1035.4000000000001</v>
      </c>
      <c r="U383" s="317" t="s">
        <v>48</v>
      </c>
      <c r="V383" s="316">
        <v>0</v>
      </c>
      <c r="W383" s="317" t="s">
        <v>48</v>
      </c>
      <c r="X383" s="316">
        <v>0</v>
      </c>
      <c r="Y383" s="317" t="s">
        <v>48</v>
      </c>
      <c r="Z383" s="316">
        <v>1668.4</v>
      </c>
      <c r="AA383" s="318" t="s">
        <v>48</v>
      </c>
      <c r="AB383" s="65"/>
    </row>
    <row r="384" spans="1:28">
      <c r="A384" s="312" t="s">
        <v>819</v>
      </c>
      <c r="B384" s="313" t="s">
        <v>2205</v>
      </c>
      <c r="C384" s="314" t="s">
        <v>851</v>
      </c>
      <c r="D384" s="314" t="s">
        <v>45</v>
      </c>
      <c r="E384" s="315">
        <v>17</v>
      </c>
      <c r="F384" s="316">
        <v>210.8</v>
      </c>
      <c r="G384" s="317" t="s">
        <v>48</v>
      </c>
      <c r="H384" s="316">
        <v>0</v>
      </c>
      <c r="I384" s="317" t="s">
        <v>48</v>
      </c>
      <c r="J384" s="316">
        <v>164.1</v>
      </c>
      <c r="K384" s="317" t="s">
        <v>48</v>
      </c>
      <c r="L384" s="316">
        <v>0</v>
      </c>
      <c r="M384" s="317" t="s">
        <v>48</v>
      </c>
      <c r="N384" s="316">
        <v>0</v>
      </c>
      <c r="O384" s="317" t="s">
        <v>48</v>
      </c>
      <c r="P384" s="316">
        <v>0</v>
      </c>
      <c r="Q384" s="317" t="s">
        <v>48</v>
      </c>
      <c r="R384" s="316">
        <v>60.9</v>
      </c>
      <c r="S384" s="317" t="s">
        <v>48</v>
      </c>
      <c r="T384" s="316">
        <v>464.1</v>
      </c>
      <c r="U384" s="317" t="s">
        <v>48</v>
      </c>
      <c r="V384" s="316">
        <v>2765.1</v>
      </c>
      <c r="W384" s="317" t="s">
        <v>48</v>
      </c>
      <c r="X384" s="316">
        <v>0</v>
      </c>
      <c r="Y384" s="317" t="s">
        <v>48</v>
      </c>
      <c r="Z384" s="316">
        <v>3665</v>
      </c>
      <c r="AA384" s="318" t="s">
        <v>48</v>
      </c>
      <c r="AB384" s="65"/>
    </row>
    <row r="385" spans="1:28">
      <c r="A385" s="312" t="s">
        <v>819</v>
      </c>
      <c r="B385" s="313" t="s">
        <v>2704</v>
      </c>
      <c r="C385" s="314" t="s">
        <v>853</v>
      </c>
      <c r="D385" s="314" t="s">
        <v>45</v>
      </c>
      <c r="E385" s="315">
        <v>1137</v>
      </c>
      <c r="F385" s="316">
        <v>135601.20000000001</v>
      </c>
      <c r="G385" s="317" t="s">
        <v>48</v>
      </c>
      <c r="H385" s="316">
        <v>0</v>
      </c>
      <c r="I385" s="317" t="s">
        <v>48</v>
      </c>
      <c r="J385" s="316">
        <v>10013.1</v>
      </c>
      <c r="K385" s="317" t="s">
        <v>48</v>
      </c>
      <c r="L385" s="316">
        <v>0</v>
      </c>
      <c r="M385" s="317" t="s">
        <v>48</v>
      </c>
      <c r="N385" s="316">
        <v>0</v>
      </c>
      <c r="O385" s="317" t="s">
        <v>48</v>
      </c>
      <c r="P385" s="316">
        <v>0</v>
      </c>
      <c r="Q385" s="317" t="s">
        <v>48</v>
      </c>
      <c r="R385" s="316">
        <v>0</v>
      </c>
      <c r="S385" s="317" t="s">
        <v>48</v>
      </c>
      <c r="T385" s="316">
        <v>0</v>
      </c>
      <c r="U385" s="317" t="s">
        <v>48</v>
      </c>
      <c r="V385" s="316">
        <v>234236</v>
      </c>
      <c r="W385" s="317" t="s">
        <v>48</v>
      </c>
      <c r="X385" s="316">
        <v>27422.799999999999</v>
      </c>
      <c r="Y385" s="317" t="s">
        <v>48</v>
      </c>
      <c r="Z385" s="316">
        <v>407273.2</v>
      </c>
      <c r="AA385" s="318" t="s">
        <v>48</v>
      </c>
      <c r="AB385" s="65"/>
    </row>
    <row r="386" spans="1:28">
      <c r="A386" s="312" t="s">
        <v>819</v>
      </c>
      <c r="B386" s="313" t="s">
        <v>2703</v>
      </c>
      <c r="C386" s="314" t="s">
        <v>855</v>
      </c>
      <c r="D386" s="314" t="s">
        <v>45</v>
      </c>
      <c r="E386" s="315">
        <v>998</v>
      </c>
      <c r="F386" s="316">
        <v>479382.4</v>
      </c>
      <c r="G386" s="317" t="s">
        <v>48</v>
      </c>
      <c r="H386" s="316">
        <v>0</v>
      </c>
      <c r="I386" s="317" t="s">
        <v>48</v>
      </c>
      <c r="J386" s="316">
        <v>33382.300000000003</v>
      </c>
      <c r="K386" s="317" t="s">
        <v>48</v>
      </c>
      <c r="L386" s="316">
        <v>0</v>
      </c>
      <c r="M386" s="317" t="s">
        <v>48</v>
      </c>
      <c r="N386" s="316">
        <v>0</v>
      </c>
      <c r="O386" s="317" t="s">
        <v>48</v>
      </c>
      <c r="P386" s="316">
        <v>0</v>
      </c>
      <c r="Q386" s="317" t="s">
        <v>48</v>
      </c>
      <c r="R386" s="316">
        <v>30972.6</v>
      </c>
      <c r="S386" s="317" t="s">
        <v>48</v>
      </c>
      <c r="T386" s="316">
        <v>381347.9</v>
      </c>
      <c r="U386" s="317" t="s">
        <v>48</v>
      </c>
      <c r="V386" s="316">
        <v>107424.7</v>
      </c>
      <c r="W386" s="317" t="s">
        <v>48</v>
      </c>
      <c r="X386" s="316">
        <v>8857.6</v>
      </c>
      <c r="Y386" s="317" t="s">
        <v>48</v>
      </c>
      <c r="Z386" s="316">
        <v>1041367.5</v>
      </c>
      <c r="AA386" s="318" t="s">
        <v>48</v>
      </c>
      <c r="AB386" s="65"/>
    </row>
    <row r="387" spans="1:28">
      <c r="A387" s="312" t="s">
        <v>819</v>
      </c>
      <c r="B387" s="313" t="s">
        <v>2199</v>
      </c>
      <c r="C387" s="314" t="s">
        <v>857</v>
      </c>
      <c r="D387" s="314" t="s">
        <v>55</v>
      </c>
      <c r="E387" s="315">
        <v>10736</v>
      </c>
      <c r="F387" s="316">
        <v>2802285</v>
      </c>
      <c r="G387" s="317" t="s">
        <v>48</v>
      </c>
      <c r="H387" s="316">
        <v>9430.2999999999993</v>
      </c>
      <c r="I387" s="317" t="s">
        <v>48</v>
      </c>
      <c r="J387" s="316">
        <v>228535.8</v>
      </c>
      <c r="K387" s="317" t="s">
        <v>48</v>
      </c>
      <c r="L387" s="316">
        <v>156474</v>
      </c>
      <c r="M387" s="317" t="s">
        <v>48</v>
      </c>
      <c r="N387" s="316">
        <v>0</v>
      </c>
      <c r="O387" s="317" t="s">
        <v>48</v>
      </c>
      <c r="P387" s="316">
        <v>0</v>
      </c>
      <c r="Q387" s="317" t="s">
        <v>48</v>
      </c>
      <c r="R387" s="316">
        <v>205729.6</v>
      </c>
      <c r="S387" s="317" t="s">
        <v>48</v>
      </c>
      <c r="T387" s="316">
        <v>1716316.8</v>
      </c>
      <c r="U387" s="317" t="s">
        <v>48</v>
      </c>
      <c r="V387" s="316">
        <v>401428</v>
      </c>
      <c r="W387" s="317" t="s">
        <v>48</v>
      </c>
      <c r="X387" s="316">
        <v>953276.5</v>
      </c>
      <c r="Y387" s="317" t="s">
        <v>48</v>
      </c>
      <c r="Z387" s="316">
        <v>6473476.2000000002</v>
      </c>
      <c r="AA387" s="318" t="s">
        <v>48</v>
      </c>
      <c r="AB387" s="65"/>
    </row>
    <row r="388" spans="1:28">
      <c r="A388" s="312" t="s">
        <v>819</v>
      </c>
      <c r="B388" s="313" t="s">
        <v>2202</v>
      </c>
      <c r="C388" s="314" t="s">
        <v>859</v>
      </c>
      <c r="D388" s="314" t="s">
        <v>55</v>
      </c>
      <c r="E388" s="315">
        <v>1060</v>
      </c>
      <c r="F388" s="316">
        <v>476560.8</v>
      </c>
      <c r="G388" s="317" t="s">
        <v>48</v>
      </c>
      <c r="H388" s="316">
        <v>594.1</v>
      </c>
      <c r="I388" s="317" t="s">
        <v>48</v>
      </c>
      <c r="J388" s="316">
        <v>34494.6</v>
      </c>
      <c r="K388" s="317" t="s">
        <v>48</v>
      </c>
      <c r="L388" s="316">
        <v>0</v>
      </c>
      <c r="M388" s="317" t="s">
        <v>48</v>
      </c>
      <c r="N388" s="316">
        <v>0</v>
      </c>
      <c r="O388" s="317" t="s">
        <v>48</v>
      </c>
      <c r="P388" s="316">
        <v>0</v>
      </c>
      <c r="Q388" s="317" t="s">
        <v>48</v>
      </c>
      <c r="R388" s="316">
        <v>82206.7</v>
      </c>
      <c r="S388" s="317" t="s">
        <v>48</v>
      </c>
      <c r="T388" s="316">
        <v>177503.8</v>
      </c>
      <c r="U388" s="317" t="s">
        <v>48</v>
      </c>
      <c r="V388" s="316">
        <v>63400.1</v>
      </c>
      <c r="W388" s="317" t="s">
        <v>48</v>
      </c>
      <c r="X388" s="316">
        <v>0</v>
      </c>
      <c r="Y388" s="317" t="s">
        <v>48</v>
      </c>
      <c r="Z388" s="316">
        <v>834760</v>
      </c>
      <c r="AA388" s="318" t="s">
        <v>48</v>
      </c>
      <c r="AB388" s="65"/>
    </row>
    <row r="389" spans="1:28">
      <c r="A389" s="312" t="s">
        <v>819</v>
      </c>
      <c r="B389" s="313" t="s">
        <v>2555</v>
      </c>
      <c r="C389" s="314" t="s">
        <v>861</v>
      </c>
      <c r="D389" s="314" t="s">
        <v>45</v>
      </c>
      <c r="E389" s="315">
        <v>364</v>
      </c>
      <c r="F389" s="316">
        <v>41738.9</v>
      </c>
      <c r="G389" s="317" t="s">
        <v>48</v>
      </c>
      <c r="H389" s="316">
        <v>0</v>
      </c>
      <c r="I389" s="317" t="s">
        <v>48</v>
      </c>
      <c r="J389" s="316">
        <v>1470.6</v>
      </c>
      <c r="K389" s="317" t="s">
        <v>48</v>
      </c>
      <c r="L389" s="316">
        <v>0</v>
      </c>
      <c r="M389" s="317" t="s">
        <v>48</v>
      </c>
      <c r="N389" s="316">
        <v>4869</v>
      </c>
      <c r="O389" s="317" t="s">
        <v>48</v>
      </c>
      <c r="P389" s="316">
        <v>0</v>
      </c>
      <c r="Q389" s="317" t="s">
        <v>48</v>
      </c>
      <c r="R389" s="316">
        <v>46442.3</v>
      </c>
      <c r="S389" s="317" t="s">
        <v>48</v>
      </c>
      <c r="T389" s="316">
        <v>8100.4</v>
      </c>
      <c r="U389" s="317" t="s">
        <v>48</v>
      </c>
      <c r="V389" s="316">
        <v>31103</v>
      </c>
      <c r="W389" s="317" t="s">
        <v>48</v>
      </c>
      <c r="X389" s="316">
        <v>456.6</v>
      </c>
      <c r="Y389" s="317" t="s">
        <v>48</v>
      </c>
      <c r="Z389" s="316">
        <v>134180.70000000001</v>
      </c>
      <c r="AA389" s="318" t="s">
        <v>48</v>
      </c>
      <c r="AB389" s="65"/>
    </row>
    <row r="390" spans="1:28">
      <c r="A390" s="312" t="s">
        <v>819</v>
      </c>
      <c r="B390" s="313" t="s">
        <v>862</v>
      </c>
      <c r="C390" s="314" t="s">
        <v>863</v>
      </c>
      <c r="D390" s="314" t="s">
        <v>120</v>
      </c>
      <c r="E390" s="315">
        <v>13</v>
      </c>
      <c r="F390" s="316">
        <v>1834.9</v>
      </c>
      <c r="G390" s="317" t="s">
        <v>48</v>
      </c>
      <c r="H390" s="316">
        <v>0</v>
      </c>
      <c r="I390" s="317" t="s">
        <v>48</v>
      </c>
      <c r="J390" s="316">
        <v>0</v>
      </c>
      <c r="K390" s="317" t="s">
        <v>48</v>
      </c>
      <c r="L390" s="316">
        <v>1.8</v>
      </c>
      <c r="M390" s="317" t="s">
        <v>48</v>
      </c>
      <c r="N390" s="316">
        <v>0</v>
      </c>
      <c r="O390" s="317" t="s">
        <v>48</v>
      </c>
      <c r="P390" s="316">
        <v>39.6</v>
      </c>
      <c r="Q390" s="317" t="s">
        <v>48</v>
      </c>
      <c r="R390" s="316">
        <v>888.1</v>
      </c>
      <c r="S390" s="317" t="s">
        <v>48</v>
      </c>
      <c r="T390" s="316">
        <v>0</v>
      </c>
      <c r="U390" s="317" t="s">
        <v>48</v>
      </c>
      <c r="V390" s="316">
        <v>0</v>
      </c>
      <c r="W390" s="317" t="s">
        <v>48</v>
      </c>
      <c r="X390" s="316">
        <v>0</v>
      </c>
      <c r="Y390" s="317" t="s">
        <v>48</v>
      </c>
      <c r="Z390" s="316">
        <v>2764.4</v>
      </c>
      <c r="AA390" s="318" t="s">
        <v>48</v>
      </c>
      <c r="AB390" s="65"/>
    </row>
    <row r="391" spans="1:28">
      <c r="A391" s="312" t="s">
        <v>819</v>
      </c>
      <c r="B391" s="313" t="s">
        <v>864</v>
      </c>
      <c r="C391" s="314" t="s">
        <v>865</v>
      </c>
      <c r="D391" s="314" t="s">
        <v>120</v>
      </c>
      <c r="E391" s="315">
        <v>32</v>
      </c>
      <c r="F391" s="316">
        <v>2825.3</v>
      </c>
      <c r="G391" s="317" t="s">
        <v>48</v>
      </c>
      <c r="H391" s="316">
        <v>0</v>
      </c>
      <c r="I391" s="317" t="s">
        <v>48</v>
      </c>
      <c r="J391" s="316">
        <v>0</v>
      </c>
      <c r="K391" s="317" t="s">
        <v>48</v>
      </c>
      <c r="L391" s="316">
        <v>0</v>
      </c>
      <c r="M391" s="317" t="s">
        <v>48</v>
      </c>
      <c r="N391" s="316">
        <v>0</v>
      </c>
      <c r="O391" s="317" t="s">
        <v>48</v>
      </c>
      <c r="P391" s="316">
        <v>0</v>
      </c>
      <c r="Q391" s="317" t="s">
        <v>48</v>
      </c>
      <c r="R391" s="316">
        <v>116</v>
      </c>
      <c r="S391" s="317" t="s">
        <v>48</v>
      </c>
      <c r="T391" s="316">
        <v>1352.5</v>
      </c>
      <c r="U391" s="317" t="s">
        <v>48</v>
      </c>
      <c r="V391" s="316">
        <v>0</v>
      </c>
      <c r="W391" s="317" t="s">
        <v>48</v>
      </c>
      <c r="X391" s="316">
        <v>0</v>
      </c>
      <c r="Y391" s="317" t="s">
        <v>48</v>
      </c>
      <c r="Z391" s="316">
        <v>4293.8999999999996</v>
      </c>
      <c r="AA391" s="318" t="s">
        <v>48</v>
      </c>
      <c r="AB391" s="65"/>
    </row>
    <row r="392" spans="1:28">
      <c r="A392" s="312" t="s">
        <v>819</v>
      </c>
      <c r="B392" s="313" t="s">
        <v>2197</v>
      </c>
      <c r="C392" s="314" t="s">
        <v>867</v>
      </c>
      <c r="D392" s="314" t="s">
        <v>55</v>
      </c>
      <c r="E392" s="315">
        <v>28</v>
      </c>
      <c r="F392" s="316">
        <v>0</v>
      </c>
      <c r="G392" s="317" t="s">
        <v>48</v>
      </c>
      <c r="H392" s="316">
        <v>2750.9</v>
      </c>
      <c r="I392" s="317" t="s">
        <v>48</v>
      </c>
      <c r="J392" s="316">
        <v>0</v>
      </c>
      <c r="K392" s="317" t="s">
        <v>48</v>
      </c>
      <c r="L392" s="316">
        <v>0</v>
      </c>
      <c r="M392" s="317" t="s">
        <v>48</v>
      </c>
      <c r="N392" s="316">
        <v>5326.4</v>
      </c>
      <c r="O392" s="317" t="s">
        <v>48</v>
      </c>
      <c r="P392" s="316">
        <v>0</v>
      </c>
      <c r="Q392" s="317" t="s">
        <v>48</v>
      </c>
      <c r="R392" s="316">
        <v>4464.5</v>
      </c>
      <c r="S392" s="317" t="s">
        <v>48</v>
      </c>
      <c r="T392" s="316">
        <v>5434.2</v>
      </c>
      <c r="U392" s="317" t="s">
        <v>48</v>
      </c>
      <c r="V392" s="316">
        <v>4669.8</v>
      </c>
      <c r="W392" s="317" t="s">
        <v>48</v>
      </c>
      <c r="X392" s="316">
        <v>82689</v>
      </c>
      <c r="Y392" s="317" t="s">
        <v>48</v>
      </c>
      <c r="Z392" s="316">
        <v>105334.8</v>
      </c>
      <c r="AA392" s="318" t="s">
        <v>48</v>
      </c>
      <c r="AB392" s="65"/>
    </row>
    <row r="393" spans="1:28">
      <c r="A393" s="312" t="s">
        <v>819</v>
      </c>
      <c r="B393" s="313" t="s">
        <v>2643</v>
      </c>
      <c r="C393" s="314" t="s">
        <v>869</v>
      </c>
      <c r="D393" s="314" t="s">
        <v>59</v>
      </c>
      <c r="E393" s="315">
        <v>9</v>
      </c>
      <c r="F393" s="316">
        <v>143.6</v>
      </c>
      <c r="G393" s="317" t="s">
        <v>48</v>
      </c>
      <c r="H393" s="316">
        <v>0</v>
      </c>
      <c r="I393" s="317" t="s">
        <v>48</v>
      </c>
      <c r="J393" s="316">
        <v>10.8</v>
      </c>
      <c r="K393" s="317" t="s">
        <v>48</v>
      </c>
      <c r="L393" s="316">
        <v>0</v>
      </c>
      <c r="M393" s="317" t="s">
        <v>48</v>
      </c>
      <c r="N393" s="316">
        <v>51.6</v>
      </c>
      <c r="O393" s="317" t="s">
        <v>48</v>
      </c>
      <c r="P393" s="316">
        <v>0</v>
      </c>
      <c r="Q393" s="317" t="s">
        <v>48</v>
      </c>
      <c r="R393" s="316">
        <v>0</v>
      </c>
      <c r="S393" s="317" t="s">
        <v>48</v>
      </c>
      <c r="T393" s="316">
        <v>290.39999999999998</v>
      </c>
      <c r="U393" s="317" t="s">
        <v>48</v>
      </c>
      <c r="V393" s="316">
        <v>575.1</v>
      </c>
      <c r="W393" s="317" t="s">
        <v>48</v>
      </c>
      <c r="X393" s="316">
        <v>0</v>
      </c>
      <c r="Y393" s="317" t="s">
        <v>48</v>
      </c>
      <c r="Z393" s="316">
        <v>1071.4000000000001</v>
      </c>
      <c r="AA393" s="318" t="s">
        <v>48</v>
      </c>
      <c r="AB393" s="65"/>
    </row>
    <row r="394" spans="1:28">
      <c r="A394" s="312" t="s">
        <v>819</v>
      </c>
      <c r="B394" s="313" t="s">
        <v>2195</v>
      </c>
      <c r="C394" s="314" t="s">
        <v>871</v>
      </c>
      <c r="D394" s="314" t="s">
        <v>45</v>
      </c>
      <c r="E394" s="315">
        <v>355</v>
      </c>
      <c r="F394" s="316">
        <v>25404.3</v>
      </c>
      <c r="G394" s="317" t="s">
        <v>48</v>
      </c>
      <c r="H394" s="316">
        <v>0</v>
      </c>
      <c r="I394" s="317" t="s">
        <v>48</v>
      </c>
      <c r="J394" s="316">
        <v>1177.7</v>
      </c>
      <c r="K394" s="317" t="s">
        <v>48</v>
      </c>
      <c r="L394" s="316">
        <v>0</v>
      </c>
      <c r="M394" s="317" t="s">
        <v>48</v>
      </c>
      <c r="N394" s="316">
        <v>11583.3</v>
      </c>
      <c r="O394" s="317" t="s">
        <v>48</v>
      </c>
      <c r="P394" s="316">
        <v>91.6</v>
      </c>
      <c r="Q394" s="317" t="s">
        <v>48</v>
      </c>
      <c r="R394" s="316">
        <v>4100</v>
      </c>
      <c r="S394" s="317" t="s">
        <v>48</v>
      </c>
      <c r="T394" s="316">
        <v>35253.5</v>
      </c>
      <c r="U394" s="317" t="s">
        <v>48</v>
      </c>
      <c r="V394" s="316">
        <v>4100</v>
      </c>
      <c r="W394" s="317" t="s">
        <v>48</v>
      </c>
      <c r="X394" s="316">
        <v>32196.799999999999</v>
      </c>
      <c r="Y394" s="317" t="s">
        <v>48</v>
      </c>
      <c r="Z394" s="316">
        <v>113907.2</v>
      </c>
      <c r="AA394" s="318" t="s">
        <v>48</v>
      </c>
      <c r="AB394" s="65"/>
    </row>
    <row r="395" spans="1:28">
      <c r="A395" s="312" t="s">
        <v>819</v>
      </c>
      <c r="B395" s="313" t="s">
        <v>872</v>
      </c>
      <c r="C395" s="314" t="s">
        <v>873</v>
      </c>
      <c r="D395" s="314" t="s">
        <v>59</v>
      </c>
      <c r="E395" s="315">
        <v>33</v>
      </c>
      <c r="F395" s="316">
        <v>0</v>
      </c>
      <c r="G395" s="317" t="s">
        <v>48</v>
      </c>
      <c r="H395" s="316">
        <v>11316.6</v>
      </c>
      <c r="I395" s="317" t="s">
        <v>48</v>
      </c>
      <c r="J395" s="316">
        <v>0</v>
      </c>
      <c r="K395" s="317" t="s">
        <v>48</v>
      </c>
      <c r="L395" s="316">
        <v>0</v>
      </c>
      <c r="M395" s="317" t="s">
        <v>48</v>
      </c>
      <c r="N395" s="316">
        <v>0</v>
      </c>
      <c r="O395" s="317" t="s">
        <v>48</v>
      </c>
      <c r="P395" s="316">
        <v>0</v>
      </c>
      <c r="Q395" s="317" t="s">
        <v>48</v>
      </c>
      <c r="R395" s="316">
        <v>0</v>
      </c>
      <c r="S395" s="317" t="s">
        <v>48</v>
      </c>
      <c r="T395" s="316">
        <v>0</v>
      </c>
      <c r="U395" s="317" t="s">
        <v>48</v>
      </c>
      <c r="V395" s="316">
        <v>0</v>
      </c>
      <c r="W395" s="317" t="s">
        <v>48</v>
      </c>
      <c r="X395" s="316">
        <v>0</v>
      </c>
      <c r="Y395" s="317" t="s">
        <v>48</v>
      </c>
      <c r="Z395" s="316">
        <v>11316.6</v>
      </c>
      <c r="AA395" s="318" t="s">
        <v>48</v>
      </c>
      <c r="AB395" s="65"/>
    </row>
    <row r="396" spans="1:28">
      <c r="A396" s="312" t="s">
        <v>819</v>
      </c>
      <c r="B396" s="313" t="s">
        <v>874</v>
      </c>
      <c r="C396" s="314" t="s">
        <v>875</v>
      </c>
      <c r="D396" s="314" t="s">
        <v>59</v>
      </c>
      <c r="E396" s="315">
        <v>6</v>
      </c>
      <c r="F396" s="316">
        <v>0</v>
      </c>
      <c r="G396" s="317" t="s">
        <v>48</v>
      </c>
      <c r="H396" s="316">
        <v>1204.4000000000001</v>
      </c>
      <c r="I396" s="317" t="s">
        <v>48</v>
      </c>
      <c r="J396" s="316">
        <v>0</v>
      </c>
      <c r="K396" s="317" t="s">
        <v>48</v>
      </c>
      <c r="L396" s="316">
        <v>0</v>
      </c>
      <c r="M396" s="317" t="s">
        <v>48</v>
      </c>
      <c r="N396" s="316">
        <v>0</v>
      </c>
      <c r="O396" s="317" t="s">
        <v>48</v>
      </c>
      <c r="P396" s="316">
        <v>0</v>
      </c>
      <c r="Q396" s="317" t="s">
        <v>48</v>
      </c>
      <c r="R396" s="316">
        <v>0</v>
      </c>
      <c r="S396" s="317" t="s">
        <v>48</v>
      </c>
      <c r="T396" s="316">
        <v>0</v>
      </c>
      <c r="U396" s="317" t="s">
        <v>48</v>
      </c>
      <c r="V396" s="316">
        <v>0</v>
      </c>
      <c r="W396" s="317" t="s">
        <v>48</v>
      </c>
      <c r="X396" s="316">
        <v>0</v>
      </c>
      <c r="Y396" s="317" t="s">
        <v>48</v>
      </c>
      <c r="Z396" s="316">
        <v>1204.4000000000001</v>
      </c>
      <c r="AA396" s="318" t="s">
        <v>48</v>
      </c>
      <c r="AB396" s="65"/>
    </row>
    <row r="397" spans="1:28">
      <c r="A397" s="312" t="s">
        <v>819</v>
      </c>
      <c r="B397" s="313" t="s">
        <v>2193</v>
      </c>
      <c r="C397" s="314" t="s">
        <v>877</v>
      </c>
      <c r="D397" s="314" t="s">
        <v>55</v>
      </c>
      <c r="E397" s="315">
        <v>10</v>
      </c>
      <c r="F397" s="316">
        <v>0</v>
      </c>
      <c r="G397" s="317" t="s">
        <v>48</v>
      </c>
      <c r="H397" s="316">
        <v>241.3</v>
      </c>
      <c r="I397" s="317" t="s">
        <v>48</v>
      </c>
      <c r="J397" s="316">
        <v>0</v>
      </c>
      <c r="K397" s="317" t="s">
        <v>48</v>
      </c>
      <c r="L397" s="316">
        <v>0</v>
      </c>
      <c r="M397" s="317" t="s">
        <v>48</v>
      </c>
      <c r="N397" s="316">
        <v>12</v>
      </c>
      <c r="O397" s="317" t="s">
        <v>48</v>
      </c>
      <c r="P397" s="316">
        <v>51.7</v>
      </c>
      <c r="Q397" s="317" t="s">
        <v>48</v>
      </c>
      <c r="R397" s="316">
        <v>56.5</v>
      </c>
      <c r="S397" s="317" t="s">
        <v>48</v>
      </c>
      <c r="T397" s="316">
        <v>636.6</v>
      </c>
      <c r="U397" s="317" t="s">
        <v>48</v>
      </c>
      <c r="V397" s="316">
        <v>940.1</v>
      </c>
      <c r="W397" s="317" t="s">
        <v>48</v>
      </c>
      <c r="X397" s="316">
        <v>0</v>
      </c>
      <c r="Y397" s="317" t="s">
        <v>48</v>
      </c>
      <c r="Z397" s="316">
        <v>1938.2</v>
      </c>
      <c r="AA397" s="318" t="s">
        <v>48</v>
      </c>
      <c r="AB397" s="65"/>
    </row>
    <row r="398" spans="1:28">
      <c r="A398" s="312" t="s">
        <v>819</v>
      </c>
      <c r="B398" s="313" t="s">
        <v>2553</v>
      </c>
      <c r="C398" s="314" t="s">
        <v>879</v>
      </c>
      <c r="D398" s="314" t="s">
        <v>45</v>
      </c>
      <c r="E398" s="315">
        <v>229</v>
      </c>
      <c r="F398" s="316">
        <v>13562.1</v>
      </c>
      <c r="G398" s="317" t="s">
        <v>48</v>
      </c>
      <c r="H398" s="316">
        <v>0</v>
      </c>
      <c r="I398" s="317" t="s">
        <v>48</v>
      </c>
      <c r="J398" s="316">
        <v>6931.8</v>
      </c>
      <c r="K398" s="317" t="s">
        <v>48</v>
      </c>
      <c r="L398" s="316">
        <v>0</v>
      </c>
      <c r="M398" s="317" t="s">
        <v>48</v>
      </c>
      <c r="N398" s="316">
        <v>3571.3</v>
      </c>
      <c r="O398" s="317" t="s">
        <v>48</v>
      </c>
      <c r="P398" s="316">
        <v>30.6</v>
      </c>
      <c r="Q398" s="317" t="s">
        <v>48</v>
      </c>
      <c r="R398" s="316">
        <v>29739.9</v>
      </c>
      <c r="S398" s="317" t="s">
        <v>48</v>
      </c>
      <c r="T398" s="316">
        <v>0</v>
      </c>
      <c r="U398" s="317" t="s">
        <v>48</v>
      </c>
      <c r="V398" s="316">
        <v>1906</v>
      </c>
      <c r="W398" s="317" t="s">
        <v>48</v>
      </c>
      <c r="X398" s="316">
        <v>0</v>
      </c>
      <c r="Y398" s="317" t="s">
        <v>48</v>
      </c>
      <c r="Z398" s="316">
        <v>55741.599999999999</v>
      </c>
      <c r="AA398" s="318" t="s">
        <v>48</v>
      </c>
      <c r="AB398" s="65"/>
    </row>
    <row r="399" spans="1:28">
      <c r="A399" s="312" t="s">
        <v>819</v>
      </c>
      <c r="B399" s="313" t="s">
        <v>2192</v>
      </c>
      <c r="C399" s="314" t="s">
        <v>881</v>
      </c>
      <c r="D399" s="314" t="s">
        <v>45</v>
      </c>
      <c r="E399" s="315">
        <v>46</v>
      </c>
      <c r="F399" s="316">
        <v>5409.7</v>
      </c>
      <c r="G399" s="317" t="s">
        <v>48</v>
      </c>
      <c r="H399" s="316">
        <v>0</v>
      </c>
      <c r="I399" s="317" t="s">
        <v>48</v>
      </c>
      <c r="J399" s="316">
        <v>1613.4</v>
      </c>
      <c r="K399" s="317" t="s">
        <v>48</v>
      </c>
      <c r="L399" s="316">
        <v>0</v>
      </c>
      <c r="M399" s="317" t="s">
        <v>48</v>
      </c>
      <c r="N399" s="316">
        <v>0</v>
      </c>
      <c r="O399" s="317" t="s">
        <v>48</v>
      </c>
      <c r="P399" s="316">
        <v>0</v>
      </c>
      <c r="Q399" s="317" t="s">
        <v>48</v>
      </c>
      <c r="R399" s="316">
        <v>0</v>
      </c>
      <c r="S399" s="317" t="s">
        <v>48</v>
      </c>
      <c r="T399" s="316">
        <v>4033.9</v>
      </c>
      <c r="U399" s="317" t="s">
        <v>48</v>
      </c>
      <c r="V399" s="316">
        <v>0</v>
      </c>
      <c r="W399" s="317" t="s">
        <v>48</v>
      </c>
      <c r="X399" s="316">
        <v>21975.599999999999</v>
      </c>
      <c r="Y399" s="317" t="s">
        <v>48</v>
      </c>
      <c r="Z399" s="316">
        <v>33032.5</v>
      </c>
      <c r="AA399" s="318" t="s">
        <v>48</v>
      </c>
      <c r="AB399" s="65"/>
    </row>
    <row r="400" spans="1:28">
      <c r="A400" s="312" t="s">
        <v>819</v>
      </c>
      <c r="B400" s="313" t="s">
        <v>2191</v>
      </c>
      <c r="C400" s="314" t="s">
        <v>883</v>
      </c>
      <c r="D400" s="314" t="s">
        <v>55</v>
      </c>
      <c r="E400" s="315">
        <v>207</v>
      </c>
      <c r="F400" s="316">
        <v>0</v>
      </c>
      <c r="G400" s="317" t="s">
        <v>48</v>
      </c>
      <c r="H400" s="316">
        <v>7397.1</v>
      </c>
      <c r="I400" s="317" t="s">
        <v>48</v>
      </c>
      <c r="J400" s="316">
        <v>211.5</v>
      </c>
      <c r="K400" s="317" t="s">
        <v>48</v>
      </c>
      <c r="L400" s="316">
        <v>0</v>
      </c>
      <c r="M400" s="317" t="s">
        <v>48</v>
      </c>
      <c r="N400" s="316">
        <v>1840</v>
      </c>
      <c r="O400" s="317" t="s">
        <v>48</v>
      </c>
      <c r="P400" s="316">
        <v>1057.2</v>
      </c>
      <c r="Q400" s="317" t="s">
        <v>48</v>
      </c>
      <c r="R400" s="316">
        <v>19864.8</v>
      </c>
      <c r="S400" s="317" t="s">
        <v>48</v>
      </c>
      <c r="T400" s="316">
        <v>0</v>
      </c>
      <c r="U400" s="317" t="s">
        <v>48</v>
      </c>
      <c r="V400" s="316">
        <v>15340.4</v>
      </c>
      <c r="W400" s="317" t="s">
        <v>48</v>
      </c>
      <c r="X400" s="316">
        <v>0</v>
      </c>
      <c r="Y400" s="317" t="s">
        <v>48</v>
      </c>
      <c r="Z400" s="316">
        <v>45711.1</v>
      </c>
      <c r="AA400" s="318" t="s">
        <v>48</v>
      </c>
      <c r="AB400" s="65"/>
    </row>
    <row r="401" spans="1:28">
      <c r="A401" s="312" t="s">
        <v>819</v>
      </c>
      <c r="B401" s="313" t="s">
        <v>2747</v>
      </c>
      <c r="C401" s="314" t="s">
        <v>885</v>
      </c>
      <c r="D401" s="314" t="s">
        <v>55</v>
      </c>
      <c r="E401" s="315">
        <v>14</v>
      </c>
      <c r="F401" s="316">
        <v>0</v>
      </c>
      <c r="G401" s="317" t="s">
        <v>48</v>
      </c>
      <c r="H401" s="316">
        <v>148.9</v>
      </c>
      <c r="I401" s="317" t="s">
        <v>48</v>
      </c>
      <c r="J401" s="316">
        <v>0</v>
      </c>
      <c r="K401" s="317" t="s">
        <v>48</v>
      </c>
      <c r="L401" s="316">
        <v>0</v>
      </c>
      <c r="M401" s="317" t="s">
        <v>48</v>
      </c>
      <c r="N401" s="316">
        <v>124</v>
      </c>
      <c r="O401" s="317" t="s">
        <v>48</v>
      </c>
      <c r="P401" s="316">
        <v>48.6</v>
      </c>
      <c r="Q401" s="317" t="s">
        <v>48</v>
      </c>
      <c r="R401" s="316">
        <v>0</v>
      </c>
      <c r="S401" s="317" t="s">
        <v>48</v>
      </c>
      <c r="T401" s="316">
        <v>552.20000000000005</v>
      </c>
      <c r="U401" s="317" t="s">
        <v>48</v>
      </c>
      <c r="V401" s="316">
        <v>0</v>
      </c>
      <c r="W401" s="317" t="s">
        <v>48</v>
      </c>
      <c r="X401" s="316">
        <v>64.599999999999994</v>
      </c>
      <c r="Y401" s="317" t="s">
        <v>48</v>
      </c>
      <c r="Z401" s="316">
        <v>938.4</v>
      </c>
      <c r="AA401" s="318" t="s">
        <v>48</v>
      </c>
      <c r="AB401" s="65"/>
    </row>
    <row r="402" spans="1:28">
      <c r="A402" s="312" t="s">
        <v>819</v>
      </c>
      <c r="B402" s="313" t="s">
        <v>2551</v>
      </c>
      <c r="C402" s="314" t="s">
        <v>887</v>
      </c>
      <c r="D402" s="314" t="s">
        <v>120</v>
      </c>
      <c r="E402" s="315">
        <v>62</v>
      </c>
      <c r="F402" s="316">
        <v>3196.4</v>
      </c>
      <c r="G402" s="317" t="s">
        <v>48</v>
      </c>
      <c r="H402" s="316">
        <v>43.5</v>
      </c>
      <c r="I402" s="317" t="s">
        <v>48</v>
      </c>
      <c r="J402" s="316">
        <v>170.8</v>
      </c>
      <c r="K402" s="317" t="s">
        <v>48</v>
      </c>
      <c r="L402" s="316">
        <v>610.5</v>
      </c>
      <c r="M402" s="317" t="s">
        <v>48</v>
      </c>
      <c r="N402" s="316">
        <v>1301.2</v>
      </c>
      <c r="O402" s="317" t="s">
        <v>48</v>
      </c>
      <c r="P402" s="316">
        <v>0</v>
      </c>
      <c r="Q402" s="317" t="s">
        <v>48</v>
      </c>
      <c r="R402" s="316">
        <v>3459.7</v>
      </c>
      <c r="S402" s="317" t="s">
        <v>48</v>
      </c>
      <c r="T402" s="316">
        <v>0</v>
      </c>
      <c r="U402" s="317" t="s">
        <v>48</v>
      </c>
      <c r="V402" s="316">
        <v>1444.4</v>
      </c>
      <c r="W402" s="317" t="s">
        <v>48</v>
      </c>
      <c r="X402" s="316">
        <v>0</v>
      </c>
      <c r="Y402" s="317" t="s">
        <v>48</v>
      </c>
      <c r="Z402" s="316">
        <v>10226.5</v>
      </c>
      <c r="AA402" s="318" t="s">
        <v>48</v>
      </c>
      <c r="AB402" s="65"/>
    </row>
    <row r="403" spans="1:28">
      <c r="A403" s="312" t="s">
        <v>819</v>
      </c>
      <c r="B403" s="313" t="s">
        <v>888</v>
      </c>
      <c r="C403" s="314" t="s">
        <v>889</v>
      </c>
      <c r="D403" s="314" t="s">
        <v>45</v>
      </c>
      <c r="E403" s="315">
        <v>1</v>
      </c>
      <c r="F403" s="316">
        <v>2</v>
      </c>
      <c r="G403" s="317" t="s">
        <v>48</v>
      </c>
      <c r="H403" s="316">
        <v>0</v>
      </c>
      <c r="I403" s="317" t="s">
        <v>48</v>
      </c>
      <c r="J403" s="316">
        <v>0</v>
      </c>
      <c r="K403" s="317" t="s">
        <v>48</v>
      </c>
      <c r="L403" s="316">
        <v>0</v>
      </c>
      <c r="M403" s="317" t="s">
        <v>48</v>
      </c>
      <c r="N403" s="316">
        <v>0</v>
      </c>
      <c r="O403" s="317" t="s">
        <v>48</v>
      </c>
      <c r="P403" s="316">
        <v>0</v>
      </c>
      <c r="Q403" s="317" t="s">
        <v>48</v>
      </c>
      <c r="R403" s="316">
        <v>0</v>
      </c>
      <c r="S403" s="317" t="s">
        <v>48</v>
      </c>
      <c r="T403" s="316">
        <v>14.2</v>
      </c>
      <c r="U403" s="317" t="s">
        <v>48</v>
      </c>
      <c r="V403" s="316">
        <v>1.1000000000000001</v>
      </c>
      <c r="W403" s="317" t="s">
        <v>48</v>
      </c>
      <c r="X403" s="316">
        <v>59</v>
      </c>
      <c r="Y403" s="317" t="s">
        <v>48</v>
      </c>
      <c r="Z403" s="316">
        <v>76.3</v>
      </c>
      <c r="AA403" s="318" t="s">
        <v>48</v>
      </c>
      <c r="AB403" s="65"/>
    </row>
    <row r="404" spans="1:28">
      <c r="A404" s="312" t="s">
        <v>819</v>
      </c>
      <c r="B404" s="313" t="s">
        <v>2702</v>
      </c>
      <c r="C404" s="314" t="s">
        <v>891</v>
      </c>
      <c r="D404" s="314" t="s">
        <v>45</v>
      </c>
      <c r="E404" s="315">
        <v>4</v>
      </c>
      <c r="F404" s="316">
        <v>16.100000000000001</v>
      </c>
      <c r="G404" s="317" t="s">
        <v>48</v>
      </c>
      <c r="H404" s="316">
        <v>0</v>
      </c>
      <c r="I404" s="317" t="s">
        <v>48</v>
      </c>
      <c r="J404" s="316">
        <v>6.6</v>
      </c>
      <c r="K404" s="317" t="s">
        <v>48</v>
      </c>
      <c r="L404" s="316">
        <v>0</v>
      </c>
      <c r="M404" s="317" t="s">
        <v>48</v>
      </c>
      <c r="N404" s="316">
        <v>35</v>
      </c>
      <c r="O404" s="317" t="s">
        <v>48</v>
      </c>
      <c r="P404" s="316">
        <v>0</v>
      </c>
      <c r="Q404" s="317" t="s">
        <v>48</v>
      </c>
      <c r="R404" s="316">
        <v>126.3</v>
      </c>
      <c r="S404" s="317" t="s">
        <v>48</v>
      </c>
      <c r="T404" s="316">
        <v>0</v>
      </c>
      <c r="U404" s="317" t="s">
        <v>48</v>
      </c>
      <c r="V404" s="316">
        <v>177.8</v>
      </c>
      <c r="W404" s="317" t="s">
        <v>48</v>
      </c>
      <c r="X404" s="316">
        <v>0</v>
      </c>
      <c r="Y404" s="317" t="s">
        <v>48</v>
      </c>
      <c r="Z404" s="316">
        <v>361.7</v>
      </c>
      <c r="AA404" s="318" t="s">
        <v>48</v>
      </c>
      <c r="AB404" s="65"/>
    </row>
    <row r="405" spans="1:28">
      <c r="A405" s="312" t="s">
        <v>819</v>
      </c>
      <c r="B405" s="313" t="s">
        <v>2190</v>
      </c>
      <c r="C405" s="314" t="s">
        <v>893</v>
      </c>
      <c r="D405" s="314" t="s">
        <v>55</v>
      </c>
      <c r="E405" s="315">
        <v>62</v>
      </c>
      <c r="F405" s="316">
        <v>0</v>
      </c>
      <c r="G405" s="317" t="s">
        <v>48</v>
      </c>
      <c r="H405" s="316">
        <v>2788.7</v>
      </c>
      <c r="I405" s="317" t="s">
        <v>48</v>
      </c>
      <c r="J405" s="316">
        <v>0</v>
      </c>
      <c r="K405" s="317" t="s">
        <v>48</v>
      </c>
      <c r="L405" s="316">
        <v>0</v>
      </c>
      <c r="M405" s="317" t="s">
        <v>48</v>
      </c>
      <c r="N405" s="316">
        <v>1166.8</v>
      </c>
      <c r="O405" s="317" t="s">
        <v>48</v>
      </c>
      <c r="P405" s="316">
        <v>0</v>
      </c>
      <c r="Q405" s="317" t="s">
        <v>48</v>
      </c>
      <c r="R405" s="316">
        <v>777.8</v>
      </c>
      <c r="S405" s="317" t="s">
        <v>48</v>
      </c>
      <c r="T405" s="316">
        <v>2480.3000000000002</v>
      </c>
      <c r="U405" s="317" t="s">
        <v>48</v>
      </c>
      <c r="V405" s="316">
        <v>7736</v>
      </c>
      <c r="W405" s="317" t="s">
        <v>48</v>
      </c>
      <c r="X405" s="316">
        <v>0</v>
      </c>
      <c r="Y405" s="317" t="s">
        <v>48</v>
      </c>
      <c r="Z405" s="316">
        <v>14949.5</v>
      </c>
      <c r="AA405" s="318" t="s">
        <v>48</v>
      </c>
      <c r="AB405" s="65"/>
    </row>
    <row r="406" spans="1:28">
      <c r="A406" s="312" t="s">
        <v>819</v>
      </c>
      <c r="B406" s="313" t="s">
        <v>2189</v>
      </c>
      <c r="C406" s="314" t="s">
        <v>895</v>
      </c>
      <c r="D406" s="314" t="s">
        <v>45</v>
      </c>
      <c r="E406" s="315">
        <v>22</v>
      </c>
      <c r="F406" s="316">
        <v>62.8</v>
      </c>
      <c r="G406" s="317" t="s">
        <v>48</v>
      </c>
      <c r="H406" s="316">
        <v>0</v>
      </c>
      <c r="I406" s="317" t="s">
        <v>48</v>
      </c>
      <c r="J406" s="316">
        <v>0</v>
      </c>
      <c r="K406" s="317" t="s">
        <v>48</v>
      </c>
      <c r="L406" s="316">
        <v>0</v>
      </c>
      <c r="M406" s="317" t="s">
        <v>48</v>
      </c>
      <c r="N406" s="316">
        <v>2.4</v>
      </c>
      <c r="O406" s="317" t="s">
        <v>48</v>
      </c>
      <c r="P406" s="316">
        <v>0</v>
      </c>
      <c r="Q406" s="317" t="s">
        <v>48</v>
      </c>
      <c r="R406" s="316">
        <v>56.1</v>
      </c>
      <c r="S406" s="317" t="s">
        <v>48</v>
      </c>
      <c r="T406" s="316">
        <v>405.2</v>
      </c>
      <c r="U406" s="317" t="s">
        <v>48</v>
      </c>
      <c r="V406" s="316">
        <v>1826.2</v>
      </c>
      <c r="W406" s="317" t="s">
        <v>48</v>
      </c>
      <c r="X406" s="316">
        <v>0</v>
      </c>
      <c r="Y406" s="317" t="s">
        <v>48</v>
      </c>
      <c r="Z406" s="316">
        <v>2352.6999999999998</v>
      </c>
      <c r="AA406" s="318" t="s">
        <v>48</v>
      </c>
      <c r="AB406" s="65"/>
    </row>
    <row r="407" spans="1:28">
      <c r="A407" s="312" t="s">
        <v>819</v>
      </c>
      <c r="B407" s="313" t="s">
        <v>2188</v>
      </c>
      <c r="C407" s="314" t="s">
        <v>897</v>
      </c>
      <c r="D407" s="314" t="s">
        <v>55</v>
      </c>
      <c r="E407" s="315">
        <v>14</v>
      </c>
      <c r="F407" s="316">
        <v>243.8</v>
      </c>
      <c r="G407" s="317" t="s">
        <v>48</v>
      </c>
      <c r="H407" s="316">
        <v>51.2</v>
      </c>
      <c r="I407" s="317" t="s">
        <v>48</v>
      </c>
      <c r="J407" s="316">
        <v>0</v>
      </c>
      <c r="K407" s="317" t="s">
        <v>48</v>
      </c>
      <c r="L407" s="316">
        <v>0</v>
      </c>
      <c r="M407" s="317" t="s">
        <v>48</v>
      </c>
      <c r="N407" s="316">
        <v>716.1</v>
      </c>
      <c r="O407" s="317" t="s">
        <v>48</v>
      </c>
      <c r="P407" s="316">
        <v>104</v>
      </c>
      <c r="Q407" s="317" t="s">
        <v>48</v>
      </c>
      <c r="R407" s="316">
        <v>937.6</v>
      </c>
      <c r="S407" s="317" t="s">
        <v>48</v>
      </c>
      <c r="T407" s="316">
        <v>0</v>
      </c>
      <c r="U407" s="317" t="s">
        <v>48</v>
      </c>
      <c r="V407" s="316">
        <v>1187.2</v>
      </c>
      <c r="W407" s="317" t="s">
        <v>48</v>
      </c>
      <c r="X407" s="316">
        <v>0</v>
      </c>
      <c r="Y407" s="317" t="s">
        <v>48</v>
      </c>
      <c r="Z407" s="316">
        <v>3239.8</v>
      </c>
      <c r="AA407" s="318" t="s">
        <v>48</v>
      </c>
      <c r="AB407" s="65"/>
    </row>
    <row r="408" spans="1:28">
      <c r="A408" s="312" t="s">
        <v>819</v>
      </c>
      <c r="B408" s="313" t="s">
        <v>2746</v>
      </c>
      <c r="C408" s="314" t="s">
        <v>899</v>
      </c>
      <c r="D408" s="314" t="s">
        <v>45</v>
      </c>
      <c r="E408" s="315">
        <v>4</v>
      </c>
      <c r="F408" s="316">
        <v>82</v>
      </c>
      <c r="G408" s="317" t="s">
        <v>48</v>
      </c>
      <c r="H408" s="316">
        <v>0</v>
      </c>
      <c r="I408" s="317" t="s">
        <v>48</v>
      </c>
      <c r="J408" s="316">
        <v>0</v>
      </c>
      <c r="K408" s="317" t="s">
        <v>48</v>
      </c>
      <c r="L408" s="316">
        <v>0</v>
      </c>
      <c r="M408" s="317" t="s">
        <v>48</v>
      </c>
      <c r="N408" s="316">
        <v>45.5</v>
      </c>
      <c r="O408" s="317" t="s">
        <v>48</v>
      </c>
      <c r="P408" s="316">
        <v>0</v>
      </c>
      <c r="Q408" s="317" t="s">
        <v>48</v>
      </c>
      <c r="R408" s="316">
        <v>7.6</v>
      </c>
      <c r="S408" s="317" t="s">
        <v>48</v>
      </c>
      <c r="T408" s="316">
        <v>111.6</v>
      </c>
      <c r="U408" s="317" t="s">
        <v>48</v>
      </c>
      <c r="V408" s="316">
        <v>325.3</v>
      </c>
      <c r="W408" s="317" t="s">
        <v>48</v>
      </c>
      <c r="X408" s="316">
        <v>0</v>
      </c>
      <c r="Y408" s="317" t="s">
        <v>48</v>
      </c>
      <c r="Z408" s="316">
        <v>572</v>
      </c>
      <c r="AA408" s="318" t="s">
        <v>48</v>
      </c>
      <c r="AB408" s="65"/>
    </row>
    <row r="409" spans="1:28">
      <c r="A409" s="312" t="s">
        <v>819</v>
      </c>
      <c r="B409" s="313" t="s">
        <v>2701</v>
      </c>
      <c r="C409" s="314" t="s">
        <v>901</v>
      </c>
      <c r="D409" s="314" t="s">
        <v>45</v>
      </c>
      <c r="E409" s="315">
        <v>2</v>
      </c>
      <c r="F409" s="316">
        <v>50.7</v>
      </c>
      <c r="G409" s="317" t="s">
        <v>48</v>
      </c>
      <c r="H409" s="316">
        <v>0</v>
      </c>
      <c r="I409" s="317" t="s">
        <v>48</v>
      </c>
      <c r="J409" s="316">
        <v>0.4</v>
      </c>
      <c r="K409" s="317" t="s">
        <v>48</v>
      </c>
      <c r="L409" s="316">
        <v>0</v>
      </c>
      <c r="M409" s="317" t="s">
        <v>48</v>
      </c>
      <c r="N409" s="316">
        <v>0</v>
      </c>
      <c r="O409" s="317" t="s">
        <v>48</v>
      </c>
      <c r="P409" s="316">
        <v>0</v>
      </c>
      <c r="Q409" s="317" t="s">
        <v>48</v>
      </c>
      <c r="R409" s="316">
        <v>0</v>
      </c>
      <c r="S409" s="317" t="s">
        <v>48</v>
      </c>
      <c r="T409" s="316">
        <v>60.3</v>
      </c>
      <c r="U409" s="317" t="s">
        <v>48</v>
      </c>
      <c r="V409" s="316">
        <v>204.2</v>
      </c>
      <c r="W409" s="317" t="s">
        <v>48</v>
      </c>
      <c r="X409" s="316">
        <v>0</v>
      </c>
      <c r="Y409" s="317" t="s">
        <v>48</v>
      </c>
      <c r="Z409" s="316">
        <v>315.5</v>
      </c>
      <c r="AA409" s="318" t="s">
        <v>48</v>
      </c>
      <c r="AB409" s="65"/>
    </row>
    <row r="410" spans="1:28">
      <c r="A410" s="312" t="s">
        <v>819</v>
      </c>
      <c r="B410" s="313" t="s">
        <v>2640</v>
      </c>
      <c r="C410" s="314" t="s">
        <v>903</v>
      </c>
      <c r="D410" s="314" t="s">
        <v>55</v>
      </c>
      <c r="E410" s="315">
        <v>333</v>
      </c>
      <c r="F410" s="316">
        <v>0</v>
      </c>
      <c r="G410" s="317" t="s">
        <v>48</v>
      </c>
      <c r="H410" s="316">
        <v>39706.300000000003</v>
      </c>
      <c r="I410" s="317" t="s">
        <v>48</v>
      </c>
      <c r="J410" s="316">
        <v>0</v>
      </c>
      <c r="K410" s="317" t="s">
        <v>48</v>
      </c>
      <c r="L410" s="316">
        <v>0</v>
      </c>
      <c r="M410" s="317" t="s">
        <v>48</v>
      </c>
      <c r="N410" s="316">
        <v>0</v>
      </c>
      <c r="O410" s="317" t="s">
        <v>48</v>
      </c>
      <c r="P410" s="316">
        <v>321.3</v>
      </c>
      <c r="Q410" s="317" t="s">
        <v>48</v>
      </c>
      <c r="R410" s="316">
        <v>48983</v>
      </c>
      <c r="S410" s="317" t="s">
        <v>48</v>
      </c>
      <c r="T410" s="316">
        <v>0</v>
      </c>
      <c r="U410" s="317" t="s">
        <v>48</v>
      </c>
      <c r="V410" s="316">
        <v>52346.5</v>
      </c>
      <c r="W410" s="317" t="s">
        <v>48</v>
      </c>
      <c r="X410" s="316">
        <v>0</v>
      </c>
      <c r="Y410" s="317" t="s">
        <v>48</v>
      </c>
      <c r="Z410" s="316">
        <v>141357.1</v>
      </c>
      <c r="AA410" s="318" t="s">
        <v>48</v>
      </c>
      <c r="AB410" s="65"/>
    </row>
    <row r="411" spans="1:28">
      <c r="A411" s="312" t="s">
        <v>904</v>
      </c>
      <c r="B411" s="313" t="s">
        <v>2184</v>
      </c>
      <c r="C411" s="314" t="s">
        <v>906</v>
      </c>
      <c r="D411" s="314" t="s">
        <v>55</v>
      </c>
      <c r="E411" s="315">
        <v>2</v>
      </c>
      <c r="F411" s="316">
        <v>0</v>
      </c>
      <c r="G411" s="317" t="s">
        <v>48</v>
      </c>
      <c r="H411" s="316">
        <v>10.3</v>
      </c>
      <c r="I411" s="317" t="s">
        <v>48</v>
      </c>
      <c r="J411" s="316">
        <v>0</v>
      </c>
      <c r="K411" s="317" t="s">
        <v>48</v>
      </c>
      <c r="L411" s="316">
        <v>0</v>
      </c>
      <c r="M411" s="317" t="s">
        <v>48</v>
      </c>
      <c r="N411" s="316">
        <v>0</v>
      </c>
      <c r="O411" s="317" t="s">
        <v>48</v>
      </c>
      <c r="P411" s="316">
        <v>0</v>
      </c>
      <c r="Q411" s="317" t="s">
        <v>48</v>
      </c>
      <c r="R411" s="316">
        <v>0</v>
      </c>
      <c r="S411" s="317" t="s">
        <v>48</v>
      </c>
      <c r="T411" s="316">
        <v>0</v>
      </c>
      <c r="U411" s="317" t="s">
        <v>48</v>
      </c>
      <c r="V411" s="316">
        <v>118.6</v>
      </c>
      <c r="W411" s="317" t="s">
        <v>48</v>
      </c>
      <c r="X411" s="316">
        <v>231.7</v>
      </c>
      <c r="Y411" s="317" t="s">
        <v>48</v>
      </c>
      <c r="Z411" s="316">
        <v>360.5</v>
      </c>
      <c r="AA411" s="318" t="s">
        <v>48</v>
      </c>
      <c r="AB411" s="65"/>
    </row>
    <row r="412" spans="1:28">
      <c r="A412" s="312" t="s">
        <v>904</v>
      </c>
      <c r="B412" s="313" t="s">
        <v>2183</v>
      </c>
      <c r="C412" s="314" t="s">
        <v>908</v>
      </c>
      <c r="D412" s="314" t="s">
        <v>55</v>
      </c>
      <c r="E412" s="315">
        <v>9</v>
      </c>
      <c r="F412" s="316">
        <v>81</v>
      </c>
      <c r="G412" s="317" t="s">
        <v>48</v>
      </c>
      <c r="H412" s="316">
        <v>424.8</v>
      </c>
      <c r="I412" s="317" t="s">
        <v>48</v>
      </c>
      <c r="J412" s="316">
        <v>31.5</v>
      </c>
      <c r="K412" s="317" t="s">
        <v>48</v>
      </c>
      <c r="L412" s="316">
        <v>0</v>
      </c>
      <c r="M412" s="317" t="s">
        <v>48</v>
      </c>
      <c r="N412" s="316">
        <v>0</v>
      </c>
      <c r="O412" s="317" t="s">
        <v>48</v>
      </c>
      <c r="P412" s="316">
        <v>0</v>
      </c>
      <c r="Q412" s="317" t="s">
        <v>48</v>
      </c>
      <c r="R412" s="316">
        <v>0</v>
      </c>
      <c r="S412" s="317" t="s">
        <v>48</v>
      </c>
      <c r="T412" s="316">
        <v>0</v>
      </c>
      <c r="U412" s="317" t="s">
        <v>48</v>
      </c>
      <c r="V412" s="316">
        <v>0</v>
      </c>
      <c r="W412" s="317" t="s">
        <v>48</v>
      </c>
      <c r="X412" s="316">
        <v>1152.2</v>
      </c>
      <c r="Y412" s="317" t="s">
        <v>48</v>
      </c>
      <c r="Z412" s="316">
        <v>1689.4</v>
      </c>
      <c r="AA412" s="318" t="s">
        <v>48</v>
      </c>
      <c r="AB412" s="65"/>
    </row>
    <row r="413" spans="1:28">
      <c r="A413" s="312" t="s">
        <v>904</v>
      </c>
      <c r="B413" s="313" t="s">
        <v>2181</v>
      </c>
      <c r="C413" s="314" t="s">
        <v>910</v>
      </c>
      <c r="D413" s="314" t="s">
        <v>55</v>
      </c>
      <c r="E413" s="315">
        <v>241</v>
      </c>
      <c r="F413" s="316">
        <v>12694.4</v>
      </c>
      <c r="G413" s="317" t="s">
        <v>48</v>
      </c>
      <c r="H413" s="316">
        <v>377</v>
      </c>
      <c r="I413" s="317" t="s">
        <v>48</v>
      </c>
      <c r="J413" s="316">
        <v>2163.1</v>
      </c>
      <c r="K413" s="317" t="s">
        <v>48</v>
      </c>
      <c r="L413" s="316">
        <v>41650.6</v>
      </c>
      <c r="M413" s="317" t="s">
        <v>48</v>
      </c>
      <c r="N413" s="316">
        <v>10928.8</v>
      </c>
      <c r="O413" s="317" t="s">
        <v>48</v>
      </c>
      <c r="P413" s="316">
        <v>550.9</v>
      </c>
      <c r="Q413" s="317" t="s">
        <v>48</v>
      </c>
      <c r="R413" s="316">
        <v>1416.6</v>
      </c>
      <c r="S413" s="317" t="s">
        <v>48</v>
      </c>
      <c r="T413" s="316">
        <v>0</v>
      </c>
      <c r="U413" s="317" t="s">
        <v>48</v>
      </c>
      <c r="V413" s="316">
        <v>0</v>
      </c>
      <c r="W413" s="317" t="s">
        <v>48</v>
      </c>
      <c r="X413" s="316">
        <v>0</v>
      </c>
      <c r="Y413" s="317" t="s">
        <v>48</v>
      </c>
      <c r="Z413" s="316">
        <v>69781.399999999994</v>
      </c>
      <c r="AA413" s="318" t="s">
        <v>48</v>
      </c>
      <c r="AB413" s="65"/>
    </row>
    <row r="414" spans="1:28">
      <c r="A414" s="312" t="s">
        <v>904</v>
      </c>
      <c r="B414" s="313" t="s">
        <v>2549</v>
      </c>
      <c r="C414" s="314" t="s">
        <v>912</v>
      </c>
      <c r="D414" s="314" t="s">
        <v>45</v>
      </c>
      <c r="E414" s="315">
        <v>6</v>
      </c>
      <c r="F414" s="316">
        <v>127.8</v>
      </c>
      <c r="G414" s="317" t="s">
        <v>48</v>
      </c>
      <c r="H414" s="316">
        <v>0</v>
      </c>
      <c r="I414" s="317" t="s">
        <v>48</v>
      </c>
      <c r="J414" s="316">
        <v>1.4</v>
      </c>
      <c r="K414" s="317" t="s">
        <v>48</v>
      </c>
      <c r="L414" s="316">
        <v>0</v>
      </c>
      <c r="M414" s="317" t="s">
        <v>48</v>
      </c>
      <c r="N414" s="316">
        <v>561.29999999999995</v>
      </c>
      <c r="O414" s="317" t="s">
        <v>48</v>
      </c>
      <c r="P414" s="316">
        <v>0</v>
      </c>
      <c r="Q414" s="317" t="s">
        <v>48</v>
      </c>
      <c r="R414" s="316">
        <v>103.1</v>
      </c>
      <c r="S414" s="317" t="s">
        <v>48</v>
      </c>
      <c r="T414" s="316">
        <v>0</v>
      </c>
      <c r="U414" s="317" t="s">
        <v>48</v>
      </c>
      <c r="V414" s="316">
        <v>243.8</v>
      </c>
      <c r="W414" s="317" t="s">
        <v>48</v>
      </c>
      <c r="X414" s="316">
        <v>0</v>
      </c>
      <c r="Y414" s="317" t="s">
        <v>48</v>
      </c>
      <c r="Z414" s="316">
        <v>1037.4000000000001</v>
      </c>
      <c r="AA414" s="318" t="s">
        <v>48</v>
      </c>
      <c r="AB414" s="65"/>
    </row>
    <row r="415" spans="1:28">
      <c r="A415" s="312" t="s">
        <v>904</v>
      </c>
      <c r="B415" s="313" t="s">
        <v>913</v>
      </c>
      <c r="C415" s="314" t="s">
        <v>914</v>
      </c>
      <c r="D415" s="314" t="s">
        <v>55</v>
      </c>
      <c r="E415" s="315">
        <v>23</v>
      </c>
      <c r="F415" s="316">
        <v>0</v>
      </c>
      <c r="G415" s="317" t="s">
        <v>48</v>
      </c>
      <c r="H415" s="316">
        <v>416.4</v>
      </c>
      <c r="I415" s="317" t="s">
        <v>48</v>
      </c>
      <c r="J415" s="316">
        <v>0</v>
      </c>
      <c r="K415" s="317" t="s">
        <v>48</v>
      </c>
      <c r="L415" s="316">
        <v>0</v>
      </c>
      <c r="M415" s="317" t="s">
        <v>48</v>
      </c>
      <c r="N415" s="316">
        <v>586.6</v>
      </c>
      <c r="O415" s="317" t="s">
        <v>48</v>
      </c>
      <c r="P415" s="316">
        <v>0</v>
      </c>
      <c r="Q415" s="317" t="s">
        <v>48</v>
      </c>
      <c r="R415" s="316">
        <v>324</v>
      </c>
      <c r="S415" s="317" t="s">
        <v>48</v>
      </c>
      <c r="T415" s="316">
        <v>0</v>
      </c>
      <c r="U415" s="317" t="s">
        <v>48</v>
      </c>
      <c r="V415" s="316">
        <v>0</v>
      </c>
      <c r="W415" s="317" t="s">
        <v>48</v>
      </c>
      <c r="X415" s="316">
        <v>0</v>
      </c>
      <c r="Y415" s="317" t="s">
        <v>48</v>
      </c>
      <c r="Z415" s="316">
        <v>1326.9</v>
      </c>
      <c r="AA415" s="318" t="s">
        <v>48</v>
      </c>
      <c r="AB415" s="65"/>
    </row>
    <row r="416" spans="1:28">
      <c r="A416" s="312" t="s">
        <v>904</v>
      </c>
      <c r="B416" s="313" t="s">
        <v>2180</v>
      </c>
      <c r="C416" s="314" t="s">
        <v>916</v>
      </c>
      <c r="D416" s="314" t="s">
        <v>55</v>
      </c>
      <c r="E416" s="315">
        <v>44</v>
      </c>
      <c r="F416" s="316">
        <v>73.7</v>
      </c>
      <c r="G416" s="317" t="s">
        <v>48</v>
      </c>
      <c r="H416" s="316">
        <v>172.7</v>
      </c>
      <c r="I416" s="317" t="s">
        <v>48</v>
      </c>
      <c r="J416" s="316">
        <v>445.6</v>
      </c>
      <c r="K416" s="317" t="s">
        <v>48</v>
      </c>
      <c r="L416" s="316">
        <v>0</v>
      </c>
      <c r="M416" s="317" t="s">
        <v>48</v>
      </c>
      <c r="N416" s="316">
        <v>859.1</v>
      </c>
      <c r="O416" s="317" t="s">
        <v>48</v>
      </c>
      <c r="P416" s="316">
        <v>0</v>
      </c>
      <c r="Q416" s="317" t="s">
        <v>48</v>
      </c>
      <c r="R416" s="316">
        <v>0</v>
      </c>
      <c r="S416" s="317" t="s">
        <v>48</v>
      </c>
      <c r="T416" s="316">
        <v>76.5</v>
      </c>
      <c r="U416" s="317" t="s">
        <v>48</v>
      </c>
      <c r="V416" s="316">
        <v>190.9</v>
      </c>
      <c r="W416" s="317" t="s">
        <v>48</v>
      </c>
      <c r="X416" s="316">
        <v>849.1</v>
      </c>
      <c r="Y416" s="317" t="s">
        <v>48</v>
      </c>
      <c r="Z416" s="316">
        <v>2667.6</v>
      </c>
      <c r="AA416" s="318" t="s">
        <v>48</v>
      </c>
      <c r="AB416" s="65"/>
    </row>
    <row r="417" spans="1:28">
      <c r="A417" s="312" t="s">
        <v>904</v>
      </c>
      <c r="B417" s="313" t="s">
        <v>2179</v>
      </c>
      <c r="C417" s="314" t="s">
        <v>918</v>
      </c>
      <c r="D417" s="314" t="s">
        <v>45</v>
      </c>
      <c r="E417" s="315">
        <v>254</v>
      </c>
      <c r="F417" s="316">
        <v>8784.6</v>
      </c>
      <c r="G417" s="317" t="s">
        <v>48</v>
      </c>
      <c r="H417" s="316">
        <v>0</v>
      </c>
      <c r="I417" s="317" t="s">
        <v>48</v>
      </c>
      <c r="J417" s="316">
        <v>3040.9</v>
      </c>
      <c r="K417" s="317" t="s">
        <v>48</v>
      </c>
      <c r="L417" s="316">
        <v>31740.9</v>
      </c>
      <c r="M417" s="317" t="s">
        <v>48</v>
      </c>
      <c r="N417" s="316">
        <v>12765.2</v>
      </c>
      <c r="O417" s="317" t="s">
        <v>48</v>
      </c>
      <c r="P417" s="316">
        <v>0</v>
      </c>
      <c r="Q417" s="317" t="s">
        <v>48</v>
      </c>
      <c r="R417" s="316">
        <v>583.9</v>
      </c>
      <c r="S417" s="317" t="s">
        <v>48</v>
      </c>
      <c r="T417" s="316">
        <v>0</v>
      </c>
      <c r="U417" s="317" t="s">
        <v>48</v>
      </c>
      <c r="V417" s="316">
        <v>0</v>
      </c>
      <c r="W417" s="317" t="s">
        <v>48</v>
      </c>
      <c r="X417" s="316">
        <v>0</v>
      </c>
      <c r="Y417" s="317" t="s">
        <v>48</v>
      </c>
      <c r="Z417" s="316">
        <v>56915.5</v>
      </c>
      <c r="AA417" s="318" t="s">
        <v>48</v>
      </c>
      <c r="AB417" s="65"/>
    </row>
    <row r="418" spans="1:28">
      <c r="A418" s="312" t="s">
        <v>904</v>
      </c>
      <c r="B418" s="313" t="s">
        <v>2548</v>
      </c>
      <c r="C418" s="314" t="s">
        <v>920</v>
      </c>
      <c r="D418" s="314" t="s">
        <v>55</v>
      </c>
      <c r="E418" s="315">
        <v>26</v>
      </c>
      <c r="F418" s="316">
        <v>0</v>
      </c>
      <c r="G418" s="317" t="s">
        <v>48</v>
      </c>
      <c r="H418" s="316">
        <v>1654.8</v>
      </c>
      <c r="I418" s="317" t="s">
        <v>48</v>
      </c>
      <c r="J418" s="316">
        <v>0</v>
      </c>
      <c r="K418" s="317" t="s">
        <v>48</v>
      </c>
      <c r="L418" s="316">
        <v>0</v>
      </c>
      <c r="M418" s="317" t="s">
        <v>48</v>
      </c>
      <c r="N418" s="316">
        <v>546</v>
      </c>
      <c r="O418" s="317" t="s">
        <v>48</v>
      </c>
      <c r="P418" s="316">
        <v>0</v>
      </c>
      <c r="Q418" s="317" t="s">
        <v>48</v>
      </c>
      <c r="R418" s="316">
        <v>106.9</v>
      </c>
      <c r="S418" s="317" t="s">
        <v>48</v>
      </c>
      <c r="T418" s="316">
        <v>0</v>
      </c>
      <c r="U418" s="317" t="s">
        <v>48</v>
      </c>
      <c r="V418" s="316">
        <v>0</v>
      </c>
      <c r="W418" s="317" t="s">
        <v>48</v>
      </c>
      <c r="X418" s="316">
        <v>0</v>
      </c>
      <c r="Y418" s="317" t="s">
        <v>48</v>
      </c>
      <c r="Z418" s="316">
        <v>2307.6</v>
      </c>
      <c r="AA418" s="318" t="s">
        <v>48</v>
      </c>
      <c r="AB418" s="65"/>
    </row>
    <row r="419" spans="1:28">
      <c r="A419" s="312" t="s">
        <v>904</v>
      </c>
      <c r="B419" s="313" t="s">
        <v>921</v>
      </c>
      <c r="C419" s="314" t="s">
        <v>922</v>
      </c>
      <c r="D419" s="314" t="s">
        <v>55</v>
      </c>
      <c r="E419" s="315">
        <v>99</v>
      </c>
      <c r="F419" s="316">
        <v>1173</v>
      </c>
      <c r="G419" s="317" t="s">
        <v>48</v>
      </c>
      <c r="H419" s="316">
        <v>17.3</v>
      </c>
      <c r="I419" s="317" t="s">
        <v>48</v>
      </c>
      <c r="J419" s="316">
        <v>811.3</v>
      </c>
      <c r="K419" s="317" t="s">
        <v>48</v>
      </c>
      <c r="L419" s="316">
        <v>0</v>
      </c>
      <c r="M419" s="317" t="s">
        <v>48</v>
      </c>
      <c r="N419" s="316">
        <v>1438.7</v>
      </c>
      <c r="O419" s="317" t="s">
        <v>48</v>
      </c>
      <c r="P419" s="316">
        <v>0</v>
      </c>
      <c r="Q419" s="317" t="s">
        <v>48</v>
      </c>
      <c r="R419" s="316">
        <v>523.5</v>
      </c>
      <c r="S419" s="317" t="s">
        <v>48</v>
      </c>
      <c r="T419" s="316">
        <v>0</v>
      </c>
      <c r="U419" s="317" t="s">
        <v>48</v>
      </c>
      <c r="V419" s="316">
        <v>221.8</v>
      </c>
      <c r="W419" s="317" t="s">
        <v>48</v>
      </c>
      <c r="X419" s="316">
        <v>7913.2</v>
      </c>
      <c r="Y419" s="317" t="s">
        <v>48</v>
      </c>
      <c r="Z419" s="316">
        <v>12098.8</v>
      </c>
      <c r="AA419" s="318" t="s">
        <v>48</v>
      </c>
      <c r="AB419" s="65"/>
    </row>
    <row r="420" spans="1:28">
      <c r="A420" s="312" t="s">
        <v>904</v>
      </c>
      <c r="B420" s="313" t="s">
        <v>2700</v>
      </c>
      <c r="C420" s="314" t="s">
        <v>924</v>
      </c>
      <c r="D420" s="314" t="s">
        <v>55</v>
      </c>
      <c r="E420" s="315">
        <v>14</v>
      </c>
      <c r="F420" s="316">
        <v>0</v>
      </c>
      <c r="G420" s="317" t="s">
        <v>48</v>
      </c>
      <c r="H420" s="316">
        <v>664.6</v>
      </c>
      <c r="I420" s="317" t="s">
        <v>48</v>
      </c>
      <c r="J420" s="316">
        <v>0</v>
      </c>
      <c r="K420" s="317" t="s">
        <v>48</v>
      </c>
      <c r="L420" s="316">
        <v>0</v>
      </c>
      <c r="M420" s="317" t="s">
        <v>48</v>
      </c>
      <c r="N420" s="316">
        <v>249.1</v>
      </c>
      <c r="O420" s="317" t="s">
        <v>48</v>
      </c>
      <c r="P420" s="316">
        <v>0</v>
      </c>
      <c r="Q420" s="317" t="s">
        <v>48</v>
      </c>
      <c r="R420" s="316">
        <v>36.9</v>
      </c>
      <c r="S420" s="317" t="s">
        <v>48</v>
      </c>
      <c r="T420" s="316">
        <v>0</v>
      </c>
      <c r="U420" s="317" t="s">
        <v>48</v>
      </c>
      <c r="V420" s="316">
        <v>81.099999999999994</v>
      </c>
      <c r="W420" s="317" t="s">
        <v>48</v>
      </c>
      <c r="X420" s="316">
        <v>0</v>
      </c>
      <c r="Y420" s="317" t="s">
        <v>48</v>
      </c>
      <c r="Z420" s="316">
        <v>1031.8</v>
      </c>
      <c r="AA420" s="318" t="s">
        <v>48</v>
      </c>
      <c r="AB420" s="65"/>
    </row>
    <row r="421" spans="1:28">
      <c r="A421" s="312" t="s">
        <v>904</v>
      </c>
      <c r="B421" s="313" t="s">
        <v>2178</v>
      </c>
      <c r="C421" s="314" t="s">
        <v>926</v>
      </c>
      <c r="D421" s="314" t="s">
        <v>55</v>
      </c>
      <c r="E421" s="315">
        <v>30</v>
      </c>
      <c r="F421" s="316">
        <v>0</v>
      </c>
      <c r="G421" s="317" t="s">
        <v>48</v>
      </c>
      <c r="H421" s="316">
        <v>659.9</v>
      </c>
      <c r="I421" s="317" t="s">
        <v>48</v>
      </c>
      <c r="J421" s="316">
        <v>71.900000000000006</v>
      </c>
      <c r="K421" s="317" t="s">
        <v>48</v>
      </c>
      <c r="L421" s="316">
        <v>0</v>
      </c>
      <c r="M421" s="317" t="s">
        <v>48</v>
      </c>
      <c r="N421" s="316">
        <v>2065.1999999999998</v>
      </c>
      <c r="O421" s="317" t="s">
        <v>48</v>
      </c>
      <c r="P421" s="316">
        <v>42.3</v>
      </c>
      <c r="Q421" s="317" t="s">
        <v>48</v>
      </c>
      <c r="R421" s="316">
        <v>283.2</v>
      </c>
      <c r="S421" s="317" t="s">
        <v>48</v>
      </c>
      <c r="T421" s="316">
        <v>0</v>
      </c>
      <c r="U421" s="317" t="s">
        <v>48</v>
      </c>
      <c r="V421" s="316">
        <v>738.7</v>
      </c>
      <c r="W421" s="317" t="s">
        <v>48</v>
      </c>
      <c r="X421" s="316">
        <v>0</v>
      </c>
      <c r="Y421" s="317" t="s">
        <v>48</v>
      </c>
      <c r="Z421" s="316">
        <v>3861.2</v>
      </c>
      <c r="AA421" s="318" t="s">
        <v>48</v>
      </c>
      <c r="AB421" s="65"/>
    </row>
    <row r="422" spans="1:28">
      <c r="A422" s="312" t="s">
        <v>904</v>
      </c>
      <c r="B422" s="313" t="s">
        <v>2177</v>
      </c>
      <c r="C422" s="314" t="s">
        <v>928</v>
      </c>
      <c r="D422" s="314" t="s">
        <v>55</v>
      </c>
      <c r="E422" s="315">
        <v>183</v>
      </c>
      <c r="F422" s="316">
        <v>3696.5</v>
      </c>
      <c r="G422" s="317" t="s">
        <v>48</v>
      </c>
      <c r="H422" s="316">
        <v>59.4</v>
      </c>
      <c r="I422" s="317" t="s">
        <v>48</v>
      </c>
      <c r="J422" s="316">
        <v>718.7</v>
      </c>
      <c r="K422" s="317" t="s">
        <v>48</v>
      </c>
      <c r="L422" s="316">
        <v>18590</v>
      </c>
      <c r="M422" s="317" t="s">
        <v>48</v>
      </c>
      <c r="N422" s="316">
        <v>4358</v>
      </c>
      <c r="O422" s="317" t="s">
        <v>48</v>
      </c>
      <c r="P422" s="316">
        <v>212.9</v>
      </c>
      <c r="Q422" s="317" t="s">
        <v>48</v>
      </c>
      <c r="R422" s="316">
        <v>827.4</v>
      </c>
      <c r="S422" s="317" t="s">
        <v>48</v>
      </c>
      <c r="T422" s="316">
        <v>249</v>
      </c>
      <c r="U422" s="317" t="s">
        <v>48</v>
      </c>
      <c r="V422" s="316">
        <v>826</v>
      </c>
      <c r="W422" s="317" t="s">
        <v>48</v>
      </c>
      <c r="X422" s="316">
        <v>0</v>
      </c>
      <c r="Y422" s="317" t="s">
        <v>48</v>
      </c>
      <c r="Z422" s="316">
        <v>29537.8</v>
      </c>
      <c r="AA422" s="318" t="s">
        <v>48</v>
      </c>
      <c r="AB422" s="65"/>
    </row>
    <row r="423" spans="1:28">
      <c r="A423" s="312" t="s">
        <v>904</v>
      </c>
      <c r="B423" s="313" t="s">
        <v>2639</v>
      </c>
      <c r="C423" s="314" t="s">
        <v>930</v>
      </c>
      <c r="D423" s="314" t="s">
        <v>55</v>
      </c>
      <c r="E423" s="315">
        <v>15</v>
      </c>
      <c r="F423" s="316">
        <v>0</v>
      </c>
      <c r="G423" s="317" t="s">
        <v>48</v>
      </c>
      <c r="H423" s="316">
        <v>361.1</v>
      </c>
      <c r="I423" s="317" t="s">
        <v>48</v>
      </c>
      <c r="J423" s="316">
        <v>34.9</v>
      </c>
      <c r="K423" s="317" t="s">
        <v>48</v>
      </c>
      <c r="L423" s="316">
        <v>0</v>
      </c>
      <c r="M423" s="317" t="s">
        <v>48</v>
      </c>
      <c r="N423" s="316">
        <v>369.9</v>
      </c>
      <c r="O423" s="317" t="s">
        <v>48</v>
      </c>
      <c r="P423" s="316">
        <v>0</v>
      </c>
      <c r="Q423" s="317" t="s">
        <v>48</v>
      </c>
      <c r="R423" s="316">
        <v>43.5</v>
      </c>
      <c r="S423" s="317" t="s">
        <v>48</v>
      </c>
      <c r="T423" s="316">
        <v>0</v>
      </c>
      <c r="U423" s="317" t="s">
        <v>48</v>
      </c>
      <c r="V423" s="316">
        <v>290</v>
      </c>
      <c r="W423" s="317" t="s">
        <v>48</v>
      </c>
      <c r="X423" s="316">
        <v>0</v>
      </c>
      <c r="Y423" s="317" t="s">
        <v>48</v>
      </c>
      <c r="Z423" s="316">
        <v>1099.3</v>
      </c>
      <c r="AA423" s="318" t="s">
        <v>48</v>
      </c>
      <c r="AB423" s="65"/>
    </row>
    <row r="424" spans="1:28">
      <c r="A424" s="312" t="s">
        <v>904</v>
      </c>
      <c r="B424" s="313" t="s">
        <v>2176</v>
      </c>
      <c r="C424" s="314" t="s">
        <v>934</v>
      </c>
      <c r="D424" s="314" t="s">
        <v>45</v>
      </c>
      <c r="E424" s="315">
        <v>56</v>
      </c>
      <c r="F424" s="316">
        <v>185.3</v>
      </c>
      <c r="G424" s="317" t="s">
        <v>48</v>
      </c>
      <c r="H424" s="316">
        <v>0</v>
      </c>
      <c r="I424" s="317" t="s">
        <v>48</v>
      </c>
      <c r="J424" s="316">
        <v>2653.8</v>
      </c>
      <c r="K424" s="317" t="s">
        <v>48</v>
      </c>
      <c r="L424" s="316">
        <v>3124.2</v>
      </c>
      <c r="M424" s="317" t="s">
        <v>48</v>
      </c>
      <c r="N424" s="316">
        <v>266.2</v>
      </c>
      <c r="O424" s="317" t="s">
        <v>48</v>
      </c>
      <c r="P424" s="316">
        <v>97.9</v>
      </c>
      <c r="Q424" s="317" t="s">
        <v>48</v>
      </c>
      <c r="R424" s="316">
        <v>208.2</v>
      </c>
      <c r="S424" s="317" t="s">
        <v>48</v>
      </c>
      <c r="T424" s="316">
        <v>0</v>
      </c>
      <c r="U424" s="317" t="s">
        <v>48</v>
      </c>
      <c r="V424" s="316">
        <v>0</v>
      </c>
      <c r="W424" s="317" t="s">
        <v>48</v>
      </c>
      <c r="X424" s="316">
        <v>0</v>
      </c>
      <c r="Y424" s="317" t="s">
        <v>48</v>
      </c>
      <c r="Z424" s="316">
        <v>6535.6</v>
      </c>
      <c r="AA424" s="318" t="s">
        <v>48</v>
      </c>
      <c r="AB424" s="65"/>
    </row>
    <row r="425" spans="1:28">
      <c r="A425" s="312" t="s">
        <v>904</v>
      </c>
      <c r="B425" s="313" t="s">
        <v>2175</v>
      </c>
      <c r="C425" s="314" t="s">
        <v>936</v>
      </c>
      <c r="D425" s="314" t="s">
        <v>55</v>
      </c>
      <c r="E425" s="315">
        <v>16</v>
      </c>
      <c r="F425" s="316">
        <v>0</v>
      </c>
      <c r="G425" s="317" t="s">
        <v>48</v>
      </c>
      <c r="H425" s="316">
        <v>189.1</v>
      </c>
      <c r="I425" s="317" t="s">
        <v>48</v>
      </c>
      <c r="J425" s="316">
        <v>54.1</v>
      </c>
      <c r="K425" s="317" t="s">
        <v>48</v>
      </c>
      <c r="L425" s="316">
        <v>0</v>
      </c>
      <c r="M425" s="317" t="s">
        <v>48</v>
      </c>
      <c r="N425" s="316">
        <v>812.6</v>
      </c>
      <c r="O425" s="317" t="s">
        <v>48</v>
      </c>
      <c r="P425" s="316">
        <v>104</v>
      </c>
      <c r="Q425" s="317" t="s">
        <v>48</v>
      </c>
      <c r="R425" s="316">
        <v>177</v>
      </c>
      <c r="S425" s="317" t="s">
        <v>48</v>
      </c>
      <c r="T425" s="316">
        <v>0</v>
      </c>
      <c r="U425" s="317" t="s">
        <v>48</v>
      </c>
      <c r="V425" s="316">
        <v>122.3</v>
      </c>
      <c r="W425" s="317" t="s">
        <v>48</v>
      </c>
      <c r="X425" s="316">
        <v>59.6</v>
      </c>
      <c r="Y425" s="317" t="s">
        <v>48</v>
      </c>
      <c r="Z425" s="316">
        <v>1518.7</v>
      </c>
      <c r="AA425" s="318" t="s">
        <v>48</v>
      </c>
      <c r="AB425" s="65"/>
    </row>
    <row r="426" spans="1:28">
      <c r="A426" s="312" t="s">
        <v>904</v>
      </c>
      <c r="B426" s="313" t="s">
        <v>2547</v>
      </c>
      <c r="C426" s="314" t="s">
        <v>938</v>
      </c>
      <c r="D426" s="314" t="s">
        <v>55</v>
      </c>
      <c r="E426" s="315">
        <v>14</v>
      </c>
      <c r="F426" s="316">
        <v>0</v>
      </c>
      <c r="G426" s="317" t="s">
        <v>48</v>
      </c>
      <c r="H426" s="316">
        <v>130</v>
      </c>
      <c r="I426" s="317" t="s">
        <v>48</v>
      </c>
      <c r="J426" s="316">
        <v>247.1</v>
      </c>
      <c r="K426" s="317" t="s">
        <v>48</v>
      </c>
      <c r="L426" s="316">
        <v>0</v>
      </c>
      <c r="M426" s="317" t="s">
        <v>48</v>
      </c>
      <c r="N426" s="316">
        <v>684.5</v>
      </c>
      <c r="O426" s="317" t="s">
        <v>48</v>
      </c>
      <c r="P426" s="316">
        <v>0</v>
      </c>
      <c r="Q426" s="317" t="s">
        <v>48</v>
      </c>
      <c r="R426" s="316">
        <v>123.5</v>
      </c>
      <c r="S426" s="317" t="s">
        <v>48</v>
      </c>
      <c r="T426" s="316">
        <v>0</v>
      </c>
      <c r="U426" s="317" t="s">
        <v>48</v>
      </c>
      <c r="V426" s="316">
        <v>0</v>
      </c>
      <c r="W426" s="317" t="s">
        <v>48</v>
      </c>
      <c r="X426" s="316">
        <v>0</v>
      </c>
      <c r="Y426" s="317" t="s">
        <v>48</v>
      </c>
      <c r="Z426" s="316">
        <v>1185.0999999999999</v>
      </c>
      <c r="AA426" s="318" t="s">
        <v>48</v>
      </c>
      <c r="AB426" s="65"/>
    </row>
    <row r="427" spans="1:28">
      <c r="A427" s="312" t="s">
        <v>904</v>
      </c>
      <c r="B427" s="313" t="s">
        <v>2174</v>
      </c>
      <c r="C427" s="314" t="s">
        <v>940</v>
      </c>
      <c r="D427" s="314" t="s">
        <v>55</v>
      </c>
      <c r="E427" s="315">
        <v>373</v>
      </c>
      <c r="F427" s="316">
        <v>24700.2</v>
      </c>
      <c r="G427" s="317" t="s">
        <v>48</v>
      </c>
      <c r="H427" s="316">
        <v>477.5</v>
      </c>
      <c r="I427" s="317" t="s">
        <v>48</v>
      </c>
      <c r="J427" s="316">
        <v>4504.6000000000004</v>
      </c>
      <c r="K427" s="317" t="s">
        <v>48</v>
      </c>
      <c r="L427" s="316">
        <v>0</v>
      </c>
      <c r="M427" s="317" t="s">
        <v>48</v>
      </c>
      <c r="N427" s="316">
        <v>11807.5</v>
      </c>
      <c r="O427" s="317" t="s">
        <v>48</v>
      </c>
      <c r="P427" s="316">
        <v>0</v>
      </c>
      <c r="Q427" s="317" t="s">
        <v>48</v>
      </c>
      <c r="R427" s="316">
        <v>1158.5999999999999</v>
      </c>
      <c r="S427" s="317" t="s">
        <v>48</v>
      </c>
      <c r="T427" s="316">
        <v>1005.8</v>
      </c>
      <c r="U427" s="317" t="s">
        <v>48</v>
      </c>
      <c r="V427" s="316">
        <v>0</v>
      </c>
      <c r="W427" s="317" t="s">
        <v>48</v>
      </c>
      <c r="X427" s="316">
        <v>41628.9</v>
      </c>
      <c r="Y427" s="317" t="s">
        <v>48</v>
      </c>
      <c r="Z427" s="316">
        <v>85283</v>
      </c>
      <c r="AA427" s="318" t="s">
        <v>48</v>
      </c>
      <c r="AB427" s="65"/>
    </row>
    <row r="428" spans="1:28">
      <c r="A428" s="312" t="s">
        <v>904</v>
      </c>
      <c r="B428" s="313" t="s">
        <v>2546</v>
      </c>
      <c r="C428" s="314" t="s">
        <v>942</v>
      </c>
      <c r="D428" s="314" t="s">
        <v>55</v>
      </c>
      <c r="E428" s="315">
        <v>14</v>
      </c>
      <c r="F428" s="316">
        <v>0</v>
      </c>
      <c r="G428" s="317" t="s">
        <v>48</v>
      </c>
      <c r="H428" s="316">
        <v>184.1</v>
      </c>
      <c r="I428" s="317" t="s">
        <v>48</v>
      </c>
      <c r="J428" s="316">
        <v>59.5</v>
      </c>
      <c r="K428" s="317" t="s">
        <v>48</v>
      </c>
      <c r="L428" s="316">
        <v>0</v>
      </c>
      <c r="M428" s="317" t="s">
        <v>48</v>
      </c>
      <c r="N428" s="316">
        <v>1060</v>
      </c>
      <c r="O428" s="317" t="s">
        <v>48</v>
      </c>
      <c r="P428" s="316">
        <v>0</v>
      </c>
      <c r="Q428" s="317" t="s">
        <v>48</v>
      </c>
      <c r="R428" s="316">
        <v>211.9</v>
      </c>
      <c r="S428" s="317" t="s">
        <v>48</v>
      </c>
      <c r="T428" s="316">
        <v>0</v>
      </c>
      <c r="U428" s="317" t="s">
        <v>48</v>
      </c>
      <c r="V428" s="316">
        <v>261.39999999999998</v>
      </c>
      <c r="W428" s="317" t="s">
        <v>48</v>
      </c>
      <c r="X428" s="316">
        <v>0</v>
      </c>
      <c r="Y428" s="317" t="s">
        <v>48</v>
      </c>
      <c r="Z428" s="316">
        <v>1776.9</v>
      </c>
      <c r="AA428" s="318" t="s">
        <v>48</v>
      </c>
      <c r="AB428" s="65"/>
    </row>
    <row r="429" spans="1:28">
      <c r="A429" s="312" t="s">
        <v>904</v>
      </c>
      <c r="B429" s="313" t="s">
        <v>2173</v>
      </c>
      <c r="C429" s="314" t="s">
        <v>944</v>
      </c>
      <c r="D429" s="314" t="s">
        <v>45</v>
      </c>
      <c r="E429" s="315">
        <v>58</v>
      </c>
      <c r="F429" s="316">
        <v>1174</v>
      </c>
      <c r="G429" s="317" t="s">
        <v>48</v>
      </c>
      <c r="H429" s="316">
        <v>0</v>
      </c>
      <c r="I429" s="317" t="s">
        <v>48</v>
      </c>
      <c r="J429" s="316">
        <v>53.6</v>
      </c>
      <c r="K429" s="317" t="s">
        <v>48</v>
      </c>
      <c r="L429" s="316">
        <v>0</v>
      </c>
      <c r="M429" s="317" t="s">
        <v>48</v>
      </c>
      <c r="N429" s="316">
        <v>1711.5</v>
      </c>
      <c r="O429" s="317" t="s">
        <v>48</v>
      </c>
      <c r="P429" s="316">
        <v>0</v>
      </c>
      <c r="Q429" s="317" t="s">
        <v>48</v>
      </c>
      <c r="R429" s="316">
        <v>452.1</v>
      </c>
      <c r="S429" s="317" t="s">
        <v>48</v>
      </c>
      <c r="T429" s="316">
        <v>0</v>
      </c>
      <c r="U429" s="317" t="s">
        <v>48</v>
      </c>
      <c r="V429" s="316">
        <v>0</v>
      </c>
      <c r="W429" s="317" t="s">
        <v>48</v>
      </c>
      <c r="X429" s="316">
        <v>11521.9</v>
      </c>
      <c r="Y429" s="317" t="s">
        <v>48</v>
      </c>
      <c r="Z429" s="316">
        <v>14913.2</v>
      </c>
      <c r="AA429" s="318" t="s">
        <v>48</v>
      </c>
      <c r="AB429" s="65"/>
    </row>
    <row r="430" spans="1:28">
      <c r="A430" s="312" t="s">
        <v>904</v>
      </c>
      <c r="B430" s="313" t="s">
        <v>2172</v>
      </c>
      <c r="C430" s="314" t="s">
        <v>946</v>
      </c>
      <c r="D430" s="314" t="s">
        <v>55</v>
      </c>
      <c r="E430" s="315">
        <v>657</v>
      </c>
      <c r="F430" s="316">
        <v>43229.8</v>
      </c>
      <c r="G430" s="317" t="s">
        <v>48</v>
      </c>
      <c r="H430" s="316">
        <v>84.5</v>
      </c>
      <c r="I430" s="317" t="s">
        <v>48</v>
      </c>
      <c r="J430" s="316">
        <v>1317.1</v>
      </c>
      <c r="K430" s="317" t="s">
        <v>48</v>
      </c>
      <c r="L430" s="316">
        <v>6960.4</v>
      </c>
      <c r="M430" s="317" t="s">
        <v>48</v>
      </c>
      <c r="N430" s="316">
        <v>27700</v>
      </c>
      <c r="O430" s="317" t="s">
        <v>48</v>
      </c>
      <c r="P430" s="316">
        <v>0</v>
      </c>
      <c r="Q430" s="317" t="s">
        <v>48</v>
      </c>
      <c r="R430" s="316">
        <v>6441.6</v>
      </c>
      <c r="S430" s="317" t="s">
        <v>48</v>
      </c>
      <c r="T430" s="316">
        <v>1550.9</v>
      </c>
      <c r="U430" s="317" t="s">
        <v>48</v>
      </c>
      <c r="V430" s="316">
        <v>0</v>
      </c>
      <c r="W430" s="317" t="s">
        <v>48</v>
      </c>
      <c r="X430" s="316">
        <v>149591.29999999999</v>
      </c>
      <c r="Y430" s="317" t="s">
        <v>48</v>
      </c>
      <c r="Z430" s="316">
        <v>236875.6</v>
      </c>
      <c r="AA430" s="318" t="s">
        <v>48</v>
      </c>
      <c r="AB430" s="65"/>
    </row>
    <row r="431" spans="1:28">
      <c r="A431" s="312" t="s">
        <v>904</v>
      </c>
      <c r="B431" s="313" t="s">
        <v>2171</v>
      </c>
      <c r="C431" s="314" t="s">
        <v>948</v>
      </c>
      <c r="D431" s="314" t="s">
        <v>55</v>
      </c>
      <c r="E431" s="315">
        <v>189</v>
      </c>
      <c r="F431" s="316">
        <v>5429.7</v>
      </c>
      <c r="G431" s="317" t="s">
        <v>48</v>
      </c>
      <c r="H431" s="316">
        <v>248.2</v>
      </c>
      <c r="I431" s="317" t="s">
        <v>48</v>
      </c>
      <c r="J431" s="316">
        <v>553.5</v>
      </c>
      <c r="K431" s="317" t="s">
        <v>48</v>
      </c>
      <c r="L431" s="316">
        <v>15294.8</v>
      </c>
      <c r="M431" s="317" t="s">
        <v>48</v>
      </c>
      <c r="N431" s="316">
        <v>5092.7</v>
      </c>
      <c r="O431" s="317" t="s">
        <v>48</v>
      </c>
      <c r="P431" s="316">
        <v>343.2</v>
      </c>
      <c r="Q431" s="317" t="s">
        <v>48</v>
      </c>
      <c r="R431" s="316">
        <v>478.8</v>
      </c>
      <c r="S431" s="317" t="s">
        <v>48</v>
      </c>
      <c r="T431" s="316">
        <v>358.3</v>
      </c>
      <c r="U431" s="317" t="s">
        <v>48</v>
      </c>
      <c r="V431" s="316">
        <v>0</v>
      </c>
      <c r="W431" s="317" t="s">
        <v>48</v>
      </c>
      <c r="X431" s="316">
        <v>0</v>
      </c>
      <c r="Y431" s="317" t="s">
        <v>48</v>
      </c>
      <c r="Z431" s="316">
        <v>27799.1</v>
      </c>
      <c r="AA431" s="318" t="s">
        <v>48</v>
      </c>
      <c r="AB431" s="65"/>
    </row>
    <row r="432" spans="1:28">
      <c r="A432" s="312" t="s">
        <v>904</v>
      </c>
      <c r="B432" s="313" t="s">
        <v>2170</v>
      </c>
      <c r="C432" s="314" t="s">
        <v>950</v>
      </c>
      <c r="D432" s="314" t="s">
        <v>45</v>
      </c>
      <c r="E432" s="315">
        <v>40</v>
      </c>
      <c r="F432" s="316">
        <v>846</v>
      </c>
      <c r="G432" s="317" t="s">
        <v>48</v>
      </c>
      <c r="H432" s="316">
        <v>0</v>
      </c>
      <c r="I432" s="317" t="s">
        <v>48</v>
      </c>
      <c r="J432" s="316">
        <v>219.6</v>
      </c>
      <c r="K432" s="317" t="s">
        <v>48</v>
      </c>
      <c r="L432" s="316">
        <v>0</v>
      </c>
      <c r="M432" s="317" t="s">
        <v>48</v>
      </c>
      <c r="N432" s="316">
        <v>1437</v>
      </c>
      <c r="O432" s="317" t="s">
        <v>48</v>
      </c>
      <c r="P432" s="316">
        <v>0</v>
      </c>
      <c r="Q432" s="317" t="s">
        <v>48</v>
      </c>
      <c r="R432" s="316">
        <v>345.6</v>
      </c>
      <c r="S432" s="317" t="s">
        <v>48</v>
      </c>
      <c r="T432" s="316">
        <v>287.8</v>
      </c>
      <c r="U432" s="317" t="s">
        <v>48</v>
      </c>
      <c r="V432" s="316">
        <v>0</v>
      </c>
      <c r="W432" s="317" t="s">
        <v>48</v>
      </c>
      <c r="X432" s="316">
        <v>3324.1</v>
      </c>
      <c r="Y432" s="317" t="s">
        <v>48</v>
      </c>
      <c r="Z432" s="316">
        <v>6460.2</v>
      </c>
      <c r="AA432" s="318" t="s">
        <v>48</v>
      </c>
      <c r="AB432" s="65"/>
    </row>
    <row r="433" spans="1:28">
      <c r="A433" s="312" t="s">
        <v>951</v>
      </c>
      <c r="B433" s="313" t="s">
        <v>2545</v>
      </c>
      <c r="C433" s="314" t="s">
        <v>953</v>
      </c>
      <c r="D433" s="314" t="s">
        <v>55</v>
      </c>
      <c r="E433" s="315">
        <v>74</v>
      </c>
      <c r="F433" s="316">
        <v>1799.4</v>
      </c>
      <c r="G433" s="317" t="s">
        <v>48</v>
      </c>
      <c r="H433" s="316">
        <v>197.4</v>
      </c>
      <c r="I433" s="317" t="s">
        <v>48</v>
      </c>
      <c r="J433" s="316">
        <v>272</v>
      </c>
      <c r="K433" s="317" t="s">
        <v>48</v>
      </c>
      <c r="L433" s="316">
        <v>0</v>
      </c>
      <c r="M433" s="317" t="s">
        <v>48</v>
      </c>
      <c r="N433" s="316">
        <v>6251.1</v>
      </c>
      <c r="O433" s="317" t="s">
        <v>48</v>
      </c>
      <c r="P433" s="316">
        <v>1141.5</v>
      </c>
      <c r="Q433" s="317" t="s">
        <v>48</v>
      </c>
      <c r="R433" s="316">
        <v>546.29999999999995</v>
      </c>
      <c r="S433" s="317" t="s">
        <v>48</v>
      </c>
      <c r="T433" s="316">
        <v>0</v>
      </c>
      <c r="U433" s="317" t="s">
        <v>48</v>
      </c>
      <c r="V433" s="316">
        <v>8630.4</v>
      </c>
      <c r="W433" s="317" t="s">
        <v>48</v>
      </c>
      <c r="X433" s="316">
        <v>0</v>
      </c>
      <c r="Y433" s="317" t="s">
        <v>48</v>
      </c>
      <c r="Z433" s="316">
        <v>18838</v>
      </c>
      <c r="AA433" s="318" t="s">
        <v>48</v>
      </c>
      <c r="AB433" s="65"/>
    </row>
    <row r="434" spans="1:28">
      <c r="A434" s="312" t="s">
        <v>951</v>
      </c>
      <c r="B434" s="313" t="s">
        <v>2699</v>
      </c>
      <c r="C434" s="314" t="s">
        <v>955</v>
      </c>
      <c r="D434" s="314" t="s">
        <v>45</v>
      </c>
      <c r="E434" s="315">
        <v>23</v>
      </c>
      <c r="F434" s="316">
        <v>121.4</v>
      </c>
      <c r="G434" s="317" t="s">
        <v>48</v>
      </c>
      <c r="H434" s="316">
        <v>0</v>
      </c>
      <c r="I434" s="317" t="s">
        <v>48</v>
      </c>
      <c r="J434" s="316">
        <v>40.799999999999997</v>
      </c>
      <c r="K434" s="317" t="s">
        <v>48</v>
      </c>
      <c r="L434" s="316">
        <v>0</v>
      </c>
      <c r="M434" s="317" t="s">
        <v>48</v>
      </c>
      <c r="N434" s="316">
        <v>924.9</v>
      </c>
      <c r="O434" s="317" t="s">
        <v>48</v>
      </c>
      <c r="P434" s="316">
        <v>0</v>
      </c>
      <c r="Q434" s="317" t="s">
        <v>48</v>
      </c>
      <c r="R434" s="316">
        <v>85.4</v>
      </c>
      <c r="S434" s="317" t="s">
        <v>48</v>
      </c>
      <c r="T434" s="316">
        <v>0</v>
      </c>
      <c r="U434" s="317" t="s">
        <v>48</v>
      </c>
      <c r="V434" s="316">
        <v>484</v>
      </c>
      <c r="W434" s="317" t="s">
        <v>48</v>
      </c>
      <c r="X434" s="316">
        <v>688.1</v>
      </c>
      <c r="Y434" s="317" t="s">
        <v>48</v>
      </c>
      <c r="Z434" s="316">
        <v>2344.5</v>
      </c>
      <c r="AA434" s="318" t="s">
        <v>48</v>
      </c>
      <c r="AB434" s="65"/>
    </row>
    <row r="435" spans="1:28">
      <c r="A435" s="312" t="s">
        <v>951</v>
      </c>
      <c r="B435" s="313" t="s">
        <v>2169</v>
      </c>
      <c r="C435" s="314" t="s">
        <v>957</v>
      </c>
      <c r="D435" s="314" t="s">
        <v>55</v>
      </c>
      <c r="E435" s="315">
        <v>138</v>
      </c>
      <c r="F435" s="316">
        <v>1784</v>
      </c>
      <c r="G435" s="317" t="s">
        <v>48</v>
      </c>
      <c r="H435" s="316">
        <v>533.79999999999995</v>
      </c>
      <c r="I435" s="317" t="s">
        <v>48</v>
      </c>
      <c r="J435" s="316">
        <v>625.5</v>
      </c>
      <c r="K435" s="317" t="s">
        <v>48</v>
      </c>
      <c r="L435" s="316">
        <v>0</v>
      </c>
      <c r="M435" s="317" t="s">
        <v>48</v>
      </c>
      <c r="N435" s="316">
        <v>3425.6</v>
      </c>
      <c r="O435" s="317" t="s">
        <v>48</v>
      </c>
      <c r="P435" s="316">
        <v>0</v>
      </c>
      <c r="Q435" s="317" t="s">
        <v>48</v>
      </c>
      <c r="R435" s="316">
        <v>503.1</v>
      </c>
      <c r="S435" s="317" t="s">
        <v>48</v>
      </c>
      <c r="T435" s="316">
        <v>0</v>
      </c>
      <c r="U435" s="317" t="s">
        <v>48</v>
      </c>
      <c r="V435" s="316">
        <v>9105</v>
      </c>
      <c r="W435" s="317" t="s">
        <v>48</v>
      </c>
      <c r="X435" s="316">
        <v>263.10000000000002</v>
      </c>
      <c r="Y435" s="317" t="s">
        <v>48</v>
      </c>
      <c r="Z435" s="316">
        <v>16240</v>
      </c>
      <c r="AA435" s="318" t="s">
        <v>48</v>
      </c>
      <c r="AB435" s="65"/>
    </row>
    <row r="436" spans="1:28">
      <c r="A436" s="312" t="s">
        <v>951</v>
      </c>
      <c r="B436" s="313" t="s">
        <v>2638</v>
      </c>
      <c r="C436" s="314" t="s">
        <v>959</v>
      </c>
      <c r="D436" s="314" t="s">
        <v>45</v>
      </c>
      <c r="E436" s="315">
        <v>12</v>
      </c>
      <c r="F436" s="316">
        <v>210.4</v>
      </c>
      <c r="G436" s="317" t="s">
        <v>48</v>
      </c>
      <c r="H436" s="316">
        <v>0</v>
      </c>
      <c r="I436" s="317" t="s">
        <v>48</v>
      </c>
      <c r="J436" s="316">
        <v>79.900000000000006</v>
      </c>
      <c r="K436" s="317" t="s">
        <v>48</v>
      </c>
      <c r="L436" s="316">
        <v>0</v>
      </c>
      <c r="M436" s="317" t="s">
        <v>48</v>
      </c>
      <c r="N436" s="316">
        <v>1051.8</v>
      </c>
      <c r="O436" s="317" t="s">
        <v>48</v>
      </c>
      <c r="P436" s="316">
        <v>0</v>
      </c>
      <c r="Q436" s="317" t="s">
        <v>48</v>
      </c>
      <c r="R436" s="316">
        <v>76.8</v>
      </c>
      <c r="S436" s="317" t="s">
        <v>48</v>
      </c>
      <c r="T436" s="316">
        <v>0</v>
      </c>
      <c r="U436" s="317" t="s">
        <v>48</v>
      </c>
      <c r="V436" s="316">
        <v>266</v>
      </c>
      <c r="W436" s="317" t="s">
        <v>48</v>
      </c>
      <c r="X436" s="316">
        <v>0</v>
      </c>
      <c r="Y436" s="317" t="s">
        <v>48</v>
      </c>
      <c r="Z436" s="316">
        <v>1684.9</v>
      </c>
      <c r="AA436" s="318" t="s">
        <v>48</v>
      </c>
      <c r="AB436" s="65"/>
    </row>
    <row r="437" spans="1:28">
      <c r="A437" s="312" t="s">
        <v>960</v>
      </c>
      <c r="B437" s="313" t="s">
        <v>2786</v>
      </c>
      <c r="C437" s="314" t="s">
        <v>962</v>
      </c>
      <c r="D437" s="314" t="s">
        <v>55</v>
      </c>
      <c r="E437" s="315">
        <v>22</v>
      </c>
      <c r="F437" s="316">
        <v>0</v>
      </c>
      <c r="G437" s="317" t="s">
        <v>48</v>
      </c>
      <c r="H437" s="316">
        <v>157.80000000000001</v>
      </c>
      <c r="I437" s="317" t="s">
        <v>48</v>
      </c>
      <c r="J437" s="316">
        <v>0</v>
      </c>
      <c r="K437" s="317" t="s">
        <v>48</v>
      </c>
      <c r="L437" s="316">
        <v>0</v>
      </c>
      <c r="M437" s="317" t="s">
        <v>48</v>
      </c>
      <c r="N437" s="316">
        <v>552.1</v>
      </c>
      <c r="O437" s="317" t="s">
        <v>48</v>
      </c>
      <c r="P437" s="316">
        <v>649.29999999999995</v>
      </c>
      <c r="Q437" s="317" t="s">
        <v>48</v>
      </c>
      <c r="R437" s="316">
        <v>0</v>
      </c>
      <c r="S437" s="317" t="s">
        <v>48</v>
      </c>
      <c r="T437" s="316">
        <v>105.7</v>
      </c>
      <c r="U437" s="317" t="s">
        <v>48</v>
      </c>
      <c r="V437" s="316">
        <v>1231.3</v>
      </c>
      <c r="W437" s="317" t="s">
        <v>48</v>
      </c>
      <c r="X437" s="316">
        <v>0</v>
      </c>
      <c r="Y437" s="317" t="s">
        <v>48</v>
      </c>
      <c r="Z437" s="316">
        <v>2696.1</v>
      </c>
      <c r="AA437" s="318" t="s">
        <v>48</v>
      </c>
      <c r="AB437" s="65"/>
    </row>
    <row r="438" spans="1:28">
      <c r="A438" s="312" t="s">
        <v>960</v>
      </c>
      <c r="B438" s="313" t="s">
        <v>2168</v>
      </c>
      <c r="C438" s="314" t="s">
        <v>964</v>
      </c>
      <c r="D438" s="314" t="s">
        <v>55</v>
      </c>
      <c r="E438" s="315">
        <v>124</v>
      </c>
      <c r="F438" s="316">
        <v>5213.7</v>
      </c>
      <c r="G438" s="317" t="s">
        <v>48</v>
      </c>
      <c r="H438" s="316">
        <v>229.1</v>
      </c>
      <c r="I438" s="317" t="s">
        <v>48</v>
      </c>
      <c r="J438" s="316">
        <v>2167</v>
      </c>
      <c r="K438" s="317" t="s">
        <v>48</v>
      </c>
      <c r="L438" s="316">
        <v>21918.7</v>
      </c>
      <c r="M438" s="317" t="s">
        <v>48</v>
      </c>
      <c r="N438" s="316">
        <v>264.5</v>
      </c>
      <c r="O438" s="317" t="s">
        <v>48</v>
      </c>
      <c r="P438" s="316">
        <v>745.4</v>
      </c>
      <c r="Q438" s="317" t="s">
        <v>48</v>
      </c>
      <c r="R438" s="316">
        <v>1406.8</v>
      </c>
      <c r="S438" s="317" t="s">
        <v>48</v>
      </c>
      <c r="T438" s="316">
        <v>643.29999999999995</v>
      </c>
      <c r="U438" s="317" t="s">
        <v>48</v>
      </c>
      <c r="V438" s="316">
        <v>47.7</v>
      </c>
      <c r="W438" s="317" t="s">
        <v>48</v>
      </c>
      <c r="X438" s="316">
        <v>0</v>
      </c>
      <c r="Y438" s="317" t="s">
        <v>48</v>
      </c>
      <c r="Z438" s="316">
        <v>32636.1</v>
      </c>
      <c r="AA438" s="318" t="s">
        <v>48</v>
      </c>
      <c r="AB438" s="65"/>
    </row>
    <row r="439" spans="1:28">
      <c r="A439" s="312" t="s">
        <v>960</v>
      </c>
      <c r="B439" s="313" t="s">
        <v>2544</v>
      </c>
      <c r="C439" s="314" t="s">
        <v>966</v>
      </c>
      <c r="D439" s="314" t="s">
        <v>55</v>
      </c>
      <c r="E439" s="315">
        <v>46</v>
      </c>
      <c r="F439" s="316">
        <v>1026.5999999999999</v>
      </c>
      <c r="G439" s="317" t="s">
        <v>48</v>
      </c>
      <c r="H439" s="316">
        <v>117.1</v>
      </c>
      <c r="I439" s="317" t="s">
        <v>48</v>
      </c>
      <c r="J439" s="316">
        <v>131.19999999999999</v>
      </c>
      <c r="K439" s="317" t="s">
        <v>48</v>
      </c>
      <c r="L439" s="316">
        <v>0</v>
      </c>
      <c r="M439" s="317" t="s">
        <v>48</v>
      </c>
      <c r="N439" s="316">
        <v>1780.9</v>
      </c>
      <c r="O439" s="317" t="s">
        <v>48</v>
      </c>
      <c r="P439" s="316">
        <v>189.3</v>
      </c>
      <c r="Q439" s="317" t="s">
        <v>48</v>
      </c>
      <c r="R439" s="316">
        <v>0</v>
      </c>
      <c r="S439" s="317" t="s">
        <v>48</v>
      </c>
      <c r="T439" s="316">
        <v>903.1</v>
      </c>
      <c r="U439" s="317" t="s">
        <v>48</v>
      </c>
      <c r="V439" s="316">
        <v>491.5</v>
      </c>
      <c r="W439" s="317" t="s">
        <v>48</v>
      </c>
      <c r="X439" s="316">
        <v>1559.1</v>
      </c>
      <c r="Y439" s="317" t="s">
        <v>48</v>
      </c>
      <c r="Z439" s="316">
        <v>6198.8</v>
      </c>
      <c r="AA439" s="318" t="s">
        <v>48</v>
      </c>
      <c r="AB439" s="65"/>
    </row>
    <row r="440" spans="1:28">
      <c r="A440" s="312" t="s">
        <v>960</v>
      </c>
      <c r="B440" s="313" t="s">
        <v>2167</v>
      </c>
      <c r="C440" s="314" t="s">
        <v>968</v>
      </c>
      <c r="D440" s="314" t="s">
        <v>55</v>
      </c>
      <c r="E440" s="315">
        <v>250</v>
      </c>
      <c r="F440" s="316">
        <v>2286.3000000000002</v>
      </c>
      <c r="G440" s="317" t="s">
        <v>48</v>
      </c>
      <c r="H440" s="316">
        <v>389.9</v>
      </c>
      <c r="I440" s="317" t="s">
        <v>48</v>
      </c>
      <c r="J440" s="316">
        <v>1105.7</v>
      </c>
      <c r="K440" s="317" t="s">
        <v>48</v>
      </c>
      <c r="L440" s="316">
        <v>8030.2</v>
      </c>
      <c r="M440" s="317" t="s">
        <v>48</v>
      </c>
      <c r="N440" s="316">
        <v>3531.1</v>
      </c>
      <c r="O440" s="317" t="s">
        <v>48</v>
      </c>
      <c r="P440" s="316">
        <v>5469.5</v>
      </c>
      <c r="Q440" s="317" t="s">
        <v>48</v>
      </c>
      <c r="R440" s="316">
        <v>5648.1</v>
      </c>
      <c r="S440" s="317" t="s">
        <v>48</v>
      </c>
      <c r="T440" s="316">
        <v>0</v>
      </c>
      <c r="U440" s="317" t="s">
        <v>48</v>
      </c>
      <c r="V440" s="316">
        <v>0</v>
      </c>
      <c r="W440" s="317" t="s">
        <v>48</v>
      </c>
      <c r="X440" s="316">
        <v>0</v>
      </c>
      <c r="Y440" s="317" t="s">
        <v>48</v>
      </c>
      <c r="Z440" s="316">
        <v>26460.7</v>
      </c>
      <c r="AA440" s="318" t="s">
        <v>48</v>
      </c>
      <c r="AB440" s="65"/>
    </row>
    <row r="441" spans="1:28">
      <c r="A441" s="312" t="s">
        <v>960</v>
      </c>
      <c r="B441" s="313" t="s">
        <v>2745</v>
      </c>
      <c r="C441" s="314" t="s">
        <v>970</v>
      </c>
      <c r="D441" s="314" t="s">
        <v>45</v>
      </c>
      <c r="E441" s="315">
        <v>15</v>
      </c>
      <c r="F441" s="316">
        <v>126.3</v>
      </c>
      <c r="G441" s="317" t="s">
        <v>48</v>
      </c>
      <c r="H441" s="316">
        <v>0</v>
      </c>
      <c r="I441" s="317" t="s">
        <v>48</v>
      </c>
      <c r="J441" s="316">
        <v>117.8</v>
      </c>
      <c r="K441" s="317" t="s">
        <v>48</v>
      </c>
      <c r="L441" s="316">
        <v>0</v>
      </c>
      <c r="M441" s="317" t="s">
        <v>48</v>
      </c>
      <c r="N441" s="316">
        <v>291.10000000000002</v>
      </c>
      <c r="O441" s="317" t="s">
        <v>48</v>
      </c>
      <c r="P441" s="316">
        <v>92.1</v>
      </c>
      <c r="Q441" s="317" t="s">
        <v>48</v>
      </c>
      <c r="R441" s="316">
        <v>134.19999999999999</v>
      </c>
      <c r="S441" s="317" t="s">
        <v>48</v>
      </c>
      <c r="T441" s="316">
        <v>0</v>
      </c>
      <c r="U441" s="317" t="s">
        <v>48</v>
      </c>
      <c r="V441" s="316">
        <v>0</v>
      </c>
      <c r="W441" s="317" t="s">
        <v>48</v>
      </c>
      <c r="X441" s="316">
        <v>1983.1</v>
      </c>
      <c r="Y441" s="317" t="s">
        <v>48</v>
      </c>
      <c r="Z441" s="316">
        <v>2744.6</v>
      </c>
      <c r="AA441" s="318" t="s">
        <v>48</v>
      </c>
      <c r="AB441" s="65"/>
    </row>
    <row r="442" spans="1:28">
      <c r="A442" s="312" t="s">
        <v>960</v>
      </c>
      <c r="B442" s="313" t="s">
        <v>2637</v>
      </c>
      <c r="C442" s="314" t="s">
        <v>972</v>
      </c>
      <c r="D442" s="314" t="s">
        <v>55</v>
      </c>
      <c r="E442" s="315">
        <v>881</v>
      </c>
      <c r="F442" s="316">
        <v>74098.7</v>
      </c>
      <c r="G442" s="317" t="s">
        <v>48</v>
      </c>
      <c r="H442" s="316">
        <v>3498.4</v>
      </c>
      <c r="I442" s="317" t="s">
        <v>48</v>
      </c>
      <c r="J442" s="316">
        <v>31776.9</v>
      </c>
      <c r="K442" s="317" t="s">
        <v>48</v>
      </c>
      <c r="L442" s="316">
        <v>176713.9</v>
      </c>
      <c r="M442" s="317" t="s">
        <v>48</v>
      </c>
      <c r="N442" s="316">
        <v>34318.699999999997</v>
      </c>
      <c r="O442" s="317" t="s">
        <v>48</v>
      </c>
      <c r="P442" s="316">
        <v>13082.5</v>
      </c>
      <c r="Q442" s="317" t="s">
        <v>48</v>
      </c>
      <c r="R442" s="316">
        <v>329.6</v>
      </c>
      <c r="S442" s="317" t="s">
        <v>48</v>
      </c>
      <c r="T442" s="316">
        <v>1088.0999999999999</v>
      </c>
      <c r="U442" s="317" t="s">
        <v>48</v>
      </c>
      <c r="V442" s="316">
        <v>0</v>
      </c>
      <c r="W442" s="317" t="s">
        <v>48</v>
      </c>
      <c r="X442" s="316">
        <v>3523.1</v>
      </c>
      <c r="Y442" s="317" t="s">
        <v>48</v>
      </c>
      <c r="Z442" s="316">
        <v>338429.7</v>
      </c>
      <c r="AA442" s="318" t="s">
        <v>48</v>
      </c>
      <c r="AB442" s="65"/>
    </row>
    <row r="443" spans="1:28">
      <c r="A443" s="312" t="s">
        <v>973</v>
      </c>
      <c r="B443" s="313" t="s">
        <v>2744</v>
      </c>
      <c r="C443" s="314" t="s">
        <v>2508</v>
      </c>
      <c r="D443" s="314" t="s">
        <v>310</v>
      </c>
      <c r="E443" s="315">
        <v>390</v>
      </c>
      <c r="F443" s="316">
        <v>0</v>
      </c>
      <c r="G443" s="317" t="s">
        <v>48</v>
      </c>
      <c r="H443" s="316">
        <v>8710.7000000000007</v>
      </c>
      <c r="I443" s="317" t="s">
        <v>48</v>
      </c>
      <c r="J443" s="316">
        <v>24363.3</v>
      </c>
      <c r="K443" s="317" t="s">
        <v>48</v>
      </c>
      <c r="L443" s="316">
        <v>0</v>
      </c>
      <c r="M443" s="317" t="s">
        <v>48</v>
      </c>
      <c r="N443" s="316">
        <v>0</v>
      </c>
      <c r="O443" s="317" t="s">
        <v>48</v>
      </c>
      <c r="P443" s="316">
        <v>0</v>
      </c>
      <c r="Q443" s="317" t="s">
        <v>48</v>
      </c>
      <c r="R443" s="316">
        <v>0</v>
      </c>
      <c r="S443" s="317" t="s">
        <v>48</v>
      </c>
      <c r="T443" s="316">
        <v>0</v>
      </c>
      <c r="U443" s="317" t="s">
        <v>48</v>
      </c>
      <c r="V443" s="316">
        <v>0</v>
      </c>
      <c r="W443" s="317" t="s">
        <v>48</v>
      </c>
      <c r="X443" s="316">
        <v>0</v>
      </c>
      <c r="Y443" s="317" t="s">
        <v>48</v>
      </c>
      <c r="Z443" s="316">
        <v>33074</v>
      </c>
      <c r="AA443" s="318" t="s">
        <v>48</v>
      </c>
      <c r="AB443" s="65"/>
    </row>
    <row r="444" spans="1:28">
      <c r="A444" s="312" t="s">
        <v>973</v>
      </c>
      <c r="B444" s="313" t="s">
        <v>2543</v>
      </c>
      <c r="C444" s="314" t="s">
        <v>975</v>
      </c>
      <c r="D444" s="314" t="s">
        <v>55</v>
      </c>
      <c r="E444" s="315">
        <v>38</v>
      </c>
      <c r="F444" s="316">
        <v>566.5</v>
      </c>
      <c r="G444" s="317" t="s">
        <v>48</v>
      </c>
      <c r="H444" s="316">
        <v>23.5</v>
      </c>
      <c r="I444" s="317" t="s">
        <v>48</v>
      </c>
      <c r="J444" s="316">
        <v>100.2</v>
      </c>
      <c r="K444" s="317" t="s">
        <v>48</v>
      </c>
      <c r="L444" s="316">
        <v>0</v>
      </c>
      <c r="M444" s="317" t="s">
        <v>48</v>
      </c>
      <c r="N444" s="316">
        <v>1553.9</v>
      </c>
      <c r="O444" s="317" t="s">
        <v>48</v>
      </c>
      <c r="P444" s="316">
        <v>95.5</v>
      </c>
      <c r="Q444" s="317" t="s">
        <v>48</v>
      </c>
      <c r="R444" s="316">
        <v>1171.5</v>
      </c>
      <c r="S444" s="317" t="s">
        <v>48</v>
      </c>
      <c r="T444" s="316">
        <v>303.10000000000002</v>
      </c>
      <c r="U444" s="317" t="s">
        <v>48</v>
      </c>
      <c r="V444" s="316">
        <v>75.900000000000006</v>
      </c>
      <c r="W444" s="317" t="s">
        <v>48</v>
      </c>
      <c r="X444" s="316">
        <v>50</v>
      </c>
      <c r="Y444" s="317" t="s">
        <v>48</v>
      </c>
      <c r="Z444" s="316">
        <v>3940.1</v>
      </c>
      <c r="AA444" s="318" t="s">
        <v>48</v>
      </c>
      <c r="AB444" s="65"/>
    </row>
    <row r="445" spans="1:28">
      <c r="A445" s="312" t="s">
        <v>973</v>
      </c>
      <c r="B445" s="313" t="s">
        <v>2163</v>
      </c>
      <c r="C445" s="314" t="s">
        <v>977</v>
      </c>
      <c r="D445" s="314" t="s">
        <v>45</v>
      </c>
      <c r="E445" s="315">
        <v>40</v>
      </c>
      <c r="F445" s="316">
        <v>1559.7</v>
      </c>
      <c r="G445" s="317" t="s">
        <v>48</v>
      </c>
      <c r="H445" s="316">
        <v>0</v>
      </c>
      <c r="I445" s="317" t="s">
        <v>48</v>
      </c>
      <c r="J445" s="316">
        <v>2.6</v>
      </c>
      <c r="K445" s="317" t="s">
        <v>48</v>
      </c>
      <c r="L445" s="316">
        <v>0</v>
      </c>
      <c r="M445" s="317" t="s">
        <v>48</v>
      </c>
      <c r="N445" s="316">
        <v>912.4</v>
      </c>
      <c r="O445" s="317" t="s">
        <v>48</v>
      </c>
      <c r="P445" s="316">
        <v>455</v>
      </c>
      <c r="Q445" s="317" t="s">
        <v>48</v>
      </c>
      <c r="R445" s="316">
        <v>889.3</v>
      </c>
      <c r="S445" s="317" t="s">
        <v>48</v>
      </c>
      <c r="T445" s="316">
        <v>1203.5</v>
      </c>
      <c r="U445" s="317" t="s">
        <v>48</v>
      </c>
      <c r="V445" s="316">
        <v>423.9</v>
      </c>
      <c r="W445" s="317" t="s">
        <v>48</v>
      </c>
      <c r="X445" s="316">
        <v>0</v>
      </c>
      <c r="Y445" s="317" t="s">
        <v>48</v>
      </c>
      <c r="Z445" s="316">
        <v>5446.3</v>
      </c>
      <c r="AA445" s="318" t="s">
        <v>48</v>
      </c>
      <c r="AB445" s="65"/>
    </row>
    <row r="446" spans="1:28">
      <c r="A446" s="312" t="s">
        <v>973</v>
      </c>
      <c r="B446" s="313" t="s">
        <v>2162</v>
      </c>
      <c r="C446" s="314" t="s">
        <v>979</v>
      </c>
      <c r="D446" s="314" t="s">
        <v>55</v>
      </c>
      <c r="E446" s="315">
        <v>92</v>
      </c>
      <c r="F446" s="316">
        <v>2811.4</v>
      </c>
      <c r="G446" s="317" t="s">
        <v>48</v>
      </c>
      <c r="H446" s="316">
        <v>100.9</v>
      </c>
      <c r="I446" s="317" t="s">
        <v>48</v>
      </c>
      <c r="J446" s="316">
        <v>175</v>
      </c>
      <c r="K446" s="317" t="s">
        <v>48</v>
      </c>
      <c r="L446" s="316">
        <v>0</v>
      </c>
      <c r="M446" s="317" t="s">
        <v>48</v>
      </c>
      <c r="N446" s="316">
        <v>2623.3</v>
      </c>
      <c r="O446" s="317" t="s">
        <v>48</v>
      </c>
      <c r="P446" s="316">
        <v>0</v>
      </c>
      <c r="Q446" s="317" t="s">
        <v>48</v>
      </c>
      <c r="R446" s="316">
        <v>1020.7</v>
      </c>
      <c r="S446" s="317" t="s">
        <v>48</v>
      </c>
      <c r="T446" s="316">
        <v>5425.2</v>
      </c>
      <c r="U446" s="317" t="s">
        <v>48</v>
      </c>
      <c r="V446" s="316">
        <v>346</v>
      </c>
      <c r="W446" s="317" t="s">
        <v>48</v>
      </c>
      <c r="X446" s="316">
        <v>0</v>
      </c>
      <c r="Y446" s="317" t="s">
        <v>48</v>
      </c>
      <c r="Z446" s="316">
        <v>12502.6</v>
      </c>
      <c r="AA446" s="318" t="s">
        <v>48</v>
      </c>
      <c r="AB446" s="65"/>
    </row>
    <row r="447" spans="1:28">
      <c r="A447" s="312" t="s">
        <v>973</v>
      </c>
      <c r="B447" s="313" t="s">
        <v>2161</v>
      </c>
      <c r="C447" s="314" t="s">
        <v>981</v>
      </c>
      <c r="D447" s="314" t="s">
        <v>45</v>
      </c>
      <c r="E447" s="315">
        <v>27</v>
      </c>
      <c r="F447" s="316">
        <v>854.3</v>
      </c>
      <c r="G447" s="317" t="s">
        <v>48</v>
      </c>
      <c r="H447" s="316">
        <v>0</v>
      </c>
      <c r="I447" s="317" t="s">
        <v>48</v>
      </c>
      <c r="J447" s="316">
        <v>172.7</v>
      </c>
      <c r="K447" s="317" t="s">
        <v>48</v>
      </c>
      <c r="L447" s="316">
        <v>0</v>
      </c>
      <c r="M447" s="317" t="s">
        <v>48</v>
      </c>
      <c r="N447" s="316">
        <v>1204</v>
      </c>
      <c r="O447" s="317" t="s">
        <v>48</v>
      </c>
      <c r="P447" s="316">
        <v>459.2</v>
      </c>
      <c r="Q447" s="317" t="s">
        <v>48</v>
      </c>
      <c r="R447" s="316">
        <v>1357.3</v>
      </c>
      <c r="S447" s="317" t="s">
        <v>48</v>
      </c>
      <c r="T447" s="316">
        <v>1358.9</v>
      </c>
      <c r="U447" s="317" t="s">
        <v>48</v>
      </c>
      <c r="V447" s="316">
        <v>394.2</v>
      </c>
      <c r="W447" s="317" t="s">
        <v>48</v>
      </c>
      <c r="X447" s="316">
        <v>0</v>
      </c>
      <c r="Y447" s="317" t="s">
        <v>48</v>
      </c>
      <c r="Z447" s="316">
        <v>5800.5</v>
      </c>
      <c r="AA447" s="318" t="s">
        <v>48</v>
      </c>
      <c r="AB447" s="65"/>
    </row>
    <row r="448" spans="1:28">
      <c r="A448" s="312" t="s">
        <v>973</v>
      </c>
      <c r="B448" s="313" t="s">
        <v>2160</v>
      </c>
      <c r="C448" s="314" t="s">
        <v>983</v>
      </c>
      <c r="D448" s="314" t="s">
        <v>55</v>
      </c>
      <c r="E448" s="315">
        <v>113</v>
      </c>
      <c r="F448" s="316">
        <v>3514.3</v>
      </c>
      <c r="G448" s="317" t="s">
        <v>48</v>
      </c>
      <c r="H448" s="316">
        <v>1602.4</v>
      </c>
      <c r="I448" s="317" t="s">
        <v>48</v>
      </c>
      <c r="J448" s="316">
        <v>115.6</v>
      </c>
      <c r="K448" s="317" t="s">
        <v>48</v>
      </c>
      <c r="L448" s="316">
        <v>0</v>
      </c>
      <c r="M448" s="317" t="s">
        <v>48</v>
      </c>
      <c r="N448" s="316">
        <v>2781.2</v>
      </c>
      <c r="O448" s="317" t="s">
        <v>48</v>
      </c>
      <c r="P448" s="316">
        <v>0</v>
      </c>
      <c r="Q448" s="317" t="s">
        <v>48</v>
      </c>
      <c r="R448" s="316">
        <v>5446.3</v>
      </c>
      <c r="S448" s="317" t="s">
        <v>48</v>
      </c>
      <c r="T448" s="316">
        <v>2185.3000000000002</v>
      </c>
      <c r="U448" s="317" t="s">
        <v>48</v>
      </c>
      <c r="V448" s="316">
        <v>457.5</v>
      </c>
      <c r="W448" s="317" t="s">
        <v>48</v>
      </c>
      <c r="X448" s="316">
        <v>0</v>
      </c>
      <c r="Y448" s="317" t="s">
        <v>48</v>
      </c>
      <c r="Z448" s="316">
        <v>16102.6</v>
      </c>
      <c r="AA448" s="318" t="s">
        <v>48</v>
      </c>
      <c r="AB448" s="65"/>
    </row>
    <row r="449" spans="1:28">
      <c r="A449" s="312" t="s">
        <v>973</v>
      </c>
      <c r="B449" s="313" t="s">
        <v>2159</v>
      </c>
      <c r="C449" s="314" t="s">
        <v>985</v>
      </c>
      <c r="D449" s="314" t="s">
        <v>55</v>
      </c>
      <c r="E449" s="315">
        <v>54</v>
      </c>
      <c r="F449" s="316">
        <v>3755.7</v>
      </c>
      <c r="G449" s="317" t="s">
        <v>48</v>
      </c>
      <c r="H449" s="316">
        <v>78.599999999999994</v>
      </c>
      <c r="I449" s="317" t="s">
        <v>48</v>
      </c>
      <c r="J449" s="316">
        <v>46.4</v>
      </c>
      <c r="K449" s="317" t="s">
        <v>48</v>
      </c>
      <c r="L449" s="316">
        <v>0</v>
      </c>
      <c r="M449" s="317" t="s">
        <v>48</v>
      </c>
      <c r="N449" s="316">
        <v>1729.2</v>
      </c>
      <c r="O449" s="317" t="s">
        <v>48</v>
      </c>
      <c r="P449" s="316">
        <v>0</v>
      </c>
      <c r="Q449" s="317" t="s">
        <v>48</v>
      </c>
      <c r="R449" s="316">
        <v>1477.3</v>
      </c>
      <c r="S449" s="317" t="s">
        <v>48</v>
      </c>
      <c r="T449" s="316">
        <v>492.6</v>
      </c>
      <c r="U449" s="317" t="s">
        <v>48</v>
      </c>
      <c r="V449" s="316">
        <v>432.7</v>
      </c>
      <c r="W449" s="317" t="s">
        <v>48</v>
      </c>
      <c r="X449" s="316">
        <v>0</v>
      </c>
      <c r="Y449" s="317" t="s">
        <v>48</v>
      </c>
      <c r="Z449" s="316">
        <v>8012.4</v>
      </c>
      <c r="AA449" s="318" t="s">
        <v>48</v>
      </c>
      <c r="AB449" s="65"/>
    </row>
    <row r="450" spans="1:28">
      <c r="A450" s="312" t="s">
        <v>973</v>
      </c>
      <c r="B450" s="313" t="s">
        <v>2158</v>
      </c>
      <c r="C450" s="314" t="s">
        <v>989</v>
      </c>
      <c r="D450" s="314" t="s">
        <v>55</v>
      </c>
      <c r="E450" s="315">
        <v>32</v>
      </c>
      <c r="F450" s="316">
        <v>828.9</v>
      </c>
      <c r="G450" s="317" t="s">
        <v>48</v>
      </c>
      <c r="H450" s="316">
        <v>27.7</v>
      </c>
      <c r="I450" s="317" t="s">
        <v>48</v>
      </c>
      <c r="J450" s="316">
        <v>126.8</v>
      </c>
      <c r="K450" s="317" t="s">
        <v>48</v>
      </c>
      <c r="L450" s="316">
        <v>0</v>
      </c>
      <c r="M450" s="317" t="s">
        <v>48</v>
      </c>
      <c r="N450" s="316">
        <v>282</v>
      </c>
      <c r="O450" s="317" t="s">
        <v>48</v>
      </c>
      <c r="P450" s="316">
        <v>38.299999999999997</v>
      </c>
      <c r="Q450" s="317" t="s">
        <v>48</v>
      </c>
      <c r="R450" s="316">
        <v>1171.5999999999999</v>
      </c>
      <c r="S450" s="317" t="s">
        <v>48</v>
      </c>
      <c r="T450" s="316">
        <v>2937</v>
      </c>
      <c r="U450" s="317" t="s">
        <v>48</v>
      </c>
      <c r="V450" s="316">
        <v>432.3</v>
      </c>
      <c r="W450" s="317" t="s">
        <v>48</v>
      </c>
      <c r="X450" s="316">
        <v>0</v>
      </c>
      <c r="Y450" s="317" t="s">
        <v>48</v>
      </c>
      <c r="Z450" s="316">
        <v>5844.6</v>
      </c>
      <c r="AA450" s="318" t="s">
        <v>48</v>
      </c>
      <c r="AB450" s="65"/>
    </row>
    <row r="451" spans="1:28">
      <c r="A451" s="312" t="s">
        <v>973</v>
      </c>
      <c r="B451" s="313" t="s">
        <v>2743</v>
      </c>
      <c r="C451" s="314" t="s">
        <v>991</v>
      </c>
      <c r="D451" s="314" t="s">
        <v>45</v>
      </c>
      <c r="E451" s="315">
        <v>25</v>
      </c>
      <c r="F451" s="316">
        <v>931.8</v>
      </c>
      <c r="G451" s="317" t="s">
        <v>48</v>
      </c>
      <c r="H451" s="316">
        <v>0</v>
      </c>
      <c r="I451" s="317" t="s">
        <v>48</v>
      </c>
      <c r="J451" s="316">
        <v>78.3</v>
      </c>
      <c r="K451" s="317" t="s">
        <v>48</v>
      </c>
      <c r="L451" s="316">
        <v>0</v>
      </c>
      <c r="M451" s="317" t="s">
        <v>48</v>
      </c>
      <c r="N451" s="316">
        <v>738.8</v>
      </c>
      <c r="O451" s="317" t="s">
        <v>48</v>
      </c>
      <c r="P451" s="316">
        <v>0</v>
      </c>
      <c r="Q451" s="317" t="s">
        <v>48</v>
      </c>
      <c r="R451" s="316">
        <v>380.4</v>
      </c>
      <c r="S451" s="317" t="s">
        <v>48</v>
      </c>
      <c r="T451" s="316">
        <v>660.2</v>
      </c>
      <c r="U451" s="317" t="s">
        <v>48</v>
      </c>
      <c r="V451" s="316">
        <v>50.3</v>
      </c>
      <c r="W451" s="317" t="s">
        <v>48</v>
      </c>
      <c r="X451" s="316">
        <v>0</v>
      </c>
      <c r="Y451" s="317" t="s">
        <v>48</v>
      </c>
      <c r="Z451" s="316">
        <v>2839.8</v>
      </c>
      <c r="AA451" s="318" t="s">
        <v>48</v>
      </c>
      <c r="AB451" s="65"/>
    </row>
    <row r="452" spans="1:28">
      <c r="A452" s="312" t="s">
        <v>973</v>
      </c>
      <c r="B452" s="313" t="s">
        <v>2157</v>
      </c>
      <c r="C452" s="314" t="s">
        <v>993</v>
      </c>
      <c r="D452" s="314" t="s">
        <v>45</v>
      </c>
      <c r="E452" s="315">
        <v>111</v>
      </c>
      <c r="F452" s="316">
        <v>5341.4</v>
      </c>
      <c r="G452" s="317" t="s">
        <v>48</v>
      </c>
      <c r="H452" s="316">
        <v>0</v>
      </c>
      <c r="I452" s="317" t="s">
        <v>48</v>
      </c>
      <c r="J452" s="316">
        <v>443.7</v>
      </c>
      <c r="K452" s="317" t="s">
        <v>48</v>
      </c>
      <c r="L452" s="316">
        <v>0</v>
      </c>
      <c r="M452" s="317" t="s">
        <v>48</v>
      </c>
      <c r="N452" s="316">
        <v>2810</v>
      </c>
      <c r="O452" s="317" t="s">
        <v>48</v>
      </c>
      <c r="P452" s="316">
        <v>47.3</v>
      </c>
      <c r="Q452" s="317" t="s">
        <v>48</v>
      </c>
      <c r="R452" s="316">
        <v>3769.3</v>
      </c>
      <c r="S452" s="317" t="s">
        <v>48</v>
      </c>
      <c r="T452" s="316">
        <v>0</v>
      </c>
      <c r="U452" s="317" t="s">
        <v>48</v>
      </c>
      <c r="V452" s="316">
        <v>878.6</v>
      </c>
      <c r="W452" s="317" t="s">
        <v>48</v>
      </c>
      <c r="X452" s="316">
        <v>0</v>
      </c>
      <c r="Y452" s="317" t="s">
        <v>48</v>
      </c>
      <c r="Z452" s="316">
        <v>13290.3</v>
      </c>
      <c r="AA452" s="318" t="s">
        <v>48</v>
      </c>
      <c r="AB452" s="65"/>
    </row>
    <row r="453" spans="1:28">
      <c r="A453" s="312" t="s">
        <v>973</v>
      </c>
      <c r="B453" s="313" t="s">
        <v>2542</v>
      </c>
      <c r="C453" s="314" t="s">
        <v>995</v>
      </c>
      <c r="D453" s="314" t="s">
        <v>55</v>
      </c>
      <c r="E453" s="315">
        <v>44</v>
      </c>
      <c r="F453" s="316">
        <v>43</v>
      </c>
      <c r="G453" s="317" t="s">
        <v>48</v>
      </c>
      <c r="H453" s="316">
        <v>89.5</v>
      </c>
      <c r="I453" s="317" t="s">
        <v>48</v>
      </c>
      <c r="J453" s="316">
        <v>0</v>
      </c>
      <c r="K453" s="317" t="s">
        <v>48</v>
      </c>
      <c r="L453" s="316">
        <v>0</v>
      </c>
      <c r="M453" s="317" t="s">
        <v>48</v>
      </c>
      <c r="N453" s="316">
        <v>505.3</v>
      </c>
      <c r="O453" s="317" t="s">
        <v>48</v>
      </c>
      <c r="P453" s="316">
        <v>96.2</v>
      </c>
      <c r="Q453" s="317" t="s">
        <v>48</v>
      </c>
      <c r="R453" s="316">
        <v>2116.5</v>
      </c>
      <c r="S453" s="317" t="s">
        <v>48</v>
      </c>
      <c r="T453" s="316">
        <v>209.9</v>
      </c>
      <c r="U453" s="317" t="s">
        <v>48</v>
      </c>
      <c r="V453" s="316">
        <v>313.39999999999998</v>
      </c>
      <c r="W453" s="317" t="s">
        <v>48</v>
      </c>
      <c r="X453" s="316">
        <v>0</v>
      </c>
      <c r="Y453" s="317" t="s">
        <v>48</v>
      </c>
      <c r="Z453" s="316">
        <v>3373.8</v>
      </c>
      <c r="AA453" s="318" t="s">
        <v>48</v>
      </c>
      <c r="AB453" s="65"/>
    </row>
    <row r="454" spans="1:28">
      <c r="A454" s="312" t="s">
        <v>973</v>
      </c>
      <c r="B454" s="313" t="s">
        <v>2156</v>
      </c>
      <c r="C454" s="314" t="s">
        <v>2482</v>
      </c>
      <c r="D454" s="314" t="s">
        <v>59</v>
      </c>
      <c r="E454" s="315">
        <v>29</v>
      </c>
      <c r="F454" s="316">
        <v>1481.5</v>
      </c>
      <c r="G454" s="317" t="s">
        <v>48</v>
      </c>
      <c r="H454" s="316">
        <v>0</v>
      </c>
      <c r="I454" s="317" t="s">
        <v>48</v>
      </c>
      <c r="J454" s="316">
        <v>104.5</v>
      </c>
      <c r="K454" s="317" t="s">
        <v>48</v>
      </c>
      <c r="L454" s="316">
        <v>0</v>
      </c>
      <c r="M454" s="317" t="s">
        <v>48</v>
      </c>
      <c r="N454" s="316">
        <v>233.8</v>
      </c>
      <c r="O454" s="317" t="s">
        <v>48</v>
      </c>
      <c r="P454" s="316">
        <v>0</v>
      </c>
      <c r="Q454" s="317" t="s">
        <v>48</v>
      </c>
      <c r="R454" s="316">
        <v>372.6</v>
      </c>
      <c r="S454" s="317" t="s">
        <v>48</v>
      </c>
      <c r="T454" s="316">
        <v>272.8</v>
      </c>
      <c r="U454" s="317" t="s">
        <v>48</v>
      </c>
      <c r="V454" s="316">
        <v>0</v>
      </c>
      <c r="W454" s="317" t="s">
        <v>48</v>
      </c>
      <c r="X454" s="316">
        <v>0</v>
      </c>
      <c r="Y454" s="317" t="s">
        <v>48</v>
      </c>
      <c r="Z454" s="316">
        <v>2465.1</v>
      </c>
      <c r="AA454" s="318" t="s">
        <v>48</v>
      </c>
      <c r="AB454" s="65"/>
    </row>
    <row r="455" spans="1:28">
      <c r="A455" s="312" t="s">
        <v>973</v>
      </c>
      <c r="B455" s="313" t="s">
        <v>2155</v>
      </c>
      <c r="C455" s="314" t="s">
        <v>997</v>
      </c>
      <c r="D455" s="314" t="s">
        <v>55</v>
      </c>
      <c r="E455" s="315">
        <v>158</v>
      </c>
      <c r="F455" s="316">
        <v>2895.9</v>
      </c>
      <c r="G455" s="317" t="s">
        <v>48</v>
      </c>
      <c r="H455" s="316">
        <v>493.2</v>
      </c>
      <c r="I455" s="317" t="s">
        <v>48</v>
      </c>
      <c r="J455" s="316">
        <v>226.1</v>
      </c>
      <c r="K455" s="317" t="s">
        <v>48</v>
      </c>
      <c r="L455" s="316">
        <v>0</v>
      </c>
      <c r="M455" s="317" t="s">
        <v>48</v>
      </c>
      <c r="N455" s="316">
        <v>5834.2</v>
      </c>
      <c r="O455" s="317" t="s">
        <v>48</v>
      </c>
      <c r="P455" s="316">
        <v>2636.6</v>
      </c>
      <c r="Q455" s="317" t="s">
        <v>48</v>
      </c>
      <c r="R455" s="316">
        <v>1350.5</v>
      </c>
      <c r="S455" s="317" t="s">
        <v>48</v>
      </c>
      <c r="T455" s="316">
        <v>9720.2999999999993</v>
      </c>
      <c r="U455" s="317" t="s">
        <v>48</v>
      </c>
      <c r="V455" s="316">
        <v>654.1</v>
      </c>
      <c r="W455" s="317" t="s">
        <v>48</v>
      </c>
      <c r="X455" s="316">
        <v>0</v>
      </c>
      <c r="Y455" s="317" t="s">
        <v>48</v>
      </c>
      <c r="Z455" s="316">
        <v>23810.9</v>
      </c>
      <c r="AA455" s="318" t="s">
        <v>48</v>
      </c>
      <c r="AB455" s="65"/>
    </row>
    <row r="456" spans="1:28">
      <c r="A456" s="312" t="s">
        <v>973</v>
      </c>
      <c r="B456" s="313" t="s">
        <v>2154</v>
      </c>
      <c r="C456" s="314" t="s">
        <v>999</v>
      </c>
      <c r="D456" s="314" t="s">
        <v>55</v>
      </c>
      <c r="E456" s="315">
        <v>43</v>
      </c>
      <c r="F456" s="316">
        <v>912.6</v>
      </c>
      <c r="G456" s="317" t="s">
        <v>48</v>
      </c>
      <c r="H456" s="316">
        <v>55.5</v>
      </c>
      <c r="I456" s="317" t="s">
        <v>48</v>
      </c>
      <c r="J456" s="316">
        <v>109.6</v>
      </c>
      <c r="K456" s="317" t="s">
        <v>48</v>
      </c>
      <c r="L456" s="316">
        <v>0</v>
      </c>
      <c r="M456" s="317" t="s">
        <v>48</v>
      </c>
      <c r="N456" s="316">
        <v>1116.8</v>
      </c>
      <c r="O456" s="317" t="s">
        <v>48</v>
      </c>
      <c r="P456" s="316">
        <v>147.19999999999999</v>
      </c>
      <c r="Q456" s="317" t="s">
        <v>48</v>
      </c>
      <c r="R456" s="316">
        <v>836.1</v>
      </c>
      <c r="S456" s="317" t="s">
        <v>48</v>
      </c>
      <c r="T456" s="316">
        <v>2199.8000000000002</v>
      </c>
      <c r="U456" s="317" t="s">
        <v>48</v>
      </c>
      <c r="V456" s="316">
        <v>491.9</v>
      </c>
      <c r="W456" s="317" t="s">
        <v>48</v>
      </c>
      <c r="X456" s="316">
        <v>0</v>
      </c>
      <c r="Y456" s="317" t="s">
        <v>48</v>
      </c>
      <c r="Z456" s="316">
        <v>5869.5</v>
      </c>
      <c r="AA456" s="318" t="s">
        <v>48</v>
      </c>
      <c r="AB456" s="65"/>
    </row>
    <row r="457" spans="1:28">
      <c r="A457" s="312" t="s">
        <v>973</v>
      </c>
      <c r="B457" s="313" t="s">
        <v>2153</v>
      </c>
      <c r="C457" s="314" t="s">
        <v>1001</v>
      </c>
      <c r="D457" s="314" t="s">
        <v>55</v>
      </c>
      <c r="E457" s="315">
        <v>24</v>
      </c>
      <c r="F457" s="316">
        <v>0</v>
      </c>
      <c r="G457" s="317" t="s">
        <v>48</v>
      </c>
      <c r="H457" s="316">
        <v>581.5</v>
      </c>
      <c r="I457" s="317" t="s">
        <v>48</v>
      </c>
      <c r="J457" s="316">
        <v>46.6</v>
      </c>
      <c r="K457" s="317" t="s">
        <v>48</v>
      </c>
      <c r="L457" s="316">
        <v>0</v>
      </c>
      <c r="M457" s="317" t="s">
        <v>48</v>
      </c>
      <c r="N457" s="316">
        <v>1027.5999999999999</v>
      </c>
      <c r="O457" s="317" t="s">
        <v>48</v>
      </c>
      <c r="P457" s="316">
        <v>0</v>
      </c>
      <c r="Q457" s="317" t="s">
        <v>48</v>
      </c>
      <c r="R457" s="316">
        <v>1117.8</v>
      </c>
      <c r="S457" s="317" t="s">
        <v>48</v>
      </c>
      <c r="T457" s="316">
        <v>0</v>
      </c>
      <c r="U457" s="317" t="s">
        <v>48</v>
      </c>
      <c r="V457" s="316">
        <v>118.3</v>
      </c>
      <c r="W457" s="317" t="s">
        <v>48</v>
      </c>
      <c r="X457" s="316">
        <v>0</v>
      </c>
      <c r="Y457" s="317" t="s">
        <v>48</v>
      </c>
      <c r="Z457" s="316">
        <v>2891.8</v>
      </c>
      <c r="AA457" s="318" t="s">
        <v>48</v>
      </c>
      <c r="AB457" s="65"/>
    </row>
    <row r="458" spans="1:28">
      <c r="A458" s="312" t="s">
        <v>973</v>
      </c>
      <c r="B458" s="313" t="s">
        <v>2152</v>
      </c>
      <c r="C458" s="314" t="s">
        <v>1003</v>
      </c>
      <c r="D458" s="314" t="s">
        <v>313</v>
      </c>
      <c r="E458" s="315">
        <v>24</v>
      </c>
      <c r="F458" s="316">
        <v>0</v>
      </c>
      <c r="G458" s="317" t="s">
        <v>48</v>
      </c>
      <c r="H458" s="316">
        <v>5283.8</v>
      </c>
      <c r="I458" s="317" t="s">
        <v>48</v>
      </c>
      <c r="J458" s="316">
        <v>0</v>
      </c>
      <c r="K458" s="317" t="s">
        <v>48</v>
      </c>
      <c r="L458" s="316">
        <v>0</v>
      </c>
      <c r="M458" s="317" t="s">
        <v>48</v>
      </c>
      <c r="N458" s="316">
        <v>0</v>
      </c>
      <c r="O458" s="317" t="s">
        <v>48</v>
      </c>
      <c r="P458" s="316">
        <v>0</v>
      </c>
      <c r="Q458" s="317" t="s">
        <v>48</v>
      </c>
      <c r="R458" s="316">
        <v>7006.6</v>
      </c>
      <c r="S458" s="317" t="s">
        <v>48</v>
      </c>
      <c r="T458" s="316">
        <v>0</v>
      </c>
      <c r="U458" s="317" t="s">
        <v>48</v>
      </c>
      <c r="V458" s="316">
        <v>0</v>
      </c>
      <c r="W458" s="317" t="s">
        <v>48</v>
      </c>
      <c r="X458" s="316">
        <v>0</v>
      </c>
      <c r="Y458" s="317" t="s">
        <v>48</v>
      </c>
      <c r="Z458" s="316">
        <v>12290.4</v>
      </c>
      <c r="AA458" s="318" t="s">
        <v>48</v>
      </c>
      <c r="AB458" s="65"/>
    </row>
    <row r="459" spans="1:28">
      <c r="A459" s="312" t="s">
        <v>973</v>
      </c>
      <c r="B459" s="313" t="s">
        <v>2635</v>
      </c>
      <c r="C459" s="314" t="s">
        <v>1005</v>
      </c>
      <c r="D459" s="314" t="s">
        <v>55</v>
      </c>
      <c r="E459" s="315">
        <v>874</v>
      </c>
      <c r="F459" s="316">
        <v>64877.2</v>
      </c>
      <c r="G459" s="317" t="s">
        <v>48</v>
      </c>
      <c r="H459" s="316">
        <v>9255.2000000000007</v>
      </c>
      <c r="I459" s="317" t="s">
        <v>48</v>
      </c>
      <c r="J459" s="316">
        <v>11001.1</v>
      </c>
      <c r="K459" s="317" t="s">
        <v>48</v>
      </c>
      <c r="L459" s="316">
        <v>0</v>
      </c>
      <c r="M459" s="317" t="s">
        <v>48</v>
      </c>
      <c r="N459" s="316">
        <v>76972.7</v>
      </c>
      <c r="O459" s="317" t="s">
        <v>48</v>
      </c>
      <c r="P459" s="316">
        <v>6943.2</v>
      </c>
      <c r="Q459" s="317" t="s">
        <v>48</v>
      </c>
      <c r="R459" s="316">
        <v>75327.3</v>
      </c>
      <c r="S459" s="317" t="s">
        <v>48</v>
      </c>
      <c r="T459" s="316">
        <v>77824.600000000006</v>
      </c>
      <c r="U459" s="317" t="s">
        <v>48</v>
      </c>
      <c r="V459" s="316">
        <v>17434</v>
      </c>
      <c r="W459" s="317" t="s">
        <v>48</v>
      </c>
      <c r="X459" s="316">
        <v>4787.1000000000004</v>
      </c>
      <c r="Y459" s="317" t="s">
        <v>48</v>
      </c>
      <c r="Z459" s="316">
        <v>344422.3</v>
      </c>
      <c r="AA459" s="318" t="s">
        <v>48</v>
      </c>
      <c r="AB459" s="65"/>
    </row>
    <row r="460" spans="1:28">
      <c r="A460" s="312" t="s">
        <v>973</v>
      </c>
      <c r="B460" s="313" t="s">
        <v>2150</v>
      </c>
      <c r="C460" s="314" t="s">
        <v>1007</v>
      </c>
      <c r="D460" s="314" t="s">
        <v>55</v>
      </c>
      <c r="E460" s="315">
        <v>92</v>
      </c>
      <c r="F460" s="316">
        <v>1949.7</v>
      </c>
      <c r="G460" s="317" t="s">
        <v>48</v>
      </c>
      <c r="H460" s="316">
        <v>276.39999999999998</v>
      </c>
      <c r="I460" s="317" t="s">
        <v>48</v>
      </c>
      <c r="J460" s="316">
        <v>215.1</v>
      </c>
      <c r="K460" s="317" t="s">
        <v>48</v>
      </c>
      <c r="L460" s="316">
        <v>0</v>
      </c>
      <c r="M460" s="317" t="s">
        <v>48</v>
      </c>
      <c r="N460" s="316">
        <v>2797.3</v>
      </c>
      <c r="O460" s="317" t="s">
        <v>48</v>
      </c>
      <c r="P460" s="316">
        <v>1689.8</v>
      </c>
      <c r="Q460" s="317" t="s">
        <v>48</v>
      </c>
      <c r="R460" s="316">
        <v>1758</v>
      </c>
      <c r="S460" s="317" t="s">
        <v>48</v>
      </c>
      <c r="T460" s="316">
        <v>3683.9</v>
      </c>
      <c r="U460" s="317" t="s">
        <v>48</v>
      </c>
      <c r="V460" s="316">
        <v>211</v>
      </c>
      <c r="W460" s="317" t="s">
        <v>48</v>
      </c>
      <c r="X460" s="316">
        <v>6.6</v>
      </c>
      <c r="Y460" s="317" t="s">
        <v>48</v>
      </c>
      <c r="Z460" s="316">
        <v>12587.8</v>
      </c>
      <c r="AA460" s="318" t="s">
        <v>48</v>
      </c>
      <c r="AB460" s="65"/>
    </row>
    <row r="461" spans="1:28">
      <c r="A461" s="312" t="s">
        <v>973</v>
      </c>
      <c r="B461" s="313" t="s">
        <v>2541</v>
      </c>
      <c r="C461" s="314" t="s">
        <v>1009</v>
      </c>
      <c r="D461" s="314" t="s">
        <v>45</v>
      </c>
      <c r="E461" s="315">
        <v>21</v>
      </c>
      <c r="F461" s="316">
        <v>134.5</v>
      </c>
      <c r="G461" s="317" t="s">
        <v>48</v>
      </c>
      <c r="H461" s="316">
        <v>0</v>
      </c>
      <c r="I461" s="317" t="s">
        <v>48</v>
      </c>
      <c r="J461" s="316">
        <v>58.5</v>
      </c>
      <c r="K461" s="317" t="s">
        <v>48</v>
      </c>
      <c r="L461" s="316">
        <v>0</v>
      </c>
      <c r="M461" s="317" t="s">
        <v>48</v>
      </c>
      <c r="N461" s="316">
        <v>301.10000000000002</v>
      </c>
      <c r="O461" s="317" t="s">
        <v>48</v>
      </c>
      <c r="P461" s="316">
        <v>0</v>
      </c>
      <c r="Q461" s="317" t="s">
        <v>48</v>
      </c>
      <c r="R461" s="316">
        <v>0</v>
      </c>
      <c r="S461" s="317" t="s">
        <v>48</v>
      </c>
      <c r="T461" s="316">
        <v>1357.9</v>
      </c>
      <c r="U461" s="317" t="s">
        <v>48</v>
      </c>
      <c r="V461" s="316">
        <v>25</v>
      </c>
      <c r="W461" s="317" t="s">
        <v>48</v>
      </c>
      <c r="X461" s="316">
        <v>0</v>
      </c>
      <c r="Y461" s="317" t="s">
        <v>48</v>
      </c>
      <c r="Z461" s="316">
        <v>1877</v>
      </c>
      <c r="AA461" s="318" t="s">
        <v>48</v>
      </c>
      <c r="AB461" s="65"/>
    </row>
    <row r="462" spans="1:28">
      <c r="A462" s="312" t="s">
        <v>973</v>
      </c>
      <c r="B462" s="313" t="s">
        <v>2149</v>
      </c>
      <c r="C462" s="314" t="s">
        <v>1011</v>
      </c>
      <c r="D462" s="314" t="s">
        <v>55</v>
      </c>
      <c r="E462" s="315">
        <v>2227</v>
      </c>
      <c r="F462" s="316">
        <v>343022.1</v>
      </c>
      <c r="G462" s="317" t="s">
        <v>48</v>
      </c>
      <c r="H462" s="316">
        <v>5599</v>
      </c>
      <c r="I462" s="317" t="s">
        <v>48</v>
      </c>
      <c r="J462" s="316">
        <v>34383.1</v>
      </c>
      <c r="K462" s="317" t="s">
        <v>48</v>
      </c>
      <c r="L462" s="316">
        <v>0</v>
      </c>
      <c r="M462" s="317" t="s">
        <v>48</v>
      </c>
      <c r="N462" s="316">
        <v>99596.7</v>
      </c>
      <c r="O462" s="317" t="s">
        <v>48</v>
      </c>
      <c r="P462" s="316">
        <v>0</v>
      </c>
      <c r="Q462" s="317" t="s">
        <v>48</v>
      </c>
      <c r="R462" s="316">
        <v>205618.7</v>
      </c>
      <c r="S462" s="317" t="s">
        <v>48</v>
      </c>
      <c r="T462" s="316">
        <v>201572.4</v>
      </c>
      <c r="U462" s="317" t="s">
        <v>48</v>
      </c>
      <c r="V462" s="316">
        <v>72863.100000000006</v>
      </c>
      <c r="W462" s="317" t="s">
        <v>48</v>
      </c>
      <c r="X462" s="316">
        <v>0</v>
      </c>
      <c r="Y462" s="317" t="s">
        <v>48</v>
      </c>
      <c r="Z462" s="316">
        <v>962655.2</v>
      </c>
      <c r="AA462" s="318" t="s">
        <v>48</v>
      </c>
      <c r="AB462" s="65"/>
    </row>
    <row r="463" spans="1:28">
      <c r="A463" s="312" t="s">
        <v>973</v>
      </c>
      <c r="B463" s="313" t="s">
        <v>2148</v>
      </c>
      <c r="C463" s="314" t="s">
        <v>1013</v>
      </c>
      <c r="D463" s="314" t="s">
        <v>55</v>
      </c>
      <c r="E463" s="315">
        <v>36</v>
      </c>
      <c r="F463" s="316">
        <v>0</v>
      </c>
      <c r="G463" s="317" t="s">
        <v>48</v>
      </c>
      <c r="H463" s="316">
        <v>376.2</v>
      </c>
      <c r="I463" s="317" t="s">
        <v>48</v>
      </c>
      <c r="J463" s="316">
        <v>166.9</v>
      </c>
      <c r="K463" s="317" t="s">
        <v>48</v>
      </c>
      <c r="L463" s="316">
        <v>0</v>
      </c>
      <c r="M463" s="317" t="s">
        <v>48</v>
      </c>
      <c r="N463" s="316">
        <v>271.2</v>
      </c>
      <c r="O463" s="317" t="s">
        <v>48</v>
      </c>
      <c r="P463" s="316">
        <v>145</v>
      </c>
      <c r="Q463" s="317" t="s">
        <v>48</v>
      </c>
      <c r="R463" s="316">
        <v>0</v>
      </c>
      <c r="S463" s="317" t="s">
        <v>48</v>
      </c>
      <c r="T463" s="316">
        <v>0</v>
      </c>
      <c r="U463" s="317" t="s">
        <v>48</v>
      </c>
      <c r="V463" s="316">
        <v>0</v>
      </c>
      <c r="W463" s="317" t="s">
        <v>48</v>
      </c>
      <c r="X463" s="316">
        <v>0</v>
      </c>
      <c r="Y463" s="317" t="s">
        <v>48</v>
      </c>
      <c r="Z463" s="316">
        <v>959.3</v>
      </c>
      <c r="AA463" s="318" t="s">
        <v>48</v>
      </c>
      <c r="AB463" s="65"/>
    </row>
    <row r="464" spans="1:28">
      <c r="A464" s="312" t="s">
        <v>973</v>
      </c>
      <c r="B464" s="313" t="s">
        <v>1014</v>
      </c>
      <c r="C464" s="314" t="s">
        <v>1015</v>
      </c>
      <c r="D464" s="314" t="s">
        <v>59</v>
      </c>
      <c r="E464" s="315">
        <v>47</v>
      </c>
      <c r="F464" s="316">
        <v>15087.5</v>
      </c>
      <c r="G464" s="317" t="s">
        <v>48</v>
      </c>
      <c r="H464" s="316">
        <v>0</v>
      </c>
      <c r="I464" s="317" t="s">
        <v>48</v>
      </c>
      <c r="J464" s="316">
        <v>0</v>
      </c>
      <c r="K464" s="317" t="s">
        <v>48</v>
      </c>
      <c r="L464" s="316">
        <v>0</v>
      </c>
      <c r="M464" s="317" t="s">
        <v>48</v>
      </c>
      <c r="N464" s="316">
        <v>0</v>
      </c>
      <c r="O464" s="317" t="s">
        <v>48</v>
      </c>
      <c r="P464" s="316">
        <v>0</v>
      </c>
      <c r="Q464" s="317" t="s">
        <v>48</v>
      </c>
      <c r="R464" s="316">
        <v>0</v>
      </c>
      <c r="S464" s="317" t="s">
        <v>48</v>
      </c>
      <c r="T464" s="316">
        <v>0</v>
      </c>
      <c r="U464" s="317" t="s">
        <v>48</v>
      </c>
      <c r="V464" s="316">
        <v>0</v>
      </c>
      <c r="W464" s="317" t="s">
        <v>48</v>
      </c>
      <c r="X464" s="316">
        <v>0</v>
      </c>
      <c r="Y464" s="317" t="s">
        <v>48</v>
      </c>
      <c r="Z464" s="316">
        <v>15087.5</v>
      </c>
      <c r="AA464" s="318" t="s">
        <v>48</v>
      </c>
      <c r="AB464" s="65"/>
    </row>
    <row r="465" spans="1:28">
      <c r="A465" s="312" t="s">
        <v>973</v>
      </c>
      <c r="B465" s="313" t="s">
        <v>2146</v>
      </c>
      <c r="C465" s="314" t="s">
        <v>1017</v>
      </c>
      <c r="D465" s="314" t="s">
        <v>55</v>
      </c>
      <c r="E465" s="315">
        <v>40</v>
      </c>
      <c r="F465" s="316">
        <v>0</v>
      </c>
      <c r="G465" s="317" t="s">
        <v>48</v>
      </c>
      <c r="H465" s="316">
        <v>495.7</v>
      </c>
      <c r="I465" s="317" t="s">
        <v>48</v>
      </c>
      <c r="J465" s="316">
        <v>133.9</v>
      </c>
      <c r="K465" s="317" t="s">
        <v>48</v>
      </c>
      <c r="L465" s="316">
        <v>149.19999999999999</v>
      </c>
      <c r="M465" s="317" t="s">
        <v>48</v>
      </c>
      <c r="N465" s="316">
        <v>799.1</v>
      </c>
      <c r="O465" s="317" t="s">
        <v>48</v>
      </c>
      <c r="P465" s="316">
        <v>458.2</v>
      </c>
      <c r="Q465" s="317" t="s">
        <v>48</v>
      </c>
      <c r="R465" s="316">
        <v>1695.2</v>
      </c>
      <c r="S465" s="317" t="s">
        <v>48</v>
      </c>
      <c r="T465" s="316">
        <v>0</v>
      </c>
      <c r="U465" s="317" t="s">
        <v>48</v>
      </c>
      <c r="V465" s="316">
        <v>202.3</v>
      </c>
      <c r="W465" s="317" t="s">
        <v>48</v>
      </c>
      <c r="X465" s="316">
        <v>0</v>
      </c>
      <c r="Y465" s="317" t="s">
        <v>48</v>
      </c>
      <c r="Z465" s="316">
        <v>3933.6</v>
      </c>
      <c r="AA465" s="318" t="s">
        <v>48</v>
      </c>
      <c r="AB465" s="65"/>
    </row>
    <row r="466" spans="1:28">
      <c r="A466" s="312" t="s">
        <v>973</v>
      </c>
      <c r="B466" s="313" t="s">
        <v>2742</v>
      </c>
      <c r="C466" s="314" t="s">
        <v>1019</v>
      </c>
      <c r="D466" s="314" t="s">
        <v>55</v>
      </c>
      <c r="E466" s="315">
        <v>25</v>
      </c>
      <c r="F466" s="316">
        <v>686.9</v>
      </c>
      <c r="G466" s="317" t="s">
        <v>48</v>
      </c>
      <c r="H466" s="316">
        <v>6.9</v>
      </c>
      <c r="I466" s="317" t="s">
        <v>48</v>
      </c>
      <c r="J466" s="316">
        <v>98.1</v>
      </c>
      <c r="K466" s="317" t="s">
        <v>48</v>
      </c>
      <c r="L466" s="316">
        <v>0</v>
      </c>
      <c r="M466" s="317" t="s">
        <v>48</v>
      </c>
      <c r="N466" s="316">
        <v>800</v>
      </c>
      <c r="O466" s="317" t="s">
        <v>48</v>
      </c>
      <c r="P466" s="316">
        <v>245</v>
      </c>
      <c r="Q466" s="317" t="s">
        <v>48</v>
      </c>
      <c r="R466" s="316">
        <v>999.4</v>
      </c>
      <c r="S466" s="317" t="s">
        <v>48</v>
      </c>
      <c r="T466" s="316">
        <v>966.2</v>
      </c>
      <c r="U466" s="317" t="s">
        <v>48</v>
      </c>
      <c r="V466" s="316">
        <v>269.39999999999998</v>
      </c>
      <c r="W466" s="317" t="s">
        <v>48</v>
      </c>
      <c r="X466" s="316">
        <v>0</v>
      </c>
      <c r="Y466" s="317" t="s">
        <v>48</v>
      </c>
      <c r="Z466" s="316">
        <v>4071.8</v>
      </c>
      <c r="AA466" s="318" t="s">
        <v>48</v>
      </c>
      <c r="AB466" s="65"/>
    </row>
    <row r="467" spans="1:28">
      <c r="A467" s="312" t="s">
        <v>973</v>
      </c>
      <c r="B467" s="313" t="s">
        <v>2540</v>
      </c>
      <c r="C467" s="314" t="s">
        <v>1021</v>
      </c>
      <c r="D467" s="314" t="s">
        <v>55</v>
      </c>
      <c r="E467" s="315">
        <v>83</v>
      </c>
      <c r="F467" s="316">
        <v>5272.4</v>
      </c>
      <c r="G467" s="317" t="s">
        <v>48</v>
      </c>
      <c r="H467" s="316">
        <v>90.9</v>
      </c>
      <c r="I467" s="317" t="s">
        <v>48</v>
      </c>
      <c r="J467" s="316">
        <v>126.3</v>
      </c>
      <c r="K467" s="317" t="s">
        <v>48</v>
      </c>
      <c r="L467" s="316">
        <v>0</v>
      </c>
      <c r="M467" s="317" t="s">
        <v>48</v>
      </c>
      <c r="N467" s="316">
        <v>2204.4</v>
      </c>
      <c r="O467" s="317" t="s">
        <v>48</v>
      </c>
      <c r="P467" s="316">
        <v>0</v>
      </c>
      <c r="Q467" s="317" t="s">
        <v>48</v>
      </c>
      <c r="R467" s="316">
        <v>591.79999999999995</v>
      </c>
      <c r="S467" s="317" t="s">
        <v>48</v>
      </c>
      <c r="T467" s="316">
        <v>1323.7</v>
      </c>
      <c r="U467" s="317" t="s">
        <v>48</v>
      </c>
      <c r="V467" s="316">
        <v>238.5</v>
      </c>
      <c r="W467" s="317" t="s">
        <v>48</v>
      </c>
      <c r="X467" s="316">
        <v>0</v>
      </c>
      <c r="Y467" s="317" t="s">
        <v>48</v>
      </c>
      <c r="Z467" s="316">
        <v>9848</v>
      </c>
      <c r="AA467" s="318" t="s">
        <v>48</v>
      </c>
      <c r="AB467" s="65"/>
    </row>
    <row r="468" spans="1:28">
      <c r="A468" s="312" t="s">
        <v>1022</v>
      </c>
      <c r="B468" s="313" t="s">
        <v>2144</v>
      </c>
      <c r="C468" s="314" t="s">
        <v>1024</v>
      </c>
      <c r="D468" s="314" t="s">
        <v>313</v>
      </c>
      <c r="E468" s="315">
        <v>2355</v>
      </c>
      <c r="F468" s="316">
        <v>0</v>
      </c>
      <c r="G468" s="317" t="s">
        <v>48</v>
      </c>
      <c r="H468" s="316">
        <v>28174.5</v>
      </c>
      <c r="I468" s="317" t="s">
        <v>48</v>
      </c>
      <c r="J468" s="316">
        <v>0</v>
      </c>
      <c r="K468" s="317" t="s">
        <v>48</v>
      </c>
      <c r="L468" s="316">
        <v>0</v>
      </c>
      <c r="M468" s="317" t="s">
        <v>48</v>
      </c>
      <c r="N468" s="316">
        <v>0</v>
      </c>
      <c r="O468" s="317" t="s">
        <v>48</v>
      </c>
      <c r="P468" s="316">
        <v>742.6</v>
      </c>
      <c r="Q468" s="317" t="s">
        <v>48</v>
      </c>
      <c r="R468" s="316">
        <v>0</v>
      </c>
      <c r="S468" s="317" t="s">
        <v>48</v>
      </c>
      <c r="T468" s="316">
        <v>0</v>
      </c>
      <c r="U468" s="317" t="s">
        <v>48</v>
      </c>
      <c r="V468" s="316">
        <v>0</v>
      </c>
      <c r="W468" s="317" t="s">
        <v>48</v>
      </c>
      <c r="X468" s="316">
        <v>0</v>
      </c>
      <c r="Y468" s="317" t="s">
        <v>48</v>
      </c>
      <c r="Z468" s="316">
        <v>28917.1</v>
      </c>
      <c r="AA468" s="318" t="s">
        <v>48</v>
      </c>
      <c r="AB468" s="65"/>
    </row>
    <row r="469" spans="1:28">
      <c r="A469" s="312" t="s">
        <v>1022</v>
      </c>
      <c r="B469" s="313" t="s">
        <v>2143</v>
      </c>
      <c r="C469" s="314" t="s">
        <v>1029</v>
      </c>
      <c r="D469" s="314" t="s">
        <v>45</v>
      </c>
      <c r="E469" s="315">
        <v>216</v>
      </c>
      <c r="F469" s="316">
        <v>9402.6</v>
      </c>
      <c r="G469" s="317" t="s">
        <v>48</v>
      </c>
      <c r="H469" s="316">
        <v>0</v>
      </c>
      <c r="I469" s="317" t="s">
        <v>48</v>
      </c>
      <c r="J469" s="316">
        <v>22175.9</v>
      </c>
      <c r="K469" s="317" t="s">
        <v>48</v>
      </c>
      <c r="L469" s="316">
        <v>20877.599999999999</v>
      </c>
      <c r="M469" s="317" t="s">
        <v>48</v>
      </c>
      <c r="N469" s="316">
        <v>13047</v>
      </c>
      <c r="O469" s="317" t="s">
        <v>48</v>
      </c>
      <c r="P469" s="316">
        <v>94.1</v>
      </c>
      <c r="Q469" s="317" t="s">
        <v>48</v>
      </c>
      <c r="R469" s="316">
        <v>8321.2999999999993</v>
      </c>
      <c r="S469" s="317" t="s">
        <v>48</v>
      </c>
      <c r="T469" s="316">
        <v>0</v>
      </c>
      <c r="U469" s="317" t="s">
        <v>48</v>
      </c>
      <c r="V469" s="316">
        <v>0</v>
      </c>
      <c r="W469" s="317" t="s">
        <v>48</v>
      </c>
      <c r="X469" s="316">
        <v>0</v>
      </c>
      <c r="Y469" s="317" t="s">
        <v>48</v>
      </c>
      <c r="Z469" s="316">
        <v>73918.600000000006</v>
      </c>
      <c r="AA469" s="318" t="s">
        <v>48</v>
      </c>
      <c r="AB469" s="65"/>
    </row>
    <row r="470" spans="1:28">
      <c r="A470" s="312" t="s">
        <v>1022</v>
      </c>
      <c r="B470" s="313" t="s">
        <v>2142</v>
      </c>
      <c r="C470" s="314" t="s">
        <v>1031</v>
      </c>
      <c r="D470" s="314" t="s">
        <v>55</v>
      </c>
      <c r="E470" s="315">
        <v>64</v>
      </c>
      <c r="F470" s="316">
        <v>0</v>
      </c>
      <c r="G470" s="317" t="s">
        <v>48</v>
      </c>
      <c r="H470" s="316">
        <v>11992.4</v>
      </c>
      <c r="I470" s="317" t="s">
        <v>48</v>
      </c>
      <c r="J470" s="316">
        <v>0</v>
      </c>
      <c r="K470" s="317" t="s">
        <v>48</v>
      </c>
      <c r="L470" s="316">
        <v>0</v>
      </c>
      <c r="M470" s="317" t="s">
        <v>48</v>
      </c>
      <c r="N470" s="316">
        <v>27123.200000000001</v>
      </c>
      <c r="O470" s="317" t="s">
        <v>48</v>
      </c>
      <c r="P470" s="316">
        <v>0</v>
      </c>
      <c r="Q470" s="317" t="s">
        <v>48</v>
      </c>
      <c r="R470" s="316">
        <v>25252.2</v>
      </c>
      <c r="S470" s="317" t="s">
        <v>48</v>
      </c>
      <c r="T470" s="316">
        <v>0</v>
      </c>
      <c r="U470" s="317" t="s">
        <v>48</v>
      </c>
      <c r="V470" s="316">
        <v>0</v>
      </c>
      <c r="W470" s="317" t="s">
        <v>48</v>
      </c>
      <c r="X470" s="316">
        <v>0</v>
      </c>
      <c r="Y470" s="317" t="s">
        <v>48</v>
      </c>
      <c r="Z470" s="316">
        <v>64367.8</v>
      </c>
      <c r="AA470" s="318" t="s">
        <v>48</v>
      </c>
      <c r="AB470" s="65"/>
    </row>
    <row r="471" spans="1:28">
      <c r="A471" s="312" t="s">
        <v>1022</v>
      </c>
      <c r="B471" s="313" t="s">
        <v>2141</v>
      </c>
      <c r="C471" s="314" t="s">
        <v>2504</v>
      </c>
      <c r="D471" s="314" t="s">
        <v>45</v>
      </c>
      <c r="E471" s="315">
        <v>15</v>
      </c>
      <c r="F471" s="316">
        <v>2829.9</v>
      </c>
      <c r="G471" s="317" t="s">
        <v>48</v>
      </c>
      <c r="H471" s="316">
        <v>0</v>
      </c>
      <c r="I471" s="317" t="s">
        <v>48</v>
      </c>
      <c r="J471" s="316">
        <v>13582.8</v>
      </c>
      <c r="K471" s="317" t="s">
        <v>48</v>
      </c>
      <c r="L471" s="316">
        <v>0</v>
      </c>
      <c r="M471" s="317" t="s">
        <v>48</v>
      </c>
      <c r="N471" s="316">
        <v>0</v>
      </c>
      <c r="O471" s="317" t="s">
        <v>48</v>
      </c>
      <c r="P471" s="316">
        <v>0</v>
      </c>
      <c r="Q471" s="317" t="s">
        <v>48</v>
      </c>
      <c r="R471" s="316">
        <v>0</v>
      </c>
      <c r="S471" s="317" t="s">
        <v>48</v>
      </c>
      <c r="T471" s="316">
        <v>0</v>
      </c>
      <c r="U471" s="317" t="s">
        <v>48</v>
      </c>
      <c r="V471" s="316">
        <v>0</v>
      </c>
      <c r="W471" s="317" t="s">
        <v>48</v>
      </c>
      <c r="X471" s="316">
        <v>0</v>
      </c>
      <c r="Y471" s="317" t="s">
        <v>48</v>
      </c>
      <c r="Z471" s="316">
        <v>16412.7</v>
      </c>
      <c r="AA471" s="318" t="s">
        <v>48</v>
      </c>
      <c r="AB471" s="65"/>
    </row>
    <row r="472" spans="1:28">
      <c r="A472" s="312" t="s">
        <v>1032</v>
      </c>
      <c r="B472" s="313" t="s">
        <v>2698</v>
      </c>
      <c r="C472" s="314" t="s">
        <v>1034</v>
      </c>
      <c r="D472" s="314" t="s">
        <v>120</v>
      </c>
      <c r="E472" s="315">
        <v>5</v>
      </c>
      <c r="F472" s="316">
        <v>2359.6</v>
      </c>
      <c r="G472" s="317" t="s">
        <v>48</v>
      </c>
      <c r="H472" s="316">
        <v>0</v>
      </c>
      <c r="I472" s="317" t="s">
        <v>48</v>
      </c>
      <c r="J472" s="316">
        <v>118.8</v>
      </c>
      <c r="K472" s="317" t="s">
        <v>48</v>
      </c>
      <c r="L472" s="316">
        <v>0</v>
      </c>
      <c r="M472" s="317" t="s">
        <v>48</v>
      </c>
      <c r="N472" s="316">
        <v>0</v>
      </c>
      <c r="O472" s="317" t="s">
        <v>48</v>
      </c>
      <c r="P472" s="316">
        <v>6.7</v>
      </c>
      <c r="Q472" s="317" t="s">
        <v>48</v>
      </c>
      <c r="R472" s="316">
        <v>0</v>
      </c>
      <c r="S472" s="317" t="s">
        <v>48</v>
      </c>
      <c r="T472" s="316">
        <v>0</v>
      </c>
      <c r="U472" s="317" t="s">
        <v>48</v>
      </c>
      <c r="V472" s="316">
        <v>0</v>
      </c>
      <c r="W472" s="317" t="s">
        <v>48</v>
      </c>
      <c r="X472" s="316">
        <v>0</v>
      </c>
      <c r="Y472" s="317" t="s">
        <v>48</v>
      </c>
      <c r="Z472" s="316">
        <v>2485.1</v>
      </c>
      <c r="AA472" s="318" t="s">
        <v>48</v>
      </c>
      <c r="AB472" s="65"/>
    </row>
    <row r="473" spans="1:28">
      <c r="A473" s="312" t="s">
        <v>1032</v>
      </c>
      <c r="B473" s="313" t="s">
        <v>2140</v>
      </c>
      <c r="C473" s="314" t="s">
        <v>1036</v>
      </c>
      <c r="D473" s="314" t="s">
        <v>55</v>
      </c>
      <c r="E473" s="315">
        <v>328</v>
      </c>
      <c r="F473" s="316">
        <v>22858.3</v>
      </c>
      <c r="G473" s="317" t="s">
        <v>48</v>
      </c>
      <c r="H473" s="316">
        <v>192.1</v>
      </c>
      <c r="I473" s="317" t="s">
        <v>48</v>
      </c>
      <c r="J473" s="316">
        <v>886.2</v>
      </c>
      <c r="K473" s="317" t="s">
        <v>48</v>
      </c>
      <c r="L473" s="316">
        <v>0</v>
      </c>
      <c r="M473" s="317" t="s">
        <v>48</v>
      </c>
      <c r="N473" s="316">
        <v>14174</v>
      </c>
      <c r="O473" s="317" t="s">
        <v>48</v>
      </c>
      <c r="P473" s="316">
        <v>657.9</v>
      </c>
      <c r="Q473" s="317" t="s">
        <v>48</v>
      </c>
      <c r="R473" s="316">
        <v>6980.5</v>
      </c>
      <c r="S473" s="317" t="s">
        <v>48</v>
      </c>
      <c r="T473" s="316">
        <v>32947.300000000003</v>
      </c>
      <c r="U473" s="317" t="s">
        <v>48</v>
      </c>
      <c r="V473" s="316">
        <v>5986.4</v>
      </c>
      <c r="W473" s="317" t="s">
        <v>48</v>
      </c>
      <c r="X473" s="316">
        <v>3701.2</v>
      </c>
      <c r="Y473" s="317" t="s">
        <v>48</v>
      </c>
      <c r="Z473" s="316">
        <v>88383.9</v>
      </c>
      <c r="AA473" s="318" t="s">
        <v>48</v>
      </c>
      <c r="AB473" s="65"/>
    </row>
    <row r="474" spans="1:28">
      <c r="A474" s="312" t="s">
        <v>1037</v>
      </c>
      <c r="B474" s="313" t="s">
        <v>2634</v>
      </c>
      <c r="C474" s="314" t="s">
        <v>1039</v>
      </c>
      <c r="D474" s="314" t="s">
        <v>55</v>
      </c>
      <c r="E474" s="315">
        <v>55</v>
      </c>
      <c r="F474" s="316">
        <v>0</v>
      </c>
      <c r="G474" s="317" t="s">
        <v>48</v>
      </c>
      <c r="H474" s="316">
        <v>2286.5</v>
      </c>
      <c r="I474" s="317" t="s">
        <v>48</v>
      </c>
      <c r="J474" s="316">
        <v>50</v>
      </c>
      <c r="K474" s="317" t="s">
        <v>48</v>
      </c>
      <c r="L474" s="316">
        <v>2208.5</v>
      </c>
      <c r="M474" s="317" t="s">
        <v>48</v>
      </c>
      <c r="N474" s="316">
        <v>1361</v>
      </c>
      <c r="O474" s="317" t="s">
        <v>48</v>
      </c>
      <c r="P474" s="316">
        <v>0</v>
      </c>
      <c r="Q474" s="317" t="s">
        <v>48</v>
      </c>
      <c r="R474" s="316">
        <v>0</v>
      </c>
      <c r="S474" s="317" t="s">
        <v>48</v>
      </c>
      <c r="T474" s="316">
        <v>478.2</v>
      </c>
      <c r="U474" s="317" t="s">
        <v>48</v>
      </c>
      <c r="V474" s="316">
        <v>750</v>
      </c>
      <c r="W474" s="317" t="s">
        <v>48</v>
      </c>
      <c r="X474" s="316">
        <v>2400.1999999999998</v>
      </c>
      <c r="Y474" s="317" t="s">
        <v>48</v>
      </c>
      <c r="Z474" s="316">
        <v>9534.2999999999993</v>
      </c>
      <c r="AA474" s="318" t="s">
        <v>48</v>
      </c>
      <c r="AB474" s="65"/>
    </row>
    <row r="475" spans="1:28">
      <c r="A475" s="312" t="s">
        <v>1037</v>
      </c>
      <c r="B475" s="313" t="s">
        <v>2139</v>
      </c>
      <c r="C475" s="314" t="s">
        <v>1041</v>
      </c>
      <c r="D475" s="314" t="s">
        <v>55</v>
      </c>
      <c r="E475" s="315">
        <v>87</v>
      </c>
      <c r="F475" s="316">
        <v>0</v>
      </c>
      <c r="G475" s="317" t="s">
        <v>48</v>
      </c>
      <c r="H475" s="316">
        <v>2603.1999999999998</v>
      </c>
      <c r="I475" s="317" t="s">
        <v>48</v>
      </c>
      <c r="J475" s="316">
        <v>219</v>
      </c>
      <c r="K475" s="317" t="s">
        <v>48</v>
      </c>
      <c r="L475" s="316">
        <v>0</v>
      </c>
      <c r="M475" s="317" t="s">
        <v>48</v>
      </c>
      <c r="N475" s="316">
        <v>2845.8</v>
      </c>
      <c r="O475" s="317" t="s">
        <v>48</v>
      </c>
      <c r="P475" s="316">
        <v>0</v>
      </c>
      <c r="Q475" s="317" t="s">
        <v>48</v>
      </c>
      <c r="R475" s="316">
        <v>719.9</v>
      </c>
      <c r="S475" s="317" t="s">
        <v>48</v>
      </c>
      <c r="T475" s="316">
        <v>0</v>
      </c>
      <c r="U475" s="317" t="s">
        <v>48</v>
      </c>
      <c r="V475" s="316">
        <v>0</v>
      </c>
      <c r="W475" s="317" t="s">
        <v>48</v>
      </c>
      <c r="X475" s="316">
        <v>8192.7999999999993</v>
      </c>
      <c r="Y475" s="317" t="s">
        <v>48</v>
      </c>
      <c r="Z475" s="316">
        <v>14580.7</v>
      </c>
      <c r="AA475" s="318" t="s">
        <v>48</v>
      </c>
      <c r="AB475" s="65"/>
    </row>
    <row r="476" spans="1:28">
      <c r="A476" s="312" t="s">
        <v>1037</v>
      </c>
      <c r="B476" s="313" t="s">
        <v>2138</v>
      </c>
      <c r="C476" s="314" t="s">
        <v>1043</v>
      </c>
      <c r="D476" s="314" t="s">
        <v>45</v>
      </c>
      <c r="E476" s="315">
        <v>14</v>
      </c>
      <c r="F476" s="316">
        <v>622.29999999999995</v>
      </c>
      <c r="G476" s="317" t="s">
        <v>48</v>
      </c>
      <c r="H476" s="316">
        <v>0</v>
      </c>
      <c r="I476" s="317" t="s">
        <v>48</v>
      </c>
      <c r="J476" s="316">
        <v>116.4</v>
      </c>
      <c r="K476" s="317" t="s">
        <v>48</v>
      </c>
      <c r="L476" s="316">
        <v>14.3</v>
      </c>
      <c r="M476" s="317" t="s">
        <v>48</v>
      </c>
      <c r="N476" s="316">
        <v>1090.0999999999999</v>
      </c>
      <c r="O476" s="317" t="s">
        <v>48</v>
      </c>
      <c r="P476" s="316">
        <v>63.3</v>
      </c>
      <c r="Q476" s="317" t="s">
        <v>48</v>
      </c>
      <c r="R476" s="316">
        <v>342.2</v>
      </c>
      <c r="S476" s="317" t="s">
        <v>48</v>
      </c>
      <c r="T476" s="316">
        <v>0</v>
      </c>
      <c r="U476" s="317" t="s">
        <v>48</v>
      </c>
      <c r="V476" s="316">
        <v>643.70000000000005</v>
      </c>
      <c r="W476" s="317" t="s">
        <v>48</v>
      </c>
      <c r="X476" s="316">
        <v>0</v>
      </c>
      <c r="Y476" s="317" t="s">
        <v>48</v>
      </c>
      <c r="Z476" s="316">
        <v>2892.3</v>
      </c>
      <c r="AA476" s="318" t="s">
        <v>48</v>
      </c>
      <c r="AB476" s="65"/>
    </row>
    <row r="477" spans="1:28">
      <c r="A477" s="312" t="s">
        <v>1037</v>
      </c>
      <c r="B477" s="313" t="s">
        <v>2137</v>
      </c>
      <c r="C477" s="314" t="s">
        <v>1045</v>
      </c>
      <c r="D477" s="314" t="s">
        <v>45</v>
      </c>
      <c r="E477" s="315">
        <v>122</v>
      </c>
      <c r="F477" s="316">
        <v>4538.8</v>
      </c>
      <c r="G477" s="317" t="s">
        <v>48</v>
      </c>
      <c r="H477" s="316">
        <v>0</v>
      </c>
      <c r="I477" s="317" t="s">
        <v>48</v>
      </c>
      <c r="J477" s="316">
        <v>117.1</v>
      </c>
      <c r="K477" s="317" t="s">
        <v>48</v>
      </c>
      <c r="L477" s="316">
        <v>0</v>
      </c>
      <c r="M477" s="317" t="s">
        <v>48</v>
      </c>
      <c r="N477" s="316">
        <v>63.8</v>
      </c>
      <c r="O477" s="317" t="s">
        <v>48</v>
      </c>
      <c r="P477" s="316">
        <v>1214.7</v>
      </c>
      <c r="Q477" s="317" t="s">
        <v>48</v>
      </c>
      <c r="R477" s="316">
        <v>0</v>
      </c>
      <c r="S477" s="317" t="s">
        <v>48</v>
      </c>
      <c r="T477" s="316">
        <v>0</v>
      </c>
      <c r="U477" s="317" t="s">
        <v>48</v>
      </c>
      <c r="V477" s="316">
        <v>72.3</v>
      </c>
      <c r="W477" s="317" t="s">
        <v>48</v>
      </c>
      <c r="X477" s="316">
        <v>0</v>
      </c>
      <c r="Y477" s="317" t="s">
        <v>48</v>
      </c>
      <c r="Z477" s="316">
        <v>6006.7</v>
      </c>
      <c r="AA477" s="318" t="s">
        <v>48</v>
      </c>
      <c r="AB477" s="65"/>
    </row>
    <row r="478" spans="1:28">
      <c r="A478" s="312" t="s">
        <v>1037</v>
      </c>
      <c r="B478" s="313" t="s">
        <v>2136</v>
      </c>
      <c r="C478" s="314" t="s">
        <v>1047</v>
      </c>
      <c r="D478" s="314" t="s">
        <v>45</v>
      </c>
      <c r="E478" s="315">
        <v>33</v>
      </c>
      <c r="F478" s="316">
        <v>341.4</v>
      </c>
      <c r="G478" s="317" t="s">
        <v>48</v>
      </c>
      <c r="H478" s="316">
        <v>0</v>
      </c>
      <c r="I478" s="317" t="s">
        <v>48</v>
      </c>
      <c r="J478" s="316">
        <v>0</v>
      </c>
      <c r="K478" s="317" t="s">
        <v>48</v>
      </c>
      <c r="L478" s="316">
        <v>0</v>
      </c>
      <c r="M478" s="317" t="s">
        <v>48</v>
      </c>
      <c r="N478" s="316">
        <v>381.3</v>
      </c>
      <c r="O478" s="317" t="s">
        <v>48</v>
      </c>
      <c r="P478" s="316">
        <v>1197.3</v>
      </c>
      <c r="Q478" s="317" t="s">
        <v>48</v>
      </c>
      <c r="R478" s="316">
        <v>377.8</v>
      </c>
      <c r="S478" s="317" t="s">
        <v>48</v>
      </c>
      <c r="T478" s="316">
        <v>271.39999999999998</v>
      </c>
      <c r="U478" s="317" t="s">
        <v>48</v>
      </c>
      <c r="V478" s="316">
        <v>80.2</v>
      </c>
      <c r="W478" s="317" t="s">
        <v>48</v>
      </c>
      <c r="X478" s="316">
        <v>0</v>
      </c>
      <c r="Y478" s="317" t="s">
        <v>48</v>
      </c>
      <c r="Z478" s="316">
        <v>2649.4</v>
      </c>
      <c r="AA478" s="318" t="s">
        <v>48</v>
      </c>
      <c r="AB478" s="65"/>
    </row>
    <row r="479" spans="1:28">
      <c r="A479" s="312" t="s">
        <v>1037</v>
      </c>
      <c r="B479" s="313" t="s">
        <v>2538</v>
      </c>
      <c r="C479" s="314" t="s">
        <v>1049</v>
      </c>
      <c r="D479" s="314" t="s">
        <v>55</v>
      </c>
      <c r="E479" s="315">
        <v>35</v>
      </c>
      <c r="F479" s="316">
        <v>0</v>
      </c>
      <c r="G479" s="317" t="s">
        <v>48</v>
      </c>
      <c r="H479" s="316">
        <v>869.3</v>
      </c>
      <c r="I479" s="317" t="s">
        <v>48</v>
      </c>
      <c r="J479" s="316">
        <v>0</v>
      </c>
      <c r="K479" s="317" t="s">
        <v>48</v>
      </c>
      <c r="L479" s="316">
        <v>0</v>
      </c>
      <c r="M479" s="317" t="s">
        <v>48</v>
      </c>
      <c r="N479" s="316">
        <v>664.7</v>
      </c>
      <c r="O479" s="317" t="s">
        <v>48</v>
      </c>
      <c r="P479" s="316">
        <v>537.6</v>
      </c>
      <c r="Q479" s="317" t="s">
        <v>48</v>
      </c>
      <c r="R479" s="316">
        <v>275</v>
      </c>
      <c r="S479" s="317" t="s">
        <v>48</v>
      </c>
      <c r="T479" s="316">
        <v>0</v>
      </c>
      <c r="U479" s="317" t="s">
        <v>48</v>
      </c>
      <c r="V479" s="316">
        <v>56.9</v>
      </c>
      <c r="W479" s="317" t="s">
        <v>48</v>
      </c>
      <c r="X479" s="316">
        <v>0</v>
      </c>
      <c r="Y479" s="317" t="s">
        <v>48</v>
      </c>
      <c r="Z479" s="316">
        <v>2403.5</v>
      </c>
      <c r="AA479" s="318" t="s">
        <v>48</v>
      </c>
      <c r="AB479" s="65"/>
    </row>
    <row r="480" spans="1:28">
      <c r="A480" s="312" t="s">
        <v>1037</v>
      </c>
      <c r="B480" s="313" t="s">
        <v>2633</v>
      </c>
      <c r="C480" s="314" t="s">
        <v>1051</v>
      </c>
      <c r="D480" s="314" t="s">
        <v>45</v>
      </c>
      <c r="E480" s="315">
        <v>8</v>
      </c>
      <c r="F480" s="316">
        <v>195.7</v>
      </c>
      <c r="G480" s="317" t="s">
        <v>48</v>
      </c>
      <c r="H480" s="316">
        <v>0</v>
      </c>
      <c r="I480" s="317" t="s">
        <v>48</v>
      </c>
      <c r="J480" s="316">
        <v>78.8</v>
      </c>
      <c r="K480" s="317" t="s">
        <v>48</v>
      </c>
      <c r="L480" s="316">
        <v>0</v>
      </c>
      <c r="M480" s="317" t="s">
        <v>48</v>
      </c>
      <c r="N480" s="316">
        <v>567.6</v>
      </c>
      <c r="O480" s="317" t="s">
        <v>48</v>
      </c>
      <c r="P480" s="316">
        <v>0</v>
      </c>
      <c r="Q480" s="317" t="s">
        <v>48</v>
      </c>
      <c r="R480" s="316">
        <v>0</v>
      </c>
      <c r="S480" s="317" t="s">
        <v>48</v>
      </c>
      <c r="T480" s="316">
        <v>107.5</v>
      </c>
      <c r="U480" s="317" t="s">
        <v>48</v>
      </c>
      <c r="V480" s="316">
        <v>443.3</v>
      </c>
      <c r="W480" s="317" t="s">
        <v>48</v>
      </c>
      <c r="X480" s="316">
        <v>0</v>
      </c>
      <c r="Y480" s="317" t="s">
        <v>48</v>
      </c>
      <c r="Z480" s="316">
        <v>1393</v>
      </c>
      <c r="AA480" s="318" t="s">
        <v>48</v>
      </c>
      <c r="AB480" s="65"/>
    </row>
    <row r="481" spans="1:28">
      <c r="A481" s="312" t="s">
        <v>1037</v>
      </c>
      <c r="B481" s="313" t="s">
        <v>2741</v>
      </c>
      <c r="C481" s="314" t="s">
        <v>1053</v>
      </c>
      <c r="D481" s="314" t="s">
        <v>45</v>
      </c>
      <c r="E481" s="315">
        <v>25</v>
      </c>
      <c r="F481" s="316">
        <v>247.8</v>
      </c>
      <c r="G481" s="317" t="s">
        <v>48</v>
      </c>
      <c r="H481" s="316">
        <v>0</v>
      </c>
      <c r="I481" s="317" t="s">
        <v>48</v>
      </c>
      <c r="J481" s="316">
        <v>377.6</v>
      </c>
      <c r="K481" s="317" t="s">
        <v>48</v>
      </c>
      <c r="L481" s="316">
        <v>0</v>
      </c>
      <c r="M481" s="317" t="s">
        <v>48</v>
      </c>
      <c r="N481" s="316">
        <v>510.3</v>
      </c>
      <c r="O481" s="317" t="s">
        <v>48</v>
      </c>
      <c r="P481" s="316">
        <v>165.5</v>
      </c>
      <c r="Q481" s="317" t="s">
        <v>48</v>
      </c>
      <c r="R481" s="316">
        <v>242.9</v>
      </c>
      <c r="S481" s="317" t="s">
        <v>48</v>
      </c>
      <c r="T481" s="316">
        <v>40</v>
      </c>
      <c r="U481" s="317" t="s">
        <v>48</v>
      </c>
      <c r="V481" s="316">
        <v>592.6</v>
      </c>
      <c r="W481" s="317" t="s">
        <v>48</v>
      </c>
      <c r="X481" s="316">
        <v>0</v>
      </c>
      <c r="Y481" s="317" t="s">
        <v>48</v>
      </c>
      <c r="Z481" s="316">
        <v>2176.6999999999998</v>
      </c>
      <c r="AA481" s="318" t="s">
        <v>48</v>
      </c>
      <c r="AB481" s="65"/>
    </row>
    <row r="482" spans="1:28">
      <c r="A482" s="312" t="s">
        <v>1054</v>
      </c>
      <c r="B482" s="313" t="s">
        <v>1055</v>
      </c>
      <c r="C482" s="314" t="s">
        <v>1056</v>
      </c>
      <c r="D482" s="314" t="s">
        <v>45</v>
      </c>
      <c r="E482" s="315">
        <v>18</v>
      </c>
      <c r="F482" s="316">
        <v>325.2</v>
      </c>
      <c r="G482" s="317" t="s">
        <v>48</v>
      </c>
      <c r="H482" s="316">
        <v>0</v>
      </c>
      <c r="I482" s="317" t="s">
        <v>48</v>
      </c>
      <c r="J482" s="316">
        <v>0</v>
      </c>
      <c r="K482" s="317" t="s">
        <v>48</v>
      </c>
      <c r="L482" s="316">
        <v>0</v>
      </c>
      <c r="M482" s="317" t="s">
        <v>48</v>
      </c>
      <c r="N482" s="316">
        <v>660.8</v>
      </c>
      <c r="O482" s="317" t="s">
        <v>48</v>
      </c>
      <c r="P482" s="316">
        <v>0</v>
      </c>
      <c r="Q482" s="317" t="s">
        <v>48</v>
      </c>
      <c r="R482" s="316">
        <v>0</v>
      </c>
      <c r="S482" s="317" t="s">
        <v>48</v>
      </c>
      <c r="T482" s="316">
        <v>28.4</v>
      </c>
      <c r="U482" s="317" t="s">
        <v>48</v>
      </c>
      <c r="V482" s="316">
        <v>571.29999999999995</v>
      </c>
      <c r="W482" s="317" t="s">
        <v>48</v>
      </c>
      <c r="X482" s="316">
        <v>0</v>
      </c>
      <c r="Y482" s="317" t="s">
        <v>48</v>
      </c>
      <c r="Z482" s="316">
        <v>1585.6</v>
      </c>
      <c r="AA482" s="318" t="s">
        <v>48</v>
      </c>
      <c r="AB482" s="65"/>
    </row>
    <row r="483" spans="1:28">
      <c r="A483" s="312" t="s">
        <v>1054</v>
      </c>
      <c r="B483" s="313" t="s">
        <v>2133</v>
      </c>
      <c r="C483" s="314" t="s">
        <v>1058</v>
      </c>
      <c r="D483" s="314" t="s">
        <v>55</v>
      </c>
      <c r="E483" s="315">
        <v>50</v>
      </c>
      <c r="F483" s="316">
        <v>0</v>
      </c>
      <c r="G483" s="317" t="s">
        <v>48</v>
      </c>
      <c r="H483" s="316">
        <v>627.6</v>
      </c>
      <c r="I483" s="317" t="s">
        <v>48</v>
      </c>
      <c r="J483" s="316">
        <v>135.19999999999999</v>
      </c>
      <c r="K483" s="317" t="s">
        <v>48</v>
      </c>
      <c r="L483" s="316">
        <v>0</v>
      </c>
      <c r="M483" s="317" t="s">
        <v>48</v>
      </c>
      <c r="N483" s="316">
        <v>1823.5</v>
      </c>
      <c r="O483" s="317" t="s">
        <v>48</v>
      </c>
      <c r="P483" s="316">
        <v>0</v>
      </c>
      <c r="Q483" s="317" t="s">
        <v>48</v>
      </c>
      <c r="R483" s="316">
        <v>46.6</v>
      </c>
      <c r="S483" s="317" t="s">
        <v>48</v>
      </c>
      <c r="T483" s="316">
        <v>0</v>
      </c>
      <c r="U483" s="317" t="s">
        <v>48</v>
      </c>
      <c r="V483" s="316">
        <v>3269.6</v>
      </c>
      <c r="W483" s="317" t="s">
        <v>48</v>
      </c>
      <c r="X483" s="316">
        <v>0</v>
      </c>
      <c r="Y483" s="317" t="s">
        <v>48</v>
      </c>
      <c r="Z483" s="316">
        <v>5902.5</v>
      </c>
      <c r="AA483" s="318" t="s">
        <v>48</v>
      </c>
      <c r="AB483" s="65"/>
    </row>
    <row r="484" spans="1:28">
      <c r="A484" s="312" t="s">
        <v>1059</v>
      </c>
      <c r="B484" s="313" t="s">
        <v>2132</v>
      </c>
      <c r="C484" s="314" t="s">
        <v>1061</v>
      </c>
      <c r="D484" s="314" t="s">
        <v>55</v>
      </c>
      <c r="E484" s="315">
        <v>70</v>
      </c>
      <c r="F484" s="316">
        <v>3450.9</v>
      </c>
      <c r="G484" s="317" t="s">
        <v>48</v>
      </c>
      <c r="H484" s="316">
        <v>23.9</v>
      </c>
      <c r="I484" s="317" t="s">
        <v>48</v>
      </c>
      <c r="J484" s="316">
        <v>1101.3</v>
      </c>
      <c r="K484" s="317" t="s">
        <v>48</v>
      </c>
      <c r="L484" s="316">
        <v>0</v>
      </c>
      <c r="M484" s="317" t="s">
        <v>48</v>
      </c>
      <c r="N484" s="316">
        <v>106.1</v>
      </c>
      <c r="O484" s="317" t="s">
        <v>48</v>
      </c>
      <c r="P484" s="316">
        <v>2756.6</v>
      </c>
      <c r="Q484" s="317" t="s">
        <v>48</v>
      </c>
      <c r="R484" s="316">
        <v>2380</v>
      </c>
      <c r="S484" s="317" t="s">
        <v>48</v>
      </c>
      <c r="T484" s="316">
        <v>0</v>
      </c>
      <c r="U484" s="317" t="s">
        <v>48</v>
      </c>
      <c r="V484" s="316">
        <v>3762</v>
      </c>
      <c r="W484" s="317" t="s">
        <v>48</v>
      </c>
      <c r="X484" s="316">
        <v>0</v>
      </c>
      <c r="Y484" s="317" t="s">
        <v>48</v>
      </c>
      <c r="Z484" s="316">
        <v>13580.7</v>
      </c>
      <c r="AA484" s="318" t="s">
        <v>48</v>
      </c>
      <c r="AB484" s="65"/>
    </row>
    <row r="485" spans="1:28">
      <c r="A485" s="312" t="s">
        <v>1059</v>
      </c>
      <c r="B485" s="313" t="s">
        <v>2131</v>
      </c>
      <c r="C485" s="314" t="s">
        <v>1063</v>
      </c>
      <c r="D485" s="314" t="s">
        <v>45</v>
      </c>
      <c r="E485" s="315">
        <v>20</v>
      </c>
      <c r="F485" s="316">
        <v>468.9</v>
      </c>
      <c r="G485" s="317" t="s">
        <v>48</v>
      </c>
      <c r="H485" s="316">
        <v>0</v>
      </c>
      <c r="I485" s="317" t="s">
        <v>48</v>
      </c>
      <c r="J485" s="316">
        <v>77.599999999999994</v>
      </c>
      <c r="K485" s="317" t="s">
        <v>48</v>
      </c>
      <c r="L485" s="316">
        <v>0</v>
      </c>
      <c r="M485" s="317" t="s">
        <v>48</v>
      </c>
      <c r="N485" s="316">
        <v>1383.3</v>
      </c>
      <c r="O485" s="317" t="s">
        <v>48</v>
      </c>
      <c r="P485" s="316">
        <v>0</v>
      </c>
      <c r="Q485" s="317" t="s">
        <v>48</v>
      </c>
      <c r="R485" s="316">
        <v>792.9</v>
      </c>
      <c r="S485" s="317" t="s">
        <v>48</v>
      </c>
      <c r="T485" s="316">
        <v>0</v>
      </c>
      <c r="U485" s="317" t="s">
        <v>48</v>
      </c>
      <c r="V485" s="316">
        <v>838.5</v>
      </c>
      <c r="W485" s="317" t="s">
        <v>48</v>
      </c>
      <c r="X485" s="316">
        <v>0</v>
      </c>
      <c r="Y485" s="317" t="s">
        <v>48</v>
      </c>
      <c r="Z485" s="316">
        <v>3561.2</v>
      </c>
      <c r="AA485" s="318" t="s">
        <v>48</v>
      </c>
      <c r="AB485" s="65"/>
    </row>
    <row r="486" spans="1:28">
      <c r="A486" s="312" t="s">
        <v>1059</v>
      </c>
      <c r="B486" s="313" t="s">
        <v>2130</v>
      </c>
      <c r="C486" s="314" t="s">
        <v>1065</v>
      </c>
      <c r="D486" s="314" t="s">
        <v>45</v>
      </c>
      <c r="E486" s="315">
        <v>13</v>
      </c>
      <c r="F486" s="316">
        <v>532.6</v>
      </c>
      <c r="G486" s="317" t="s">
        <v>48</v>
      </c>
      <c r="H486" s="316">
        <v>0</v>
      </c>
      <c r="I486" s="317" t="s">
        <v>48</v>
      </c>
      <c r="J486" s="316">
        <v>54.2</v>
      </c>
      <c r="K486" s="317" t="s">
        <v>48</v>
      </c>
      <c r="L486" s="316">
        <v>0</v>
      </c>
      <c r="M486" s="317" t="s">
        <v>48</v>
      </c>
      <c r="N486" s="316">
        <v>822.8</v>
      </c>
      <c r="O486" s="317" t="s">
        <v>48</v>
      </c>
      <c r="P486" s="316">
        <v>100.4</v>
      </c>
      <c r="Q486" s="317" t="s">
        <v>48</v>
      </c>
      <c r="R486" s="316">
        <v>431.7</v>
      </c>
      <c r="S486" s="317" t="s">
        <v>48</v>
      </c>
      <c r="T486" s="316">
        <v>0</v>
      </c>
      <c r="U486" s="317" t="s">
        <v>48</v>
      </c>
      <c r="V486" s="316">
        <v>583</v>
      </c>
      <c r="W486" s="317" t="s">
        <v>48</v>
      </c>
      <c r="X486" s="316">
        <v>0</v>
      </c>
      <c r="Y486" s="317" t="s">
        <v>48</v>
      </c>
      <c r="Z486" s="316">
        <v>2524.8000000000002</v>
      </c>
      <c r="AA486" s="318" t="s">
        <v>48</v>
      </c>
      <c r="AB486" s="65"/>
    </row>
    <row r="487" spans="1:28">
      <c r="A487" s="312" t="s">
        <v>1059</v>
      </c>
      <c r="B487" s="313" t="s">
        <v>2129</v>
      </c>
      <c r="C487" s="314" t="s">
        <v>1067</v>
      </c>
      <c r="D487" s="314" t="s">
        <v>45</v>
      </c>
      <c r="E487" s="315">
        <v>19</v>
      </c>
      <c r="F487" s="316">
        <v>224.2</v>
      </c>
      <c r="G487" s="317" t="s">
        <v>48</v>
      </c>
      <c r="H487" s="316">
        <v>0</v>
      </c>
      <c r="I487" s="317" t="s">
        <v>48</v>
      </c>
      <c r="J487" s="316">
        <v>69.400000000000006</v>
      </c>
      <c r="K487" s="317" t="s">
        <v>48</v>
      </c>
      <c r="L487" s="316">
        <v>0</v>
      </c>
      <c r="M487" s="317" t="s">
        <v>48</v>
      </c>
      <c r="N487" s="316">
        <v>843.4</v>
      </c>
      <c r="O487" s="317" t="s">
        <v>48</v>
      </c>
      <c r="P487" s="316">
        <v>0</v>
      </c>
      <c r="Q487" s="317" t="s">
        <v>48</v>
      </c>
      <c r="R487" s="316">
        <v>437.4</v>
      </c>
      <c r="S487" s="317" t="s">
        <v>48</v>
      </c>
      <c r="T487" s="316">
        <v>0</v>
      </c>
      <c r="U487" s="317" t="s">
        <v>48</v>
      </c>
      <c r="V487" s="316">
        <v>434.3</v>
      </c>
      <c r="W487" s="317" t="s">
        <v>48</v>
      </c>
      <c r="X487" s="316">
        <v>0</v>
      </c>
      <c r="Y487" s="317" t="s">
        <v>48</v>
      </c>
      <c r="Z487" s="316">
        <v>2008.7</v>
      </c>
      <c r="AA487" s="318" t="s">
        <v>48</v>
      </c>
      <c r="AB487" s="65"/>
    </row>
    <row r="488" spans="1:28">
      <c r="A488" s="312" t="s">
        <v>1059</v>
      </c>
      <c r="B488" s="313" t="s">
        <v>2127</v>
      </c>
      <c r="C488" s="314" t="s">
        <v>1069</v>
      </c>
      <c r="D488" s="314" t="s">
        <v>45</v>
      </c>
      <c r="E488" s="315">
        <v>91</v>
      </c>
      <c r="F488" s="316">
        <v>1243.5999999999999</v>
      </c>
      <c r="G488" s="317" t="s">
        <v>48</v>
      </c>
      <c r="H488" s="316">
        <v>0</v>
      </c>
      <c r="I488" s="317" t="s">
        <v>48</v>
      </c>
      <c r="J488" s="316">
        <v>1384.2</v>
      </c>
      <c r="K488" s="317" t="s">
        <v>48</v>
      </c>
      <c r="L488" s="316">
        <v>0</v>
      </c>
      <c r="M488" s="317" t="s">
        <v>48</v>
      </c>
      <c r="N488" s="316">
        <v>1858.2</v>
      </c>
      <c r="O488" s="317" t="s">
        <v>48</v>
      </c>
      <c r="P488" s="316">
        <v>848.7</v>
      </c>
      <c r="Q488" s="317" t="s">
        <v>48</v>
      </c>
      <c r="R488" s="316">
        <v>1983.5</v>
      </c>
      <c r="S488" s="317" t="s">
        <v>48</v>
      </c>
      <c r="T488" s="316">
        <v>0</v>
      </c>
      <c r="U488" s="317" t="s">
        <v>48</v>
      </c>
      <c r="V488" s="316">
        <v>6328</v>
      </c>
      <c r="W488" s="317" t="s">
        <v>48</v>
      </c>
      <c r="X488" s="316">
        <v>180</v>
      </c>
      <c r="Y488" s="317" t="s">
        <v>48</v>
      </c>
      <c r="Z488" s="316">
        <v>13826.4</v>
      </c>
      <c r="AA488" s="318" t="s">
        <v>48</v>
      </c>
      <c r="AB488" s="65"/>
    </row>
    <row r="489" spans="1:28">
      <c r="A489" s="312" t="s">
        <v>1059</v>
      </c>
      <c r="B489" s="313" t="s">
        <v>2126</v>
      </c>
      <c r="C489" s="314" t="s">
        <v>1071</v>
      </c>
      <c r="D489" s="314" t="s">
        <v>45</v>
      </c>
      <c r="E489" s="315">
        <v>194</v>
      </c>
      <c r="F489" s="316">
        <v>9215.4</v>
      </c>
      <c r="G489" s="317" t="s">
        <v>48</v>
      </c>
      <c r="H489" s="316">
        <v>0</v>
      </c>
      <c r="I489" s="317" t="s">
        <v>48</v>
      </c>
      <c r="J489" s="316">
        <v>2283.1</v>
      </c>
      <c r="K489" s="317" t="s">
        <v>48</v>
      </c>
      <c r="L489" s="316">
        <v>0</v>
      </c>
      <c r="M489" s="317" t="s">
        <v>48</v>
      </c>
      <c r="N489" s="316">
        <v>9361</v>
      </c>
      <c r="O489" s="317" t="s">
        <v>48</v>
      </c>
      <c r="P489" s="316">
        <v>964.5</v>
      </c>
      <c r="Q489" s="317" t="s">
        <v>48</v>
      </c>
      <c r="R489" s="316">
        <v>8451.1</v>
      </c>
      <c r="S489" s="317" t="s">
        <v>48</v>
      </c>
      <c r="T489" s="316">
        <v>0</v>
      </c>
      <c r="U489" s="317" t="s">
        <v>48</v>
      </c>
      <c r="V489" s="316">
        <v>19004.400000000001</v>
      </c>
      <c r="W489" s="317" t="s">
        <v>48</v>
      </c>
      <c r="X489" s="316">
        <v>0</v>
      </c>
      <c r="Y489" s="317" t="s">
        <v>48</v>
      </c>
      <c r="Z489" s="316">
        <v>49279.5</v>
      </c>
      <c r="AA489" s="318" t="s">
        <v>48</v>
      </c>
      <c r="AB489" s="65"/>
    </row>
    <row r="490" spans="1:28">
      <c r="A490" s="312" t="s">
        <v>1059</v>
      </c>
      <c r="B490" s="313" t="s">
        <v>2125</v>
      </c>
      <c r="C490" s="314" t="s">
        <v>1073</v>
      </c>
      <c r="D490" s="314" t="s">
        <v>55</v>
      </c>
      <c r="E490" s="315">
        <v>170</v>
      </c>
      <c r="F490" s="316">
        <v>7571.4</v>
      </c>
      <c r="G490" s="317" t="s">
        <v>48</v>
      </c>
      <c r="H490" s="316">
        <v>289.5</v>
      </c>
      <c r="I490" s="317" t="s">
        <v>48</v>
      </c>
      <c r="J490" s="316">
        <v>704.7</v>
      </c>
      <c r="K490" s="317" t="s">
        <v>48</v>
      </c>
      <c r="L490" s="316">
        <v>0</v>
      </c>
      <c r="M490" s="317" t="s">
        <v>48</v>
      </c>
      <c r="N490" s="316">
        <v>5150.3999999999996</v>
      </c>
      <c r="O490" s="317" t="s">
        <v>48</v>
      </c>
      <c r="P490" s="316">
        <v>0</v>
      </c>
      <c r="Q490" s="317" t="s">
        <v>48</v>
      </c>
      <c r="R490" s="316">
        <v>4250.6000000000004</v>
      </c>
      <c r="S490" s="317" t="s">
        <v>48</v>
      </c>
      <c r="T490" s="316">
        <v>0</v>
      </c>
      <c r="U490" s="317" t="s">
        <v>48</v>
      </c>
      <c r="V490" s="316">
        <v>18474.2</v>
      </c>
      <c r="W490" s="317" t="s">
        <v>48</v>
      </c>
      <c r="X490" s="316">
        <v>0</v>
      </c>
      <c r="Y490" s="317" t="s">
        <v>48</v>
      </c>
      <c r="Z490" s="316">
        <v>36440.800000000003</v>
      </c>
      <c r="AA490" s="318" t="s">
        <v>48</v>
      </c>
      <c r="AB490" s="65"/>
    </row>
    <row r="491" spans="1:28">
      <c r="A491" s="312" t="s">
        <v>1059</v>
      </c>
      <c r="B491" s="313" t="s">
        <v>2785</v>
      </c>
      <c r="C491" s="314" t="s">
        <v>1075</v>
      </c>
      <c r="D491" s="314" t="s">
        <v>55</v>
      </c>
      <c r="E491" s="315">
        <v>22</v>
      </c>
      <c r="F491" s="316">
        <v>365.4</v>
      </c>
      <c r="G491" s="317" t="s">
        <v>48</v>
      </c>
      <c r="H491" s="316">
        <v>523.79999999999995</v>
      </c>
      <c r="I491" s="317" t="s">
        <v>48</v>
      </c>
      <c r="J491" s="316">
        <v>3.8</v>
      </c>
      <c r="K491" s="317" t="s">
        <v>48</v>
      </c>
      <c r="L491" s="316">
        <v>0</v>
      </c>
      <c r="M491" s="317" t="s">
        <v>48</v>
      </c>
      <c r="N491" s="316">
        <v>1665.1</v>
      </c>
      <c r="O491" s="317" t="s">
        <v>48</v>
      </c>
      <c r="P491" s="316">
        <v>0</v>
      </c>
      <c r="Q491" s="317" t="s">
        <v>48</v>
      </c>
      <c r="R491" s="316">
        <v>1080.5999999999999</v>
      </c>
      <c r="S491" s="317" t="s">
        <v>48</v>
      </c>
      <c r="T491" s="316">
        <v>0</v>
      </c>
      <c r="U491" s="317" t="s">
        <v>48</v>
      </c>
      <c r="V491" s="316">
        <v>1442</v>
      </c>
      <c r="W491" s="317" t="s">
        <v>48</v>
      </c>
      <c r="X491" s="316">
        <v>0</v>
      </c>
      <c r="Y491" s="317" t="s">
        <v>48</v>
      </c>
      <c r="Z491" s="316">
        <v>5080.8</v>
      </c>
      <c r="AA491" s="318" t="s">
        <v>48</v>
      </c>
      <c r="AB491" s="65"/>
    </row>
    <row r="492" spans="1:28">
      <c r="A492" s="312" t="s">
        <v>1076</v>
      </c>
      <c r="B492" s="313" t="s">
        <v>2124</v>
      </c>
      <c r="C492" s="314" t="s">
        <v>1078</v>
      </c>
      <c r="D492" s="314" t="s">
        <v>45</v>
      </c>
      <c r="E492" s="315">
        <v>32</v>
      </c>
      <c r="F492" s="316">
        <v>315.7</v>
      </c>
      <c r="G492" s="317" t="s">
        <v>48</v>
      </c>
      <c r="H492" s="316">
        <v>0</v>
      </c>
      <c r="I492" s="317" t="s">
        <v>48</v>
      </c>
      <c r="J492" s="316">
        <v>265.39999999999998</v>
      </c>
      <c r="K492" s="317" t="s">
        <v>48</v>
      </c>
      <c r="L492" s="316">
        <v>0</v>
      </c>
      <c r="M492" s="317" t="s">
        <v>48</v>
      </c>
      <c r="N492" s="316">
        <v>656.8</v>
      </c>
      <c r="O492" s="317" t="s">
        <v>48</v>
      </c>
      <c r="P492" s="316">
        <v>194.7</v>
      </c>
      <c r="Q492" s="317" t="s">
        <v>48</v>
      </c>
      <c r="R492" s="316">
        <v>399.5</v>
      </c>
      <c r="S492" s="317" t="s">
        <v>48</v>
      </c>
      <c r="T492" s="316">
        <v>250.6</v>
      </c>
      <c r="U492" s="317" t="s">
        <v>48</v>
      </c>
      <c r="V492" s="316">
        <v>432.4</v>
      </c>
      <c r="W492" s="317" t="s">
        <v>48</v>
      </c>
      <c r="X492" s="316">
        <v>0</v>
      </c>
      <c r="Y492" s="317" t="s">
        <v>48</v>
      </c>
      <c r="Z492" s="316">
        <v>2515.1</v>
      </c>
      <c r="AA492" s="318" t="s">
        <v>48</v>
      </c>
      <c r="AB492" s="65"/>
    </row>
    <row r="493" spans="1:28">
      <c r="A493" s="312" t="s">
        <v>1076</v>
      </c>
      <c r="B493" s="313" t="s">
        <v>2123</v>
      </c>
      <c r="C493" s="314" t="s">
        <v>1080</v>
      </c>
      <c r="D493" s="314" t="s">
        <v>45</v>
      </c>
      <c r="E493" s="315">
        <v>17</v>
      </c>
      <c r="F493" s="316">
        <v>185.1</v>
      </c>
      <c r="G493" s="317" t="s">
        <v>48</v>
      </c>
      <c r="H493" s="316">
        <v>0</v>
      </c>
      <c r="I493" s="317" t="s">
        <v>48</v>
      </c>
      <c r="J493" s="316">
        <v>16.8</v>
      </c>
      <c r="K493" s="317" t="s">
        <v>48</v>
      </c>
      <c r="L493" s="316">
        <v>0</v>
      </c>
      <c r="M493" s="317" t="s">
        <v>48</v>
      </c>
      <c r="N493" s="316">
        <v>1714.6</v>
      </c>
      <c r="O493" s="317" t="s">
        <v>48</v>
      </c>
      <c r="P493" s="316">
        <v>0</v>
      </c>
      <c r="Q493" s="317" t="s">
        <v>48</v>
      </c>
      <c r="R493" s="316">
        <v>549.70000000000005</v>
      </c>
      <c r="S493" s="317" t="s">
        <v>48</v>
      </c>
      <c r="T493" s="316">
        <v>0</v>
      </c>
      <c r="U493" s="317" t="s">
        <v>48</v>
      </c>
      <c r="V493" s="316">
        <v>1224.2</v>
      </c>
      <c r="W493" s="317" t="s">
        <v>48</v>
      </c>
      <c r="X493" s="316">
        <v>0</v>
      </c>
      <c r="Y493" s="317" t="s">
        <v>48</v>
      </c>
      <c r="Z493" s="316">
        <v>3690.4</v>
      </c>
      <c r="AA493" s="318" t="s">
        <v>48</v>
      </c>
      <c r="AB493" s="65"/>
    </row>
    <row r="494" spans="1:28">
      <c r="A494" s="312" t="s">
        <v>1076</v>
      </c>
      <c r="B494" s="313" t="s">
        <v>2122</v>
      </c>
      <c r="C494" s="314" t="s">
        <v>1082</v>
      </c>
      <c r="D494" s="314" t="s">
        <v>120</v>
      </c>
      <c r="E494" s="315">
        <v>17</v>
      </c>
      <c r="F494" s="316">
        <v>593.9</v>
      </c>
      <c r="G494" s="317" t="s">
        <v>48</v>
      </c>
      <c r="H494" s="316">
        <v>0</v>
      </c>
      <c r="I494" s="317" t="s">
        <v>48</v>
      </c>
      <c r="J494" s="316">
        <v>11</v>
      </c>
      <c r="K494" s="317" t="s">
        <v>48</v>
      </c>
      <c r="L494" s="316">
        <v>0</v>
      </c>
      <c r="M494" s="317" t="s">
        <v>48</v>
      </c>
      <c r="N494" s="316">
        <v>1602.4</v>
      </c>
      <c r="O494" s="317" t="s">
        <v>48</v>
      </c>
      <c r="P494" s="316">
        <v>0</v>
      </c>
      <c r="Q494" s="317" t="s">
        <v>48</v>
      </c>
      <c r="R494" s="316">
        <v>403.8</v>
      </c>
      <c r="S494" s="317" t="s">
        <v>48</v>
      </c>
      <c r="T494" s="316">
        <v>0</v>
      </c>
      <c r="U494" s="317" t="s">
        <v>48</v>
      </c>
      <c r="V494" s="316">
        <v>1696.6</v>
      </c>
      <c r="W494" s="317" t="s">
        <v>48</v>
      </c>
      <c r="X494" s="316">
        <v>0</v>
      </c>
      <c r="Y494" s="317" t="s">
        <v>48</v>
      </c>
      <c r="Z494" s="316">
        <v>4307.7</v>
      </c>
      <c r="AA494" s="318" t="s">
        <v>48</v>
      </c>
      <c r="AB494" s="65"/>
    </row>
    <row r="495" spans="1:28">
      <c r="A495" s="312" t="s">
        <v>1076</v>
      </c>
      <c r="B495" s="313" t="s">
        <v>2121</v>
      </c>
      <c r="C495" s="314" t="s">
        <v>1084</v>
      </c>
      <c r="D495" s="314" t="s">
        <v>55</v>
      </c>
      <c r="E495" s="315">
        <v>27</v>
      </c>
      <c r="F495" s="316">
        <v>231.5</v>
      </c>
      <c r="G495" s="317" t="s">
        <v>48</v>
      </c>
      <c r="H495" s="316">
        <v>1529.5</v>
      </c>
      <c r="I495" s="317" t="s">
        <v>48</v>
      </c>
      <c r="J495" s="316">
        <v>845</v>
      </c>
      <c r="K495" s="317" t="s">
        <v>48</v>
      </c>
      <c r="L495" s="316">
        <v>0</v>
      </c>
      <c r="M495" s="317" t="s">
        <v>48</v>
      </c>
      <c r="N495" s="316">
        <v>962.9</v>
      </c>
      <c r="O495" s="317" t="s">
        <v>48</v>
      </c>
      <c r="P495" s="316">
        <v>0</v>
      </c>
      <c r="Q495" s="317" t="s">
        <v>48</v>
      </c>
      <c r="R495" s="316">
        <v>539.29999999999995</v>
      </c>
      <c r="S495" s="317" t="s">
        <v>48</v>
      </c>
      <c r="T495" s="316">
        <v>0</v>
      </c>
      <c r="U495" s="317" t="s">
        <v>48</v>
      </c>
      <c r="V495" s="316">
        <v>0</v>
      </c>
      <c r="W495" s="317" t="s">
        <v>48</v>
      </c>
      <c r="X495" s="316">
        <v>0</v>
      </c>
      <c r="Y495" s="317" t="s">
        <v>48</v>
      </c>
      <c r="Z495" s="316">
        <v>4108.2</v>
      </c>
      <c r="AA495" s="318" t="s">
        <v>48</v>
      </c>
      <c r="AB495" s="65"/>
    </row>
    <row r="496" spans="1:28">
      <c r="A496" s="312" t="s">
        <v>1076</v>
      </c>
      <c r="B496" s="313" t="s">
        <v>2120</v>
      </c>
      <c r="C496" s="314" t="s">
        <v>1086</v>
      </c>
      <c r="D496" s="314" t="s">
        <v>55</v>
      </c>
      <c r="E496" s="315">
        <v>697</v>
      </c>
      <c r="F496" s="316">
        <v>5555.2</v>
      </c>
      <c r="G496" s="317" t="s">
        <v>48</v>
      </c>
      <c r="H496" s="316">
        <v>6142.6</v>
      </c>
      <c r="I496" s="317" t="s">
        <v>48</v>
      </c>
      <c r="J496" s="316">
        <v>14114.1</v>
      </c>
      <c r="K496" s="317" t="s">
        <v>48</v>
      </c>
      <c r="L496" s="316">
        <v>98388.1</v>
      </c>
      <c r="M496" s="317" t="s">
        <v>48</v>
      </c>
      <c r="N496" s="316">
        <v>11686.6</v>
      </c>
      <c r="O496" s="317" t="s">
        <v>48</v>
      </c>
      <c r="P496" s="316">
        <v>475.7</v>
      </c>
      <c r="Q496" s="317" t="s">
        <v>48</v>
      </c>
      <c r="R496" s="316">
        <v>0</v>
      </c>
      <c r="S496" s="317" t="s">
        <v>48</v>
      </c>
      <c r="T496" s="316">
        <v>0</v>
      </c>
      <c r="U496" s="317" t="s">
        <v>48</v>
      </c>
      <c r="V496" s="316">
        <v>0</v>
      </c>
      <c r="W496" s="317" t="s">
        <v>48</v>
      </c>
      <c r="X496" s="316">
        <v>0</v>
      </c>
      <c r="Y496" s="317" t="s">
        <v>48</v>
      </c>
      <c r="Z496" s="316">
        <v>136362.29999999999</v>
      </c>
      <c r="AA496" s="318" t="s">
        <v>48</v>
      </c>
      <c r="AB496" s="65"/>
    </row>
    <row r="497" spans="1:28">
      <c r="A497" s="312" t="s">
        <v>1076</v>
      </c>
      <c r="B497" s="313" t="s">
        <v>2536</v>
      </c>
      <c r="C497" s="314" t="s">
        <v>1088</v>
      </c>
      <c r="D497" s="314" t="s">
        <v>45</v>
      </c>
      <c r="E497" s="315">
        <v>75</v>
      </c>
      <c r="F497" s="316">
        <v>3408.2</v>
      </c>
      <c r="G497" s="317" t="s">
        <v>48</v>
      </c>
      <c r="H497" s="316">
        <v>0</v>
      </c>
      <c r="I497" s="317" t="s">
        <v>48</v>
      </c>
      <c r="J497" s="316">
        <v>449.3</v>
      </c>
      <c r="K497" s="317" t="s">
        <v>48</v>
      </c>
      <c r="L497" s="316">
        <v>0</v>
      </c>
      <c r="M497" s="317" t="s">
        <v>48</v>
      </c>
      <c r="N497" s="316">
        <v>2973.7</v>
      </c>
      <c r="O497" s="317" t="s">
        <v>48</v>
      </c>
      <c r="P497" s="316">
        <v>216.8</v>
      </c>
      <c r="Q497" s="317" t="s">
        <v>48</v>
      </c>
      <c r="R497" s="316">
        <v>825.4</v>
      </c>
      <c r="S497" s="317" t="s">
        <v>48</v>
      </c>
      <c r="T497" s="316">
        <v>0</v>
      </c>
      <c r="U497" s="317" t="s">
        <v>48</v>
      </c>
      <c r="V497" s="316">
        <v>1609.1</v>
      </c>
      <c r="W497" s="317" t="s">
        <v>48</v>
      </c>
      <c r="X497" s="316">
        <v>0</v>
      </c>
      <c r="Y497" s="317" t="s">
        <v>48</v>
      </c>
      <c r="Z497" s="316">
        <v>9482.5</v>
      </c>
      <c r="AA497" s="318" t="s">
        <v>48</v>
      </c>
      <c r="AB497" s="65"/>
    </row>
    <row r="498" spans="1:28">
      <c r="A498" s="312" t="s">
        <v>1076</v>
      </c>
      <c r="B498" s="313" t="s">
        <v>2119</v>
      </c>
      <c r="C498" s="314" t="s">
        <v>1090</v>
      </c>
      <c r="D498" s="314" t="s">
        <v>45</v>
      </c>
      <c r="E498" s="315">
        <v>26</v>
      </c>
      <c r="F498" s="316">
        <v>1230.7</v>
      </c>
      <c r="G498" s="317" t="s">
        <v>48</v>
      </c>
      <c r="H498" s="316">
        <v>0</v>
      </c>
      <c r="I498" s="317" t="s">
        <v>48</v>
      </c>
      <c r="J498" s="316">
        <v>166.2</v>
      </c>
      <c r="K498" s="317" t="s">
        <v>48</v>
      </c>
      <c r="L498" s="316">
        <v>0</v>
      </c>
      <c r="M498" s="317" t="s">
        <v>48</v>
      </c>
      <c r="N498" s="316">
        <v>2585.6</v>
      </c>
      <c r="O498" s="317" t="s">
        <v>48</v>
      </c>
      <c r="P498" s="316">
        <v>218.2</v>
      </c>
      <c r="Q498" s="317" t="s">
        <v>48</v>
      </c>
      <c r="R498" s="316">
        <v>538.1</v>
      </c>
      <c r="S498" s="317" t="s">
        <v>48</v>
      </c>
      <c r="T498" s="316">
        <v>0</v>
      </c>
      <c r="U498" s="317" t="s">
        <v>48</v>
      </c>
      <c r="V498" s="316">
        <v>898.1</v>
      </c>
      <c r="W498" s="317" t="s">
        <v>48</v>
      </c>
      <c r="X498" s="316">
        <v>135.1</v>
      </c>
      <c r="Y498" s="317" t="s">
        <v>48</v>
      </c>
      <c r="Z498" s="316">
        <v>5771.9</v>
      </c>
      <c r="AA498" s="318" t="s">
        <v>48</v>
      </c>
      <c r="AB498" s="65"/>
    </row>
    <row r="499" spans="1:28">
      <c r="A499" s="312" t="s">
        <v>1076</v>
      </c>
      <c r="B499" s="313" t="s">
        <v>2117</v>
      </c>
      <c r="C499" s="314" t="s">
        <v>1092</v>
      </c>
      <c r="D499" s="314" t="s">
        <v>45</v>
      </c>
      <c r="E499" s="315">
        <v>7</v>
      </c>
      <c r="F499" s="316">
        <v>3</v>
      </c>
      <c r="G499" s="317" t="s">
        <v>48</v>
      </c>
      <c r="H499" s="316">
        <v>0</v>
      </c>
      <c r="I499" s="317" t="s">
        <v>48</v>
      </c>
      <c r="J499" s="316">
        <v>0</v>
      </c>
      <c r="K499" s="317" t="s">
        <v>48</v>
      </c>
      <c r="L499" s="316">
        <v>20</v>
      </c>
      <c r="M499" s="317" t="s">
        <v>48</v>
      </c>
      <c r="N499" s="316">
        <v>252</v>
      </c>
      <c r="O499" s="317" t="s">
        <v>48</v>
      </c>
      <c r="P499" s="316">
        <v>0</v>
      </c>
      <c r="Q499" s="317" t="s">
        <v>48</v>
      </c>
      <c r="R499" s="316">
        <v>138.19999999999999</v>
      </c>
      <c r="S499" s="317" t="s">
        <v>48</v>
      </c>
      <c r="T499" s="316">
        <v>0</v>
      </c>
      <c r="U499" s="317" t="s">
        <v>48</v>
      </c>
      <c r="V499" s="316">
        <v>130.19999999999999</v>
      </c>
      <c r="W499" s="317" t="s">
        <v>48</v>
      </c>
      <c r="X499" s="316">
        <v>0</v>
      </c>
      <c r="Y499" s="317" t="s">
        <v>48</v>
      </c>
      <c r="Z499" s="316">
        <v>543.29999999999995</v>
      </c>
      <c r="AA499" s="318" t="s">
        <v>48</v>
      </c>
      <c r="AB499" s="65"/>
    </row>
    <row r="500" spans="1:28">
      <c r="A500" s="312" t="s">
        <v>1076</v>
      </c>
      <c r="B500" s="313" t="s">
        <v>2632</v>
      </c>
      <c r="C500" s="314" t="s">
        <v>1094</v>
      </c>
      <c r="D500" s="314" t="s">
        <v>45</v>
      </c>
      <c r="E500" s="315">
        <v>12</v>
      </c>
      <c r="F500" s="316">
        <v>29</v>
      </c>
      <c r="G500" s="317" t="s">
        <v>48</v>
      </c>
      <c r="H500" s="316">
        <v>0</v>
      </c>
      <c r="I500" s="317" t="s">
        <v>48</v>
      </c>
      <c r="J500" s="316">
        <v>0</v>
      </c>
      <c r="K500" s="317" t="s">
        <v>48</v>
      </c>
      <c r="L500" s="316">
        <v>0</v>
      </c>
      <c r="M500" s="317" t="s">
        <v>48</v>
      </c>
      <c r="N500" s="316">
        <v>284.8</v>
      </c>
      <c r="O500" s="317" t="s">
        <v>48</v>
      </c>
      <c r="P500" s="316">
        <v>0</v>
      </c>
      <c r="Q500" s="317" t="s">
        <v>48</v>
      </c>
      <c r="R500" s="316">
        <v>102.8</v>
      </c>
      <c r="S500" s="317" t="s">
        <v>48</v>
      </c>
      <c r="T500" s="316">
        <v>0</v>
      </c>
      <c r="U500" s="317" t="s">
        <v>48</v>
      </c>
      <c r="V500" s="316">
        <v>153</v>
      </c>
      <c r="W500" s="317" t="s">
        <v>48</v>
      </c>
      <c r="X500" s="316">
        <v>0</v>
      </c>
      <c r="Y500" s="317" t="s">
        <v>48</v>
      </c>
      <c r="Z500" s="316">
        <v>569.6</v>
      </c>
      <c r="AA500" s="318" t="s">
        <v>48</v>
      </c>
      <c r="AB500" s="65"/>
    </row>
    <row r="501" spans="1:28">
      <c r="A501" s="312" t="s">
        <v>1076</v>
      </c>
      <c r="B501" s="313" t="s">
        <v>2784</v>
      </c>
      <c r="C501" s="314" t="s">
        <v>1096</v>
      </c>
      <c r="D501" s="314" t="s">
        <v>45</v>
      </c>
      <c r="E501" s="315">
        <v>51</v>
      </c>
      <c r="F501" s="316">
        <v>193.9</v>
      </c>
      <c r="G501" s="317" t="s">
        <v>48</v>
      </c>
      <c r="H501" s="316">
        <v>0</v>
      </c>
      <c r="I501" s="317" t="s">
        <v>48</v>
      </c>
      <c r="J501" s="316">
        <v>2</v>
      </c>
      <c r="K501" s="317" t="s">
        <v>48</v>
      </c>
      <c r="L501" s="316">
        <v>0</v>
      </c>
      <c r="M501" s="317" t="s">
        <v>48</v>
      </c>
      <c r="N501" s="316">
        <v>1018.1</v>
      </c>
      <c r="O501" s="317" t="s">
        <v>48</v>
      </c>
      <c r="P501" s="316">
        <v>48.4</v>
      </c>
      <c r="Q501" s="317" t="s">
        <v>48</v>
      </c>
      <c r="R501" s="316">
        <v>0</v>
      </c>
      <c r="S501" s="317" t="s">
        <v>48</v>
      </c>
      <c r="T501" s="316">
        <v>1069</v>
      </c>
      <c r="U501" s="317" t="s">
        <v>48</v>
      </c>
      <c r="V501" s="316">
        <v>0</v>
      </c>
      <c r="W501" s="317" t="s">
        <v>48</v>
      </c>
      <c r="X501" s="316">
        <v>743.6</v>
      </c>
      <c r="Y501" s="317" t="s">
        <v>48</v>
      </c>
      <c r="Z501" s="316">
        <v>3075</v>
      </c>
      <c r="AA501" s="318" t="s">
        <v>48</v>
      </c>
      <c r="AB501" s="65"/>
    </row>
    <row r="502" spans="1:28">
      <c r="A502" s="312" t="s">
        <v>1076</v>
      </c>
      <c r="B502" s="313" t="s">
        <v>2114</v>
      </c>
      <c r="C502" s="314" t="s">
        <v>1098</v>
      </c>
      <c r="D502" s="314" t="s">
        <v>55</v>
      </c>
      <c r="E502" s="315">
        <v>91</v>
      </c>
      <c r="F502" s="316">
        <v>1263.7</v>
      </c>
      <c r="G502" s="317" t="s">
        <v>48</v>
      </c>
      <c r="H502" s="316">
        <v>338.7</v>
      </c>
      <c r="I502" s="317" t="s">
        <v>48</v>
      </c>
      <c r="J502" s="316">
        <v>1223.9000000000001</v>
      </c>
      <c r="K502" s="317" t="s">
        <v>48</v>
      </c>
      <c r="L502" s="316">
        <v>17222.400000000001</v>
      </c>
      <c r="M502" s="317" t="s">
        <v>48</v>
      </c>
      <c r="N502" s="316">
        <v>29.2</v>
      </c>
      <c r="O502" s="317" t="s">
        <v>48</v>
      </c>
      <c r="P502" s="316">
        <v>247.2</v>
      </c>
      <c r="Q502" s="317" t="s">
        <v>48</v>
      </c>
      <c r="R502" s="316">
        <v>0</v>
      </c>
      <c r="S502" s="317" t="s">
        <v>48</v>
      </c>
      <c r="T502" s="316">
        <v>0</v>
      </c>
      <c r="U502" s="317" t="s">
        <v>48</v>
      </c>
      <c r="V502" s="316">
        <v>0</v>
      </c>
      <c r="W502" s="317" t="s">
        <v>48</v>
      </c>
      <c r="X502" s="316">
        <v>0</v>
      </c>
      <c r="Y502" s="317" t="s">
        <v>48</v>
      </c>
      <c r="Z502" s="316">
        <v>20325</v>
      </c>
      <c r="AA502" s="318" t="s">
        <v>48</v>
      </c>
      <c r="AB502" s="65"/>
    </row>
    <row r="503" spans="1:28">
      <c r="A503" s="312" t="s">
        <v>1076</v>
      </c>
      <c r="B503" s="313" t="s">
        <v>1099</v>
      </c>
      <c r="C503" s="314" t="s">
        <v>1100</v>
      </c>
      <c r="D503" s="314" t="s">
        <v>59</v>
      </c>
      <c r="E503" s="315">
        <v>161</v>
      </c>
      <c r="F503" s="316">
        <v>936.7</v>
      </c>
      <c r="G503" s="317" t="s">
        <v>48</v>
      </c>
      <c r="H503" s="316">
        <v>0</v>
      </c>
      <c r="I503" s="317" t="s">
        <v>48</v>
      </c>
      <c r="J503" s="316">
        <v>1083.8</v>
      </c>
      <c r="K503" s="317" t="s">
        <v>48</v>
      </c>
      <c r="L503" s="316">
        <v>0</v>
      </c>
      <c r="M503" s="317" t="s">
        <v>48</v>
      </c>
      <c r="N503" s="316">
        <v>0</v>
      </c>
      <c r="O503" s="317" t="s">
        <v>48</v>
      </c>
      <c r="P503" s="316">
        <v>0</v>
      </c>
      <c r="Q503" s="317" t="s">
        <v>48</v>
      </c>
      <c r="R503" s="316">
        <v>0</v>
      </c>
      <c r="S503" s="317" t="s">
        <v>48</v>
      </c>
      <c r="T503" s="316">
        <v>0</v>
      </c>
      <c r="U503" s="317" t="s">
        <v>48</v>
      </c>
      <c r="V503" s="316">
        <v>0</v>
      </c>
      <c r="W503" s="317" t="s">
        <v>48</v>
      </c>
      <c r="X503" s="316">
        <v>0</v>
      </c>
      <c r="Y503" s="317" t="s">
        <v>48</v>
      </c>
      <c r="Z503" s="316">
        <v>2020.5</v>
      </c>
      <c r="AA503" s="318" t="s">
        <v>48</v>
      </c>
      <c r="AB503" s="65"/>
    </row>
    <row r="504" spans="1:28">
      <c r="A504" s="312" t="s">
        <v>1076</v>
      </c>
      <c r="B504" s="313" t="s">
        <v>2113</v>
      </c>
      <c r="C504" s="314" t="s">
        <v>1102</v>
      </c>
      <c r="D504" s="314" t="s">
        <v>55</v>
      </c>
      <c r="E504" s="315">
        <v>926</v>
      </c>
      <c r="F504" s="316">
        <v>37319.1</v>
      </c>
      <c r="G504" s="317" t="s">
        <v>48</v>
      </c>
      <c r="H504" s="316">
        <v>3090.9</v>
      </c>
      <c r="I504" s="317" t="s">
        <v>48</v>
      </c>
      <c r="J504" s="316">
        <v>3617.1</v>
      </c>
      <c r="K504" s="317" t="s">
        <v>48</v>
      </c>
      <c r="L504" s="316">
        <v>0</v>
      </c>
      <c r="M504" s="317" t="s">
        <v>48</v>
      </c>
      <c r="N504" s="316">
        <v>40733.199999999997</v>
      </c>
      <c r="O504" s="317" t="s">
        <v>48</v>
      </c>
      <c r="P504" s="316">
        <v>197.8</v>
      </c>
      <c r="Q504" s="317" t="s">
        <v>48</v>
      </c>
      <c r="R504" s="316">
        <v>0</v>
      </c>
      <c r="S504" s="317" t="s">
        <v>48</v>
      </c>
      <c r="T504" s="316">
        <v>2220.5</v>
      </c>
      <c r="U504" s="317" t="s">
        <v>48</v>
      </c>
      <c r="V504" s="316">
        <v>0</v>
      </c>
      <c r="W504" s="317" t="s">
        <v>48</v>
      </c>
      <c r="X504" s="316">
        <v>318601.09999999998</v>
      </c>
      <c r="Y504" s="317" t="s">
        <v>48</v>
      </c>
      <c r="Z504" s="316">
        <v>405779.6</v>
      </c>
      <c r="AA504" s="318" t="s">
        <v>48</v>
      </c>
      <c r="AB504" s="65"/>
    </row>
    <row r="505" spans="1:28">
      <c r="A505" s="312" t="s">
        <v>1076</v>
      </c>
      <c r="B505" s="313" t="s">
        <v>2740</v>
      </c>
      <c r="C505" s="314" t="s">
        <v>1104</v>
      </c>
      <c r="D505" s="314" t="s">
        <v>45</v>
      </c>
      <c r="E505" s="315">
        <v>52</v>
      </c>
      <c r="F505" s="316">
        <v>2417.4</v>
      </c>
      <c r="G505" s="317" t="s">
        <v>48</v>
      </c>
      <c r="H505" s="316">
        <v>0</v>
      </c>
      <c r="I505" s="317" t="s">
        <v>48</v>
      </c>
      <c r="J505" s="316">
        <v>0</v>
      </c>
      <c r="K505" s="317" t="s">
        <v>48</v>
      </c>
      <c r="L505" s="316">
        <v>3313.5</v>
      </c>
      <c r="M505" s="317" t="s">
        <v>48</v>
      </c>
      <c r="N505" s="316">
        <v>4448.8</v>
      </c>
      <c r="O505" s="317" t="s">
        <v>48</v>
      </c>
      <c r="P505" s="316">
        <v>0</v>
      </c>
      <c r="Q505" s="317" t="s">
        <v>48</v>
      </c>
      <c r="R505" s="316">
        <v>0</v>
      </c>
      <c r="S505" s="317" t="s">
        <v>48</v>
      </c>
      <c r="T505" s="316">
        <v>0</v>
      </c>
      <c r="U505" s="317" t="s">
        <v>48</v>
      </c>
      <c r="V505" s="316">
        <v>0</v>
      </c>
      <c r="W505" s="317" t="s">
        <v>48</v>
      </c>
      <c r="X505" s="316">
        <v>0</v>
      </c>
      <c r="Y505" s="317" t="s">
        <v>48</v>
      </c>
      <c r="Z505" s="316">
        <v>10179.700000000001</v>
      </c>
      <c r="AA505" s="318" t="s">
        <v>48</v>
      </c>
      <c r="AB505" s="65"/>
    </row>
    <row r="506" spans="1:28">
      <c r="A506" s="312" t="s">
        <v>1076</v>
      </c>
      <c r="B506" s="313" t="s">
        <v>2783</v>
      </c>
      <c r="C506" s="314" t="s">
        <v>1106</v>
      </c>
      <c r="D506" s="314" t="s">
        <v>55</v>
      </c>
      <c r="E506" s="315">
        <v>17</v>
      </c>
      <c r="F506" s="316">
        <v>0</v>
      </c>
      <c r="G506" s="317" t="s">
        <v>48</v>
      </c>
      <c r="H506" s="316">
        <v>163.5</v>
      </c>
      <c r="I506" s="317" t="s">
        <v>48</v>
      </c>
      <c r="J506" s="316">
        <v>0</v>
      </c>
      <c r="K506" s="317" t="s">
        <v>48</v>
      </c>
      <c r="L506" s="316">
        <v>0</v>
      </c>
      <c r="M506" s="317" t="s">
        <v>48</v>
      </c>
      <c r="N506" s="316">
        <v>839</v>
      </c>
      <c r="O506" s="317" t="s">
        <v>48</v>
      </c>
      <c r="P506" s="316">
        <v>451.6</v>
      </c>
      <c r="Q506" s="317" t="s">
        <v>48</v>
      </c>
      <c r="R506" s="316">
        <v>38.799999999999997</v>
      </c>
      <c r="S506" s="317" t="s">
        <v>48</v>
      </c>
      <c r="T506" s="316">
        <v>0</v>
      </c>
      <c r="U506" s="317" t="s">
        <v>48</v>
      </c>
      <c r="V506" s="316">
        <v>0</v>
      </c>
      <c r="W506" s="317" t="s">
        <v>48</v>
      </c>
      <c r="X506" s="316">
        <v>523.70000000000005</v>
      </c>
      <c r="Y506" s="317" t="s">
        <v>48</v>
      </c>
      <c r="Z506" s="316">
        <v>2016.7</v>
      </c>
      <c r="AA506" s="318" t="s">
        <v>48</v>
      </c>
      <c r="AB506" s="65"/>
    </row>
    <row r="507" spans="1:28">
      <c r="A507" s="312" t="s">
        <v>1076</v>
      </c>
      <c r="B507" s="313" t="s">
        <v>2112</v>
      </c>
      <c r="C507" s="314" t="s">
        <v>1108</v>
      </c>
      <c r="D507" s="314" t="s">
        <v>55</v>
      </c>
      <c r="E507" s="315">
        <v>214</v>
      </c>
      <c r="F507" s="316">
        <v>3840.4</v>
      </c>
      <c r="G507" s="317" t="s">
        <v>48</v>
      </c>
      <c r="H507" s="316">
        <v>2097</v>
      </c>
      <c r="I507" s="317" t="s">
        <v>48</v>
      </c>
      <c r="J507" s="316">
        <v>5572.1</v>
      </c>
      <c r="K507" s="317" t="s">
        <v>48</v>
      </c>
      <c r="L507" s="316">
        <v>27973.7</v>
      </c>
      <c r="M507" s="317" t="s">
        <v>48</v>
      </c>
      <c r="N507" s="316">
        <v>12876.2</v>
      </c>
      <c r="O507" s="317" t="s">
        <v>48</v>
      </c>
      <c r="P507" s="316">
        <v>215.3</v>
      </c>
      <c r="Q507" s="317" t="s">
        <v>48</v>
      </c>
      <c r="R507" s="316">
        <v>0</v>
      </c>
      <c r="S507" s="317" t="s">
        <v>48</v>
      </c>
      <c r="T507" s="316">
        <v>0</v>
      </c>
      <c r="U507" s="317" t="s">
        <v>48</v>
      </c>
      <c r="V507" s="316">
        <v>0</v>
      </c>
      <c r="W507" s="317" t="s">
        <v>48</v>
      </c>
      <c r="X507" s="316">
        <v>0</v>
      </c>
      <c r="Y507" s="317" t="s">
        <v>48</v>
      </c>
      <c r="Z507" s="316">
        <v>52574.7</v>
      </c>
      <c r="AA507" s="318" t="s">
        <v>48</v>
      </c>
      <c r="AB507" s="65"/>
    </row>
    <row r="508" spans="1:28">
      <c r="A508" s="312" t="s">
        <v>1076</v>
      </c>
      <c r="B508" s="313" t="s">
        <v>2782</v>
      </c>
      <c r="C508" s="314" t="s">
        <v>1110</v>
      </c>
      <c r="D508" s="314" t="s">
        <v>45</v>
      </c>
      <c r="E508" s="315">
        <v>12</v>
      </c>
      <c r="F508" s="316">
        <v>68.599999999999994</v>
      </c>
      <c r="G508" s="317" t="s">
        <v>48</v>
      </c>
      <c r="H508" s="316">
        <v>0</v>
      </c>
      <c r="I508" s="317" t="s">
        <v>48</v>
      </c>
      <c r="J508" s="316">
        <v>233.6</v>
      </c>
      <c r="K508" s="317" t="s">
        <v>48</v>
      </c>
      <c r="L508" s="316">
        <v>0</v>
      </c>
      <c r="M508" s="317" t="s">
        <v>48</v>
      </c>
      <c r="N508" s="316">
        <v>599.20000000000005</v>
      </c>
      <c r="O508" s="317" t="s">
        <v>48</v>
      </c>
      <c r="P508" s="316">
        <v>0</v>
      </c>
      <c r="Q508" s="317" t="s">
        <v>48</v>
      </c>
      <c r="R508" s="316">
        <v>204.8</v>
      </c>
      <c r="S508" s="317" t="s">
        <v>48</v>
      </c>
      <c r="T508" s="316">
        <v>0</v>
      </c>
      <c r="U508" s="317" t="s">
        <v>48</v>
      </c>
      <c r="V508" s="316">
        <v>193.9</v>
      </c>
      <c r="W508" s="317" t="s">
        <v>48</v>
      </c>
      <c r="X508" s="316">
        <v>0</v>
      </c>
      <c r="Y508" s="317" t="s">
        <v>48</v>
      </c>
      <c r="Z508" s="316">
        <v>1300.2</v>
      </c>
      <c r="AA508" s="318" t="s">
        <v>48</v>
      </c>
      <c r="AB508" s="65"/>
    </row>
    <row r="509" spans="1:28">
      <c r="A509" s="312" t="s">
        <v>1076</v>
      </c>
      <c r="B509" s="313" t="s">
        <v>2630</v>
      </c>
      <c r="C509" s="314" t="s">
        <v>1112</v>
      </c>
      <c r="D509" s="314" t="s">
        <v>55</v>
      </c>
      <c r="E509" s="315">
        <v>19</v>
      </c>
      <c r="F509" s="316">
        <v>86.5</v>
      </c>
      <c r="G509" s="317" t="s">
        <v>48</v>
      </c>
      <c r="H509" s="316">
        <v>65.2</v>
      </c>
      <c r="I509" s="317" t="s">
        <v>48</v>
      </c>
      <c r="J509" s="316">
        <v>4.8</v>
      </c>
      <c r="K509" s="317" t="s">
        <v>48</v>
      </c>
      <c r="L509" s="316">
        <v>13.9</v>
      </c>
      <c r="M509" s="317" t="s">
        <v>48</v>
      </c>
      <c r="N509" s="316">
        <v>942.5</v>
      </c>
      <c r="O509" s="317" t="s">
        <v>48</v>
      </c>
      <c r="P509" s="316">
        <v>0</v>
      </c>
      <c r="Q509" s="317" t="s">
        <v>48</v>
      </c>
      <c r="R509" s="316">
        <v>303.7</v>
      </c>
      <c r="S509" s="317" t="s">
        <v>48</v>
      </c>
      <c r="T509" s="316">
        <v>0</v>
      </c>
      <c r="U509" s="317" t="s">
        <v>48</v>
      </c>
      <c r="V509" s="316">
        <v>668.9</v>
      </c>
      <c r="W509" s="317" t="s">
        <v>48</v>
      </c>
      <c r="X509" s="316">
        <v>0</v>
      </c>
      <c r="Y509" s="317" t="s">
        <v>48</v>
      </c>
      <c r="Z509" s="316">
        <v>2085.4</v>
      </c>
      <c r="AA509" s="318" t="s">
        <v>48</v>
      </c>
      <c r="AB509" s="65"/>
    </row>
    <row r="510" spans="1:28">
      <c r="A510" s="312" t="s">
        <v>1076</v>
      </c>
      <c r="B510" s="313" t="s">
        <v>2110</v>
      </c>
      <c r="C510" s="314" t="s">
        <v>1114</v>
      </c>
      <c r="D510" s="314" t="s">
        <v>45</v>
      </c>
      <c r="E510" s="315">
        <v>82</v>
      </c>
      <c r="F510" s="316">
        <v>260.2</v>
      </c>
      <c r="G510" s="317" t="s">
        <v>48</v>
      </c>
      <c r="H510" s="316">
        <v>0</v>
      </c>
      <c r="I510" s="317" t="s">
        <v>48</v>
      </c>
      <c r="J510" s="316">
        <v>16</v>
      </c>
      <c r="K510" s="317" t="s">
        <v>48</v>
      </c>
      <c r="L510" s="316">
        <v>0</v>
      </c>
      <c r="M510" s="317" t="s">
        <v>48</v>
      </c>
      <c r="N510" s="316">
        <v>1724</v>
      </c>
      <c r="O510" s="317" t="s">
        <v>48</v>
      </c>
      <c r="P510" s="316">
        <v>707.6</v>
      </c>
      <c r="Q510" s="317" t="s">
        <v>48</v>
      </c>
      <c r="R510" s="316">
        <v>2212</v>
      </c>
      <c r="S510" s="317" t="s">
        <v>48</v>
      </c>
      <c r="T510" s="316">
        <v>0</v>
      </c>
      <c r="U510" s="317" t="s">
        <v>48</v>
      </c>
      <c r="V510" s="316">
        <v>263.8</v>
      </c>
      <c r="W510" s="317" t="s">
        <v>48</v>
      </c>
      <c r="X510" s="316">
        <v>0</v>
      </c>
      <c r="Y510" s="317" t="s">
        <v>48</v>
      </c>
      <c r="Z510" s="316">
        <v>5183.6000000000004</v>
      </c>
      <c r="AA510" s="318" t="s">
        <v>48</v>
      </c>
      <c r="AB510" s="65"/>
    </row>
    <row r="511" spans="1:28">
      <c r="A511" s="312" t="s">
        <v>1076</v>
      </c>
      <c r="B511" s="313" t="s">
        <v>2696</v>
      </c>
      <c r="C511" s="314" t="s">
        <v>1344</v>
      </c>
      <c r="D511" s="314" t="s">
        <v>45</v>
      </c>
      <c r="E511" s="315">
        <v>21</v>
      </c>
      <c r="F511" s="316">
        <v>299.8</v>
      </c>
      <c r="G511" s="317" t="s">
        <v>48</v>
      </c>
      <c r="H511" s="316">
        <v>0</v>
      </c>
      <c r="I511" s="317" t="s">
        <v>48</v>
      </c>
      <c r="J511" s="316">
        <v>594.9</v>
      </c>
      <c r="K511" s="317" t="s">
        <v>48</v>
      </c>
      <c r="L511" s="316">
        <v>0</v>
      </c>
      <c r="M511" s="317" t="s">
        <v>48</v>
      </c>
      <c r="N511" s="316">
        <v>1575.4</v>
      </c>
      <c r="O511" s="317" t="s">
        <v>48</v>
      </c>
      <c r="P511" s="316">
        <v>603.5</v>
      </c>
      <c r="Q511" s="317" t="s">
        <v>48</v>
      </c>
      <c r="R511" s="316">
        <v>331.9</v>
      </c>
      <c r="S511" s="317" t="s">
        <v>48</v>
      </c>
      <c r="T511" s="316">
        <v>0</v>
      </c>
      <c r="U511" s="317" t="s">
        <v>48</v>
      </c>
      <c r="V511" s="316">
        <v>628</v>
      </c>
      <c r="W511" s="317" t="s">
        <v>48</v>
      </c>
      <c r="X511" s="316">
        <v>0</v>
      </c>
      <c r="Y511" s="317" t="s">
        <v>48</v>
      </c>
      <c r="Z511" s="316">
        <v>4033.5</v>
      </c>
      <c r="AA511" s="318" t="s">
        <v>48</v>
      </c>
      <c r="AB511" s="65"/>
    </row>
    <row r="512" spans="1:28">
      <c r="A512" s="312" t="s">
        <v>1076</v>
      </c>
      <c r="B512" s="313" t="s">
        <v>2534</v>
      </c>
      <c r="C512" s="314" t="s">
        <v>1116</v>
      </c>
      <c r="D512" s="314" t="s">
        <v>45</v>
      </c>
      <c r="E512" s="315">
        <v>49</v>
      </c>
      <c r="F512" s="316">
        <v>2808.1</v>
      </c>
      <c r="G512" s="317" t="s">
        <v>48</v>
      </c>
      <c r="H512" s="316">
        <v>0</v>
      </c>
      <c r="I512" s="317" t="s">
        <v>48</v>
      </c>
      <c r="J512" s="316">
        <v>691.6</v>
      </c>
      <c r="K512" s="317" t="s">
        <v>48</v>
      </c>
      <c r="L512" s="316">
        <v>0</v>
      </c>
      <c r="M512" s="317" t="s">
        <v>48</v>
      </c>
      <c r="N512" s="316">
        <v>4097.7</v>
      </c>
      <c r="O512" s="317" t="s">
        <v>48</v>
      </c>
      <c r="P512" s="316">
        <v>0</v>
      </c>
      <c r="Q512" s="317" t="s">
        <v>48</v>
      </c>
      <c r="R512" s="316">
        <v>634.9</v>
      </c>
      <c r="S512" s="317" t="s">
        <v>48</v>
      </c>
      <c r="T512" s="316">
        <v>0</v>
      </c>
      <c r="U512" s="317" t="s">
        <v>48</v>
      </c>
      <c r="V512" s="316">
        <v>0</v>
      </c>
      <c r="W512" s="317" t="s">
        <v>48</v>
      </c>
      <c r="X512" s="316">
        <v>4609.3</v>
      </c>
      <c r="Y512" s="317" t="s">
        <v>48</v>
      </c>
      <c r="Z512" s="316">
        <v>12841.7</v>
      </c>
      <c r="AA512" s="318" t="s">
        <v>48</v>
      </c>
      <c r="AB512" s="65"/>
    </row>
    <row r="513" spans="1:28">
      <c r="A513" s="312" t="s">
        <v>1076</v>
      </c>
      <c r="B513" s="313" t="s">
        <v>2107</v>
      </c>
      <c r="C513" s="314" t="s">
        <v>1118</v>
      </c>
      <c r="D513" s="314" t="s">
        <v>45</v>
      </c>
      <c r="E513" s="315">
        <v>12</v>
      </c>
      <c r="F513" s="316">
        <v>298.10000000000002</v>
      </c>
      <c r="G513" s="317" t="s">
        <v>48</v>
      </c>
      <c r="H513" s="316">
        <v>0</v>
      </c>
      <c r="I513" s="317" t="s">
        <v>48</v>
      </c>
      <c r="J513" s="316">
        <v>27.3</v>
      </c>
      <c r="K513" s="317" t="s">
        <v>48</v>
      </c>
      <c r="L513" s="316">
        <v>0</v>
      </c>
      <c r="M513" s="317" t="s">
        <v>48</v>
      </c>
      <c r="N513" s="316">
        <v>226.1</v>
      </c>
      <c r="O513" s="317" t="s">
        <v>48</v>
      </c>
      <c r="P513" s="316">
        <v>0</v>
      </c>
      <c r="Q513" s="317" t="s">
        <v>48</v>
      </c>
      <c r="R513" s="316">
        <v>429.9</v>
      </c>
      <c r="S513" s="317" t="s">
        <v>48</v>
      </c>
      <c r="T513" s="316">
        <v>0</v>
      </c>
      <c r="U513" s="317" t="s">
        <v>48</v>
      </c>
      <c r="V513" s="316">
        <v>280.10000000000002</v>
      </c>
      <c r="W513" s="317" t="s">
        <v>48</v>
      </c>
      <c r="X513" s="316">
        <v>0</v>
      </c>
      <c r="Y513" s="317" t="s">
        <v>48</v>
      </c>
      <c r="Z513" s="316">
        <v>1261.5</v>
      </c>
      <c r="AA513" s="318" t="s">
        <v>48</v>
      </c>
      <c r="AB513" s="65"/>
    </row>
    <row r="514" spans="1:28">
      <c r="A514" s="312" t="s">
        <v>1076</v>
      </c>
      <c r="B514" s="313" t="s">
        <v>2106</v>
      </c>
      <c r="C514" s="314" t="s">
        <v>1120</v>
      </c>
      <c r="D514" s="314" t="s">
        <v>55</v>
      </c>
      <c r="E514" s="315">
        <v>184</v>
      </c>
      <c r="F514" s="316">
        <v>7029.1</v>
      </c>
      <c r="G514" s="317" t="s">
        <v>48</v>
      </c>
      <c r="H514" s="316">
        <v>17.399999999999999</v>
      </c>
      <c r="I514" s="317" t="s">
        <v>48</v>
      </c>
      <c r="J514" s="316">
        <v>1171</v>
      </c>
      <c r="K514" s="317" t="s">
        <v>48</v>
      </c>
      <c r="L514" s="316">
        <v>0</v>
      </c>
      <c r="M514" s="317" t="s">
        <v>48</v>
      </c>
      <c r="N514" s="316">
        <v>8483.2000000000007</v>
      </c>
      <c r="O514" s="317" t="s">
        <v>48</v>
      </c>
      <c r="P514" s="316">
        <v>2143.3000000000002</v>
      </c>
      <c r="Q514" s="317" t="s">
        <v>48</v>
      </c>
      <c r="R514" s="316">
        <v>0</v>
      </c>
      <c r="S514" s="317" t="s">
        <v>48</v>
      </c>
      <c r="T514" s="316">
        <v>0</v>
      </c>
      <c r="U514" s="317" t="s">
        <v>48</v>
      </c>
      <c r="V514" s="316">
        <v>0</v>
      </c>
      <c r="W514" s="317" t="s">
        <v>48</v>
      </c>
      <c r="X514" s="316">
        <v>29427.9</v>
      </c>
      <c r="Y514" s="317" t="s">
        <v>48</v>
      </c>
      <c r="Z514" s="316">
        <v>48271.9</v>
      </c>
      <c r="AA514" s="318" t="s">
        <v>48</v>
      </c>
      <c r="AB514" s="65"/>
    </row>
    <row r="515" spans="1:28">
      <c r="A515" s="312" t="s">
        <v>1076</v>
      </c>
      <c r="B515" s="313" t="s">
        <v>2105</v>
      </c>
      <c r="C515" s="314" t="s">
        <v>1122</v>
      </c>
      <c r="D515" s="314" t="s">
        <v>55</v>
      </c>
      <c r="E515" s="315">
        <v>1980</v>
      </c>
      <c r="F515" s="316">
        <v>42226.6</v>
      </c>
      <c r="G515" s="317" t="s">
        <v>48</v>
      </c>
      <c r="H515" s="316">
        <v>14711.1</v>
      </c>
      <c r="I515" s="317" t="s">
        <v>48</v>
      </c>
      <c r="J515" s="316">
        <v>14916.5</v>
      </c>
      <c r="K515" s="317" t="s">
        <v>48</v>
      </c>
      <c r="L515" s="316">
        <v>212257.7</v>
      </c>
      <c r="M515" s="317" t="s">
        <v>48</v>
      </c>
      <c r="N515" s="316">
        <v>53812</v>
      </c>
      <c r="O515" s="317" t="s">
        <v>48</v>
      </c>
      <c r="P515" s="316">
        <v>547.6</v>
      </c>
      <c r="Q515" s="317" t="s">
        <v>48</v>
      </c>
      <c r="R515" s="316">
        <v>0</v>
      </c>
      <c r="S515" s="317" t="s">
        <v>48</v>
      </c>
      <c r="T515" s="316">
        <v>0</v>
      </c>
      <c r="U515" s="317" t="s">
        <v>48</v>
      </c>
      <c r="V515" s="316">
        <v>0</v>
      </c>
      <c r="W515" s="317" t="s">
        <v>48</v>
      </c>
      <c r="X515" s="316">
        <v>0</v>
      </c>
      <c r="Y515" s="317" t="s">
        <v>48</v>
      </c>
      <c r="Z515" s="316">
        <v>338471.4</v>
      </c>
      <c r="AA515" s="318" t="s">
        <v>48</v>
      </c>
      <c r="AB515" s="65"/>
    </row>
    <row r="516" spans="1:28">
      <c r="A516" s="312" t="s">
        <v>1076</v>
      </c>
      <c r="B516" s="313" t="s">
        <v>2628</v>
      </c>
      <c r="C516" s="314" t="s">
        <v>1124</v>
      </c>
      <c r="D516" s="314" t="s">
        <v>45</v>
      </c>
      <c r="E516" s="315">
        <v>16</v>
      </c>
      <c r="F516" s="316">
        <v>259.39999999999998</v>
      </c>
      <c r="G516" s="317" t="s">
        <v>48</v>
      </c>
      <c r="H516" s="316">
        <v>0</v>
      </c>
      <c r="I516" s="317" t="s">
        <v>48</v>
      </c>
      <c r="J516" s="316">
        <v>0</v>
      </c>
      <c r="K516" s="317" t="s">
        <v>48</v>
      </c>
      <c r="L516" s="316">
        <v>0</v>
      </c>
      <c r="M516" s="317" t="s">
        <v>48</v>
      </c>
      <c r="N516" s="316">
        <v>1256.8</v>
      </c>
      <c r="O516" s="317" t="s">
        <v>48</v>
      </c>
      <c r="P516" s="316">
        <v>0</v>
      </c>
      <c r="Q516" s="317" t="s">
        <v>48</v>
      </c>
      <c r="R516" s="316">
        <v>503.9</v>
      </c>
      <c r="S516" s="317" t="s">
        <v>48</v>
      </c>
      <c r="T516" s="316">
        <v>0</v>
      </c>
      <c r="U516" s="317" t="s">
        <v>48</v>
      </c>
      <c r="V516" s="316">
        <v>335.7</v>
      </c>
      <c r="W516" s="317" t="s">
        <v>48</v>
      </c>
      <c r="X516" s="316">
        <v>0</v>
      </c>
      <c r="Y516" s="317" t="s">
        <v>48</v>
      </c>
      <c r="Z516" s="316">
        <v>2355.9</v>
      </c>
      <c r="AA516" s="318" t="s">
        <v>48</v>
      </c>
      <c r="AB516" s="65"/>
    </row>
    <row r="517" spans="1:28">
      <c r="A517" s="312" t="s">
        <v>1076</v>
      </c>
      <c r="B517" s="313" t="s">
        <v>2104</v>
      </c>
      <c r="C517" s="314" t="s">
        <v>1126</v>
      </c>
      <c r="D517" s="314" t="s">
        <v>45</v>
      </c>
      <c r="E517" s="315">
        <v>9</v>
      </c>
      <c r="F517" s="316">
        <v>130.30000000000001</v>
      </c>
      <c r="G517" s="317" t="s">
        <v>48</v>
      </c>
      <c r="H517" s="316">
        <v>0</v>
      </c>
      <c r="I517" s="317" t="s">
        <v>48</v>
      </c>
      <c r="J517" s="316">
        <v>0</v>
      </c>
      <c r="K517" s="317" t="s">
        <v>48</v>
      </c>
      <c r="L517" s="316">
        <v>0</v>
      </c>
      <c r="M517" s="317" t="s">
        <v>48</v>
      </c>
      <c r="N517" s="316">
        <v>778.5</v>
      </c>
      <c r="O517" s="317" t="s">
        <v>48</v>
      </c>
      <c r="P517" s="316">
        <v>0</v>
      </c>
      <c r="Q517" s="317" t="s">
        <v>48</v>
      </c>
      <c r="R517" s="316">
        <v>317.5</v>
      </c>
      <c r="S517" s="317" t="s">
        <v>48</v>
      </c>
      <c r="T517" s="316">
        <v>0</v>
      </c>
      <c r="U517" s="317" t="s">
        <v>48</v>
      </c>
      <c r="V517" s="316">
        <v>461.1</v>
      </c>
      <c r="W517" s="317" t="s">
        <v>48</v>
      </c>
      <c r="X517" s="316">
        <v>0</v>
      </c>
      <c r="Y517" s="317" t="s">
        <v>48</v>
      </c>
      <c r="Z517" s="316">
        <v>1687.4</v>
      </c>
      <c r="AA517" s="318" t="s">
        <v>48</v>
      </c>
      <c r="AB517" s="65"/>
    </row>
    <row r="518" spans="1:28">
      <c r="A518" s="312" t="s">
        <v>1076</v>
      </c>
      <c r="B518" s="313" t="s">
        <v>2781</v>
      </c>
      <c r="C518" s="314" t="s">
        <v>1128</v>
      </c>
      <c r="D518" s="314" t="s">
        <v>55</v>
      </c>
      <c r="E518" s="315">
        <v>66</v>
      </c>
      <c r="F518" s="316">
        <v>574.1</v>
      </c>
      <c r="G518" s="317" t="s">
        <v>48</v>
      </c>
      <c r="H518" s="316">
        <v>382</v>
      </c>
      <c r="I518" s="317" t="s">
        <v>48</v>
      </c>
      <c r="J518" s="316">
        <v>26.4</v>
      </c>
      <c r="K518" s="317" t="s">
        <v>48</v>
      </c>
      <c r="L518" s="316">
        <v>0</v>
      </c>
      <c r="M518" s="317" t="s">
        <v>48</v>
      </c>
      <c r="N518" s="316">
        <v>649</v>
      </c>
      <c r="O518" s="317" t="s">
        <v>48</v>
      </c>
      <c r="P518" s="316">
        <v>906.4</v>
      </c>
      <c r="Q518" s="317" t="s">
        <v>48</v>
      </c>
      <c r="R518" s="316">
        <v>831.6</v>
      </c>
      <c r="S518" s="317" t="s">
        <v>48</v>
      </c>
      <c r="T518" s="316">
        <v>0</v>
      </c>
      <c r="U518" s="317" t="s">
        <v>48</v>
      </c>
      <c r="V518" s="316">
        <v>52.1</v>
      </c>
      <c r="W518" s="317" t="s">
        <v>48</v>
      </c>
      <c r="X518" s="316">
        <v>0</v>
      </c>
      <c r="Y518" s="317" t="s">
        <v>48</v>
      </c>
      <c r="Z518" s="316">
        <v>3421.5</v>
      </c>
      <c r="AA518" s="318" t="s">
        <v>48</v>
      </c>
      <c r="AB518" s="65"/>
    </row>
    <row r="519" spans="1:28">
      <c r="A519" s="312" t="s">
        <v>1076</v>
      </c>
      <c r="B519" s="313" t="s">
        <v>2695</v>
      </c>
      <c r="C519" s="314" t="s">
        <v>1130</v>
      </c>
      <c r="D519" s="314" t="s">
        <v>45</v>
      </c>
      <c r="E519" s="315">
        <v>28</v>
      </c>
      <c r="F519" s="316">
        <v>63.2</v>
      </c>
      <c r="G519" s="317" t="s">
        <v>48</v>
      </c>
      <c r="H519" s="316">
        <v>0</v>
      </c>
      <c r="I519" s="317" t="s">
        <v>48</v>
      </c>
      <c r="J519" s="316">
        <v>10.9</v>
      </c>
      <c r="K519" s="317" t="s">
        <v>48</v>
      </c>
      <c r="L519" s="316">
        <v>0</v>
      </c>
      <c r="M519" s="317" t="s">
        <v>48</v>
      </c>
      <c r="N519" s="316">
        <v>463.7</v>
      </c>
      <c r="O519" s="317" t="s">
        <v>48</v>
      </c>
      <c r="P519" s="316">
        <v>277.10000000000002</v>
      </c>
      <c r="Q519" s="317" t="s">
        <v>48</v>
      </c>
      <c r="R519" s="316">
        <v>909.1</v>
      </c>
      <c r="S519" s="317" t="s">
        <v>48</v>
      </c>
      <c r="T519" s="316">
        <v>0</v>
      </c>
      <c r="U519" s="317" t="s">
        <v>48</v>
      </c>
      <c r="V519" s="316">
        <v>22.4</v>
      </c>
      <c r="W519" s="317" t="s">
        <v>48</v>
      </c>
      <c r="X519" s="316">
        <v>61</v>
      </c>
      <c r="Y519" s="317" t="s">
        <v>48</v>
      </c>
      <c r="Z519" s="316">
        <v>1807.3</v>
      </c>
      <c r="AA519" s="318" t="s">
        <v>48</v>
      </c>
      <c r="AB519" s="65"/>
    </row>
    <row r="520" spans="1:28">
      <c r="A520" s="312" t="s">
        <v>1076</v>
      </c>
      <c r="B520" s="313" t="s">
        <v>2101</v>
      </c>
      <c r="C520" s="314" t="s">
        <v>1132</v>
      </c>
      <c r="D520" s="314" t="s">
        <v>55</v>
      </c>
      <c r="E520" s="315">
        <v>636</v>
      </c>
      <c r="F520" s="316">
        <v>18321.2</v>
      </c>
      <c r="G520" s="317" t="s">
        <v>48</v>
      </c>
      <c r="H520" s="316">
        <v>1213.5999999999999</v>
      </c>
      <c r="I520" s="317" t="s">
        <v>48</v>
      </c>
      <c r="J520" s="316">
        <v>7615.2</v>
      </c>
      <c r="K520" s="317" t="s">
        <v>48</v>
      </c>
      <c r="L520" s="316">
        <v>0</v>
      </c>
      <c r="M520" s="317" t="s">
        <v>48</v>
      </c>
      <c r="N520" s="316">
        <v>9165.1</v>
      </c>
      <c r="O520" s="317" t="s">
        <v>48</v>
      </c>
      <c r="P520" s="316">
        <v>284.10000000000002</v>
      </c>
      <c r="Q520" s="317" t="s">
        <v>48</v>
      </c>
      <c r="R520" s="316">
        <v>0</v>
      </c>
      <c r="S520" s="317" t="s">
        <v>48</v>
      </c>
      <c r="T520" s="316">
        <v>0</v>
      </c>
      <c r="U520" s="317" t="s">
        <v>48</v>
      </c>
      <c r="V520" s="316">
        <v>0</v>
      </c>
      <c r="W520" s="317" t="s">
        <v>48</v>
      </c>
      <c r="X520" s="316">
        <v>92835.199999999997</v>
      </c>
      <c r="Y520" s="317" t="s">
        <v>48</v>
      </c>
      <c r="Z520" s="316">
        <v>129434.4</v>
      </c>
      <c r="AA520" s="318" t="s">
        <v>48</v>
      </c>
      <c r="AB520" s="65"/>
    </row>
    <row r="521" spans="1:28">
      <c r="A521" s="312" t="s">
        <v>1076</v>
      </c>
      <c r="B521" s="313" t="s">
        <v>2100</v>
      </c>
      <c r="C521" s="314" t="s">
        <v>1134</v>
      </c>
      <c r="D521" s="314" t="s">
        <v>45</v>
      </c>
      <c r="E521" s="315">
        <v>20</v>
      </c>
      <c r="F521" s="316">
        <v>434</v>
      </c>
      <c r="G521" s="317" t="s">
        <v>48</v>
      </c>
      <c r="H521" s="316">
        <v>0</v>
      </c>
      <c r="I521" s="317" t="s">
        <v>48</v>
      </c>
      <c r="J521" s="316">
        <v>763.7</v>
      </c>
      <c r="K521" s="317" t="s">
        <v>48</v>
      </c>
      <c r="L521" s="316">
        <v>0</v>
      </c>
      <c r="M521" s="317" t="s">
        <v>48</v>
      </c>
      <c r="N521" s="316">
        <v>1756.9</v>
      </c>
      <c r="O521" s="317" t="s">
        <v>48</v>
      </c>
      <c r="P521" s="316">
        <v>0</v>
      </c>
      <c r="Q521" s="317" t="s">
        <v>48</v>
      </c>
      <c r="R521" s="316">
        <v>442.9</v>
      </c>
      <c r="S521" s="317" t="s">
        <v>48</v>
      </c>
      <c r="T521" s="316">
        <v>0</v>
      </c>
      <c r="U521" s="317" t="s">
        <v>48</v>
      </c>
      <c r="V521" s="316">
        <v>246.4</v>
      </c>
      <c r="W521" s="317" t="s">
        <v>48</v>
      </c>
      <c r="X521" s="316">
        <v>0</v>
      </c>
      <c r="Y521" s="317" t="s">
        <v>48</v>
      </c>
      <c r="Z521" s="316">
        <v>3643.9</v>
      </c>
      <c r="AA521" s="318" t="s">
        <v>48</v>
      </c>
      <c r="AB521" s="65"/>
    </row>
    <row r="522" spans="1:28">
      <c r="A522" s="312" t="s">
        <v>1135</v>
      </c>
      <c r="B522" s="313" t="s">
        <v>2780</v>
      </c>
      <c r="C522" s="314" t="s">
        <v>1137</v>
      </c>
      <c r="D522" s="314" t="s">
        <v>55</v>
      </c>
      <c r="E522" s="315">
        <v>20</v>
      </c>
      <c r="F522" s="316">
        <v>0</v>
      </c>
      <c r="G522" s="317" t="s">
        <v>48</v>
      </c>
      <c r="H522" s="316">
        <v>0</v>
      </c>
      <c r="I522" s="317" t="s">
        <v>48</v>
      </c>
      <c r="J522" s="316">
        <v>127.5</v>
      </c>
      <c r="K522" s="317" t="s">
        <v>48</v>
      </c>
      <c r="L522" s="316">
        <v>420.6</v>
      </c>
      <c r="M522" s="317" t="s">
        <v>48</v>
      </c>
      <c r="N522" s="316">
        <v>701.2</v>
      </c>
      <c r="O522" s="317" t="s">
        <v>48</v>
      </c>
      <c r="P522" s="316">
        <v>183.3</v>
      </c>
      <c r="Q522" s="317" t="s">
        <v>48</v>
      </c>
      <c r="R522" s="316">
        <v>0</v>
      </c>
      <c r="S522" s="317" t="s">
        <v>48</v>
      </c>
      <c r="T522" s="316">
        <v>3.2</v>
      </c>
      <c r="U522" s="317" t="s">
        <v>48</v>
      </c>
      <c r="V522" s="316">
        <v>0</v>
      </c>
      <c r="W522" s="317" t="s">
        <v>48</v>
      </c>
      <c r="X522" s="316">
        <v>1634.6</v>
      </c>
      <c r="Y522" s="317" t="s">
        <v>48</v>
      </c>
      <c r="Z522" s="316">
        <v>3070.4</v>
      </c>
      <c r="AA522" s="318" t="s">
        <v>48</v>
      </c>
      <c r="AB522" s="65"/>
    </row>
    <row r="523" spans="1:28">
      <c r="A523" s="312" t="s">
        <v>1135</v>
      </c>
      <c r="B523" s="313" t="s">
        <v>2099</v>
      </c>
      <c r="C523" s="314" t="s">
        <v>2477</v>
      </c>
      <c r="D523" s="314" t="s">
        <v>55</v>
      </c>
      <c r="E523" s="315">
        <v>20</v>
      </c>
      <c r="F523" s="316">
        <v>0</v>
      </c>
      <c r="G523" s="317" t="s">
        <v>48</v>
      </c>
      <c r="H523" s="316">
        <v>0</v>
      </c>
      <c r="I523" s="317" t="s">
        <v>48</v>
      </c>
      <c r="J523" s="316">
        <v>137.9</v>
      </c>
      <c r="K523" s="317" t="s">
        <v>48</v>
      </c>
      <c r="L523" s="316">
        <v>0</v>
      </c>
      <c r="M523" s="317" t="s">
        <v>48</v>
      </c>
      <c r="N523" s="316">
        <v>96.9</v>
      </c>
      <c r="O523" s="317" t="s">
        <v>48</v>
      </c>
      <c r="P523" s="316">
        <v>106.3</v>
      </c>
      <c r="Q523" s="317" t="s">
        <v>48</v>
      </c>
      <c r="R523" s="316">
        <v>0</v>
      </c>
      <c r="S523" s="317" t="s">
        <v>48</v>
      </c>
      <c r="T523" s="316">
        <v>0</v>
      </c>
      <c r="U523" s="317" t="s">
        <v>48</v>
      </c>
      <c r="V523" s="316">
        <v>0</v>
      </c>
      <c r="W523" s="317" t="s">
        <v>48</v>
      </c>
      <c r="X523" s="316">
        <v>2054.4</v>
      </c>
      <c r="Y523" s="317" t="s">
        <v>48</v>
      </c>
      <c r="Z523" s="316">
        <v>2395.6</v>
      </c>
      <c r="AA523" s="318" t="s">
        <v>48</v>
      </c>
      <c r="AB523" s="65"/>
    </row>
    <row r="524" spans="1:28">
      <c r="A524" s="312" t="s">
        <v>1135</v>
      </c>
      <c r="B524" s="313" t="s">
        <v>2098</v>
      </c>
      <c r="C524" s="314" t="s">
        <v>1139</v>
      </c>
      <c r="D524" s="314" t="s">
        <v>55</v>
      </c>
      <c r="E524" s="315">
        <v>1034</v>
      </c>
      <c r="F524" s="316">
        <v>22731</v>
      </c>
      <c r="G524" s="317" t="s">
        <v>48</v>
      </c>
      <c r="H524" s="316">
        <v>425.7</v>
      </c>
      <c r="I524" s="317" t="s">
        <v>48</v>
      </c>
      <c r="J524" s="316">
        <v>15307.6</v>
      </c>
      <c r="K524" s="317" t="s">
        <v>48</v>
      </c>
      <c r="L524" s="316">
        <v>0</v>
      </c>
      <c r="M524" s="317" t="s">
        <v>48</v>
      </c>
      <c r="N524" s="316">
        <v>27957.1</v>
      </c>
      <c r="O524" s="317" t="s">
        <v>48</v>
      </c>
      <c r="P524" s="316">
        <v>53.7</v>
      </c>
      <c r="Q524" s="317" t="s">
        <v>48</v>
      </c>
      <c r="R524" s="316">
        <v>0</v>
      </c>
      <c r="S524" s="317" t="s">
        <v>48</v>
      </c>
      <c r="T524" s="316">
        <v>98962.9</v>
      </c>
      <c r="U524" s="317" t="s">
        <v>48</v>
      </c>
      <c r="V524" s="316">
        <v>0</v>
      </c>
      <c r="W524" s="317" t="s">
        <v>48</v>
      </c>
      <c r="X524" s="316">
        <v>0</v>
      </c>
      <c r="Y524" s="317" t="s">
        <v>48</v>
      </c>
      <c r="Z524" s="316">
        <v>165437.9</v>
      </c>
      <c r="AA524" s="318" t="s">
        <v>48</v>
      </c>
      <c r="AB524" s="65"/>
    </row>
    <row r="525" spans="1:28">
      <c r="A525" s="312" t="s">
        <v>1140</v>
      </c>
      <c r="B525" s="313" t="s">
        <v>2694</v>
      </c>
      <c r="C525" s="314" t="s">
        <v>1142</v>
      </c>
      <c r="D525" s="314" t="s">
        <v>45</v>
      </c>
      <c r="E525" s="315">
        <v>28</v>
      </c>
      <c r="F525" s="316">
        <v>1797.7</v>
      </c>
      <c r="G525" s="317" t="s">
        <v>48</v>
      </c>
      <c r="H525" s="316">
        <v>0</v>
      </c>
      <c r="I525" s="317" t="s">
        <v>48</v>
      </c>
      <c r="J525" s="316">
        <v>0</v>
      </c>
      <c r="K525" s="317" t="s">
        <v>48</v>
      </c>
      <c r="L525" s="316">
        <v>0</v>
      </c>
      <c r="M525" s="317" t="s">
        <v>48</v>
      </c>
      <c r="N525" s="316">
        <v>1305.2</v>
      </c>
      <c r="O525" s="317" t="s">
        <v>48</v>
      </c>
      <c r="P525" s="316">
        <v>19.8</v>
      </c>
      <c r="Q525" s="317" t="s">
        <v>48</v>
      </c>
      <c r="R525" s="316">
        <v>722.4</v>
      </c>
      <c r="S525" s="317" t="s">
        <v>48</v>
      </c>
      <c r="T525" s="316">
        <v>0</v>
      </c>
      <c r="U525" s="317" t="s">
        <v>48</v>
      </c>
      <c r="V525" s="316">
        <v>0</v>
      </c>
      <c r="W525" s="317" t="s">
        <v>48</v>
      </c>
      <c r="X525" s="316">
        <v>0</v>
      </c>
      <c r="Y525" s="317" t="s">
        <v>48</v>
      </c>
      <c r="Z525" s="316">
        <v>3845.1</v>
      </c>
      <c r="AA525" s="318" t="s">
        <v>48</v>
      </c>
      <c r="AB525" s="65"/>
    </row>
    <row r="526" spans="1:28">
      <c r="A526" s="312" t="s">
        <v>1140</v>
      </c>
      <c r="B526" s="313" t="s">
        <v>2097</v>
      </c>
      <c r="C526" s="314" t="s">
        <v>1144</v>
      </c>
      <c r="D526" s="314" t="s">
        <v>55</v>
      </c>
      <c r="E526" s="315">
        <v>44</v>
      </c>
      <c r="F526" s="316">
        <v>419.2</v>
      </c>
      <c r="G526" s="317" t="s">
        <v>48</v>
      </c>
      <c r="H526" s="316">
        <v>120.1</v>
      </c>
      <c r="I526" s="317" t="s">
        <v>48</v>
      </c>
      <c r="J526" s="316">
        <v>19.5</v>
      </c>
      <c r="K526" s="317" t="s">
        <v>48</v>
      </c>
      <c r="L526" s="316">
        <v>0</v>
      </c>
      <c r="M526" s="317" t="s">
        <v>48</v>
      </c>
      <c r="N526" s="316">
        <v>1351.7</v>
      </c>
      <c r="O526" s="317" t="s">
        <v>48</v>
      </c>
      <c r="P526" s="316">
        <v>200</v>
      </c>
      <c r="Q526" s="317" t="s">
        <v>48</v>
      </c>
      <c r="R526" s="316">
        <v>1057.5999999999999</v>
      </c>
      <c r="S526" s="317" t="s">
        <v>48</v>
      </c>
      <c r="T526" s="316">
        <v>0</v>
      </c>
      <c r="U526" s="317" t="s">
        <v>48</v>
      </c>
      <c r="V526" s="316">
        <v>2330.9</v>
      </c>
      <c r="W526" s="317" t="s">
        <v>48</v>
      </c>
      <c r="X526" s="316">
        <v>0</v>
      </c>
      <c r="Y526" s="317" t="s">
        <v>48</v>
      </c>
      <c r="Z526" s="316">
        <v>5499.1</v>
      </c>
      <c r="AA526" s="318" t="s">
        <v>48</v>
      </c>
      <c r="AB526" s="65"/>
    </row>
    <row r="527" spans="1:28">
      <c r="A527" s="312" t="s">
        <v>1140</v>
      </c>
      <c r="B527" s="313" t="s">
        <v>2531</v>
      </c>
      <c r="C527" s="314" t="s">
        <v>1146</v>
      </c>
      <c r="D527" s="314" t="s">
        <v>45</v>
      </c>
      <c r="E527" s="315">
        <v>45</v>
      </c>
      <c r="F527" s="316">
        <v>2083.1</v>
      </c>
      <c r="G527" s="317" t="s">
        <v>48</v>
      </c>
      <c r="H527" s="316">
        <v>0</v>
      </c>
      <c r="I527" s="317" t="s">
        <v>48</v>
      </c>
      <c r="J527" s="316">
        <v>671.4</v>
      </c>
      <c r="K527" s="317" t="s">
        <v>48</v>
      </c>
      <c r="L527" s="316">
        <v>0</v>
      </c>
      <c r="M527" s="317" t="s">
        <v>48</v>
      </c>
      <c r="N527" s="316">
        <v>0</v>
      </c>
      <c r="O527" s="317" t="s">
        <v>48</v>
      </c>
      <c r="P527" s="316">
        <v>0</v>
      </c>
      <c r="Q527" s="317" t="s">
        <v>48</v>
      </c>
      <c r="R527" s="316">
        <v>84</v>
      </c>
      <c r="S527" s="317" t="s">
        <v>48</v>
      </c>
      <c r="T527" s="316">
        <v>0</v>
      </c>
      <c r="U527" s="317" t="s">
        <v>48</v>
      </c>
      <c r="V527" s="316">
        <v>7002.9</v>
      </c>
      <c r="W527" s="317" t="s">
        <v>48</v>
      </c>
      <c r="X527" s="316">
        <v>0</v>
      </c>
      <c r="Y527" s="317" t="s">
        <v>48</v>
      </c>
      <c r="Z527" s="316">
        <v>9841.5</v>
      </c>
      <c r="AA527" s="318" t="s">
        <v>48</v>
      </c>
      <c r="AB527" s="65"/>
    </row>
    <row r="528" spans="1:28">
      <c r="A528" s="312" t="s">
        <v>1140</v>
      </c>
      <c r="B528" s="313" t="s">
        <v>2096</v>
      </c>
      <c r="C528" s="314" t="s">
        <v>1148</v>
      </c>
      <c r="D528" s="314" t="s">
        <v>45</v>
      </c>
      <c r="E528" s="315">
        <v>10</v>
      </c>
      <c r="F528" s="316">
        <v>215.1</v>
      </c>
      <c r="G528" s="317" t="s">
        <v>48</v>
      </c>
      <c r="H528" s="316">
        <v>0</v>
      </c>
      <c r="I528" s="317" t="s">
        <v>48</v>
      </c>
      <c r="J528" s="316">
        <v>43.3</v>
      </c>
      <c r="K528" s="317" t="s">
        <v>48</v>
      </c>
      <c r="L528" s="316">
        <v>0</v>
      </c>
      <c r="M528" s="317" t="s">
        <v>48</v>
      </c>
      <c r="N528" s="316">
        <v>296.8</v>
      </c>
      <c r="O528" s="317" t="s">
        <v>48</v>
      </c>
      <c r="P528" s="316">
        <v>0</v>
      </c>
      <c r="Q528" s="317" t="s">
        <v>48</v>
      </c>
      <c r="R528" s="316">
        <v>181.7</v>
      </c>
      <c r="S528" s="317" t="s">
        <v>48</v>
      </c>
      <c r="T528" s="316">
        <v>0</v>
      </c>
      <c r="U528" s="317" t="s">
        <v>48</v>
      </c>
      <c r="V528" s="316">
        <v>237.3</v>
      </c>
      <c r="W528" s="317" t="s">
        <v>48</v>
      </c>
      <c r="X528" s="316">
        <v>0</v>
      </c>
      <c r="Y528" s="317" t="s">
        <v>48</v>
      </c>
      <c r="Z528" s="316">
        <v>974.2</v>
      </c>
      <c r="AA528" s="318" t="s">
        <v>48</v>
      </c>
      <c r="AB528" s="65"/>
    </row>
    <row r="529" spans="1:28">
      <c r="A529" s="312" t="s">
        <v>1140</v>
      </c>
      <c r="B529" s="313" t="s">
        <v>2095</v>
      </c>
      <c r="C529" s="314" t="s">
        <v>1150</v>
      </c>
      <c r="D529" s="314" t="s">
        <v>45</v>
      </c>
      <c r="E529" s="315">
        <v>8</v>
      </c>
      <c r="F529" s="316">
        <v>581.4</v>
      </c>
      <c r="G529" s="317" t="s">
        <v>48</v>
      </c>
      <c r="H529" s="316">
        <v>0</v>
      </c>
      <c r="I529" s="317" t="s">
        <v>48</v>
      </c>
      <c r="J529" s="316">
        <v>14.7</v>
      </c>
      <c r="K529" s="317" t="s">
        <v>48</v>
      </c>
      <c r="L529" s="316">
        <v>0</v>
      </c>
      <c r="M529" s="317" t="s">
        <v>48</v>
      </c>
      <c r="N529" s="316">
        <v>0</v>
      </c>
      <c r="O529" s="317" t="s">
        <v>48</v>
      </c>
      <c r="P529" s="316">
        <v>0</v>
      </c>
      <c r="Q529" s="317" t="s">
        <v>48</v>
      </c>
      <c r="R529" s="316">
        <v>1210.7</v>
      </c>
      <c r="S529" s="317" t="s">
        <v>48</v>
      </c>
      <c r="T529" s="316">
        <v>0</v>
      </c>
      <c r="U529" s="317" t="s">
        <v>48</v>
      </c>
      <c r="V529" s="316">
        <v>1062.8</v>
      </c>
      <c r="W529" s="317" t="s">
        <v>48</v>
      </c>
      <c r="X529" s="316">
        <v>0</v>
      </c>
      <c r="Y529" s="317" t="s">
        <v>48</v>
      </c>
      <c r="Z529" s="316">
        <v>2869.5</v>
      </c>
      <c r="AA529" s="318" t="s">
        <v>48</v>
      </c>
      <c r="AB529" s="65"/>
    </row>
    <row r="530" spans="1:28">
      <c r="A530" s="312" t="s">
        <v>1140</v>
      </c>
      <c r="B530" s="313" t="s">
        <v>2693</v>
      </c>
      <c r="C530" s="314" t="s">
        <v>1152</v>
      </c>
      <c r="D530" s="314" t="s">
        <v>55</v>
      </c>
      <c r="E530" s="315">
        <v>24</v>
      </c>
      <c r="F530" s="316">
        <v>1068.5999999999999</v>
      </c>
      <c r="G530" s="317" t="s">
        <v>48</v>
      </c>
      <c r="H530" s="316">
        <v>1.2</v>
      </c>
      <c r="I530" s="317" t="s">
        <v>48</v>
      </c>
      <c r="J530" s="316">
        <v>30.6</v>
      </c>
      <c r="K530" s="317" t="s">
        <v>48</v>
      </c>
      <c r="L530" s="316">
        <v>0</v>
      </c>
      <c r="M530" s="317" t="s">
        <v>48</v>
      </c>
      <c r="N530" s="316">
        <v>642.70000000000005</v>
      </c>
      <c r="O530" s="317" t="s">
        <v>48</v>
      </c>
      <c r="P530" s="316">
        <v>35</v>
      </c>
      <c r="Q530" s="317" t="s">
        <v>48</v>
      </c>
      <c r="R530" s="316">
        <v>438.8</v>
      </c>
      <c r="S530" s="317" t="s">
        <v>48</v>
      </c>
      <c r="T530" s="316">
        <v>0</v>
      </c>
      <c r="U530" s="317" t="s">
        <v>48</v>
      </c>
      <c r="V530" s="316">
        <v>376</v>
      </c>
      <c r="W530" s="317" t="s">
        <v>48</v>
      </c>
      <c r="X530" s="316">
        <v>0</v>
      </c>
      <c r="Y530" s="317" t="s">
        <v>48</v>
      </c>
      <c r="Z530" s="316">
        <v>2592.6999999999998</v>
      </c>
      <c r="AA530" s="318" t="s">
        <v>48</v>
      </c>
      <c r="AB530" s="65"/>
    </row>
    <row r="531" spans="1:28">
      <c r="A531" s="312" t="s">
        <v>1140</v>
      </c>
      <c r="B531" s="313" t="s">
        <v>2094</v>
      </c>
      <c r="C531" s="314" t="s">
        <v>1154</v>
      </c>
      <c r="D531" s="314" t="s">
        <v>55</v>
      </c>
      <c r="E531" s="315">
        <v>145</v>
      </c>
      <c r="F531" s="316">
        <v>0</v>
      </c>
      <c r="G531" s="317" t="s">
        <v>48</v>
      </c>
      <c r="H531" s="316">
        <v>5129.3999999999996</v>
      </c>
      <c r="I531" s="317" t="s">
        <v>48</v>
      </c>
      <c r="J531" s="316">
        <v>933.5</v>
      </c>
      <c r="K531" s="317" t="s">
        <v>48</v>
      </c>
      <c r="L531" s="316">
        <v>295.39999999999998</v>
      </c>
      <c r="M531" s="317" t="s">
        <v>48</v>
      </c>
      <c r="N531" s="316">
        <v>0</v>
      </c>
      <c r="O531" s="317" t="s">
        <v>48</v>
      </c>
      <c r="P531" s="316">
        <v>0</v>
      </c>
      <c r="Q531" s="317" t="s">
        <v>48</v>
      </c>
      <c r="R531" s="316">
        <v>0</v>
      </c>
      <c r="S531" s="317" t="s">
        <v>48</v>
      </c>
      <c r="T531" s="316">
        <v>6645</v>
      </c>
      <c r="U531" s="317" t="s">
        <v>48</v>
      </c>
      <c r="V531" s="316">
        <v>21137.8</v>
      </c>
      <c r="W531" s="317" t="s">
        <v>48</v>
      </c>
      <c r="X531" s="316">
        <v>2654.8</v>
      </c>
      <c r="Y531" s="317" t="s">
        <v>48</v>
      </c>
      <c r="Z531" s="316">
        <v>36795.800000000003</v>
      </c>
      <c r="AA531" s="318" t="s">
        <v>48</v>
      </c>
      <c r="AB531" s="65"/>
    </row>
    <row r="532" spans="1:28">
      <c r="A532" s="312" t="s">
        <v>1140</v>
      </c>
      <c r="B532" s="313" t="s">
        <v>2530</v>
      </c>
      <c r="C532" s="314" t="s">
        <v>1156</v>
      </c>
      <c r="D532" s="314" t="s">
        <v>45</v>
      </c>
      <c r="E532" s="315">
        <v>17</v>
      </c>
      <c r="F532" s="316">
        <v>55</v>
      </c>
      <c r="G532" s="317" t="s">
        <v>48</v>
      </c>
      <c r="H532" s="316">
        <v>0</v>
      </c>
      <c r="I532" s="317" t="s">
        <v>48</v>
      </c>
      <c r="J532" s="316">
        <v>73.2</v>
      </c>
      <c r="K532" s="317" t="s">
        <v>48</v>
      </c>
      <c r="L532" s="316">
        <v>0</v>
      </c>
      <c r="M532" s="317" t="s">
        <v>48</v>
      </c>
      <c r="N532" s="316">
        <v>822.7</v>
      </c>
      <c r="O532" s="317" t="s">
        <v>48</v>
      </c>
      <c r="P532" s="316">
        <v>483.6</v>
      </c>
      <c r="Q532" s="317" t="s">
        <v>48</v>
      </c>
      <c r="R532" s="316">
        <v>491</v>
      </c>
      <c r="S532" s="317" t="s">
        <v>48</v>
      </c>
      <c r="T532" s="316">
        <v>0</v>
      </c>
      <c r="U532" s="317" t="s">
        <v>48</v>
      </c>
      <c r="V532" s="316">
        <v>456.7</v>
      </c>
      <c r="W532" s="317" t="s">
        <v>48</v>
      </c>
      <c r="X532" s="316">
        <v>109.2</v>
      </c>
      <c r="Y532" s="317" t="s">
        <v>48</v>
      </c>
      <c r="Z532" s="316">
        <v>2491.3000000000002</v>
      </c>
      <c r="AA532" s="318" t="s">
        <v>48</v>
      </c>
      <c r="AB532" s="65"/>
    </row>
    <row r="533" spans="1:28">
      <c r="A533" s="312" t="s">
        <v>1140</v>
      </c>
      <c r="B533" s="313" t="s">
        <v>2093</v>
      </c>
      <c r="C533" s="314" t="s">
        <v>1158</v>
      </c>
      <c r="D533" s="314" t="s">
        <v>45</v>
      </c>
      <c r="E533" s="315">
        <v>29</v>
      </c>
      <c r="F533" s="316">
        <v>822.2</v>
      </c>
      <c r="G533" s="317" t="s">
        <v>48</v>
      </c>
      <c r="H533" s="316">
        <v>0</v>
      </c>
      <c r="I533" s="317" t="s">
        <v>48</v>
      </c>
      <c r="J533" s="316">
        <v>129.30000000000001</v>
      </c>
      <c r="K533" s="317" t="s">
        <v>48</v>
      </c>
      <c r="L533" s="316">
        <v>0</v>
      </c>
      <c r="M533" s="317" t="s">
        <v>48</v>
      </c>
      <c r="N533" s="316">
        <v>1828.6</v>
      </c>
      <c r="O533" s="317" t="s">
        <v>48</v>
      </c>
      <c r="P533" s="316">
        <v>0</v>
      </c>
      <c r="Q533" s="317" t="s">
        <v>48</v>
      </c>
      <c r="R533" s="316">
        <v>785.5</v>
      </c>
      <c r="S533" s="317" t="s">
        <v>48</v>
      </c>
      <c r="T533" s="316">
        <v>0</v>
      </c>
      <c r="U533" s="317" t="s">
        <v>48</v>
      </c>
      <c r="V533" s="316">
        <v>1286.0999999999999</v>
      </c>
      <c r="W533" s="317" t="s">
        <v>48</v>
      </c>
      <c r="X533" s="316">
        <v>0</v>
      </c>
      <c r="Y533" s="317" t="s">
        <v>48</v>
      </c>
      <c r="Z533" s="316">
        <v>4851.6000000000004</v>
      </c>
      <c r="AA533" s="318" t="s">
        <v>48</v>
      </c>
      <c r="AB533" s="65"/>
    </row>
    <row r="534" spans="1:28">
      <c r="A534" s="312" t="s">
        <v>1140</v>
      </c>
      <c r="B534" s="313" t="s">
        <v>2626</v>
      </c>
      <c r="C534" s="314" t="s">
        <v>1160</v>
      </c>
      <c r="D534" s="314" t="s">
        <v>55</v>
      </c>
      <c r="E534" s="315">
        <v>250</v>
      </c>
      <c r="F534" s="316">
        <v>8199</v>
      </c>
      <c r="G534" s="317" t="s">
        <v>48</v>
      </c>
      <c r="H534" s="316">
        <v>1402.4</v>
      </c>
      <c r="I534" s="317" t="s">
        <v>48</v>
      </c>
      <c r="J534" s="316">
        <v>1429.8</v>
      </c>
      <c r="K534" s="317" t="s">
        <v>48</v>
      </c>
      <c r="L534" s="316">
        <v>0</v>
      </c>
      <c r="M534" s="317" t="s">
        <v>48</v>
      </c>
      <c r="N534" s="316">
        <v>5757</v>
      </c>
      <c r="O534" s="317" t="s">
        <v>48</v>
      </c>
      <c r="P534" s="316">
        <v>1877.3</v>
      </c>
      <c r="Q534" s="317" t="s">
        <v>48</v>
      </c>
      <c r="R534" s="316">
        <v>7596.3</v>
      </c>
      <c r="S534" s="317" t="s">
        <v>48</v>
      </c>
      <c r="T534" s="316">
        <v>0</v>
      </c>
      <c r="U534" s="317" t="s">
        <v>48</v>
      </c>
      <c r="V534" s="316">
        <v>13985</v>
      </c>
      <c r="W534" s="317" t="s">
        <v>48</v>
      </c>
      <c r="X534" s="316">
        <v>0</v>
      </c>
      <c r="Y534" s="317" t="s">
        <v>48</v>
      </c>
      <c r="Z534" s="316">
        <v>40246.800000000003</v>
      </c>
      <c r="AA534" s="318" t="s">
        <v>48</v>
      </c>
      <c r="AB534" s="65"/>
    </row>
    <row r="535" spans="1:28">
      <c r="A535" s="312" t="s">
        <v>1140</v>
      </c>
      <c r="B535" s="313" t="s">
        <v>2091</v>
      </c>
      <c r="C535" s="314" t="s">
        <v>1162</v>
      </c>
      <c r="D535" s="314" t="s">
        <v>55</v>
      </c>
      <c r="E535" s="315">
        <v>48</v>
      </c>
      <c r="F535" s="316">
        <v>1519.5</v>
      </c>
      <c r="G535" s="317" t="s">
        <v>48</v>
      </c>
      <c r="H535" s="316">
        <v>105.8</v>
      </c>
      <c r="I535" s="317" t="s">
        <v>48</v>
      </c>
      <c r="J535" s="316">
        <v>555.9</v>
      </c>
      <c r="K535" s="317" t="s">
        <v>48</v>
      </c>
      <c r="L535" s="316">
        <v>0</v>
      </c>
      <c r="M535" s="317" t="s">
        <v>48</v>
      </c>
      <c r="N535" s="316">
        <v>2029.9</v>
      </c>
      <c r="O535" s="317" t="s">
        <v>48</v>
      </c>
      <c r="P535" s="316">
        <v>454.7</v>
      </c>
      <c r="Q535" s="317" t="s">
        <v>48</v>
      </c>
      <c r="R535" s="316">
        <v>1254.7</v>
      </c>
      <c r="S535" s="317" t="s">
        <v>48</v>
      </c>
      <c r="T535" s="316">
        <v>0</v>
      </c>
      <c r="U535" s="317" t="s">
        <v>48</v>
      </c>
      <c r="V535" s="316">
        <v>1156.5</v>
      </c>
      <c r="W535" s="317" t="s">
        <v>48</v>
      </c>
      <c r="X535" s="316">
        <v>0</v>
      </c>
      <c r="Y535" s="317" t="s">
        <v>48</v>
      </c>
      <c r="Z535" s="316">
        <v>7077.1</v>
      </c>
      <c r="AA535" s="318" t="s">
        <v>48</v>
      </c>
      <c r="AB535" s="65"/>
    </row>
    <row r="536" spans="1:28">
      <c r="A536" s="312" t="s">
        <v>1140</v>
      </c>
      <c r="B536" s="313" t="s">
        <v>2692</v>
      </c>
      <c r="C536" s="314" t="s">
        <v>1166</v>
      </c>
      <c r="D536" s="314" t="s">
        <v>55</v>
      </c>
      <c r="E536" s="315">
        <v>27</v>
      </c>
      <c r="F536" s="316">
        <v>0</v>
      </c>
      <c r="G536" s="317" t="s">
        <v>48</v>
      </c>
      <c r="H536" s="316">
        <v>2631.5</v>
      </c>
      <c r="I536" s="317" t="s">
        <v>48</v>
      </c>
      <c r="J536" s="316">
        <v>0</v>
      </c>
      <c r="K536" s="317" t="s">
        <v>48</v>
      </c>
      <c r="L536" s="316">
        <v>0</v>
      </c>
      <c r="M536" s="317" t="s">
        <v>48</v>
      </c>
      <c r="N536" s="316">
        <v>0</v>
      </c>
      <c r="O536" s="317" t="s">
        <v>48</v>
      </c>
      <c r="P536" s="316">
        <v>0</v>
      </c>
      <c r="Q536" s="317" t="s">
        <v>48</v>
      </c>
      <c r="R536" s="316">
        <v>0</v>
      </c>
      <c r="S536" s="317" t="s">
        <v>48</v>
      </c>
      <c r="T536" s="316">
        <v>2266.6</v>
      </c>
      <c r="U536" s="317" t="s">
        <v>48</v>
      </c>
      <c r="V536" s="316">
        <v>218.3</v>
      </c>
      <c r="W536" s="317" t="s">
        <v>48</v>
      </c>
      <c r="X536" s="316">
        <v>0</v>
      </c>
      <c r="Y536" s="317" t="s">
        <v>48</v>
      </c>
      <c r="Z536" s="316">
        <v>5116.3</v>
      </c>
      <c r="AA536" s="318" t="s">
        <v>48</v>
      </c>
      <c r="AB536" s="65"/>
    </row>
    <row r="537" spans="1:28">
      <c r="A537" s="312" t="s">
        <v>1140</v>
      </c>
      <c r="B537" s="313" t="s">
        <v>2089</v>
      </c>
      <c r="C537" s="314" t="s">
        <v>1170</v>
      </c>
      <c r="D537" s="314" t="s">
        <v>45</v>
      </c>
      <c r="E537" s="315">
        <v>17</v>
      </c>
      <c r="F537" s="316">
        <v>436</v>
      </c>
      <c r="G537" s="317" t="s">
        <v>48</v>
      </c>
      <c r="H537" s="316">
        <v>0</v>
      </c>
      <c r="I537" s="317" t="s">
        <v>48</v>
      </c>
      <c r="J537" s="316">
        <v>24.3</v>
      </c>
      <c r="K537" s="317" t="s">
        <v>48</v>
      </c>
      <c r="L537" s="316">
        <v>0</v>
      </c>
      <c r="M537" s="317" t="s">
        <v>48</v>
      </c>
      <c r="N537" s="316">
        <v>1328.5</v>
      </c>
      <c r="O537" s="317" t="s">
        <v>48</v>
      </c>
      <c r="P537" s="316">
        <v>0</v>
      </c>
      <c r="Q537" s="317" t="s">
        <v>48</v>
      </c>
      <c r="R537" s="316">
        <v>355.5</v>
      </c>
      <c r="S537" s="317" t="s">
        <v>48</v>
      </c>
      <c r="T537" s="316">
        <v>0</v>
      </c>
      <c r="U537" s="317" t="s">
        <v>48</v>
      </c>
      <c r="V537" s="316">
        <v>464.5</v>
      </c>
      <c r="W537" s="317" t="s">
        <v>48</v>
      </c>
      <c r="X537" s="316">
        <v>0</v>
      </c>
      <c r="Y537" s="317" t="s">
        <v>48</v>
      </c>
      <c r="Z537" s="316">
        <v>2608.8000000000002</v>
      </c>
      <c r="AA537" s="318" t="s">
        <v>48</v>
      </c>
      <c r="AB537" s="65"/>
    </row>
    <row r="538" spans="1:28">
      <c r="A538" s="312" t="s">
        <v>1140</v>
      </c>
      <c r="B538" s="313" t="s">
        <v>2088</v>
      </c>
      <c r="C538" s="314" t="s">
        <v>1172</v>
      </c>
      <c r="D538" s="314" t="s">
        <v>55</v>
      </c>
      <c r="E538" s="315">
        <v>93</v>
      </c>
      <c r="F538" s="316">
        <v>0</v>
      </c>
      <c r="G538" s="317" t="s">
        <v>48</v>
      </c>
      <c r="H538" s="316">
        <v>6380.9</v>
      </c>
      <c r="I538" s="317" t="s">
        <v>48</v>
      </c>
      <c r="J538" s="316">
        <v>1388.1</v>
      </c>
      <c r="K538" s="317" t="s">
        <v>48</v>
      </c>
      <c r="L538" s="316">
        <v>678.2</v>
      </c>
      <c r="M538" s="317" t="s">
        <v>48</v>
      </c>
      <c r="N538" s="316">
        <v>2344</v>
      </c>
      <c r="O538" s="317" t="s">
        <v>48</v>
      </c>
      <c r="P538" s="316">
        <v>0</v>
      </c>
      <c r="Q538" s="317" t="s">
        <v>48</v>
      </c>
      <c r="R538" s="316">
        <v>3230.5</v>
      </c>
      <c r="S538" s="317" t="s">
        <v>48</v>
      </c>
      <c r="T538" s="316">
        <v>0</v>
      </c>
      <c r="U538" s="317" t="s">
        <v>48</v>
      </c>
      <c r="V538" s="316">
        <v>6337.6</v>
      </c>
      <c r="W538" s="317" t="s">
        <v>48</v>
      </c>
      <c r="X538" s="316">
        <v>0</v>
      </c>
      <c r="Y538" s="317" t="s">
        <v>48</v>
      </c>
      <c r="Z538" s="316">
        <v>20359.3</v>
      </c>
      <c r="AA538" s="318" t="s">
        <v>48</v>
      </c>
      <c r="AB538" s="65"/>
    </row>
    <row r="539" spans="1:28">
      <c r="A539" s="312" t="s">
        <v>1140</v>
      </c>
      <c r="B539" s="313" t="s">
        <v>2087</v>
      </c>
      <c r="C539" s="314" t="s">
        <v>1174</v>
      </c>
      <c r="D539" s="314" t="s">
        <v>55</v>
      </c>
      <c r="E539" s="315">
        <v>392</v>
      </c>
      <c r="F539" s="316">
        <v>14569.2</v>
      </c>
      <c r="G539" s="317" t="s">
        <v>48</v>
      </c>
      <c r="H539" s="316">
        <v>949.5</v>
      </c>
      <c r="I539" s="317" t="s">
        <v>48</v>
      </c>
      <c r="J539" s="316">
        <v>505.4</v>
      </c>
      <c r="K539" s="317" t="s">
        <v>48</v>
      </c>
      <c r="L539" s="316">
        <v>0</v>
      </c>
      <c r="M539" s="317" t="s">
        <v>48</v>
      </c>
      <c r="N539" s="316">
        <v>15789</v>
      </c>
      <c r="O539" s="317" t="s">
        <v>48</v>
      </c>
      <c r="P539" s="316">
        <v>993.7</v>
      </c>
      <c r="Q539" s="317" t="s">
        <v>48</v>
      </c>
      <c r="R539" s="316">
        <v>11031.5</v>
      </c>
      <c r="S539" s="317" t="s">
        <v>48</v>
      </c>
      <c r="T539" s="316">
        <v>0</v>
      </c>
      <c r="U539" s="317" t="s">
        <v>48</v>
      </c>
      <c r="V539" s="316">
        <v>18488</v>
      </c>
      <c r="W539" s="317" t="s">
        <v>48</v>
      </c>
      <c r="X539" s="316">
        <v>0</v>
      </c>
      <c r="Y539" s="317" t="s">
        <v>48</v>
      </c>
      <c r="Z539" s="316">
        <v>62326.3</v>
      </c>
      <c r="AA539" s="318" t="s">
        <v>48</v>
      </c>
      <c r="AB539" s="65"/>
    </row>
    <row r="540" spans="1:28">
      <c r="A540" s="312" t="s">
        <v>1140</v>
      </c>
      <c r="B540" s="313" t="s">
        <v>2086</v>
      </c>
      <c r="C540" s="314" t="s">
        <v>1176</v>
      </c>
      <c r="D540" s="314" t="s">
        <v>55</v>
      </c>
      <c r="E540" s="315">
        <v>75</v>
      </c>
      <c r="F540" s="316">
        <v>0</v>
      </c>
      <c r="G540" s="317" t="s">
        <v>48</v>
      </c>
      <c r="H540" s="316">
        <v>19685.599999999999</v>
      </c>
      <c r="I540" s="317" t="s">
        <v>48</v>
      </c>
      <c r="J540" s="316">
        <v>1427.3</v>
      </c>
      <c r="K540" s="317" t="s">
        <v>48</v>
      </c>
      <c r="L540" s="316">
        <v>0</v>
      </c>
      <c r="M540" s="317" t="s">
        <v>48</v>
      </c>
      <c r="N540" s="316">
        <v>11644.7</v>
      </c>
      <c r="O540" s="317" t="s">
        <v>48</v>
      </c>
      <c r="P540" s="316">
        <v>0</v>
      </c>
      <c r="Q540" s="317" t="s">
        <v>48</v>
      </c>
      <c r="R540" s="316">
        <v>9672.2000000000007</v>
      </c>
      <c r="S540" s="317" t="s">
        <v>48</v>
      </c>
      <c r="T540" s="316">
        <v>0</v>
      </c>
      <c r="U540" s="317" t="s">
        <v>48</v>
      </c>
      <c r="V540" s="316">
        <v>7259.8</v>
      </c>
      <c r="W540" s="317" t="s">
        <v>48</v>
      </c>
      <c r="X540" s="316">
        <v>0</v>
      </c>
      <c r="Y540" s="317" t="s">
        <v>48</v>
      </c>
      <c r="Z540" s="316">
        <v>49689.7</v>
      </c>
      <c r="AA540" s="318" t="s">
        <v>48</v>
      </c>
      <c r="AB540" s="65"/>
    </row>
    <row r="541" spans="1:28">
      <c r="A541" s="312" t="s">
        <v>1140</v>
      </c>
      <c r="B541" s="313" t="s">
        <v>2691</v>
      </c>
      <c r="C541" s="314" t="s">
        <v>1178</v>
      </c>
      <c r="D541" s="314" t="s">
        <v>55</v>
      </c>
      <c r="E541" s="315">
        <v>31</v>
      </c>
      <c r="F541" s="316">
        <v>399</v>
      </c>
      <c r="G541" s="317" t="s">
        <v>48</v>
      </c>
      <c r="H541" s="316">
        <v>0</v>
      </c>
      <c r="I541" s="317" t="s">
        <v>48</v>
      </c>
      <c r="J541" s="316">
        <v>703</v>
      </c>
      <c r="K541" s="317" t="s">
        <v>48</v>
      </c>
      <c r="L541" s="316">
        <v>0</v>
      </c>
      <c r="M541" s="317" t="s">
        <v>48</v>
      </c>
      <c r="N541" s="316">
        <v>345.5</v>
      </c>
      <c r="O541" s="317" t="s">
        <v>48</v>
      </c>
      <c r="P541" s="316">
        <v>37.799999999999997</v>
      </c>
      <c r="Q541" s="317" t="s">
        <v>48</v>
      </c>
      <c r="R541" s="316">
        <v>694.3</v>
      </c>
      <c r="S541" s="317" t="s">
        <v>48</v>
      </c>
      <c r="T541" s="316">
        <v>20.7</v>
      </c>
      <c r="U541" s="317" t="s">
        <v>48</v>
      </c>
      <c r="V541" s="316">
        <v>800.4</v>
      </c>
      <c r="W541" s="317" t="s">
        <v>48</v>
      </c>
      <c r="X541" s="316">
        <v>1055</v>
      </c>
      <c r="Y541" s="317" t="s">
        <v>48</v>
      </c>
      <c r="Z541" s="316">
        <v>4055.7</v>
      </c>
      <c r="AA541" s="318" t="s">
        <v>48</v>
      </c>
      <c r="AB541" s="65"/>
    </row>
    <row r="542" spans="1:28">
      <c r="A542" s="312" t="s">
        <v>1179</v>
      </c>
      <c r="B542" s="313" t="s">
        <v>2085</v>
      </c>
      <c r="C542" s="314" t="s">
        <v>1181</v>
      </c>
      <c r="D542" s="314" t="s">
        <v>55</v>
      </c>
      <c r="E542" s="315">
        <v>67</v>
      </c>
      <c r="F542" s="316">
        <v>1728.1</v>
      </c>
      <c r="G542" s="317" t="s">
        <v>48</v>
      </c>
      <c r="H542" s="316">
        <v>89.2</v>
      </c>
      <c r="I542" s="317" t="s">
        <v>48</v>
      </c>
      <c r="J542" s="316">
        <v>841.7</v>
      </c>
      <c r="K542" s="317" t="s">
        <v>48</v>
      </c>
      <c r="L542" s="316">
        <v>0</v>
      </c>
      <c r="M542" s="317" t="s">
        <v>48</v>
      </c>
      <c r="N542" s="316">
        <v>354</v>
      </c>
      <c r="O542" s="317" t="s">
        <v>48</v>
      </c>
      <c r="P542" s="316">
        <v>1905.9</v>
      </c>
      <c r="Q542" s="317" t="s">
        <v>48</v>
      </c>
      <c r="R542" s="316">
        <v>1592.9</v>
      </c>
      <c r="S542" s="317" t="s">
        <v>48</v>
      </c>
      <c r="T542" s="316">
        <v>0</v>
      </c>
      <c r="U542" s="317" t="s">
        <v>48</v>
      </c>
      <c r="V542" s="316">
        <v>2064.9</v>
      </c>
      <c r="W542" s="317" t="s">
        <v>48</v>
      </c>
      <c r="X542" s="316">
        <v>0</v>
      </c>
      <c r="Y542" s="317" t="s">
        <v>48</v>
      </c>
      <c r="Z542" s="316">
        <v>8576.7999999999993</v>
      </c>
      <c r="AA542" s="318" t="s">
        <v>48</v>
      </c>
      <c r="AB542" s="65"/>
    </row>
    <row r="543" spans="1:28">
      <c r="A543" s="312" t="s">
        <v>1182</v>
      </c>
      <c r="B543" s="313" t="s">
        <v>2084</v>
      </c>
      <c r="C543" s="314" t="s">
        <v>1184</v>
      </c>
      <c r="D543" s="314" t="s">
        <v>55</v>
      </c>
      <c r="E543" s="315">
        <v>438</v>
      </c>
      <c r="F543" s="316">
        <v>2741.5</v>
      </c>
      <c r="G543" s="317" t="s">
        <v>48</v>
      </c>
      <c r="H543" s="316">
        <v>68</v>
      </c>
      <c r="I543" s="317" t="s">
        <v>48</v>
      </c>
      <c r="J543" s="316">
        <v>523</v>
      </c>
      <c r="K543" s="317" t="s">
        <v>48</v>
      </c>
      <c r="L543" s="316">
        <v>22307.200000000001</v>
      </c>
      <c r="M543" s="317" t="s">
        <v>48</v>
      </c>
      <c r="N543" s="316">
        <v>0</v>
      </c>
      <c r="O543" s="317" t="s">
        <v>48</v>
      </c>
      <c r="P543" s="316">
        <v>0</v>
      </c>
      <c r="Q543" s="317" t="s">
        <v>48</v>
      </c>
      <c r="R543" s="316">
        <v>1514.8</v>
      </c>
      <c r="S543" s="317" t="s">
        <v>48</v>
      </c>
      <c r="T543" s="316">
        <v>0</v>
      </c>
      <c r="U543" s="317" t="s">
        <v>48</v>
      </c>
      <c r="V543" s="316">
        <v>0</v>
      </c>
      <c r="W543" s="317" t="s">
        <v>48</v>
      </c>
      <c r="X543" s="316">
        <v>0</v>
      </c>
      <c r="Y543" s="317" t="s">
        <v>48</v>
      </c>
      <c r="Z543" s="316">
        <v>27154.6</v>
      </c>
      <c r="AA543" s="318" t="s">
        <v>48</v>
      </c>
      <c r="AB543" s="65"/>
    </row>
    <row r="544" spans="1:28">
      <c r="A544" s="312" t="s">
        <v>1182</v>
      </c>
      <c r="B544" s="313" t="s">
        <v>2083</v>
      </c>
      <c r="C544" s="314" t="s">
        <v>1186</v>
      </c>
      <c r="D544" s="314" t="s">
        <v>55</v>
      </c>
      <c r="E544" s="315">
        <v>222</v>
      </c>
      <c r="F544" s="316">
        <v>0</v>
      </c>
      <c r="G544" s="317" t="s">
        <v>48</v>
      </c>
      <c r="H544" s="316">
        <v>22028.799999999999</v>
      </c>
      <c r="I544" s="317" t="s">
        <v>48</v>
      </c>
      <c r="J544" s="316">
        <v>4005.7</v>
      </c>
      <c r="K544" s="317" t="s">
        <v>48</v>
      </c>
      <c r="L544" s="316">
        <v>115869.5</v>
      </c>
      <c r="M544" s="317" t="s">
        <v>48</v>
      </c>
      <c r="N544" s="316">
        <v>0</v>
      </c>
      <c r="O544" s="317" t="s">
        <v>48</v>
      </c>
      <c r="P544" s="316">
        <v>784.7</v>
      </c>
      <c r="Q544" s="317" t="s">
        <v>48</v>
      </c>
      <c r="R544" s="316">
        <v>0</v>
      </c>
      <c r="S544" s="317" t="s">
        <v>48</v>
      </c>
      <c r="T544" s="316">
        <v>700</v>
      </c>
      <c r="U544" s="317" t="s">
        <v>48</v>
      </c>
      <c r="V544" s="316">
        <v>228.3</v>
      </c>
      <c r="W544" s="317" t="s">
        <v>48</v>
      </c>
      <c r="X544" s="316">
        <v>0</v>
      </c>
      <c r="Y544" s="317" t="s">
        <v>48</v>
      </c>
      <c r="Z544" s="316">
        <v>143617.1</v>
      </c>
      <c r="AA544" s="318" t="s">
        <v>48</v>
      </c>
      <c r="AB544" s="65"/>
    </row>
    <row r="545" spans="1:28">
      <c r="A545" s="312" t="s">
        <v>1182</v>
      </c>
      <c r="B545" s="313" t="s">
        <v>2082</v>
      </c>
      <c r="C545" s="314" t="s">
        <v>1188</v>
      </c>
      <c r="D545" s="314" t="s">
        <v>55</v>
      </c>
      <c r="E545" s="315">
        <v>8</v>
      </c>
      <c r="F545" s="316">
        <v>0</v>
      </c>
      <c r="G545" s="317" t="s">
        <v>48</v>
      </c>
      <c r="H545" s="316">
        <v>2530.4</v>
      </c>
      <c r="I545" s="317" t="s">
        <v>48</v>
      </c>
      <c r="J545" s="316">
        <v>0</v>
      </c>
      <c r="K545" s="317" t="s">
        <v>48</v>
      </c>
      <c r="L545" s="316">
        <v>0</v>
      </c>
      <c r="M545" s="317" t="s">
        <v>48</v>
      </c>
      <c r="N545" s="316">
        <v>0</v>
      </c>
      <c r="O545" s="317" t="s">
        <v>48</v>
      </c>
      <c r="P545" s="316">
        <v>0</v>
      </c>
      <c r="Q545" s="317" t="s">
        <v>48</v>
      </c>
      <c r="R545" s="316">
        <v>0</v>
      </c>
      <c r="S545" s="317" t="s">
        <v>48</v>
      </c>
      <c r="T545" s="316">
        <v>0</v>
      </c>
      <c r="U545" s="317" t="s">
        <v>48</v>
      </c>
      <c r="V545" s="316">
        <v>0</v>
      </c>
      <c r="W545" s="317" t="s">
        <v>48</v>
      </c>
      <c r="X545" s="316">
        <v>0</v>
      </c>
      <c r="Y545" s="317" t="s">
        <v>48</v>
      </c>
      <c r="Z545" s="316">
        <v>2530.4</v>
      </c>
      <c r="AA545" s="318" t="s">
        <v>48</v>
      </c>
      <c r="AB545" s="65"/>
    </row>
    <row r="546" spans="1:28">
      <c r="A546" s="312" t="s">
        <v>1182</v>
      </c>
      <c r="B546" s="313" t="s">
        <v>2081</v>
      </c>
      <c r="C546" s="314" t="s">
        <v>1190</v>
      </c>
      <c r="D546" s="314" t="s">
        <v>45</v>
      </c>
      <c r="E546" s="315">
        <v>136</v>
      </c>
      <c r="F546" s="316">
        <v>5580.4</v>
      </c>
      <c r="G546" s="317" t="s">
        <v>48</v>
      </c>
      <c r="H546" s="316">
        <v>0</v>
      </c>
      <c r="I546" s="317" t="s">
        <v>48</v>
      </c>
      <c r="J546" s="316">
        <v>3118.1</v>
      </c>
      <c r="K546" s="317" t="s">
        <v>48</v>
      </c>
      <c r="L546" s="316">
        <v>22453.599999999999</v>
      </c>
      <c r="M546" s="317" t="s">
        <v>48</v>
      </c>
      <c r="N546" s="316">
        <v>0</v>
      </c>
      <c r="O546" s="317" t="s">
        <v>48</v>
      </c>
      <c r="P546" s="316">
        <v>191.8</v>
      </c>
      <c r="Q546" s="317" t="s">
        <v>48</v>
      </c>
      <c r="R546" s="316">
        <v>0</v>
      </c>
      <c r="S546" s="317" t="s">
        <v>48</v>
      </c>
      <c r="T546" s="316">
        <v>732.9</v>
      </c>
      <c r="U546" s="317" t="s">
        <v>48</v>
      </c>
      <c r="V546" s="316">
        <v>0</v>
      </c>
      <c r="W546" s="317" t="s">
        <v>48</v>
      </c>
      <c r="X546" s="316">
        <v>0</v>
      </c>
      <c r="Y546" s="317" t="s">
        <v>48</v>
      </c>
      <c r="Z546" s="316">
        <v>32076.799999999999</v>
      </c>
      <c r="AA546" s="318" t="s">
        <v>48</v>
      </c>
      <c r="AB546" s="65"/>
    </row>
    <row r="547" spans="1:28">
      <c r="A547" s="312" t="s">
        <v>1182</v>
      </c>
      <c r="B547" s="313" t="s">
        <v>2080</v>
      </c>
      <c r="C547" s="314" t="s">
        <v>1192</v>
      </c>
      <c r="D547" s="314" t="s">
        <v>55</v>
      </c>
      <c r="E547" s="315">
        <v>14</v>
      </c>
      <c r="F547" s="316">
        <v>107.5</v>
      </c>
      <c r="G547" s="317" t="s">
        <v>48</v>
      </c>
      <c r="H547" s="316">
        <v>8.8000000000000007</v>
      </c>
      <c r="I547" s="317" t="s">
        <v>48</v>
      </c>
      <c r="J547" s="316">
        <v>38.200000000000003</v>
      </c>
      <c r="K547" s="317" t="s">
        <v>48</v>
      </c>
      <c r="L547" s="316">
        <v>0</v>
      </c>
      <c r="M547" s="317" t="s">
        <v>48</v>
      </c>
      <c r="N547" s="316">
        <v>624.9</v>
      </c>
      <c r="O547" s="317" t="s">
        <v>48</v>
      </c>
      <c r="P547" s="316">
        <v>51.8</v>
      </c>
      <c r="Q547" s="317" t="s">
        <v>48</v>
      </c>
      <c r="R547" s="316">
        <v>0</v>
      </c>
      <c r="S547" s="317" t="s">
        <v>48</v>
      </c>
      <c r="T547" s="316">
        <v>0</v>
      </c>
      <c r="U547" s="317" t="s">
        <v>48</v>
      </c>
      <c r="V547" s="316">
        <v>1351.9</v>
      </c>
      <c r="W547" s="317" t="s">
        <v>48</v>
      </c>
      <c r="X547" s="316">
        <v>12</v>
      </c>
      <c r="Y547" s="317" t="s">
        <v>48</v>
      </c>
      <c r="Z547" s="316">
        <v>2195.1999999999998</v>
      </c>
      <c r="AA547" s="318" t="s">
        <v>48</v>
      </c>
      <c r="AB547" s="65"/>
    </row>
    <row r="548" spans="1:28">
      <c r="A548" s="312" t="s">
        <v>1182</v>
      </c>
      <c r="B548" s="313" t="s">
        <v>2690</v>
      </c>
      <c r="C548" s="314" t="s">
        <v>1194</v>
      </c>
      <c r="D548" s="314" t="s">
        <v>45</v>
      </c>
      <c r="E548" s="315">
        <v>53</v>
      </c>
      <c r="F548" s="316">
        <v>1061.0999999999999</v>
      </c>
      <c r="G548" s="317" t="s">
        <v>48</v>
      </c>
      <c r="H548" s="316">
        <v>0</v>
      </c>
      <c r="I548" s="317" t="s">
        <v>48</v>
      </c>
      <c r="J548" s="316">
        <v>1782.1</v>
      </c>
      <c r="K548" s="317" t="s">
        <v>48</v>
      </c>
      <c r="L548" s="316">
        <v>0</v>
      </c>
      <c r="M548" s="317" t="s">
        <v>48</v>
      </c>
      <c r="N548" s="316">
        <v>120.4</v>
      </c>
      <c r="O548" s="317" t="s">
        <v>48</v>
      </c>
      <c r="P548" s="316">
        <v>0</v>
      </c>
      <c r="Q548" s="317" t="s">
        <v>48</v>
      </c>
      <c r="R548" s="316">
        <v>328.7</v>
      </c>
      <c r="S548" s="317" t="s">
        <v>48</v>
      </c>
      <c r="T548" s="316">
        <v>0</v>
      </c>
      <c r="U548" s="317" t="s">
        <v>48</v>
      </c>
      <c r="V548" s="316">
        <v>0</v>
      </c>
      <c r="W548" s="317" t="s">
        <v>48</v>
      </c>
      <c r="X548" s="316">
        <v>12695.7</v>
      </c>
      <c r="Y548" s="317" t="s">
        <v>48</v>
      </c>
      <c r="Z548" s="316">
        <v>15988</v>
      </c>
      <c r="AA548" s="318" t="s">
        <v>48</v>
      </c>
      <c r="AB548" s="65"/>
    </row>
    <row r="549" spans="1:28">
      <c r="A549" s="312" t="s">
        <v>1182</v>
      </c>
      <c r="B549" s="313" t="s">
        <v>2078</v>
      </c>
      <c r="C549" s="314" t="s">
        <v>1196</v>
      </c>
      <c r="D549" s="314" t="s">
        <v>45</v>
      </c>
      <c r="E549" s="315">
        <v>227</v>
      </c>
      <c r="F549" s="316">
        <v>2694.2</v>
      </c>
      <c r="G549" s="317" t="s">
        <v>48</v>
      </c>
      <c r="H549" s="316">
        <v>0</v>
      </c>
      <c r="I549" s="317" t="s">
        <v>48</v>
      </c>
      <c r="J549" s="316">
        <v>1589.1</v>
      </c>
      <c r="K549" s="317" t="s">
        <v>48</v>
      </c>
      <c r="L549" s="316">
        <v>15645.3</v>
      </c>
      <c r="M549" s="317" t="s">
        <v>48</v>
      </c>
      <c r="N549" s="316">
        <v>2247</v>
      </c>
      <c r="O549" s="317" t="s">
        <v>48</v>
      </c>
      <c r="P549" s="316">
        <v>151.1</v>
      </c>
      <c r="Q549" s="317" t="s">
        <v>48</v>
      </c>
      <c r="R549" s="316">
        <v>0</v>
      </c>
      <c r="S549" s="317" t="s">
        <v>48</v>
      </c>
      <c r="T549" s="316">
        <v>0</v>
      </c>
      <c r="U549" s="317" t="s">
        <v>48</v>
      </c>
      <c r="V549" s="316">
        <v>0</v>
      </c>
      <c r="W549" s="317" t="s">
        <v>48</v>
      </c>
      <c r="X549" s="316">
        <v>373.1</v>
      </c>
      <c r="Y549" s="317" t="s">
        <v>48</v>
      </c>
      <c r="Z549" s="316">
        <v>22699.7</v>
      </c>
      <c r="AA549" s="318" t="s">
        <v>48</v>
      </c>
      <c r="AB549" s="65"/>
    </row>
    <row r="550" spans="1:28">
      <c r="A550" s="312" t="s">
        <v>1182</v>
      </c>
      <c r="B550" s="313" t="s">
        <v>2077</v>
      </c>
      <c r="C550" s="314" t="s">
        <v>1198</v>
      </c>
      <c r="D550" s="314" t="s">
        <v>55</v>
      </c>
      <c r="E550" s="315">
        <v>2266</v>
      </c>
      <c r="F550" s="316">
        <v>84236.7</v>
      </c>
      <c r="G550" s="317" t="s">
        <v>48</v>
      </c>
      <c r="H550" s="316">
        <v>901.8</v>
      </c>
      <c r="I550" s="317" t="s">
        <v>48</v>
      </c>
      <c r="J550" s="316">
        <v>73446</v>
      </c>
      <c r="K550" s="317" t="s">
        <v>48</v>
      </c>
      <c r="L550" s="316">
        <v>290064.5</v>
      </c>
      <c r="M550" s="317" t="s">
        <v>48</v>
      </c>
      <c r="N550" s="316">
        <v>43825.4</v>
      </c>
      <c r="O550" s="317" t="s">
        <v>48</v>
      </c>
      <c r="P550" s="316">
        <v>6992.9</v>
      </c>
      <c r="Q550" s="317" t="s">
        <v>48</v>
      </c>
      <c r="R550" s="316">
        <v>4060.5</v>
      </c>
      <c r="S550" s="317" t="s">
        <v>48</v>
      </c>
      <c r="T550" s="316">
        <v>0</v>
      </c>
      <c r="U550" s="317" t="s">
        <v>48</v>
      </c>
      <c r="V550" s="316">
        <v>892.3</v>
      </c>
      <c r="W550" s="317" t="s">
        <v>48</v>
      </c>
      <c r="X550" s="316">
        <v>0</v>
      </c>
      <c r="Y550" s="317" t="s">
        <v>48</v>
      </c>
      <c r="Z550" s="316">
        <v>504420.2</v>
      </c>
      <c r="AA550" s="318" t="s">
        <v>48</v>
      </c>
      <c r="AB550" s="65"/>
    </row>
    <row r="551" spans="1:28">
      <c r="A551" s="312" t="s">
        <v>1182</v>
      </c>
      <c r="B551" s="313" t="s">
        <v>1199</v>
      </c>
      <c r="C551" s="314" t="s">
        <v>1200</v>
      </c>
      <c r="D551" s="314" t="s">
        <v>55</v>
      </c>
      <c r="E551" s="315">
        <v>296</v>
      </c>
      <c r="F551" s="316">
        <v>3676</v>
      </c>
      <c r="G551" s="317" t="s">
        <v>48</v>
      </c>
      <c r="H551" s="316">
        <v>238.1</v>
      </c>
      <c r="I551" s="317" t="s">
        <v>48</v>
      </c>
      <c r="J551" s="316">
        <v>1014.8</v>
      </c>
      <c r="K551" s="317" t="s">
        <v>48</v>
      </c>
      <c r="L551" s="316">
        <v>26724.9</v>
      </c>
      <c r="M551" s="317" t="s">
        <v>48</v>
      </c>
      <c r="N551" s="316">
        <v>0</v>
      </c>
      <c r="O551" s="317" t="s">
        <v>48</v>
      </c>
      <c r="P551" s="316">
        <v>0</v>
      </c>
      <c r="Q551" s="317" t="s">
        <v>48</v>
      </c>
      <c r="R551" s="316">
        <v>1459.8</v>
      </c>
      <c r="S551" s="317" t="s">
        <v>48</v>
      </c>
      <c r="T551" s="316">
        <v>0</v>
      </c>
      <c r="U551" s="317" t="s">
        <v>48</v>
      </c>
      <c r="V551" s="316">
        <v>0</v>
      </c>
      <c r="W551" s="317" t="s">
        <v>48</v>
      </c>
      <c r="X551" s="316">
        <v>0</v>
      </c>
      <c r="Y551" s="317" t="s">
        <v>48</v>
      </c>
      <c r="Z551" s="316">
        <v>33113.599999999999</v>
      </c>
      <c r="AA551" s="318" t="s">
        <v>48</v>
      </c>
      <c r="AB551" s="65"/>
    </row>
    <row r="552" spans="1:28">
      <c r="A552" s="312" t="s">
        <v>1182</v>
      </c>
      <c r="B552" s="313" t="s">
        <v>1201</v>
      </c>
      <c r="C552" s="314" t="s">
        <v>1202</v>
      </c>
      <c r="D552" s="314" t="s">
        <v>55</v>
      </c>
      <c r="E552" s="315">
        <v>62</v>
      </c>
      <c r="F552" s="316">
        <v>493.2</v>
      </c>
      <c r="G552" s="317" t="s">
        <v>48</v>
      </c>
      <c r="H552" s="316">
        <v>9.5</v>
      </c>
      <c r="I552" s="317" t="s">
        <v>48</v>
      </c>
      <c r="J552" s="316">
        <v>363.7</v>
      </c>
      <c r="K552" s="317" t="s">
        <v>48</v>
      </c>
      <c r="L552" s="316">
        <v>6375.3</v>
      </c>
      <c r="M552" s="317" t="s">
        <v>48</v>
      </c>
      <c r="N552" s="316">
        <v>1148.3</v>
      </c>
      <c r="O552" s="317" t="s">
        <v>48</v>
      </c>
      <c r="P552" s="316">
        <v>389.2</v>
      </c>
      <c r="Q552" s="317" t="s">
        <v>48</v>
      </c>
      <c r="R552" s="316">
        <v>0</v>
      </c>
      <c r="S552" s="317" t="s">
        <v>48</v>
      </c>
      <c r="T552" s="316">
        <v>288.39999999999998</v>
      </c>
      <c r="U552" s="317" t="s">
        <v>48</v>
      </c>
      <c r="V552" s="316">
        <v>0</v>
      </c>
      <c r="W552" s="317" t="s">
        <v>48</v>
      </c>
      <c r="X552" s="316">
        <v>0</v>
      </c>
      <c r="Y552" s="317" t="s">
        <v>48</v>
      </c>
      <c r="Z552" s="316">
        <v>9067.7000000000007</v>
      </c>
      <c r="AA552" s="318" t="s">
        <v>48</v>
      </c>
      <c r="AB552" s="65"/>
    </row>
    <row r="553" spans="1:28">
      <c r="A553" s="312" t="s">
        <v>1182</v>
      </c>
      <c r="B553" s="313" t="s">
        <v>2076</v>
      </c>
      <c r="C553" s="314" t="s">
        <v>1204</v>
      </c>
      <c r="D553" s="314" t="s">
        <v>55</v>
      </c>
      <c r="E553" s="315">
        <v>1</v>
      </c>
      <c r="F553" s="316">
        <v>0</v>
      </c>
      <c r="G553" s="317" t="s">
        <v>48</v>
      </c>
      <c r="H553" s="316">
        <v>1963.7</v>
      </c>
      <c r="I553" s="317" t="s">
        <v>48</v>
      </c>
      <c r="J553" s="316">
        <v>-1298</v>
      </c>
      <c r="K553" s="317" t="s">
        <v>48</v>
      </c>
      <c r="L553" s="316">
        <v>0</v>
      </c>
      <c r="M553" s="317" t="s">
        <v>48</v>
      </c>
      <c r="N553" s="316">
        <v>0</v>
      </c>
      <c r="O553" s="317" t="s">
        <v>48</v>
      </c>
      <c r="P553" s="316">
        <v>0</v>
      </c>
      <c r="Q553" s="317" t="s">
        <v>48</v>
      </c>
      <c r="R553" s="316">
        <v>0</v>
      </c>
      <c r="S553" s="317" t="s">
        <v>48</v>
      </c>
      <c r="T553" s="316">
        <v>726.5</v>
      </c>
      <c r="U553" s="317" t="s">
        <v>48</v>
      </c>
      <c r="V553" s="316">
        <v>0</v>
      </c>
      <c r="W553" s="317" t="s">
        <v>48</v>
      </c>
      <c r="X553" s="316">
        <v>1400.1</v>
      </c>
      <c r="Y553" s="317" t="s">
        <v>48</v>
      </c>
      <c r="Z553" s="316">
        <v>2792.2</v>
      </c>
      <c r="AA553" s="318" t="s">
        <v>48</v>
      </c>
      <c r="AB553" s="65"/>
    </row>
    <row r="554" spans="1:28">
      <c r="A554" s="312" t="s">
        <v>1182</v>
      </c>
      <c r="B554" s="313" t="s">
        <v>2075</v>
      </c>
      <c r="C554" s="314" t="s">
        <v>1206</v>
      </c>
      <c r="D554" s="314" t="s">
        <v>55</v>
      </c>
      <c r="E554" s="315">
        <v>549</v>
      </c>
      <c r="F554" s="316">
        <v>12146.4</v>
      </c>
      <c r="G554" s="317" t="s">
        <v>48</v>
      </c>
      <c r="H554" s="316">
        <v>3148.5</v>
      </c>
      <c r="I554" s="317" t="s">
        <v>48</v>
      </c>
      <c r="J554" s="316">
        <v>24811.8</v>
      </c>
      <c r="K554" s="317" t="s">
        <v>48</v>
      </c>
      <c r="L554" s="316">
        <v>1814</v>
      </c>
      <c r="M554" s="317" t="s">
        <v>48</v>
      </c>
      <c r="N554" s="316">
        <v>6279.4</v>
      </c>
      <c r="O554" s="317" t="s">
        <v>48</v>
      </c>
      <c r="P554" s="316">
        <v>120.3</v>
      </c>
      <c r="Q554" s="317" t="s">
        <v>48</v>
      </c>
      <c r="R554" s="316">
        <v>519.70000000000005</v>
      </c>
      <c r="S554" s="317" t="s">
        <v>48</v>
      </c>
      <c r="T554" s="316">
        <v>46714.2</v>
      </c>
      <c r="U554" s="317" t="s">
        <v>48</v>
      </c>
      <c r="V554" s="316">
        <v>0</v>
      </c>
      <c r="W554" s="317" t="s">
        <v>48</v>
      </c>
      <c r="X554" s="316">
        <v>0</v>
      </c>
      <c r="Y554" s="317" t="s">
        <v>48</v>
      </c>
      <c r="Z554" s="316">
        <v>95554.1</v>
      </c>
      <c r="AA554" s="318" t="s">
        <v>48</v>
      </c>
      <c r="AB554" s="65"/>
    </row>
    <row r="555" spans="1:28">
      <c r="A555" s="312" t="s">
        <v>1182</v>
      </c>
      <c r="B555" s="313" t="s">
        <v>2623</v>
      </c>
      <c r="C555" s="314" t="s">
        <v>1208</v>
      </c>
      <c r="D555" s="314" t="s">
        <v>45</v>
      </c>
      <c r="E555" s="315">
        <v>57</v>
      </c>
      <c r="F555" s="316">
        <v>437.9</v>
      </c>
      <c r="G555" s="317" t="s">
        <v>48</v>
      </c>
      <c r="H555" s="316">
        <v>0</v>
      </c>
      <c r="I555" s="317" t="s">
        <v>48</v>
      </c>
      <c r="J555" s="316">
        <v>473.9</v>
      </c>
      <c r="K555" s="317" t="s">
        <v>48</v>
      </c>
      <c r="L555" s="316">
        <v>3510.7</v>
      </c>
      <c r="M555" s="317" t="s">
        <v>48</v>
      </c>
      <c r="N555" s="316">
        <v>790.1</v>
      </c>
      <c r="O555" s="317" t="s">
        <v>48</v>
      </c>
      <c r="P555" s="316">
        <v>50.9</v>
      </c>
      <c r="Q555" s="317" t="s">
        <v>48</v>
      </c>
      <c r="R555" s="316">
        <v>0</v>
      </c>
      <c r="S555" s="317" t="s">
        <v>48</v>
      </c>
      <c r="T555" s="316">
        <v>626.5</v>
      </c>
      <c r="U555" s="317" t="s">
        <v>48</v>
      </c>
      <c r="V555" s="316">
        <v>0</v>
      </c>
      <c r="W555" s="317" t="s">
        <v>48</v>
      </c>
      <c r="X555" s="316">
        <v>0</v>
      </c>
      <c r="Y555" s="317" t="s">
        <v>48</v>
      </c>
      <c r="Z555" s="316">
        <v>5890</v>
      </c>
      <c r="AA555" s="318" t="s">
        <v>48</v>
      </c>
      <c r="AB555" s="65"/>
    </row>
    <row r="556" spans="1:28">
      <c r="A556" s="312" t="s">
        <v>1182</v>
      </c>
      <c r="B556" s="313" t="s">
        <v>2739</v>
      </c>
      <c r="C556" s="314" t="s">
        <v>1210</v>
      </c>
      <c r="D556" s="314" t="s">
        <v>55</v>
      </c>
      <c r="E556" s="315">
        <v>582</v>
      </c>
      <c r="F556" s="316">
        <v>9930.4</v>
      </c>
      <c r="G556" s="317" t="s">
        <v>48</v>
      </c>
      <c r="H556" s="316">
        <v>8892.5</v>
      </c>
      <c r="I556" s="317" t="s">
        <v>48</v>
      </c>
      <c r="J556" s="316">
        <v>10748.3</v>
      </c>
      <c r="K556" s="317" t="s">
        <v>48</v>
      </c>
      <c r="L556" s="316">
        <v>62595.7</v>
      </c>
      <c r="M556" s="317" t="s">
        <v>48</v>
      </c>
      <c r="N556" s="316">
        <v>4000</v>
      </c>
      <c r="O556" s="317" t="s">
        <v>48</v>
      </c>
      <c r="P556" s="316">
        <v>877.8</v>
      </c>
      <c r="Q556" s="317" t="s">
        <v>48</v>
      </c>
      <c r="R556" s="316">
        <v>0</v>
      </c>
      <c r="S556" s="317" t="s">
        <v>48</v>
      </c>
      <c r="T556" s="316">
        <v>0</v>
      </c>
      <c r="U556" s="317" t="s">
        <v>48</v>
      </c>
      <c r="V556" s="316">
        <v>0</v>
      </c>
      <c r="W556" s="317" t="s">
        <v>48</v>
      </c>
      <c r="X556" s="316">
        <v>0</v>
      </c>
      <c r="Y556" s="317" t="s">
        <v>48</v>
      </c>
      <c r="Z556" s="316">
        <v>97044.7</v>
      </c>
      <c r="AA556" s="318" t="s">
        <v>48</v>
      </c>
      <c r="AB556" s="65"/>
    </row>
    <row r="557" spans="1:28">
      <c r="A557" s="312" t="s">
        <v>1182</v>
      </c>
      <c r="B557" s="313" t="s">
        <v>2072</v>
      </c>
      <c r="C557" s="314" t="s">
        <v>1212</v>
      </c>
      <c r="D557" s="314" t="s">
        <v>55</v>
      </c>
      <c r="E557" s="315">
        <v>285</v>
      </c>
      <c r="F557" s="316">
        <v>6615.6</v>
      </c>
      <c r="G557" s="317" t="s">
        <v>48</v>
      </c>
      <c r="H557" s="316">
        <v>50.9</v>
      </c>
      <c r="I557" s="317" t="s">
        <v>48</v>
      </c>
      <c r="J557" s="316">
        <v>3420.6</v>
      </c>
      <c r="K557" s="317" t="s">
        <v>48</v>
      </c>
      <c r="L557" s="316">
        <v>33084.199999999997</v>
      </c>
      <c r="M557" s="317" t="s">
        <v>48</v>
      </c>
      <c r="N557" s="316">
        <v>6275.7</v>
      </c>
      <c r="O557" s="317" t="s">
        <v>48</v>
      </c>
      <c r="P557" s="316">
        <v>117.2</v>
      </c>
      <c r="Q557" s="317" t="s">
        <v>48</v>
      </c>
      <c r="R557" s="316">
        <v>1019.6</v>
      </c>
      <c r="S557" s="317" t="s">
        <v>48</v>
      </c>
      <c r="T557" s="316">
        <v>0</v>
      </c>
      <c r="U557" s="317" t="s">
        <v>48</v>
      </c>
      <c r="V557" s="316">
        <v>0</v>
      </c>
      <c r="W557" s="317" t="s">
        <v>48</v>
      </c>
      <c r="X557" s="316">
        <v>0</v>
      </c>
      <c r="Y557" s="317" t="s">
        <v>48</v>
      </c>
      <c r="Z557" s="316">
        <v>50583.7</v>
      </c>
      <c r="AA557" s="318" t="s">
        <v>48</v>
      </c>
      <c r="AB557" s="65"/>
    </row>
    <row r="558" spans="1:28">
      <c r="A558" s="312" t="s">
        <v>1182</v>
      </c>
      <c r="B558" s="313" t="s">
        <v>2071</v>
      </c>
      <c r="C558" s="314" t="s">
        <v>1214</v>
      </c>
      <c r="D558" s="314" t="s">
        <v>313</v>
      </c>
      <c r="E558" s="315">
        <v>22</v>
      </c>
      <c r="F558" s="316">
        <v>34283.800000000003</v>
      </c>
      <c r="G558" s="317" t="s">
        <v>48</v>
      </c>
      <c r="H558" s="316">
        <v>0</v>
      </c>
      <c r="I558" s="317" t="s">
        <v>48</v>
      </c>
      <c r="J558" s="316">
        <v>116661.7</v>
      </c>
      <c r="K558" s="317" t="s">
        <v>48</v>
      </c>
      <c r="L558" s="316">
        <v>0</v>
      </c>
      <c r="M558" s="317" t="s">
        <v>48</v>
      </c>
      <c r="N558" s="316">
        <v>0</v>
      </c>
      <c r="O558" s="317" t="s">
        <v>48</v>
      </c>
      <c r="P558" s="316">
        <v>0</v>
      </c>
      <c r="Q558" s="317" t="s">
        <v>48</v>
      </c>
      <c r="R558" s="316">
        <v>0</v>
      </c>
      <c r="S558" s="317" t="s">
        <v>48</v>
      </c>
      <c r="T558" s="316">
        <v>57817.9</v>
      </c>
      <c r="U558" s="317" t="s">
        <v>48</v>
      </c>
      <c r="V558" s="316">
        <v>0</v>
      </c>
      <c r="W558" s="317" t="s">
        <v>48</v>
      </c>
      <c r="X558" s="316">
        <v>0</v>
      </c>
      <c r="Y558" s="317" t="s">
        <v>48</v>
      </c>
      <c r="Z558" s="316">
        <v>208763.3</v>
      </c>
      <c r="AA558" s="318" t="s">
        <v>48</v>
      </c>
      <c r="AB558" s="65"/>
    </row>
    <row r="559" spans="1:28">
      <c r="A559" s="312" t="s">
        <v>1182</v>
      </c>
      <c r="B559" s="313" t="s">
        <v>2070</v>
      </c>
      <c r="C559" s="314" t="s">
        <v>1216</v>
      </c>
      <c r="D559" s="314" t="s">
        <v>55</v>
      </c>
      <c r="E559" s="315">
        <v>81</v>
      </c>
      <c r="F559" s="316">
        <v>1232</v>
      </c>
      <c r="G559" s="317" t="s">
        <v>48</v>
      </c>
      <c r="H559" s="316">
        <v>0.1</v>
      </c>
      <c r="I559" s="317" t="s">
        <v>48</v>
      </c>
      <c r="J559" s="316">
        <v>1616</v>
      </c>
      <c r="K559" s="317" t="s">
        <v>48</v>
      </c>
      <c r="L559" s="316">
        <v>0</v>
      </c>
      <c r="M559" s="317" t="s">
        <v>48</v>
      </c>
      <c r="N559" s="316">
        <v>0</v>
      </c>
      <c r="O559" s="317" t="s">
        <v>48</v>
      </c>
      <c r="P559" s="316">
        <v>0</v>
      </c>
      <c r="Q559" s="317" t="s">
        <v>48</v>
      </c>
      <c r="R559" s="316">
        <v>0</v>
      </c>
      <c r="S559" s="317" t="s">
        <v>48</v>
      </c>
      <c r="T559" s="316">
        <v>450.2</v>
      </c>
      <c r="U559" s="317" t="s">
        <v>48</v>
      </c>
      <c r="V559" s="316">
        <v>0</v>
      </c>
      <c r="W559" s="317" t="s">
        <v>48</v>
      </c>
      <c r="X559" s="316">
        <v>15352.2</v>
      </c>
      <c r="Y559" s="317" t="s">
        <v>48</v>
      </c>
      <c r="Z559" s="316">
        <v>18650.5</v>
      </c>
      <c r="AA559" s="318" t="s">
        <v>48</v>
      </c>
      <c r="AB559" s="65"/>
    </row>
    <row r="560" spans="1:28">
      <c r="A560" s="312" t="s">
        <v>1182</v>
      </c>
      <c r="B560" s="313" t="s">
        <v>2622</v>
      </c>
      <c r="C560" s="314" t="s">
        <v>1218</v>
      </c>
      <c r="D560" s="314" t="s">
        <v>55</v>
      </c>
      <c r="E560" s="315">
        <v>72</v>
      </c>
      <c r="F560" s="316">
        <v>460.4</v>
      </c>
      <c r="G560" s="317" t="s">
        <v>48</v>
      </c>
      <c r="H560" s="316">
        <v>77.8</v>
      </c>
      <c r="I560" s="317" t="s">
        <v>48</v>
      </c>
      <c r="J560" s="316">
        <v>128.19999999999999</v>
      </c>
      <c r="K560" s="317" t="s">
        <v>48</v>
      </c>
      <c r="L560" s="316">
        <v>0</v>
      </c>
      <c r="M560" s="317" t="s">
        <v>48</v>
      </c>
      <c r="N560" s="316">
        <v>1646</v>
      </c>
      <c r="O560" s="317" t="s">
        <v>48</v>
      </c>
      <c r="P560" s="316">
        <v>179</v>
      </c>
      <c r="Q560" s="317" t="s">
        <v>48</v>
      </c>
      <c r="R560" s="316">
        <v>0</v>
      </c>
      <c r="S560" s="317" t="s">
        <v>48</v>
      </c>
      <c r="T560" s="316">
        <v>141.30000000000001</v>
      </c>
      <c r="U560" s="317" t="s">
        <v>48</v>
      </c>
      <c r="V560" s="316">
        <v>0</v>
      </c>
      <c r="W560" s="317" t="s">
        <v>48</v>
      </c>
      <c r="X560" s="316">
        <v>3878.9</v>
      </c>
      <c r="Y560" s="317" t="s">
        <v>48</v>
      </c>
      <c r="Z560" s="316">
        <v>6511.7</v>
      </c>
      <c r="AA560" s="318" t="s">
        <v>48</v>
      </c>
      <c r="AB560" s="65"/>
    </row>
    <row r="561" spans="1:28">
      <c r="A561" s="312" t="s">
        <v>1219</v>
      </c>
      <c r="B561" s="313" t="s">
        <v>2527</v>
      </c>
      <c r="C561" s="314" t="s">
        <v>1221</v>
      </c>
      <c r="D561" s="314" t="s">
        <v>45</v>
      </c>
      <c r="E561" s="315">
        <v>33</v>
      </c>
      <c r="F561" s="316">
        <v>1117.3</v>
      </c>
      <c r="G561" s="317" t="s">
        <v>48</v>
      </c>
      <c r="H561" s="316">
        <v>0</v>
      </c>
      <c r="I561" s="317" t="s">
        <v>48</v>
      </c>
      <c r="J561" s="316">
        <v>273.10000000000002</v>
      </c>
      <c r="K561" s="317" t="s">
        <v>48</v>
      </c>
      <c r="L561" s="316">
        <v>0</v>
      </c>
      <c r="M561" s="317" t="s">
        <v>48</v>
      </c>
      <c r="N561" s="316">
        <v>2183.5</v>
      </c>
      <c r="O561" s="317" t="s">
        <v>48</v>
      </c>
      <c r="P561" s="316">
        <v>75.7</v>
      </c>
      <c r="Q561" s="317" t="s">
        <v>48</v>
      </c>
      <c r="R561" s="316">
        <v>1753.2</v>
      </c>
      <c r="S561" s="317" t="s">
        <v>48</v>
      </c>
      <c r="T561" s="316">
        <v>0</v>
      </c>
      <c r="U561" s="317" t="s">
        <v>48</v>
      </c>
      <c r="V561" s="316">
        <v>1574</v>
      </c>
      <c r="W561" s="317" t="s">
        <v>48</v>
      </c>
      <c r="X561" s="316">
        <v>0</v>
      </c>
      <c r="Y561" s="317" t="s">
        <v>48</v>
      </c>
      <c r="Z561" s="316">
        <v>6976.9</v>
      </c>
      <c r="AA561" s="318" t="s">
        <v>48</v>
      </c>
      <c r="AB561" s="65"/>
    </row>
    <row r="562" spans="1:28">
      <c r="A562" s="312" t="s">
        <v>1219</v>
      </c>
      <c r="B562" s="313" t="s">
        <v>2621</v>
      </c>
      <c r="C562" s="314" t="s">
        <v>1223</v>
      </c>
      <c r="D562" s="314" t="s">
        <v>55</v>
      </c>
      <c r="E562" s="315">
        <v>8</v>
      </c>
      <c r="F562" s="316">
        <v>0</v>
      </c>
      <c r="G562" s="317" t="s">
        <v>48</v>
      </c>
      <c r="H562" s="316">
        <v>119.8</v>
      </c>
      <c r="I562" s="317" t="s">
        <v>48</v>
      </c>
      <c r="J562" s="316">
        <v>0</v>
      </c>
      <c r="K562" s="317" t="s">
        <v>48</v>
      </c>
      <c r="L562" s="316">
        <v>0</v>
      </c>
      <c r="M562" s="317" t="s">
        <v>48</v>
      </c>
      <c r="N562" s="316">
        <v>132.30000000000001</v>
      </c>
      <c r="O562" s="317" t="s">
        <v>48</v>
      </c>
      <c r="P562" s="316">
        <v>0</v>
      </c>
      <c r="Q562" s="317" t="s">
        <v>48</v>
      </c>
      <c r="R562" s="316">
        <v>100.7</v>
      </c>
      <c r="S562" s="317" t="s">
        <v>48</v>
      </c>
      <c r="T562" s="316">
        <v>0</v>
      </c>
      <c r="U562" s="317" t="s">
        <v>48</v>
      </c>
      <c r="V562" s="316">
        <v>37.4</v>
      </c>
      <c r="W562" s="317" t="s">
        <v>48</v>
      </c>
      <c r="X562" s="316">
        <v>0</v>
      </c>
      <c r="Y562" s="317" t="s">
        <v>48</v>
      </c>
      <c r="Z562" s="316">
        <v>390.1</v>
      </c>
      <c r="AA562" s="318" t="s">
        <v>48</v>
      </c>
      <c r="AB562" s="65"/>
    </row>
    <row r="563" spans="1:28">
      <c r="A563" s="312" t="s">
        <v>1219</v>
      </c>
      <c r="B563" s="313" t="s">
        <v>2526</v>
      </c>
      <c r="C563" s="314" t="s">
        <v>1225</v>
      </c>
      <c r="D563" s="314" t="s">
        <v>55</v>
      </c>
      <c r="E563" s="315">
        <v>77</v>
      </c>
      <c r="F563" s="316">
        <v>677.4</v>
      </c>
      <c r="G563" s="317" t="s">
        <v>48</v>
      </c>
      <c r="H563" s="316">
        <v>403.1</v>
      </c>
      <c r="I563" s="317" t="s">
        <v>48</v>
      </c>
      <c r="J563" s="316">
        <v>83.7</v>
      </c>
      <c r="K563" s="317" t="s">
        <v>48</v>
      </c>
      <c r="L563" s="316">
        <v>0</v>
      </c>
      <c r="M563" s="317" t="s">
        <v>48</v>
      </c>
      <c r="N563" s="316">
        <v>2230.8000000000002</v>
      </c>
      <c r="O563" s="317" t="s">
        <v>48</v>
      </c>
      <c r="P563" s="316">
        <v>13.5</v>
      </c>
      <c r="Q563" s="317" t="s">
        <v>48</v>
      </c>
      <c r="R563" s="316">
        <v>1791.2</v>
      </c>
      <c r="S563" s="317" t="s">
        <v>48</v>
      </c>
      <c r="T563" s="316">
        <v>0</v>
      </c>
      <c r="U563" s="317" t="s">
        <v>48</v>
      </c>
      <c r="V563" s="316">
        <v>1572.5</v>
      </c>
      <c r="W563" s="317" t="s">
        <v>48</v>
      </c>
      <c r="X563" s="316">
        <v>0</v>
      </c>
      <c r="Y563" s="317" t="s">
        <v>48</v>
      </c>
      <c r="Z563" s="316">
        <v>6772.3</v>
      </c>
      <c r="AA563" s="318" t="s">
        <v>48</v>
      </c>
      <c r="AB563" s="65"/>
    </row>
    <row r="564" spans="1:28">
      <c r="A564" s="312" t="s">
        <v>1219</v>
      </c>
      <c r="B564" s="313" t="s">
        <v>2067</v>
      </c>
      <c r="C564" s="314" t="s">
        <v>1227</v>
      </c>
      <c r="D564" s="314" t="s">
        <v>55</v>
      </c>
      <c r="E564" s="315">
        <v>11</v>
      </c>
      <c r="F564" s="316">
        <v>207.3</v>
      </c>
      <c r="G564" s="317" t="s">
        <v>48</v>
      </c>
      <c r="H564" s="316">
        <v>5.4</v>
      </c>
      <c r="I564" s="317" t="s">
        <v>48</v>
      </c>
      <c r="J564" s="316">
        <v>113.5</v>
      </c>
      <c r="K564" s="317" t="s">
        <v>48</v>
      </c>
      <c r="L564" s="316">
        <v>0</v>
      </c>
      <c r="M564" s="317" t="s">
        <v>48</v>
      </c>
      <c r="N564" s="316">
        <v>576.6</v>
      </c>
      <c r="O564" s="317" t="s">
        <v>48</v>
      </c>
      <c r="P564" s="316">
        <v>0</v>
      </c>
      <c r="Q564" s="317" t="s">
        <v>48</v>
      </c>
      <c r="R564" s="316">
        <v>463</v>
      </c>
      <c r="S564" s="317" t="s">
        <v>48</v>
      </c>
      <c r="T564" s="316">
        <v>0</v>
      </c>
      <c r="U564" s="317" t="s">
        <v>48</v>
      </c>
      <c r="V564" s="316">
        <v>552.1</v>
      </c>
      <c r="W564" s="317" t="s">
        <v>48</v>
      </c>
      <c r="X564" s="316">
        <v>0</v>
      </c>
      <c r="Y564" s="317" t="s">
        <v>48</v>
      </c>
      <c r="Z564" s="316">
        <v>1917.9</v>
      </c>
      <c r="AA564" s="318" t="s">
        <v>48</v>
      </c>
      <c r="AB564" s="65"/>
    </row>
    <row r="565" spans="1:28">
      <c r="A565" s="312" t="s">
        <v>1219</v>
      </c>
      <c r="B565" s="313" t="s">
        <v>2525</v>
      </c>
      <c r="C565" s="314" t="s">
        <v>1229</v>
      </c>
      <c r="D565" s="314" t="s">
        <v>55</v>
      </c>
      <c r="E565" s="315">
        <v>44</v>
      </c>
      <c r="F565" s="316">
        <v>606.1</v>
      </c>
      <c r="G565" s="317" t="s">
        <v>48</v>
      </c>
      <c r="H565" s="316">
        <v>1079.9000000000001</v>
      </c>
      <c r="I565" s="317" t="s">
        <v>48</v>
      </c>
      <c r="J565" s="316">
        <v>121.4</v>
      </c>
      <c r="K565" s="317" t="s">
        <v>48</v>
      </c>
      <c r="L565" s="316">
        <v>0</v>
      </c>
      <c r="M565" s="317" t="s">
        <v>48</v>
      </c>
      <c r="N565" s="316">
        <v>939.1</v>
      </c>
      <c r="O565" s="317" t="s">
        <v>48</v>
      </c>
      <c r="P565" s="316">
        <v>423.4</v>
      </c>
      <c r="Q565" s="317" t="s">
        <v>48</v>
      </c>
      <c r="R565" s="316">
        <v>0</v>
      </c>
      <c r="S565" s="317" t="s">
        <v>48</v>
      </c>
      <c r="T565" s="316">
        <v>3843.3</v>
      </c>
      <c r="U565" s="317" t="s">
        <v>48</v>
      </c>
      <c r="V565" s="316">
        <v>1798.6</v>
      </c>
      <c r="W565" s="317" t="s">
        <v>48</v>
      </c>
      <c r="X565" s="316">
        <v>0</v>
      </c>
      <c r="Y565" s="317" t="s">
        <v>48</v>
      </c>
      <c r="Z565" s="316">
        <v>8811.7999999999993</v>
      </c>
      <c r="AA565" s="318" t="s">
        <v>48</v>
      </c>
      <c r="AB565" s="65"/>
    </row>
    <row r="566" spans="1:28">
      <c r="A566" s="312" t="s">
        <v>1219</v>
      </c>
      <c r="B566" s="313" t="s">
        <v>2066</v>
      </c>
      <c r="C566" s="314" t="s">
        <v>1231</v>
      </c>
      <c r="D566" s="314" t="s">
        <v>55</v>
      </c>
      <c r="E566" s="315">
        <v>43</v>
      </c>
      <c r="F566" s="316">
        <v>552.20000000000005</v>
      </c>
      <c r="G566" s="317" t="s">
        <v>48</v>
      </c>
      <c r="H566" s="316">
        <v>145.9</v>
      </c>
      <c r="I566" s="317" t="s">
        <v>48</v>
      </c>
      <c r="J566" s="316">
        <v>38.6</v>
      </c>
      <c r="K566" s="317" t="s">
        <v>48</v>
      </c>
      <c r="L566" s="316">
        <v>0</v>
      </c>
      <c r="M566" s="317" t="s">
        <v>48</v>
      </c>
      <c r="N566" s="316">
        <v>1523.1</v>
      </c>
      <c r="O566" s="317" t="s">
        <v>48</v>
      </c>
      <c r="P566" s="316">
        <v>0</v>
      </c>
      <c r="Q566" s="317" t="s">
        <v>48</v>
      </c>
      <c r="R566" s="316">
        <v>1043.4000000000001</v>
      </c>
      <c r="S566" s="317" t="s">
        <v>48</v>
      </c>
      <c r="T566" s="316">
        <v>0</v>
      </c>
      <c r="U566" s="317" t="s">
        <v>48</v>
      </c>
      <c r="V566" s="316">
        <v>1149.4000000000001</v>
      </c>
      <c r="W566" s="317" t="s">
        <v>48</v>
      </c>
      <c r="X566" s="316">
        <v>0</v>
      </c>
      <c r="Y566" s="317" t="s">
        <v>48</v>
      </c>
      <c r="Z566" s="316">
        <v>4452.6000000000004</v>
      </c>
      <c r="AA566" s="318" t="s">
        <v>48</v>
      </c>
      <c r="AB566" s="65"/>
    </row>
    <row r="567" spans="1:28">
      <c r="A567" s="312" t="s">
        <v>1219</v>
      </c>
      <c r="B567" s="313" t="s">
        <v>2620</v>
      </c>
      <c r="C567" s="314" t="s">
        <v>1233</v>
      </c>
      <c r="D567" s="314" t="s">
        <v>55</v>
      </c>
      <c r="E567" s="315">
        <v>20</v>
      </c>
      <c r="F567" s="316">
        <v>90.5</v>
      </c>
      <c r="G567" s="317" t="s">
        <v>48</v>
      </c>
      <c r="H567" s="316">
        <v>110.5</v>
      </c>
      <c r="I567" s="317" t="s">
        <v>48</v>
      </c>
      <c r="J567" s="316">
        <v>135.19999999999999</v>
      </c>
      <c r="K567" s="317" t="s">
        <v>48</v>
      </c>
      <c r="L567" s="316">
        <v>0</v>
      </c>
      <c r="M567" s="317" t="s">
        <v>48</v>
      </c>
      <c r="N567" s="316">
        <v>496.2</v>
      </c>
      <c r="O567" s="317" t="s">
        <v>48</v>
      </c>
      <c r="P567" s="316">
        <v>0</v>
      </c>
      <c r="Q567" s="317" t="s">
        <v>48</v>
      </c>
      <c r="R567" s="316">
        <v>405.2</v>
      </c>
      <c r="S567" s="317" t="s">
        <v>48</v>
      </c>
      <c r="T567" s="316">
        <v>0</v>
      </c>
      <c r="U567" s="317" t="s">
        <v>48</v>
      </c>
      <c r="V567" s="316">
        <v>0</v>
      </c>
      <c r="W567" s="317" t="s">
        <v>48</v>
      </c>
      <c r="X567" s="316">
        <v>408.1</v>
      </c>
      <c r="Y567" s="317" t="s">
        <v>48</v>
      </c>
      <c r="Z567" s="316">
        <v>1645.6</v>
      </c>
      <c r="AA567" s="318" t="s">
        <v>48</v>
      </c>
      <c r="AB567" s="65"/>
    </row>
    <row r="568" spans="1:28">
      <c r="A568" s="312" t="s">
        <v>1219</v>
      </c>
      <c r="B568" s="313" t="s">
        <v>2065</v>
      </c>
      <c r="C568" s="314" t="s">
        <v>1235</v>
      </c>
      <c r="D568" s="314" t="s">
        <v>55</v>
      </c>
      <c r="E568" s="315">
        <v>58</v>
      </c>
      <c r="F568" s="316">
        <v>866.4</v>
      </c>
      <c r="G568" s="317" t="s">
        <v>48</v>
      </c>
      <c r="H568" s="316">
        <v>235.6</v>
      </c>
      <c r="I568" s="317" t="s">
        <v>48</v>
      </c>
      <c r="J568" s="316">
        <v>226.8</v>
      </c>
      <c r="K568" s="317" t="s">
        <v>48</v>
      </c>
      <c r="L568" s="316">
        <v>0</v>
      </c>
      <c r="M568" s="317" t="s">
        <v>48</v>
      </c>
      <c r="N568" s="316">
        <v>2532.4</v>
      </c>
      <c r="O568" s="317" t="s">
        <v>48</v>
      </c>
      <c r="P568" s="316">
        <v>0</v>
      </c>
      <c r="Q568" s="317" t="s">
        <v>48</v>
      </c>
      <c r="R568" s="316">
        <v>1727.2</v>
      </c>
      <c r="S568" s="317" t="s">
        <v>48</v>
      </c>
      <c r="T568" s="316">
        <v>0</v>
      </c>
      <c r="U568" s="317" t="s">
        <v>48</v>
      </c>
      <c r="V568" s="316">
        <v>1510.2</v>
      </c>
      <c r="W568" s="317" t="s">
        <v>48</v>
      </c>
      <c r="X568" s="316">
        <v>0</v>
      </c>
      <c r="Y568" s="317" t="s">
        <v>48</v>
      </c>
      <c r="Z568" s="316">
        <v>7098.6</v>
      </c>
      <c r="AA568" s="318" t="s">
        <v>48</v>
      </c>
      <c r="AB568" s="65"/>
    </row>
    <row r="569" spans="1:28">
      <c r="A569" s="312" t="s">
        <v>1219</v>
      </c>
      <c r="B569" s="313" t="s">
        <v>2064</v>
      </c>
      <c r="C569" s="314" t="s">
        <v>1237</v>
      </c>
      <c r="D569" s="314" t="s">
        <v>55</v>
      </c>
      <c r="E569" s="315">
        <v>15</v>
      </c>
      <c r="F569" s="316">
        <v>408</v>
      </c>
      <c r="G569" s="317" t="s">
        <v>48</v>
      </c>
      <c r="H569" s="316">
        <v>10.199999999999999</v>
      </c>
      <c r="I569" s="317" t="s">
        <v>48</v>
      </c>
      <c r="J569" s="316">
        <v>54.8</v>
      </c>
      <c r="K569" s="317" t="s">
        <v>48</v>
      </c>
      <c r="L569" s="316">
        <v>0</v>
      </c>
      <c r="M569" s="317" t="s">
        <v>48</v>
      </c>
      <c r="N569" s="316">
        <v>821.5</v>
      </c>
      <c r="O569" s="317" t="s">
        <v>48</v>
      </c>
      <c r="P569" s="316">
        <v>0</v>
      </c>
      <c r="Q569" s="317" t="s">
        <v>48</v>
      </c>
      <c r="R569" s="316">
        <v>656.3</v>
      </c>
      <c r="S569" s="317" t="s">
        <v>48</v>
      </c>
      <c r="T569" s="316">
        <v>0</v>
      </c>
      <c r="U569" s="317" t="s">
        <v>48</v>
      </c>
      <c r="V569" s="316">
        <v>609</v>
      </c>
      <c r="W569" s="317" t="s">
        <v>48</v>
      </c>
      <c r="X569" s="316">
        <v>0</v>
      </c>
      <c r="Y569" s="317" t="s">
        <v>48</v>
      </c>
      <c r="Z569" s="316">
        <v>2559.6999999999998</v>
      </c>
      <c r="AA569" s="318" t="s">
        <v>48</v>
      </c>
      <c r="AB569" s="65"/>
    </row>
    <row r="570" spans="1:28">
      <c r="A570" s="312" t="s">
        <v>1219</v>
      </c>
      <c r="B570" s="313" t="s">
        <v>2063</v>
      </c>
      <c r="C570" s="314" t="s">
        <v>1239</v>
      </c>
      <c r="D570" s="314" t="s">
        <v>55</v>
      </c>
      <c r="E570" s="315">
        <v>57</v>
      </c>
      <c r="F570" s="316">
        <v>557.79999999999995</v>
      </c>
      <c r="G570" s="317" t="s">
        <v>48</v>
      </c>
      <c r="H570" s="316">
        <v>28</v>
      </c>
      <c r="I570" s="317" t="s">
        <v>48</v>
      </c>
      <c r="J570" s="316">
        <v>110.5</v>
      </c>
      <c r="K570" s="317" t="s">
        <v>48</v>
      </c>
      <c r="L570" s="316">
        <v>0</v>
      </c>
      <c r="M570" s="317" t="s">
        <v>48</v>
      </c>
      <c r="N570" s="316">
        <v>2127.5</v>
      </c>
      <c r="O570" s="317" t="s">
        <v>48</v>
      </c>
      <c r="P570" s="316">
        <v>0</v>
      </c>
      <c r="Q570" s="317" t="s">
        <v>48</v>
      </c>
      <c r="R570" s="316">
        <v>1690.1</v>
      </c>
      <c r="S570" s="317" t="s">
        <v>48</v>
      </c>
      <c r="T570" s="316">
        <v>0</v>
      </c>
      <c r="U570" s="317" t="s">
        <v>48</v>
      </c>
      <c r="V570" s="316">
        <v>2025.5</v>
      </c>
      <c r="W570" s="317" t="s">
        <v>48</v>
      </c>
      <c r="X570" s="316">
        <v>0</v>
      </c>
      <c r="Y570" s="317" t="s">
        <v>48</v>
      </c>
      <c r="Z570" s="316">
        <v>6539.4</v>
      </c>
      <c r="AA570" s="318" t="s">
        <v>48</v>
      </c>
      <c r="AB570" s="65"/>
    </row>
    <row r="571" spans="1:28">
      <c r="A571" s="312" t="s">
        <v>1219</v>
      </c>
      <c r="B571" s="313" t="s">
        <v>2619</v>
      </c>
      <c r="C571" s="314" t="s">
        <v>1241</v>
      </c>
      <c r="D571" s="314" t="s">
        <v>55</v>
      </c>
      <c r="E571" s="315">
        <v>30</v>
      </c>
      <c r="F571" s="316">
        <v>468.2</v>
      </c>
      <c r="G571" s="317" t="s">
        <v>48</v>
      </c>
      <c r="H571" s="316">
        <v>885.9</v>
      </c>
      <c r="I571" s="317" t="s">
        <v>48</v>
      </c>
      <c r="J571" s="316">
        <v>38.700000000000003</v>
      </c>
      <c r="K571" s="317" t="s">
        <v>48</v>
      </c>
      <c r="L571" s="316">
        <v>0</v>
      </c>
      <c r="M571" s="317" t="s">
        <v>48</v>
      </c>
      <c r="N571" s="316">
        <v>1577.7</v>
      </c>
      <c r="O571" s="317" t="s">
        <v>48</v>
      </c>
      <c r="P571" s="316">
        <v>77</v>
      </c>
      <c r="Q571" s="317" t="s">
        <v>48</v>
      </c>
      <c r="R571" s="316">
        <v>0</v>
      </c>
      <c r="S571" s="317" t="s">
        <v>48</v>
      </c>
      <c r="T571" s="316">
        <v>1296.8</v>
      </c>
      <c r="U571" s="317" t="s">
        <v>48</v>
      </c>
      <c r="V571" s="316">
        <v>533.6</v>
      </c>
      <c r="W571" s="317" t="s">
        <v>48</v>
      </c>
      <c r="X571" s="316">
        <v>401.1</v>
      </c>
      <c r="Y571" s="317" t="s">
        <v>48</v>
      </c>
      <c r="Z571" s="316">
        <v>5279</v>
      </c>
      <c r="AA571" s="318" t="s">
        <v>48</v>
      </c>
      <c r="AB571" s="65"/>
    </row>
    <row r="572" spans="1:28">
      <c r="A572" s="312" t="s">
        <v>1219</v>
      </c>
      <c r="B572" s="313" t="s">
        <v>2689</v>
      </c>
      <c r="C572" s="314" t="s">
        <v>1243</v>
      </c>
      <c r="D572" s="314" t="s">
        <v>55</v>
      </c>
      <c r="E572" s="315">
        <v>242</v>
      </c>
      <c r="F572" s="316">
        <v>8821</v>
      </c>
      <c r="G572" s="317" t="s">
        <v>48</v>
      </c>
      <c r="H572" s="316">
        <v>227</v>
      </c>
      <c r="I572" s="317" t="s">
        <v>48</v>
      </c>
      <c r="J572" s="316">
        <v>438.9</v>
      </c>
      <c r="K572" s="317" t="s">
        <v>48</v>
      </c>
      <c r="L572" s="316">
        <v>0</v>
      </c>
      <c r="M572" s="317" t="s">
        <v>48</v>
      </c>
      <c r="N572" s="316">
        <v>5348.9</v>
      </c>
      <c r="O572" s="317" t="s">
        <v>48</v>
      </c>
      <c r="P572" s="316">
        <v>0</v>
      </c>
      <c r="Q572" s="317" t="s">
        <v>48</v>
      </c>
      <c r="R572" s="316">
        <v>15842.8</v>
      </c>
      <c r="S572" s="317" t="s">
        <v>48</v>
      </c>
      <c r="T572" s="316">
        <v>0</v>
      </c>
      <c r="U572" s="317" t="s">
        <v>48</v>
      </c>
      <c r="V572" s="316">
        <v>14086.6</v>
      </c>
      <c r="W572" s="317" t="s">
        <v>48</v>
      </c>
      <c r="X572" s="316">
        <v>0</v>
      </c>
      <c r="Y572" s="317" t="s">
        <v>48</v>
      </c>
      <c r="Z572" s="316">
        <v>44765.1</v>
      </c>
      <c r="AA572" s="318" t="s">
        <v>48</v>
      </c>
      <c r="AB572" s="65"/>
    </row>
    <row r="573" spans="1:28">
      <c r="A573" s="312" t="s">
        <v>1219</v>
      </c>
      <c r="B573" s="313" t="s">
        <v>2060</v>
      </c>
      <c r="C573" s="314" t="s">
        <v>1245</v>
      </c>
      <c r="D573" s="314" t="s">
        <v>55</v>
      </c>
      <c r="E573" s="315">
        <v>655</v>
      </c>
      <c r="F573" s="316">
        <v>42998.6</v>
      </c>
      <c r="G573" s="317" t="s">
        <v>48</v>
      </c>
      <c r="H573" s="316">
        <v>4164.8999999999996</v>
      </c>
      <c r="I573" s="317" t="s">
        <v>48</v>
      </c>
      <c r="J573" s="316">
        <v>5016.5</v>
      </c>
      <c r="K573" s="317" t="s">
        <v>48</v>
      </c>
      <c r="L573" s="316">
        <v>0</v>
      </c>
      <c r="M573" s="317" t="s">
        <v>48</v>
      </c>
      <c r="N573" s="316">
        <v>19919.3</v>
      </c>
      <c r="O573" s="317" t="s">
        <v>48</v>
      </c>
      <c r="P573" s="316">
        <v>449.5</v>
      </c>
      <c r="Q573" s="317" t="s">
        <v>48</v>
      </c>
      <c r="R573" s="316">
        <v>62106.8</v>
      </c>
      <c r="S573" s="317" t="s">
        <v>48</v>
      </c>
      <c r="T573" s="316">
        <v>0</v>
      </c>
      <c r="U573" s="317" t="s">
        <v>48</v>
      </c>
      <c r="V573" s="316">
        <v>20564.5</v>
      </c>
      <c r="W573" s="317" t="s">
        <v>48</v>
      </c>
      <c r="X573" s="316">
        <v>0</v>
      </c>
      <c r="Y573" s="317" t="s">
        <v>48</v>
      </c>
      <c r="Z573" s="316">
        <v>155220.1</v>
      </c>
      <c r="AA573" s="318" t="s">
        <v>48</v>
      </c>
      <c r="AB573" s="65"/>
    </row>
    <row r="574" spans="1:28">
      <c r="A574" s="312" t="s">
        <v>1219</v>
      </c>
      <c r="B574" s="313" t="s">
        <v>2059</v>
      </c>
      <c r="C574" s="314" t="s">
        <v>1247</v>
      </c>
      <c r="D574" s="314" t="s">
        <v>55</v>
      </c>
      <c r="E574" s="315">
        <v>47</v>
      </c>
      <c r="F574" s="316">
        <v>362.9</v>
      </c>
      <c r="G574" s="317" t="s">
        <v>48</v>
      </c>
      <c r="H574" s="316">
        <v>204.8</v>
      </c>
      <c r="I574" s="317" t="s">
        <v>48</v>
      </c>
      <c r="J574" s="316">
        <v>35.1</v>
      </c>
      <c r="K574" s="317" t="s">
        <v>48</v>
      </c>
      <c r="L574" s="316">
        <v>0</v>
      </c>
      <c r="M574" s="317" t="s">
        <v>48</v>
      </c>
      <c r="N574" s="316">
        <v>1355.5</v>
      </c>
      <c r="O574" s="317" t="s">
        <v>48</v>
      </c>
      <c r="P574" s="316">
        <v>0</v>
      </c>
      <c r="Q574" s="317" t="s">
        <v>48</v>
      </c>
      <c r="R574" s="316">
        <v>1088.4000000000001</v>
      </c>
      <c r="S574" s="317" t="s">
        <v>48</v>
      </c>
      <c r="T574" s="316">
        <v>0</v>
      </c>
      <c r="U574" s="317" t="s">
        <v>48</v>
      </c>
      <c r="V574" s="316">
        <v>1154.5999999999999</v>
      </c>
      <c r="W574" s="317" t="s">
        <v>48</v>
      </c>
      <c r="X574" s="316">
        <v>0</v>
      </c>
      <c r="Y574" s="317" t="s">
        <v>48</v>
      </c>
      <c r="Z574" s="316">
        <v>4201.2</v>
      </c>
      <c r="AA574" s="318" t="s">
        <v>48</v>
      </c>
      <c r="AB574" s="65"/>
    </row>
    <row r="575" spans="1:28">
      <c r="A575" s="312" t="s">
        <v>1219</v>
      </c>
      <c r="B575" s="313" t="s">
        <v>2617</v>
      </c>
      <c r="C575" s="314" t="s">
        <v>1249</v>
      </c>
      <c r="D575" s="314" t="s">
        <v>55</v>
      </c>
      <c r="E575" s="315">
        <v>25</v>
      </c>
      <c r="F575" s="316">
        <v>221.4</v>
      </c>
      <c r="G575" s="317" t="s">
        <v>48</v>
      </c>
      <c r="H575" s="316">
        <v>179.2</v>
      </c>
      <c r="I575" s="317" t="s">
        <v>48</v>
      </c>
      <c r="J575" s="316">
        <v>75.7</v>
      </c>
      <c r="K575" s="317" t="s">
        <v>48</v>
      </c>
      <c r="L575" s="316">
        <v>0</v>
      </c>
      <c r="M575" s="317" t="s">
        <v>48</v>
      </c>
      <c r="N575" s="316">
        <v>294.7</v>
      </c>
      <c r="O575" s="317" t="s">
        <v>48</v>
      </c>
      <c r="P575" s="316">
        <v>0</v>
      </c>
      <c r="Q575" s="317" t="s">
        <v>48</v>
      </c>
      <c r="R575" s="316">
        <v>0</v>
      </c>
      <c r="S575" s="317" t="s">
        <v>48</v>
      </c>
      <c r="T575" s="316">
        <v>1196.9000000000001</v>
      </c>
      <c r="U575" s="317" t="s">
        <v>48</v>
      </c>
      <c r="V575" s="316">
        <v>0</v>
      </c>
      <c r="W575" s="317" t="s">
        <v>48</v>
      </c>
      <c r="X575" s="316">
        <v>559.9</v>
      </c>
      <c r="Y575" s="317" t="s">
        <v>48</v>
      </c>
      <c r="Z575" s="316">
        <v>2527.6999999999998</v>
      </c>
      <c r="AA575" s="318" t="s">
        <v>48</v>
      </c>
      <c r="AB575" s="65"/>
    </row>
    <row r="576" spans="1:28">
      <c r="A576" s="312" t="s">
        <v>1219</v>
      </c>
      <c r="B576" s="313" t="s">
        <v>1250</v>
      </c>
      <c r="C576" s="314" t="s">
        <v>1251</v>
      </c>
      <c r="D576" s="314" t="s">
        <v>45</v>
      </c>
      <c r="E576" s="315">
        <v>27</v>
      </c>
      <c r="F576" s="316">
        <v>609.29999999999995</v>
      </c>
      <c r="G576" s="317" t="s">
        <v>48</v>
      </c>
      <c r="H576" s="316">
        <v>0</v>
      </c>
      <c r="I576" s="317" t="s">
        <v>48</v>
      </c>
      <c r="J576" s="316">
        <v>189.5</v>
      </c>
      <c r="K576" s="317" t="s">
        <v>48</v>
      </c>
      <c r="L576" s="316">
        <v>0</v>
      </c>
      <c r="M576" s="317" t="s">
        <v>48</v>
      </c>
      <c r="N576" s="316">
        <v>1406.7</v>
      </c>
      <c r="O576" s="317" t="s">
        <v>48</v>
      </c>
      <c r="P576" s="316">
        <v>50</v>
      </c>
      <c r="Q576" s="317" t="s">
        <v>48</v>
      </c>
      <c r="R576" s="316">
        <v>1297.5</v>
      </c>
      <c r="S576" s="317" t="s">
        <v>48</v>
      </c>
      <c r="T576" s="316">
        <v>0</v>
      </c>
      <c r="U576" s="317" t="s">
        <v>48</v>
      </c>
      <c r="V576" s="316">
        <v>522.70000000000005</v>
      </c>
      <c r="W576" s="317" t="s">
        <v>48</v>
      </c>
      <c r="X576" s="316">
        <v>0</v>
      </c>
      <c r="Y576" s="317" t="s">
        <v>48</v>
      </c>
      <c r="Z576" s="316">
        <v>4075.6</v>
      </c>
      <c r="AA576" s="318" t="s">
        <v>48</v>
      </c>
      <c r="AB576" s="65"/>
    </row>
    <row r="577" spans="1:28">
      <c r="A577" s="312" t="s">
        <v>1219</v>
      </c>
      <c r="B577" s="313" t="s">
        <v>1252</v>
      </c>
      <c r="C577" s="314" t="s">
        <v>1253</v>
      </c>
      <c r="D577" s="314" t="s">
        <v>55</v>
      </c>
      <c r="E577" s="315">
        <v>26</v>
      </c>
      <c r="F577" s="316">
        <v>0</v>
      </c>
      <c r="G577" s="317" t="s">
        <v>48</v>
      </c>
      <c r="H577" s="316">
        <v>477.9</v>
      </c>
      <c r="I577" s="317" t="s">
        <v>48</v>
      </c>
      <c r="J577" s="316">
        <v>0</v>
      </c>
      <c r="K577" s="317" t="s">
        <v>48</v>
      </c>
      <c r="L577" s="316">
        <v>0</v>
      </c>
      <c r="M577" s="317" t="s">
        <v>48</v>
      </c>
      <c r="N577" s="316">
        <v>317.60000000000002</v>
      </c>
      <c r="O577" s="317" t="s">
        <v>48</v>
      </c>
      <c r="P577" s="316">
        <v>56.8</v>
      </c>
      <c r="Q577" s="317" t="s">
        <v>48</v>
      </c>
      <c r="R577" s="316">
        <v>1478.6</v>
      </c>
      <c r="S577" s="317" t="s">
        <v>48</v>
      </c>
      <c r="T577" s="316">
        <v>0</v>
      </c>
      <c r="U577" s="317" t="s">
        <v>48</v>
      </c>
      <c r="V577" s="316">
        <v>346</v>
      </c>
      <c r="W577" s="317" t="s">
        <v>48</v>
      </c>
      <c r="X577" s="316">
        <v>3.5</v>
      </c>
      <c r="Y577" s="317" t="s">
        <v>48</v>
      </c>
      <c r="Z577" s="316">
        <v>2680.3</v>
      </c>
      <c r="AA577" s="318" t="s">
        <v>48</v>
      </c>
      <c r="AB577" s="65"/>
    </row>
    <row r="578" spans="1:28">
      <c r="A578" s="312" t="s">
        <v>1219</v>
      </c>
      <c r="B578" s="313" t="s">
        <v>2522</v>
      </c>
      <c r="C578" s="314" t="s">
        <v>1255</v>
      </c>
      <c r="D578" s="314" t="s">
        <v>55</v>
      </c>
      <c r="E578" s="315">
        <v>50</v>
      </c>
      <c r="F578" s="316">
        <v>386.3</v>
      </c>
      <c r="G578" s="317" t="s">
        <v>48</v>
      </c>
      <c r="H578" s="316">
        <v>194.3</v>
      </c>
      <c r="I578" s="317" t="s">
        <v>48</v>
      </c>
      <c r="J578" s="316">
        <v>68.5</v>
      </c>
      <c r="K578" s="317" t="s">
        <v>48</v>
      </c>
      <c r="L578" s="316">
        <v>0</v>
      </c>
      <c r="M578" s="317" t="s">
        <v>48</v>
      </c>
      <c r="N578" s="316">
        <v>1300.8</v>
      </c>
      <c r="O578" s="317" t="s">
        <v>48</v>
      </c>
      <c r="P578" s="316">
        <v>0</v>
      </c>
      <c r="Q578" s="317" t="s">
        <v>48</v>
      </c>
      <c r="R578" s="316">
        <v>1042.5</v>
      </c>
      <c r="S578" s="317" t="s">
        <v>48</v>
      </c>
      <c r="T578" s="316">
        <v>0</v>
      </c>
      <c r="U578" s="317" t="s">
        <v>48</v>
      </c>
      <c r="V578" s="316">
        <v>829.2</v>
      </c>
      <c r="W578" s="317" t="s">
        <v>48</v>
      </c>
      <c r="X578" s="316">
        <v>0</v>
      </c>
      <c r="Y578" s="317" t="s">
        <v>48</v>
      </c>
      <c r="Z578" s="316">
        <v>3821.7</v>
      </c>
      <c r="AA578" s="318" t="s">
        <v>48</v>
      </c>
      <c r="AB578" s="65"/>
    </row>
    <row r="579" spans="1:28">
      <c r="A579" s="312" t="s">
        <v>1256</v>
      </c>
      <c r="B579" s="313" t="s">
        <v>2057</v>
      </c>
      <c r="C579" s="314" t="s">
        <v>1258</v>
      </c>
      <c r="D579" s="314" t="s">
        <v>45</v>
      </c>
      <c r="E579" s="315">
        <v>58</v>
      </c>
      <c r="F579" s="316">
        <v>1742.4</v>
      </c>
      <c r="G579" s="317" t="s">
        <v>48</v>
      </c>
      <c r="H579" s="316">
        <v>0</v>
      </c>
      <c r="I579" s="317" t="s">
        <v>48</v>
      </c>
      <c r="J579" s="316">
        <v>316.60000000000002</v>
      </c>
      <c r="K579" s="317" t="s">
        <v>48</v>
      </c>
      <c r="L579" s="316">
        <v>0</v>
      </c>
      <c r="M579" s="317" t="s">
        <v>48</v>
      </c>
      <c r="N579" s="316">
        <v>2069.1999999999998</v>
      </c>
      <c r="O579" s="317" t="s">
        <v>48</v>
      </c>
      <c r="P579" s="316">
        <v>180</v>
      </c>
      <c r="Q579" s="317" t="s">
        <v>48</v>
      </c>
      <c r="R579" s="316">
        <v>0</v>
      </c>
      <c r="S579" s="317" t="s">
        <v>48</v>
      </c>
      <c r="T579" s="316">
        <v>22.5</v>
      </c>
      <c r="U579" s="317" t="s">
        <v>48</v>
      </c>
      <c r="V579" s="316">
        <v>0</v>
      </c>
      <c r="W579" s="317" t="s">
        <v>48</v>
      </c>
      <c r="X579" s="316">
        <v>5351.1</v>
      </c>
      <c r="Y579" s="317" t="s">
        <v>48</v>
      </c>
      <c r="Z579" s="316">
        <v>9681.7000000000007</v>
      </c>
      <c r="AA579" s="318" t="s">
        <v>48</v>
      </c>
      <c r="AB579" s="65"/>
    </row>
    <row r="580" spans="1:28">
      <c r="A580" s="312" t="s">
        <v>1256</v>
      </c>
      <c r="B580" s="313" t="s">
        <v>2688</v>
      </c>
      <c r="C580" s="314" t="s">
        <v>1260</v>
      </c>
      <c r="D580" s="314" t="s">
        <v>45</v>
      </c>
      <c r="E580" s="315">
        <v>22</v>
      </c>
      <c r="F580" s="316">
        <v>832.4</v>
      </c>
      <c r="G580" s="317" t="s">
        <v>48</v>
      </c>
      <c r="H580" s="316">
        <v>0</v>
      </c>
      <c r="I580" s="317" t="s">
        <v>48</v>
      </c>
      <c r="J580" s="316">
        <v>561.29999999999995</v>
      </c>
      <c r="K580" s="317" t="s">
        <v>48</v>
      </c>
      <c r="L580" s="316">
        <v>0</v>
      </c>
      <c r="M580" s="317" t="s">
        <v>48</v>
      </c>
      <c r="N580" s="316">
        <v>732.6</v>
      </c>
      <c r="O580" s="317" t="s">
        <v>48</v>
      </c>
      <c r="P580" s="316">
        <v>0</v>
      </c>
      <c r="Q580" s="317" t="s">
        <v>48</v>
      </c>
      <c r="R580" s="316">
        <v>0</v>
      </c>
      <c r="S580" s="317" t="s">
        <v>48</v>
      </c>
      <c r="T580" s="316">
        <v>5.4</v>
      </c>
      <c r="U580" s="317" t="s">
        <v>48</v>
      </c>
      <c r="V580" s="316">
        <v>633</v>
      </c>
      <c r="W580" s="317" t="s">
        <v>48</v>
      </c>
      <c r="X580" s="316">
        <v>0</v>
      </c>
      <c r="Y580" s="317" t="s">
        <v>48</v>
      </c>
      <c r="Z580" s="316">
        <v>2764.7</v>
      </c>
      <c r="AA580" s="318" t="s">
        <v>48</v>
      </c>
      <c r="AB580" s="65"/>
    </row>
    <row r="581" spans="1:28">
      <c r="A581" s="312" t="s">
        <v>1256</v>
      </c>
      <c r="B581" s="313" t="s">
        <v>2055</v>
      </c>
      <c r="C581" s="314" t="s">
        <v>1262</v>
      </c>
      <c r="D581" s="314" t="s">
        <v>45</v>
      </c>
      <c r="E581" s="315">
        <v>16</v>
      </c>
      <c r="F581" s="316">
        <v>403.9</v>
      </c>
      <c r="G581" s="317" t="s">
        <v>48</v>
      </c>
      <c r="H581" s="316">
        <v>0</v>
      </c>
      <c r="I581" s="317" t="s">
        <v>48</v>
      </c>
      <c r="J581" s="316">
        <v>372.7</v>
      </c>
      <c r="K581" s="317" t="s">
        <v>48</v>
      </c>
      <c r="L581" s="316">
        <v>1232.0999999999999</v>
      </c>
      <c r="M581" s="317" t="s">
        <v>48</v>
      </c>
      <c r="N581" s="316">
        <v>966.8</v>
      </c>
      <c r="O581" s="317" t="s">
        <v>48</v>
      </c>
      <c r="P581" s="316">
        <v>0</v>
      </c>
      <c r="Q581" s="317" t="s">
        <v>48</v>
      </c>
      <c r="R581" s="316">
        <v>60</v>
      </c>
      <c r="S581" s="317" t="s">
        <v>48</v>
      </c>
      <c r="T581" s="316">
        <v>61.5</v>
      </c>
      <c r="U581" s="317" t="s">
        <v>48</v>
      </c>
      <c r="V581" s="316">
        <v>1</v>
      </c>
      <c r="W581" s="317" t="s">
        <v>48</v>
      </c>
      <c r="X581" s="316">
        <v>0</v>
      </c>
      <c r="Y581" s="317" t="s">
        <v>48</v>
      </c>
      <c r="Z581" s="316">
        <v>3098</v>
      </c>
      <c r="AA581" s="318" t="s">
        <v>48</v>
      </c>
      <c r="AB581" s="65"/>
    </row>
    <row r="582" spans="1:28">
      <c r="A582" s="312" t="s">
        <v>1256</v>
      </c>
      <c r="B582" s="313" t="s">
        <v>2054</v>
      </c>
      <c r="C582" s="314" t="s">
        <v>1264</v>
      </c>
      <c r="D582" s="314" t="s">
        <v>45</v>
      </c>
      <c r="E582" s="315">
        <v>28</v>
      </c>
      <c r="F582" s="316">
        <v>518.1</v>
      </c>
      <c r="G582" s="317" t="s">
        <v>48</v>
      </c>
      <c r="H582" s="316">
        <v>0</v>
      </c>
      <c r="I582" s="317" t="s">
        <v>48</v>
      </c>
      <c r="J582" s="316">
        <v>935.3</v>
      </c>
      <c r="K582" s="317" t="s">
        <v>48</v>
      </c>
      <c r="L582" s="316">
        <v>0</v>
      </c>
      <c r="M582" s="317" t="s">
        <v>48</v>
      </c>
      <c r="N582" s="316">
        <v>1085.5</v>
      </c>
      <c r="O582" s="317" t="s">
        <v>48</v>
      </c>
      <c r="P582" s="316">
        <v>306.8</v>
      </c>
      <c r="Q582" s="317" t="s">
        <v>48</v>
      </c>
      <c r="R582" s="316">
        <v>0</v>
      </c>
      <c r="S582" s="317" t="s">
        <v>48</v>
      </c>
      <c r="T582" s="316">
        <v>0</v>
      </c>
      <c r="U582" s="317" t="s">
        <v>48</v>
      </c>
      <c r="V582" s="316">
        <v>0</v>
      </c>
      <c r="W582" s="317" t="s">
        <v>48</v>
      </c>
      <c r="X582" s="316">
        <v>1882.1</v>
      </c>
      <c r="Y582" s="317" t="s">
        <v>48</v>
      </c>
      <c r="Z582" s="316">
        <v>4727.8</v>
      </c>
      <c r="AA582" s="318" t="s">
        <v>48</v>
      </c>
      <c r="AB582" s="65"/>
    </row>
    <row r="583" spans="1:28">
      <c r="A583" s="312" t="s">
        <v>1265</v>
      </c>
      <c r="B583" s="313" t="s">
        <v>1266</v>
      </c>
      <c r="C583" s="314" t="s">
        <v>1267</v>
      </c>
      <c r="D583" s="314" t="s">
        <v>55</v>
      </c>
      <c r="E583" s="315">
        <v>11</v>
      </c>
      <c r="F583" s="316">
        <v>0</v>
      </c>
      <c r="G583" s="317" t="s">
        <v>48</v>
      </c>
      <c r="H583" s="316">
        <v>97.9</v>
      </c>
      <c r="I583" s="317" t="s">
        <v>48</v>
      </c>
      <c r="J583" s="316">
        <v>7.2</v>
      </c>
      <c r="K583" s="317" t="s">
        <v>48</v>
      </c>
      <c r="L583" s="316">
        <v>0</v>
      </c>
      <c r="M583" s="317" t="s">
        <v>48</v>
      </c>
      <c r="N583" s="316">
        <v>660.9</v>
      </c>
      <c r="O583" s="317" t="s">
        <v>48</v>
      </c>
      <c r="P583" s="316">
        <v>0</v>
      </c>
      <c r="Q583" s="317" t="s">
        <v>48</v>
      </c>
      <c r="R583" s="316">
        <v>0</v>
      </c>
      <c r="S583" s="317" t="s">
        <v>48</v>
      </c>
      <c r="T583" s="316">
        <v>0</v>
      </c>
      <c r="U583" s="317" t="s">
        <v>48</v>
      </c>
      <c r="V583" s="316">
        <v>642.70000000000005</v>
      </c>
      <c r="W583" s="317" t="s">
        <v>48</v>
      </c>
      <c r="X583" s="316">
        <v>0</v>
      </c>
      <c r="Y583" s="317" t="s">
        <v>48</v>
      </c>
      <c r="Z583" s="316">
        <v>1408.6</v>
      </c>
      <c r="AA583" s="318" t="s">
        <v>48</v>
      </c>
      <c r="AB583" s="65"/>
    </row>
    <row r="584" spans="1:28">
      <c r="A584" s="312" t="s">
        <v>1265</v>
      </c>
      <c r="B584" s="313" t="s">
        <v>2053</v>
      </c>
      <c r="C584" s="314" t="s">
        <v>1269</v>
      </c>
      <c r="D584" s="314" t="s">
        <v>45</v>
      </c>
      <c r="E584" s="315">
        <v>17</v>
      </c>
      <c r="F584" s="316">
        <v>135.19999999999999</v>
      </c>
      <c r="G584" s="317" t="s">
        <v>48</v>
      </c>
      <c r="H584" s="316">
        <v>0</v>
      </c>
      <c r="I584" s="317" t="s">
        <v>48</v>
      </c>
      <c r="J584" s="316">
        <v>112</v>
      </c>
      <c r="K584" s="317" t="s">
        <v>48</v>
      </c>
      <c r="L584" s="316">
        <v>0</v>
      </c>
      <c r="M584" s="317" t="s">
        <v>48</v>
      </c>
      <c r="N584" s="316">
        <v>697.1</v>
      </c>
      <c r="O584" s="317" t="s">
        <v>48</v>
      </c>
      <c r="P584" s="316">
        <v>48.3</v>
      </c>
      <c r="Q584" s="317" t="s">
        <v>48</v>
      </c>
      <c r="R584" s="316">
        <v>60.2</v>
      </c>
      <c r="S584" s="317" t="s">
        <v>48</v>
      </c>
      <c r="T584" s="316">
        <v>0</v>
      </c>
      <c r="U584" s="317" t="s">
        <v>48</v>
      </c>
      <c r="V584" s="316">
        <v>242.8</v>
      </c>
      <c r="W584" s="317" t="s">
        <v>48</v>
      </c>
      <c r="X584" s="316">
        <v>0</v>
      </c>
      <c r="Y584" s="317" t="s">
        <v>48</v>
      </c>
      <c r="Z584" s="316">
        <v>1295.5999999999999</v>
      </c>
      <c r="AA584" s="318" t="s">
        <v>48</v>
      </c>
      <c r="AB584" s="65"/>
    </row>
    <row r="585" spans="1:28" ht="10.5">
      <c r="A585" s="320" t="s">
        <v>2844</v>
      </c>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2"/>
      <c r="AB585" s="65"/>
    </row>
    <row r="586" spans="1:28" ht="10.5">
      <c r="A586" s="323" t="s">
        <v>1385</v>
      </c>
      <c r="B586" s="324"/>
      <c r="C586" s="35"/>
      <c r="D586" s="35"/>
      <c r="E586" s="273"/>
      <c r="F586" s="50"/>
      <c r="G586" s="50"/>
      <c r="H586" s="50"/>
      <c r="I586" s="50"/>
      <c r="J586" s="50"/>
      <c r="K586" s="50"/>
      <c r="L586" s="50"/>
      <c r="M586" s="50"/>
      <c r="N586" s="50"/>
      <c r="O586" s="50"/>
      <c r="P586" s="50"/>
      <c r="Q586" s="50"/>
      <c r="R586" s="50"/>
      <c r="S586" s="50"/>
      <c r="T586" s="50"/>
      <c r="U586" s="50"/>
      <c r="V586" s="50"/>
      <c r="W586" s="50"/>
      <c r="X586" s="50"/>
      <c r="Y586" s="50"/>
      <c r="Z586" s="50"/>
      <c r="AA586" s="50"/>
      <c r="AB586" s="65"/>
    </row>
    <row r="587" spans="1:28">
      <c r="A587" s="51"/>
      <c r="B587" s="313" t="s">
        <v>1386</v>
      </c>
      <c r="D587" s="289"/>
      <c r="E587" s="315">
        <v>8303</v>
      </c>
      <c r="F587" s="316">
        <v>154.30000000000001</v>
      </c>
      <c r="G587" s="65"/>
      <c r="H587" s="316">
        <v>58.8</v>
      </c>
      <c r="I587" s="65"/>
      <c r="J587" s="316">
        <v>56.8</v>
      </c>
      <c r="K587" s="65"/>
      <c r="L587" s="316">
        <v>104.9</v>
      </c>
      <c r="M587" s="65"/>
      <c r="N587" s="316">
        <v>232.7</v>
      </c>
      <c r="O587" s="65"/>
      <c r="P587" s="316">
        <v>32.6</v>
      </c>
      <c r="Q587" s="65"/>
      <c r="R587" s="316">
        <v>133.80000000000001</v>
      </c>
      <c r="S587" s="65"/>
      <c r="T587" s="316">
        <v>80.7</v>
      </c>
      <c r="U587" s="65"/>
      <c r="V587" s="316">
        <v>122.7</v>
      </c>
      <c r="W587" s="65"/>
      <c r="X587" s="316">
        <v>111.9</v>
      </c>
      <c r="Y587" s="65"/>
      <c r="Z587" s="316">
        <v>1089.0999999999999</v>
      </c>
      <c r="AA587" s="55"/>
      <c r="AB587" s="65"/>
    </row>
    <row r="588" spans="1:28">
      <c r="A588" s="51"/>
      <c r="B588" s="313" t="s">
        <v>1387</v>
      </c>
      <c r="D588" s="289"/>
      <c r="E588" s="315">
        <v>15986</v>
      </c>
      <c r="F588" s="316">
        <v>398.4</v>
      </c>
      <c r="G588" s="65"/>
      <c r="H588" s="316">
        <v>128.4</v>
      </c>
      <c r="I588" s="65"/>
      <c r="J588" s="316">
        <v>108.6</v>
      </c>
      <c r="K588" s="65"/>
      <c r="L588" s="316">
        <v>312</v>
      </c>
      <c r="M588" s="65"/>
      <c r="N588" s="316">
        <v>370.6</v>
      </c>
      <c r="O588" s="65"/>
      <c r="P588" s="316">
        <v>36.700000000000003</v>
      </c>
      <c r="Q588" s="65"/>
      <c r="R588" s="316">
        <v>338.3</v>
      </c>
      <c r="S588" s="65"/>
      <c r="T588" s="316">
        <v>327.8</v>
      </c>
      <c r="U588" s="65"/>
      <c r="V588" s="316">
        <v>500.4</v>
      </c>
      <c r="W588" s="65"/>
      <c r="X588" s="316">
        <v>421.6</v>
      </c>
      <c r="Y588" s="65"/>
      <c r="Z588" s="316">
        <v>2942.8</v>
      </c>
      <c r="AA588" s="55"/>
      <c r="AB588" s="65"/>
    </row>
    <row r="589" spans="1:28">
      <c r="A589" s="51"/>
      <c r="B589" s="313" t="s">
        <v>1388</v>
      </c>
      <c r="D589" s="289"/>
      <c r="E589" s="315">
        <v>77390</v>
      </c>
      <c r="F589" s="316">
        <v>9090.2000000000007</v>
      </c>
      <c r="G589" s="65"/>
      <c r="H589" s="316">
        <v>756.2</v>
      </c>
      <c r="I589" s="65"/>
      <c r="J589" s="316">
        <v>1996.4</v>
      </c>
      <c r="K589" s="65"/>
      <c r="L589" s="316">
        <v>2141.6</v>
      </c>
      <c r="M589" s="65"/>
      <c r="N589" s="316">
        <v>1541.4</v>
      </c>
      <c r="O589" s="65"/>
      <c r="P589" s="316">
        <v>326.5</v>
      </c>
      <c r="Q589" s="65"/>
      <c r="R589" s="316">
        <v>1700.5</v>
      </c>
      <c r="S589" s="65"/>
      <c r="T589" s="316">
        <v>5357.2</v>
      </c>
      <c r="U589" s="65"/>
      <c r="V589" s="316">
        <v>2526.6999999999998</v>
      </c>
      <c r="W589" s="65"/>
      <c r="X589" s="316">
        <v>4209</v>
      </c>
      <c r="Y589" s="65"/>
      <c r="Z589" s="316">
        <v>29645.5</v>
      </c>
      <c r="AA589" s="55"/>
      <c r="AB589" s="65"/>
    </row>
    <row r="590" spans="1:28">
      <c r="A590" s="325" t="s">
        <v>1389</v>
      </c>
      <c r="D590" s="289"/>
      <c r="E590" s="315">
        <v>101679</v>
      </c>
      <c r="F590" s="316">
        <v>9642.7999999999993</v>
      </c>
      <c r="G590" s="65"/>
      <c r="H590" s="316">
        <v>943.4</v>
      </c>
      <c r="I590" s="65"/>
      <c r="J590" s="316">
        <v>2161.8000000000002</v>
      </c>
      <c r="K590" s="65"/>
      <c r="L590" s="316">
        <v>2558.5</v>
      </c>
      <c r="M590" s="65"/>
      <c r="N590" s="316">
        <v>2144.6</v>
      </c>
      <c r="O590" s="65"/>
      <c r="P590" s="316">
        <v>395.8</v>
      </c>
      <c r="Q590" s="65"/>
      <c r="R590" s="316">
        <v>2172.6</v>
      </c>
      <c r="S590" s="65"/>
      <c r="T590" s="316">
        <v>5765.8</v>
      </c>
      <c r="U590" s="65"/>
      <c r="V590" s="316">
        <v>3149.8</v>
      </c>
      <c r="W590" s="65"/>
      <c r="X590" s="316">
        <v>4742.5</v>
      </c>
      <c r="Y590" s="65"/>
      <c r="Z590" s="316">
        <v>33677.5</v>
      </c>
      <c r="AA590" s="55"/>
      <c r="AB590" s="65"/>
    </row>
    <row r="591" spans="1:28" ht="10.5">
      <c r="A591" s="320" t="s">
        <v>2845</v>
      </c>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2"/>
      <c r="AB591" s="65"/>
    </row>
    <row r="592" spans="1:28" ht="10.5">
      <c r="A592" s="326" t="s">
        <v>1391</v>
      </c>
      <c r="B592" s="327"/>
      <c r="C592" s="35"/>
      <c r="D592" s="35"/>
      <c r="E592" s="41"/>
      <c r="F592" s="328"/>
      <c r="G592" s="328"/>
      <c r="H592" s="328"/>
      <c r="I592" s="328"/>
      <c r="J592" s="328"/>
      <c r="K592" s="328"/>
      <c r="L592" s="328"/>
      <c r="M592" s="328"/>
      <c r="N592" s="328"/>
      <c r="O592" s="328"/>
      <c r="P592" s="328"/>
      <c r="Q592" s="328"/>
      <c r="R592" s="328"/>
      <c r="S592" s="328"/>
      <c r="T592" s="328"/>
      <c r="U592" s="328"/>
      <c r="V592" s="328"/>
      <c r="W592" s="328"/>
      <c r="X592" s="328"/>
      <c r="Y592" s="328"/>
      <c r="Z592" s="328"/>
      <c r="AA592" s="328"/>
      <c r="AB592" s="65"/>
    </row>
    <row r="593" spans="1:28">
      <c r="A593" s="51"/>
      <c r="B593" s="313" t="s">
        <v>1393</v>
      </c>
      <c r="D593" s="289"/>
      <c r="E593" s="315">
        <v>44717</v>
      </c>
      <c r="F593" s="316">
        <v>6674.9</v>
      </c>
      <c r="G593" s="65"/>
      <c r="H593" s="316">
        <v>180.7</v>
      </c>
      <c r="I593" s="65"/>
      <c r="J593" s="316">
        <v>1018.5</v>
      </c>
      <c r="K593" s="65"/>
      <c r="L593" s="316">
        <v>910.3</v>
      </c>
      <c r="M593" s="65"/>
      <c r="N593" s="316">
        <v>775.1</v>
      </c>
      <c r="O593" s="65"/>
      <c r="P593" s="316">
        <v>209.3</v>
      </c>
      <c r="Q593" s="65"/>
      <c r="R593" s="316">
        <v>1072.0999999999999</v>
      </c>
      <c r="S593" s="65"/>
      <c r="T593" s="316">
        <v>3833.5</v>
      </c>
      <c r="U593" s="65"/>
      <c r="V593" s="316">
        <v>1431.7</v>
      </c>
      <c r="W593" s="65"/>
      <c r="X593" s="316">
        <v>2337.5</v>
      </c>
      <c r="Y593" s="65"/>
      <c r="Z593" s="316">
        <v>18443.5</v>
      </c>
      <c r="AA593" s="55"/>
      <c r="AB593" s="65"/>
    </row>
    <row r="594" spans="1:28">
      <c r="A594" s="51"/>
      <c r="B594" s="313" t="s">
        <v>1394</v>
      </c>
      <c r="D594" s="289"/>
      <c r="E594" s="315">
        <v>17139</v>
      </c>
      <c r="F594" s="316">
        <v>1590.3</v>
      </c>
      <c r="G594" s="65"/>
      <c r="H594" s="316">
        <v>169.8</v>
      </c>
      <c r="I594" s="65"/>
      <c r="J594" s="316">
        <v>338.9</v>
      </c>
      <c r="K594" s="65"/>
      <c r="L594" s="316">
        <v>830.5</v>
      </c>
      <c r="M594" s="65"/>
      <c r="N594" s="316">
        <v>472.1</v>
      </c>
      <c r="O594" s="65"/>
      <c r="P594" s="316">
        <v>77.2</v>
      </c>
      <c r="Q594" s="65"/>
      <c r="R594" s="316">
        <v>271.10000000000002</v>
      </c>
      <c r="S594" s="65"/>
      <c r="T594" s="316">
        <v>1003.2</v>
      </c>
      <c r="U594" s="65"/>
      <c r="V594" s="316">
        <v>584.79999999999995</v>
      </c>
      <c r="W594" s="65"/>
      <c r="X594" s="316">
        <v>1130</v>
      </c>
      <c r="Y594" s="65"/>
      <c r="Z594" s="316">
        <v>6468</v>
      </c>
      <c r="AA594" s="55"/>
      <c r="AB594" s="65"/>
    </row>
    <row r="595" spans="1:28">
      <c r="A595" s="51"/>
      <c r="B595" s="313" t="s">
        <v>1395</v>
      </c>
      <c r="D595" s="289"/>
      <c r="E595" s="315">
        <v>13410</v>
      </c>
      <c r="F595" s="316">
        <v>489.7</v>
      </c>
      <c r="G595" s="65"/>
      <c r="H595" s="316">
        <v>171.5</v>
      </c>
      <c r="I595" s="65"/>
      <c r="J595" s="316">
        <v>320.39999999999998</v>
      </c>
      <c r="K595" s="65"/>
      <c r="L595" s="316">
        <v>255.2</v>
      </c>
      <c r="M595" s="65"/>
      <c r="N595" s="316">
        <v>231.1</v>
      </c>
      <c r="O595" s="65"/>
      <c r="P595" s="316">
        <v>28.8</v>
      </c>
      <c r="Q595" s="65"/>
      <c r="R595" s="316">
        <v>278.5</v>
      </c>
      <c r="S595" s="65"/>
      <c r="T595" s="316">
        <v>406.7</v>
      </c>
      <c r="U595" s="65"/>
      <c r="V595" s="316">
        <v>532.4</v>
      </c>
      <c r="W595" s="65"/>
      <c r="X595" s="316">
        <v>481.6</v>
      </c>
      <c r="Y595" s="65"/>
      <c r="Z595" s="316">
        <v>3195.7</v>
      </c>
      <c r="AA595" s="55"/>
      <c r="AB595" s="65"/>
    </row>
    <row r="596" spans="1:28">
      <c r="A596" s="51"/>
      <c r="B596" s="313" t="s">
        <v>1396</v>
      </c>
      <c r="D596" s="289"/>
      <c r="E596" s="315">
        <v>11470</v>
      </c>
      <c r="F596" s="316">
        <v>390.1</v>
      </c>
      <c r="G596" s="65"/>
      <c r="H596" s="316">
        <v>175.2</v>
      </c>
      <c r="I596" s="65"/>
      <c r="J596" s="316">
        <v>181.6</v>
      </c>
      <c r="K596" s="65"/>
      <c r="L596" s="316">
        <v>427.7</v>
      </c>
      <c r="M596" s="65"/>
      <c r="N596" s="316">
        <v>216.2</v>
      </c>
      <c r="O596" s="65"/>
      <c r="P596" s="316">
        <v>21.8</v>
      </c>
      <c r="Q596" s="65"/>
      <c r="R596" s="316">
        <v>204.1</v>
      </c>
      <c r="S596" s="65"/>
      <c r="T596" s="316">
        <v>205.3</v>
      </c>
      <c r="U596" s="65"/>
      <c r="V596" s="316">
        <v>215.4</v>
      </c>
      <c r="W596" s="65"/>
      <c r="X596" s="316">
        <v>304.5</v>
      </c>
      <c r="Y596" s="65"/>
      <c r="Z596" s="316">
        <v>2342</v>
      </c>
      <c r="AA596" s="55"/>
      <c r="AB596" s="65"/>
    </row>
    <row r="597" spans="1:28">
      <c r="A597" s="51"/>
      <c r="B597" s="313" t="s">
        <v>1397</v>
      </c>
      <c r="D597" s="289"/>
      <c r="E597" s="315">
        <v>7301</v>
      </c>
      <c r="F597" s="316">
        <v>249.5</v>
      </c>
      <c r="G597" s="65"/>
      <c r="H597" s="316">
        <v>117</v>
      </c>
      <c r="I597" s="65"/>
      <c r="J597" s="316">
        <v>91.2</v>
      </c>
      <c r="K597" s="65"/>
      <c r="L597" s="316">
        <v>71.400000000000006</v>
      </c>
      <c r="M597" s="65"/>
      <c r="N597" s="316">
        <v>217.9</v>
      </c>
      <c r="O597" s="65"/>
      <c r="P597" s="316">
        <v>27.8</v>
      </c>
      <c r="Q597" s="65"/>
      <c r="R597" s="316">
        <v>198.1</v>
      </c>
      <c r="S597" s="65"/>
      <c r="T597" s="316">
        <v>99.5</v>
      </c>
      <c r="U597" s="65"/>
      <c r="V597" s="316">
        <v>204.2</v>
      </c>
      <c r="W597" s="65"/>
      <c r="X597" s="316">
        <v>267.89999999999998</v>
      </c>
      <c r="Y597" s="65"/>
      <c r="Z597" s="316">
        <v>1544.4</v>
      </c>
      <c r="AA597" s="55"/>
      <c r="AB597" s="65"/>
    </row>
    <row r="598" spans="1:28">
      <c r="A598" s="51"/>
      <c r="B598" s="313" t="s">
        <v>1398</v>
      </c>
      <c r="D598" s="289"/>
      <c r="E598" s="315">
        <v>4895</v>
      </c>
      <c r="F598" s="316">
        <v>119.9</v>
      </c>
      <c r="G598" s="65"/>
      <c r="H598" s="316">
        <v>87.2</v>
      </c>
      <c r="I598" s="65"/>
      <c r="J598" s="316">
        <v>62.4</v>
      </c>
      <c r="K598" s="65"/>
      <c r="L598" s="316">
        <v>43.4</v>
      </c>
      <c r="M598" s="65"/>
      <c r="N598" s="316">
        <v>132.4</v>
      </c>
      <c r="O598" s="65"/>
      <c r="P598" s="316">
        <v>17.7</v>
      </c>
      <c r="Q598" s="65"/>
      <c r="R598" s="316">
        <v>88.6</v>
      </c>
      <c r="S598" s="65"/>
      <c r="T598" s="316">
        <v>122</v>
      </c>
      <c r="U598" s="65"/>
      <c r="V598" s="316">
        <v>96</v>
      </c>
      <c r="W598" s="65"/>
      <c r="X598" s="316">
        <v>174.2</v>
      </c>
      <c r="Y598" s="65"/>
      <c r="Z598" s="316">
        <v>943.8</v>
      </c>
      <c r="AA598" s="55"/>
      <c r="AB598" s="65"/>
    </row>
    <row r="599" spans="1:28">
      <c r="A599" s="51"/>
      <c r="B599" s="313" t="s">
        <v>1399</v>
      </c>
      <c r="D599" s="289"/>
      <c r="E599" s="315">
        <v>2507</v>
      </c>
      <c r="F599" s="316">
        <v>113.6</v>
      </c>
      <c r="G599" s="65"/>
      <c r="H599" s="316">
        <v>32.200000000000003</v>
      </c>
      <c r="I599" s="65"/>
      <c r="J599" s="316">
        <v>146.69999999999999</v>
      </c>
      <c r="K599" s="65"/>
      <c r="L599" s="316">
        <v>19.899999999999999</v>
      </c>
      <c r="M599" s="65"/>
      <c r="N599" s="316">
        <v>91.5</v>
      </c>
      <c r="O599" s="65"/>
      <c r="P599" s="316">
        <v>12.9</v>
      </c>
      <c r="Q599" s="65"/>
      <c r="R599" s="316">
        <v>54.6</v>
      </c>
      <c r="S599" s="65"/>
      <c r="T599" s="316">
        <v>84.2</v>
      </c>
      <c r="U599" s="65"/>
      <c r="V599" s="316">
        <v>78.2</v>
      </c>
      <c r="W599" s="65"/>
      <c r="X599" s="316">
        <v>40.1</v>
      </c>
      <c r="Y599" s="65"/>
      <c r="Z599" s="316">
        <v>673.9</v>
      </c>
      <c r="AA599" s="55"/>
      <c r="AB599" s="65"/>
    </row>
    <row r="600" spans="1:28">
      <c r="A600" s="329"/>
      <c r="B600" s="330" t="s">
        <v>2846</v>
      </c>
      <c r="C600" s="331"/>
      <c r="D600" s="331"/>
      <c r="E600" s="332">
        <v>240</v>
      </c>
      <c r="F600" s="333">
        <v>14.9</v>
      </c>
      <c r="G600" s="271"/>
      <c r="H600" s="333">
        <v>9.8000000000000007</v>
      </c>
      <c r="I600" s="271"/>
      <c r="J600" s="333">
        <v>1.9</v>
      </c>
      <c r="K600" s="271"/>
      <c r="L600" s="333">
        <v>0</v>
      </c>
      <c r="M600" s="271"/>
      <c r="N600" s="333">
        <v>8.3000000000000007</v>
      </c>
      <c r="O600" s="271"/>
      <c r="P600" s="333">
        <v>0.3</v>
      </c>
      <c r="Q600" s="271"/>
      <c r="R600" s="333">
        <v>5.5</v>
      </c>
      <c r="S600" s="271"/>
      <c r="T600" s="333">
        <v>11.4</v>
      </c>
      <c r="U600" s="271"/>
      <c r="V600" s="333">
        <v>7.1</v>
      </c>
      <c r="W600" s="271"/>
      <c r="X600" s="333">
        <v>6.7</v>
      </c>
      <c r="Y600" s="271"/>
      <c r="Z600" s="333">
        <v>66.099999999999994</v>
      </c>
      <c r="AA600" s="334"/>
      <c r="AB600" s="65"/>
    </row>
    <row r="601" spans="1:28" ht="26.25" customHeight="1">
      <c r="A601" s="626" t="s">
        <v>2847</v>
      </c>
      <c r="B601" s="627"/>
      <c r="C601" s="627"/>
      <c r="D601" s="627"/>
      <c r="E601" s="627"/>
      <c r="F601" s="627"/>
      <c r="G601" s="627"/>
      <c r="H601" s="627"/>
      <c r="I601" s="627"/>
      <c r="J601" s="627"/>
      <c r="K601" s="627"/>
      <c r="L601" s="627"/>
      <c r="M601" s="627"/>
      <c r="N601" s="627"/>
      <c r="O601" s="627"/>
      <c r="P601" s="627"/>
      <c r="Q601" s="627"/>
      <c r="R601" s="627"/>
      <c r="S601" s="627"/>
      <c r="T601" s="627"/>
      <c r="U601" s="627"/>
      <c r="V601" s="627"/>
      <c r="W601" s="627"/>
      <c r="X601" s="627"/>
      <c r="Y601" s="627"/>
      <c r="Z601" s="627"/>
      <c r="AA601" s="627"/>
      <c r="AB601" s="65"/>
    </row>
  </sheetData>
  <mergeCells count="2">
    <mergeCell ref="A1:AA1"/>
    <mergeCell ref="A601:AA60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A603"/>
  <sheetViews>
    <sheetView topLeftCell="C526" workbookViewId="0">
      <selection activeCell="N8" sqref="N8:P583"/>
    </sheetView>
  </sheetViews>
  <sheetFormatPr defaultColWidth="11.453125" defaultRowHeight="12.5"/>
  <cols>
    <col min="1" max="1" width="5.7265625" customWidth="1"/>
    <col min="2" max="2" width="60.7265625" customWidth="1"/>
    <col min="3" max="5" width="5.7265625" customWidth="1"/>
    <col min="6" max="6" width="8.7265625" customWidth="1"/>
    <col min="7" max="7" width="1.7265625" customWidth="1"/>
    <col min="8" max="8" width="8.7265625" customWidth="1"/>
    <col min="9" max="9" width="1.7265625" customWidth="1"/>
    <col min="10" max="10" width="8.7265625" customWidth="1"/>
    <col min="11" max="11" width="1.7265625" customWidth="1"/>
    <col min="12" max="12" width="8.7265625" customWidth="1"/>
    <col min="13" max="13" width="1.7265625" customWidth="1"/>
    <col min="14" max="14" width="8.7265625" customWidth="1"/>
    <col min="15" max="15" width="1.7265625" customWidth="1"/>
    <col min="16" max="16" width="8.7265625" customWidth="1"/>
    <col min="17" max="17" width="1.7265625" customWidth="1"/>
    <col min="18" max="18" width="8.7265625" customWidth="1"/>
    <col min="19" max="19" width="1.7265625" customWidth="1"/>
    <col min="20" max="20" width="8.7265625" customWidth="1"/>
    <col min="21" max="21" width="1.7265625" customWidth="1"/>
    <col min="22" max="22" width="8.7265625" customWidth="1"/>
    <col min="23" max="23" width="1.7265625" customWidth="1"/>
    <col min="24" max="24" width="8.7265625" customWidth="1"/>
    <col min="25" max="25" width="1.7265625" customWidth="1"/>
    <col min="26" max="26" width="8.7265625" customWidth="1"/>
    <col min="27" max="27" width="1.7265625" customWidth="1"/>
    <col min="257" max="257" width="5.7265625" customWidth="1"/>
    <col min="258" max="258" width="60.7265625" customWidth="1"/>
    <col min="259" max="261" width="5.7265625" customWidth="1"/>
    <col min="262" max="262" width="8.7265625" customWidth="1"/>
    <col min="263" max="263" width="1.7265625" customWidth="1"/>
    <col min="264" max="264" width="8.7265625" customWidth="1"/>
    <col min="265" max="265" width="1.7265625" customWidth="1"/>
    <col min="266" max="266" width="8.7265625" customWidth="1"/>
    <col min="267" max="267" width="1.7265625" customWidth="1"/>
    <col min="268" max="268" width="8.7265625" customWidth="1"/>
    <col min="269" max="269" width="1.7265625" customWidth="1"/>
    <col min="270" max="270" width="8.7265625" customWidth="1"/>
    <col min="271" max="271" width="1.7265625" customWidth="1"/>
    <col min="272" max="272" width="8.7265625" customWidth="1"/>
    <col min="273" max="273" width="1.7265625" customWidth="1"/>
    <col min="274" max="274" width="8.7265625" customWidth="1"/>
    <col min="275" max="275" width="1.7265625" customWidth="1"/>
    <col min="276" max="276" width="8.7265625" customWidth="1"/>
    <col min="277" max="277" width="1.7265625" customWidth="1"/>
    <col min="278" max="278" width="8.7265625" customWidth="1"/>
    <col min="279" max="279" width="1.7265625" customWidth="1"/>
    <col min="280" max="280" width="8.7265625" customWidth="1"/>
    <col min="281" max="281" width="1.7265625" customWidth="1"/>
    <col min="282" max="282" width="8.7265625" customWidth="1"/>
    <col min="283" max="283" width="1.7265625" customWidth="1"/>
    <col min="513" max="513" width="5.7265625" customWidth="1"/>
    <col min="514" max="514" width="60.7265625" customWidth="1"/>
    <col min="515" max="517" width="5.7265625" customWidth="1"/>
    <col min="518" max="518" width="8.7265625" customWidth="1"/>
    <col min="519" max="519" width="1.7265625" customWidth="1"/>
    <col min="520" max="520" width="8.7265625" customWidth="1"/>
    <col min="521" max="521" width="1.7265625" customWidth="1"/>
    <col min="522" max="522" width="8.7265625" customWidth="1"/>
    <col min="523" max="523" width="1.7265625" customWidth="1"/>
    <col min="524" max="524" width="8.7265625" customWidth="1"/>
    <col min="525" max="525" width="1.7265625" customWidth="1"/>
    <col min="526" max="526" width="8.7265625" customWidth="1"/>
    <col min="527" max="527" width="1.7265625" customWidth="1"/>
    <col min="528" max="528" width="8.7265625" customWidth="1"/>
    <col min="529" max="529" width="1.7265625" customWidth="1"/>
    <col min="530" max="530" width="8.7265625" customWidth="1"/>
    <col min="531" max="531" width="1.7265625" customWidth="1"/>
    <col min="532" max="532" width="8.7265625" customWidth="1"/>
    <col min="533" max="533" width="1.7265625" customWidth="1"/>
    <col min="534" max="534" width="8.7265625" customWidth="1"/>
    <col min="535" max="535" width="1.7265625" customWidth="1"/>
    <col min="536" max="536" width="8.7265625" customWidth="1"/>
    <col min="537" max="537" width="1.7265625" customWidth="1"/>
    <col min="538" max="538" width="8.7265625" customWidth="1"/>
    <col min="539" max="539" width="1.7265625" customWidth="1"/>
    <col min="769" max="769" width="5.7265625" customWidth="1"/>
    <col min="770" max="770" width="60.7265625" customWidth="1"/>
    <col min="771" max="773" width="5.7265625" customWidth="1"/>
    <col min="774" max="774" width="8.7265625" customWidth="1"/>
    <col min="775" max="775" width="1.7265625" customWidth="1"/>
    <col min="776" max="776" width="8.7265625" customWidth="1"/>
    <col min="777" max="777" width="1.7265625" customWidth="1"/>
    <col min="778" max="778" width="8.7265625" customWidth="1"/>
    <col min="779" max="779" width="1.7265625" customWidth="1"/>
    <col min="780" max="780" width="8.7265625" customWidth="1"/>
    <col min="781" max="781" width="1.7265625" customWidth="1"/>
    <col min="782" max="782" width="8.7265625" customWidth="1"/>
    <col min="783" max="783" width="1.7265625" customWidth="1"/>
    <col min="784" max="784" width="8.7265625" customWidth="1"/>
    <col min="785" max="785" width="1.7265625" customWidth="1"/>
    <col min="786" max="786" width="8.7265625" customWidth="1"/>
    <col min="787" max="787" width="1.7265625" customWidth="1"/>
    <col min="788" max="788" width="8.7265625" customWidth="1"/>
    <col min="789" max="789" width="1.7265625" customWidth="1"/>
    <col min="790" max="790" width="8.7265625" customWidth="1"/>
    <col min="791" max="791" width="1.7265625" customWidth="1"/>
    <col min="792" max="792" width="8.7265625" customWidth="1"/>
    <col min="793" max="793" width="1.7265625" customWidth="1"/>
    <col min="794" max="794" width="8.7265625" customWidth="1"/>
    <col min="795" max="795" width="1.7265625" customWidth="1"/>
    <col min="1025" max="1025" width="5.7265625" customWidth="1"/>
    <col min="1026" max="1026" width="60.7265625" customWidth="1"/>
    <col min="1027" max="1029" width="5.7265625" customWidth="1"/>
    <col min="1030" max="1030" width="8.7265625" customWidth="1"/>
    <col min="1031" max="1031" width="1.7265625" customWidth="1"/>
    <col min="1032" max="1032" width="8.7265625" customWidth="1"/>
    <col min="1033" max="1033" width="1.7265625" customWidth="1"/>
    <col min="1034" max="1034" width="8.7265625" customWidth="1"/>
    <col min="1035" max="1035" width="1.7265625" customWidth="1"/>
    <col min="1036" max="1036" width="8.7265625" customWidth="1"/>
    <col min="1037" max="1037" width="1.7265625" customWidth="1"/>
    <col min="1038" max="1038" width="8.7265625" customWidth="1"/>
    <col min="1039" max="1039" width="1.7265625" customWidth="1"/>
    <col min="1040" max="1040" width="8.7265625" customWidth="1"/>
    <col min="1041" max="1041" width="1.7265625" customWidth="1"/>
    <col min="1042" max="1042" width="8.7265625" customWidth="1"/>
    <col min="1043" max="1043" width="1.7265625" customWidth="1"/>
    <col min="1044" max="1044" width="8.7265625" customWidth="1"/>
    <col min="1045" max="1045" width="1.7265625" customWidth="1"/>
    <col min="1046" max="1046" width="8.7265625" customWidth="1"/>
    <col min="1047" max="1047" width="1.7265625" customWidth="1"/>
    <col min="1048" max="1048" width="8.7265625" customWidth="1"/>
    <col min="1049" max="1049" width="1.7265625" customWidth="1"/>
    <col min="1050" max="1050" width="8.7265625" customWidth="1"/>
    <col min="1051" max="1051" width="1.7265625" customWidth="1"/>
    <col min="1281" max="1281" width="5.7265625" customWidth="1"/>
    <col min="1282" max="1282" width="60.7265625" customWidth="1"/>
    <col min="1283" max="1285" width="5.7265625" customWidth="1"/>
    <col min="1286" max="1286" width="8.7265625" customWidth="1"/>
    <col min="1287" max="1287" width="1.7265625" customWidth="1"/>
    <col min="1288" max="1288" width="8.7265625" customWidth="1"/>
    <col min="1289" max="1289" width="1.7265625" customWidth="1"/>
    <col min="1290" max="1290" width="8.7265625" customWidth="1"/>
    <col min="1291" max="1291" width="1.7265625" customWidth="1"/>
    <col min="1292" max="1292" width="8.7265625" customWidth="1"/>
    <col min="1293" max="1293" width="1.7265625" customWidth="1"/>
    <col min="1294" max="1294" width="8.7265625" customWidth="1"/>
    <col min="1295" max="1295" width="1.7265625" customWidth="1"/>
    <col min="1296" max="1296" width="8.7265625" customWidth="1"/>
    <col min="1297" max="1297" width="1.7265625" customWidth="1"/>
    <col min="1298" max="1298" width="8.7265625" customWidth="1"/>
    <col min="1299" max="1299" width="1.7265625" customWidth="1"/>
    <col min="1300" max="1300" width="8.7265625" customWidth="1"/>
    <col min="1301" max="1301" width="1.7265625" customWidth="1"/>
    <col min="1302" max="1302" width="8.7265625" customWidth="1"/>
    <col min="1303" max="1303" width="1.7265625" customWidth="1"/>
    <col min="1304" max="1304" width="8.7265625" customWidth="1"/>
    <col min="1305" max="1305" width="1.7265625" customWidth="1"/>
    <col min="1306" max="1306" width="8.7265625" customWidth="1"/>
    <col min="1307" max="1307" width="1.7265625" customWidth="1"/>
    <col min="1537" max="1537" width="5.7265625" customWidth="1"/>
    <col min="1538" max="1538" width="60.7265625" customWidth="1"/>
    <col min="1539" max="1541" width="5.7265625" customWidth="1"/>
    <col min="1542" max="1542" width="8.7265625" customWidth="1"/>
    <col min="1543" max="1543" width="1.7265625" customWidth="1"/>
    <col min="1544" max="1544" width="8.7265625" customWidth="1"/>
    <col min="1545" max="1545" width="1.7265625" customWidth="1"/>
    <col min="1546" max="1546" width="8.7265625" customWidth="1"/>
    <col min="1547" max="1547" width="1.7265625" customWidth="1"/>
    <col min="1548" max="1548" width="8.7265625" customWidth="1"/>
    <col min="1549" max="1549" width="1.7265625" customWidth="1"/>
    <col min="1550" max="1550" width="8.7265625" customWidth="1"/>
    <col min="1551" max="1551" width="1.7265625" customWidth="1"/>
    <col min="1552" max="1552" width="8.7265625" customWidth="1"/>
    <col min="1553" max="1553" width="1.7265625" customWidth="1"/>
    <col min="1554" max="1554" width="8.7265625" customWidth="1"/>
    <col min="1555" max="1555" width="1.7265625" customWidth="1"/>
    <col min="1556" max="1556" width="8.7265625" customWidth="1"/>
    <col min="1557" max="1557" width="1.7265625" customWidth="1"/>
    <col min="1558" max="1558" width="8.7265625" customWidth="1"/>
    <col min="1559" max="1559" width="1.7265625" customWidth="1"/>
    <col min="1560" max="1560" width="8.7265625" customWidth="1"/>
    <col min="1561" max="1561" width="1.7265625" customWidth="1"/>
    <col min="1562" max="1562" width="8.7265625" customWidth="1"/>
    <col min="1563" max="1563" width="1.7265625" customWidth="1"/>
    <col min="1793" max="1793" width="5.7265625" customWidth="1"/>
    <col min="1794" max="1794" width="60.7265625" customWidth="1"/>
    <col min="1795" max="1797" width="5.7265625" customWidth="1"/>
    <col min="1798" max="1798" width="8.7265625" customWidth="1"/>
    <col min="1799" max="1799" width="1.7265625" customWidth="1"/>
    <col min="1800" max="1800" width="8.7265625" customWidth="1"/>
    <col min="1801" max="1801" width="1.7265625" customWidth="1"/>
    <col min="1802" max="1802" width="8.7265625" customWidth="1"/>
    <col min="1803" max="1803" width="1.7265625" customWidth="1"/>
    <col min="1804" max="1804" width="8.7265625" customWidth="1"/>
    <col min="1805" max="1805" width="1.7265625" customWidth="1"/>
    <col min="1806" max="1806" width="8.7265625" customWidth="1"/>
    <col min="1807" max="1807" width="1.7265625" customWidth="1"/>
    <col min="1808" max="1808" width="8.7265625" customWidth="1"/>
    <col min="1809" max="1809" width="1.7265625" customWidth="1"/>
    <col min="1810" max="1810" width="8.7265625" customWidth="1"/>
    <col min="1811" max="1811" width="1.7265625" customWidth="1"/>
    <col min="1812" max="1812" width="8.7265625" customWidth="1"/>
    <col min="1813" max="1813" width="1.7265625" customWidth="1"/>
    <col min="1814" max="1814" width="8.7265625" customWidth="1"/>
    <col min="1815" max="1815" width="1.7265625" customWidth="1"/>
    <col min="1816" max="1816" width="8.7265625" customWidth="1"/>
    <col min="1817" max="1817" width="1.7265625" customWidth="1"/>
    <col min="1818" max="1818" width="8.7265625" customWidth="1"/>
    <col min="1819" max="1819" width="1.7265625" customWidth="1"/>
    <col min="2049" max="2049" width="5.7265625" customWidth="1"/>
    <col min="2050" max="2050" width="60.7265625" customWidth="1"/>
    <col min="2051" max="2053" width="5.7265625" customWidth="1"/>
    <col min="2054" max="2054" width="8.7265625" customWidth="1"/>
    <col min="2055" max="2055" width="1.7265625" customWidth="1"/>
    <col min="2056" max="2056" width="8.7265625" customWidth="1"/>
    <col min="2057" max="2057" width="1.7265625" customWidth="1"/>
    <col min="2058" max="2058" width="8.7265625" customWidth="1"/>
    <col min="2059" max="2059" width="1.7265625" customWidth="1"/>
    <col min="2060" max="2060" width="8.7265625" customWidth="1"/>
    <col min="2061" max="2061" width="1.7265625" customWidth="1"/>
    <col min="2062" max="2062" width="8.7265625" customWidth="1"/>
    <col min="2063" max="2063" width="1.7265625" customWidth="1"/>
    <col min="2064" max="2064" width="8.7265625" customWidth="1"/>
    <col min="2065" max="2065" width="1.7265625" customWidth="1"/>
    <col min="2066" max="2066" width="8.7265625" customWidth="1"/>
    <col min="2067" max="2067" width="1.7265625" customWidth="1"/>
    <col min="2068" max="2068" width="8.7265625" customWidth="1"/>
    <col min="2069" max="2069" width="1.7265625" customWidth="1"/>
    <col min="2070" max="2070" width="8.7265625" customWidth="1"/>
    <col min="2071" max="2071" width="1.7265625" customWidth="1"/>
    <col min="2072" max="2072" width="8.7265625" customWidth="1"/>
    <col min="2073" max="2073" width="1.7265625" customWidth="1"/>
    <col min="2074" max="2074" width="8.7265625" customWidth="1"/>
    <col min="2075" max="2075" width="1.7265625" customWidth="1"/>
    <col min="2305" max="2305" width="5.7265625" customWidth="1"/>
    <col min="2306" max="2306" width="60.7265625" customWidth="1"/>
    <col min="2307" max="2309" width="5.7265625" customWidth="1"/>
    <col min="2310" max="2310" width="8.7265625" customWidth="1"/>
    <col min="2311" max="2311" width="1.7265625" customWidth="1"/>
    <col min="2312" max="2312" width="8.7265625" customWidth="1"/>
    <col min="2313" max="2313" width="1.7265625" customWidth="1"/>
    <col min="2314" max="2314" width="8.7265625" customWidth="1"/>
    <col min="2315" max="2315" width="1.7265625" customWidth="1"/>
    <col min="2316" max="2316" width="8.7265625" customWidth="1"/>
    <col min="2317" max="2317" width="1.7265625" customWidth="1"/>
    <col min="2318" max="2318" width="8.7265625" customWidth="1"/>
    <col min="2319" max="2319" width="1.7265625" customWidth="1"/>
    <col min="2320" max="2320" width="8.7265625" customWidth="1"/>
    <col min="2321" max="2321" width="1.7265625" customWidth="1"/>
    <col min="2322" max="2322" width="8.7265625" customWidth="1"/>
    <col min="2323" max="2323" width="1.7265625" customWidth="1"/>
    <col min="2324" max="2324" width="8.7265625" customWidth="1"/>
    <col min="2325" max="2325" width="1.7265625" customWidth="1"/>
    <col min="2326" max="2326" width="8.7265625" customWidth="1"/>
    <col min="2327" max="2327" width="1.7265625" customWidth="1"/>
    <col min="2328" max="2328" width="8.7265625" customWidth="1"/>
    <col min="2329" max="2329" width="1.7265625" customWidth="1"/>
    <col min="2330" max="2330" width="8.7265625" customWidth="1"/>
    <col min="2331" max="2331" width="1.7265625" customWidth="1"/>
    <col min="2561" max="2561" width="5.7265625" customWidth="1"/>
    <col min="2562" max="2562" width="60.7265625" customWidth="1"/>
    <col min="2563" max="2565" width="5.7265625" customWidth="1"/>
    <col min="2566" max="2566" width="8.7265625" customWidth="1"/>
    <col min="2567" max="2567" width="1.7265625" customWidth="1"/>
    <col min="2568" max="2568" width="8.7265625" customWidth="1"/>
    <col min="2569" max="2569" width="1.7265625" customWidth="1"/>
    <col min="2570" max="2570" width="8.7265625" customWidth="1"/>
    <col min="2571" max="2571" width="1.7265625" customWidth="1"/>
    <col min="2572" max="2572" width="8.7265625" customWidth="1"/>
    <col min="2573" max="2573" width="1.7265625" customWidth="1"/>
    <col min="2574" max="2574" width="8.7265625" customWidth="1"/>
    <col min="2575" max="2575" width="1.7265625" customWidth="1"/>
    <col min="2576" max="2576" width="8.7265625" customWidth="1"/>
    <col min="2577" max="2577" width="1.7265625" customWidth="1"/>
    <col min="2578" max="2578" width="8.7265625" customWidth="1"/>
    <col min="2579" max="2579" width="1.7265625" customWidth="1"/>
    <col min="2580" max="2580" width="8.7265625" customWidth="1"/>
    <col min="2581" max="2581" width="1.7265625" customWidth="1"/>
    <col min="2582" max="2582" width="8.7265625" customWidth="1"/>
    <col min="2583" max="2583" width="1.7265625" customWidth="1"/>
    <col min="2584" max="2584" width="8.7265625" customWidth="1"/>
    <col min="2585" max="2585" width="1.7265625" customWidth="1"/>
    <col min="2586" max="2586" width="8.7265625" customWidth="1"/>
    <col min="2587" max="2587" width="1.7265625" customWidth="1"/>
    <col min="2817" max="2817" width="5.7265625" customWidth="1"/>
    <col min="2818" max="2818" width="60.7265625" customWidth="1"/>
    <col min="2819" max="2821" width="5.7265625" customWidth="1"/>
    <col min="2822" max="2822" width="8.7265625" customWidth="1"/>
    <col min="2823" max="2823" width="1.7265625" customWidth="1"/>
    <col min="2824" max="2824" width="8.7265625" customWidth="1"/>
    <col min="2825" max="2825" width="1.7265625" customWidth="1"/>
    <col min="2826" max="2826" width="8.7265625" customWidth="1"/>
    <col min="2827" max="2827" width="1.7265625" customWidth="1"/>
    <col min="2828" max="2828" width="8.7265625" customWidth="1"/>
    <col min="2829" max="2829" width="1.7265625" customWidth="1"/>
    <col min="2830" max="2830" width="8.7265625" customWidth="1"/>
    <col min="2831" max="2831" width="1.7265625" customWidth="1"/>
    <col min="2832" max="2832" width="8.7265625" customWidth="1"/>
    <col min="2833" max="2833" width="1.7265625" customWidth="1"/>
    <col min="2834" max="2834" width="8.7265625" customWidth="1"/>
    <col min="2835" max="2835" width="1.7265625" customWidth="1"/>
    <col min="2836" max="2836" width="8.7265625" customWidth="1"/>
    <col min="2837" max="2837" width="1.7265625" customWidth="1"/>
    <col min="2838" max="2838" width="8.7265625" customWidth="1"/>
    <col min="2839" max="2839" width="1.7265625" customWidth="1"/>
    <col min="2840" max="2840" width="8.7265625" customWidth="1"/>
    <col min="2841" max="2841" width="1.7265625" customWidth="1"/>
    <col min="2842" max="2842" width="8.7265625" customWidth="1"/>
    <col min="2843" max="2843" width="1.7265625" customWidth="1"/>
    <col min="3073" max="3073" width="5.7265625" customWidth="1"/>
    <col min="3074" max="3074" width="60.7265625" customWidth="1"/>
    <col min="3075" max="3077" width="5.7265625" customWidth="1"/>
    <col min="3078" max="3078" width="8.7265625" customWidth="1"/>
    <col min="3079" max="3079" width="1.7265625" customWidth="1"/>
    <col min="3080" max="3080" width="8.7265625" customWidth="1"/>
    <col min="3081" max="3081" width="1.7265625" customWidth="1"/>
    <col min="3082" max="3082" width="8.7265625" customWidth="1"/>
    <col min="3083" max="3083" width="1.7265625" customWidth="1"/>
    <col min="3084" max="3084" width="8.7265625" customWidth="1"/>
    <col min="3085" max="3085" width="1.7265625" customWidth="1"/>
    <col min="3086" max="3086" width="8.7265625" customWidth="1"/>
    <col min="3087" max="3087" width="1.7265625" customWidth="1"/>
    <col min="3088" max="3088" width="8.7265625" customWidth="1"/>
    <col min="3089" max="3089" width="1.7265625" customWidth="1"/>
    <col min="3090" max="3090" width="8.7265625" customWidth="1"/>
    <col min="3091" max="3091" width="1.7265625" customWidth="1"/>
    <col min="3092" max="3092" width="8.7265625" customWidth="1"/>
    <col min="3093" max="3093" width="1.7265625" customWidth="1"/>
    <col min="3094" max="3094" width="8.7265625" customWidth="1"/>
    <col min="3095" max="3095" width="1.7265625" customWidth="1"/>
    <col min="3096" max="3096" width="8.7265625" customWidth="1"/>
    <col min="3097" max="3097" width="1.7265625" customWidth="1"/>
    <col min="3098" max="3098" width="8.7265625" customWidth="1"/>
    <col min="3099" max="3099" width="1.7265625" customWidth="1"/>
    <col min="3329" max="3329" width="5.7265625" customWidth="1"/>
    <col min="3330" max="3330" width="60.7265625" customWidth="1"/>
    <col min="3331" max="3333" width="5.7265625" customWidth="1"/>
    <col min="3334" max="3334" width="8.7265625" customWidth="1"/>
    <col min="3335" max="3335" width="1.7265625" customWidth="1"/>
    <col min="3336" max="3336" width="8.7265625" customWidth="1"/>
    <col min="3337" max="3337" width="1.7265625" customWidth="1"/>
    <col min="3338" max="3338" width="8.7265625" customWidth="1"/>
    <col min="3339" max="3339" width="1.7265625" customWidth="1"/>
    <col min="3340" max="3340" width="8.7265625" customWidth="1"/>
    <col min="3341" max="3341" width="1.7265625" customWidth="1"/>
    <col min="3342" max="3342" width="8.7265625" customWidth="1"/>
    <col min="3343" max="3343" width="1.7265625" customWidth="1"/>
    <col min="3344" max="3344" width="8.7265625" customWidth="1"/>
    <col min="3345" max="3345" width="1.7265625" customWidth="1"/>
    <col min="3346" max="3346" width="8.7265625" customWidth="1"/>
    <col min="3347" max="3347" width="1.7265625" customWidth="1"/>
    <col min="3348" max="3348" width="8.7265625" customWidth="1"/>
    <col min="3349" max="3349" width="1.7265625" customWidth="1"/>
    <col min="3350" max="3350" width="8.7265625" customWidth="1"/>
    <col min="3351" max="3351" width="1.7265625" customWidth="1"/>
    <col min="3352" max="3352" width="8.7265625" customWidth="1"/>
    <col min="3353" max="3353" width="1.7265625" customWidth="1"/>
    <col min="3354" max="3354" width="8.7265625" customWidth="1"/>
    <col min="3355" max="3355" width="1.7265625" customWidth="1"/>
    <col min="3585" max="3585" width="5.7265625" customWidth="1"/>
    <col min="3586" max="3586" width="60.7265625" customWidth="1"/>
    <col min="3587" max="3589" width="5.7265625" customWidth="1"/>
    <col min="3590" max="3590" width="8.7265625" customWidth="1"/>
    <col min="3591" max="3591" width="1.7265625" customWidth="1"/>
    <col min="3592" max="3592" width="8.7265625" customWidth="1"/>
    <col min="3593" max="3593" width="1.7265625" customWidth="1"/>
    <col min="3594" max="3594" width="8.7265625" customWidth="1"/>
    <col min="3595" max="3595" width="1.7265625" customWidth="1"/>
    <col min="3596" max="3596" width="8.7265625" customWidth="1"/>
    <col min="3597" max="3597" width="1.7265625" customWidth="1"/>
    <col min="3598" max="3598" width="8.7265625" customWidth="1"/>
    <col min="3599" max="3599" width="1.7265625" customWidth="1"/>
    <col min="3600" max="3600" width="8.7265625" customWidth="1"/>
    <col min="3601" max="3601" width="1.7265625" customWidth="1"/>
    <col min="3602" max="3602" width="8.7265625" customWidth="1"/>
    <col min="3603" max="3603" width="1.7265625" customWidth="1"/>
    <col min="3604" max="3604" width="8.7265625" customWidth="1"/>
    <col min="3605" max="3605" width="1.7265625" customWidth="1"/>
    <col min="3606" max="3606" width="8.7265625" customWidth="1"/>
    <col min="3607" max="3607" width="1.7265625" customWidth="1"/>
    <col min="3608" max="3608" width="8.7265625" customWidth="1"/>
    <col min="3609" max="3609" width="1.7265625" customWidth="1"/>
    <col min="3610" max="3610" width="8.7265625" customWidth="1"/>
    <col min="3611" max="3611" width="1.7265625" customWidth="1"/>
    <col min="3841" max="3841" width="5.7265625" customWidth="1"/>
    <col min="3842" max="3842" width="60.7265625" customWidth="1"/>
    <col min="3843" max="3845" width="5.7265625" customWidth="1"/>
    <col min="3846" max="3846" width="8.7265625" customWidth="1"/>
    <col min="3847" max="3847" width="1.7265625" customWidth="1"/>
    <col min="3848" max="3848" width="8.7265625" customWidth="1"/>
    <col min="3849" max="3849" width="1.7265625" customWidth="1"/>
    <col min="3850" max="3850" width="8.7265625" customWidth="1"/>
    <col min="3851" max="3851" width="1.7265625" customWidth="1"/>
    <col min="3852" max="3852" width="8.7265625" customWidth="1"/>
    <col min="3853" max="3853" width="1.7265625" customWidth="1"/>
    <col min="3854" max="3854" width="8.7265625" customWidth="1"/>
    <col min="3855" max="3855" width="1.7265625" customWidth="1"/>
    <col min="3856" max="3856" width="8.7265625" customWidth="1"/>
    <col min="3857" max="3857" width="1.7265625" customWidth="1"/>
    <col min="3858" max="3858" width="8.7265625" customWidth="1"/>
    <col min="3859" max="3859" width="1.7265625" customWidth="1"/>
    <col min="3860" max="3860" width="8.7265625" customWidth="1"/>
    <col min="3861" max="3861" width="1.7265625" customWidth="1"/>
    <col min="3862" max="3862" width="8.7265625" customWidth="1"/>
    <col min="3863" max="3863" width="1.7265625" customWidth="1"/>
    <col min="3864" max="3864" width="8.7265625" customWidth="1"/>
    <col min="3865" max="3865" width="1.7265625" customWidth="1"/>
    <col min="3866" max="3866" width="8.7265625" customWidth="1"/>
    <col min="3867" max="3867" width="1.7265625" customWidth="1"/>
    <col min="4097" max="4097" width="5.7265625" customWidth="1"/>
    <col min="4098" max="4098" width="60.7265625" customWidth="1"/>
    <col min="4099" max="4101" width="5.7265625" customWidth="1"/>
    <col min="4102" max="4102" width="8.7265625" customWidth="1"/>
    <col min="4103" max="4103" width="1.7265625" customWidth="1"/>
    <col min="4104" max="4104" width="8.7265625" customWidth="1"/>
    <col min="4105" max="4105" width="1.7265625" customWidth="1"/>
    <col min="4106" max="4106" width="8.7265625" customWidth="1"/>
    <col min="4107" max="4107" width="1.7265625" customWidth="1"/>
    <col min="4108" max="4108" width="8.7265625" customWidth="1"/>
    <col min="4109" max="4109" width="1.7265625" customWidth="1"/>
    <col min="4110" max="4110" width="8.7265625" customWidth="1"/>
    <col min="4111" max="4111" width="1.7265625" customWidth="1"/>
    <col min="4112" max="4112" width="8.7265625" customWidth="1"/>
    <col min="4113" max="4113" width="1.7265625" customWidth="1"/>
    <col min="4114" max="4114" width="8.7265625" customWidth="1"/>
    <col min="4115" max="4115" width="1.7265625" customWidth="1"/>
    <col min="4116" max="4116" width="8.7265625" customWidth="1"/>
    <col min="4117" max="4117" width="1.7265625" customWidth="1"/>
    <col min="4118" max="4118" width="8.7265625" customWidth="1"/>
    <col min="4119" max="4119" width="1.7265625" customWidth="1"/>
    <col min="4120" max="4120" width="8.7265625" customWidth="1"/>
    <col min="4121" max="4121" width="1.7265625" customWidth="1"/>
    <col min="4122" max="4122" width="8.7265625" customWidth="1"/>
    <col min="4123" max="4123" width="1.7265625" customWidth="1"/>
    <col min="4353" max="4353" width="5.7265625" customWidth="1"/>
    <col min="4354" max="4354" width="60.7265625" customWidth="1"/>
    <col min="4355" max="4357" width="5.7265625" customWidth="1"/>
    <col min="4358" max="4358" width="8.7265625" customWidth="1"/>
    <col min="4359" max="4359" width="1.7265625" customWidth="1"/>
    <col min="4360" max="4360" width="8.7265625" customWidth="1"/>
    <col min="4361" max="4361" width="1.7265625" customWidth="1"/>
    <col min="4362" max="4362" width="8.7265625" customWidth="1"/>
    <col min="4363" max="4363" width="1.7265625" customWidth="1"/>
    <col min="4364" max="4364" width="8.7265625" customWidth="1"/>
    <col min="4365" max="4365" width="1.7265625" customWidth="1"/>
    <col min="4366" max="4366" width="8.7265625" customWidth="1"/>
    <col min="4367" max="4367" width="1.7265625" customWidth="1"/>
    <col min="4368" max="4368" width="8.7265625" customWidth="1"/>
    <col min="4369" max="4369" width="1.7265625" customWidth="1"/>
    <col min="4370" max="4370" width="8.7265625" customWidth="1"/>
    <col min="4371" max="4371" width="1.7265625" customWidth="1"/>
    <col min="4372" max="4372" width="8.7265625" customWidth="1"/>
    <col min="4373" max="4373" width="1.7265625" customWidth="1"/>
    <col min="4374" max="4374" width="8.7265625" customWidth="1"/>
    <col min="4375" max="4375" width="1.7265625" customWidth="1"/>
    <col min="4376" max="4376" width="8.7265625" customWidth="1"/>
    <col min="4377" max="4377" width="1.7265625" customWidth="1"/>
    <col min="4378" max="4378" width="8.7265625" customWidth="1"/>
    <col min="4379" max="4379" width="1.7265625" customWidth="1"/>
    <col min="4609" max="4609" width="5.7265625" customWidth="1"/>
    <col min="4610" max="4610" width="60.7265625" customWidth="1"/>
    <col min="4611" max="4613" width="5.7265625" customWidth="1"/>
    <col min="4614" max="4614" width="8.7265625" customWidth="1"/>
    <col min="4615" max="4615" width="1.7265625" customWidth="1"/>
    <col min="4616" max="4616" width="8.7265625" customWidth="1"/>
    <col min="4617" max="4617" width="1.7265625" customWidth="1"/>
    <col min="4618" max="4618" width="8.7265625" customWidth="1"/>
    <col min="4619" max="4619" width="1.7265625" customWidth="1"/>
    <col min="4620" max="4620" width="8.7265625" customWidth="1"/>
    <col min="4621" max="4621" width="1.7265625" customWidth="1"/>
    <col min="4622" max="4622" width="8.7265625" customWidth="1"/>
    <col min="4623" max="4623" width="1.7265625" customWidth="1"/>
    <col min="4624" max="4624" width="8.7265625" customWidth="1"/>
    <col min="4625" max="4625" width="1.7265625" customWidth="1"/>
    <col min="4626" max="4626" width="8.7265625" customWidth="1"/>
    <col min="4627" max="4627" width="1.7265625" customWidth="1"/>
    <col min="4628" max="4628" width="8.7265625" customWidth="1"/>
    <col min="4629" max="4629" width="1.7265625" customWidth="1"/>
    <col min="4630" max="4630" width="8.7265625" customWidth="1"/>
    <col min="4631" max="4631" width="1.7265625" customWidth="1"/>
    <col min="4632" max="4632" width="8.7265625" customWidth="1"/>
    <col min="4633" max="4633" width="1.7265625" customWidth="1"/>
    <col min="4634" max="4634" width="8.7265625" customWidth="1"/>
    <col min="4635" max="4635" width="1.7265625" customWidth="1"/>
    <col min="4865" max="4865" width="5.7265625" customWidth="1"/>
    <col min="4866" max="4866" width="60.7265625" customWidth="1"/>
    <col min="4867" max="4869" width="5.7265625" customWidth="1"/>
    <col min="4870" max="4870" width="8.7265625" customWidth="1"/>
    <col min="4871" max="4871" width="1.7265625" customWidth="1"/>
    <col min="4872" max="4872" width="8.7265625" customWidth="1"/>
    <col min="4873" max="4873" width="1.7265625" customWidth="1"/>
    <col min="4874" max="4874" width="8.7265625" customWidth="1"/>
    <col min="4875" max="4875" width="1.7265625" customWidth="1"/>
    <col min="4876" max="4876" width="8.7265625" customWidth="1"/>
    <col min="4877" max="4877" width="1.7265625" customWidth="1"/>
    <col min="4878" max="4878" width="8.7265625" customWidth="1"/>
    <col min="4879" max="4879" width="1.7265625" customWidth="1"/>
    <col min="4880" max="4880" width="8.7265625" customWidth="1"/>
    <col min="4881" max="4881" width="1.7265625" customWidth="1"/>
    <col min="4882" max="4882" width="8.7265625" customWidth="1"/>
    <col min="4883" max="4883" width="1.7265625" customWidth="1"/>
    <col min="4884" max="4884" width="8.7265625" customWidth="1"/>
    <col min="4885" max="4885" width="1.7265625" customWidth="1"/>
    <col min="4886" max="4886" width="8.7265625" customWidth="1"/>
    <col min="4887" max="4887" width="1.7265625" customWidth="1"/>
    <col min="4888" max="4888" width="8.7265625" customWidth="1"/>
    <col min="4889" max="4889" width="1.7265625" customWidth="1"/>
    <col min="4890" max="4890" width="8.7265625" customWidth="1"/>
    <col min="4891" max="4891" width="1.7265625" customWidth="1"/>
    <col min="5121" max="5121" width="5.7265625" customWidth="1"/>
    <col min="5122" max="5122" width="60.7265625" customWidth="1"/>
    <col min="5123" max="5125" width="5.7265625" customWidth="1"/>
    <col min="5126" max="5126" width="8.7265625" customWidth="1"/>
    <col min="5127" max="5127" width="1.7265625" customWidth="1"/>
    <col min="5128" max="5128" width="8.7265625" customWidth="1"/>
    <col min="5129" max="5129" width="1.7265625" customWidth="1"/>
    <col min="5130" max="5130" width="8.7265625" customWidth="1"/>
    <col min="5131" max="5131" width="1.7265625" customWidth="1"/>
    <col min="5132" max="5132" width="8.7265625" customWidth="1"/>
    <col min="5133" max="5133" width="1.7265625" customWidth="1"/>
    <col min="5134" max="5134" width="8.7265625" customWidth="1"/>
    <col min="5135" max="5135" width="1.7265625" customWidth="1"/>
    <col min="5136" max="5136" width="8.7265625" customWidth="1"/>
    <col min="5137" max="5137" width="1.7265625" customWidth="1"/>
    <col min="5138" max="5138" width="8.7265625" customWidth="1"/>
    <col min="5139" max="5139" width="1.7265625" customWidth="1"/>
    <col min="5140" max="5140" width="8.7265625" customWidth="1"/>
    <col min="5141" max="5141" width="1.7265625" customWidth="1"/>
    <col min="5142" max="5142" width="8.7265625" customWidth="1"/>
    <col min="5143" max="5143" width="1.7265625" customWidth="1"/>
    <col min="5144" max="5144" width="8.7265625" customWidth="1"/>
    <col min="5145" max="5145" width="1.7265625" customWidth="1"/>
    <col min="5146" max="5146" width="8.7265625" customWidth="1"/>
    <col min="5147" max="5147" width="1.7265625" customWidth="1"/>
    <col min="5377" max="5377" width="5.7265625" customWidth="1"/>
    <col min="5378" max="5378" width="60.7265625" customWidth="1"/>
    <col min="5379" max="5381" width="5.7265625" customWidth="1"/>
    <col min="5382" max="5382" width="8.7265625" customWidth="1"/>
    <col min="5383" max="5383" width="1.7265625" customWidth="1"/>
    <col min="5384" max="5384" width="8.7265625" customWidth="1"/>
    <col min="5385" max="5385" width="1.7265625" customWidth="1"/>
    <col min="5386" max="5386" width="8.7265625" customWidth="1"/>
    <col min="5387" max="5387" width="1.7265625" customWidth="1"/>
    <col min="5388" max="5388" width="8.7265625" customWidth="1"/>
    <col min="5389" max="5389" width="1.7265625" customWidth="1"/>
    <col min="5390" max="5390" width="8.7265625" customWidth="1"/>
    <col min="5391" max="5391" width="1.7265625" customWidth="1"/>
    <col min="5392" max="5392" width="8.7265625" customWidth="1"/>
    <col min="5393" max="5393" width="1.7265625" customWidth="1"/>
    <col min="5394" max="5394" width="8.7265625" customWidth="1"/>
    <col min="5395" max="5395" width="1.7265625" customWidth="1"/>
    <col min="5396" max="5396" width="8.7265625" customWidth="1"/>
    <col min="5397" max="5397" width="1.7265625" customWidth="1"/>
    <col min="5398" max="5398" width="8.7265625" customWidth="1"/>
    <col min="5399" max="5399" width="1.7265625" customWidth="1"/>
    <col min="5400" max="5400" width="8.7265625" customWidth="1"/>
    <col min="5401" max="5401" width="1.7265625" customWidth="1"/>
    <col min="5402" max="5402" width="8.7265625" customWidth="1"/>
    <col min="5403" max="5403" width="1.7265625" customWidth="1"/>
    <col min="5633" max="5633" width="5.7265625" customWidth="1"/>
    <col min="5634" max="5634" width="60.7265625" customWidth="1"/>
    <col min="5635" max="5637" width="5.7265625" customWidth="1"/>
    <col min="5638" max="5638" width="8.7265625" customWidth="1"/>
    <col min="5639" max="5639" width="1.7265625" customWidth="1"/>
    <col min="5640" max="5640" width="8.7265625" customWidth="1"/>
    <col min="5641" max="5641" width="1.7265625" customWidth="1"/>
    <col min="5642" max="5642" width="8.7265625" customWidth="1"/>
    <col min="5643" max="5643" width="1.7265625" customWidth="1"/>
    <col min="5644" max="5644" width="8.7265625" customWidth="1"/>
    <col min="5645" max="5645" width="1.7265625" customWidth="1"/>
    <col min="5646" max="5646" width="8.7265625" customWidth="1"/>
    <col min="5647" max="5647" width="1.7265625" customWidth="1"/>
    <col min="5648" max="5648" width="8.7265625" customWidth="1"/>
    <col min="5649" max="5649" width="1.7265625" customWidth="1"/>
    <col min="5650" max="5650" width="8.7265625" customWidth="1"/>
    <col min="5651" max="5651" width="1.7265625" customWidth="1"/>
    <col min="5652" max="5652" width="8.7265625" customWidth="1"/>
    <col min="5653" max="5653" width="1.7265625" customWidth="1"/>
    <col min="5654" max="5654" width="8.7265625" customWidth="1"/>
    <col min="5655" max="5655" width="1.7265625" customWidth="1"/>
    <col min="5656" max="5656" width="8.7265625" customWidth="1"/>
    <col min="5657" max="5657" width="1.7265625" customWidth="1"/>
    <col min="5658" max="5658" width="8.7265625" customWidth="1"/>
    <col min="5659" max="5659" width="1.7265625" customWidth="1"/>
    <col min="5889" max="5889" width="5.7265625" customWidth="1"/>
    <col min="5890" max="5890" width="60.7265625" customWidth="1"/>
    <col min="5891" max="5893" width="5.7265625" customWidth="1"/>
    <col min="5894" max="5894" width="8.7265625" customWidth="1"/>
    <col min="5895" max="5895" width="1.7265625" customWidth="1"/>
    <col min="5896" max="5896" width="8.7265625" customWidth="1"/>
    <col min="5897" max="5897" width="1.7265625" customWidth="1"/>
    <col min="5898" max="5898" width="8.7265625" customWidth="1"/>
    <col min="5899" max="5899" width="1.7265625" customWidth="1"/>
    <col min="5900" max="5900" width="8.7265625" customWidth="1"/>
    <col min="5901" max="5901" width="1.7265625" customWidth="1"/>
    <col min="5902" max="5902" width="8.7265625" customWidth="1"/>
    <col min="5903" max="5903" width="1.7265625" customWidth="1"/>
    <col min="5904" max="5904" width="8.7265625" customWidth="1"/>
    <col min="5905" max="5905" width="1.7265625" customWidth="1"/>
    <col min="5906" max="5906" width="8.7265625" customWidth="1"/>
    <col min="5907" max="5907" width="1.7265625" customWidth="1"/>
    <col min="5908" max="5908" width="8.7265625" customWidth="1"/>
    <col min="5909" max="5909" width="1.7265625" customWidth="1"/>
    <col min="5910" max="5910" width="8.7265625" customWidth="1"/>
    <col min="5911" max="5911" width="1.7265625" customWidth="1"/>
    <col min="5912" max="5912" width="8.7265625" customWidth="1"/>
    <col min="5913" max="5913" width="1.7265625" customWidth="1"/>
    <col min="5914" max="5914" width="8.7265625" customWidth="1"/>
    <col min="5915" max="5915" width="1.7265625" customWidth="1"/>
    <col min="6145" max="6145" width="5.7265625" customWidth="1"/>
    <col min="6146" max="6146" width="60.7265625" customWidth="1"/>
    <col min="6147" max="6149" width="5.7265625" customWidth="1"/>
    <col min="6150" max="6150" width="8.7265625" customWidth="1"/>
    <col min="6151" max="6151" width="1.7265625" customWidth="1"/>
    <col min="6152" max="6152" width="8.7265625" customWidth="1"/>
    <col min="6153" max="6153" width="1.7265625" customWidth="1"/>
    <col min="6154" max="6154" width="8.7265625" customWidth="1"/>
    <col min="6155" max="6155" width="1.7265625" customWidth="1"/>
    <col min="6156" max="6156" width="8.7265625" customWidth="1"/>
    <col min="6157" max="6157" width="1.7265625" customWidth="1"/>
    <col min="6158" max="6158" width="8.7265625" customWidth="1"/>
    <col min="6159" max="6159" width="1.7265625" customWidth="1"/>
    <col min="6160" max="6160" width="8.7265625" customWidth="1"/>
    <col min="6161" max="6161" width="1.7265625" customWidth="1"/>
    <col min="6162" max="6162" width="8.7265625" customWidth="1"/>
    <col min="6163" max="6163" width="1.7265625" customWidth="1"/>
    <col min="6164" max="6164" width="8.7265625" customWidth="1"/>
    <col min="6165" max="6165" width="1.7265625" customWidth="1"/>
    <col min="6166" max="6166" width="8.7265625" customWidth="1"/>
    <col min="6167" max="6167" width="1.7265625" customWidth="1"/>
    <col min="6168" max="6168" width="8.7265625" customWidth="1"/>
    <col min="6169" max="6169" width="1.7265625" customWidth="1"/>
    <col min="6170" max="6170" width="8.7265625" customWidth="1"/>
    <col min="6171" max="6171" width="1.7265625" customWidth="1"/>
    <col min="6401" max="6401" width="5.7265625" customWidth="1"/>
    <col min="6402" max="6402" width="60.7265625" customWidth="1"/>
    <col min="6403" max="6405" width="5.7265625" customWidth="1"/>
    <col min="6406" max="6406" width="8.7265625" customWidth="1"/>
    <col min="6407" max="6407" width="1.7265625" customWidth="1"/>
    <col min="6408" max="6408" width="8.7265625" customWidth="1"/>
    <col min="6409" max="6409" width="1.7265625" customWidth="1"/>
    <col min="6410" max="6410" width="8.7265625" customWidth="1"/>
    <col min="6411" max="6411" width="1.7265625" customWidth="1"/>
    <col min="6412" max="6412" width="8.7265625" customWidth="1"/>
    <col min="6413" max="6413" width="1.7265625" customWidth="1"/>
    <col min="6414" max="6414" width="8.7265625" customWidth="1"/>
    <col min="6415" max="6415" width="1.7265625" customWidth="1"/>
    <col min="6416" max="6416" width="8.7265625" customWidth="1"/>
    <col min="6417" max="6417" width="1.7265625" customWidth="1"/>
    <col min="6418" max="6418" width="8.7265625" customWidth="1"/>
    <col min="6419" max="6419" width="1.7265625" customWidth="1"/>
    <col min="6420" max="6420" width="8.7265625" customWidth="1"/>
    <col min="6421" max="6421" width="1.7265625" customWidth="1"/>
    <col min="6422" max="6422" width="8.7265625" customWidth="1"/>
    <col min="6423" max="6423" width="1.7265625" customWidth="1"/>
    <col min="6424" max="6424" width="8.7265625" customWidth="1"/>
    <col min="6425" max="6425" width="1.7265625" customWidth="1"/>
    <col min="6426" max="6426" width="8.7265625" customWidth="1"/>
    <col min="6427" max="6427" width="1.7265625" customWidth="1"/>
    <col min="6657" max="6657" width="5.7265625" customWidth="1"/>
    <col min="6658" max="6658" width="60.7265625" customWidth="1"/>
    <col min="6659" max="6661" width="5.7265625" customWidth="1"/>
    <col min="6662" max="6662" width="8.7265625" customWidth="1"/>
    <col min="6663" max="6663" width="1.7265625" customWidth="1"/>
    <col min="6664" max="6664" width="8.7265625" customWidth="1"/>
    <col min="6665" max="6665" width="1.7265625" customWidth="1"/>
    <col min="6666" max="6666" width="8.7265625" customWidth="1"/>
    <col min="6667" max="6667" width="1.7265625" customWidth="1"/>
    <col min="6668" max="6668" width="8.7265625" customWidth="1"/>
    <col min="6669" max="6669" width="1.7265625" customWidth="1"/>
    <col min="6670" max="6670" width="8.7265625" customWidth="1"/>
    <col min="6671" max="6671" width="1.7265625" customWidth="1"/>
    <col min="6672" max="6672" width="8.7265625" customWidth="1"/>
    <col min="6673" max="6673" width="1.7265625" customWidth="1"/>
    <col min="6674" max="6674" width="8.7265625" customWidth="1"/>
    <col min="6675" max="6675" width="1.7265625" customWidth="1"/>
    <col min="6676" max="6676" width="8.7265625" customWidth="1"/>
    <col min="6677" max="6677" width="1.7265625" customWidth="1"/>
    <col min="6678" max="6678" width="8.7265625" customWidth="1"/>
    <col min="6679" max="6679" width="1.7265625" customWidth="1"/>
    <col min="6680" max="6680" width="8.7265625" customWidth="1"/>
    <col min="6681" max="6681" width="1.7265625" customWidth="1"/>
    <col min="6682" max="6682" width="8.7265625" customWidth="1"/>
    <col min="6683" max="6683" width="1.7265625" customWidth="1"/>
    <col min="6913" max="6913" width="5.7265625" customWidth="1"/>
    <col min="6914" max="6914" width="60.7265625" customWidth="1"/>
    <col min="6915" max="6917" width="5.7265625" customWidth="1"/>
    <col min="6918" max="6918" width="8.7265625" customWidth="1"/>
    <col min="6919" max="6919" width="1.7265625" customWidth="1"/>
    <col min="6920" max="6920" width="8.7265625" customWidth="1"/>
    <col min="6921" max="6921" width="1.7265625" customWidth="1"/>
    <col min="6922" max="6922" width="8.7265625" customWidth="1"/>
    <col min="6923" max="6923" width="1.7265625" customWidth="1"/>
    <col min="6924" max="6924" width="8.7265625" customWidth="1"/>
    <col min="6925" max="6925" width="1.7265625" customWidth="1"/>
    <col min="6926" max="6926" width="8.7265625" customWidth="1"/>
    <col min="6927" max="6927" width="1.7265625" customWidth="1"/>
    <col min="6928" max="6928" width="8.7265625" customWidth="1"/>
    <col min="6929" max="6929" width="1.7265625" customWidth="1"/>
    <col min="6930" max="6930" width="8.7265625" customWidth="1"/>
    <col min="6931" max="6931" width="1.7265625" customWidth="1"/>
    <col min="6932" max="6932" width="8.7265625" customWidth="1"/>
    <col min="6933" max="6933" width="1.7265625" customWidth="1"/>
    <col min="6934" max="6934" width="8.7265625" customWidth="1"/>
    <col min="6935" max="6935" width="1.7265625" customWidth="1"/>
    <col min="6936" max="6936" width="8.7265625" customWidth="1"/>
    <col min="6937" max="6937" width="1.7265625" customWidth="1"/>
    <col min="6938" max="6938" width="8.7265625" customWidth="1"/>
    <col min="6939" max="6939" width="1.7265625" customWidth="1"/>
    <col min="7169" max="7169" width="5.7265625" customWidth="1"/>
    <col min="7170" max="7170" width="60.7265625" customWidth="1"/>
    <col min="7171" max="7173" width="5.7265625" customWidth="1"/>
    <col min="7174" max="7174" width="8.7265625" customWidth="1"/>
    <col min="7175" max="7175" width="1.7265625" customWidth="1"/>
    <col min="7176" max="7176" width="8.7265625" customWidth="1"/>
    <col min="7177" max="7177" width="1.7265625" customWidth="1"/>
    <col min="7178" max="7178" width="8.7265625" customWidth="1"/>
    <col min="7179" max="7179" width="1.7265625" customWidth="1"/>
    <col min="7180" max="7180" width="8.7265625" customWidth="1"/>
    <col min="7181" max="7181" width="1.7265625" customWidth="1"/>
    <col min="7182" max="7182" width="8.7265625" customWidth="1"/>
    <col min="7183" max="7183" width="1.7265625" customWidth="1"/>
    <col min="7184" max="7184" width="8.7265625" customWidth="1"/>
    <col min="7185" max="7185" width="1.7265625" customWidth="1"/>
    <col min="7186" max="7186" width="8.7265625" customWidth="1"/>
    <col min="7187" max="7187" width="1.7265625" customWidth="1"/>
    <col min="7188" max="7188" width="8.7265625" customWidth="1"/>
    <col min="7189" max="7189" width="1.7265625" customWidth="1"/>
    <col min="7190" max="7190" width="8.7265625" customWidth="1"/>
    <col min="7191" max="7191" width="1.7265625" customWidth="1"/>
    <col min="7192" max="7192" width="8.7265625" customWidth="1"/>
    <col min="7193" max="7193" width="1.7265625" customWidth="1"/>
    <col min="7194" max="7194" width="8.7265625" customWidth="1"/>
    <col min="7195" max="7195" width="1.7265625" customWidth="1"/>
    <col min="7425" max="7425" width="5.7265625" customWidth="1"/>
    <col min="7426" max="7426" width="60.7265625" customWidth="1"/>
    <col min="7427" max="7429" width="5.7265625" customWidth="1"/>
    <col min="7430" max="7430" width="8.7265625" customWidth="1"/>
    <col min="7431" max="7431" width="1.7265625" customWidth="1"/>
    <col min="7432" max="7432" width="8.7265625" customWidth="1"/>
    <col min="7433" max="7433" width="1.7265625" customWidth="1"/>
    <col min="7434" max="7434" width="8.7265625" customWidth="1"/>
    <col min="7435" max="7435" width="1.7265625" customWidth="1"/>
    <col min="7436" max="7436" width="8.7265625" customWidth="1"/>
    <col min="7437" max="7437" width="1.7265625" customWidth="1"/>
    <col min="7438" max="7438" width="8.7265625" customWidth="1"/>
    <col min="7439" max="7439" width="1.7265625" customWidth="1"/>
    <col min="7440" max="7440" width="8.7265625" customWidth="1"/>
    <col min="7441" max="7441" width="1.7265625" customWidth="1"/>
    <col min="7442" max="7442" width="8.7265625" customWidth="1"/>
    <col min="7443" max="7443" width="1.7265625" customWidth="1"/>
    <col min="7444" max="7444" width="8.7265625" customWidth="1"/>
    <col min="7445" max="7445" width="1.7265625" customWidth="1"/>
    <col min="7446" max="7446" width="8.7265625" customWidth="1"/>
    <col min="7447" max="7447" width="1.7265625" customWidth="1"/>
    <col min="7448" max="7448" width="8.7265625" customWidth="1"/>
    <col min="7449" max="7449" width="1.7265625" customWidth="1"/>
    <col min="7450" max="7450" width="8.7265625" customWidth="1"/>
    <col min="7451" max="7451" width="1.7265625" customWidth="1"/>
    <col min="7681" max="7681" width="5.7265625" customWidth="1"/>
    <col min="7682" max="7682" width="60.7265625" customWidth="1"/>
    <col min="7683" max="7685" width="5.7265625" customWidth="1"/>
    <col min="7686" max="7686" width="8.7265625" customWidth="1"/>
    <col min="7687" max="7687" width="1.7265625" customWidth="1"/>
    <col min="7688" max="7688" width="8.7265625" customWidth="1"/>
    <col min="7689" max="7689" width="1.7265625" customWidth="1"/>
    <col min="7690" max="7690" width="8.7265625" customWidth="1"/>
    <col min="7691" max="7691" width="1.7265625" customWidth="1"/>
    <col min="7692" max="7692" width="8.7265625" customWidth="1"/>
    <col min="7693" max="7693" width="1.7265625" customWidth="1"/>
    <col min="7694" max="7694" width="8.7265625" customWidth="1"/>
    <col min="7695" max="7695" width="1.7265625" customWidth="1"/>
    <col min="7696" max="7696" width="8.7265625" customWidth="1"/>
    <col min="7697" max="7697" width="1.7265625" customWidth="1"/>
    <col min="7698" max="7698" width="8.7265625" customWidth="1"/>
    <col min="7699" max="7699" width="1.7265625" customWidth="1"/>
    <col min="7700" max="7700" width="8.7265625" customWidth="1"/>
    <col min="7701" max="7701" width="1.7265625" customWidth="1"/>
    <col min="7702" max="7702" width="8.7265625" customWidth="1"/>
    <col min="7703" max="7703" width="1.7265625" customWidth="1"/>
    <col min="7704" max="7704" width="8.7265625" customWidth="1"/>
    <col min="7705" max="7705" width="1.7265625" customWidth="1"/>
    <col min="7706" max="7706" width="8.7265625" customWidth="1"/>
    <col min="7707" max="7707" width="1.7265625" customWidth="1"/>
    <col min="7937" max="7937" width="5.7265625" customWidth="1"/>
    <col min="7938" max="7938" width="60.7265625" customWidth="1"/>
    <col min="7939" max="7941" width="5.7265625" customWidth="1"/>
    <col min="7942" max="7942" width="8.7265625" customWidth="1"/>
    <col min="7943" max="7943" width="1.7265625" customWidth="1"/>
    <col min="7944" max="7944" width="8.7265625" customWidth="1"/>
    <col min="7945" max="7945" width="1.7265625" customWidth="1"/>
    <col min="7946" max="7946" width="8.7265625" customWidth="1"/>
    <col min="7947" max="7947" width="1.7265625" customWidth="1"/>
    <col min="7948" max="7948" width="8.7265625" customWidth="1"/>
    <col min="7949" max="7949" width="1.7265625" customWidth="1"/>
    <col min="7950" max="7950" width="8.7265625" customWidth="1"/>
    <col min="7951" max="7951" width="1.7265625" customWidth="1"/>
    <col min="7952" max="7952" width="8.7265625" customWidth="1"/>
    <col min="7953" max="7953" width="1.7265625" customWidth="1"/>
    <col min="7954" max="7954" width="8.7265625" customWidth="1"/>
    <col min="7955" max="7955" width="1.7265625" customWidth="1"/>
    <col min="7956" max="7956" width="8.7265625" customWidth="1"/>
    <col min="7957" max="7957" width="1.7265625" customWidth="1"/>
    <col min="7958" max="7958" width="8.7265625" customWidth="1"/>
    <col min="7959" max="7959" width="1.7265625" customWidth="1"/>
    <col min="7960" max="7960" width="8.7265625" customWidth="1"/>
    <col min="7961" max="7961" width="1.7265625" customWidth="1"/>
    <col min="7962" max="7962" width="8.7265625" customWidth="1"/>
    <col min="7963" max="7963" width="1.7265625" customWidth="1"/>
    <col min="8193" max="8193" width="5.7265625" customWidth="1"/>
    <col min="8194" max="8194" width="60.7265625" customWidth="1"/>
    <col min="8195" max="8197" width="5.7265625" customWidth="1"/>
    <col min="8198" max="8198" width="8.7265625" customWidth="1"/>
    <col min="8199" max="8199" width="1.7265625" customWidth="1"/>
    <col min="8200" max="8200" width="8.7265625" customWidth="1"/>
    <col min="8201" max="8201" width="1.7265625" customWidth="1"/>
    <col min="8202" max="8202" width="8.7265625" customWidth="1"/>
    <col min="8203" max="8203" width="1.7265625" customWidth="1"/>
    <col min="8204" max="8204" width="8.7265625" customWidth="1"/>
    <col min="8205" max="8205" width="1.7265625" customWidth="1"/>
    <col min="8206" max="8206" width="8.7265625" customWidth="1"/>
    <col min="8207" max="8207" width="1.7265625" customWidth="1"/>
    <col min="8208" max="8208" width="8.7265625" customWidth="1"/>
    <col min="8209" max="8209" width="1.7265625" customWidth="1"/>
    <col min="8210" max="8210" width="8.7265625" customWidth="1"/>
    <col min="8211" max="8211" width="1.7265625" customWidth="1"/>
    <col min="8212" max="8212" width="8.7265625" customWidth="1"/>
    <col min="8213" max="8213" width="1.7265625" customWidth="1"/>
    <col min="8214" max="8214" width="8.7265625" customWidth="1"/>
    <col min="8215" max="8215" width="1.7265625" customWidth="1"/>
    <col min="8216" max="8216" width="8.7265625" customWidth="1"/>
    <col min="8217" max="8217" width="1.7265625" customWidth="1"/>
    <col min="8218" max="8218" width="8.7265625" customWidth="1"/>
    <col min="8219" max="8219" width="1.7265625" customWidth="1"/>
    <col min="8449" max="8449" width="5.7265625" customWidth="1"/>
    <col min="8450" max="8450" width="60.7265625" customWidth="1"/>
    <col min="8451" max="8453" width="5.7265625" customWidth="1"/>
    <col min="8454" max="8454" width="8.7265625" customWidth="1"/>
    <col min="8455" max="8455" width="1.7265625" customWidth="1"/>
    <col min="8456" max="8456" width="8.7265625" customWidth="1"/>
    <col min="8457" max="8457" width="1.7265625" customWidth="1"/>
    <col min="8458" max="8458" width="8.7265625" customWidth="1"/>
    <col min="8459" max="8459" width="1.7265625" customWidth="1"/>
    <col min="8460" max="8460" width="8.7265625" customWidth="1"/>
    <col min="8461" max="8461" width="1.7265625" customWidth="1"/>
    <col min="8462" max="8462" width="8.7265625" customWidth="1"/>
    <col min="8463" max="8463" width="1.7265625" customWidth="1"/>
    <col min="8464" max="8464" width="8.7265625" customWidth="1"/>
    <col min="8465" max="8465" width="1.7265625" customWidth="1"/>
    <col min="8466" max="8466" width="8.7265625" customWidth="1"/>
    <col min="8467" max="8467" width="1.7265625" customWidth="1"/>
    <col min="8468" max="8468" width="8.7265625" customWidth="1"/>
    <col min="8469" max="8469" width="1.7265625" customWidth="1"/>
    <col min="8470" max="8470" width="8.7265625" customWidth="1"/>
    <col min="8471" max="8471" width="1.7265625" customWidth="1"/>
    <col min="8472" max="8472" width="8.7265625" customWidth="1"/>
    <col min="8473" max="8473" width="1.7265625" customWidth="1"/>
    <col min="8474" max="8474" width="8.7265625" customWidth="1"/>
    <col min="8475" max="8475" width="1.7265625" customWidth="1"/>
    <col min="8705" max="8705" width="5.7265625" customWidth="1"/>
    <col min="8706" max="8706" width="60.7265625" customWidth="1"/>
    <col min="8707" max="8709" width="5.7265625" customWidth="1"/>
    <col min="8710" max="8710" width="8.7265625" customWidth="1"/>
    <col min="8711" max="8711" width="1.7265625" customWidth="1"/>
    <col min="8712" max="8712" width="8.7265625" customWidth="1"/>
    <col min="8713" max="8713" width="1.7265625" customWidth="1"/>
    <col min="8714" max="8714" width="8.7265625" customWidth="1"/>
    <col min="8715" max="8715" width="1.7265625" customWidth="1"/>
    <col min="8716" max="8716" width="8.7265625" customWidth="1"/>
    <col min="8717" max="8717" width="1.7265625" customWidth="1"/>
    <col min="8718" max="8718" width="8.7265625" customWidth="1"/>
    <col min="8719" max="8719" width="1.7265625" customWidth="1"/>
    <col min="8720" max="8720" width="8.7265625" customWidth="1"/>
    <col min="8721" max="8721" width="1.7265625" customWidth="1"/>
    <col min="8722" max="8722" width="8.7265625" customWidth="1"/>
    <col min="8723" max="8723" width="1.7265625" customWidth="1"/>
    <col min="8724" max="8724" width="8.7265625" customWidth="1"/>
    <col min="8725" max="8725" width="1.7265625" customWidth="1"/>
    <col min="8726" max="8726" width="8.7265625" customWidth="1"/>
    <col min="8727" max="8727" width="1.7265625" customWidth="1"/>
    <col min="8728" max="8728" width="8.7265625" customWidth="1"/>
    <col min="8729" max="8729" width="1.7265625" customWidth="1"/>
    <col min="8730" max="8730" width="8.7265625" customWidth="1"/>
    <col min="8731" max="8731" width="1.7265625" customWidth="1"/>
    <col min="8961" max="8961" width="5.7265625" customWidth="1"/>
    <col min="8962" max="8962" width="60.7265625" customWidth="1"/>
    <col min="8963" max="8965" width="5.7265625" customWidth="1"/>
    <col min="8966" max="8966" width="8.7265625" customWidth="1"/>
    <col min="8967" max="8967" width="1.7265625" customWidth="1"/>
    <col min="8968" max="8968" width="8.7265625" customWidth="1"/>
    <col min="8969" max="8969" width="1.7265625" customWidth="1"/>
    <col min="8970" max="8970" width="8.7265625" customWidth="1"/>
    <col min="8971" max="8971" width="1.7265625" customWidth="1"/>
    <col min="8972" max="8972" width="8.7265625" customWidth="1"/>
    <col min="8973" max="8973" width="1.7265625" customWidth="1"/>
    <col min="8974" max="8974" width="8.7265625" customWidth="1"/>
    <col min="8975" max="8975" width="1.7265625" customWidth="1"/>
    <col min="8976" max="8976" width="8.7265625" customWidth="1"/>
    <col min="8977" max="8977" width="1.7265625" customWidth="1"/>
    <col min="8978" max="8978" width="8.7265625" customWidth="1"/>
    <col min="8979" max="8979" width="1.7265625" customWidth="1"/>
    <col min="8980" max="8980" width="8.7265625" customWidth="1"/>
    <col min="8981" max="8981" width="1.7265625" customWidth="1"/>
    <col min="8982" max="8982" width="8.7265625" customWidth="1"/>
    <col min="8983" max="8983" width="1.7265625" customWidth="1"/>
    <col min="8984" max="8984" width="8.7265625" customWidth="1"/>
    <col min="8985" max="8985" width="1.7265625" customWidth="1"/>
    <col min="8986" max="8986" width="8.7265625" customWidth="1"/>
    <col min="8987" max="8987" width="1.7265625" customWidth="1"/>
    <col min="9217" max="9217" width="5.7265625" customWidth="1"/>
    <col min="9218" max="9218" width="60.7265625" customWidth="1"/>
    <col min="9219" max="9221" width="5.7265625" customWidth="1"/>
    <col min="9222" max="9222" width="8.7265625" customWidth="1"/>
    <col min="9223" max="9223" width="1.7265625" customWidth="1"/>
    <col min="9224" max="9224" width="8.7265625" customWidth="1"/>
    <col min="9225" max="9225" width="1.7265625" customWidth="1"/>
    <col min="9226" max="9226" width="8.7265625" customWidth="1"/>
    <col min="9227" max="9227" width="1.7265625" customWidth="1"/>
    <col min="9228" max="9228" width="8.7265625" customWidth="1"/>
    <col min="9229" max="9229" width="1.7265625" customWidth="1"/>
    <col min="9230" max="9230" width="8.7265625" customWidth="1"/>
    <col min="9231" max="9231" width="1.7265625" customWidth="1"/>
    <col min="9232" max="9232" width="8.7265625" customWidth="1"/>
    <col min="9233" max="9233" width="1.7265625" customWidth="1"/>
    <col min="9234" max="9234" width="8.7265625" customWidth="1"/>
    <col min="9235" max="9235" width="1.7265625" customWidth="1"/>
    <col min="9236" max="9236" width="8.7265625" customWidth="1"/>
    <col min="9237" max="9237" width="1.7265625" customWidth="1"/>
    <col min="9238" max="9238" width="8.7265625" customWidth="1"/>
    <col min="9239" max="9239" width="1.7265625" customWidth="1"/>
    <col min="9240" max="9240" width="8.7265625" customWidth="1"/>
    <col min="9241" max="9241" width="1.7265625" customWidth="1"/>
    <col min="9242" max="9242" width="8.7265625" customWidth="1"/>
    <col min="9243" max="9243" width="1.7265625" customWidth="1"/>
    <col min="9473" max="9473" width="5.7265625" customWidth="1"/>
    <col min="9474" max="9474" width="60.7265625" customWidth="1"/>
    <col min="9475" max="9477" width="5.7265625" customWidth="1"/>
    <col min="9478" max="9478" width="8.7265625" customWidth="1"/>
    <col min="9479" max="9479" width="1.7265625" customWidth="1"/>
    <col min="9480" max="9480" width="8.7265625" customWidth="1"/>
    <col min="9481" max="9481" width="1.7265625" customWidth="1"/>
    <col min="9482" max="9482" width="8.7265625" customWidth="1"/>
    <col min="9483" max="9483" width="1.7265625" customWidth="1"/>
    <col min="9484" max="9484" width="8.7265625" customWidth="1"/>
    <col min="9485" max="9485" width="1.7265625" customWidth="1"/>
    <col min="9486" max="9486" width="8.7265625" customWidth="1"/>
    <col min="9487" max="9487" width="1.7265625" customWidth="1"/>
    <col min="9488" max="9488" width="8.7265625" customWidth="1"/>
    <col min="9489" max="9489" width="1.7265625" customWidth="1"/>
    <col min="9490" max="9490" width="8.7265625" customWidth="1"/>
    <col min="9491" max="9491" width="1.7265625" customWidth="1"/>
    <col min="9492" max="9492" width="8.7265625" customWidth="1"/>
    <col min="9493" max="9493" width="1.7265625" customWidth="1"/>
    <col min="9494" max="9494" width="8.7265625" customWidth="1"/>
    <col min="9495" max="9495" width="1.7265625" customWidth="1"/>
    <col min="9496" max="9496" width="8.7265625" customWidth="1"/>
    <col min="9497" max="9497" width="1.7265625" customWidth="1"/>
    <col min="9498" max="9498" width="8.7265625" customWidth="1"/>
    <col min="9499" max="9499" width="1.7265625" customWidth="1"/>
    <col min="9729" max="9729" width="5.7265625" customWidth="1"/>
    <col min="9730" max="9730" width="60.7265625" customWidth="1"/>
    <col min="9731" max="9733" width="5.7265625" customWidth="1"/>
    <col min="9734" max="9734" width="8.7265625" customWidth="1"/>
    <col min="9735" max="9735" width="1.7265625" customWidth="1"/>
    <col min="9736" max="9736" width="8.7265625" customWidth="1"/>
    <col min="9737" max="9737" width="1.7265625" customWidth="1"/>
    <col min="9738" max="9738" width="8.7265625" customWidth="1"/>
    <col min="9739" max="9739" width="1.7265625" customWidth="1"/>
    <col min="9740" max="9740" width="8.7265625" customWidth="1"/>
    <col min="9741" max="9741" width="1.7265625" customWidth="1"/>
    <col min="9742" max="9742" width="8.7265625" customWidth="1"/>
    <col min="9743" max="9743" width="1.7265625" customWidth="1"/>
    <col min="9744" max="9744" width="8.7265625" customWidth="1"/>
    <col min="9745" max="9745" width="1.7265625" customWidth="1"/>
    <col min="9746" max="9746" width="8.7265625" customWidth="1"/>
    <col min="9747" max="9747" width="1.7265625" customWidth="1"/>
    <col min="9748" max="9748" width="8.7265625" customWidth="1"/>
    <col min="9749" max="9749" width="1.7265625" customWidth="1"/>
    <col min="9750" max="9750" width="8.7265625" customWidth="1"/>
    <col min="9751" max="9751" width="1.7265625" customWidth="1"/>
    <col min="9752" max="9752" width="8.7265625" customWidth="1"/>
    <col min="9753" max="9753" width="1.7265625" customWidth="1"/>
    <col min="9754" max="9754" width="8.7265625" customWidth="1"/>
    <col min="9755" max="9755" width="1.7265625" customWidth="1"/>
    <col min="9985" max="9985" width="5.7265625" customWidth="1"/>
    <col min="9986" max="9986" width="60.7265625" customWidth="1"/>
    <col min="9987" max="9989" width="5.7265625" customWidth="1"/>
    <col min="9990" max="9990" width="8.7265625" customWidth="1"/>
    <col min="9991" max="9991" width="1.7265625" customWidth="1"/>
    <col min="9992" max="9992" width="8.7265625" customWidth="1"/>
    <col min="9993" max="9993" width="1.7265625" customWidth="1"/>
    <col min="9994" max="9994" width="8.7265625" customWidth="1"/>
    <col min="9995" max="9995" width="1.7265625" customWidth="1"/>
    <col min="9996" max="9996" width="8.7265625" customWidth="1"/>
    <col min="9997" max="9997" width="1.7265625" customWidth="1"/>
    <col min="9998" max="9998" width="8.7265625" customWidth="1"/>
    <col min="9999" max="9999" width="1.7265625" customWidth="1"/>
    <col min="10000" max="10000" width="8.7265625" customWidth="1"/>
    <col min="10001" max="10001" width="1.7265625" customWidth="1"/>
    <col min="10002" max="10002" width="8.7265625" customWidth="1"/>
    <col min="10003" max="10003" width="1.7265625" customWidth="1"/>
    <col min="10004" max="10004" width="8.7265625" customWidth="1"/>
    <col min="10005" max="10005" width="1.7265625" customWidth="1"/>
    <col min="10006" max="10006" width="8.7265625" customWidth="1"/>
    <col min="10007" max="10007" width="1.7265625" customWidth="1"/>
    <col min="10008" max="10008" width="8.7265625" customWidth="1"/>
    <col min="10009" max="10009" width="1.7265625" customWidth="1"/>
    <col min="10010" max="10010" width="8.7265625" customWidth="1"/>
    <col min="10011" max="10011" width="1.7265625" customWidth="1"/>
    <col min="10241" max="10241" width="5.7265625" customWidth="1"/>
    <col min="10242" max="10242" width="60.7265625" customWidth="1"/>
    <col min="10243" max="10245" width="5.7265625" customWidth="1"/>
    <col min="10246" max="10246" width="8.7265625" customWidth="1"/>
    <col min="10247" max="10247" width="1.7265625" customWidth="1"/>
    <col min="10248" max="10248" width="8.7265625" customWidth="1"/>
    <col min="10249" max="10249" width="1.7265625" customWidth="1"/>
    <col min="10250" max="10250" width="8.7265625" customWidth="1"/>
    <col min="10251" max="10251" width="1.7265625" customWidth="1"/>
    <col min="10252" max="10252" width="8.7265625" customWidth="1"/>
    <col min="10253" max="10253" width="1.7265625" customWidth="1"/>
    <col min="10254" max="10254" width="8.7265625" customWidth="1"/>
    <col min="10255" max="10255" width="1.7265625" customWidth="1"/>
    <col min="10256" max="10256" width="8.7265625" customWidth="1"/>
    <col min="10257" max="10257" width="1.7265625" customWidth="1"/>
    <col min="10258" max="10258" width="8.7265625" customWidth="1"/>
    <col min="10259" max="10259" width="1.7265625" customWidth="1"/>
    <col min="10260" max="10260" width="8.7265625" customWidth="1"/>
    <col min="10261" max="10261" width="1.7265625" customWidth="1"/>
    <col min="10262" max="10262" width="8.7265625" customWidth="1"/>
    <col min="10263" max="10263" width="1.7265625" customWidth="1"/>
    <col min="10264" max="10264" width="8.7265625" customWidth="1"/>
    <col min="10265" max="10265" width="1.7265625" customWidth="1"/>
    <col min="10266" max="10266" width="8.7265625" customWidth="1"/>
    <col min="10267" max="10267" width="1.7265625" customWidth="1"/>
    <col min="10497" max="10497" width="5.7265625" customWidth="1"/>
    <col min="10498" max="10498" width="60.7265625" customWidth="1"/>
    <col min="10499" max="10501" width="5.7265625" customWidth="1"/>
    <col min="10502" max="10502" width="8.7265625" customWidth="1"/>
    <col min="10503" max="10503" width="1.7265625" customWidth="1"/>
    <col min="10504" max="10504" width="8.7265625" customWidth="1"/>
    <col min="10505" max="10505" width="1.7265625" customWidth="1"/>
    <col min="10506" max="10506" width="8.7265625" customWidth="1"/>
    <col min="10507" max="10507" width="1.7265625" customWidth="1"/>
    <col min="10508" max="10508" width="8.7265625" customWidth="1"/>
    <col min="10509" max="10509" width="1.7265625" customWidth="1"/>
    <col min="10510" max="10510" width="8.7265625" customWidth="1"/>
    <col min="10511" max="10511" width="1.7265625" customWidth="1"/>
    <col min="10512" max="10512" width="8.7265625" customWidth="1"/>
    <col min="10513" max="10513" width="1.7265625" customWidth="1"/>
    <col min="10514" max="10514" width="8.7265625" customWidth="1"/>
    <col min="10515" max="10515" width="1.7265625" customWidth="1"/>
    <col min="10516" max="10516" width="8.7265625" customWidth="1"/>
    <col min="10517" max="10517" width="1.7265625" customWidth="1"/>
    <col min="10518" max="10518" width="8.7265625" customWidth="1"/>
    <col min="10519" max="10519" width="1.7265625" customWidth="1"/>
    <col min="10520" max="10520" width="8.7265625" customWidth="1"/>
    <col min="10521" max="10521" width="1.7265625" customWidth="1"/>
    <col min="10522" max="10522" width="8.7265625" customWidth="1"/>
    <col min="10523" max="10523" width="1.7265625" customWidth="1"/>
    <col min="10753" max="10753" width="5.7265625" customWidth="1"/>
    <col min="10754" max="10754" width="60.7265625" customWidth="1"/>
    <col min="10755" max="10757" width="5.7265625" customWidth="1"/>
    <col min="10758" max="10758" width="8.7265625" customWidth="1"/>
    <col min="10759" max="10759" width="1.7265625" customWidth="1"/>
    <col min="10760" max="10760" width="8.7265625" customWidth="1"/>
    <col min="10761" max="10761" width="1.7265625" customWidth="1"/>
    <col min="10762" max="10762" width="8.7265625" customWidth="1"/>
    <col min="10763" max="10763" width="1.7265625" customWidth="1"/>
    <col min="10764" max="10764" width="8.7265625" customWidth="1"/>
    <col min="10765" max="10765" width="1.7265625" customWidth="1"/>
    <col min="10766" max="10766" width="8.7265625" customWidth="1"/>
    <col min="10767" max="10767" width="1.7265625" customWidth="1"/>
    <col min="10768" max="10768" width="8.7265625" customWidth="1"/>
    <col min="10769" max="10769" width="1.7265625" customWidth="1"/>
    <col min="10770" max="10770" width="8.7265625" customWidth="1"/>
    <col min="10771" max="10771" width="1.7265625" customWidth="1"/>
    <col min="10772" max="10772" width="8.7265625" customWidth="1"/>
    <col min="10773" max="10773" width="1.7265625" customWidth="1"/>
    <col min="10774" max="10774" width="8.7265625" customWidth="1"/>
    <col min="10775" max="10775" width="1.7265625" customWidth="1"/>
    <col min="10776" max="10776" width="8.7265625" customWidth="1"/>
    <col min="10777" max="10777" width="1.7265625" customWidth="1"/>
    <col min="10778" max="10778" width="8.7265625" customWidth="1"/>
    <col min="10779" max="10779" width="1.7265625" customWidth="1"/>
    <col min="11009" max="11009" width="5.7265625" customWidth="1"/>
    <col min="11010" max="11010" width="60.7265625" customWidth="1"/>
    <col min="11011" max="11013" width="5.7265625" customWidth="1"/>
    <col min="11014" max="11014" width="8.7265625" customWidth="1"/>
    <col min="11015" max="11015" width="1.7265625" customWidth="1"/>
    <col min="11016" max="11016" width="8.7265625" customWidth="1"/>
    <col min="11017" max="11017" width="1.7265625" customWidth="1"/>
    <col min="11018" max="11018" width="8.7265625" customWidth="1"/>
    <col min="11019" max="11019" width="1.7265625" customWidth="1"/>
    <col min="11020" max="11020" width="8.7265625" customWidth="1"/>
    <col min="11021" max="11021" width="1.7265625" customWidth="1"/>
    <col min="11022" max="11022" width="8.7265625" customWidth="1"/>
    <col min="11023" max="11023" width="1.7265625" customWidth="1"/>
    <col min="11024" max="11024" width="8.7265625" customWidth="1"/>
    <col min="11025" max="11025" width="1.7265625" customWidth="1"/>
    <col min="11026" max="11026" width="8.7265625" customWidth="1"/>
    <col min="11027" max="11027" width="1.7265625" customWidth="1"/>
    <col min="11028" max="11028" width="8.7265625" customWidth="1"/>
    <col min="11029" max="11029" width="1.7265625" customWidth="1"/>
    <col min="11030" max="11030" width="8.7265625" customWidth="1"/>
    <col min="11031" max="11031" width="1.7265625" customWidth="1"/>
    <col min="11032" max="11032" width="8.7265625" customWidth="1"/>
    <col min="11033" max="11033" width="1.7265625" customWidth="1"/>
    <col min="11034" max="11034" width="8.7265625" customWidth="1"/>
    <col min="11035" max="11035" width="1.7265625" customWidth="1"/>
    <col min="11265" max="11265" width="5.7265625" customWidth="1"/>
    <col min="11266" max="11266" width="60.7265625" customWidth="1"/>
    <col min="11267" max="11269" width="5.7265625" customWidth="1"/>
    <col min="11270" max="11270" width="8.7265625" customWidth="1"/>
    <col min="11271" max="11271" width="1.7265625" customWidth="1"/>
    <col min="11272" max="11272" width="8.7265625" customWidth="1"/>
    <col min="11273" max="11273" width="1.7265625" customWidth="1"/>
    <col min="11274" max="11274" width="8.7265625" customWidth="1"/>
    <col min="11275" max="11275" width="1.7265625" customWidth="1"/>
    <col min="11276" max="11276" width="8.7265625" customWidth="1"/>
    <col min="11277" max="11277" width="1.7265625" customWidth="1"/>
    <col min="11278" max="11278" width="8.7265625" customWidth="1"/>
    <col min="11279" max="11279" width="1.7265625" customWidth="1"/>
    <col min="11280" max="11280" width="8.7265625" customWidth="1"/>
    <col min="11281" max="11281" width="1.7265625" customWidth="1"/>
    <col min="11282" max="11282" width="8.7265625" customWidth="1"/>
    <col min="11283" max="11283" width="1.7265625" customWidth="1"/>
    <col min="11284" max="11284" width="8.7265625" customWidth="1"/>
    <col min="11285" max="11285" width="1.7265625" customWidth="1"/>
    <col min="11286" max="11286" width="8.7265625" customWidth="1"/>
    <col min="11287" max="11287" width="1.7265625" customWidth="1"/>
    <col min="11288" max="11288" width="8.7265625" customWidth="1"/>
    <col min="11289" max="11289" width="1.7265625" customWidth="1"/>
    <col min="11290" max="11290" width="8.7265625" customWidth="1"/>
    <col min="11291" max="11291" width="1.7265625" customWidth="1"/>
    <col min="11521" max="11521" width="5.7265625" customWidth="1"/>
    <col min="11522" max="11522" width="60.7265625" customWidth="1"/>
    <col min="11523" max="11525" width="5.7265625" customWidth="1"/>
    <col min="11526" max="11526" width="8.7265625" customWidth="1"/>
    <col min="11527" max="11527" width="1.7265625" customWidth="1"/>
    <col min="11528" max="11528" width="8.7265625" customWidth="1"/>
    <col min="11529" max="11529" width="1.7265625" customWidth="1"/>
    <col min="11530" max="11530" width="8.7265625" customWidth="1"/>
    <col min="11531" max="11531" width="1.7265625" customWidth="1"/>
    <col min="11532" max="11532" width="8.7265625" customWidth="1"/>
    <col min="11533" max="11533" width="1.7265625" customWidth="1"/>
    <col min="11534" max="11534" width="8.7265625" customWidth="1"/>
    <col min="11535" max="11535" width="1.7265625" customWidth="1"/>
    <col min="11536" max="11536" width="8.7265625" customWidth="1"/>
    <col min="11537" max="11537" width="1.7265625" customWidth="1"/>
    <col min="11538" max="11538" width="8.7265625" customWidth="1"/>
    <col min="11539" max="11539" width="1.7265625" customWidth="1"/>
    <col min="11540" max="11540" width="8.7265625" customWidth="1"/>
    <col min="11541" max="11541" width="1.7265625" customWidth="1"/>
    <col min="11542" max="11542" width="8.7265625" customWidth="1"/>
    <col min="11543" max="11543" width="1.7265625" customWidth="1"/>
    <col min="11544" max="11544" width="8.7265625" customWidth="1"/>
    <col min="11545" max="11545" width="1.7265625" customWidth="1"/>
    <col min="11546" max="11546" width="8.7265625" customWidth="1"/>
    <col min="11547" max="11547" width="1.7265625" customWidth="1"/>
    <col min="11777" max="11777" width="5.7265625" customWidth="1"/>
    <col min="11778" max="11778" width="60.7265625" customWidth="1"/>
    <col min="11779" max="11781" width="5.7265625" customWidth="1"/>
    <col min="11782" max="11782" width="8.7265625" customWidth="1"/>
    <col min="11783" max="11783" width="1.7265625" customWidth="1"/>
    <col min="11784" max="11784" width="8.7265625" customWidth="1"/>
    <col min="11785" max="11785" width="1.7265625" customWidth="1"/>
    <col min="11786" max="11786" width="8.7265625" customWidth="1"/>
    <col min="11787" max="11787" width="1.7265625" customWidth="1"/>
    <col min="11788" max="11788" width="8.7265625" customWidth="1"/>
    <col min="11789" max="11789" width="1.7265625" customWidth="1"/>
    <col min="11790" max="11790" width="8.7265625" customWidth="1"/>
    <col min="11791" max="11791" width="1.7265625" customWidth="1"/>
    <col min="11792" max="11792" width="8.7265625" customWidth="1"/>
    <col min="11793" max="11793" width="1.7265625" customWidth="1"/>
    <col min="11794" max="11794" width="8.7265625" customWidth="1"/>
    <col min="11795" max="11795" width="1.7265625" customWidth="1"/>
    <col min="11796" max="11796" width="8.7265625" customWidth="1"/>
    <col min="11797" max="11797" width="1.7265625" customWidth="1"/>
    <col min="11798" max="11798" width="8.7265625" customWidth="1"/>
    <col min="11799" max="11799" width="1.7265625" customWidth="1"/>
    <col min="11800" max="11800" width="8.7265625" customWidth="1"/>
    <col min="11801" max="11801" width="1.7265625" customWidth="1"/>
    <col min="11802" max="11802" width="8.7265625" customWidth="1"/>
    <col min="11803" max="11803" width="1.7265625" customWidth="1"/>
    <col min="12033" max="12033" width="5.7265625" customWidth="1"/>
    <col min="12034" max="12034" width="60.7265625" customWidth="1"/>
    <col min="12035" max="12037" width="5.7265625" customWidth="1"/>
    <col min="12038" max="12038" width="8.7265625" customWidth="1"/>
    <col min="12039" max="12039" width="1.7265625" customWidth="1"/>
    <col min="12040" max="12040" width="8.7265625" customWidth="1"/>
    <col min="12041" max="12041" width="1.7265625" customWidth="1"/>
    <col min="12042" max="12042" width="8.7265625" customWidth="1"/>
    <col min="12043" max="12043" width="1.7265625" customWidth="1"/>
    <col min="12044" max="12044" width="8.7265625" customWidth="1"/>
    <col min="12045" max="12045" width="1.7265625" customWidth="1"/>
    <col min="12046" max="12046" width="8.7265625" customWidth="1"/>
    <col min="12047" max="12047" width="1.7265625" customWidth="1"/>
    <col min="12048" max="12048" width="8.7265625" customWidth="1"/>
    <col min="12049" max="12049" width="1.7265625" customWidth="1"/>
    <col min="12050" max="12050" width="8.7265625" customWidth="1"/>
    <col min="12051" max="12051" width="1.7265625" customWidth="1"/>
    <col min="12052" max="12052" width="8.7265625" customWidth="1"/>
    <col min="12053" max="12053" width="1.7265625" customWidth="1"/>
    <col min="12054" max="12054" width="8.7265625" customWidth="1"/>
    <col min="12055" max="12055" width="1.7265625" customWidth="1"/>
    <col min="12056" max="12056" width="8.7265625" customWidth="1"/>
    <col min="12057" max="12057" width="1.7265625" customWidth="1"/>
    <col min="12058" max="12058" width="8.7265625" customWidth="1"/>
    <col min="12059" max="12059" width="1.7265625" customWidth="1"/>
    <col min="12289" max="12289" width="5.7265625" customWidth="1"/>
    <col min="12290" max="12290" width="60.7265625" customWidth="1"/>
    <col min="12291" max="12293" width="5.7265625" customWidth="1"/>
    <col min="12294" max="12294" width="8.7265625" customWidth="1"/>
    <col min="12295" max="12295" width="1.7265625" customWidth="1"/>
    <col min="12296" max="12296" width="8.7265625" customWidth="1"/>
    <col min="12297" max="12297" width="1.7265625" customWidth="1"/>
    <col min="12298" max="12298" width="8.7265625" customWidth="1"/>
    <col min="12299" max="12299" width="1.7265625" customWidth="1"/>
    <col min="12300" max="12300" width="8.7265625" customWidth="1"/>
    <col min="12301" max="12301" width="1.7265625" customWidth="1"/>
    <col min="12302" max="12302" width="8.7265625" customWidth="1"/>
    <col min="12303" max="12303" width="1.7265625" customWidth="1"/>
    <col min="12304" max="12304" width="8.7265625" customWidth="1"/>
    <col min="12305" max="12305" width="1.7265625" customWidth="1"/>
    <col min="12306" max="12306" width="8.7265625" customWidth="1"/>
    <col min="12307" max="12307" width="1.7265625" customWidth="1"/>
    <col min="12308" max="12308" width="8.7265625" customWidth="1"/>
    <col min="12309" max="12309" width="1.7265625" customWidth="1"/>
    <col min="12310" max="12310" width="8.7265625" customWidth="1"/>
    <col min="12311" max="12311" width="1.7265625" customWidth="1"/>
    <col min="12312" max="12312" width="8.7265625" customWidth="1"/>
    <col min="12313" max="12313" width="1.7265625" customWidth="1"/>
    <col min="12314" max="12314" width="8.7265625" customWidth="1"/>
    <col min="12315" max="12315" width="1.7265625" customWidth="1"/>
    <col min="12545" max="12545" width="5.7265625" customWidth="1"/>
    <col min="12546" max="12546" width="60.7265625" customWidth="1"/>
    <col min="12547" max="12549" width="5.7265625" customWidth="1"/>
    <col min="12550" max="12550" width="8.7265625" customWidth="1"/>
    <col min="12551" max="12551" width="1.7265625" customWidth="1"/>
    <col min="12552" max="12552" width="8.7265625" customWidth="1"/>
    <col min="12553" max="12553" width="1.7265625" customWidth="1"/>
    <col min="12554" max="12554" width="8.7265625" customWidth="1"/>
    <col min="12555" max="12555" width="1.7265625" customWidth="1"/>
    <col min="12556" max="12556" width="8.7265625" customWidth="1"/>
    <col min="12557" max="12557" width="1.7265625" customWidth="1"/>
    <col min="12558" max="12558" width="8.7265625" customWidth="1"/>
    <col min="12559" max="12559" width="1.7265625" customWidth="1"/>
    <col min="12560" max="12560" width="8.7265625" customWidth="1"/>
    <col min="12561" max="12561" width="1.7265625" customWidth="1"/>
    <col min="12562" max="12562" width="8.7265625" customWidth="1"/>
    <col min="12563" max="12563" width="1.7265625" customWidth="1"/>
    <col min="12564" max="12564" width="8.7265625" customWidth="1"/>
    <col min="12565" max="12565" width="1.7265625" customWidth="1"/>
    <col min="12566" max="12566" width="8.7265625" customWidth="1"/>
    <col min="12567" max="12567" width="1.7265625" customWidth="1"/>
    <col min="12568" max="12568" width="8.7265625" customWidth="1"/>
    <col min="12569" max="12569" width="1.7265625" customWidth="1"/>
    <col min="12570" max="12570" width="8.7265625" customWidth="1"/>
    <col min="12571" max="12571" width="1.7265625" customWidth="1"/>
    <col min="12801" max="12801" width="5.7265625" customWidth="1"/>
    <col min="12802" max="12802" width="60.7265625" customWidth="1"/>
    <col min="12803" max="12805" width="5.7265625" customWidth="1"/>
    <col min="12806" max="12806" width="8.7265625" customWidth="1"/>
    <col min="12807" max="12807" width="1.7265625" customWidth="1"/>
    <col min="12808" max="12808" width="8.7265625" customWidth="1"/>
    <col min="12809" max="12809" width="1.7265625" customWidth="1"/>
    <col min="12810" max="12810" width="8.7265625" customWidth="1"/>
    <col min="12811" max="12811" width="1.7265625" customWidth="1"/>
    <col min="12812" max="12812" width="8.7265625" customWidth="1"/>
    <col min="12813" max="12813" width="1.7265625" customWidth="1"/>
    <col min="12814" max="12814" width="8.7265625" customWidth="1"/>
    <col min="12815" max="12815" width="1.7265625" customWidth="1"/>
    <col min="12816" max="12816" width="8.7265625" customWidth="1"/>
    <col min="12817" max="12817" width="1.7265625" customWidth="1"/>
    <col min="12818" max="12818" width="8.7265625" customWidth="1"/>
    <col min="12819" max="12819" width="1.7265625" customWidth="1"/>
    <col min="12820" max="12820" width="8.7265625" customWidth="1"/>
    <col min="12821" max="12821" width="1.7265625" customWidth="1"/>
    <col min="12822" max="12822" width="8.7265625" customWidth="1"/>
    <col min="12823" max="12823" width="1.7265625" customWidth="1"/>
    <col min="12824" max="12824" width="8.7265625" customWidth="1"/>
    <col min="12825" max="12825" width="1.7265625" customWidth="1"/>
    <col min="12826" max="12826" width="8.7265625" customWidth="1"/>
    <col min="12827" max="12827" width="1.7265625" customWidth="1"/>
    <col min="13057" max="13057" width="5.7265625" customWidth="1"/>
    <col min="13058" max="13058" width="60.7265625" customWidth="1"/>
    <col min="13059" max="13061" width="5.7265625" customWidth="1"/>
    <col min="13062" max="13062" width="8.7265625" customWidth="1"/>
    <col min="13063" max="13063" width="1.7265625" customWidth="1"/>
    <col min="13064" max="13064" width="8.7265625" customWidth="1"/>
    <col min="13065" max="13065" width="1.7265625" customWidth="1"/>
    <col min="13066" max="13066" width="8.7265625" customWidth="1"/>
    <col min="13067" max="13067" width="1.7265625" customWidth="1"/>
    <col min="13068" max="13068" width="8.7265625" customWidth="1"/>
    <col min="13069" max="13069" width="1.7265625" customWidth="1"/>
    <col min="13070" max="13070" width="8.7265625" customWidth="1"/>
    <col min="13071" max="13071" width="1.7265625" customWidth="1"/>
    <col min="13072" max="13072" width="8.7265625" customWidth="1"/>
    <col min="13073" max="13073" width="1.7265625" customWidth="1"/>
    <col min="13074" max="13074" width="8.7265625" customWidth="1"/>
    <col min="13075" max="13075" width="1.7265625" customWidth="1"/>
    <col min="13076" max="13076" width="8.7265625" customWidth="1"/>
    <col min="13077" max="13077" width="1.7265625" customWidth="1"/>
    <col min="13078" max="13078" width="8.7265625" customWidth="1"/>
    <col min="13079" max="13079" width="1.7265625" customWidth="1"/>
    <col min="13080" max="13080" width="8.7265625" customWidth="1"/>
    <col min="13081" max="13081" width="1.7265625" customWidth="1"/>
    <col min="13082" max="13082" width="8.7265625" customWidth="1"/>
    <col min="13083" max="13083" width="1.7265625" customWidth="1"/>
    <col min="13313" max="13313" width="5.7265625" customWidth="1"/>
    <col min="13314" max="13314" width="60.7265625" customWidth="1"/>
    <col min="13315" max="13317" width="5.7265625" customWidth="1"/>
    <col min="13318" max="13318" width="8.7265625" customWidth="1"/>
    <col min="13319" max="13319" width="1.7265625" customWidth="1"/>
    <col min="13320" max="13320" width="8.7265625" customWidth="1"/>
    <col min="13321" max="13321" width="1.7265625" customWidth="1"/>
    <col min="13322" max="13322" width="8.7265625" customWidth="1"/>
    <col min="13323" max="13323" width="1.7265625" customWidth="1"/>
    <col min="13324" max="13324" width="8.7265625" customWidth="1"/>
    <col min="13325" max="13325" width="1.7265625" customWidth="1"/>
    <col min="13326" max="13326" width="8.7265625" customWidth="1"/>
    <col min="13327" max="13327" width="1.7265625" customWidth="1"/>
    <col min="13328" max="13328" width="8.7265625" customWidth="1"/>
    <col min="13329" max="13329" width="1.7265625" customWidth="1"/>
    <col min="13330" max="13330" width="8.7265625" customWidth="1"/>
    <col min="13331" max="13331" width="1.7265625" customWidth="1"/>
    <col min="13332" max="13332" width="8.7265625" customWidth="1"/>
    <col min="13333" max="13333" width="1.7265625" customWidth="1"/>
    <col min="13334" max="13334" width="8.7265625" customWidth="1"/>
    <col min="13335" max="13335" width="1.7265625" customWidth="1"/>
    <col min="13336" max="13336" width="8.7265625" customWidth="1"/>
    <col min="13337" max="13337" width="1.7265625" customWidth="1"/>
    <col min="13338" max="13338" width="8.7265625" customWidth="1"/>
    <col min="13339" max="13339" width="1.7265625" customWidth="1"/>
    <col min="13569" max="13569" width="5.7265625" customWidth="1"/>
    <col min="13570" max="13570" width="60.7265625" customWidth="1"/>
    <col min="13571" max="13573" width="5.7265625" customWidth="1"/>
    <col min="13574" max="13574" width="8.7265625" customWidth="1"/>
    <col min="13575" max="13575" width="1.7265625" customWidth="1"/>
    <col min="13576" max="13576" width="8.7265625" customWidth="1"/>
    <col min="13577" max="13577" width="1.7265625" customWidth="1"/>
    <col min="13578" max="13578" width="8.7265625" customWidth="1"/>
    <col min="13579" max="13579" width="1.7265625" customWidth="1"/>
    <col min="13580" max="13580" width="8.7265625" customWidth="1"/>
    <col min="13581" max="13581" width="1.7265625" customWidth="1"/>
    <col min="13582" max="13582" width="8.7265625" customWidth="1"/>
    <col min="13583" max="13583" width="1.7265625" customWidth="1"/>
    <col min="13584" max="13584" width="8.7265625" customWidth="1"/>
    <col min="13585" max="13585" width="1.7265625" customWidth="1"/>
    <col min="13586" max="13586" width="8.7265625" customWidth="1"/>
    <col min="13587" max="13587" width="1.7265625" customWidth="1"/>
    <col min="13588" max="13588" width="8.7265625" customWidth="1"/>
    <col min="13589" max="13589" width="1.7265625" customWidth="1"/>
    <col min="13590" max="13590" width="8.7265625" customWidth="1"/>
    <col min="13591" max="13591" width="1.7265625" customWidth="1"/>
    <col min="13592" max="13592" width="8.7265625" customWidth="1"/>
    <col min="13593" max="13593" width="1.7265625" customWidth="1"/>
    <col min="13594" max="13594" width="8.7265625" customWidth="1"/>
    <col min="13595" max="13595" width="1.7265625" customWidth="1"/>
    <col min="13825" max="13825" width="5.7265625" customWidth="1"/>
    <col min="13826" max="13826" width="60.7265625" customWidth="1"/>
    <col min="13827" max="13829" width="5.7265625" customWidth="1"/>
    <col min="13830" max="13830" width="8.7265625" customWidth="1"/>
    <col min="13831" max="13831" width="1.7265625" customWidth="1"/>
    <col min="13832" max="13832" width="8.7265625" customWidth="1"/>
    <col min="13833" max="13833" width="1.7265625" customWidth="1"/>
    <col min="13834" max="13834" width="8.7265625" customWidth="1"/>
    <col min="13835" max="13835" width="1.7265625" customWidth="1"/>
    <col min="13836" max="13836" width="8.7265625" customWidth="1"/>
    <col min="13837" max="13837" width="1.7265625" customWidth="1"/>
    <col min="13838" max="13838" width="8.7265625" customWidth="1"/>
    <col min="13839" max="13839" width="1.7265625" customWidth="1"/>
    <col min="13840" max="13840" width="8.7265625" customWidth="1"/>
    <col min="13841" max="13841" width="1.7265625" customWidth="1"/>
    <col min="13842" max="13842" width="8.7265625" customWidth="1"/>
    <col min="13843" max="13843" width="1.7265625" customWidth="1"/>
    <col min="13844" max="13844" width="8.7265625" customWidth="1"/>
    <col min="13845" max="13845" width="1.7265625" customWidth="1"/>
    <col min="13846" max="13846" width="8.7265625" customWidth="1"/>
    <col min="13847" max="13847" width="1.7265625" customWidth="1"/>
    <col min="13848" max="13848" width="8.7265625" customWidth="1"/>
    <col min="13849" max="13849" width="1.7265625" customWidth="1"/>
    <col min="13850" max="13850" width="8.7265625" customWidth="1"/>
    <col min="13851" max="13851" width="1.7265625" customWidth="1"/>
    <col min="14081" max="14081" width="5.7265625" customWidth="1"/>
    <col min="14082" max="14082" width="60.7265625" customWidth="1"/>
    <col min="14083" max="14085" width="5.7265625" customWidth="1"/>
    <col min="14086" max="14086" width="8.7265625" customWidth="1"/>
    <col min="14087" max="14087" width="1.7265625" customWidth="1"/>
    <col min="14088" max="14088" width="8.7265625" customWidth="1"/>
    <col min="14089" max="14089" width="1.7265625" customWidth="1"/>
    <col min="14090" max="14090" width="8.7265625" customWidth="1"/>
    <col min="14091" max="14091" width="1.7265625" customWidth="1"/>
    <col min="14092" max="14092" width="8.7265625" customWidth="1"/>
    <col min="14093" max="14093" width="1.7265625" customWidth="1"/>
    <col min="14094" max="14094" width="8.7265625" customWidth="1"/>
    <col min="14095" max="14095" width="1.7265625" customWidth="1"/>
    <col min="14096" max="14096" width="8.7265625" customWidth="1"/>
    <col min="14097" max="14097" width="1.7265625" customWidth="1"/>
    <col min="14098" max="14098" width="8.7265625" customWidth="1"/>
    <col min="14099" max="14099" width="1.7265625" customWidth="1"/>
    <col min="14100" max="14100" width="8.7265625" customWidth="1"/>
    <col min="14101" max="14101" width="1.7265625" customWidth="1"/>
    <col min="14102" max="14102" width="8.7265625" customWidth="1"/>
    <col min="14103" max="14103" width="1.7265625" customWidth="1"/>
    <col min="14104" max="14104" width="8.7265625" customWidth="1"/>
    <col min="14105" max="14105" width="1.7265625" customWidth="1"/>
    <col min="14106" max="14106" width="8.7265625" customWidth="1"/>
    <col min="14107" max="14107" width="1.7265625" customWidth="1"/>
    <col min="14337" max="14337" width="5.7265625" customWidth="1"/>
    <col min="14338" max="14338" width="60.7265625" customWidth="1"/>
    <col min="14339" max="14341" width="5.7265625" customWidth="1"/>
    <col min="14342" max="14342" width="8.7265625" customWidth="1"/>
    <col min="14343" max="14343" width="1.7265625" customWidth="1"/>
    <col min="14344" max="14344" width="8.7265625" customWidth="1"/>
    <col min="14345" max="14345" width="1.7265625" customWidth="1"/>
    <col min="14346" max="14346" width="8.7265625" customWidth="1"/>
    <col min="14347" max="14347" width="1.7265625" customWidth="1"/>
    <col min="14348" max="14348" width="8.7265625" customWidth="1"/>
    <col min="14349" max="14349" width="1.7265625" customWidth="1"/>
    <col min="14350" max="14350" width="8.7265625" customWidth="1"/>
    <col min="14351" max="14351" width="1.7265625" customWidth="1"/>
    <col min="14352" max="14352" width="8.7265625" customWidth="1"/>
    <col min="14353" max="14353" width="1.7265625" customWidth="1"/>
    <col min="14354" max="14354" width="8.7265625" customWidth="1"/>
    <col min="14355" max="14355" width="1.7265625" customWidth="1"/>
    <col min="14356" max="14356" width="8.7265625" customWidth="1"/>
    <col min="14357" max="14357" width="1.7265625" customWidth="1"/>
    <col min="14358" max="14358" width="8.7265625" customWidth="1"/>
    <col min="14359" max="14359" width="1.7265625" customWidth="1"/>
    <col min="14360" max="14360" width="8.7265625" customWidth="1"/>
    <col min="14361" max="14361" width="1.7265625" customWidth="1"/>
    <col min="14362" max="14362" width="8.7265625" customWidth="1"/>
    <col min="14363" max="14363" width="1.7265625" customWidth="1"/>
    <col min="14593" max="14593" width="5.7265625" customWidth="1"/>
    <col min="14594" max="14594" width="60.7265625" customWidth="1"/>
    <col min="14595" max="14597" width="5.7265625" customWidth="1"/>
    <col min="14598" max="14598" width="8.7265625" customWidth="1"/>
    <col min="14599" max="14599" width="1.7265625" customWidth="1"/>
    <col min="14600" max="14600" width="8.7265625" customWidth="1"/>
    <col min="14601" max="14601" width="1.7265625" customWidth="1"/>
    <col min="14602" max="14602" width="8.7265625" customWidth="1"/>
    <col min="14603" max="14603" width="1.7265625" customWidth="1"/>
    <col min="14604" max="14604" width="8.7265625" customWidth="1"/>
    <col min="14605" max="14605" width="1.7265625" customWidth="1"/>
    <col min="14606" max="14606" width="8.7265625" customWidth="1"/>
    <col min="14607" max="14607" width="1.7265625" customWidth="1"/>
    <col min="14608" max="14608" width="8.7265625" customWidth="1"/>
    <col min="14609" max="14609" width="1.7265625" customWidth="1"/>
    <col min="14610" max="14610" width="8.7265625" customWidth="1"/>
    <col min="14611" max="14611" width="1.7265625" customWidth="1"/>
    <col min="14612" max="14612" width="8.7265625" customWidth="1"/>
    <col min="14613" max="14613" width="1.7265625" customWidth="1"/>
    <col min="14614" max="14614" width="8.7265625" customWidth="1"/>
    <col min="14615" max="14615" width="1.7265625" customWidth="1"/>
    <col min="14616" max="14616" width="8.7265625" customWidth="1"/>
    <col min="14617" max="14617" width="1.7265625" customWidth="1"/>
    <col min="14618" max="14618" width="8.7265625" customWidth="1"/>
    <col min="14619" max="14619" width="1.7265625" customWidth="1"/>
    <col min="14849" max="14849" width="5.7265625" customWidth="1"/>
    <col min="14850" max="14850" width="60.7265625" customWidth="1"/>
    <col min="14851" max="14853" width="5.7265625" customWidth="1"/>
    <col min="14854" max="14854" width="8.7265625" customWidth="1"/>
    <col min="14855" max="14855" width="1.7265625" customWidth="1"/>
    <col min="14856" max="14856" width="8.7265625" customWidth="1"/>
    <col min="14857" max="14857" width="1.7265625" customWidth="1"/>
    <col min="14858" max="14858" width="8.7265625" customWidth="1"/>
    <col min="14859" max="14859" width="1.7265625" customWidth="1"/>
    <col min="14860" max="14860" width="8.7265625" customWidth="1"/>
    <col min="14861" max="14861" width="1.7265625" customWidth="1"/>
    <col min="14862" max="14862" width="8.7265625" customWidth="1"/>
    <col min="14863" max="14863" width="1.7265625" customWidth="1"/>
    <col min="14864" max="14864" width="8.7265625" customWidth="1"/>
    <col min="14865" max="14865" width="1.7265625" customWidth="1"/>
    <col min="14866" max="14866" width="8.7265625" customWidth="1"/>
    <col min="14867" max="14867" width="1.7265625" customWidth="1"/>
    <col min="14868" max="14868" width="8.7265625" customWidth="1"/>
    <col min="14869" max="14869" width="1.7265625" customWidth="1"/>
    <col min="14870" max="14870" width="8.7265625" customWidth="1"/>
    <col min="14871" max="14871" width="1.7265625" customWidth="1"/>
    <col min="14872" max="14872" width="8.7265625" customWidth="1"/>
    <col min="14873" max="14873" width="1.7265625" customWidth="1"/>
    <col min="14874" max="14874" width="8.7265625" customWidth="1"/>
    <col min="14875" max="14875" width="1.7265625" customWidth="1"/>
    <col min="15105" max="15105" width="5.7265625" customWidth="1"/>
    <col min="15106" max="15106" width="60.7265625" customWidth="1"/>
    <col min="15107" max="15109" width="5.7265625" customWidth="1"/>
    <col min="15110" max="15110" width="8.7265625" customWidth="1"/>
    <col min="15111" max="15111" width="1.7265625" customWidth="1"/>
    <col min="15112" max="15112" width="8.7265625" customWidth="1"/>
    <col min="15113" max="15113" width="1.7265625" customWidth="1"/>
    <col min="15114" max="15114" width="8.7265625" customWidth="1"/>
    <col min="15115" max="15115" width="1.7265625" customWidth="1"/>
    <col min="15116" max="15116" width="8.7265625" customWidth="1"/>
    <col min="15117" max="15117" width="1.7265625" customWidth="1"/>
    <col min="15118" max="15118" width="8.7265625" customWidth="1"/>
    <col min="15119" max="15119" width="1.7265625" customWidth="1"/>
    <col min="15120" max="15120" width="8.7265625" customWidth="1"/>
    <col min="15121" max="15121" width="1.7265625" customWidth="1"/>
    <col min="15122" max="15122" width="8.7265625" customWidth="1"/>
    <col min="15123" max="15123" width="1.7265625" customWidth="1"/>
    <col min="15124" max="15124" width="8.7265625" customWidth="1"/>
    <col min="15125" max="15125" width="1.7265625" customWidth="1"/>
    <col min="15126" max="15126" width="8.7265625" customWidth="1"/>
    <col min="15127" max="15127" width="1.7265625" customWidth="1"/>
    <col min="15128" max="15128" width="8.7265625" customWidth="1"/>
    <col min="15129" max="15129" width="1.7265625" customWidth="1"/>
    <col min="15130" max="15130" width="8.7265625" customWidth="1"/>
    <col min="15131" max="15131" width="1.7265625" customWidth="1"/>
    <col min="15361" max="15361" width="5.7265625" customWidth="1"/>
    <col min="15362" max="15362" width="60.7265625" customWidth="1"/>
    <col min="15363" max="15365" width="5.7265625" customWidth="1"/>
    <col min="15366" max="15366" width="8.7265625" customWidth="1"/>
    <col min="15367" max="15367" width="1.7265625" customWidth="1"/>
    <col min="15368" max="15368" width="8.7265625" customWidth="1"/>
    <col min="15369" max="15369" width="1.7265625" customWidth="1"/>
    <col min="15370" max="15370" width="8.7265625" customWidth="1"/>
    <col min="15371" max="15371" width="1.7265625" customWidth="1"/>
    <col min="15372" max="15372" width="8.7265625" customWidth="1"/>
    <col min="15373" max="15373" width="1.7265625" customWidth="1"/>
    <col min="15374" max="15374" width="8.7265625" customWidth="1"/>
    <col min="15375" max="15375" width="1.7265625" customWidth="1"/>
    <col min="15376" max="15376" width="8.7265625" customWidth="1"/>
    <col min="15377" max="15377" width="1.7265625" customWidth="1"/>
    <col min="15378" max="15378" width="8.7265625" customWidth="1"/>
    <col min="15379" max="15379" width="1.7265625" customWidth="1"/>
    <col min="15380" max="15380" width="8.7265625" customWidth="1"/>
    <col min="15381" max="15381" width="1.7265625" customWidth="1"/>
    <col min="15382" max="15382" width="8.7265625" customWidth="1"/>
    <col min="15383" max="15383" width="1.7265625" customWidth="1"/>
    <col min="15384" max="15384" width="8.7265625" customWidth="1"/>
    <col min="15385" max="15385" width="1.7265625" customWidth="1"/>
    <col min="15386" max="15386" width="8.7265625" customWidth="1"/>
    <col min="15387" max="15387" width="1.7265625" customWidth="1"/>
    <col min="15617" max="15617" width="5.7265625" customWidth="1"/>
    <col min="15618" max="15618" width="60.7265625" customWidth="1"/>
    <col min="15619" max="15621" width="5.7265625" customWidth="1"/>
    <col min="15622" max="15622" width="8.7265625" customWidth="1"/>
    <col min="15623" max="15623" width="1.7265625" customWidth="1"/>
    <col min="15624" max="15624" width="8.7265625" customWidth="1"/>
    <col min="15625" max="15625" width="1.7265625" customWidth="1"/>
    <col min="15626" max="15626" width="8.7265625" customWidth="1"/>
    <col min="15627" max="15627" width="1.7265625" customWidth="1"/>
    <col min="15628" max="15628" width="8.7265625" customWidth="1"/>
    <col min="15629" max="15629" width="1.7265625" customWidth="1"/>
    <col min="15630" max="15630" width="8.7265625" customWidth="1"/>
    <col min="15631" max="15631" width="1.7265625" customWidth="1"/>
    <col min="15632" max="15632" width="8.7265625" customWidth="1"/>
    <col min="15633" max="15633" width="1.7265625" customWidth="1"/>
    <col min="15634" max="15634" width="8.7265625" customWidth="1"/>
    <col min="15635" max="15635" width="1.7265625" customWidth="1"/>
    <col min="15636" max="15636" width="8.7265625" customWidth="1"/>
    <col min="15637" max="15637" width="1.7265625" customWidth="1"/>
    <col min="15638" max="15638" width="8.7265625" customWidth="1"/>
    <col min="15639" max="15639" width="1.7265625" customWidth="1"/>
    <col min="15640" max="15640" width="8.7265625" customWidth="1"/>
    <col min="15641" max="15641" width="1.7265625" customWidth="1"/>
    <col min="15642" max="15642" width="8.7265625" customWidth="1"/>
    <col min="15643" max="15643" width="1.7265625" customWidth="1"/>
    <col min="15873" max="15873" width="5.7265625" customWidth="1"/>
    <col min="15874" max="15874" width="60.7265625" customWidth="1"/>
    <col min="15875" max="15877" width="5.7265625" customWidth="1"/>
    <col min="15878" max="15878" width="8.7265625" customWidth="1"/>
    <col min="15879" max="15879" width="1.7265625" customWidth="1"/>
    <col min="15880" max="15880" width="8.7265625" customWidth="1"/>
    <col min="15881" max="15881" width="1.7265625" customWidth="1"/>
    <col min="15882" max="15882" width="8.7265625" customWidth="1"/>
    <col min="15883" max="15883" width="1.7265625" customWidth="1"/>
    <col min="15884" max="15884" width="8.7265625" customWidth="1"/>
    <col min="15885" max="15885" width="1.7265625" customWidth="1"/>
    <col min="15886" max="15886" width="8.7265625" customWidth="1"/>
    <col min="15887" max="15887" width="1.7265625" customWidth="1"/>
    <col min="15888" max="15888" width="8.7265625" customWidth="1"/>
    <col min="15889" max="15889" width="1.7265625" customWidth="1"/>
    <col min="15890" max="15890" width="8.7265625" customWidth="1"/>
    <col min="15891" max="15891" width="1.7265625" customWidth="1"/>
    <col min="15892" max="15892" width="8.7265625" customWidth="1"/>
    <col min="15893" max="15893" width="1.7265625" customWidth="1"/>
    <col min="15894" max="15894" width="8.7265625" customWidth="1"/>
    <col min="15895" max="15895" width="1.7265625" customWidth="1"/>
    <col min="15896" max="15896" width="8.7265625" customWidth="1"/>
    <col min="15897" max="15897" width="1.7265625" customWidth="1"/>
    <col min="15898" max="15898" width="8.7265625" customWidth="1"/>
    <col min="15899" max="15899" width="1.7265625" customWidth="1"/>
    <col min="16129" max="16129" width="5.7265625" customWidth="1"/>
    <col min="16130" max="16130" width="60.7265625" customWidth="1"/>
    <col min="16131" max="16133" width="5.7265625" customWidth="1"/>
    <col min="16134" max="16134" width="8.7265625" customWidth="1"/>
    <col min="16135" max="16135" width="1.7265625" customWidth="1"/>
    <col min="16136" max="16136" width="8.7265625" customWidth="1"/>
    <col min="16137" max="16137" width="1.7265625" customWidth="1"/>
    <col min="16138" max="16138" width="8.7265625" customWidth="1"/>
    <col min="16139" max="16139" width="1.7265625" customWidth="1"/>
    <col min="16140" max="16140" width="8.7265625" customWidth="1"/>
    <col min="16141" max="16141" width="1.7265625" customWidth="1"/>
    <col min="16142" max="16142" width="8.7265625" customWidth="1"/>
    <col min="16143" max="16143" width="1.7265625" customWidth="1"/>
    <col min="16144" max="16144" width="8.7265625" customWidth="1"/>
    <col min="16145" max="16145" width="1.7265625" customWidth="1"/>
    <col min="16146" max="16146" width="8.7265625" customWidth="1"/>
    <col min="16147" max="16147" width="1.7265625" customWidth="1"/>
    <col min="16148" max="16148" width="8.7265625" customWidth="1"/>
    <col min="16149" max="16149" width="1.7265625" customWidth="1"/>
    <col min="16150" max="16150" width="8.7265625" customWidth="1"/>
    <col min="16151" max="16151" width="1.7265625" customWidth="1"/>
    <col min="16152" max="16152" width="8.7265625" customWidth="1"/>
    <col min="16153" max="16153" width="1.7265625" customWidth="1"/>
    <col min="16154" max="16154" width="8.7265625" customWidth="1"/>
    <col min="16155" max="16155" width="1.7265625" customWidth="1"/>
  </cols>
  <sheetData>
    <row r="1" spans="1:27">
      <c r="A1" s="628" t="s">
        <v>2848</v>
      </c>
      <c r="B1" s="628"/>
      <c r="C1" s="628"/>
      <c r="D1" s="628"/>
      <c r="E1" s="628"/>
      <c r="F1" s="628"/>
      <c r="G1" s="628"/>
      <c r="H1" s="628"/>
      <c r="I1" s="628"/>
      <c r="J1" s="628"/>
      <c r="K1" s="628"/>
      <c r="L1" s="628"/>
      <c r="M1" s="628"/>
      <c r="N1" s="628"/>
      <c r="O1" s="628"/>
      <c r="P1" s="628"/>
      <c r="Q1" s="628"/>
      <c r="R1" s="628"/>
      <c r="S1" s="628"/>
      <c r="T1" s="628"/>
      <c r="U1" s="628"/>
      <c r="V1" s="628"/>
      <c r="W1" s="628"/>
      <c r="X1" s="628"/>
      <c r="Y1" s="628"/>
      <c r="Z1" s="628"/>
      <c r="AA1" s="628"/>
    </row>
    <row r="2" spans="1:27">
      <c r="A2" s="628" t="s">
        <v>2849</v>
      </c>
      <c r="B2" s="628"/>
      <c r="C2" s="628"/>
      <c r="D2" s="628"/>
      <c r="E2" s="628"/>
      <c r="F2" s="628"/>
      <c r="G2" s="628"/>
      <c r="H2" s="628"/>
      <c r="I2" s="628"/>
      <c r="J2" s="628"/>
      <c r="K2" s="628"/>
      <c r="L2" s="628"/>
      <c r="M2" s="628"/>
      <c r="N2" s="628"/>
      <c r="O2" s="628"/>
      <c r="P2" s="628"/>
      <c r="Q2" s="628"/>
      <c r="R2" s="628"/>
      <c r="S2" s="628"/>
      <c r="T2" s="628"/>
      <c r="U2" s="628"/>
      <c r="V2" s="628"/>
      <c r="W2" s="628"/>
      <c r="X2" s="628"/>
      <c r="Y2" s="628"/>
      <c r="Z2" s="628"/>
      <c r="AA2" s="628"/>
    </row>
    <row r="4" spans="1:27">
      <c r="A4" s="629" t="s">
        <v>1584</v>
      </c>
      <c r="B4" s="632" t="s">
        <v>1583</v>
      </c>
      <c r="C4" s="634" t="s">
        <v>32</v>
      </c>
      <c r="D4" s="634" t="s">
        <v>33</v>
      </c>
      <c r="E4" s="635" t="s">
        <v>34</v>
      </c>
      <c r="F4" s="638" t="s">
        <v>2850</v>
      </c>
      <c r="G4" s="639"/>
      <c r="H4" s="639"/>
      <c r="I4" s="639"/>
      <c r="J4" s="639"/>
      <c r="K4" s="639"/>
      <c r="L4" s="639"/>
      <c r="M4" s="639"/>
      <c r="N4" s="639"/>
      <c r="O4" s="639"/>
      <c r="P4" s="639"/>
      <c r="Q4" s="639"/>
      <c r="R4" s="639"/>
      <c r="S4" s="639"/>
      <c r="T4" s="639"/>
      <c r="U4" s="639"/>
      <c r="V4" s="639"/>
      <c r="W4" s="639"/>
      <c r="X4" s="639"/>
      <c r="Y4" s="639"/>
      <c r="Z4" s="640" t="s">
        <v>1368</v>
      </c>
      <c r="AA4" s="641"/>
    </row>
    <row r="5" spans="1:27">
      <c r="A5" s="630"/>
      <c r="B5" s="600"/>
      <c r="C5" s="600"/>
      <c r="D5" s="600"/>
      <c r="E5" s="636"/>
      <c r="F5" s="638" t="s">
        <v>1356</v>
      </c>
      <c r="G5" s="639"/>
      <c r="H5" s="639"/>
      <c r="I5" s="639"/>
      <c r="J5" s="639"/>
      <c r="K5" s="639"/>
      <c r="L5" s="639"/>
      <c r="M5" s="642"/>
      <c r="N5" s="638" t="s">
        <v>1357</v>
      </c>
      <c r="O5" s="639"/>
      <c r="P5" s="639"/>
      <c r="Q5" s="642"/>
      <c r="R5" s="638" t="s">
        <v>1358</v>
      </c>
      <c r="S5" s="639"/>
      <c r="T5" s="639"/>
      <c r="U5" s="642"/>
      <c r="V5" s="638" t="s">
        <v>1359</v>
      </c>
      <c r="W5" s="639"/>
      <c r="X5" s="639"/>
      <c r="Y5" s="639"/>
      <c r="Z5" s="630"/>
      <c r="AA5" s="636"/>
    </row>
    <row r="6" spans="1:27" s="73" customFormat="1" ht="24" customHeight="1">
      <c r="A6" s="631"/>
      <c r="B6" s="633"/>
      <c r="C6" s="633"/>
      <c r="D6" s="633"/>
      <c r="E6" s="637"/>
      <c r="F6" s="338" t="s">
        <v>1360</v>
      </c>
      <c r="G6" s="208"/>
      <c r="H6" s="339" t="s">
        <v>1361</v>
      </c>
      <c r="I6" s="339"/>
      <c r="J6" s="339" t="s">
        <v>1430</v>
      </c>
      <c r="K6" s="208"/>
      <c r="L6" s="339" t="s">
        <v>1363</v>
      </c>
      <c r="M6" s="207"/>
      <c r="N6" s="338" t="s">
        <v>1364</v>
      </c>
      <c r="O6" s="208"/>
      <c r="P6" s="339" t="s">
        <v>1365</v>
      </c>
      <c r="Q6" s="207"/>
      <c r="R6" s="338" t="s">
        <v>1366</v>
      </c>
      <c r="S6" s="208"/>
      <c r="T6" s="339" t="s">
        <v>1363</v>
      </c>
      <c r="U6" s="207"/>
      <c r="V6" s="338" t="s">
        <v>1366</v>
      </c>
      <c r="W6" s="208"/>
      <c r="X6" s="339" t="s">
        <v>1363</v>
      </c>
      <c r="Y6" s="207"/>
      <c r="Z6" s="631"/>
      <c r="AA6" s="637"/>
    </row>
    <row r="7" spans="1:27">
      <c r="A7" s="638" t="s">
        <v>2521</v>
      </c>
      <c r="B7" s="639"/>
      <c r="C7" s="639"/>
      <c r="D7" s="639"/>
      <c r="E7" s="639"/>
      <c r="F7" s="639"/>
      <c r="G7" s="639"/>
      <c r="H7" s="639"/>
      <c r="I7" s="639"/>
      <c r="J7" s="639"/>
      <c r="K7" s="639"/>
      <c r="L7" s="639"/>
      <c r="M7" s="639"/>
      <c r="N7" s="639"/>
      <c r="O7" s="639"/>
      <c r="P7" s="639"/>
      <c r="Q7" s="639"/>
      <c r="R7" s="639"/>
      <c r="S7" s="639"/>
      <c r="T7" s="639"/>
      <c r="U7" s="639"/>
      <c r="V7" s="639"/>
      <c r="W7" s="639"/>
      <c r="X7" s="639"/>
      <c r="Y7" s="639"/>
      <c r="Z7" s="639"/>
      <c r="AA7" s="642"/>
    </row>
    <row r="8" spans="1:27">
      <c r="A8" s="340" t="s">
        <v>42</v>
      </c>
      <c r="B8" s="340" t="s">
        <v>2473</v>
      </c>
      <c r="C8" s="341" t="s">
        <v>44</v>
      </c>
      <c r="D8" s="341" t="s">
        <v>45</v>
      </c>
      <c r="E8" s="342">
        <v>57</v>
      </c>
      <c r="F8" s="343">
        <v>1343.905</v>
      </c>
      <c r="H8" s="343">
        <v>0</v>
      </c>
      <c r="J8" s="343">
        <v>1332.0810000000001</v>
      </c>
      <c r="L8" s="343">
        <v>0</v>
      </c>
      <c r="N8" s="343">
        <v>0</v>
      </c>
      <c r="P8" s="343">
        <v>0</v>
      </c>
      <c r="R8" s="343">
        <v>0</v>
      </c>
      <c r="T8" s="343">
        <v>0</v>
      </c>
      <c r="V8" s="343">
        <v>0</v>
      </c>
      <c r="X8" s="343">
        <v>0</v>
      </c>
      <c r="Z8" s="343">
        <v>2675.9859999999999</v>
      </c>
    </row>
    <row r="9" spans="1:27">
      <c r="A9" s="340" t="s">
        <v>42</v>
      </c>
      <c r="B9" s="340" t="s">
        <v>2680</v>
      </c>
      <c r="C9" s="341" t="s">
        <v>50</v>
      </c>
      <c r="D9" s="341" t="s">
        <v>45</v>
      </c>
      <c r="E9" s="342">
        <v>12</v>
      </c>
      <c r="F9" s="343">
        <v>183.09099999999998</v>
      </c>
      <c r="H9" s="343">
        <v>0</v>
      </c>
      <c r="J9" s="343">
        <v>13.812999999999999</v>
      </c>
      <c r="L9" s="343">
        <v>0</v>
      </c>
      <c r="N9" s="343">
        <v>604.43499999999995</v>
      </c>
      <c r="P9" s="343">
        <v>291.892</v>
      </c>
      <c r="R9" s="343">
        <v>5.9379999999999997</v>
      </c>
      <c r="T9" s="343">
        <v>0</v>
      </c>
      <c r="V9" s="343">
        <v>2058.817</v>
      </c>
      <c r="X9" s="343">
        <v>0</v>
      </c>
      <c r="Z9" s="343">
        <v>3157.9859999999999</v>
      </c>
    </row>
    <row r="10" spans="1:27">
      <c r="A10" s="340" t="s">
        <v>42</v>
      </c>
      <c r="B10" s="340" t="s">
        <v>2472</v>
      </c>
      <c r="C10" s="341" t="s">
        <v>54</v>
      </c>
      <c r="D10" s="341" t="s">
        <v>55</v>
      </c>
      <c r="E10" s="342">
        <v>75</v>
      </c>
      <c r="F10" s="343">
        <v>3461.1540000000005</v>
      </c>
      <c r="H10" s="343">
        <v>1131.979</v>
      </c>
      <c r="J10" s="343">
        <v>682.44399999999996</v>
      </c>
      <c r="L10" s="343">
        <v>0</v>
      </c>
      <c r="N10" s="343">
        <v>1319.4089999999999</v>
      </c>
      <c r="P10" s="343">
        <v>0</v>
      </c>
      <c r="R10" s="343">
        <v>3052.39</v>
      </c>
      <c r="T10" s="343">
        <v>0</v>
      </c>
      <c r="V10" s="343">
        <v>13336.584999999999</v>
      </c>
      <c r="X10" s="343">
        <v>0</v>
      </c>
      <c r="Z10" s="343">
        <v>22983.960999999999</v>
      </c>
    </row>
    <row r="11" spans="1:27">
      <c r="A11" s="340" t="s">
        <v>42</v>
      </c>
      <c r="B11" s="340" t="s">
        <v>57</v>
      </c>
      <c r="C11" s="341" t="s">
        <v>58</v>
      </c>
      <c r="D11" s="341" t="s">
        <v>59</v>
      </c>
      <c r="E11" s="342">
        <v>41</v>
      </c>
      <c r="F11" s="343">
        <v>280.63900000000001</v>
      </c>
      <c r="H11" s="343">
        <v>0</v>
      </c>
      <c r="J11" s="343">
        <v>136.661</v>
      </c>
      <c r="L11" s="343">
        <v>0</v>
      </c>
      <c r="N11" s="343">
        <v>0</v>
      </c>
      <c r="P11" s="343">
        <v>0</v>
      </c>
      <c r="R11" s="343">
        <v>0</v>
      </c>
      <c r="T11" s="343">
        <v>0</v>
      </c>
      <c r="V11" s="343">
        <v>0</v>
      </c>
      <c r="X11" s="343">
        <v>0</v>
      </c>
      <c r="Z11" s="343">
        <v>417.3</v>
      </c>
    </row>
    <row r="12" spans="1:27">
      <c r="A12" s="340" t="s">
        <v>61</v>
      </c>
      <c r="B12" s="340" t="s">
        <v>2771</v>
      </c>
      <c r="C12" s="341" t="s">
        <v>63</v>
      </c>
      <c r="D12" s="341" t="s">
        <v>45</v>
      </c>
      <c r="E12" s="342">
        <v>14</v>
      </c>
      <c r="F12" s="343">
        <v>392.69199999999995</v>
      </c>
      <c r="H12" s="343">
        <v>0</v>
      </c>
      <c r="J12" s="343">
        <v>0</v>
      </c>
      <c r="L12" s="343">
        <v>0</v>
      </c>
      <c r="N12" s="343">
        <v>240.78400000000002</v>
      </c>
      <c r="P12" s="343">
        <v>156.00799999999998</v>
      </c>
      <c r="R12" s="343">
        <v>0</v>
      </c>
      <c r="T12" s="343">
        <v>0</v>
      </c>
      <c r="V12" s="343">
        <v>77.894999999999996</v>
      </c>
      <c r="X12" s="343">
        <v>0</v>
      </c>
      <c r="Z12" s="343">
        <v>867.37899999999991</v>
      </c>
    </row>
    <row r="13" spans="1:27">
      <c r="A13" s="340" t="s">
        <v>61</v>
      </c>
      <c r="B13" s="340" t="s">
        <v>2470</v>
      </c>
      <c r="C13" s="341" t="s">
        <v>66</v>
      </c>
      <c r="D13" s="341" t="s">
        <v>55</v>
      </c>
      <c r="E13" s="342">
        <v>99</v>
      </c>
      <c r="F13" s="343">
        <v>2423.7870000000003</v>
      </c>
      <c r="H13" s="343">
        <v>29.386999999999997</v>
      </c>
      <c r="J13" s="343">
        <v>225.37200000000001</v>
      </c>
      <c r="L13" s="343">
        <v>0</v>
      </c>
      <c r="N13" s="343">
        <v>4988.8679999999995</v>
      </c>
      <c r="P13" s="343">
        <v>1705.424</v>
      </c>
      <c r="R13" s="343">
        <v>0</v>
      </c>
      <c r="T13" s="343">
        <v>0</v>
      </c>
      <c r="V13" s="343">
        <v>4526.9639999999999</v>
      </c>
      <c r="X13" s="343">
        <v>6870.7</v>
      </c>
      <c r="Z13" s="343">
        <v>20770.502</v>
      </c>
    </row>
    <row r="14" spans="1:27">
      <c r="A14" s="340" t="s">
        <v>61</v>
      </c>
      <c r="B14" s="340" t="s">
        <v>67</v>
      </c>
      <c r="C14" s="341" t="s">
        <v>68</v>
      </c>
      <c r="D14" s="341" t="s">
        <v>55</v>
      </c>
      <c r="E14" s="342">
        <v>30</v>
      </c>
      <c r="F14" s="343">
        <v>264.89699999999999</v>
      </c>
      <c r="H14" s="343">
        <v>0</v>
      </c>
      <c r="J14" s="343">
        <v>74.569000000000003</v>
      </c>
      <c r="L14" s="343">
        <v>0</v>
      </c>
      <c r="N14" s="343">
        <v>1080.2349999999999</v>
      </c>
      <c r="P14" s="343">
        <v>0</v>
      </c>
      <c r="R14" s="343">
        <v>0</v>
      </c>
      <c r="T14" s="343">
        <v>0</v>
      </c>
      <c r="V14" s="343">
        <v>1106.079</v>
      </c>
      <c r="X14" s="343">
        <v>0</v>
      </c>
      <c r="Z14" s="343">
        <v>2525.7800000000002</v>
      </c>
    </row>
    <row r="15" spans="1:27">
      <c r="A15" s="340" t="s">
        <v>61</v>
      </c>
      <c r="B15" s="340" t="s">
        <v>2467</v>
      </c>
      <c r="C15" s="341" t="s">
        <v>70</v>
      </c>
      <c r="D15" s="341" t="s">
        <v>45</v>
      </c>
      <c r="E15" s="342">
        <v>36</v>
      </c>
      <c r="F15" s="343">
        <v>488.53300000000002</v>
      </c>
      <c r="H15" s="343">
        <v>0</v>
      </c>
      <c r="J15" s="343">
        <v>312.59500000000003</v>
      </c>
      <c r="L15" s="343">
        <v>0</v>
      </c>
      <c r="N15" s="343">
        <v>2300.6759999999999</v>
      </c>
      <c r="P15" s="343">
        <v>0</v>
      </c>
      <c r="R15" s="343">
        <v>38.496000000000002</v>
      </c>
      <c r="T15" s="343">
        <v>0</v>
      </c>
      <c r="V15" s="343">
        <v>1657.9479999999999</v>
      </c>
      <c r="X15" s="343">
        <v>0</v>
      </c>
      <c r="Z15" s="343">
        <v>4798.2479999999996</v>
      </c>
    </row>
    <row r="16" spans="1:27">
      <c r="A16" s="340" t="s">
        <v>61</v>
      </c>
      <c r="B16" s="340" t="s">
        <v>2612</v>
      </c>
      <c r="C16" s="341" t="s">
        <v>72</v>
      </c>
      <c r="D16" s="341" t="s">
        <v>45</v>
      </c>
      <c r="E16" s="342">
        <v>26</v>
      </c>
      <c r="F16" s="343">
        <v>92.102000000000004</v>
      </c>
      <c r="H16" s="343">
        <v>0</v>
      </c>
      <c r="J16" s="343">
        <v>0</v>
      </c>
      <c r="L16" s="343">
        <v>0</v>
      </c>
      <c r="N16" s="343">
        <v>137.64700000000002</v>
      </c>
      <c r="P16" s="343">
        <v>47.856000000000002</v>
      </c>
      <c r="R16" s="343">
        <v>0</v>
      </c>
      <c r="T16" s="343">
        <v>0</v>
      </c>
      <c r="V16" s="343">
        <v>0</v>
      </c>
      <c r="X16" s="343">
        <v>488.26099999999997</v>
      </c>
      <c r="Z16" s="343">
        <v>765.8660000000001</v>
      </c>
    </row>
    <row r="17" spans="1:26">
      <c r="A17" s="340" t="s">
        <v>61</v>
      </c>
      <c r="B17" s="340" t="s">
        <v>2466</v>
      </c>
      <c r="C17" s="341" t="s">
        <v>74</v>
      </c>
      <c r="D17" s="341" t="s">
        <v>45</v>
      </c>
      <c r="E17" s="342">
        <v>54</v>
      </c>
      <c r="F17" s="343">
        <v>55.738</v>
      </c>
      <c r="H17" s="343">
        <v>0</v>
      </c>
      <c r="J17" s="343">
        <v>470.89599999999996</v>
      </c>
      <c r="L17" s="343">
        <v>0</v>
      </c>
      <c r="N17" s="343">
        <v>0</v>
      </c>
      <c r="P17" s="343">
        <v>538.91300000000001</v>
      </c>
      <c r="R17" s="343">
        <v>0</v>
      </c>
      <c r="T17" s="343">
        <v>0</v>
      </c>
      <c r="V17" s="343">
        <v>0</v>
      </c>
      <c r="X17" s="343">
        <v>44.25</v>
      </c>
      <c r="Z17" s="343">
        <v>1109.797</v>
      </c>
    </row>
    <row r="18" spans="1:26">
      <c r="A18" s="340" t="s">
        <v>61</v>
      </c>
      <c r="B18" s="340" t="s">
        <v>2734</v>
      </c>
      <c r="C18" s="341" t="s">
        <v>78</v>
      </c>
      <c r="D18" s="341" t="s">
        <v>45</v>
      </c>
      <c r="E18" s="342">
        <v>47</v>
      </c>
      <c r="F18" s="343">
        <v>903.27</v>
      </c>
      <c r="H18" s="343">
        <v>0</v>
      </c>
      <c r="J18" s="343">
        <v>74.588000000000008</v>
      </c>
      <c r="L18" s="343">
        <v>0</v>
      </c>
      <c r="N18" s="343">
        <v>1413.47</v>
      </c>
      <c r="P18" s="343">
        <v>0</v>
      </c>
      <c r="R18" s="343">
        <v>0</v>
      </c>
      <c r="T18" s="343">
        <v>0</v>
      </c>
      <c r="V18" s="343">
        <v>4882.6899999999996</v>
      </c>
      <c r="X18" s="343">
        <v>0</v>
      </c>
      <c r="Z18" s="343">
        <v>7274.018</v>
      </c>
    </row>
    <row r="19" spans="1:26">
      <c r="A19" s="340" t="s">
        <v>61</v>
      </c>
      <c r="B19" s="340" t="s">
        <v>2611</v>
      </c>
      <c r="C19" s="341" t="s">
        <v>80</v>
      </c>
      <c r="D19" s="341" t="s">
        <v>45</v>
      </c>
      <c r="E19" s="342">
        <v>14</v>
      </c>
      <c r="F19" s="343">
        <v>273.16200000000003</v>
      </c>
      <c r="H19" s="343">
        <v>0</v>
      </c>
      <c r="J19" s="343">
        <v>0</v>
      </c>
      <c r="L19" s="343">
        <v>0</v>
      </c>
      <c r="N19" s="343">
        <v>496.041</v>
      </c>
      <c r="P19" s="343">
        <v>0</v>
      </c>
      <c r="R19" s="343">
        <v>0</v>
      </c>
      <c r="T19" s="343">
        <v>0</v>
      </c>
      <c r="V19" s="343">
        <v>425</v>
      </c>
      <c r="X19" s="343">
        <v>0</v>
      </c>
      <c r="Z19" s="343">
        <v>1194.203</v>
      </c>
    </row>
    <row r="20" spans="1:26">
      <c r="A20" s="340" t="s">
        <v>61</v>
      </c>
      <c r="B20" s="340" t="s">
        <v>81</v>
      </c>
      <c r="C20" s="341" t="s">
        <v>82</v>
      </c>
      <c r="D20" s="341" t="s">
        <v>45</v>
      </c>
      <c r="E20" s="342">
        <v>14</v>
      </c>
      <c r="F20" s="343">
        <v>337.03199999999998</v>
      </c>
      <c r="H20" s="343">
        <v>0</v>
      </c>
      <c r="J20" s="343">
        <v>58.081000000000003</v>
      </c>
      <c r="L20" s="343">
        <v>0</v>
      </c>
      <c r="N20" s="343">
        <v>434.19300000000004</v>
      </c>
      <c r="P20" s="343">
        <v>105.31299999999999</v>
      </c>
      <c r="R20" s="343">
        <v>0</v>
      </c>
      <c r="T20" s="343">
        <v>0</v>
      </c>
      <c r="V20" s="343">
        <v>212</v>
      </c>
      <c r="X20" s="343">
        <v>0</v>
      </c>
      <c r="Z20" s="343">
        <v>1146.6189999999999</v>
      </c>
    </row>
    <row r="21" spans="1:26">
      <c r="A21" s="340" t="s">
        <v>46</v>
      </c>
      <c r="B21" s="340" t="s">
        <v>2465</v>
      </c>
      <c r="C21" s="341" t="s">
        <v>84</v>
      </c>
      <c r="D21" s="341" t="s">
        <v>45</v>
      </c>
      <c r="E21" s="342">
        <v>63</v>
      </c>
      <c r="F21" s="343">
        <v>1942.6960000000001</v>
      </c>
      <c r="H21" s="343">
        <v>0</v>
      </c>
      <c r="J21" s="343">
        <v>115.56700000000001</v>
      </c>
      <c r="L21" s="343">
        <v>0</v>
      </c>
      <c r="N21" s="343">
        <v>1983.671</v>
      </c>
      <c r="P21" s="343">
        <v>0</v>
      </c>
      <c r="R21" s="343">
        <v>275</v>
      </c>
      <c r="T21" s="343">
        <v>0</v>
      </c>
      <c r="V21" s="343">
        <v>7810.4790000000003</v>
      </c>
      <c r="X21" s="343">
        <v>0</v>
      </c>
      <c r="Z21" s="343">
        <v>12127.413</v>
      </c>
    </row>
    <row r="22" spans="1:26">
      <c r="A22" s="340" t="s">
        <v>46</v>
      </c>
      <c r="B22" s="340" t="s">
        <v>2610</v>
      </c>
      <c r="C22" s="341" t="s">
        <v>87</v>
      </c>
      <c r="D22" s="341" t="s">
        <v>45</v>
      </c>
      <c r="E22" s="342">
        <v>14</v>
      </c>
      <c r="F22" s="343">
        <v>148.07399999999998</v>
      </c>
      <c r="H22" s="343">
        <v>0</v>
      </c>
      <c r="J22" s="343">
        <v>45.193999999999996</v>
      </c>
      <c r="L22" s="343">
        <v>0</v>
      </c>
      <c r="N22" s="343">
        <v>925.62300000000005</v>
      </c>
      <c r="P22" s="343">
        <v>0</v>
      </c>
      <c r="R22" s="343">
        <v>0</v>
      </c>
      <c r="T22" s="343">
        <v>193.018</v>
      </c>
      <c r="V22" s="343">
        <v>157.63499999999999</v>
      </c>
      <c r="X22" s="343">
        <v>441.55900000000003</v>
      </c>
      <c r="Z22" s="343">
        <v>1911.1029999999998</v>
      </c>
    </row>
    <row r="23" spans="1:26">
      <c r="A23" s="340" t="s">
        <v>46</v>
      </c>
      <c r="B23" s="340" t="s">
        <v>2464</v>
      </c>
      <c r="C23" s="341" t="s">
        <v>89</v>
      </c>
      <c r="D23" s="341" t="s">
        <v>45</v>
      </c>
      <c r="E23" s="342">
        <v>20</v>
      </c>
      <c r="F23" s="343">
        <v>65.326000000000008</v>
      </c>
      <c r="H23" s="343">
        <v>0</v>
      </c>
      <c r="J23" s="343">
        <v>274.49599999999998</v>
      </c>
      <c r="L23" s="343">
        <v>0</v>
      </c>
      <c r="N23" s="343">
        <v>1056.489</v>
      </c>
      <c r="P23" s="343">
        <v>0</v>
      </c>
      <c r="R23" s="343">
        <v>0</v>
      </c>
      <c r="T23" s="343">
        <v>113.11499999999999</v>
      </c>
      <c r="V23" s="343">
        <v>649.05399999999997</v>
      </c>
      <c r="X23" s="343">
        <v>0</v>
      </c>
      <c r="Z23" s="343">
        <v>2158.48</v>
      </c>
    </row>
    <row r="24" spans="1:26">
      <c r="A24" s="340" t="s">
        <v>46</v>
      </c>
      <c r="B24" s="340" t="s">
        <v>2463</v>
      </c>
      <c r="C24" s="341" t="s">
        <v>91</v>
      </c>
      <c r="D24" s="341" t="s">
        <v>45</v>
      </c>
      <c r="E24" s="342">
        <v>18</v>
      </c>
      <c r="F24" s="343">
        <v>0</v>
      </c>
      <c r="H24" s="343">
        <v>0</v>
      </c>
      <c r="J24" s="343">
        <v>144.84399999999999</v>
      </c>
      <c r="L24" s="343">
        <v>764.16</v>
      </c>
      <c r="N24" s="343">
        <v>699.71500000000003</v>
      </c>
      <c r="P24" s="343">
        <v>0</v>
      </c>
      <c r="R24" s="343">
        <v>0</v>
      </c>
      <c r="T24" s="343">
        <v>339.64099999999996</v>
      </c>
      <c r="V24" s="343">
        <v>50</v>
      </c>
      <c r="X24" s="343">
        <v>0</v>
      </c>
      <c r="Z24" s="343">
        <v>1998.36</v>
      </c>
    </row>
    <row r="25" spans="1:26">
      <c r="A25" s="340" t="s">
        <v>92</v>
      </c>
      <c r="B25" s="340" t="s">
        <v>93</v>
      </c>
      <c r="C25" s="341" t="s">
        <v>94</v>
      </c>
      <c r="D25" s="341" t="s">
        <v>55</v>
      </c>
      <c r="E25" s="342">
        <v>19</v>
      </c>
      <c r="F25" s="343">
        <v>187.715</v>
      </c>
      <c r="H25" s="343">
        <v>1309.6980000000001</v>
      </c>
      <c r="J25" s="343">
        <v>1114.0170000000001</v>
      </c>
      <c r="L25" s="343">
        <v>0</v>
      </c>
      <c r="N25" s="343">
        <v>105.2</v>
      </c>
      <c r="P25" s="343">
        <v>0</v>
      </c>
      <c r="R25" s="343">
        <v>0</v>
      </c>
      <c r="T25" s="343">
        <v>1158.998</v>
      </c>
      <c r="V25" s="343">
        <v>505.59100000000001</v>
      </c>
      <c r="X25" s="343">
        <v>3026.2919999999999</v>
      </c>
      <c r="Z25" s="343">
        <v>7407.5109999999995</v>
      </c>
    </row>
    <row r="26" spans="1:26">
      <c r="A26" s="340" t="s">
        <v>92</v>
      </c>
      <c r="B26" s="340" t="s">
        <v>2461</v>
      </c>
      <c r="C26" s="341" t="s">
        <v>96</v>
      </c>
      <c r="D26" s="341" t="s">
        <v>55</v>
      </c>
      <c r="E26" s="342">
        <v>552</v>
      </c>
      <c r="F26" s="343">
        <v>0</v>
      </c>
      <c r="H26" s="343">
        <v>27049.046000000002</v>
      </c>
      <c r="J26" s="343">
        <v>16836.791000000001</v>
      </c>
      <c r="L26" s="343">
        <v>0</v>
      </c>
      <c r="N26" s="343">
        <v>5754.95</v>
      </c>
      <c r="P26" s="343">
        <v>2068.2370000000001</v>
      </c>
      <c r="R26" s="343">
        <v>6928.2640000000001</v>
      </c>
      <c r="T26" s="343">
        <v>0</v>
      </c>
      <c r="V26" s="343">
        <v>28236.942999999999</v>
      </c>
      <c r="X26" s="343">
        <v>48636.914000000004</v>
      </c>
      <c r="Z26" s="343">
        <v>135511.14499999999</v>
      </c>
    </row>
    <row r="27" spans="1:26">
      <c r="A27" s="340" t="s">
        <v>92</v>
      </c>
      <c r="B27" s="340" t="s">
        <v>2609</v>
      </c>
      <c r="C27" s="341" t="s">
        <v>100</v>
      </c>
      <c r="D27" s="341" t="s">
        <v>55</v>
      </c>
      <c r="E27" s="342">
        <v>87</v>
      </c>
      <c r="F27" s="343">
        <v>0</v>
      </c>
      <c r="H27" s="343">
        <v>4309.652</v>
      </c>
      <c r="J27" s="343">
        <v>6587.6390000000001</v>
      </c>
      <c r="L27" s="343">
        <v>496.40300000000002</v>
      </c>
      <c r="N27" s="343">
        <v>0</v>
      </c>
      <c r="P27" s="343">
        <v>752.33300000000008</v>
      </c>
      <c r="R27" s="343">
        <v>0</v>
      </c>
      <c r="T27" s="343">
        <v>266.27499999999998</v>
      </c>
      <c r="V27" s="343">
        <v>0</v>
      </c>
      <c r="X27" s="343">
        <v>16826.076000000001</v>
      </c>
      <c r="Z27" s="343">
        <v>29238.377999999997</v>
      </c>
    </row>
    <row r="28" spans="1:26">
      <c r="A28" s="340" t="s">
        <v>92</v>
      </c>
      <c r="B28" s="340" t="s">
        <v>2460</v>
      </c>
      <c r="C28" s="341" t="s">
        <v>102</v>
      </c>
      <c r="D28" s="341" t="s">
        <v>45</v>
      </c>
      <c r="E28" s="342">
        <v>249</v>
      </c>
      <c r="F28" s="343">
        <v>8682.2440000000006</v>
      </c>
      <c r="H28" s="343">
        <v>0</v>
      </c>
      <c r="J28" s="343">
        <v>1170.1610000000001</v>
      </c>
      <c r="L28" s="343">
        <v>0</v>
      </c>
      <c r="N28" s="343">
        <v>2109.4320000000002</v>
      </c>
      <c r="P28" s="343">
        <v>13.447000000000001</v>
      </c>
      <c r="R28" s="343">
        <v>0</v>
      </c>
      <c r="T28" s="343">
        <v>2590.92</v>
      </c>
      <c r="V28" s="343">
        <v>34692.097000000002</v>
      </c>
      <c r="X28" s="343">
        <v>3525.0229999999997</v>
      </c>
      <c r="Z28" s="343">
        <v>52783.324000000001</v>
      </c>
    </row>
    <row r="29" spans="1:26">
      <c r="A29" s="340" t="s">
        <v>92</v>
      </c>
      <c r="B29" s="340" t="s">
        <v>2733</v>
      </c>
      <c r="C29" s="341" t="s">
        <v>2501</v>
      </c>
      <c r="D29" s="341" t="s">
        <v>45</v>
      </c>
      <c r="E29" s="342">
        <v>14</v>
      </c>
      <c r="F29" s="343">
        <v>398.41800000000001</v>
      </c>
      <c r="H29" s="343">
        <v>0</v>
      </c>
      <c r="J29" s="343">
        <v>168.024</v>
      </c>
      <c r="L29" s="343">
        <v>0</v>
      </c>
      <c r="N29" s="343">
        <v>472.78100000000001</v>
      </c>
      <c r="P29" s="343">
        <v>255.86700000000002</v>
      </c>
      <c r="R29" s="343">
        <v>0</v>
      </c>
      <c r="T29" s="343">
        <v>143.029</v>
      </c>
      <c r="V29" s="343">
        <v>0</v>
      </c>
      <c r="X29" s="343">
        <v>1903.6470000000002</v>
      </c>
      <c r="Z29" s="343">
        <v>3341.7659999999996</v>
      </c>
    </row>
    <row r="30" spans="1:26">
      <c r="A30" s="340" t="s">
        <v>92</v>
      </c>
      <c r="B30" s="340" t="s">
        <v>2732</v>
      </c>
      <c r="C30" s="341" t="s">
        <v>104</v>
      </c>
      <c r="D30" s="341" t="s">
        <v>45</v>
      </c>
      <c r="E30" s="342">
        <v>38</v>
      </c>
      <c r="F30" s="343">
        <v>0</v>
      </c>
      <c r="H30" s="343">
        <v>0</v>
      </c>
      <c r="J30" s="343">
        <v>11.335999999999999</v>
      </c>
      <c r="L30" s="343">
        <v>0</v>
      </c>
      <c r="N30" s="343">
        <v>71.459999999999994</v>
      </c>
      <c r="P30" s="343">
        <v>1984.539</v>
      </c>
      <c r="R30" s="343">
        <v>277.024</v>
      </c>
      <c r="T30" s="343">
        <v>0</v>
      </c>
      <c r="V30" s="343">
        <v>802.096</v>
      </c>
      <c r="X30" s="343">
        <v>0</v>
      </c>
      <c r="Z30" s="343">
        <v>3146.4549999999999</v>
      </c>
    </row>
    <row r="31" spans="1:26">
      <c r="A31" s="340" t="s">
        <v>92</v>
      </c>
      <c r="B31" s="340" t="s">
        <v>107</v>
      </c>
      <c r="C31" s="341" t="s">
        <v>108</v>
      </c>
      <c r="D31" s="341" t="s">
        <v>45</v>
      </c>
      <c r="E31" s="342">
        <v>8</v>
      </c>
      <c r="F31" s="343">
        <v>47.024999999999999</v>
      </c>
      <c r="H31" s="343">
        <v>0</v>
      </c>
      <c r="J31" s="343">
        <v>23.140999999999998</v>
      </c>
      <c r="L31" s="343">
        <v>0</v>
      </c>
      <c r="N31" s="343">
        <v>36.08</v>
      </c>
      <c r="P31" s="343">
        <v>0</v>
      </c>
      <c r="R31" s="343">
        <v>0</v>
      </c>
      <c r="T31" s="343">
        <v>0</v>
      </c>
      <c r="V31" s="343">
        <v>821.06600000000003</v>
      </c>
      <c r="X31" s="343">
        <v>0</v>
      </c>
      <c r="Z31" s="343">
        <v>927.31200000000001</v>
      </c>
    </row>
    <row r="32" spans="1:26">
      <c r="A32" s="340" t="s">
        <v>92</v>
      </c>
      <c r="B32" s="340" t="s">
        <v>109</v>
      </c>
      <c r="C32" s="341" t="s">
        <v>110</v>
      </c>
      <c r="D32" s="341" t="s">
        <v>59</v>
      </c>
      <c r="E32" s="342">
        <v>313</v>
      </c>
      <c r="F32" s="343">
        <v>1778.4560000000001</v>
      </c>
      <c r="H32" s="343">
        <v>0</v>
      </c>
      <c r="J32" s="343">
        <v>370.79699999999997</v>
      </c>
      <c r="L32" s="343">
        <v>0</v>
      </c>
      <c r="N32" s="343">
        <v>0</v>
      </c>
      <c r="P32" s="343">
        <v>0</v>
      </c>
      <c r="R32" s="343">
        <v>0</v>
      </c>
      <c r="T32" s="343">
        <v>0</v>
      </c>
      <c r="V32" s="343">
        <v>0</v>
      </c>
      <c r="X32" s="343">
        <v>0</v>
      </c>
      <c r="Z32" s="343">
        <v>2149.2529999999997</v>
      </c>
    </row>
    <row r="33" spans="1:26">
      <c r="A33" s="340" t="s">
        <v>92</v>
      </c>
      <c r="B33" s="340" t="s">
        <v>2607</v>
      </c>
      <c r="C33" s="341" t="s">
        <v>112</v>
      </c>
      <c r="D33" s="341" t="s">
        <v>55</v>
      </c>
      <c r="E33" s="342">
        <v>166</v>
      </c>
      <c r="F33" s="343">
        <v>0</v>
      </c>
      <c r="H33" s="343">
        <v>9207.4950000000008</v>
      </c>
      <c r="J33" s="343">
        <v>0</v>
      </c>
      <c r="L33" s="343">
        <v>13178.337</v>
      </c>
      <c r="N33" s="343">
        <v>2887.4029999999998</v>
      </c>
      <c r="P33" s="343">
        <v>0</v>
      </c>
      <c r="R33" s="343">
        <v>454.13199999999995</v>
      </c>
      <c r="T33" s="343">
        <v>0</v>
      </c>
      <c r="V33" s="343">
        <v>26453.432999999997</v>
      </c>
      <c r="X33" s="343">
        <v>0</v>
      </c>
      <c r="Z33" s="343">
        <v>52180.800000000003</v>
      </c>
    </row>
    <row r="34" spans="1:26">
      <c r="A34" s="340" t="s">
        <v>92</v>
      </c>
      <c r="B34" s="340" t="s">
        <v>2457</v>
      </c>
      <c r="C34" s="341" t="s">
        <v>2515</v>
      </c>
      <c r="D34" s="341" t="s">
        <v>120</v>
      </c>
      <c r="E34" s="342">
        <v>13</v>
      </c>
      <c r="F34" s="343">
        <v>161.774</v>
      </c>
      <c r="H34" s="343">
        <v>0</v>
      </c>
      <c r="J34" s="343">
        <v>309.87200000000001</v>
      </c>
      <c r="L34" s="343">
        <v>20</v>
      </c>
      <c r="N34" s="343">
        <v>0</v>
      </c>
      <c r="P34" s="343">
        <v>22.826999999999998</v>
      </c>
      <c r="R34" s="343">
        <v>0</v>
      </c>
      <c r="T34" s="343">
        <v>0</v>
      </c>
      <c r="V34" s="343">
        <v>175</v>
      </c>
      <c r="X34" s="343">
        <v>0</v>
      </c>
      <c r="Z34" s="343">
        <v>689.47300000000007</v>
      </c>
    </row>
    <row r="35" spans="1:26">
      <c r="A35" s="340" t="s">
        <v>92</v>
      </c>
      <c r="B35" s="340" t="s">
        <v>113</v>
      </c>
      <c r="C35" s="341" t="s">
        <v>114</v>
      </c>
      <c r="D35" s="341" t="s">
        <v>45</v>
      </c>
      <c r="E35" s="342">
        <v>6</v>
      </c>
      <c r="F35" s="343">
        <v>12.802</v>
      </c>
      <c r="H35" s="343">
        <v>0</v>
      </c>
      <c r="J35" s="343">
        <v>0</v>
      </c>
      <c r="L35" s="343">
        <v>0</v>
      </c>
      <c r="N35" s="343">
        <v>0</v>
      </c>
      <c r="P35" s="343">
        <v>0</v>
      </c>
      <c r="R35" s="343">
        <v>0</v>
      </c>
      <c r="T35" s="343">
        <v>354.291</v>
      </c>
      <c r="V35" s="343">
        <v>0</v>
      </c>
      <c r="X35" s="343">
        <v>0</v>
      </c>
      <c r="Z35" s="343">
        <v>367.09300000000002</v>
      </c>
    </row>
    <row r="36" spans="1:26">
      <c r="A36" s="340" t="s">
        <v>92</v>
      </c>
      <c r="B36" s="340" t="s">
        <v>2606</v>
      </c>
      <c r="C36" s="341" t="s">
        <v>116</v>
      </c>
      <c r="D36" s="341" t="s">
        <v>55</v>
      </c>
      <c r="E36" s="342">
        <v>18</v>
      </c>
      <c r="F36" s="343">
        <v>0</v>
      </c>
      <c r="H36" s="343">
        <v>367.09699999999998</v>
      </c>
      <c r="J36" s="343">
        <v>0</v>
      </c>
      <c r="L36" s="343">
        <v>0</v>
      </c>
      <c r="N36" s="343">
        <v>1041.162</v>
      </c>
      <c r="P36" s="343">
        <v>0</v>
      </c>
      <c r="R36" s="343">
        <v>299.93400000000003</v>
      </c>
      <c r="T36" s="343">
        <v>0</v>
      </c>
      <c r="V36" s="343">
        <v>245.40099999999998</v>
      </c>
      <c r="X36" s="343">
        <v>0</v>
      </c>
      <c r="Z36" s="343">
        <v>1953.5940000000001</v>
      </c>
    </row>
    <row r="37" spans="1:26">
      <c r="A37" s="340" t="s">
        <v>117</v>
      </c>
      <c r="B37" s="340" t="s">
        <v>2456</v>
      </c>
      <c r="C37" s="341" t="s">
        <v>119</v>
      </c>
      <c r="D37" s="341" t="s">
        <v>120</v>
      </c>
      <c r="E37" s="342">
        <v>520</v>
      </c>
      <c r="F37" s="343">
        <v>0</v>
      </c>
      <c r="H37" s="343">
        <v>3776.9640000000004</v>
      </c>
      <c r="J37" s="343">
        <v>311.00099999999998</v>
      </c>
      <c r="L37" s="343">
        <v>0</v>
      </c>
      <c r="N37" s="343">
        <v>0</v>
      </c>
      <c r="P37" s="343">
        <v>46816.557999999997</v>
      </c>
      <c r="R37" s="343">
        <v>0</v>
      </c>
      <c r="T37" s="343">
        <v>0</v>
      </c>
      <c r="V37" s="343">
        <v>0</v>
      </c>
      <c r="X37" s="343">
        <v>23346.758999999998</v>
      </c>
      <c r="Z37" s="343">
        <v>74251.282000000007</v>
      </c>
    </row>
    <row r="38" spans="1:26">
      <c r="A38" s="340" t="s">
        <v>117</v>
      </c>
      <c r="B38" s="340" t="s">
        <v>2455</v>
      </c>
      <c r="C38" s="341" t="s">
        <v>122</v>
      </c>
      <c r="D38" s="341" t="s">
        <v>55</v>
      </c>
      <c r="E38" s="342">
        <v>528</v>
      </c>
      <c r="F38" s="343">
        <v>47658.847999999998</v>
      </c>
      <c r="H38" s="343">
        <v>1310.8210000000001</v>
      </c>
      <c r="J38" s="343">
        <v>8898.5450000000001</v>
      </c>
      <c r="L38" s="343">
        <v>35931.733</v>
      </c>
      <c r="N38" s="343">
        <v>32954.906999999999</v>
      </c>
      <c r="P38" s="343">
        <v>41.2</v>
      </c>
      <c r="R38" s="343">
        <v>0</v>
      </c>
      <c r="T38" s="343">
        <v>15296.392</v>
      </c>
      <c r="V38" s="343">
        <v>4624.05</v>
      </c>
      <c r="X38" s="343">
        <v>125907.21699999999</v>
      </c>
      <c r="Z38" s="343">
        <v>272623.71299999999</v>
      </c>
    </row>
    <row r="39" spans="1:26">
      <c r="A39" s="340" t="s">
        <v>117</v>
      </c>
      <c r="B39" s="340" t="s">
        <v>2454</v>
      </c>
      <c r="C39" s="341" t="s">
        <v>124</v>
      </c>
      <c r="D39" s="341" t="s">
        <v>55</v>
      </c>
      <c r="E39" s="342">
        <v>18</v>
      </c>
      <c r="F39" s="343">
        <v>0</v>
      </c>
      <c r="H39" s="343">
        <v>3438.6420000000003</v>
      </c>
      <c r="J39" s="343">
        <v>371.54599999999999</v>
      </c>
      <c r="L39" s="343">
        <v>2921.886</v>
      </c>
      <c r="N39" s="343">
        <v>728</v>
      </c>
      <c r="P39" s="343">
        <v>0</v>
      </c>
      <c r="R39" s="343">
        <v>0</v>
      </c>
      <c r="T39" s="343">
        <v>732.4</v>
      </c>
      <c r="V39" s="343">
        <v>0</v>
      </c>
      <c r="X39" s="343">
        <v>4320.4570000000003</v>
      </c>
      <c r="Z39" s="343">
        <v>12512.931</v>
      </c>
    </row>
    <row r="40" spans="1:26">
      <c r="A40" s="340" t="s">
        <v>117</v>
      </c>
      <c r="B40" s="340" t="s">
        <v>2453</v>
      </c>
      <c r="C40" s="341" t="s">
        <v>129</v>
      </c>
      <c r="D40" s="341" t="s">
        <v>55</v>
      </c>
      <c r="E40" s="342">
        <v>61</v>
      </c>
      <c r="F40" s="343">
        <v>0</v>
      </c>
      <c r="H40" s="343">
        <v>3561.3679999999999</v>
      </c>
      <c r="J40" s="343">
        <v>0</v>
      </c>
      <c r="L40" s="343">
        <v>0</v>
      </c>
      <c r="N40" s="343">
        <v>1623.701</v>
      </c>
      <c r="P40" s="343">
        <v>0</v>
      </c>
      <c r="R40" s="343">
        <v>0</v>
      </c>
      <c r="T40" s="343">
        <v>2677.96</v>
      </c>
      <c r="V40" s="343">
        <v>0</v>
      </c>
      <c r="X40" s="343">
        <v>3741.3870000000002</v>
      </c>
      <c r="Z40" s="343">
        <v>11604.416000000001</v>
      </c>
    </row>
    <row r="41" spans="1:26">
      <c r="A41" s="340" t="s">
        <v>117</v>
      </c>
      <c r="B41" s="340" t="s">
        <v>2770</v>
      </c>
      <c r="C41" s="341" t="s">
        <v>131</v>
      </c>
      <c r="D41" s="341" t="s">
        <v>55</v>
      </c>
      <c r="E41" s="342">
        <v>45</v>
      </c>
      <c r="F41" s="343">
        <v>0</v>
      </c>
      <c r="H41" s="343">
        <v>935.15800000000002</v>
      </c>
      <c r="J41" s="343">
        <v>68.117999999999995</v>
      </c>
      <c r="L41" s="343">
        <v>0</v>
      </c>
      <c r="N41" s="343">
        <v>1248.7069999999999</v>
      </c>
      <c r="P41" s="343">
        <v>497.36400000000003</v>
      </c>
      <c r="R41" s="343">
        <v>0</v>
      </c>
      <c r="T41" s="343">
        <v>3342.9390000000003</v>
      </c>
      <c r="V41" s="343">
        <v>0</v>
      </c>
      <c r="X41" s="343">
        <v>0</v>
      </c>
      <c r="Z41" s="343">
        <v>6092.2860000000001</v>
      </c>
    </row>
    <row r="42" spans="1:26">
      <c r="A42" s="340" t="s">
        <v>117</v>
      </c>
      <c r="B42" s="340" t="s">
        <v>2451</v>
      </c>
      <c r="C42" s="341" t="s">
        <v>133</v>
      </c>
      <c r="D42" s="341" t="s">
        <v>55</v>
      </c>
      <c r="E42" s="342">
        <v>157</v>
      </c>
      <c r="F42" s="343">
        <v>3879.4290000000001</v>
      </c>
      <c r="H42" s="343">
        <v>414.62900000000002</v>
      </c>
      <c r="J42" s="343">
        <v>677.95100000000002</v>
      </c>
      <c r="L42" s="343">
        <v>0</v>
      </c>
      <c r="N42" s="343">
        <v>637.74199999999996</v>
      </c>
      <c r="P42" s="343">
        <v>263.19900000000001</v>
      </c>
      <c r="R42" s="343">
        <v>0</v>
      </c>
      <c r="T42" s="343">
        <v>1376.626</v>
      </c>
      <c r="V42" s="343">
        <v>0</v>
      </c>
      <c r="X42" s="343">
        <v>20806.272000000001</v>
      </c>
      <c r="Z42" s="343">
        <v>28055.847999999998</v>
      </c>
    </row>
    <row r="43" spans="1:26">
      <c r="A43" s="340" t="s">
        <v>117</v>
      </c>
      <c r="B43" s="340" t="s">
        <v>2603</v>
      </c>
      <c r="C43" s="341" t="s">
        <v>135</v>
      </c>
      <c r="D43" s="341" t="s">
        <v>55</v>
      </c>
      <c r="E43" s="342">
        <v>30</v>
      </c>
      <c r="F43" s="343">
        <v>0</v>
      </c>
      <c r="H43" s="343">
        <v>2526.4859999999999</v>
      </c>
      <c r="J43" s="343">
        <v>61.52</v>
      </c>
      <c r="L43" s="343">
        <v>0</v>
      </c>
      <c r="N43" s="343">
        <v>0</v>
      </c>
      <c r="P43" s="343">
        <v>0</v>
      </c>
      <c r="R43" s="343">
        <v>0</v>
      </c>
      <c r="T43" s="343">
        <v>4105.7060000000001</v>
      </c>
      <c r="V43" s="343">
        <v>0</v>
      </c>
      <c r="X43" s="343">
        <v>0</v>
      </c>
      <c r="Z43" s="343">
        <v>6693.7119999999995</v>
      </c>
    </row>
    <row r="44" spans="1:26">
      <c r="A44" s="340" t="s">
        <v>117</v>
      </c>
      <c r="B44" s="340" t="s">
        <v>136</v>
      </c>
      <c r="C44" s="341" t="s">
        <v>137</v>
      </c>
      <c r="D44" s="341" t="s">
        <v>55</v>
      </c>
      <c r="E44" s="342">
        <v>3</v>
      </c>
      <c r="F44" s="343">
        <v>0</v>
      </c>
      <c r="H44" s="343">
        <v>2414.7570000000001</v>
      </c>
      <c r="J44" s="343">
        <v>0</v>
      </c>
      <c r="L44" s="343">
        <v>0</v>
      </c>
      <c r="N44" s="343">
        <v>0</v>
      </c>
      <c r="P44" s="343">
        <v>0</v>
      </c>
      <c r="R44" s="343">
        <v>0</v>
      </c>
      <c r="T44" s="343">
        <v>0</v>
      </c>
      <c r="V44" s="343">
        <v>0</v>
      </c>
      <c r="X44" s="343">
        <v>2233.9429999999998</v>
      </c>
      <c r="Z44" s="343">
        <v>4648.7</v>
      </c>
    </row>
    <row r="45" spans="1:26">
      <c r="A45" s="340" t="s">
        <v>117</v>
      </c>
      <c r="B45" s="340" t="s">
        <v>2731</v>
      </c>
      <c r="C45" s="341" t="s">
        <v>140</v>
      </c>
      <c r="D45" s="341" t="s">
        <v>55</v>
      </c>
      <c r="E45" s="342">
        <v>16</v>
      </c>
      <c r="F45" s="343">
        <v>0</v>
      </c>
      <c r="H45" s="343">
        <v>76.856000000000009</v>
      </c>
      <c r="J45" s="343">
        <v>0</v>
      </c>
      <c r="L45" s="343">
        <v>0</v>
      </c>
      <c r="N45" s="343">
        <v>0</v>
      </c>
      <c r="P45" s="343">
        <v>0</v>
      </c>
      <c r="R45" s="343">
        <v>0</v>
      </c>
      <c r="T45" s="343">
        <v>362.91399999999999</v>
      </c>
      <c r="V45" s="343">
        <v>0</v>
      </c>
      <c r="X45" s="343">
        <v>1032.0550000000001</v>
      </c>
      <c r="Z45" s="343">
        <v>1471.825</v>
      </c>
    </row>
    <row r="46" spans="1:26">
      <c r="A46" s="340" t="s">
        <v>117</v>
      </c>
      <c r="B46" s="340" t="s">
        <v>2769</v>
      </c>
      <c r="C46" s="341" t="s">
        <v>142</v>
      </c>
      <c r="D46" s="341" t="s">
        <v>55</v>
      </c>
      <c r="E46" s="342">
        <v>9</v>
      </c>
      <c r="F46" s="343">
        <v>0</v>
      </c>
      <c r="H46" s="343">
        <v>194.71299999999999</v>
      </c>
      <c r="J46" s="343">
        <v>19.489000000000001</v>
      </c>
      <c r="L46" s="343">
        <v>0</v>
      </c>
      <c r="N46" s="343">
        <v>0</v>
      </c>
      <c r="P46" s="343">
        <v>24.791</v>
      </c>
      <c r="R46" s="343">
        <v>277.13499999999999</v>
      </c>
      <c r="T46" s="343">
        <v>811.26499999999999</v>
      </c>
      <c r="V46" s="343">
        <v>0</v>
      </c>
      <c r="X46" s="343">
        <v>0</v>
      </c>
      <c r="Z46" s="343">
        <v>1327.3929999999998</v>
      </c>
    </row>
    <row r="47" spans="1:26">
      <c r="A47" s="340" t="s">
        <v>117</v>
      </c>
      <c r="B47" s="340" t="s">
        <v>2448</v>
      </c>
      <c r="C47" s="341" t="s">
        <v>144</v>
      </c>
      <c r="D47" s="341" t="s">
        <v>45</v>
      </c>
      <c r="E47" s="342">
        <v>11</v>
      </c>
      <c r="F47" s="343">
        <v>0</v>
      </c>
      <c r="H47" s="343">
        <v>0</v>
      </c>
      <c r="J47" s="343">
        <v>0</v>
      </c>
      <c r="L47" s="343">
        <v>0</v>
      </c>
      <c r="N47" s="343">
        <v>0</v>
      </c>
      <c r="P47" s="343">
        <v>0</v>
      </c>
      <c r="R47" s="343">
        <v>0</v>
      </c>
      <c r="T47" s="343">
        <v>481.35400000000004</v>
      </c>
      <c r="V47" s="343">
        <v>0</v>
      </c>
      <c r="X47" s="343">
        <v>2244.9920000000002</v>
      </c>
      <c r="Z47" s="343">
        <v>2726.3459999999995</v>
      </c>
    </row>
    <row r="48" spans="1:26">
      <c r="A48" s="340" t="s">
        <v>117</v>
      </c>
      <c r="B48" s="340" t="s">
        <v>2602</v>
      </c>
      <c r="C48" s="341" t="s">
        <v>146</v>
      </c>
      <c r="D48" s="341" t="s">
        <v>55</v>
      </c>
      <c r="E48" s="342">
        <v>11</v>
      </c>
      <c r="F48" s="343">
        <v>0</v>
      </c>
      <c r="H48" s="343">
        <v>239.804</v>
      </c>
      <c r="J48" s="343">
        <v>24.073</v>
      </c>
      <c r="L48" s="343">
        <v>0</v>
      </c>
      <c r="N48" s="343">
        <v>0</v>
      </c>
      <c r="P48" s="343">
        <v>0</v>
      </c>
      <c r="R48" s="343">
        <v>1252.2380000000001</v>
      </c>
      <c r="T48" s="343">
        <v>0</v>
      </c>
      <c r="V48" s="343">
        <v>0</v>
      </c>
      <c r="X48" s="343">
        <v>0</v>
      </c>
      <c r="Z48" s="343">
        <v>1516.115</v>
      </c>
    </row>
    <row r="49" spans="1:26">
      <c r="A49" s="340" t="s">
        <v>117</v>
      </c>
      <c r="B49" s="340" t="s">
        <v>2768</v>
      </c>
      <c r="C49" s="341" t="s">
        <v>148</v>
      </c>
      <c r="D49" s="341" t="s">
        <v>55</v>
      </c>
      <c r="E49" s="342">
        <v>35</v>
      </c>
      <c r="F49" s="343">
        <v>0</v>
      </c>
      <c r="H49" s="343">
        <v>920.49600000000009</v>
      </c>
      <c r="J49" s="343">
        <v>0</v>
      </c>
      <c r="L49" s="343">
        <v>0</v>
      </c>
      <c r="N49" s="343">
        <v>100</v>
      </c>
      <c r="P49" s="343">
        <v>0</v>
      </c>
      <c r="R49" s="343">
        <v>0</v>
      </c>
      <c r="T49" s="343">
        <v>4315.0879999999997</v>
      </c>
      <c r="V49" s="343">
        <v>0</v>
      </c>
      <c r="X49" s="343">
        <v>0</v>
      </c>
      <c r="Z49" s="343">
        <v>5335.5839999999998</v>
      </c>
    </row>
    <row r="50" spans="1:26">
      <c r="A50" s="340" t="s">
        <v>117</v>
      </c>
      <c r="B50" s="340" t="s">
        <v>2601</v>
      </c>
      <c r="C50" s="341" t="s">
        <v>150</v>
      </c>
      <c r="D50" s="341" t="s">
        <v>55</v>
      </c>
      <c r="E50" s="342">
        <v>31</v>
      </c>
      <c r="F50" s="343">
        <v>0</v>
      </c>
      <c r="H50" s="343">
        <v>953.98199999999997</v>
      </c>
      <c r="J50" s="343">
        <v>1896.971</v>
      </c>
      <c r="L50" s="343">
        <v>0</v>
      </c>
      <c r="N50" s="343">
        <v>1757.4229999999998</v>
      </c>
      <c r="P50" s="343">
        <v>0</v>
      </c>
      <c r="R50" s="343">
        <v>0</v>
      </c>
      <c r="T50" s="343">
        <v>0</v>
      </c>
      <c r="V50" s="343">
        <v>0</v>
      </c>
      <c r="X50" s="343">
        <v>1309.559</v>
      </c>
      <c r="Z50" s="343">
        <v>5917.9350000000004</v>
      </c>
    </row>
    <row r="51" spans="1:26">
      <c r="A51" s="340" t="s">
        <v>117</v>
      </c>
      <c r="B51" s="340" t="s">
        <v>2447</v>
      </c>
      <c r="C51" s="341" t="s">
        <v>152</v>
      </c>
      <c r="D51" s="341" t="s">
        <v>55</v>
      </c>
      <c r="E51" s="342">
        <v>49</v>
      </c>
      <c r="F51" s="343">
        <v>1978.2320000000002</v>
      </c>
      <c r="H51" s="343">
        <v>16.033000000000001</v>
      </c>
      <c r="J51" s="343">
        <v>160.48099999999999</v>
      </c>
      <c r="L51" s="343">
        <v>0</v>
      </c>
      <c r="N51" s="343">
        <v>0</v>
      </c>
      <c r="P51" s="343">
        <v>0</v>
      </c>
      <c r="R51" s="343">
        <v>0</v>
      </c>
      <c r="T51" s="343">
        <v>3785.5970000000002</v>
      </c>
      <c r="V51" s="343">
        <v>0</v>
      </c>
      <c r="X51" s="343">
        <v>5913.8619999999992</v>
      </c>
      <c r="Z51" s="343">
        <v>11854.205</v>
      </c>
    </row>
    <row r="52" spans="1:26">
      <c r="A52" s="340" t="s">
        <v>117</v>
      </c>
      <c r="B52" s="340" t="s">
        <v>2730</v>
      </c>
      <c r="C52" s="341" t="s">
        <v>154</v>
      </c>
      <c r="D52" s="341" t="s">
        <v>55</v>
      </c>
      <c r="E52" s="342">
        <v>25</v>
      </c>
      <c r="F52" s="343">
        <v>0</v>
      </c>
      <c r="H52" s="343">
        <v>157.16</v>
      </c>
      <c r="J52" s="343">
        <v>50</v>
      </c>
      <c r="L52" s="343">
        <v>1672.271</v>
      </c>
      <c r="N52" s="343">
        <v>992</v>
      </c>
      <c r="P52" s="343">
        <v>0</v>
      </c>
      <c r="R52" s="343">
        <v>0</v>
      </c>
      <c r="T52" s="343">
        <v>0</v>
      </c>
      <c r="V52" s="343">
        <v>129.827</v>
      </c>
      <c r="X52" s="343">
        <v>0</v>
      </c>
      <c r="Z52" s="343">
        <v>3001.2579999999998</v>
      </c>
    </row>
    <row r="53" spans="1:26">
      <c r="A53" s="340" t="s">
        <v>117</v>
      </c>
      <c r="B53" s="340" t="s">
        <v>2600</v>
      </c>
      <c r="C53" s="341" t="s">
        <v>156</v>
      </c>
      <c r="D53" s="341" t="s">
        <v>55</v>
      </c>
      <c r="E53" s="342">
        <v>12</v>
      </c>
      <c r="F53" s="343">
        <v>0</v>
      </c>
      <c r="H53" s="343">
        <v>351.77499999999998</v>
      </c>
      <c r="J53" s="343">
        <v>12.4</v>
      </c>
      <c r="L53" s="343">
        <v>0</v>
      </c>
      <c r="N53" s="343">
        <v>769.86500000000001</v>
      </c>
      <c r="P53" s="343">
        <v>0</v>
      </c>
      <c r="R53" s="343">
        <v>0</v>
      </c>
      <c r="T53" s="343">
        <v>200.73500000000001</v>
      </c>
      <c r="V53" s="343">
        <v>0</v>
      </c>
      <c r="X53" s="343">
        <v>675.32399999999996</v>
      </c>
      <c r="Z53" s="343">
        <v>2010.0989999999999</v>
      </c>
    </row>
    <row r="54" spans="1:26">
      <c r="A54" s="340" t="s">
        <v>117</v>
      </c>
      <c r="B54" s="340" t="s">
        <v>2444</v>
      </c>
      <c r="C54" s="341" t="s">
        <v>158</v>
      </c>
      <c r="D54" s="341" t="s">
        <v>55</v>
      </c>
      <c r="E54" s="342">
        <v>381</v>
      </c>
      <c r="F54" s="343">
        <v>0</v>
      </c>
      <c r="H54" s="343">
        <v>8324.5480000000007</v>
      </c>
      <c r="J54" s="343">
        <v>2270.5239999999999</v>
      </c>
      <c r="L54" s="343">
        <v>0</v>
      </c>
      <c r="N54" s="343">
        <v>0</v>
      </c>
      <c r="P54" s="343">
        <v>0</v>
      </c>
      <c r="R54" s="343">
        <v>0</v>
      </c>
      <c r="T54" s="343">
        <v>43532.629000000001</v>
      </c>
      <c r="V54" s="343">
        <v>0</v>
      </c>
      <c r="X54" s="343">
        <v>0</v>
      </c>
      <c r="Z54" s="343">
        <v>54127.700999999994</v>
      </c>
    </row>
    <row r="55" spans="1:26">
      <c r="A55" s="340" t="s">
        <v>117</v>
      </c>
      <c r="B55" s="340" t="s">
        <v>2729</v>
      </c>
      <c r="C55" s="341" t="s">
        <v>162</v>
      </c>
      <c r="D55" s="341" t="s">
        <v>55</v>
      </c>
      <c r="E55" s="342">
        <v>11</v>
      </c>
      <c r="F55" s="343">
        <v>0</v>
      </c>
      <c r="H55" s="343">
        <v>289.774</v>
      </c>
      <c r="J55" s="343">
        <v>44.994999999999997</v>
      </c>
      <c r="L55" s="343">
        <v>1023.93</v>
      </c>
      <c r="N55" s="343">
        <v>300</v>
      </c>
      <c r="P55" s="343">
        <v>0</v>
      </c>
      <c r="R55" s="343">
        <v>0</v>
      </c>
      <c r="T55" s="343">
        <v>3.22</v>
      </c>
      <c r="V55" s="343">
        <v>0</v>
      </c>
      <c r="X55" s="343">
        <v>0</v>
      </c>
      <c r="Z55" s="343">
        <v>1661.9189999999999</v>
      </c>
    </row>
    <row r="56" spans="1:26">
      <c r="A56" s="340" t="s">
        <v>117</v>
      </c>
      <c r="B56" s="340" t="s">
        <v>2677</v>
      </c>
      <c r="C56" s="341" t="s">
        <v>166</v>
      </c>
      <c r="D56" s="341" t="s">
        <v>45</v>
      </c>
      <c r="E56" s="342">
        <v>21</v>
      </c>
      <c r="F56" s="343">
        <v>238.11799999999999</v>
      </c>
      <c r="H56" s="343">
        <v>0</v>
      </c>
      <c r="J56" s="343">
        <v>52.638999999999996</v>
      </c>
      <c r="L56" s="343">
        <v>0</v>
      </c>
      <c r="N56" s="343">
        <v>0</v>
      </c>
      <c r="P56" s="343">
        <v>0</v>
      </c>
      <c r="R56" s="343">
        <v>2220.4929999999999</v>
      </c>
      <c r="T56" s="343">
        <v>0</v>
      </c>
      <c r="V56" s="343">
        <v>0</v>
      </c>
      <c r="X56" s="343">
        <v>0</v>
      </c>
      <c r="Z56" s="343">
        <v>2511.25</v>
      </c>
    </row>
    <row r="57" spans="1:26">
      <c r="A57" s="340" t="s">
        <v>117</v>
      </c>
      <c r="B57" s="340" t="s">
        <v>2442</v>
      </c>
      <c r="C57" s="341" t="s">
        <v>168</v>
      </c>
      <c r="D57" s="341" t="s">
        <v>55</v>
      </c>
      <c r="E57" s="342">
        <v>12</v>
      </c>
      <c r="F57" s="343">
        <v>0</v>
      </c>
      <c r="H57" s="343">
        <v>453.00199999999995</v>
      </c>
      <c r="J57" s="343">
        <v>0</v>
      </c>
      <c r="L57" s="343">
        <v>0</v>
      </c>
      <c r="N57" s="343">
        <v>514.12800000000004</v>
      </c>
      <c r="P57" s="343">
        <v>0</v>
      </c>
      <c r="R57" s="343">
        <v>0</v>
      </c>
      <c r="T57" s="343">
        <v>1640.8579999999999</v>
      </c>
      <c r="V57" s="343">
        <v>0</v>
      </c>
      <c r="X57" s="343">
        <v>0</v>
      </c>
      <c r="Z57" s="343">
        <v>2607.9879999999998</v>
      </c>
    </row>
    <row r="58" spans="1:26">
      <c r="A58" s="340" t="s">
        <v>117</v>
      </c>
      <c r="B58" s="340" t="s">
        <v>2676</v>
      </c>
      <c r="C58" s="341" t="s">
        <v>170</v>
      </c>
      <c r="D58" s="341" t="s">
        <v>55</v>
      </c>
      <c r="E58" s="342">
        <v>35</v>
      </c>
      <c r="F58" s="343">
        <v>1493.0450000000001</v>
      </c>
      <c r="H58" s="343">
        <v>98.802999999999997</v>
      </c>
      <c r="J58" s="343">
        <v>22.803000000000001</v>
      </c>
      <c r="L58" s="343">
        <v>0</v>
      </c>
      <c r="N58" s="343">
        <v>2446.444</v>
      </c>
      <c r="P58" s="343">
        <v>0</v>
      </c>
      <c r="R58" s="343">
        <v>0</v>
      </c>
      <c r="T58" s="343">
        <v>3912.1669999999999</v>
      </c>
      <c r="V58" s="343">
        <v>0</v>
      </c>
      <c r="X58" s="343">
        <v>468.09300000000002</v>
      </c>
      <c r="Z58" s="343">
        <v>8441.3549999999996</v>
      </c>
    </row>
    <row r="59" spans="1:26">
      <c r="A59" s="340" t="s">
        <v>117</v>
      </c>
      <c r="B59" s="340" t="s">
        <v>2767</v>
      </c>
      <c r="C59" s="341" t="s">
        <v>172</v>
      </c>
      <c r="D59" s="341" t="s">
        <v>55</v>
      </c>
      <c r="E59" s="342">
        <v>9</v>
      </c>
      <c r="F59" s="343">
        <v>0</v>
      </c>
      <c r="H59" s="343">
        <v>53.558</v>
      </c>
      <c r="J59" s="343">
        <v>0</v>
      </c>
      <c r="L59" s="343">
        <v>0</v>
      </c>
      <c r="N59" s="343">
        <v>432.28300000000002</v>
      </c>
      <c r="P59" s="343">
        <v>0</v>
      </c>
      <c r="R59" s="343">
        <v>0</v>
      </c>
      <c r="T59" s="343">
        <v>757.37600000000009</v>
      </c>
      <c r="V59" s="343">
        <v>0</v>
      </c>
      <c r="X59" s="343">
        <v>0</v>
      </c>
      <c r="Z59" s="343">
        <v>1243.2169999999999</v>
      </c>
    </row>
    <row r="60" spans="1:26">
      <c r="A60" s="340" t="s">
        <v>117</v>
      </c>
      <c r="B60" s="340" t="s">
        <v>2440</v>
      </c>
      <c r="C60" s="341" t="s">
        <v>174</v>
      </c>
      <c r="D60" s="341" t="s">
        <v>55</v>
      </c>
      <c r="E60" s="342">
        <v>15</v>
      </c>
      <c r="F60" s="343">
        <v>0</v>
      </c>
      <c r="H60" s="343">
        <v>348.14599999999996</v>
      </c>
      <c r="J60" s="343">
        <v>7.9829999999999997</v>
      </c>
      <c r="L60" s="343">
        <v>2531.25</v>
      </c>
      <c r="N60" s="343">
        <v>52.791000000000004</v>
      </c>
      <c r="P60" s="343">
        <v>0</v>
      </c>
      <c r="R60" s="343">
        <v>0</v>
      </c>
      <c r="T60" s="343">
        <v>223.96299999999999</v>
      </c>
      <c r="V60" s="343">
        <v>0</v>
      </c>
      <c r="X60" s="343">
        <v>0</v>
      </c>
      <c r="Z60" s="343">
        <v>3164.1329999999998</v>
      </c>
    </row>
    <row r="61" spans="1:26">
      <c r="A61" s="340" t="s">
        <v>117</v>
      </c>
      <c r="B61" s="340" t="s">
        <v>2439</v>
      </c>
      <c r="C61" s="341" t="s">
        <v>176</v>
      </c>
      <c r="D61" s="341" t="s">
        <v>55</v>
      </c>
      <c r="E61" s="342">
        <v>61</v>
      </c>
      <c r="F61" s="343">
        <v>0</v>
      </c>
      <c r="H61" s="343">
        <v>9994.4330000000009</v>
      </c>
      <c r="J61" s="343">
        <v>102.524</v>
      </c>
      <c r="L61" s="343">
        <v>0</v>
      </c>
      <c r="N61" s="343">
        <v>2797.3390000000004</v>
      </c>
      <c r="P61" s="343">
        <v>100</v>
      </c>
      <c r="R61" s="343">
        <v>0</v>
      </c>
      <c r="T61" s="343">
        <v>5926.0790000000006</v>
      </c>
      <c r="V61" s="343">
        <v>1705.723</v>
      </c>
      <c r="X61" s="343">
        <v>4343.6850000000004</v>
      </c>
      <c r="Z61" s="343">
        <v>24969.782999999999</v>
      </c>
    </row>
    <row r="62" spans="1:26">
      <c r="A62" s="340" t="s">
        <v>117</v>
      </c>
      <c r="B62" s="340" t="s">
        <v>2438</v>
      </c>
      <c r="C62" s="341" t="s">
        <v>178</v>
      </c>
      <c r="D62" s="341" t="s">
        <v>55</v>
      </c>
      <c r="E62" s="342">
        <v>29</v>
      </c>
      <c r="F62" s="343">
        <v>0</v>
      </c>
      <c r="H62" s="343">
        <v>626.47400000000005</v>
      </c>
      <c r="J62" s="343">
        <v>356.70800000000003</v>
      </c>
      <c r="L62" s="343">
        <v>0</v>
      </c>
      <c r="N62" s="343">
        <v>2746.8879999999999</v>
      </c>
      <c r="P62" s="343">
        <v>0</v>
      </c>
      <c r="R62" s="343">
        <v>0</v>
      </c>
      <c r="T62" s="343">
        <v>203.47</v>
      </c>
      <c r="V62" s="343">
        <v>0</v>
      </c>
      <c r="X62" s="343">
        <v>2126.0920000000001</v>
      </c>
      <c r="Z62" s="343">
        <v>6059.6319999999996</v>
      </c>
    </row>
    <row r="63" spans="1:26">
      <c r="A63" s="340" t="s">
        <v>117</v>
      </c>
      <c r="B63" s="340" t="s">
        <v>2436</v>
      </c>
      <c r="C63" s="341" t="s">
        <v>182</v>
      </c>
      <c r="D63" s="341" t="s">
        <v>45</v>
      </c>
      <c r="E63" s="342">
        <v>33</v>
      </c>
      <c r="F63" s="343">
        <v>2731.7379999999998</v>
      </c>
      <c r="H63" s="343">
        <v>0</v>
      </c>
      <c r="J63" s="343">
        <v>142.11500000000001</v>
      </c>
      <c r="L63" s="343">
        <v>0</v>
      </c>
      <c r="N63" s="343">
        <v>1500</v>
      </c>
      <c r="P63" s="343">
        <v>0</v>
      </c>
      <c r="R63" s="343">
        <v>0</v>
      </c>
      <c r="T63" s="343">
        <v>4529.277</v>
      </c>
      <c r="V63" s="343">
        <v>0</v>
      </c>
      <c r="X63" s="343">
        <v>3904.54</v>
      </c>
      <c r="Z63" s="343">
        <v>12807.67</v>
      </c>
    </row>
    <row r="64" spans="1:26">
      <c r="A64" s="340" t="s">
        <v>117</v>
      </c>
      <c r="B64" s="340" t="s">
        <v>2435</v>
      </c>
      <c r="C64" s="341" t="s">
        <v>275</v>
      </c>
      <c r="D64" s="341" t="s">
        <v>55</v>
      </c>
      <c r="E64" s="342">
        <v>75</v>
      </c>
      <c r="F64" s="343">
        <v>0</v>
      </c>
      <c r="H64" s="343">
        <v>2121.4770000000003</v>
      </c>
      <c r="J64" s="343">
        <v>305.214</v>
      </c>
      <c r="L64" s="343">
        <v>0</v>
      </c>
      <c r="N64" s="343">
        <v>335.02499999999998</v>
      </c>
      <c r="P64" s="343">
        <v>0</v>
      </c>
      <c r="R64" s="343">
        <v>0</v>
      </c>
      <c r="T64" s="343">
        <v>11246.95</v>
      </c>
      <c r="V64" s="343">
        <v>0</v>
      </c>
      <c r="X64" s="343">
        <v>807.50800000000004</v>
      </c>
      <c r="Z64" s="343">
        <v>14816.173999999999</v>
      </c>
    </row>
    <row r="65" spans="1:26">
      <c r="A65" s="340" t="s">
        <v>117</v>
      </c>
      <c r="B65" s="340" t="s">
        <v>183</v>
      </c>
      <c r="C65" s="341" t="s">
        <v>184</v>
      </c>
      <c r="D65" s="341" t="s">
        <v>55</v>
      </c>
      <c r="E65" s="342">
        <v>268</v>
      </c>
      <c r="F65" s="343">
        <v>0</v>
      </c>
      <c r="H65" s="343">
        <v>15816.183000000001</v>
      </c>
      <c r="J65" s="343">
        <v>2076.1509999999998</v>
      </c>
      <c r="L65" s="343">
        <v>0</v>
      </c>
      <c r="N65" s="343">
        <v>0</v>
      </c>
      <c r="P65" s="343">
        <v>0</v>
      </c>
      <c r="R65" s="343">
        <v>0</v>
      </c>
      <c r="T65" s="343">
        <v>0</v>
      </c>
      <c r="V65" s="343">
        <v>0</v>
      </c>
      <c r="X65" s="343">
        <v>40453.544999999998</v>
      </c>
      <c r="Z65" s="343">
        <v>58345.879000000001</v>
      </c>
    </row>
    <row r="66" spans="1:26">
      <c r="A66" s="340" t="s">
        <v>117</v>
      </c>
      <c r="B66" s="340" t="s">
        <v>2434</v>
      </c>
      <c r="C66" s="341" t="s">
        <v>186</v>
      </c>
      <c r="D66" s="341" t="s">
        <v>55</v>
      </c>
      <c r="E66" s="342">
        <v>126</v>
      </c>
      <c r="F66" s="343">
        <v>7371.8880000000008</v>
      </c>
      <c r="H66" s="343">
        <v>103.339</v>
      </c>
      <c r="J66" s="343">
        <v>302.24299999999999</v>
      </c>
      <c r="L66" s="343">
        <v>0</v>
      </c>
      <c r="N66" s="343">
        <v>7317.6330000000007</v>
      </c>
      <c r="P66" s="343">
        <v>341.47</v>
      </c>
      <c r="R66" s="343">
        <v>0</v>
      </c>
      <c r="T66" s="343">
        <v>15810.468999999999</v>
      </c>
      <c r="V66" s="343">
        <v>4902.0459999999994</v>
      </c>
      <c r="X66" s="343">
        <v>0</v>
      </c>
      <c r="Z66" s="343">
        <v>36149.087999999996</v>
      </c>
    </row>
    <row r="67" spans="1:26">
      <c r="A67" s="340" t="s">
        <v>117</v>
      </c>
      <c r="B67" s="340" t="s">
        <v>2766</v>
      </c>
      <c r="C67" s="341" t="s">
        <v>188</v>
      </c>
      <c r="D67" s="341" t="s">
        <v>55</v>
      </c>
      <c r="E67" s="342">
        <v>57</v>
      </c>
      <c r="F67" s="343">
        <v>2499.8310000000001</v>
      </c>
      <c r="H67" s="343">
        <v>157.1</v>
      </c>
      <c r="J67" s="343">
        <v>25.763000000000002</v>
      </c>
      <c r="L67" s="343">
        <v>0</v>
      </c>
      <c r="N67" s="343">
        <v>3895.6</v>
      </c>
      <c r="P67" s="343">
        <v>0</v>
      </c>
      <c r="R67" s="343">
        <v>59.643000000000001</v>
      </c>
      <c r="T67" s="343">
        <v>0</v>
      </c>
      <c r="V67" s="343">
        <v>0</v>
      </c>
      <c r="X67" s="343">
        <v>6648.884</v>
      </c>
      <c r="Z67" s="343">
        <v>13286.821000000002</v>
      </c>
    </row>
    <row r="68" spans="1:26">
      <c r="A68" s="340" t="s">
        <v>117</v>
      </c>
      <c r="B68" s="340" t="s">
        <v>2433</v>
      </c>
      <c r="C68" s="341" t="s">
        <v>190</v>
      </c>
      <c r="D68" s="341" t="s">
        <v>45</v>
      </c>
      <c r="E68" s="342">
        <v>79</v>
      </c>
      <c r="F68" s="343">
        <v>3959.79</v>
      </c>
      <c r="H68" s="343">
        <v>0</v>
      </c>
      <c r="J68" s="343">
        <v>175.52500000000001</v>
      </c>
      <c r="L68" s="343">
        <v>0</v>
      </c>
      <c r="N68" s="343">
        <v>3124.8540000000003</v>
      </c>
      <c r="P68" s="343">
        <v>0</v>
      </c>
      <c r="R68" s="343">
        <v>0</v>
      </c>
      <c r="T68" s="343">
        <v>0</v>
      </c>
      <c r="V68" s="343">
        <v>0</v>
      </c>
      <c r="X68" s="343">
        <v>11168.64</v>
      </c>
      <c r="Z68" s="343">
        <v>18428.808999999997</v>
      </c>
    </row>
    <row r="69" spans="1:26">
      <c r="A69" s="340" t="s">
        <v>117</v>
      </c>
      <c r="B69" s="340" t="s">
        <v>2432</v>
      </c>
      <c r="C69" s="341" t="s">
        <v>192</v>
      </c>
      <c r="D69" s="341" t="s">
        <v>55</v>
      </c>
      <c r="E69" s="342">
        <v>204</v>
      </c>
      <c r="F69" s="343">
        <v>22814.923999999999</v>
      </c>
      <c r="H69" s="343">
        <v>605.37099999999998</v>
      </c>
      <c r="J69" s="343">
        <v>3671.6240000000003</v>
      </c>
      <c r="L69" s="343">
        <v>27370.312999999998</v>
      </c>
      <c r="N69" s="343">
        <v>3810.5479999999998</v>
      </c>
      <c r="P69" s="343">
        <v>0</v>
      </c>
      <c r="R69" s="343">
        <v>17376.647000000001</v>
      </c>
      <c r="T69" s="343">
        <v>0</v>
      </c>
      <c r="V69" s="343">
        <v>6307.57</v>
      </c>
      <c r="X69" s="343">
        <v>0</v>
      </c>
      <c r="Z69" s="343">
        <v>81956.997000000003</v>
      </c>
    </row>
    <row r="70" spans="1:26">
      <c r="A70" s="340" t="s">
        <v>117</v>
      </c>
      <c r="B70" s="340" t="s">
        <v>2765</v>
      </c>
      <c r="C70" s="341" t="s">
        <v>196</v>
      </c>
      <c r="D70" s="341" t="s">
        <v>55</v>
      </c>
      <c r="E70" s="342">
        <v>24</v>
      </c>
      <c r="F70" s="343">
        <v>0</v>
      </c>
      <c r="H70" s="343">
        <v>490.73500000000001</v>
      </c>
      <c r="J70" s="343">
        <v>0</v>
      </c>
      <c r="L70" s="343">
        <v>0</v>
      </c>
      <c r="N70" s="343">
        <v>827.16</v>
      </c>
      <c r="P70" s="343">
        <v>0</v>
      </c>
      <c r="R70" s="343">
        <v>0</v>
      </c>
      <c r="T70" s="343">
        <v>2216.6950000000002</v>
      </c>
      <c r="V70" s="343">
        <v>0</v>
      </c>
      <c r="X70" s="343">
        <v>0</v>
      </c>
      <c r="Z70" s="343">
        <v>3534.59</v>
      </c>
    </row>
    <row r="71" spans="1:26">
      <c r="A71" s="340" t="s">
        <v>117</v>
      </c>
      <c r="B71" s="340" t="s">
        <v>2728</v>
      </c>
      <c r="C71" s="341" t="s">
        <v>198</v>
      </c>
      <c r="D71" s="341" t="s">
        <v>55</v>
      </c>
      <c r="E71" s="342">
        <v>388</v>
      </c>
      <c r="F71" s="343">
        <v>0</v>
      </c>
      <c r="H71" s="343">
        <v>3280.2979999999998</v>
      </c>
      <c r="J71" s="343">
        <v>0</v>
      </c>
      <c r="L71" s="343">
        <v>0</v>
      </c>
      <c r="N71" s="343">
        <v>0</v>
      </c>
      <c r="P71" s="343">
        <v>0</v>
      </c>
      <c r="R71" s="343">
        <v>0</v>
      </c>
      <c r="T71" s="343">
        <v>69.804000000000002</v>
      </c>
      <c r="V71" s="343">
        <v>503.37699999999995</v>
      </c>
      <c r="X71" s="343">
        <v>40302.900999999998</v>
      </c>
      <c r="Z71" s="343">
        <v>44156.38</v>
      </c>
    </row>
    <row r="72" spans="1:26">
      <c r="A72" s="340" t="s">
        <v>117</v>
      </c>
      <c r="B72" s="340" t="s">
        <v>2431</v>
      </c>
      <c r="C72" s="341" t="s">
        <v>200</v>
      </c>
      <c r="D72" s="341" t="s">
        <v>45</v>
      </c>
      <c r="E72" s="342">
        <v>15</v>
      </c>
      <c r="F72" s="343">
        <v>154.738</v>
      </c>
      <c r="H72" s="343">
        <v>0</v>
      </c>
      <c r="J72" s="343">
        <v>175.02700000000002</v>
      </c>
      <c r="L72" s="343">
        <v>0</v>
      </c>
      <c r="N72" s="343">
        <v>0</v>
      </c>
      <c r="P72" s="343">
        <v>0</v>
      </c>
      <c r="R72" s="343">
        <v>0</v>
      </c>
      <c r="T72" s="343">
        <v>827.12899999999991</v>
      </c>
      <c r="V72" s="343">
        <v>0</v>
      </c>
      <c r="X72" s="343">
        <v>251.85</v>
      </c>
      <c r="Z72" s="343">
        <v>1408.7439999999999</v>
      </c>
    </row>
    <row r="73" spans="1:26">
      <c r="A73" s="340" t="s">
        <v>117</v>
      </c>
      <c r="B73" s="340" t="s">
        <v>2599</v>
      </c>
      <c r="C73" s="341" t="s">
        <v>202</v>
      </c>
      <c r="D73" s="341" t="s">
        <v>55</v>
      </c>
      <c r="E73" s="342">
        <v>60</v>
      </c>
      <c r="F73" s="343">
        <v>0</v>
      </c>
      <c r="H73" s="343">
        <v>1779.92</v>
      </c>
      <c r="J73" s="343">
        <v>288.45</v>
      </c>
      <c r="L73" s="343">
        <v>0</v>
      </c>
      <c r="N73" s="343">
        <v>270.12799999999999</v>
      </c>
      <c r="P73" s="343">
        <v>111.226</v>
      </c>
      <c r="R73" s="343">
        <v>0</v>
      </c>
      <c r="T73" s="343">
        <v>961</v>
      </c>
      <c r="V73" s="343">
        <v>0</v>
      </c>
      <c r="X73" s="343">
        <v>8007.3580000000002</v>
      </c>
      <c r="Z73" s="343">
        <v>11418.082</v>
      </c>
    </row>
    <row r="74" spans="1:26">
      <c r="A74" s="340" t="s">
        <v>117</v>
      </c>
      <c r="B74" s="340" t="s">
        <v>2598</v>
      </c>
      <c r="C74" s="341" t="s">
        <v>204</v>
      </c>
      <c r="D74" s="341" t="s">
        <v>55</v>
      </c>
      <c r="E74" s="342">
        <v>197</v>
      </c>
      <c r="F74" s="343">
        <v>14368.916000000001</v>
      </c>
      <c r="H74" s="343">
        <v>83.897000000000006</v>
      </c>
      <c r="J74" s="343">
        <v>1897.934</v>
      </c>
      <c r="L74" s="343">
        <v>0</v>
      </c>
      <c r="N74" s="343">
        <v>802.92600000000004</v>
      </c>
      <c r="P74" s="343">
        <v>108.87200000000001</v>
      </c>
      <c r="R74" s="343">
        <v>0</v>
      </c>
      <c r="T74" s="343">
        <v>20454.246999999999</v>
      </c>
      <c r="V74" s="343">
        <v>0</v>
      </c>
      <c r="X74" s="343">
        <v>21012.576000000001</v>
      </c>
      <c r="Z74" s="343">
        <v>58729.367999999995</v>
      </c>
    </row>
    <row r="75" spans="1:26">
      <c r="A75" s="340" t="s">
        <v>117</v>
      </c>
      <c r="B75" s="340" t="s">
        <v>2430</v>
      </c>
      <c r="C75" s="341" t="s">
        <v>206</v>
      </c>
      <c r="D75" s="341" t="s">
        <v>55</v>
      </c>
      <c r="E75" s="342">
        <v>2412</v>
      </c>
      <c r="F75" s="343">
        <v>273151.55900000001</v>
      </c>
      <c r="H75" s="343">
        <v>7420.5319999999992</v>
      </c>
      <c r="J75" s="343">
        <v>22603.162999999997</v>
      </c>
      <c r="L75" s="343">
        <v>0</v>
      </c>
      <c r="N75" s="343">
        <v>188627.48699999999</v>
      </c>
      <c r="P75" s="343">
        <v>18463.311999999998</v>
      </c>
      <c r="R75" s="343">
        <v>0</v>
      </c>
      <c r="T75" s="343">
        <v>32023.554</v>
      </c>
      <c r="V75" s="343">
        <v>0</v>
      </c>
      <c r="X75" s="343">
        <v>678839.58</v>
      </c>
      <c r="Z75" s="343">
        <v>1221129.1869999999</v>
      </c>
    </row>
    <row r="76" spans="1:26">
      <c r="A76" s="340" t="s">
        <v>117</v>
      </c>
      <c r="B76" s="340" t="s">
        <v>2429</v>
      </c>
      <c r="C76" s="341" t="s">
        <v>209</v>
      </c>
      <c r="D76" s="341" t="s">
        <v>55</v>
      </c>
      <c r="E76" s="342">
        <v>43</v>
      </c>
      <c r="F76" s="343">
        <v>0</v>
      </c>
      <c r="H76" s="343">
        <v>861.49199999999996</v>
      </c>
      <c r="J76" s="343">
        <v>86.603999999999999</v>
      </c>
      <c r="L76" s="343">
        <v>0</v>
      </c>
      <c r="N76" s="343">
        <v>1158.6179999999999</v>
      </c>
      <c r="P76" s="343">
        <v>718.96699999999998</v>
      </c>
      <c r="R76" s="343">
        <v>0</v>
      </c>
      <c r="T76" s="343">
        <v>3250.27</v>
      </c>
      <c r="V76" s="343">
        <v>0</v>
      </c>
      <c r="X76" s="343">
        <v>0</v>
      </c>
      <c r="Z76" s="343">
        <v>6075.951</v>
      </c>
    </row>
    <row r="77" spans="1:26">
      <c r="A77" s="340" t="s">
        <v>117</v>
      </c>
      <c r="B77" s="340" t="s">
        <v>2428</v>
      </c>
      <c r="C77" s="341" t="s">
        <v>211</v>
      </c>
      <c r="D77" s="341" t="s">
        <v>55</v>
      </c>
      <c r="E77" s="342">
        <v>48</v>
      </c>
      <c r="F77" s="343">
        <v>0</v>
      </c>
      <c r="H77" s="343">
        <v>2333.2379999999998</v>
      </c>
      <c r="J77" s="343">
        <v>456.56699999999995</v>
      </c>
      <c r="L77" s="343">
        <v>0</v>
      </c>
      <c r="N77" s="343">
        <v>1624.588</v>
      </c>
      <c r="P77" s="343">
        <v>36.274999999999999</v>
      </c>
      <c r="R77" s="343">
        <v>0</v>
      </c>
      <c r="T77" s="343">
        <v>6424.5259999999998</v>
      </c>
      <c r="V77" s="343">
        <v>0</v>
      </c>
      <c r="X77" s="343">
        <v>0</v>
      </c>
      <c r="Z77" s="343">
        <v>10875.194</v>
      </c>
    </row>
    <row r="78" spans="1:26">
      <c r="A78" s="340" t="s">
        <v>117</v>
      </c>
      <c r="B78" s="340" t="s">
        <v>2427</v>
      </c>
      <c r="C78" s="341" t="s">
        <v>213</v>
      </c>
      <c r="D78" s="341" t="s">
        <v>55</v>
      </c>
      <c r="E78" s="342">
        <v>66</v>
      </c>
      <c r="F78" s="343">
        <v>5363.6809999999996</v>
      </c>
      <c r="H78" s="343">
        <v>68.076000000000008</v>
      </c>
      <c r="J78" s="343">
        <v>138.375</v>
      </c>
      <c r="L78" s="343">
        <v>17326.573</v>
      </c>
      <c r="N78" s="343">
        <v>0</v>
      </c>
      <c r="P78" s="343">
        <v>0</v>
      </c>
      <c r="R78" s="343">
        <v>0</v>
      </c>
      <c r="T78" s="343">
        <v>0</v>
      </c>
      <c r="V78" s="343">
        <v>0</v>
      </c>
      <c r="X78" s="343">
        <v>0</v>
      </c>
      <c r="Z78" s="343">
        <v>22896.705000000002</v>
      </c>
    </row>
    <row r="79" spans="1:26">
      <c r="A79" s="340" t="s">
        <v>117</v>
      </c>
      <c r="B79" s="340" t="s">
        <v>2426</v>
      </c>
      <c r="C79" s="341" t="s">
        <v>215</v>
      </c>
      <c r="D79" s="341" t="s">
        <v>55</v>
      </c>
      <c r="E79" s="342">
        <v>103</v>
      </c>
      <c r="F79" s="343">
        <v>5376.7130000000006</v>
      </c>
      <c r="H79" s="343">
        <v>440.25400000000002</v>
      </c>
      <c r="J79" s="343">
        <v>310.17500000000001</v>
      </c>
      <c r="L79" s="343">
        <v>0</v>
      </c>
      <c r="N79" s="343">
        <v>5977.0630000000001</v>
      </c>
      <c r="P79" s="343">
        <v>0</v>
      </c>
      <c r="R79" s="343">
        <v>0</v>
      </c>
      <c r="T79" s="343">
        <v>0</v>
      </c>
      <c r="V79" s="343">
        <v>8925.9419999999991</v>
      </c>
      <c r="X79" s="343">
        <v>0</v>
      </c>
      <c r="Z79" s="343">
        <v>21030.147000000001</v>
      </c>
    </row>
    <row r="80" spans="1:26">
      <c r="A80" s="340" t="s">
        <v>117</v>
      </c>
      <c r="B80" s="340" t="s">
        <v>2674</v>
      </c>
      <c r="C80" s="341" t="s">
        <v>2497</v>
      </c>
      <c r="D80" s="341" t="s">
        <v>55</v>
      </c>
      <c r="E80" s="342">
        <v>318</v>
      </c>
      <c r="F80" s="343">
        <v>0</v>
      </c>
      <c r="H80" s="343">
        <v>17382.223999999998</v>
      </c>
      <c r="J80" s="343">
        <v>0</v>
      </c>
      <c r="L80" s="343">
        <v>1518.7420000000002</v>
      </c>
      <c r="N80" s="343">
        <v>208</v>
      </c>
      <c r="P80" s="343">
        <v>138.072</v>
      </c>
      <c r="R80" s="343">
        <v>466.64400000000001</v>
      </c>
      <c r="T80" s="343">
        <v>33174.501000000004</v>
      </c>
      <c r="V80" s="343">
        <v>0</v>
      </c>
      <c r="X80" s="343">
        <v>950.50800000000004</v>
      </c>
      <c r="Z80" s="343">
        <v>53838.690999999999</v>
      </c>
    </row>
    <row r="81" spans="1:26">
      <c r="A81" s="340" t="s">
        <v>117</v>
      </c>
      <c r="B81" s="340" t="s">
        <v>2425</v>
      </c>
      <c r="C81" s="341" t="s">
        <v>217</v>
      </c>
      <c r="D81" s="341" t="s">
        <v>55</v>
      </c>
      <c r="E81" s="342">
        <v>34</v>
      </c>
      <c r="F81" s="343">
        <v>0</v>
      </c>
      <c r="H81" s="343">
        <v>727.43200000000002</v>
      </c>
      <c r="J81" s="343">
        <v>113.54</v>
      </c>
      <c r="L81" s="343">
        <v>0</v>
      </c>
      <c r="N81" s="343">
        <v>1186.2760000000001</v>
      </c>
      <c r="P81" s="343">
        <v>115</v>
      </c>
      <c r="R81" s="343">
        <v>0</v>
      </c>
      <c r="T81" s="343">
        <v>250</v>
      </c>
      <c r="V81" s="343">
        <v>0</v>
      </c>
      <c r="X81" s="343">
        <v>3400.3909999999996</v>
      </c>
      <c r="Z81" s="343">
        <v>5792.6390000000001</v>
      </c>
    </row>
    <row r="82" spans="1:26">
      <c r="A82" s="340" t="s">
        <v>117</v>
      </c>
      <c r="B82" s="340" t="s">
        <v>2424</v>
      </c>
      <c r="C82" s="341" t="s">
        <v>2498</v>
      </c>
      <c r="D82" s="341" t="s">
        <v>55</v>
      </c>
      <c r="E82" s="342">
        <v>9</v>
      </c>
      <c r="F82" s="343">
        <v>0</v>
      </c>
      <c r="H82" s="343">
        <v>1282.6480000000001</v>
      </c>
      <c r="J82" s="343">
        <v>0</v>
      </c>
      <c r="L82" s="343">
        <v>0</v>
      </c>
      <c r="N82" s="343">
        <v>0</v>
      </c>
      <c r="P82" s="343">
        <v>0</v>
      </c>
      <c r="R82" s="343">
        <v>0</v>
      </c>
      <c r="T82" s="343">
        <v>1818.2349999999999</v>
      </c>
      <c r="V82" s="343">
        <v>0</v>
      </c>
      <c r="X82" s="343">
        <v>0</v>
      </c>
      <c r="Z82" s="343">
        <v>3100.8829999999998</v>
      </c>
    </row>
    <row r="83" spans="1:26">
      <c r="A83" s="340" t="s">
        <v>117</v>
      </c>
      <c r="B83" s="340" t="s">
        <v>2727</v>
      </c>
      <c r="C83" s="341" t="s">
        <v>219</v>
      </c>
      <c r="D83" s="341" t="s">
        <v>55</v>
      </c>
      <c r="E83" s="342">
        <v>207</v>
      </c>
      <c r="F83" s="343">
        <v>9374.1840000000011</v>
      </c>
      <c r="H83" s="343">
        <v>6527.8030000000008</v>
      </c>
      <c r="J83" s="343">
        <v>6581.84</v>
      </c>
      <c r="L83" s="343">
        <v>0</v>
      </c>
      <c r="N83" s="343">
        <v>0</v>
      </c>
      <c r="P83" s="343">
        <v>8743.8140000000003</v>
      </c>
      <c r="R83" s="343">
        <v>0</v>
      </c>
      <c r="T83" s="343">
        <v>236.50299999999999</v>
      </c>
      <c r="V83" s="343">
        <v>0</v>
      </c>
      <c r="X83" s="343">
        <v>32156.842000000001</v>
      </c>
      <c r="Z83" s="343">
        <v>63620.985999999997</v>
      </c>
    </row>
    <row r="84" spans="1:26">
      <c r="A84" s="340" t="s">
        <v>117</v>
      </c>
      <c r="B84" s="340" t="s">
        <v>2422</v>
      </c>
      <c r="C84" s="341" t="s">
        <v>221</v>
      </c>
      <c r="D84" s="341" t="s">
        <v>55</v>
      </c>
      <c r="E84" s="342">
        <v>47</v>
      </c>
      <c r="F84" s="343">
        <v>1183.8599999999999</v>
      </c>
      <c r="H84" s="343">
        <v>1.85</v>
      </c>
      <c r="J84" s="343">
        <v>1877.8389999999999</v>
      </c>
      <c r="L84" s="343">
        <v>0</v>
      </c>
      <c r="N84" s="343">
        <v>852.822</v>
      </c>
      <c r="P84" s="343">
        <v>0</v>
      </c>
      <c r="R84" s="343">
        <v>0</v>
      </c>
      <c r="T84" s="343">
        <v>2381.105</v>
      </c>
      <c r="V84" s="343">
        <v>0</v>
      </c>
      <c r="X84" s="343">
        <v>5223.1130000000003</v>
      </c>
      <c r="Z84" s="343">
        <v>11520.589</v>
      </c>
    </row>
    <row r="85" spans="1:26">
      <c r="A85" s="340" t="s">
        <v>117</v>
      </c>
      <c r="B85" s="340" t="s">
        <v>2421</v>
      </c>
      <c r="C85" s="341" t="s">
        <v>223</v>
      </c>
      <c r="D85" s="341" t="s">
        <v>55</v>
      </c>
      <c r="E85" s="342">
        <v>253</v>
      </c>
      <c r="F85" s="343">
        <v>6818.7819999999992</v>
      </c>
      <c r="H85" s="343">
        <v>1164.079</v>
      </c>
      <c r="J85" s="343">
        <v>1840.4829999999999</v>
      </c>
      <c r="L85" s="343">
        <v>0</v>
      </c>
      <c r="N85" s="343">
        <v>7330.3690000000006</v>
      </c>
      <c r="P85" s="343">
        <v>304.33</v>
      </c>
      <c r="R85" s="343">
        <v>0</v>
      </c>
      <c r="T85" s="343">
        <v>42082.082000000002</v>
      </c>
      <c r="V85" s="343">
        <v>0</v>
      </c>
      <c r="X85" s="343">
        <v>5329.5919999999996</v>
      </c>
      <c r="Z85" s="343">
        <v>64869.717000000004</v>
      </c>
    </row>
    <row r="86" spans="1:26">
      <c r="A86" s="340" t="s">
        <v>117</v>
      </c>
      <c r="B86" s="340" t="s">
        <v>2420</v>
      </c>
      <c r="C86" s="341" t="s">
        <v>225</v>
      </c>
      <c r="D86" s="341" t="s">
        <v>55</v>
      </c>
      <c r="E86" s="342">
        <v>828</v>
      </c>
      <c r="F86" s="343">
        <v>46998.707000000002</v>
      </c>
      <c r="H86" s="343">
        <v>4102.4949999999999</v>
      </c>
      <c r="J86" s="343">
        <v>24459.583999999999</v>
      </c>
      <c r="L86" s="343">
        <v>0</v>
      </c>
      <c r="N86" s="343">
        <v>21181.832000000002</v>
      </c>
      <c r="P86" s="343">
        <v>215.23699999999999</v>
      </c>
      <c r="R86" s="343">
        <v>0</v>
      </c>
      <c r="T86" s="343">
        <v>107134.09300000001</v>
      </c>
      <c r="V86" s="343">
        <v>0</v>
      </c>
      <c r="X86" s="343">
        <v>26057.777000000002</v>
      </c>
      <c r="Z86" s="343">
        <v>230149.72500000001</v>
      </c>
    </row>
    <row r="87" spans="1:26">
      <c r="A87" s="340" t="s">
        <v>117</v>
      </c>
      <c r="B87" s="340" t="s">
        <v>2419</v>
      </c>
      <c r="C87" s="341" t="s">
        <v>227</v>
      </c>
      <c r="D87" s="341" t="s">
        <v>55</v>
      </c>
      <c r="E87" s="342">
        <v>132</v>
      </c>
      <c r="F87" s="343">
        <v>0</v>
      </c>
      <c r="H87" s="343">
        <v>30186.123</v>
      </c>
      <c r="J87" s="343">
        <v>40944.065000000002</v>
      </c>
      <c r="L87" s="343">
        <v>0</v>
      </c>
      <c r="N87" s="343">
        <v>0</v>
      </c>
      <c r="P87" s="343">
        <v>2626.4169999999999</v>
      </c>
      <c r="R87" s="343">
        <v>0</v>
      </c>
      <c r="T87" s="343">
        <v>0</v>
      </c>
      <c r="V87" s="343">
        <v>0</v>
      </c>
      <c r="X87" s="343">
        <v>0</v>
      </c>
      <c r="Z87" s="343">
        <v>73756.604999999996</v>
      </c>
    </row>
    <row r="88" spans="1:26">
      <c r="A88" s="340" t="s">
        <v>117</v>
      </c>
      <c r="B88" s="340" t="s">
        <v>2726</v>
      </c>
      <c r="C88" s="341" t="s">
        <v>229</v>
      </c>
      <c r="D88" s="341" t="s">
        <v>55</v>
      </c>
      <c r="E88" s="342">
        <v>33</v>
      </c>
      <c r="F88" s="343">
        <v>513.19500000000005</v>
      </c>
      <c r="H88" s="343">
        <v>219.84299999999999</v>
      </c>
      <c r="J88" s="343">
        <v>0</v>
      </c>
      <c r="L88" s="343">
        <v>0</v>
      </c>
      <c r="N88" s="343">
        <v>784.99300000000005</v>
      </c>
      <c r="P88" s="343">
        <v>124.084</v>
      </c>
      <c r="R88" s="343">
        <v>0</v>
      </c>
      <c r="T88" s="343">
        <v>3083.5890000000004</v>
      </c>
      <c r="V88" s="343">
        <v>0</v>
      </c>
      <c r="X88" s="343">
        <v>1193.6369999999999</v>
      </c>
      <c r="Z88" s="343">
        <v>5919.3409999999994</v>
      </c>
    </row>
    <row r="89" spans="1:26">
      <c r="A89" s="340" t="s">
        <v>117</v>
      </c>
      <c r="B89" s="340" t="s">
        <v>2418</v>
      </c>
      <c r="C89" s="341" t="s">
        <v>231</v>
      </c>
      <c r="D89" s="341" t="s">
        <v>55</v>
      </c>
      <c r="E89" s="342">
        <v>28</v>
      </c>
      <c r="F89" s="343">
        <v>0</v>
      </c>
      <c r="H89" s="343">
        <v>620.92899999999997</v>
      </c>
      <c r="J89" s="343">
        <v>60.226000000000006</v>
      </c>
      <c r="L89" s="343">
        <v>0</v>
      </c>
      <c r="N89" s="343">
        <v>750</v>
      </c>
      <c r="P89" s="343">
        <v>0</v>
      </c>
      <c r="R89" s="343">
        <v>0</v>
      </c>
      <c r="T89" s="343">
        <v>2951.3590000000004</v>
      </c>
      <c r="V89" s="343">
        <v>0</v>
      </c>
      <c r="X89" s="343">
        <v>0</v>
      </c>
      <c r="Z89" s="343">
        <v>4382.5140000000001</v>
      </c>
    </row>
    <row r="90" spans="1:26">
      <c r="A90" s="340" t="s">
        <v>117</v>
      </c>
      <c r="B90" s="340" t="s">
        <v>2417</v>
      </c>
      <c r="C90" s="341" t="s">
        <v>233</v>
      </c>
      <c r="D90" s="341" t="s">
        <v>55</v>
      </c>
      <c r="E90" s="342">
        <v>205</v>
      </c>
      <c r="F90" s="343">
        <v>5602.0410000000002</v>
      </c>
      <c r="H90" s="343">
        <v>1543.8440000000001</v>
      </c>
      <c r="J90" s="343">
        <v>1550.105</v>
      </c>
      <c r="L90" s="343">
        <v>0</v>
      </c>
      <c r="N90" s="343">
        <v>6989.384</v>
      </c>
      <c r="P90" s="343">
        <v>189.41900000000001</v>
      </c>
      <c r="R90" s="343">
        <v>0</v>
      </c>
      <c r="T90" s="343">
        <v>0</v>
      </c>
      <c r="V90" s="343">
        <v>0</v>
      </c>
      <c r="X90" s="343">
        <v>26070.359</v>
      </c>
      <c r="Z90" s="343">
        <v>41945.152000000002</v>
      </c>
    </row>
    <row r="91" spans="1:26">
      <c r="A91" s="340" t="s">
        <v>117</v>
      </c>
      <c r="B91" s="340" t="s">
        <v>234</v>
      </c>
      <c r="C91" s="341" t="s">
        <v>235</v>
      </c>
      <c r="D91" s="341" t="s">
        <v>55</v>
      </c>
      <c r="E91" s="342">
        <v>21</v>
      </c>
      <c r="F91" s="343">
        <v>0</v>
      </c>
      <c r="H91" s="343">
        <v>578.02800000000002</v>
      </c>
      <c r="J91" s="343">
        <v>0</v>
      </c>
      <c r="L91" s="343">
        <v>0</v>
      </c>
      <c r="N91" s="343">
        <v>189.773</v>
      </c>
      <c r="P91" s="343">
        <v>0</v>
      </c>
      <c r="R91" s="343">
        <v>0</v>
      </c>
      <c r="T91" s="343">
        <v>2530.1390000000001</v>
      </c>
      <c r="V91" s="343">
        <v>0</v>
      </c>
      <c r="X91" s="343">
        <v>0</v>
      </c>
      <c r="Z91" s="343">
        <v>3297.94</v>
      </c>
    </row>
    <row r="92" spans="1:26">
      <c r="A92" s="340" t="s">
        <v>117</v>
      </c>
      <c r="B92" s="340" t="s">
        <v>2416</v>
      </c>
      <c r="C92" s="341" t="s">
        <v>237</v>
      </c>
      <c r="D92" s="341" t="s">
        <v>55</v>
      </c>
      <c r="E92" s="342">
        <v>359</v>
      </c>
      <c r="F92" s="343">
        <v>25071.791000000001</v>
      </c>
      <c r="H92" s="343">
        <v>913.80799999999999</v>
      </c>
      <c r="J92" s="343">
        <v>5079.8240000000005</v>
      </c>
      <c r="L92" s="343">
        <v>12992.826000000001</v>
      </c>
      <c r="N92" s="343">
        <v>13961.57</v>
      </c>
      <c r="P92" s="343">
        <v>9251.4470000000001</v>
      </c>
      <c r="R92" s="343">
        <v>0</v>
      </c>
      <c r="T92" s="343">
        <v>0</v>
      </c>
      <c r="V92" s="343">
        <v>0</v>
      </c>
      <c r="X92" s="343">
        <v>80072.510999999999</v>
      </c>
      <c r="Z92" s="343">
        <v>147343.777</v>
      </c>
    </row>
    <row r="93" spans="1:26">
      <c r="A93" s="340" t="s">
        <v>117</v>
      </c>
      <c r="B93" s="340" t="s">
        <v>2415</v>
      </c>
      <c r="C93" s="341" t="s">
        <v>239</v>
      </c>
      <c r="D93" s="341" t="s">
        <v>55</v>
      </c>
      <c r="E93" s="342">
        <v>511</v>
      </c>
      <c r="F93" s="343">
        <v>0</v>
      </c>
      <c r="H93" s="343">
        <v>6840.0059999999994</v>
      </c>
      <c r="J93" s="343">
        <v>0</v>
      </c>
      <c r="L93" s="343">
        <v>0</v>
      </c>
      <c r="N93" s="343">
        <v>1854.104</v>
      </c>
      <c r="P93" s="343">
        <v>0</v>
      </c>
      <c r="R93" s="343">
        <v>0</v>
      </c>
      <c r="T93" s="343">
        <v>363.30699999999996</v>
      </c>
      <c r="V93" s="343">
        <v>0</v>
      </c>
      <c r="X93" s="343">
        <v>0</v>
      </c>
      <c r="Z93" s="343">
        <v>9057.4169999999995</v>
      </c>
    </row>
    <row r="94" spans="1:26">
      <c r="A94" s="340" t="s">
        <v>117</v>
      </c>
      <c r="B94" s="340" t="s">
        <v>2414</v>
      </c>
      <c r="C94" s="341" t="s">
        <v>241</v>
      </c>
      <c r="D94" s="341" t="s">
        <v>45</v>
      </c>
      <c r="E94" s="342">
        <v>212</v>
      </c>
      <c r="F94" s="343">
        <v>22263.738999999998</v>
      </c>
      <c r="H94" s="343">
        <v>0</v>
      </c>
      <c r="J94" s="343">
        <v>1012.307</v>
      </c>
      <c r="L94" s="343">
        <v>0</v>
      </c>
      <c r="N94" s="343">
        <v>15000</v>
      </c>
      <c r="P94" s="343">
        <v>0</v>
      </c>
      <c r="R94" s="343">
        <v>0</v>
      </c>
      <c r="T94" s="343">
        <v>23414.874</v>
      </c>
      <c r="V94" s="343">
        <v>0</v>
      </c>
      <c r="X94" s="343">
        <v>13382.89</v>
      </c>
      <c r="Z94" s="343">
        <v>75073.81</v>
      </c>
    </row>
    <row r="95" spans="1:26">
      <c r="A95" s="340" t="s">
        <v>117</v>
      </c>
      <c r="B95" s="340" t="s">
        <v>2764</v>
      </c>
      <c r="C95" s="341" t="s">
        <v>2503</v>
      </c>
      <c r="D95" s="341" t="s">
        <v>45</v>
      </c>
      <c r="E95" s="342">
        <v>99</v>
      </c>
      <c r="F95" s="343">
        <v>27933.766</v>
      </c>
      <c r="H95" s="343">
        <v>0</v>
      </c>
      <c r="J95" s="343">
        <v>741.89499999999998</v>
      </c>
      <c r="L95" s="343">
        <v>0</v>
      </c>
      <c r="N95" s="343">
        <v>12787.588</v>
      </c>
      <c r="P95" s="343">
        <v>0</v>
      </c>
      <c r="R95" s="343">
        <v>0</v>
      </c>
      <c r="T95" s="343">
        <v>7415.2759999999998</v>
      </c>
      <c r="V95" s="343">
        <v>0</v>
      </c>
      <c r="X95" s="343">
        <v>6000</v>
      </c>
      <c r="Z95" s="343">
        <v>54878.525000000001</v>
      </c>
    </row>
    <row r="96" spans="1:26">
      <c r="A96" s="340" t="s">
        <v>117</v>
      </c>
      <c r="B96" s="340" t="s">
        <v>2412</v>
      </c>
      <c r="C96" s="341" t="s">
        <v>243</v>
      </c>
      <c r="D96" s="341" t="s">
        <v>55</v>
      </c>
      <c r="E96" s="342">
        <v>513</v>
      </c>
      <c r="F96" s="343">
        <v>255649.59899999999</v>
      </c>
      <c r="H96" s="343">
        <v>588.91999999999996</v>
      </c>
      <c r="J96" s="343">
        <v>48877.150999999998</v>
      </c>
      <c r="L96" s="343">
        <v>177975.38399999999</v>
      </c>
      <c r="N96" s="343">
        <v>0</v>
      </c>
      <c r="P96" s="343">
        <v>101.72200000000001</v>
      </c>
      <c r="R96" s="343">
        <v>0</v>
      </c>
      <c r="T96" s="343">
        <v>394.03199999999998</v>
      </c>
      <c r="V96" s="343">
        <v>10733.225</v>
      </c>
      <c r="X96" s="343">
        <v>4520.1459999999997</v>
      </c>
      <c r="Z96" s="343">
        <v>498840.179</v>
      </c>
    </row>
    <row r="97" spans="1:26">
      <c r="A97" s="340" t="s">
        <v>117</v>
      </c>
      <c r="B97" s="340" t="s">
        <v>2411</v>
      </c>
      <c r="C97" s="341" t="s">
        <v>245</v>
      </c>
      <c r="D97" s="341" t="s">
        <v>55</v>
      </c>
      <c r="E97" s="342">
        <v>773</v>
      </c>
      <c r="F97" s="343">
        <v>134554.58300000001</v>
      </c>
      <c r="H97" s="343">
        <v>1411.424</v>
      </c>
      <c r="J97" s="343">
        <v>7558.8549999999996</v>
      </c>
      <c r="L97" s="343">
        <v>0</v>
      </c>
      <c r="N97" s="343">
        <v>20688.223000000002</v>
      </c>
      <c r="P97" s="343">
        <v>2962.5890000000004</v>
      </c>
      <c r="R97" s="343">
        <v>0</v>
      </c>
      <c r="T97" s="343">
        <v>81772.44</v>
      </c>
      <c r="V97" s="343">
        <v>227035.77499999999</v>
      </c>
      <c r="X97" s="343">
        <v>17974.758000000002</v>
      </c>
      <c r="Z97" s="343">
        <v>493958.64700000006</v>
      </c>
    </row>
    <row r="98" spans="1:26">
      <c r="A98" s="340" t="s">
        <v>117</v>
      </c>
      <c r="B98" s="340" t="s">
        <v>2410</v>
      </c>
      <c r="C98" s="341" t="s">
        <v>2513</v>
      </c>
      <c r="D98" s="341" t="s">
        <v>310</v>
      </c>
      <c r="E98" s="342">
        <v>1518</v>
      </c>
      <c r="F98" s="343">
        <v>0</v>
      </c>
      <c r="H98" s="343">
        <v>1411.424</v>
      </c>
      <c r="J98" s="343">
        <v>17740.933999999997</v>
      </c>
      <c r="L98" s="343">
        <v>0</v>
      </c>
      <c r="N98" s="343">
        <v>0</v>
      </c>
      <c r="P98" s="343">
        <v>0</v>
      </c>
      <c r="R98" s="343">
        <v>0</v>
      </c>
      <c r="T98" s="343">
        <v>0</v>
      </c>
      <c r="V98" s="343">
        <v>0</v>
      </c>
      <c r="X98" s="343">
        <v>0</v>
      </c>
      <c r="Z98" s="343">
        <v>19152.358</v>
      </c>
    </row>
    <row r="99" spans="1:26">
      <c r="A99" s="340" t="s">
        <v>117</v>
      </c>
      <c r="B99" s="340" t="s">
        <v>2763</v>
      </c>
      <c r="C99" s="341" t="s">
        <v>249</v>
      </c>
      <c r="D99" s="341" t="s">
        <v>55</v>
      </c>
      <c r="E99" s="342">
        <v>112</v>
      </c>
      <c r="F99" s="343">
        <v>4273.8820000000005</v>
      </c>
      <c r="H99" s="343">
        <v>4.4950000000000001</v>
      </c>
      <c r="J99" s="343">
        <v>275.91399999999999</v>
      </c>
      <c r="L99" s="343">
        <v>0</v>
      </c>
      <c r="N99" s="343">
        <v>3370.8049999999998</v>
      </c>
      <c r="P99" s="343">
        <v>0</v>
      </c>
      <c r="R99" s="343">
        <v>0</v>
      </c>
      <c r="T99" s="343">
        <v>0</v>
      </c>
      <c r="V99" s="343">
        <v>0</v>
      </c>
      <c r="X99" s="343">
        <v>20618.851000000002</v>
      </c>
      <c r="Z99" s="343">
        <v>28543.947</v>
      </c>
    </row>
    <row r="100" spans="1:26">
      <c r="A100" s="340" t="s">
        <v>117</v>
      </c>
      <c r="B100" s="340" t="s">
        <v>2408</v>
      </c>
      <c r="C100" s="341" t="s">
        <v>253</v>
      </c>
      <c r="D100" s="341" t="s">
        <v>55</v>
      </c>
      <c r="E100" s="342">
        <v>362</v>
      </c>
      <c r="F100" s="343">
        <v>11796.666999999999</v>
      </c>
      <c r="H100" s="343">
        <v>5459.2640000000001</v>
      </c>
      <c r="J100" s="343">
        <v>9741.6059999999998</v>
      </c>
      <c r="L100" s="343">
        <v>57485.654999999999</v>
      </c>
      <c r="N100" s="343">
        <v>689.15</v>
      </c>
      <c r="P100" s="343">
        <v>109.04899999999999</v>
      </c>
      <c r="R100" s="343">
        <v>3790.3</v>
      </c>
      <c r="T100" s="343">
        <v>605.29899999999998</v>
      </c>
      <c r="V100" s="343">
        <v>27760.173999999999</v>
      </c>
      <c r="X100" s="343">
        <v>58</v>
      </c>
      <c r="Z100" s="343">
        <v>117495.164</v>
      </c>
    </row>
    <row r="101" spans="1:26">
      <c r="A101" s="340" t="s">
        <v>117</v>
      </c>
      <c r="B101" s="340" t="s">
        <v>2407</v>
      </c>
      <c r="C101" s="341" t="s">
        <v>255</v>
      </c>
      <c r="D101" s="341" t="s">
        <v>55</v>
      </c>
      <c r="E101" s="342">
        <v>91</v>
      </c>
      <c r="F101" s="343">
        <v>6851.1390000000001</v>
      </c>
      <c r="H101" s="343">
        <v>270.27699999999999</v>
      </c>
      <c r="J101" s="343">
        <v>429.83</v>
      </c>
      <c r="L101" s="343">
        <v>0</v>
      </c>
      <c r="N101" s="343">
        <v>4066.4740000000002</v>
      </c>
      <c r="P101" s="343">
        <v>0</v>
      </c>
      <c r="R101" s="343">
        <v>0</v>
      </c>
      <c r="T101" s="343">
        <v>5197.6170000000002</v>
      </c>
      <c r="V101" s="343">
        <v>327.88499999999999</v>
      </c>
      <c r="X101" s="343">
        <v>724.17399999999998</v>
      </c>
      <c r="Z101" s="343">
        <v>17867.396000000001</v>
      </c>
    </row>
    <row r="102" spans="1:26">
      <c r="A102" s="340" t="s">
        <v>117</v>
      </c>
      <c r="B102" s="340" t="s">
        <v>2406</v>
      </c>
      <c r="C102" s="341" t="s">
        <v>257</v>
      </c>
      <c r="D102" s="341" t="s">
        <v>55</v>
      </c>
      <c r="E102" s="342">
        <v>605</v>
      </c>
      <c r="F102" s="343">
        <v>34334.622000000003</v>
      </c>
      <c r="H102" s="343">
        <v>2848.3920000000003</v>
      </c>
      <c r="J102" s="343">
        <v>27981.569</v>
      </c>
      <c r="L102" s="343">
        <v>0</v>
      </c>
      <c r="N102" s="343">
        <v>33020.998</v>
      </c>
      <c r="P102" s="343">
        <v>543.82299999999998</v>
      </c>
      <c r="R102" s="343">
        <v>0</v>
      </c>
      <c r="T102" s="343">
        <v>80299.512999999992</v>
      </c>
      <c r="V102" s="343">
        <v>0</v>
      </c>
      <c r="X102" s="343">
        <v>165227.674</v>
      </c>
      <c r="Z102" s="343">
        <v>344256.59100000001</v>
      </c>
    </row>
    <row r="103" spans="1:26">
      <c r="A103" s="340" t="s">
        <v>117</v>
      </c>
      <c r="B103" s="340" t="s">
        <v>2405</v>
      </c>
      <c r="C103" s="341" t="s">
        <v>259</v>
      </c>
      <c r="D103" s="341" t="s">
        <v>55</v>
      </c>
      <c r="E103" s="342">
        <v>69</v>
      </c>
      <c r="F103" s="343">
        <v>0</v>
      </c>
      <c r="H103" s="343">
        <v>2843.7540000000004</v>
      </c>
      <c r="J103" s="343">
        <v>700.48800000000006</v>
      </c>
      <c r="L103" s="343">
        <v>0</v>
      </c>
      <c r="N103" s="343">
        <v>0</v>
      </c>
      <c r="P103" s="343">
        <v>88.475999999999999</v>
      </c>
      <c r="R103" s="343">
        <v>0</v>
      </c>
      <c r="T103" s="343">
        <v>5065.2250000000004</v>
      </c>
      <c r="V103" s="343">
        <v>0</v>
      </c>
      <c r="X103" s="343">
        <v>6243.9549999999999</v>
      </c>
      <c r="Z103" s="343">
        <v>14941.898000000001</v>
      </c>
    </row>
    <row r="104" spans="1:26">
      <c r="A104" s="340" t="s">
        <v>117</v>
      </c>
      <c r="B104" s="340" t="s">
        <v>2404</v>
      </c>
      <c r="C104" s="341" t="s">
        <v>261</v>
      </c>
      <c r="D104" s="341" t="s">
        <v>45</v>
      </c>
      <c r="E104" s="342">
        <v>115</v>
      </c>
      <c r="F104" s="343">
        <v>5864.4769999999999</v>
      </c>
      <c r="H104" s="343">
        <v>0</v>
      </c>
      <c r="J104" s="343">
        <v>1651.7320000000002</v>
      </c>
      <c r="L104" s="343">
        <v>14483.608</v>
      </c>
      <c r="N104" s="343">
        <v>3021.5559999999996</v>
      </c>
      <c r="P104" s="343">
        <v>65.474999999999994</v>
      </c>
      <c r="R104" s="343">
        <v>0</v>
      </c>
      <c r="T104" s="343">
        <v>0</v>
      </c>
      <c r="V104" s="343">
        <v>0</v>
      </c>
      <c r="X104" s="343">
        <v>6159.7250000000004</v>
      </c>
      <c r="Z104" s="343">
        <v>31246.572999999997</v>
      </c>
    </row>
    <row r="105" spans="1:26">
      <c r="A105" s="340" t="s">
        <v>117</v>
      </c>
      <c r="B105" s="340" t="s">
        <v>2403</v>
      </c>
      <c r="C105" s="341" t="s">
        <v>263</v>
      </c>
      <c r="D105" s="341" t="s">
        <v>55</v>
      </c>
      <c r="E105" s="342">
        <v>18</v>
      </c>
      <c r="F105" s="343">
        <v>0</v>
      </c>
      <c r="H105" s="343">
        <v>559.06299999999999</v>
      </c>
      <c r="J105" s="343">
        <v>104.94799999999999</v>
      </c>
      <c r="L105" s="343">
        <v>0</v>
      </c>
      <c r="N105" s="343">
        <v>0</v>
      </c>
      <c r="P105" s="343">
        <v>1196.3489999999999</v>
      </c>
      <c r="R105" s="343">
        <v>0</v>
      </c>
      <c r="T105" s="343">
        <v>0</v>
      </c>
      <c r="V105" s="343">
        <v>0</v>
      </c>
      <c r="X105" s="343">
        <v>1135.4589999999998</v>
      </c>
      <c r="Z105" s="343">
        <v>2995.8190000000004</v>
      </c>
    </row>
    <row r="106" spans="1:26">
      <c r="A106" s="340" t="s">
        <v>117</v>
      </c>
      <c r="B106" s="340" t="s">
        <v>2673</v>
      </c>
      <c r="C106" s="341" t="s">
        <v>265</v>
      </c>
      <c r="D106" s="341" t="s">
        <v>55</v>
      </c>
      <c r="E106" s="342">
        <v>149</v>
      </c>
      <c r="F106" s="343">
        <v>9815.8760000000002</v>
      </c>
      <c r="H106" s="343">
        <v>0.58499999999999996</v>
      </c>
      <c r="J106" s="343">
        <v>4448.2759999999998</v>
      </c>
      <c r="L106" s="343">
        <v>0</v>
      </c>
      <c r="N106" s="343">
        <v>0</v>
      </c>
      <c r="P106" s="343">
        <v>0</v>
      </c>
      <c r="R106" s="343">
        <v>0</v>
      </c>
      <c r="T106" s="343">
        <v>16678.633000000002</v>
      </c>
      <c r="V106" s="343">
        <v>0</v>
      </c>
      <c r="X106" s="343">
        <v>16475.407999999999</v>
      </c>
      <c r="Z106" s="343">
        <v>47418.777999999998</v>
      </c>
    </row>
    <row r="107" spans="1:26">
      <c r="A107" s="340" t="s">
        <v>117</v>
      </c>
      <c r="B107" s="340" t="s">
        <v>2402</v>
      </c>
      <c r="C107" s="341" t="s">
        <v>267</v>
      </c>
      <c r="D107" s="341" t="s">
        <v>45</v>
      </c>
      <c r="E107" s="342">
        <v>19</v>
      </c>
      <c r="F107" s="343">
        <v>479.42599999999999</v>
      </c>
      <c r="H107" s="343">
        <v>0</v>
      </c>
      <c r="J107" s="343">
        <v>34.865000000000002</v>
      </c>
      <c r="L107" s="343">
        <v>0</v>
      </c>
      <c r="N107" s="343">
        <v>2607.1910000000003</v>
      </c>
      <c r="P107" s="343">
        <v>0</v>
      </c>
      <c r="R107" s="343">
        <v>0</v>
      </c>
      <c r="T107" s="343">
        <v>0</v>
      </c>
      <c r="V107" s="343">
        <v>2063.944</v>
      </c>
      <c r="X107" s="343">
        <v>0</v>
      </c>
      <c r="Z107" s="343">
        <v>5185.4259999999995</v>
      </c>
    </row>
    <row r="108" spans="1:26">
      <c r="A108" s="340" t="s">
        <v>117</v>
      </c>
      <c r="B108" s="340" t="s">
        <v>268</v>
      </c>
      <c r="C108" s="341" t="s">
        <v>269</v>
      </c>
      <c r="D108" s="341" t="s">
        <v>55</v>
      </c>
      <c r="E108" s="342">
        <v>66</v>
      </c>
      <c r="F108" s="343">
        <v>0</v>
      </c>
      <c r="H108" s="343">
        <v>1727.125</v>
      </c>
      <c r="J108" s="343">
        <v>252.65900000000002</v>
      </c>
      <c r="L108" s="343">
        <v>0</v>
      </c>
      <c r="N108" s="343">
        <v>811.87800000000004</v>
      </c>
      <c r="P108" s="343">
        <v>139.203</v>
      </c>
      <c r="R108" s="343">
        <v>0</v>
      </c>
      <c r="T108" s="343">
        <v>639.18399999999997</v>
      </c>
      <c r="V108" s="343">
        <v>0</v>
      </c>
      <c r="X108" s="343">
        <v>7980.866</v>
      </c>
      <c r="Z108" s="343">
        <v>11550.915000000001</v>
      </c>
    </row>
    <row r="109" spans="1:26">
      <c r="A109" s="340" t="s">
        <v>117</v>
      </c>
      <c r="B109" s="340" t="s">
        <v>2400</v>
      </c>
      <c r="C109" s="341" t="s">
        <v>271</v>
      </c>
      <c r="D109" s="341" t="s">
        <v>55</v>
      </c>
      <c r="E109" s="342">
        <v>173</v>
      </c>
      <c r="F109" s="343">
        <v>0</v>
      </c>
      <c r="H109" s="343">
        <v>54655.577000000005</v>
      </c>
      <c r="J109" s="343">
        <v>16609.718000000001</v>
      </c>
      <c r="L109" s="343">
        <v>0</v>
      </c>
      <c r="N109" s="343">
        <v>11.465999999999999</v>
      </c>
      <c r="P109" s="343">
        <v>243.24900000000002</v>
      </c>
      <c r="R109" s="343">
        <v>0</v>
      </c>
      <c r="T109" s="343">
        <v>0</v>
      </c>
      <c r="V109" s="343">
        <v>0</v>
      </c>
      <c r="X109" s="343">
        <v>50478.794000000002</v>
      </c>
      <c r="Z109" s="343">
        <v>121998.804</v>
      </c>
    </row>
    <row r="110" spans="1:26">
      <c r="A110" s="340" t="s">
        <v>117</v>
      </c>
      <c r="B110" s="340" t="s">
        <v>2399</v>
      </c>
      <c r="C110" s="341" t="s">
        <v>273</v>
      </c>
      <c r="D110" s="341" t="s">
        <v>45</v>
      </c>
      <c r="E110" s="342">
        <v>61</v>
      </c>
      <c r="F110" s="343">
        <v>2848.16</v>
      </c>
      <c r="H110" s="343">
        <v>0</v>
      </c>
      <c r="J110" s="343">
        <v>1014.48</v>
      </c>
      <c r="L110" s="343">
        <v>0</v>
      </c>
      <c r="N110" s="343">
        <v>975.15</v>
      </c>
      <c r="P110" s="343">
        <v>111.20700000000001</v>
      </c>
      <c r="R110" s="343">
        <v>0</v>
      </c>
      <c r="T110" s="343">
        <v>199.84799999999998</v>
      </c>
      <c r="V110" s="343">
        <v>0</v>
      </c>
      <c r="X110" s="343">
        <v>13380.671</v>
      </c>
      <c r="Z110" s="343">
        <v>18529.516</v>
      </c>
    </row>
    <row r="111" spans="1:26">
      <c r="A111" s="340" t="s">
        <v>117</v>
      </c>
      <c r="B111" s="340" t="s">
        <v>2398</v>
      </c>
      <c r="C111" s="341" t="s">
        <v>277</v>
      </c>
      <c r="D111" s="341" t="s">
        <v>55</v>
      </c>
      <c r="E111" s="342">
        <v>18</v>
      </c>
      <c r="F111" s="343">
        <v>0</v>
      </c>
      <c r="H111" s="343">
        <v>190.10299999999998</v>
      </c>
      <c r="J111" s="343">
        <v>4.1399999999999997</v>
      </c>
      <c r="L111" s="343">
        <v>1246.298</v>
      </c>
      <c r="N111" s="343">
        <v>332.88699999999994</v>
      </c>
      <c r="P111" s="343">
        <v>0</v>
      </c>
      <c r="R111" s="343">
        <v>0</v>
      </c>
      <c r="T111" s="343">
        <v>0</v>
      </c>
      <c r="V111" s="343">
        <v>1.5049999999999999</v>
      </c>
      <c r="X111" s="343">
        <v>80.346999999999994</v>
      </c>
      <c r="Z111" s="343">
        <v>1855.28</v>
      </c>
    </row>
    <row r="112" spans="1:26">
      <c r="A112" s="340" t="s">
        <v>117</v>
      </c>
      <c r="B112" s="340" t="s">
        <v>2725</v>
      </c>
      <c r="C112" s="341" t="s">
        <v>279</v>
      </c>
      <c r="D112" s="341" t="s">
        <v>55</v>
      </c>
      <c r="E112" s="342">
        <v>92</v>
      </c>
      <c r="F112" s="343">
        <v>2157.3809999999999</v>
      </c>
      <c r="H112" s="343">
        <v>255.04499999999999</v>
      </c>
      <c r="J112" s="343">
        <v>191.64400000000001</v>
      </c>
      <c r="L112" s="343">
        <v>0</v>
      </c>
      <c r="N112" s="343">
        <v>1712</v>
      </c>
      <c r="P112" s="343">
        <v>0</v>
      </c>
      <c r="R112" s="343">
        <v>5584.3090000000002</v>
      </c>
      <c r="T112" s="343">
        <v>0</v>
      </c>
      <c r="V112" s="343">
        <v>9768.4430000000011</v>
      </c>
      <c r="X112" s="343">
        <v>0</v>
      </c>
      <c r="Z112" s="343">
        <v>19668.822</v>
      </c>
    </row>
    <row r="113" spans="1:26">
      <c r="A113" s="340" t="s">
        <v>117</v>
      </c>
      <c r="B113" s="340" t="s">
        <v>2396</v>
      </c>
      <c r="C113" s="341" t="s">
        <v>281</v>
      </c>
      <c r="D113" s="341" t="s">
        <v>45</v>
      </c>
      <c r="E113" s="342">
        <v>35</v>
      </c>
      <c r="F113" s="343">
        <v>2206.79</v>
      </c>
      <c r="H113" s="343">
        <v>0</v>
      </c>
      <c r="J113" s="343">
        <v>119.742</v>
      </c>
      <c r="L113" s="343">
        <v>0</v>
      </c>
      <c r="N113" s="343">
        <v>626</v>
      </c>
      <c r="P113" s="343">
        <v>0</v>
      </c>
      <c r="R113" s="343">
        <v>0</v>
      </c>
      <c r="T113" s="343">
        <v>0</v>
      </c>
      <c r="V113" s="343">
        <v>0</v>
      </c>
      <c r="X113" s="343">
        <v>379.7</v>
      </c>
      <c r="Z113" s="343">
        <v>3332.232</v>
      </c>
    </row>
    <row r="114" spans="1:26">
      <c r="A114" s="340" t="s">
        <v>117</v>
      </c>
      <c r="B114" s="340" t="s">
        <v>2395</v>
      </c>
      <c r="C114" s="341" t="s">
        <v>283</v>
      </c>
      <c r="D114" s="341" t="s">
        <v>55</v>
      </c>
      <c r="E114" s="342">
        <v>33</v>
      </c>
      <c r="F114" s="343">
        <v>0</v>
      </c>
      <c r="H114" s="343">
        <v>719.255</v>
      </c>
      <c r="J114" s="343">
        <v>27.754999999999999</v>
      </c>
      <c r="L114" s="343">
        <v>1482.4820000000002</v>
      </c>
      <c r="N114" s="343">
        <v>2991.0240000000003</v>
      </c>
      <c r="P114" s="343">
        <v>0</v>
      </c>
      <c r="R114" s="343">
        <v>0</v>
      </c>
      <c r="T114" s="343">
        <v>403.50800000000004</v>
      </c>
      <c r="V114" s="343">
        <v>0</v>
      </c>
      <c r="X114" s="343">
        <v>10</v>
      </c>
      <c r="Z114" s="343">
        <v>5634.0240000000003</v>
      </c>
    </row>
    <row r="115" spans="1:26">
      <c r="A115" s="340" t="s">
        <v>117</v>
      </c>
      <c r="B115" s="340" t="s">
        <v>2762</v>
      </c>
      <c r="C115" s="341" t="s">
        <v>2514</v>
      </c>
      <c r="D115" s="341" t="s">
        <v>310</v>
      </c>
      <c r="E115" s="342">
        <v>176</v>
      </c>
      <c r="F115" s="343">
        <v>0</v>
      </c>
      <c r="H115" s="343">
        <v>1899.741</v>
      </c>
      <c r="J115" s="343">
        <v>22451.279999999999</v>
      </c>
      <c r="L115" s="343">
        <v>0</v>
      </c>
      <c r="N115" s="343">
        <v>0</v>
      </c>
      <c r="P115" s="343">
        <v>0</v>
      </c>
      <c r="R115" s="343">
        <v>0</v>
      </c>
      <c r="T115" s="343">
        <v>0</v>
      </c>
      <c r="V115" s="343">
        <v>0</v>
      </c>
      <c r="X115" s="343">
        <v>0</v>
      </c>
      <c r="Z115" s="343">
        <v>24351.021000000001</v>
      </c>
    </row>
    <row r="116" spans="1:26">
      <c r="A116" s="340" t="s">
        <v>117</v>
      </c>
      <c r="B116" s="340" t="s">
        <v>2394</v>
      </c>
      <c r="C116" s="341" t="s">
        <v>285</v>
      </c>
      <c r="D116" s="341" t="s">
        <v>55</v>
      </c>
      <c r="E116" s="342">
        <v>42</v>
      </c>
      <c r="F116" s="343">
        <v>0</v>
      </c>
      <c r="H116" s="343">
        <v>923.76100000000008</v>
      </c>
      <c r="J116" s="343">
        <v>54.468999999999994</v>
      </c>
      <c r="L116" s="343">
        <v>0</v>
      </c>
      <c r="N116" s="343">
        <v>820</v>
      </c>
      <c r="P116" s="343">
        <v>196.357</v>
      </c>
      <c r="R116" s="343">
        <v>0</v>
      </c>
      <c r="T116" s="343">
        <v>74.8</v>
      </c>
      <c r="V116" s="343">
        <v>0</v>
      </c>
      <c r="X116" s="343">
        <v>4847.1640000000007</v>
      </c>
      <c r="Z116" s="343">
        <v>6916.5509999999995</v>
      </c>
    </row>
    <row r="117" spans="1:26">
      <c r="A117" s="340" t="s">
        <v>117</v>
      </c>
      <c r="B117" s="340" t="s">
        <v>2393</v>
      </c>
      <c r="C117" s="341" t="s">
        <v>287</v>
      </c>
      <c r="D117" s="341" t="s">
        <v>55</v>
      </c>
      <c r="E117" s="342">
        <v>46</v>
      </c>
      <c r="F117" s="343">
        <v>0</v>
      </c>
      <c r="H117" s="343">
        <v>1249.53</v>
      </c>
      <c r="J117" s="343">
        <v>68.680999999999997</v>
      </c>
      <c r="L117" s="343">
        <v>0</v>
      </c>
      <c r="N117" s="343">
        <v>108.524</v>
      </c>
      <c r="P117" s="343">
        <v>144.36000000000001</v>
      </c>
      <c r="R117" s="343">
        <v>0</v>
      </c>
      <c r="T117" s="343">
        <v>1900.9760000000001</v>
      </c>
      <c r="V117" s="343">
        <v>0</v>
      </c>
      <c r="X117" s="343">
        <v>3356.7719999999999</v>
      </c>
      <c r="Z117" s="343">
        <v>6828.8430000000008</v>
      </c>
    </row>
    <row r="118" spans="1:26">
      <c r="A118" s="340" t="s">
        <v>117</v>
      </c>
      <c r="B118" s="340" t="s">
        <v>2392</v>
      </c>
      <c r="C118" s="341" t="s">
        <v>289</v>
      </c>
      <c r="D118" s="341" t="s">
        <v>55</v>
      </c>
      <c r="E118" s="342">
        <v>33</v>
      </c>
      <c r="F118" s="343">
        <v>0</v>
      </c>
      <c r="H118" s="343">
        <v>1654.4520000000002</v>
      </c>
      <c r="J118" s="343">
        <v>213.78900000000002</v>
      </c>
      <c r="L118" s="343">
        <v>3136.413</v>
      </c>
      <c r="N118" s="343">
        <v>822.92700000000002</v>
      </c>
      <c r="P118" s="343">
        <v>293.11599999999999</v>
      </c>
      <c r="R118" s="343">
        <v>0</v>
      </c>
      <c r="T118" s="343">
        <v>0</v>
      </c>
      <c r="V118" s="343">
        <v>0</v>
      </c>
      <c r="X118" s="343">
        <v>0</v>
      </c>
      <c r="Z118" s="343">
        <v>6120.6969999999992</v>
      </c>
    </row>
    <row r="119" spans="1:26">
      <c r="A119" s="340" t="s">
        <v>117</v>
      </c>
      <c r="B119" s="340" t="s">
        <v>2391</v>
      </c>
      <c r="C119" s="341" t="s">
        <v>291</v>
      </c>
      <c r="D119" s="341" t="s">
        <v>55</v>
      </c>
      <c r="E119" s="342">
        <v>28</v>
      </c>
      <c r="F119" s="343">
        <v>0</v>
      </c>
      <c r="H119" s="343">
        <v>791.60300000000007</v>
      </c>
      <c r="J119" s="343">
        <v>137.08100000000002</v>
      </c>
      <c r="L119" s="343">
        <v>0</v>
      </c>
      <c r="N119" s="343">
        <v>550</v>
      </c>
      <c r="P119" s="343">
        <v>250.91400000000002</v>
      </c>
      <c r="R119" s="343">
        <v>0</v>
      </c>
      <c r="T119" s="343">
        <v>0</v>
      </c>
      <c r="V119" s="343">
        <v>0</v>
      </c>
      <c r="X119" s="343">
        <v>1886.1429999999998</v>
      </c>
      <c r="Z119" s="343">
        <v>3615.741</v>
      </c>
    </row>
    <row r="120" spans="1:26">
      <c r="A120" s="340" t="s">
        <v>292</v>
      </c>
      <c r="B120" s="340" t="s">
        <v>2390</v>
      </c>
      <c r="C120" s="341" t="s">
        <v>294</v>
      </c>
      <c r="D120" s="341" t="s">
        <v>45</v>
      </c>
      <c r="E120" s="342">
        <v>17</v>
      </c>
      <c r="F120" s="343">
        <v>292.399</v>
      </c>
      <c r="H120" s="343">
        <v>0</v>
      </c>
      <c r="J120" s="343">
        <v>42.637</v>
      </c>
      <c r="L120" s="343">
        <v>0</v>
      </c>
      <c r="N120" s="343">
        <v>1261.268</v>
      </c>
      <c r="P120" s="343">
        <v>0</v>
      </c>
      <c r="R120" s="343">
        <v>0</v>
      </c>
      <c r="T120" s="343">
        <v>0</v>
      </c>
      <c r="V120" s="343">
        <v>913.12300000000005</v>
      </c>
      <c r="X120" s="343">
        <v>0</v>
      </c>
      <c r="Z120" s="343">
        <v>2509.4270000000001</v>
      </c>
    </row>
    <row r="121" spans="1:26">
      <c r="A121" s="340" t="s">
        <v>292</v>
      </c>
      <c r="B121" s="340" t="s">
        <v>2595</v>
      </c>
      <c r="C121" s="341" t="s">
        <v>296</v>
      </c>
      <c r="D121" s="341" t="s">
        <v>45</v>
      </c>
      <c r="E121" s="342">
        <v>5</v>
      </c>
      <c r="F121" s="343">
        <v>83.462000000000003</v>
      </c>
      <c r="H121" s="343">
        <v>0</v>
      </c>
      <c r="J121" s="343">
        <v>19.899000000000001</v>
      </c>
      <c r="L121" s="343">
        <v>0</v>
      </c>
      <c r="N121" s="343">
        <v>368.12900000000002</v>
      </c>
      <c r="P121" s="343">
        <v>0</v>
      </c>
      <c r="R121" s="343">
        <v>0</v>
      </c>
      <c r="T121" s="343">
        <v>0</v>
      </c>
      <c r="V121" s="343">
        <v>402.71800000000002</v>
      </c>
      <c r="X121" s="343">
        <v>0</v>
      </c>
      <c r="Z121" s="343">
        <v>874.20800000000008</v>
      </c>
    </row>
    <row r="122" spans="1:26">
      <c r="A122" s="340" t="s">
        <v>292</v>
      </c>
      <c r="B122" s="340" t="s">
        <v>2388</v>
      </c>
      <c r="C122" s="341" t="s">
        <v>298</v>
      </c>
      <c r="D122" s="341" t="s">
        <v>55</v>
      </c>
      <c r="E122" s="342">
        <v>1478</v>
      </c>
      <c r="F122" s="343">
        <v>55147.840999999993</v>
      </c>
      <c r="H122" s="343">
        <v>12674.818000000001</v>
      </c>
      <c r="J122" s="343">
        <v>26440.9</v>
      </c>
      <c r="L122" s="343">
        <v>213124.18899999998</v>
      </c>
      <c r="N122" s="343">
        <v>42321.819000000003</v>
      </c>
      <c r="P122" s="343">
        <v>239.74</v>
      </c>
      <c r="R122" s="343">
        <v>0</v>
      </c>
      <c r="T122" s="343">
        <v>34.866999999999997</v>
      </c>
      <c r="V122" s="343">
        <v>0</v>
      </c>
      <c r="X122" s="343">
        <v>0</v>
      </c>
      <c r="Z122" s="343">
        <v>349984.174</v>
      </c>
    </row>
    <row r="123" spans="1:26">
      <c r="A123" s="340" t="s">
        <v>292</v>
      </c>
      <c r="B123" s="340" t="s">
        <v>2594</v>
      </c>
      <c r="C123" s="341" t="s">
        <v>300</v>
      </c>
      <c r="D123" s="341" t="s">
        <v>55</v>
      </c>
      <c r="E123" s="342">
        <v>15</v>
      </c>
      <c r="F123" s="343">
        <v>0</v>
      </c>
      <c r="H123" s="343">
        <v>223.42500000000001</v>
      </c>
      <c r="J123" s="343">
        <v>58.75</v>
      </c>
      <c r="L123" s="343">
        <v>0</v>
      </c>
      <c r="N123" s="343">
        <v>604.14</v>
      </c>
      <c r="P123" s="343">
        <v>332.29599999999999</v>
      </c>
      <c r="R123" s="343">
        <v>0</v>
      </c>
      <c r="T123" s="343">
        <v>0</v>
      </c>
      <c r="V123" s="343">
        <v>1575.5539999999999</v>
      </c>
      <c r="X123" s="343">
        <v>0</v>
      </c>
      <c r="Z123" s="343">
        <v>2794.165</v>
      </c>
    </row>
    <row r="124" spans="1:26">
      <c r="A124" s="340" t="s">
        <v>292</v>
      </c>
      <c r="B124" s="340" t="s">
        <v>2761</v>
      </c>
      <c r="C124" s="341" t="s">
        <v>302</v>
      </c>
      <c r="D124" s="341" t="s">
        <v>55</v>
      </c>
      <c r="E124" s="342">
        <v>129</v>
      </c>
      <c r="F124" s="343">
        <v>0</v>
      </c>
      <c r="H124" s="343">
        <v>3064.3829999999998</v>
      </c>
      <c r="J124" s="343">
        <v>836.80799999999999</v>
      </c>
      <c r="L124" s="343">
        <v>111.288</v>
      </c>
      <c r="N124" s="343">
        <v>3715.337</v>
      </c>
      <c r="P124" s="343">
        <v>0</v>
      </c>
      <c r="R124" s="343">
        <v>3418.1709999999998</v>
      </c>
      <c r="T124" s="343">
        <v>0</v>
      </c>
      <c r="V124" s="343">
        <v>5304.0590000000002</v>
      </c>
      <c r="X124" s="343">
        <v>4310.527</v>
      </c>
      <c r="Z124" s="343">
        <v>20760.573</v>
      </c>
    </row>
    <row r="125" spans="1:26">
      <c r="A125" s="340" t="s">
        <v>292</v>
      </c>
      <c r="B125" s="340" t="s">
        <v>2593</v>
      </c>
      <c r="C125" s="341" t="s">
        <v>304</v>
      </c>
      <c r="D125" s="341" t="s">
        <v>55</v>
      </c>
      <c r="E125" s="342">
        <v>22</v>
      </c>
      <c r="F125" s="343">
        <v>414.72</v>
      </c>
      <c r="H125" s="343">
        <v>65.733999999999995</v>
      </c>
      <c r="J125" s="343">
        <v>64.231999999999999</v>
      </c>
      <c r="L125" s="343">
        <v>0</v>
      </c>
      <c r="N125" s="343">
        <v>1484.818</v>
      </c>
      <c r="P125" s="343">
        <v>0</v>
      </c>
      <c r="R125" s="343">
        <v>0</v>
      </c>
      <c r="T125" s="343">
        <v>0</v>
      </c>
      <c r="V125" s="343">
        <v>1484.818</v>
      </c>
      <c r="X125" s="343">
        <v>0</v>
      </c>
      <c r="Z125" s="343">
        <v>3514.3220000000001</v>
      </c>
    </row>
    <row r="126" spans="1:26">
      <c r="A126" s="340" t="s">
        <v>292</v>
      </c>
      <c r="B126" s="340" t="s">
        <v>2387</v>
      </c>
      <c r="C126" s="341" t="s">
        <v>306</v>
      </c>
      <c r="D126" s="341" t="s">
        <v>55</v>
      </c>
      <c r="E126" s="342">
        <v>63</v>
      </c>
      <c r="F126" s="343">
        <v>862.65499999999997</v>
      </c>
      <c r="H126" s="343">
        <v>129.553</v>
      </c>
      <c r="J126" s="343">
        <v>254.66800000000001</v>
      </c>
      <c r="L126" s="343">
        <v>0</v>
      </c>
      <c r="N126" s="343">
        <v>1432.2079999999999</v>
      </c>
      <c r="P126" s="343">
        <v>93.962000000000003</v>
      </c>
      <c r="R126" s="343">
        <v>0</v>
      </c>
      <c r="T126" s="343">
        <v>0</v>
      </c>
      <c r="V126" s="343">
        <v>4195.2479999999996</v>
      </c>
      <c r="X126" s="343">
        <v>0</v>
      </c>
      <c r="Z126" s="343">
        <v>6968.2939999999999</v>
      </c>
    </row>
    <row r="127" spans="1:26">
      <c r="A127" s="340" t="s">
        <v>307</v>
      </c>
      <c r="B127" s="340" t="s">
        <v>2386</v>
      </c>
      <c r="C127" s="341" t="s">
        <v>312</v>
      </c>
      <c r="D127" s="341" t="s">
        <v>313</v>
      </c>
      <c r="E127" s="342">
        <v>33</v>
      </c>
      <c r="F127" s="343">
        <v>0</v>
      </c>
      <c r="H127" s="343">
        <v>4304.3549999999996</v>
      </c>
      <c r="J127" s="343">
        <v>0</v>
      </c>
      <c r="L127" s="343">
        <v>16958.596000000001</v>
      </c>
      <c r="N127" s="343">
        <v>0</v>
      </c>
      <c r="P127" s="343">
        <v>0</v>
      </c>
      <c r="R127" s="343">
        <v>0</v>
      </c>
      <c r="T127" s="343">
        <v>0</v>
      </c>
      <c r="V127" s="343">
        <v>0</v>
      </c>
      <c r="X127" s="343">
        <v>0</v>
      </c>
      <c r="Z127" s="343">
        <v>21262.951000000001</v>
      </c>
    </row>
    <row r="128" spans="1:26">
      <c r="A128" s="340" t="s">
        <v>307</v>
      </c>
      <c r="B128" s="340" t="s">
        <v>2592</v>
      </c>
      <c r="C128" s="341" t="s">
        <v>315</v>
      </c>
      <c r="D128" s="341" t="s">
        <v>59</v>
      </c>
      <c r="E128" s="342">
        <v>189</v>
      </c>
      <c r="F128" s="343">
        <v>11847.812</v>
      </c>
      <c r="H128" s="343">
        <v>0</v>
      </c>
      <c r="J128" s="343">
        <v>839.27600000000007</v>
      </c>
      <c r="L128" s="343">
        <v>0</v>
      </c>
      <c r="N128" s="343">
        <v>0</v>
      </c>
      <c r="P128" s="343">
        <v>563.99099999999999</v>
      </c>
      <c r="R128" s="343">
        <v>27729.874</v>
      </c>
      <c r="T128" s="343">
        <v>563.99099999999999</v>
      </c>
      <c r="V128" s="343">
        <v>0</v>
      </c>
      <c r="X128" s="343">
        <v>0</v>
      </c>
      <c r="Z128" s="343">
        <v>41544.943999999996</v>
      </c>
    </row>
    <row r="129" spans="1:26">
      <c r="A129" s="340" t="s">
        <v>307</v>
      </c>
      <c r="B129" s="340" t="s">
        <v>2591</v>
      </c>
      <c r="C129" s="341" t="s">
        <v>317</v>
      </c>
      <c r="D129" s="341" t="s">
        <v>59</v>
      </c>
      <c r="E129" s="342">
        <v>84</v>
      </c>
      <c r="F129" s="343">
        <v>6821.3059999999996</v>
      </c>
      <c r="H129" s="343">
        <v>0</v>
      </c>
      <c r="J129" s="343">
        <v>215.27799999999999</v>
      </c>
      <c r="L129" s="343">
        <v>0</v>
      </c>
      <c r="N129" s="343">
        <v>0</v>
      </c>
      <c r="P129" s="343">
        <v>0</v>
      </c>
      <c r="R129" s="343">
        <v>16800.870999999999</v>
      </c>
      <c r="T129" s="343">
        <v>0</v>
      </c>
      <c r="V129" s="343">
        <v>0</v>
      </c>
      <c r="X129" s="343">
        <v>0</v>
      </c>
      <c r="Z129" s="343">
        <v>23837.455000000002</v>
      </c>
    </row>
    <row r="130" spans="1:26">
      <c r="A130" s="340" t="s">
        <v>307</v>
      </c>
      <c r="B130" s="340" t="s">
        <v>2385</v>
      </c>
      <c r="C130" s="341" t="s">
        <v>319</v>
      </c>
      <c r="D130" s="341" t="s">
        <v>59</v>
      </c>
      <c r="E130" s="342">
        <v>40</v>
      </c>
      <c r="F130" s="343">
        <v>3017.3290000000002</v>
      </c>
      <c r="H130" s="343">
        <v>0</v>
      </c>
      <c r="J130" s="343">
        <v>50.218000000000004</v>
      </c>
      <c r="L130" s="343">
        <v>0</v>
      </c>
      <c r="N130" s="343">
        <v>0</v>
      </c>
      <c r="P130" s="343">
        <v>119.61</v>
      </c>
      <c r="R130" s="343">
        <v>5780.9549999999999</v>
      </c>
      <c r="T130" s="343">
        <v>119.61</v>
      </c>
      <c r="V130" s="343">
        <v>0</v>
      </c>
      <c r="X130" s="343">
        <v>0</v>
      </c>
      <c r="Z130" s="343">
        <v>9087.7219999999998</v>
      </c>
    </row>
    <row r="131" spans="1:26">
      <c r="A131" s="340" t="s">
        <v>307</v>
      </c>
      <c r="B131" s="340" t="s">
        <v>2590</v>
      </c>
      <c r="C131" s="341" t="s">
        <v>321</v>
      </c>
      <c r="D131" s="341" t="s">
        <v>55</v>
      </c>
      <c r="E131" s="342">
        <v>60</v>
      </c>
      <c r="F131" s="343">
        <v>4801.2109999999993</v>
      </c>
      <c r="H131" s="343">
        <v>210.99400000000003</v>
      </c>
      <c r="J131" s="343">
        <v>236.928</v>
      </c>
      <c r="L131" s="343">
        <v>0</v>
      </c>
      <c r="N131" s="343">
        <v>0</v>
      </c>
      <c r="P131" s="343">
        <v>0</v>
      </c>
      <c r="R131" s="343">
        <v>8785.39</v>
      </c>
      <c r="T131" s="343">
        <v>0</v>
      </c>
      <c r="V131" s="343">
        <v>213.05700000000002</v>
      </c>
      <c r="X131" s="343">
        <v>0</v>
      </c>
      <c r="Z131" s="343">
        <v>14247.58</v>
      </c>
    </row>
    <row r="132" spans="1:26">
      <c r="A132" s="340" t="s">
        <v>307</v>
      </c>
      <c r="B132" s="340" t="s">
        <v>322</v>
      </c>
      <c r="C132" s="341" t="s">
        <v>323</v>
      </c>
      <c r="D132" s="341" t="s">
        <v>45</v>
      </c>
      <c r="E132" s="342">
        <v>274</v>
      </c>
      <c r="F132" s="343">
        <v>2997.0419999999999</v>
      </c>
      <c r="H132" s="343">
        <v>0</v>
      </c>
      <c r="J132" s="343">
        <v>0</v>
      </c>
      <c r="L132" s="343">
        <v>0</v>
      </c>
      <c r="N132" s="343">
        <v>0</v>
      </c>
      <c r="P132" s="343">
        <v>0</v>
      </c>
      <c r="R132" s="343">
        <v>0</v>
      </c>
      <c r="T132" s="343">
        <v>0</v>
      </c>
      <c r="V132" s="343">
        <v>0</v>
      </c>
      <c r="X132" s="343">
        <v>0</v>
      </c>
      <c r="Z132" s="343">
        <v>2997.0419999999999</v>
      </c>
    </row>
    <row r="133" spans="1:26">
      <c r="A133" s="340" t="s">
        <v>307</v>
      </c>
      <c r="B133" s="340" t="s">
        <v>2384</v>
      </c>
      <c r="C133" s="341" t="s">
        <v>325</v>
      </c>
      <c r="D133" s="341" t="s">
        <v>55</v>
      </c>
      <c r="E133" s="342">
        <v>183</v>
      </c>
      <c r="F133" s="343">
        <v>0</v>
      </c>
      <c r="H133" s="343">
        <v>813.10800000000006</v>
      </c>
      <c r="J133" s="343">
        <v>53.203999999999994</v>
      </c>
      <c r="L133" s="343">
        <v>0</v>
      </c>
      <c r="N133" s="343">
        <v>253.82299999999998</v>
      </c>
      <c r="P133" s="343">
        <v>0</v>
      </c>
      <c r="R133" s="343">
        <v>1193.0910000000001</v>
      </c>
      <c r="T133" s="343">
        <v>0</v>
      </c>
      <c r="V133" s="343">
        <v>9016.0959999999995</v>
      </c>
      <c r="X133" s="343">
        <v>0</v>
      </c>
      <c r="Z133" s="343">
        <v>11329.322</v>
      </c>
    </row>
    <row r="134" spans="1:26">
      <c r="A134" s="340" t="s">
        <v>307</v>
      </c>
      <c r="B134" s="340" t="s">
        <v>2383</v>
      </c>
      <c r="C134" s="341" t="s">
        <v>327</v>
      </c>
      <c r="D134" s="341" t="s">
        <v>45</v>
      </c>
      <c r="E134" s="342">
        <v>41</v>
      </c>
      <c r="F134" s="343">
        <v>769.36300000000006</v>
      </c>
      <c r="H134" s="343">
        <v>0</v>
      </c>
      <c r="J134" s="343">
        <v>117.09700000000001</v>
      </c>
      <c r="L134" s="343">
        <v>0</v>
      </c>
      <c r="N134" s="343">
        <v>522.29999999999995</v>
      </c>
      <c r="P134" s="343">
        <v>0</v>
      </c>
      <c r="R134" s="343">
        <v>2580.3220000000001</v>
      </c>
      <c r="T134" s="343">
        <v>0</v>
      </c>
      <c r="V134" s="343">
        <v>1035.5439999999999</v>
      </c>
      <c r="X134" s="343">
        <v>0</v>
      </c>
      <c r="Z134" s="343">
        <v>5024.6260000000002</v>
      </c>
    </row>
    <row r="135" spans="1:26">
      <c r="A135" s="340" t="s">
        <v>307</v>
      </c>
      <c r="B135" s="340" t="s">
        <v>2382</v>
      </c>
      <c r="C135" s="341" t="s">
        <v>329</v>
      </c>
      <c r="D135" s="341" t="s">
        <v>55</v>
      </c>
      <c r="E135" s="342">
        <v>15</v>
      </c>
      <c r="F135" s="343">
        <v>0</v>
      </c>
      <c r="H135" s="343">
        <v>313.00900000000001</v>
      </c>
      <c r="J135" s="343">
        <v>38.828000000000003</v>
      </c>
      <c r="L135" s="343">
        <v>0</v>
      </c>
      <c r="N135" s="343">
        <v>0</v>
      </c>
      <c r="P135" s="343">
        <v>233.285</v>
      </c>
      <c r="R135" s="343">
        <v>1041.8119999999999</v>
      </c>
      <c r="T135" s="343">
        <v>0</v>
      </c>
      <c r="V135" s="343">
        <v>475.36900000000003</v>
      </c>
      <c r="X135" s="343">
        <v>0</v>
      </c>
      <c r="Z135" s="343">
        <v>2102.3029999999999</v>
      </c>
    </row>
    <row r="136" spans="1:26">
      <c r="A136" s="340" t="s">
        <v>307</v>
      </c>
      <c r="B136" s="340" t="s">
        <v>2381</v>
      </c>
      <c r="C136" s="341" t="s">
        <v>331</v>
      </c>
      <c r="D136" s="341" t="s">
        <v>45</v>
      </c>
      <c r="E136" s="342">
        <v>21</v>
      </c>
      <c r="F136" s="343">
        <v>741.11399999999992</v>
      </c>
      <c r="H136" s="343">
        <v>0</v>
      </c>
      <c r="J136" s="343">
        <v>0</v>
      </c>
      <c r="L136" s="343">
        <v>0</v>
      </c>
      <c r="N136" s="343">
        <v>0</v>
      </c>
      <c r="P136" s="343">
        <v>58.603000000000002</v>
      </c>
      <c r="R136" s="343">
        <v>957.64699999999993</v>
      </c>
      <c r="T136" s="343">
        <v>0</v>
      </c>
      <c r="V136" s="343">
        <v>338.15100000000001</v>
      </c>
      <c r="X136" s="343">
        <v>0</v>
      </c>
      <c r="Z136" s="343">
        <v>2095.5149999999999</v>
      </c>
    </row>
    <row r="137" spans="1:26">
      <c r="A137" s="340" t="s">
        <v>307</v>
      </c>
      <c r="B137" s="340" t="s">
        <v>332</v>
      </c>
      <c r="C137" s="341" t="s">
        <v>333</v>
      </c>
      <c r="D137" s="341" t="s">
        <v>59</v>
      </c>
      <c r="E137" s="342">
        <v>9</v>
      </c>
      <c r="F137" s="343">
        <v>472.92900000000003</v>
      </c>
      <c r="H137" s="343">
        <v>0</v>
      </c>
      <c r="J137" s="343">
        <v>48.931999999999995</v>
      </c>
      <c r="L137" s="343">
        <v>0</v>
      </c>
      <c r="N137" s="343">
        <v>0</v>
      </c>
      <c r="P137" s="343">
        <v>0</v>
      </c>
      <c r="R137" s="343">
        <v>1016.025</v>
      </c>
      <c r="T137" s="343">
        <v>0</v>
      </c>
      <c r="V137" s="343">
        <v>266.03500000000003</v>
      </c>
      <c r="X137" s="343">
        <v>0</v>
      </c>
      <c r="Z137" s="343">
        <v>1803.921</v>
      </c>
    </row>
    <row r="138" spans="1:26">
      <c r="A138" s="340" t="s">
        <v>307</v>
      </c>
      <c r="B138" s="340" t="s">
        <v>332</v>
      </c>
      <c r="C138" s="341" t="s">
        <v>2496</v>
      </c>
      <c r="D138" s="341" t="s">
        <v>59</v>
      </c>
      <c r="E138" s="342">
        <v>2</v>
      </c>
      <c r="F138" s="343">
        <v>40.818000000000005</v>
      </c>
      <c r="H138" s="343">
        <v>0</v>
      </c>
      <c r="J138" s="343">
        <v>4.8289999999999997</v>
      </c>
      <c r="L138" s="343">
        <v>0</v>
      </c>
      <c r="N138" s="343">
        <v>0</v>
      </c>
      <c r="P138" s="343">
        <v>0</v>
      </c>
      <c r="R138" s="343">
        <v>0</v>
      </c>
      <c r="T138" s="343">
        <v>0</v>
      </c>
      <c r="V138" s="343">
        <v>171.07</v>
      </c>
      <c r="X138" s="343">
        <v>0</v>
      </c>
      <c r="Z138" s="343">
        <v>216.71700000000001</v>
      </c>
    </row>
    <row r="139" spans="1:26">
      <c r="A139" s="340" t="s">
        <v>307</v>
      </c>
      <c r="B139" s="340" t="s">
        <v>334</v>
      </c>
      <c r="C139" s="341" t="s">
        <v>335</v>
      </c>
      <c r="D139" s="341" t="s">
        <v>59</v>
      </c>
      <c r="E139" s="342">
        <v>58</v>
      </c>
      <c r="F139" s="343">
        <v>1845.22</v>
      </c>
      <c r="H139" s="343">
        <v>0</v>
      </c>
      <c r="J139" s="343">
        <v>6777.0349999999999</v>
      </c>
      <c r="L139" s="343">
        <v>0</v>
      </c>
      <c r="N139" s="343">
        <v>0</v>
      </c>
      <c r="P139" s="343">
        <v>0</v>
      </c>
      <c r="R139" s="343">
        <v>0</v>
      </c>
      <c r="T139" s="343">
        <v>0</v>
      </c>
      <c r="V139" s="343">
        <v>0</v>
      </c>
      <c r="X139" s="343">
        <v>6.0170000000000003</v>
      </c>
      <c r="Z139" s="343">
        <v>8628.271999999999</v>
      </c>
    </row>
    <row r="140" spans="1:26">
      <c r="A140" s="340" t="s">
        <v>307</v>
      </c>
      <c r="B140" s="340" t="s">
        <v>336</v>
      </c>
      <c r="C140" s="341" t="s">
        <v>337</v>
      </c>
      <c r="D140" s="341" t="s">
        <v>55</v>
      </c>
      <c r="E140" s="342">
        <v>77</v>
      </c>
      <c r="F140" s="343">
        <v>1633.6960000000001</v>
      </c>
      <c r="H140" s="343">
        <v>160.26900000000001</v>
      </c>
      <c r="J140" s="343">
        <v>118.774</v>
      </c>
      <c r="L140" s="343">
        <v>0</v>
      </c>
      <c r="N140" s="343">
        <v>402</v>
      </c>
      <c r="P140" s="343">
        <v>226.77099999999999</v>
      </c>
      <c r="R140" s="343">
        <v>5908.9110000000001</v>
      </c>
      <c r="T140" s="343">
        <v>0</v>
      </c>
      <c r="V140" s="343">
        <v>729.827</v>
      </c>
      <c r="X140" s="343">
        <v>120.71799999999999</v>
      </c>
      <c r="Z140" s="343">
        <v>9300.9660000000003</v>
      </c>
    </row>
    <row r="141" spans="1:26">
      <c r="A141" s="340" t="s">
        <v>307</v>
      </c>
      <c r="B141" s="340" t="s">
        <v>2380</v>
      </c>
      <c r="C141" s="341" t="s">
        <v>339</v>
      </c>
      <c r="D141" s="341" t="s">
        <v>55</v>
      </c>
      <c r="E141" s="342">
        <v>21</v>
      </c>
      <c r="F141" s="343">
        <v>823.48899999999992</v>
      </c>
      <c r="H141" s="343">
        <v>9.4580000000000002</v>
      </c>
      <c r="J141" s="343">
        <v>480.86199999999997</v>
      </c>
      <c r="L141" s="343">
        <v>0</v>
      </c>
      <c r="N141" s="343">
        <v>0</v>
      </c>
      <c r="P141" s="343">
        <v>222.86199999999999</v>
      </c>
      <c r="R141" s="343">
        <v>2006.664</v>
      </c>
      <c r="T141" s="343">
        <v>270.22300000000001</v>
      </c>
      <c r="V141" s="343">
        <v>345.173</v>
      </c>
      <c r="X141" s="343">
        <v>0</v>
      </c>
      <c r="Z141" s="343">
        <v>4158.7309999999998</v>
      </c>
    </row>
    <row r="142" spans="1:26">
      <c r="A142" s="340" t="s">
        <v>307</v>
      </c>
      <c r="B142" s="340" t="s">
        <v>2379</v>
      </c>
      <c r="C142" s="341" t="s">
        <v>341</v>
      </c>
      <c r="D142" s="341" t="s">
        <v>45</v>
      </c>
      <c r="E142" s="342">
        <v>80</v>
      </c>
      <c r="F142" s="343">
        <v>125.81200000000001</v>
      </c>
      <c r="H142" s="343">
        <v>0</v>
      </c>
      <c r="J142" s="343">
        <v>1300.672</v>
      </c>
      <c r="L142" s="343">
        <v>0</v>
      </c>
      <c r="N142" s="343">
        <v>2.2349999999999999</v>
      </c>
      <c r="P142" s="343">
        <v>0</v>
      </c>
      <c r="R142" s="343">
        <v>3645.2959999999998</v>
      </c>
      <c r="T142" s="343">
        <v>0</v>
      </c>
      <c r="V142" s="343">
        <v>1954.5360000000001</v>
      </c>
      <c r="X142" s="343">
        <v>0</v>
      </c>
      <c r="Z142" s="343">
        <v>7028.5509999999995</v>
      </c>
    </row>
    <row r="143" spans="1:26">
      <c r="A143" s="340" t="s">
        <v>344</v>
      </c>
      <c r="B143" s="340" t="s">
        <v>2377</v>
      </c>
      <c r="C143" s="341" t="s">
        <v>346</v>
      </c>
      <c r="D143" s="341" t="s">
        <v>55</v>
      </c>
      <c r="E143" s="342">
        <v>2365</v>
      </c>
      <c r="F143" s="343">
        <v>503394.41399999999</v>
      </c>
      <c r="H143" s="343">
        <v>3812.0690000000004</v>
      </c>
      <c r="J143" s="343">
        <v>194746.53600000002</v>
      </c>
      <c r="L143" s="343">
        <v>0</v>
      </c>
      <c r="N143" s="343">
        <v>20700</v>
      </c>
      <c r="P143" s="343">
        <v>0</v>
      </c>
      <c r="R143" s="343">
        <v>211959.90600000002</v>
      </c>
      <c r="T143" s="343">
        <v>0</v>
      </c>
      <c r="V143" s="343">
        <v>295326.43800000002</v>
      </c>
      <c r="X143" s="343">
        <v>37538.637000000002</v>
      </c>
      <c r="Z143" s="343">
        <v>1267478</v>
      </c>
    </row>
    <row r="144" spans="1:26">
      <c r="A144" s="340" t="s">
        <v>347</v>
      </c>
      <c r="B144" s="340" t="s">
        <v>2376</v>
      </c>
      <c r="C144" s="341" t="s">
        <v>349</v>
      </c>
      <c r="D144" s="341" t="s">
        <v>55</v>
      </c>
      <c r="E144" s="342">
        <v>361</v>
      </c>
      <c r="F144" s="343">
        <v>6736.0619999999999</v>
      </c>
      <c r="H144" s="343">
        <v>2780.7570000000001</v>
      </c>
      <c r="J144" s="343">
        <v>3054.4809999999998</v>
      </c>
      <c r="L144" s="343">
        <v>0</v>
      </c>
      <c r="N144" s="343">
        <v>2674.4140000000002</v>
      </c>
      <c r="P144" s="343">
        <v>1051.1610000000001</v>
      </c>
      <c r="R144" s="343">
        <v>0</v>
      </c>
      <c r="T144" s="343">
        <v>54574.625</v>
      </c>
      <c r="V144" s="343">
        <v>0</v>
      </c>
      <c r="X144" s="343">
        <v>0</v>
      </c>
      <c r="Z144" s="343">
        <v>70871.5</v>
      </c>
    </row>
    <row r="145" spans="1:26">
      <c r="A145" s="340" t="s">
        <v>350</v>
      </c>
      <c r="B145" s="340" t="s">
        <v>2375</v>
      </c>
      <c r="C145" s="341" t="s">
        <v>2512</v>
      </c>
      <c r="D145" s="341" t="s">
        <v>310</v>
      </c>
      <c r="E145" s="342">
        <v>288</v>
      </c>
      <c r="F145" s="343">
        <v>0</v>
      </c>
      <c r="H145" s="343">
        <v>3878.2640000000001</v>
      </c>
      <c r="J145" s="343">
        <v>35321.376000000004</v>
      </c>
      <c r="L145" s="343">
        <v>0</v>
      </c>
      <c r="N145" s="343">
        <v>0</v>
      </c>
      <c r="P145" s="343">
        <v>0</v>
      </c>
      <c r="R145" s="343">
        <v>0</v>
      </c>
      <c r="T145" s="343">
        <v>0</v>
      </c>
      <c r="V145" s="343">
        <v>0</v>
      </c>
      <c r="X145" s="343">
        <v>0</v>
      </c>
      <c r="Z145" s="343">
        <v>39199.64</v>
      </c>
    </row>
    <row r="146" spans="1:26">
      <c r="A146" s="340" t="s">
        <v>350</v>
      </c>
      <c r="B146" s="340" t="s">
        <v>2374</v>
      </c>
      <c r="C146" s="341" t="s">
        <v>352</v>
      </c>
      <c r="D146" s="341" t="s">
        <v>45</v>
      </c>
      <c r="E146" s="342">
        <v>8</v>
      </c>
      <c r="F146" s="343">
        <v>192.65799999999999</v>
      </c>
      <c r="H146" s="343">
        <v>0</v>
      </c>
      <c r="J146" s="343">
        <v>9.9120000000000008</v>
      </c>
      <c r="L146" s="343">
        <v>0</v>
      </c>
      <c r="N146" s="343">
        <v>242.01300000000001</v>
      </c>
      <c r="P146" s="343">
        <v>0</v>
      </c>
      <c r="R146" s="343">
        <v>364.04900000000004</v>
      </c>
      <c r="T146" s="343">
        <v>0</v>
      </c>
      <c r="V146" s="343">
        <v>0</v>
      </c>
      <c r="X146" s="343">
        <v>0</v>
      </c>
      <c r="Z146" s="343">
        <v>808.63199999999995</v>
      </c>
    </row>
    <row r="147" spans="1:26">
      <c r="A147" s="340" t="s">
        <v>350</v>
      </c>
      <c r="B147" s="340" t="s">
        <v>2671</v>
      </c>
      <c r="C147" s="341" t="s">
        <v>354</v>
      </c>
      <c r="D147" s="341" t="s">
        <v>55</v>
      </c>
      <c r="E147" s="342">
        <v>373</v>
      </c>
      <c r="F147" s="343">
        <v>6192.3780000000006</v>
      </c>
      <c r="H147" s="343">
        <v>901.048</v>
      </c>
      <c r="J147" s="343">
        <v>1185.6099999999999</v>
      </c>
      <c r="L147" s="343">
        <v>0</v>
      </c>
      <c r="N147" s="343">
        <v>2700</v>
      </c>
      <c r="P147" s="343">
        <v>958.29899999999998</v>
      </c>
      <c r="R147" s="343">
        <v>6219.8480000000009</v>
      </c>
      <c r="T147" s="343">
        <v>656.71699999999998</v>
      </c>
      <c r="V147" s="343">
        <v>29954.916000000001</v>
      </c>
      <c r="X147" s="343">
        <v>13674.323999999999</v>
      </c>
      <c r="Z147" s="343">
        <v>62443.14</v>
      </c>
    </row>
    <row r="148" spans="1:26">
      <c r="A148" s="340" t="s">
        <v>350</v>
      </c>
      <c r="B148" s="340" t="s">
        <v>2760</v>
      </c>
      <c r="C148" s="341" t="s">
        <v>358</v>
      </c>
      <c r="D148" s="341" t="s">
        <v>55</v>
      </c>
      <c r="E148" s="342">
        <v>507</v>
      </c>
      <c r="F148" s="343">
        <v>18294.376</v>
      </c>
      <c r="H148" s="343">
        <v>1574.01</v>
      </c>
      <c r="J148" s="343">
        <v>1539.36</v>
      </c>
      <c r="L148" s="343">
        <v>0</v>
      </c>
      <c r="N148" s="343">
        <v>0</v>
      </c>
      <c r="P148" s="343">
        <v>1173.346</v>
      </c>
      <c r="R148" s="343">
        <v>9598.5400000000009</v>
      </c>
      <c r="T148" s="343">
        <v>0</v>
      </c>
      <c r="V148" s="343">
        <v>35874.751000000004</v>
      </c>
      <c r="X148" s="343">
        <v>39564.879999999997</v>
      </c>
      <c r="Z148" s="343">
        <v>107619.26300000001</v>
      </c>
    </row>
    <row r="149" spans="1:26">
      <c r="A149" s="340" t="s">
        <v>350</v>
      </c>
      <c r="B149" s="340" t="s">
        <v>2670</v>
      </c>
      <c r="C149" s="341" t="s">
        <v>360</v>
      </c>
      <c r="D149" s="341" t="s">
        <v>55</v>
      </c>
      <c r="E149" s="342">
        <v>398</v>
      </c>
      <c r="F149" s="343">
        <v>18101.976999999999</v>
      </c>
      <c r="H149" s="343">
        <v>1096.875</v>
      </c>
      <c r="J149" s="343">
        <v>3518.0909999999999</v>
      </c>
      <c r="L149" s="343">
        <v>0</v>
      </c>
      <c r="N149" s="343">
        <v>10387.216</v>
      </c>
      <c r="P149" s="343">
        <v>2632.3429999999998</v>
      </c>
      <c r="R149" s="343">
        <v>8307.764000000001</v>
      </c>
      <c r="T149" s="343">
        <v>4295.8729999999996</v>
      </c>
      <c r="V149" s="343">
        <v>39546.247000000003</v>
      </c>
      <c r="X149" s="343">
        <v>0</v>
      </c>
      <c r="Z149" s="343">
        <v>87886.385999999999</v>
      </c>
    </row>
    <row r="150" spans="1:26">
      <c r="A150" s="340" t="s">
        <v>350</v>
      </c>
      <c r="B150" s="340" t="s">
        <v>361</v>
      </c>
      <c r="C150" s="341" t="s">
        <v>362</v>
      </c>
      <c r="D150" s="341" t="s">
        <v>55</v>
      </c>
      <c r="E150" s="342">
        <v>13</v>
      </c>
      <c r="F150" s="343">
        <v>0</v>
      </c>
      <c r="H150" s="343">
        <v>122.999</v>
      </c>
      <c r="J150" s="343">
        <v>1.5030000000000001</v>
      </c>
      <c r="L150" s="343">
        <v>0</v>
      </c>
      <c r="N150" s="343">
        <v>946.8660000000001</v>
      </c>
      <c r="P150" s="343">
        <v>1.7409999999999999</v>
      </c>
      <c r="R150" s="343">
        <v>0</v>
      </c>
      <c r="T150" s="343">
        <v>245.18799999999999</v>
      </c>
      <c r="V150" s="343">
        <v>148.87</v>
      </c>
      <c r="X150" s="343">
        <v>0</v>
      </c>
      <c r="Z150" s="343">
        <v>1467.1670000000001</v>
      </c>
    </row>
    <row r="151" spans="1:26">
      <c r="A151" s="340" t="s">
        <v>350</v>
      </c>
      <c r="B151" s="340" t="s">
        <v>2724</v>
      </c>
      <c r="C151" s="341" t="s">
        <v>2495</v>
      </c>
      <c r="D151" s="341" t="s">
        <v>55</v>
      </c>
      <c r="E151" s="342">
        <v>8</v>
      </c>
      <c r="F151" s="343">
        <v>0</v>
      </c>
      <c r="H151" s="343">
        <v>199.24900000000002</v>
      </c>
      <c r="J151" s="343">
        <v>19.262999999999998</v>
      </c>
      <c r="L151" s="343">
        <v>0</v>
      </c>
      <c r="N151" s="343">
        <v>1008.803</v>
      </c>
      <c r="P151" s="343">
        <v>0</v>
      </c>
      <c r="R151" s="343">
        <v>265.63</v>
      </c>
      <c r="T151" s="343">
        <v>0</v>
      </c>
      <c r="V151" s="343">
        <v>265.63099999999997</v>
      </c>
      <c r="X151" s="343">
        <v>0</v>
      </c>
      <c r="Z151" s="343">
        <v>1758.576</v>
      </c>
    </row>
    <row r="152" spans="1:26">
      <c r="A152" s="340" t="s">
        <v>350</v>
      </c>
      <c r="B152" s="340" t="s">
        <v>2723</v>
      </c>
      <c r="C152" s="341" t="s">
        <v>364</v>
      </c>
      <c r="D152" s="341" t="s">
        <v>45</v>
      </c>
      <c r="E152" s="342">
        <v>69</v>
      </c>
      <c r="F152" s="343">
        <v>2928.5050000000001</v>
      </c>
      <c r="H152" s="343">
        <v>0</v>
      </c>
      <c r="J152" s="343">
        <v>105.449</v>
      </c>
      <c r="L152" s="343">
        <v>0</v>
      </c>
      <c r="N152" s="343">
        <v>1679.6889999999999</v>
      </c>
      <c r="P152" s="343">
        <v>0</v>
      </c>
      <c r="R152" s="343">
        <v>958.51699999999994</v>
      </c>
      <c r="T152" s="343">
        <v>0</v>
      </c>
      <c r="V152" s="343">
        <v>4877.0020000000004</v>
      </c>
      <c r="X152" s="343">
        <v>0</v>
      </c>
      <c r="Z152" s="343">
        <v>10549.162</v>
      </c>
    </row>
    <row r="153" spans="1:26">
      <c r="A153" s="340" t="s">
        <v>350</v>
      </c>
      <c r="B153" s="340" t="s">
        <v>2722</v>
      </c>
      <c r="C153" s="341" t="s">
        <v>366</v>
      </c>
      <c r="D153" s="341" t="s">
        <v>55</v>
      </c>
      <c r="E153" s="342">
        <v>38</v>
      </c>
      <c r="F153" s="343">
        <v>0</v>
      </c>
      <c r="H153" s="343">
        <v>786.85100000000011</v>
      </c>
      <c r="J153" s="343">
        <v>0</v>
      </c>
      <c r="L153" s="343">
        <v>0</v>
      </c>
      <c r="N153" s="343">
        <v>384.36</v>
      </c>
      <c r="P153" s="343">
        <v>0</v>
      </c>
      <c r="R153" s="343">
        <v>0</v>
      </c>
      <c r="T153" s="343">
        <v>1092.932</v>
      </c>
      <c r="V153" s="343">
        <v>0</v>
      </c>
      <c r="X153" s="343">
        <v>3184.2959999999998</v>
      </c>
      <c r="Z153" s="343">
        <v>5448.4390000000003</v>
      </c>
    </row>
    <row r="154" spans="1:26">
      <c r="A154" s="340" t="s">
        <v>350</v>
      </c>
      <c r="B154" s="340" t="s">
        <v>2370</v>
      </c>
      <c r="C154" s="341" t="s">
        <v>368</v>
      </c>
      <c r="D154" s="341" t="s">
        <v>59</v>
      </c>
      <c r="E154" s="342">
        <v>27</v>
      </c>
      <c r="F154" s="343">
        <v>41.466000000000001</v>
      </c>
      <c r="H154" s="343">
        <v>0</v>
      </c>
      <c r="J154" s="343">
        <v>0</v>
      </c>
      <c r="L154" s="343">
        <v>8.027000000000001</v>
      </c>
      <c r="N154" s="343">
        <v>631.971</v>
      </c>
      <c r="P154" s="343">
        <v>106.086</v>
      </c>
      <c r="R154" s="343">
        <v>555.53499999999997</v>
      </c>
      <c r="T154" s="343">
        <v>0</v>
      </c>
      <c r="V154" s="343">
        <v>572.72500000000002</v>
      </c>
      <c r="X154" s="343">
        <v>0</v>
      </c>
      <c r="Z154" s="343">
        <v>1915.81</v>
      </c>
    </row>
    <row r="155" spans="1:26">
      <c r="A155" s="340" t="s">
        <v>350</v>
      </c>
      <c r="B155" s="340" t="s">
        <v>2369</v>
      </c>
      <c r="C155" s="341" t="s">
        <v>370</v>
      </c>
      <c r="D155" s="341" t="s">
        <v>310</v>
      </c>
      <c r="E155" s="342">
        <v>26</v>
      </c>
      <c r="F155" s="343">
        <v>65.605000000000004</v>
      </c>
      <c r="H155" s="343">
        <v>0</v>
      </c>
      <c r="J155" s="343">
        <v>11.497999999999999</v>
      </c>
      <c r="L155" s="343">
        <v>0</v>
      </c>
      <c r="N155" s="343">
        <v>142.71899999999999</v>
      </c>
      <c r="P155" s="343">
        <v>79.364999999999995</v>
      </c>
      <c r="R155" s="343">
        <v>955.303</v>
      </c>
      <c r="T155" s="343">
        <v>284.24700000000001</v>
      </c>
      <c r="V155" s="343">
        <v>37.46</v>
      </c>
      <c r="X155" s="343">
        <v>1220.1389999999999</v>
      </c>
      <c r="Z155" s="343">
        <v>2796.3359999999998</v>
      </c>
    </row>
    <row r="156" spans="1:26">
      <c r="A156" s="340" t="s">
        <v>350</v>
      </c>
      <c r="B156" s="340" t="s">
        <v>2759</v>
      </c>
      <c r="C156" s="341" t="s">
        <v>372</v>
      </c>
      <c r="D156" s="341" t="s">
        <v>55</v>
      </c>
      <c r="E156" s="342">
        <v>149</v>
      </c>
      <c r="F156" s="343">
        <v>3924.4929999999999</v>
      </c>
      <c r="H156" s="343">
        <v>246.90799999999999</v>
      </c>
      <c r="J156" s="343">
        <v>364.77800000000002</v>
      </c>
      <c r="L156" s="343">
        <v>0</v>
      </c>
      <c r="N156" s="343">
        <v>2746.3720000000003</v>
      </c>
      <c r="P156" s="343">
        <v>0</v>
      </c>
      <c r="R156" s="343">
        <v>0</v>
      </c>
      <c r="T156" s="343">
        <v>2845.462</v>
      </c>
      <c r="V156" s="343">
        <v>7960.0580000000009</v>
      </c>
      <c r="X156" s="343">
        <v>0</v>
      </c>
      <c r="Z156" s="343">
        <v>18088.071</v>
      </c>
    </row>
    <row r="157" spans="1:26">
      <c r="A157" s="340" t="s">
        <v>350</v>
      </c>
      <c r="B157" s="340" t="s">
        <v>2367</v>
      </c>
      <c r="C157" s="341" t="s">
        <v>374</v>
      </c>
      <c r="D157" s="341" t="s">
        <v>55</v>
      </c>
      <c r="E157" s="342">
        <v>50</v>
      </c>
      <c r="F157" s="343">
        <v>1283.73</v>
      </c>
      <c r="H157" s="343">
        <v>154.80500000000001</v>
      </c>
      <c r="J157" s="343">
        <v>235.38</v>
      </c>
      <c r="L157" s="343">
        <v>0</v>
      </c>
      <c r="N157" s="343">
        <v>1807.95</v>
      </c>
      <c r="P157" s="343">
        <v>75.088000000000008</v>
      </c>
      <c r="R157" s="343">
        <v>1809.5020000000002</v>
      </c>
      <c r="T157" s="343">
        <v>0</v>
      </c>
      <c r="V157" s="343">
        <v>2850.2309999999998</v>
      </c>
      <c r="X157" s="343">
        <v>0</v>
      </c>
      <c r="Z157" s="343">
        <v>8216.6859999999997</v>
      </c>
    </row>
    <row r="158" spans="1:26">
      <c r="A158" s="340" t="s">
        <v>350</v>
      </c>
      <c r="B158" s="340" t="s">
        <v>2366</v>
      </c>
      <c r="C158" s="341" t="s">
        <v>376</v>
      </c>
      <c r="D158" s="341" t="s">
        <v>55</v>
      </c>
      <c r="E158" s="342">
        <v>98</v>
      </c>
      <c r="F158" s="343">
        <v>7956.4930000000004</v>
      </c>
      <c r="H158" s="343">
        <v>0</v>
      </c>
      <c r="J158" s="343">
        <v>272.83499999999998</v>
      </c>
      <c r="L158" s="343">
        <v>0</v>
      </c>
      <c r="N158" s="343">
        <v>1735.8339999999998</v>
      </c>
      <c r="P158" s="343">
        <v>0</v>
      </c>
      <c r="R158" s="343">
        <v>1760.5910000000001</v>
      </c>
      <c r="T158" s="343">
        <v>0</v>
      </c>
      <c r="V158" s="343">
        <v>3506.1020000000003</v>
      </c>
      <c r="X158" s="343">
        <v>0</v>
      </c>
      <c r="Z158" s="343">
        <v>15231.855</v>
      </c>
    </row>
    <row r="159" spans="1:26">
      <c r="A159" s="340" t="s">
        <v>350</v>
      </c>
      <c r="B159" s="340" t="s">
        <v>2721</v>
      </c>
      <c r="C159" s="341" t="s">
        <v>378</v>
      </c>
      <c r="D159" s="341" t="s">
        <v>55</v>
      </c>
      <c r="E159" s="342">
        <v>18</v>
      </c>
      <c r="F159" s="343">
        <v>0</v>
      </c>
      <c r="H159" s="343">
        <v>52.736000000000004</v>
      </c>
      <c r="J159" s="343">
        <v>0</v>
      </c>
      <c r="L159" s="343">
        <v>0</v>
      </c>
      <c r="N159" s="343">
        <v>769.59500000000003</v>
      </c>
      <c r="P159" s="343">
        <v>0</v>
      </c>
      <c r="R159" s="343">
        <v>226.22900000000001</v>
      </c>
      <c r="T159" s="343">
        <v>0</v>
      </c>
      <c r="V159" s="343">
        <v>600.07799999999997</v>
      </c>
      <c r="X159" s="343">
        <v>1.2E-2</v>
      </c>
      <c r="Z159" s="343">
        <v>1648.65</v>
      </c>
    </row>
    <row r="160" spans="1:26">
      <c r="A160" s="340" t="s">
        <v>350</v>
      </c>
      <c r="B160" s="340" t="s">
        <v>2365</v>
      </c>
      <c r="C160" s="341" t="s">
        <v>380</v>
      </c>
      <c r="D160" s="341" t="s">
        <v>55</v>
      </c>
      <c r="E160" s="342">
        <v>231</v>
      </c>
      <c r="F160" s="343">
        <v>7618.7380000000003</v>
      </c>
      <c r="H160" s="343">
        <v>199.733</v>
      </c>
      <c r="J160" s="343">
        <v>3184.777</v>
      </c>
      <c r="L160" s="343">
        <v>29808.372000000003</v>
      </c>
      <c r="N160" s="343">
        <v>6456.5349999999999</v>
      </c>
      <c r="P160" s="343">
        <v>431.28899999999999</v>
      </c>
      <c r="R160" s="343">
        <v>0</v>
      </c>
      <c r="T160" s="343">
        <v>3455.0259999999998</v>
      </c>
      <c r="V160" s="343">
        <v>353.32</v>
      </c>
      <c r="X160" s="343">
        <v>0</v>
      </c>
      <c r="Z160" s="343">
        <v>51507.79</v>
      </c>
    </row>
    <row r="161" spans="1:26">
      <c r="A161" s="340" t="s">
        <v>350</v>
      </c>
      <c r="B161" s="340" t="s">
        <v>2364</v>
      </c>
      <c r="C161" s="341" t="s">
        <v>407</v>
      </c>
      <c r="D161" s="341" t="s">
        <v>55</v>
      </c>
      <c r="E161" s="342">
        <v>42</v>
      </c>
      <c r="F161" s="343">
        <v>42.914999999999999</v>
      </c>
      <c r="H161" s="343">
        <v>8</v>
      </c>
      <c r="J161" s="343">
        <v>20.195</v>
      </c>
      <c r="L161" s="343">
        <v>0</v>
      </c>
      <c r="N161" s="343">
        <v>767.39800000000002</v>
      </c>
      <c r="P161" s="343">
        <v>35.679000000000002</v>
      </c>
      <c r="R161" s="343">
        <v>651.78300000000002</v>
      </c>
      <c r="T161" s="343">
        <v>0</v>
      </c>
      <c r="V161" s="343">
        <v>483.11599999999999</v>
      </c>
      <c r="X161" s="343">
        <v>441.63300000000004</v>
      </c>
      <c r="Z161" s="343">
        <v>2450.7190000000001</v>
      </c>
    </row>
    <row r="162" spans="1:26">
      <c r="A162" s="340" t="s">
        <v>350</v>
      </c>
      <c r="B162" s="340" t="s">
        <v>2363</v>
      </c>
      <c r="C162" s="341" t="s">
        <v>382</v>
      </c>
      <c r="D162" s="341" t="s">
        <v>55</v>
      </c>
      <c r="E162" s="342">
        <v>305</v>
      </c>
      <c r="F162" s="343">
        <v>7670.4690000000001</v>
      </c>
      <c r="H162" s="343">
        <v>13446.646000000001</v>
      </c>
      <c r="J162" s="343">
        <v>2393.4369999999999</v>
      </c>
      <c r="L162" s="343">
        <v>0</v>
      </c>
      <c r="N162" s="343">
        <v>7563.7749999999996</v>
      </c>
      <c r="P162" s="343">
        <v>0</v>
      </c>
      <c r="R162" s="343">
        <v>4885.7170000000006</v>
      </c>
      <c r="T162" s="343">
        <v>0</v>
      </c>
      <c r="V162" s="343">
        <v>1315.5929999999998</v>
      </c>
      <c r="X162" s="343">
        <v>44586.442999999999</v>
      </c>
      <c r="Z162" s="343">
        <v>81862.080000000002</v>
      </c>
    </row>
    <row r="163" spans="1:26">
      <c r="A163" s="340" t="s">
        <v>350</v>
      </c>
      <c r="B163" s="340" t="s">
        <v>386</v>
      </c>
      <c r="C163" s="341" t="s">
        <v>387</v>
      </c>
      <c r="D163" s="341" t="s">
        <v>55</v>
      </c>
      <c r="E163" s="342">
        <v>38</v>
      </c>
      <c r="F163" s="343">
        <v>738.02100000000007</v>
      </c>
      <c r="H163" s="343">
        <v>159.11600000000001</v>
      </c>
      <c r="J163" s="343">
        <v>1926.481</v>
      </c>
      <c r="L163" s="343">
        <v>2668.9250000000002</v>
      </c>
      <c r="N163" s="343">
        <v>2244.6479999999997</v>
      </c>
      <c r="P163" s="343">
        <v>939.08699999999999</v>
      </c>
      <c r="R163" s="343">
        <v>0</v>
      </c>
      <c r="T163" s="343">
        <v>0</v>
      </c>
      <c r="V163" s="343">
        <v>250.04599999999999</v>
      </c>
      <c r="X163" s="343">
        <v>0</v>
      </c>
      <c r="Z163" s="343">
        <v>8926.3240000000005</v>
      </c>
    </row>
    <row r="164" spans="1:26">
      <c r="A164" s="340" t="s">
        <v>350</v>
      </c>
      <c r="B164" s="340" t="s">
        <v>2362</v>
      </c>
      <c r="C164" s="341" t="s">
        <v>389</v>
      </c>
      <c r="D164" s="341" t="s">
        <v>55</v>
      </c>
      <c r="E164" s="342">
        <v>91</v>
      </c>
      <c r="F164" s="343">
        <v>2160.0450000000001</v>
      </c>
      <c r="H164" s="343">
        <v>51.81</v>
      </c>
      <c r="J164" s="343">
        <v>1255.605</v>
      </c>
      <c r="L164" s="343">
        <v>0</v>
      </c>
      <c r="N164" s="343">
        <v>994.54600000000005</v>
      </c>
      <c r="P164" s="343">
        <v>241.62599999999998</v>
      </c>
      <c r="R164" s="343">
        <v>2888.5709999999999</v>
      </c>
      <c r="T164" s="343">
        <v>0</v>
      </c>
      <c r="V164" s="343">
        <v>8664.9330000000009</v>
      </c>
      <c r="X164" s="343">
        <v>697.79499999999996</v>
      </c>
      <c r="Z164" s="343">
        <v>16954.931</v>
      </c>
    </row>
    <row r="165" spans="1:26">
      <c r="A165" s="340" t="s">
        <v>350</v>
      </c>
      <c r="B165" s="340" t="s">
        <v>2361</v>
      </c>
      <c r="C165" s="341" t="s">
        <v>391</v>
      </c>
      <c r="D165" s="341" t="s">
        <v>45</v>
      </c>
      <c r="E165" s="342">
        <v>40</v>
      </c>
      <c r="F165" s="343">
        <v>553.98500000000001</v>
      </c>
      <c r="H165" s="343">
        <v>0</v>
      </c>
      <c r="J165" s="343">
        <v>310.08099999999996</v>
      </c>
      <c r="L165" s="343">
        <v>0</v>
      </c>
      <c r="N165" s="343">
        <v>1368.576</v>
      </c>
      <c r="P165" s="343">
        <v>0</v>
      </c>
      <c r="R165" s="343">
        <v>0</v>
      </c>
      <c r="T165" s="343">
        <v>923.00300000000004</v>
      </c>
      <c r="V165" s="343">
        <v>3875.453</v>
      </c>
      <c r="X165" s="343">
        <v>0</v>
      </c>
      <c r="Z165" s="343">
        <v>7031.0980000000009</v>
      </c>
    </row>
    <row r="166" spans="1:26">
      <c r="A166" s="340" t="s">
        <v>350</v>
      </c>
      <c r="B166" s="340" t="s">
        <v>392</v>
      </c>
      <c r="C166" s="341" t="s">
        <v>393</v>
      </c>
      <c r="D166" s="341" t="s">
        <v>59</v>
      </c>
      <c r="E166" s="342">
        <v>162</v>
      </c>
      <c r="F166" s="343">
        <v>1263.5710000000001</v>
      </c>
      <c r="H166" s="343">
        <v>0</v>
      </c>
      <c r="J166" s="343">
        <v>331.26599999999996</v>
      </c>
      <c r="L166" s="343">
        <v>0</v>
      </c>
      <c r="N166" s="343">
        <v>0</v>
      </c>
      <c r="P166" s="343">
        <v>0</v>
      </c>
      <c r="R166" s="343">
        <v>0</v>
      </c>
      <c r="T166" s="343">
        <v>0</v>
      </c>
      <c r="V166" s="343">
        <v>0</v>
      </c>
      <c r="X166" s="343">
        <v>0</v>
      </c>
      <c r="Z166" s="343">
        <v>1594.8370000000002</v>
      </c>
    </row>
    <row r="167" spans="1:26">
      <c r="A167" s="340" t="s">
        <v>350</v>
      </c>
      <c r="B167" s="340" t="s">
        <v>2360</v>
      </c>
      <c r="C167" s="341" t="s">
        <v>395</v>
      </c>
      <c r="D167" s="341" t="s">
        <v>55</v>
      </c>
      <c r="E167" s="342">
        <v>945</v>
      </c>
      <c r="F167" s="343">
        <v>89009.941999999995</v>
      </c>
      <c r="H167" s="343">
        <v>3878.2640000000001</v>
      </c>
      <c r="J167" s="343">
        <v>9282.8950000000004</v>
      </c>
      <c r="L167" s="343">
        <v>0</v>
      </c>
      <c r="N167" s="343">
        <v>29646.154999999999</v>
      </c>
      <c r="P167" s="343">
        <v>9440.6209999999992</v>
      </c>
      <c r="R167" s="343">
        <v>20481.429</v>
      </c>
      <c r="T167" s="343">
        <v>0</v>
      </c>
      <c r="V167" s="343">
        <v>188374.82699999999</v>
      </c>
      <c r="X167" s="343">
        <v>97034.72</v>
      </c>
      <c r="Z167" s="343">
        <v>447148.85299999994</v>
      </c>
    </row>
    <row r="168" spans="1:26">
      <c r="A168" s="340" t="s">
        <v>350</v>
      </c>
      <c r="B168" s="340" t="s">
        <v>396</v>
      </c>
      <c r="C168" s="341" t="s">
        <v>397</v>
      </c>
      <c r="D168" s="341" t="s">
        <v>55</v>
      </c>
      <c r="E168" s="342">
        <v>48</v>
      </c>
      <c r="F168" s="343">
        <v>0</v>
      </c>
      <c r="H168" s="343">
        <v>417.73699999999997</v>
      </c>
      <c r="J168" s="343">
        <v>48.402999999999999</v>
      </c>
      <c r="L168" s="343">
        <v>0</v>
      </c>
      <c r="N168" s="343">
        <v>538.28</v>
      </c>
      <c r="P168" s="343">
        <v>107.206</v>
      </c>
      <c r="R168" s="343">
        <v>931.23399999999992</v>
      </c>
      <c r="T168" s="343">
        <v>0</v>
      </c>
      <c r="V168" s="343">
        <v>244.179</v>
      </c>
      <c r="X168" s="343">
        <v>0</v>
      </c>
      <c r="Z168" s="343">
        <v>2287.0389999999998</v>
      </c>
    </row>
    <row r="169" spans="1:26">
      <c r="A169" s="340" t="s">
        <v>350</v>
      </c>
      <c r="B169" s="340" t="s">
        <v>2359</v>
      </c>
      <c r="C169" s="341" t="s">
        <v>399</v>
      </c>
      <c r="D169" s="341" t="s">
        <v>55</v>
      </c>
      <c r="E169" s="342">
        <v>48</v>
      </c>
      <c r="F169" s="343">
        <v>363.81300000000005</v>
      </c>
      <c r="H169" s="343">
        <v>18.745999999999999</v>
      </c>
      <c r="J169" s="343">
        <v>0</v>
      </c>
      <c r="L169" s="343">
        <v>0</v>
      </c>
      <c r="N169" s="343">
        <v>656.81399999999996</v>
      </c>
      <c r="P169" s="343">
        <v>69.478000000000009</v>
      </c>
      <c r="R169" s="343">
        <v>1149.5219999999999</v>
      </c>
      <c r="T169" s="343">
        <v>747.82100000000003</v>
      </c>
      <c r="V169" s="343">
        <v>1074.6289999999999</v>
      </c>
      <c r="X169" s="343">
        <v>6.59</v>
      </c>
      <c r="Z169" s="343">
        <v>4087.413</v>
      </c>
    </row>
    <row r="170" spans="1:26">
      <c r="A170" s="340" t="s">
        <v>350</v>
      </c>
      <c r="B170" s="340" t="s">
        <v>2358</v>
      </c>
      <c r="C170" s="341" t="s">
        <v>401</v>
      </c>
      <c r="D170" s="341" t="s">
        <v>55</v>
      </c>
      <c r="E170" s="342">
        <v>282</v>
      </c>
      <c r="F170" s="343">
        <v>8218.8850000000002</v>
      </c>
      <c r="H170" s="343">
        <v>650.63199999999995</v>
      </c>
      <c r="J170" s="343">
        <v>2345.645</v>
      </c>
      <c r="L170" s="343">
        <v>33995.31</v>
      </c>
      <c r="N170" s="343">
        <v>0</v>
      </c>
      <c r="P170" s="343">
        <v>272.30400000000003</v>
      </c>
      <c r="R170" s="343">
        <v>541.745</v>
      </c>
      <c r="T170" s="343">
        <v>0</v>
      </c>
      <c r="V170" s="343">
        <v>1E-3</v>
      </c>
      <c r="X170" s="343">
        <v>0</v>
      </c>
      <c r="Z170" s="343">
        <v>46024.522000000004</v>
      </c>
    </row>
    <row r="171" spans="1:26">
      <c r="A171" s="340" t="s">
        <v>350</v>
      </c>
      <c r="B171" s="340" t="s">
        <v>2357</v>
      </c>
      <c r="C171" s="341" t="s">
        <v>403</v>
      </c>
      <c r="D171" s="341" t="s">
        <v>55</v>
      </c>
      <c r="E171" s="342">
        <v>32</v>
      </c>
      <c r="F171" s="343">
        <v>54.358999999999995</v>
      </c>
      <c r="H171" s="343">
        <v>159.953</v>
      </c>
      <c r="J171" s="343">
        <v>0</v>
      </c>
      <c r="L171" s="343">
        <v>0</v>
      </c>
      <c r="N171" s="343">
        <v>1439.1120000000001</v>
      </c>
      <c r="P171" s="343">
        <v>276.02999999999997</v>
      </c>
      <c r="R171" s="343">
        <v>0</v>
      </c>
      <c r="T171" s="343">
        <v>382.02099999999996</v>
      </c>
      <c r="V171" s="343">
        <v>374.16800000000001</v>
      </c>
      <c r="X171" s="343">
        <v>0</v>
      </c>
      <c r="Z171" s="343">
        <v>2685.643</v>
      </c>
    </row>
    <row r="172" spans="1:26">
      <c r="A172" s="340" t="s">
        <v>350</v>
      </c>
      <c r="B172" s="340" t="s">
        <v>2356</v>
      </c>
      <c r="C172" s="341" t="s">
        <v>405</v>
      </c>
      <c r="D172" s="341" t="s">
        <v>55</v>
      </c>
      <c r="E172" s="342">
        <v>94</v>
      </c>
      <c r="F172" s="343">
        <v>931.91699999999992</v>
      </c>
      <c r="H172" s="343">
        <v>76.161000000000001</v>
      </c>
      <c r="J172" s="343">
        <v>38.465000000000003</v>
      </c>
      <c r="L172" s="343">
        <v>0</v>
      </c>
      <c r="N172" s="343">
        <v>0</v>
      </c>
      <c r="P172" s="343">
        <v>0</v>
      </c>
      <c r="R172" s="343">
        <v>0</v>
      </c>
      <c r="T172" s="343">
        <v>2217.4850000000001</v>
      </c>
      <c r="V172" s="343">
        <v>0</v>
      </c>
      <c r="X172" s="343">
        <v>10146.972</v>
      </c>
      <c r="Z172" s="343">
        <v>13411</v>
      </c>
    </row>
    <row r="173" spans="1:26">
      <c r="A173" s="340" t="s">
        <v>350</v>
      </c>
      <c r="B173" s="340" t="s">
        <v>2589</v>
      </c>
      <c r="C173" s="341" t="s">
        <v>409</v>
      </c>
      <c r="D173" s="341" t="s">
        <v>55</v>
      </c>
      <c r="E173" s="342">
        <v>48</v>
      </c>
      <c r="F173" s="343">
        <v>0</v>
      </c>
      <c r="H173" s="343">
        <v>5897.1709999999994</v>
      </c>
      <c r="J173" s="343">
        <v>249.84700000000001</v>
      </c>
      <c r="L173" s="343">
        <v>511.90499999999997</v>
      </c>
      <c r="N173" s="343">
        <v>8783.2030000000013</v>
      </c>
      <c r="P173" s="343">
        <v>4000</v>
      </c>
      <c r="R173" s="343">
        <v>8954</v>
      </c>
      <c r="T173" s="343">
        <v>0</v>
      </c>
      <c r="V173" s="343">
        <v>7345.6709999999994</v>
      </c>
      <c r="X173" s="343">
        <v>0</v>
      </c>
      <c r="Z173" s="343">
        <v>35741.796999999999</v>
      </c>
    </row>
    <row r="174" spans="1:26">
      <c r="A174" s="340" t="s">
        <v>350</v>
      </c>
      <c r="B174" s="340" t="s">
        <v>2355</v>
      </c>
      <c r="C174" s="341" t="s">
        <v>411</v>
      </c>
      <c r="D174" s="341" t="s">
        <v>55</v>
      </c>
      <c r="E174" s="342">
        <v>176</v>
      </c>
      <c r="F174" s="343">
        <v>619.03300000000002</v>
      </c>
      <c r="H174" s="343">
        <v>1168.1860000000001</v>
      </c>
      <c r="J174" s="343">
        <v>54.898000000000003</v>
      </c>
      <c r="L174" s="343">
        <v>0</v>
      </c>
      <c r="N174" s="343">
        <v>2484.0279999999998</v>
      </c>
      <c r="P174" s="343">
        <v>27.306999999999999</v>
      </c>
      <c r="R174" s="343">
        <v>2799.6149999999998</v>
      </c>
      <c r="T174" s="343">
        <v>249.178</v>
      </c>
      <c r="V174" s="343">
        <v>549.54700000000003</v>
      </c>
      <c r="X174" s="343">
        <v>1027.018</v>
      </c>
      <c r="Z174" s="343">
        <v>8978.81</v>
      </c>
    </row>
    <row r="175" spans="1:26">
      <c r="A175" s="340" t="s">
        <v>350</v>
      </c>
      <c r="B175" s="340" t="s">
        <v>2720</v>
      </c>
      <c r="C175" s="341" t="s">
        <v>415</v>
      </c>
      <c r="D175" s="341" t="s">
        <v>45</v>
      </c>
      <c r="E175" s="342">
        <v>35</v>
      </c>
      <c r="F175" s="343">
        <v>637.01099999999997</v>
      </c>
      <c r="H175" s="343">
        <v>0</v>
      </c>
      <c r="J175" s="343">
        <v>0</v>
      </c>
      <c r="L175" s="343">
        <v>0</v>
      </c>
      <c r="N175" s="343">
        <v>151.613</v>
      </c>
      <c r="P175" s="343">
        <v>35.101999999999997</v>
      </c>
      <c r="R175" s="343">
        <v>104.595</v>
      </c>
      <c r="T175" s="343">
        <v>0</v>
      </c>
      <c r="V175" s="343">
        <v>0</v>
      </c>
      <c r="X175" s="343">
        <v>0</v>
      </c>
      <c r="Z175" s="343">
        <v>928.32100000000003</v>
      </c>
    </row>
    <row r="176" spans="1:26">
      <c r="A176" s="340" t="s">
        <v>416</v>
      </c>
      <c r="B176" s="340" t="s">
        <v>2588</v>
      </c>
      <c r="C176" s="341" t="s">
        <v>418</v>
      </c>
      <c r="D176" s="341" t="s">
        <v>45</v>
      </c>
      <c r="E176" s="342">
        <v>11</v>
      </c>
      <c r="F176" s="343">
        <v>397.59500000000003</v>
      </c>
      <c r="H176" s="343">
        <v>0</v>
      </c>
      <c r="J176" s="343">
        <v>21.614999999999998</v>
      </c>
      <c r="L176" s="343">
        <v>0</v>
      </c>
      <c r="N176" s="343">
        <v>151.68299999999999</v>
      </c>
      <c r="P176" s="343">
        <v>0</v>
      </c>
      <c r="R176" s="343">
        <v>814.30100000000004</v>
      </c>
      <c r="T176" s="343">
        <v>0</v>
      </c>
      <c r="V176" s="343">
        <v>1179.921</v>
      </c>
      <c r="X176" s="343">
        <v>0</v>
      </c>
      <c r="Z176" s="343">
        <v>2565.1149999999998</v>
      </c>
    </row>
    <row r="177" spans="1:26">
      <c r="A177" s="340" t="s">
        <v>416</v>
      </c>
      <c r="B177" s="340" t="s">
        <v>2352</v>
      </c>
      <c r="C177" s="341" t="s">
        <v>420</v>
      </c>
      <c r="D177" s="341" t="s">
        <v>45</v>
      </c>
      <c r="E177" s="342">
        <v>22</v>
      </c>
      <c r="F177" s="343">
        <v>949.18799999999999</v>
      </c>
      <c r="H177" s="343">
        <v>0</v>
      </c>
      <c r="J177" s="343">
        <v>0</v>
      </c>
      <c r="L177" s="343">
        <v>0</v>
      </c>
      <c r="N177" s="343">
        <v>502</v>
      </c>
      <c r="P177" s="343">
        <v>0</v>
      </c>
      <c r="R177" s="343">
        <v>0</v>
      </c>
      <c r="T177" s="343">
        <v>0</v>
      </c>
      <c r="V177" s="343">
        <v>1523.789</v>
      </c>
      <c r="X177" s="343">
        <v>0</v>
      </c>
      <c r="Z177" s="343">
        <v>2974.9770000000003</v>
      </c>
    </row>
    <row r="178" spans="1:26">
      <c r="A178" s="340" t="s">
        <v>416</v>
      </c>
      <c r="B178" s="340" t="s">
        <v>2351</v>
      </c>
      <c r="C178" s="341" t="s">
        <v>422</v>
      </c>
      <c r="D178" s="341" t="s">
        <v>45</v>
      </c>
      <c r="E178" s="342">
        <v>22</v>
      </c>
      <c r="F178" s="343">
        <v>623.68100000000004</v>
      </c>
      <c r="H178" s="343">
        <v>0</v>
      </c>
      <c r="J178" s="343">
        <v>94.111000000000004</v>
      </c>
      <c r="L178" s="343">
        <v>0</v>
      </c>
      <c r="N178" s="343">
        <v>0</v>
      </c>
      <c r="P178" s="343">
        <v>0</v>
      </c>
      <c r="R178" s="343">
        <v>0</v>
      </c>
      <c r="T178" s="343">
        <v>0</v>
      </c>
      <c r="V178" s="343">
        <v>2832.1509999999998</v>
      </c>
      <c r="X178" s="343">
        <v>0</v>
      </c>
      <c r="Z178" s="343">
        <v>3549.9429999999998</v>
      </c>
    </row>
    <row r="179" spans="1:26">
      <c r="A179" s="340" t="s">
        <v>416</v>
      </c>
      <c r="B179" s="340" t="s">
        <v>2350</v>
      </c>
      <c r="C179" s="341" t="s">
        <v>426</v>
      </c>
      <c r="D179" s="341" t="s">
        <v>55</v>
      </c>
      <c r="E179" s="342">
        <v>61</v>
      </c>
      <c r="F179" s="343">
        <v>3684.598</v>
      </c>
      <c r="H179" s="343">
        <v>53.395000000000003</v>
      </c>
      <c r="J179" s="343">
        <v>145.02600000000001</v>
      </c>
      <c r="L179" s="343">
        <v>0</v>
      </c>
      <c r="N179" s="343">
        <v>1952.2470000000001</v>
      </c>
      <c r="P179" s="343">
        <v>1072.8319999999999</v>
      </c>
      <c r="R179" s="343">
        <v>0</v>
      </c>
      <c r="T179" s="343">
        <v>53.37</v>
      </c>
      <c r="V179" s="343">
        <v>1286.433</v>
      </c>
      <c r="X179" s="343">
        <v>6008.1230000000005</v>
      </c>
      <c r="Z179" s="343">
        <v>14256.023999999999</v>
      </c>
    </row>
    <row r="180" spans="1:26">
      <c r="A180" s="340" t="s">
        <v>416</v>
      </c>
      <c r="B180" s="340" t="s">
        <v>2587</v>
      </c>
      <c r="C180" s="341" t="s">
        <v>2586</v>
      </c>
      <c r="D180" s="341" t="s">
        <v>55</v>
      </c>
      <c r="E180" s="342">
        <v>3</v>
      </c>
      <c r="F180" s="343">
        <v>0</v>
      </c>
      <c r="H180" s="343">
        <v>14.817</v>
      </c>
      <c r="J180" s="343">
        <v>0</v>
      </c>
      <c r="L180" s="343">
        <v>8.375</v>
      </c>
      <c r="N180" s="343">
        <v>0</v>
      </c>
      <c r="P180" s="343">
        <v>0</v>
      </c>
      <c r="R180" s="343">
        <v>78.757999999999996</v>
      </c>
      <c r="T180" s="343">
        <v>0</v>
      </c>
      <c r="V180" s="343">
        <v>225.57400000000001</v>
      </c>
      <c r="X180" s="343">
        <v>0</v>
      </c>
      <c r="Z180" s="343">
        <v>327.524</v>
      </c>
    </row>
    <row r="181" spans="1:26">
      <c r="A181" s="340" t="s">
        <v>416</v>
      </c>
      <c r="B181" s="340" t="s">
        <v>2349</v>
      </c>
      <c r="C181" s="341" t="s">
        <v>428</v>
      </c>
      <c r="D181" s="341" t="s">
        <v>45</v>
      </c>
      <c r="E181" s="342">
        <v>28</v>
      </c>
      <c r="F181" s="343">
        <v>580.04</v>
      </c>
      <c r="H181" s="343">
        <v>0</v>
      </c>
      <c r="J181" s="343">
        <v>61.438000000000002</v>
      </c>
      <c r="L181" s="343">
        <v>0</v>
      </c>
      <c r="N181" s="343">
        <v>657.28499999999997</v>
      </c>
      <c r="P181" s="343">
        <v>37.917999999999999</v>
      </c>
      <c r="R181" s="343">
        <v>0</v>
      </c>
      <c r="T181" s="343">
        <v>0</v>
      </c>
      <c r="V181" s="343">
        <v>1139.3</v>
      </c>
      <c r="X181" s="343">
        <v>0</v>
      </c>
      <c r="Z181" s="343">
        <v>2475.9810000000002</v>
      </c>
    </row>
    <row r="182" spans="1:26">
      <c r="A182" s="340" t="s">
        <v>416</v>
      </c>
      <c r="B182" s="340" t="s">
        <v>2348</v>
      </c>
      <c r="C182" s="341" t="s">
        <v>432</v>
      </c>
      <c r="D182" s="341" t="s">
        <v>55</v>
      </c>
      <c r="E182" s="342">
        <v>87</v>
      </c>
      <c r="F182" s="343">
        <v>0</v>
      </c>
      <c r="H182" s="343">
        <v>3598.2890000000002</v>
      </c>
      <c r="J182" s="343">
        <v>964.80700000000002</v>
      </c>
      <c r="L182" s="343">
        <v>0</v>
      </c>
      <c r="N182" s="343">
        <v>2981.6149999999998</v>
      </c>
      <c r="P182" s="343">
        <v>0</v>
      </c>
      <c r="R182" s="343">
        <v>315.31599999999997</v>
      </c>
      <c r="T182" s="343">
        <v>0</v>
      </c>
      <c r="V182" s="343">
        <v>6742.009</v>
      </c>
      <c r="X182" s="343">
        <v>0</v>
      </c>
      <c r="Z182" s="343">
        <v>14602.036</v>
      </c>
    </row>
    <row r="183" spans="1:26">
      <c r="A183" s="340" t="s">
        <v>416</v>
      </c>
      <c r="B183" s="340" t="s">
        <v>2666</v>
      </c>
      <c r="C183" s="341" t="s">
        <v>434</v>
      </c>
      <c r="D183" s="341" t="s">
        <v>45</v>
      </c>
      <c r="E183" s="342">
        <v>42</v>
      </c>
      <c r="F183" s="343">
        <v>180.86199999999999</v>
      </c>
      <c r="H183" s="343">
        <v>0</v>
      </c>
      <c r="J183" s="343">
        <v>0</v>
      </c>
      <c r="L183" s="343">
        <v>0</v>
      </c>
      <c r="N183" s="343">
        <v>9.0830000000000002</v>
      </c>
      <c r="P183" s="343">
        <v>0</v>
      </c>
      <c r="R183" s="343">
        <v>0</v>
      </c>
      <c r="T183" s="343">
        <v>0</v>
      </c>
      <c r="V183" s="343">
        <v>301.45400000000001</v>
      </c>
      <c r="X183" s="343">
        <v>0</v>
      </c>
      <c r="Z183" s="343">
        <v>491.399</v>
      </c>
    </row>
    <row r="184" spans="1:26">
      <c r="A184" s="340" t="s">
        <v>416</v>
      </c>
      <c r="B184" s="340" t="s">
        <v>2346</v>
      </c>
      <c r="C184" s="341" t="s">
        <v>436</v>
      </c>
      <c r="D184" s="341" t="s">
        <v>55</v>
      </c>
      <c r="E184" s="342">
        <v>126</v>
      </c>
      <c r="F184" s="343">
        <v>375.327</v>
      </c>
      <c r="H184" s="343">
        <v>3531.8850000000002</v>
      </c>
      <c r="J184" s="343">
        <v>0</v>
      </c>
      <c r="L184" s="343">
        <v>0</v>
      </c>
      <c r="N184" s="343">
        <v>2540.6089999999999</v>
      </c>
      <c r="P184" s="343">
        <v>4570.4670000000006</v>
      </c>
      <c r="R184" s="343">
        <v>130.666</v>
      </c>
      <c r="T184" s="343">
        <v>10.734999999999999</v>
      </c>
      <c r="V184" s="343">
        <v>4259.1859999999997</v>
      </c>
      <c r="X184" s="343">
        <v>0</v>
      </c>
      <c r="Z184" s="343">
        <v>15418.875</v>
      </c>
    </row>
    <row r="185" spans="1:26">
      <c r="A185" s="340" t="s">
        <v>416</v>
      </c>
      <c r="B185" s="340" t="s">
        <v>2345</v>
      </c>
      <c r="C185" s="341" t="s">
        <v>438</v>
      </c>
      <c r="D185" s="341" t="s">
        <v>55</v>
      </c>
      <c r="E185" s="342">
        <v>67</v>
      </c>
      <c r="F185" s="343">
        <v>0</v>
      </c>
      <c r="H185" s="343">
        <v>2902.415</v>
      </c>
      <c r="J185" s="343">
        <v>955.03899999999999</v>
      </c>
      <c r="L185" s="343">
        <v>0</v>
      </c>
      <c r="N185" s="343">
        <v>1318.58</v>
      </c>
      <c r="P185" s="343">
        <v>0</v>
      </c>
      <c r="R185" s="343">
        <v>90.807000000000002</v>
      </c>
      <c r="T185" s="343">
        <v>0</v>
      </c>
      <c r="V185" s="343">
        <v>5437.5280000000002</v>
      </c>
      <c r="X185" s="343">
        <v>0</v>
      </c>
      <c r="Z185" s="343">
        <v>10704.368999999999</v>
      </c>
    </row>
    <row r="186" spans="1:26">
      <c r="A186" s="340" t="s">
        <v>416</v>
      </c>
      <c r="B186" s="340" t="s">
        <v>2719</v>
      </c>
      <c r="C186" s="341" t="s">
        <v>440</v>
      </c>
      <c r="D186" s="341" t="s">
        <v>55</v>
      </c>
      <c r="E186" s="342">
        <v>19</v>
      </c>
      <c r="F186" s="343">
        <v>746.56299999999999</v>
      </c>
      <c r="H186" s="343">
        <v>0</v>
      </c>
      <c r="J186" s="343">
        <v>34.319000000000003</v>
      </c>
      <c r="L186" s="343">
        <v>0</v>
      </c>
      <c r="N186" s="343">
        <v>1529.5350000000001</v>
      </c>
      <c r="P186" s="343">
        <v>0</v>
      </c>
      <c r="R186" s="343">
        <v>0</v>
      </c>
      <c r="T186" s="343">
        <v>0</v>
      </c>
      <c r="V186" s="343">
        <v>1784.146</v>
      </c>
      <c r="X186" s="343">
        <v>232.583</v>
      </c>
      <c r="Z186" s="343">
        <v>4327.1459999999997</v>
      </c>
    </row>
    <row r="187" spans="1:26">
      <c r="A187" s="340" t="s">
        <v>416</v>
      </c>
      <c r="B187" s="340" t="s">
        <v>441</v>
      </c>
      <c r="C187" s="341" t="s">
        <v>442</v>
      </c>
      <c r="D187" s="341" t="s">
        <v>59</v>
      </c>
      <c r="E187" s="342">
        <v>220</v>
      </c>
      <c r="F187" s="343">
        <v>815.75699999999995</v>
      </c>
      <c r="H187" s="343">
        <v>0</v>
      </c>
      <c r="J187" s="343">
        <v>899.66600000000005</v>
      </c>
      <c r="L187" s="343">
        <v>0</v>
      </c>
      <c r="N187" s="343">
        <v>0</v>
      </c>
      <c r="P187" s="343">
        <v>0</v>
      </c>
      <c r="R187" s="343">
        <v>0</v>
      </c>
      <c r="T187" s="343">
        <v>0</v>
      </c>
      <c r="V187" s="343">
        <v>0</v>
      </c>
      <c r="X187" s="343">
        <v>0</v>
      </c>
      <c r="Z187" s="343">
        <v>1715.4229999999998</v>
      </c>
    </row>
    <row r="188" spans="1:26">
      <c r="A188" s="340" t="s">
        <v>416</v>
      </c>
      <c r="B188" s="340" t="s">
        <v>2585</v>
      </c>
      <c r="C188" s="341" t="s">
        <v>444</v>
      </c>
      <c r="D188" s="341" t="s">
        <v>45</v>
      </c>
      <c r="E188" s="342">
        <v>21</v>
      </c>
      <c r="F188" s="343">
        <v>807.09399999999994</v>
      </c>
      <c r="H188" s="343">
        <v>0</v>
      </c>
      <c r="J188" s="343">
        <v>0</v>
      </c>
      <c r="L188" s="343">
        <v>0</v>
      </c>
      <c r="N188" s="343">
        <v>431.41199999999998</v>
      </c>
      <c r="P188" s="343">
        <v>0</v>
      </c>
      <c r="R188" s="343">
        <v>53.926000000000002</v>
      </c>
      <c r="T188" s="343">
        <v>0</v>
      </c>
      <c r="V188" s="343">
        <v>0</v>
      </c>
      <c r="X188" s="343">
        <v>2811.761</v>
      </c>
      <c r="Z188" s="343">
        <v>4104.1930000000002</v>
      </c>
    </row>
    <row r="189" spans="1:26">
      <c r="A189" s="340" t="s">
        <v>416</v>
      </c>
      <c r="B189" s="340" t="s">
        <v>2343</v>
      </c>
      <c r="C189" s="341" t="s">
        <v>446</v>
      </c>
      <c r="D189" s="341" t="s">
        <v>45</v>
      </c>
      <c r="E189" s="342">
        <v>734</v>
      </c>
      <c r="F189" s="343">
        <v>96569.84599999999</v>
      </c>
      <c r="H189" s="343">
        <v>0</v>
      </c>
      <c r="J189" s="343">
        <v>32485.631000000001</v>
      </c>
      <c r="L189" s="343">
        <v>213924.935</v>
      </c>
      <c r="N189" s="343">
        <v>37289.714</v>
      </c>
      <c r="P189" s="343">
        <v>1755.2120000000002</v>
      </c>
      <c r="R189" s="343">
        <v>0</v>
      </c>
      <c r="T189" s="343">
        <v>0</v>
      </c>
      <c r="V189" s="343">
        <v>0</v>
      </c>
      <c r="X189" s="343">
        <v>0</v>
      </c>
      <c r="Z189" s="343">
        <v>382025.33799999999</v>
      </c>
    </row>
    <row r="190" spans="1:26">
      <c r="A190" s="340" t="s">
        <v>447</v>
      </c>
      <c r="B190" s="340" t="s">
        <v>2584</v>
      </c>
      <c r="C190" s="341" t="s">
        <v>449</v>
      </c>
      <c r="D190" s="341" t="s">
        <v>55</v>
      </c>
      <c r="E190" s="342">
        <v>586</v>
      </c>
      <c r="F190" s="343">
        <v>0</v>
      </c>
      <c r="H190" s="343">
        <v>41531.437000000005</v>
      </c>
      <c r="J190" s="343">
        <v>329.71699999999998</v>
      </c>
      <c r="L190" s="343">
        <v>0</v>
      </c>
      <c r="N190" s="343">
        <v>21813.816000000003</v>
      </c>
      <c r="P190" s="343">
        <v>0</v>
      </c>
      <c r="R190" s="343">
        <v>0</v>
      </c>
      <c r="T190" s="343">
        <v>0</v>
      </c>
      <c r="V190" s="343">
        <v>94620.621999999988</v>
      </c>
      <c r="X190" s="343">
        <v>0</v>
      </c>
      <c r="Z190" s="343">
        <v>158295.592</v>
      </c>
    </row>
    <row r="191" spans="1:26">
      <c r="A191" s="340" t="s">
        <v>447</v>
      </c>
      <c r="B191" s="340" t="s">
        <v>450</v>
      </c>
      <c r="C191" s="341" t="s">
        <v>451</v>
      </c>
      <c r="D191" s="341" t="s">
        <v>59</v>
      </c>
      <c r="E191" s="342">
        <v>236</v>
      </c>
      <c r="F191" s="343">
        <v>1272.663</v>
      </c>
      <c r="H191" s="343">
        <v>0</v>
      </c>
      <c r="J191" s="343">
        <v>914.24699999999996</v>
      </c>
      <c r="L191" s="343">
        <v>0</v>
      </c>
      <c r="N191" s="343">
        <v>0</v>
      </c>
      <c r="P191" s="343">
        <v>0</v>
      </c>
      <c r="R191" s="343">
        <v>0</v>
      </c>
      <c r="T191" s="343">
        <v>0</v>
      </c>
      <c r="V191" s="343">
        <v>0</v>
      </c>
      <c r="X191" s="343">
        <v>0</v>
      </c>
      <c r="Z191" s="343">
        <v>2186.91</v>
      </c>
    </row>
    <row r="192" spans="1:26">
      <c r="A192" s="340" t="s">
        <v>452</v>
      </c>
      <c r="B192" s="340" t="s">
        <v>2342</v>
      </c>
      <c r="C192" s="341" t="s">
        <v>454</v>
      </c>
      <c r="D192" s="341" t="s">
        <v>55</v>
      </c>
      <c r="E192" s="342">
        <v>48</v>
      </c>
      <c r="F192" s="343">
        <v>220.15400000000002</v>
      </c>
      <c r="H192" s="343">
        <v>9.9260000000000002</v>
      </c>
      <c r="J192" s="343">
        <v>403.23400000000004</v>
      </c>
      <c r="L192" s="343">
        <v>0</v>
      </c>
      <c r="N192" s="343">
        <v>662.88</v>
      </c>
      <c r="P192" s="343">
        <v>12.065</v>
      </c>
      <c r="R192" s="343">
        <v>557.11199999999997</v>
      </c>
      <c r="T192" s="343">
        <v>0</v>
      </c>
      <c r="V192" s="343">
        <v>0</v>
      </c>
      <c r="X192" s="343">
        <v>3556.288</v>
      </c>
      <c r="Z192" s="343">
        <v>5421.6590000000006</v>
      </c>
    </row>
    <row r="193" spans="1:26">
      <c r="A193" s="340" t="s">
        <v>452</v>
      </c>
      <c r="B193" s="340" t="s">
        <v>455</v>
      </c>
      <c r="C193" s="341" t="s">
        <v>456</v>
      </c>
      <c r="D193" s="341" t="s">
        <v>55</v>
      </c>
      <c r="E193" s="342">
        <v>8</v>
      </c>
      <c r="F193" s="343">
        <v>50.101000000000006</v>
      </c>
      <c r="H193" s="343">
        <v>6.5549999999999997</v>
      </c>
      <c r="J193" s="343">
        <v>1.8859999999999999</v>
      </c>
      <c r="L193" s="343">
        <v>0</v>
      </c>
      <c r="N193" s="343">
        <v>117.98899999999999</v>
      </c>
      <c r="P193" s="343">
        <v>0</v>
      </c>
      <c r="R193" s="343">
        <v>148.89700000000002</v>
      </c>
      <c r="T193" s="343">
        <v>0</v>
      </c>
      <c r="V193" s="343">
        <v>670.83500000000004</v>
      </c>
      <c r="X193" s="343">
        <v>0</v>
      </c>
      <c r="Z193" s="343">
        <v>996.26300000000003</v>
      </c>
    </row>
    <row r="194" spans="1:26">
      <c r="A194" s="340" t="s">
        <v>452</v>
      </c>
      <c r="B194" s="340" t="s">
        <v>2341</v>
      </c>
      <c r="C194" s="341" t="s">
        <v>460</v>
      </c>
      <c r="D194" s="341" t="s">
        <v>45</v>
      </c>
      <c r="E194" s="342">
        <v>19</v>
      </c>
      <c r="F194" s="343">
        <v>304.11700000000002</v>
      </c>
      <c r="H194" s="343">
        <v>0</v>
      </c>
      <c r="J194" s="343">
        <v>20.132000000000001</v>
      </c>
      <c r="L194" s="343">
        <v>0</v>
      </c>
      <c r="N194" s="343">
        <v>589.86500000000001</v>
      </c>
      <c r="P194" s="343">
        <v>25.788</v>
      </c>
      <c r="R194" s="343">
        <v>209.024</v>
      </c>
      <c r="T194" s="343">
        <v>0</v>
      </c>
      <c r="V194" s="343">
        <v>1006.304</v>
      </c>
      <c r="X194" s="343">
        <v>0</v>
      </c>
      <c r="Z194" s="343">
        <v>2155.23</v>
      </c>
    </row>
    <row r="195" spans="1:26">
      <c r="A195" s="340" t="s">
        <v>452</v>
      </c>
      <c r="B195" s="340" t="s">
        <v>2718</v>
      </c>
      <c r="C195" s="341" t="s">
        <v>462</v>
      </c>
      <c r="D195" s="341" t="s">
        <v>55</v>
      </c>
      <c r="E195" s="342">
        <v>8</v>
      </c>
      <c r="F195" s="343">
        <v>312.38799999999998</v>
      </c>
      <c r="H195" s="343">
        <v>17.39</v>
      </c>
      <c r="J195" s="343">
        <v>0</v>
      </c>
      <c r="L195" s="343">
        <v>0</v>
      </c>
      <c r="N195" s="343">
        <v>71.263000000000005</v>
      </c>
      <c r="P195" s="343">
        <v>0</v>
      </c>
      <c r="R195" s="343">
        <v>184.96400000000003</v>
      </c>
      <c r="T195" s="343">
        <v>0</v>
      </c>
      <c r="V195" s="343">
        <v>0</v>
      </c>
      <c r="X195" s="343">
        <v>670.64499999999998</v>
      </c>
      <c r="Z195" s="343">
        <v>1256.6500000000001</v>
      </c>
    </row>
    <row r="196" spans="1:26">
      <c r="A196" s="340" t="s">
        <v>452</v>
      </c>
      <c r="B196" s="340" t="s">
        <v>2665</v>
      </c>
      <c r="C196" s="341" t="s">
        <v>464</v>
      </c>
      <c r="D196" s="341" t="s">
        <v>55</v>
      </c>
      <c r="E196" s="342">
        <v>21</v>
      </c>
      <c r="F196" s="343">
        <v>339.911</v>
      </c>
      <c r="H196" s="343">
        <v>47.33</v>
      </c>
      <c r="J196" s="343">
        <v>76.97399999999999</v>
      </c>
      <c r="L196" s="343">
        <v>0</v>
      </c>
      <c r="N196" s="343">
        <v>714.60500000000002</v>
      </c>
      <c r="P196" s="343">
        <v>0</v>
      </c>
      <c r="R196" s="343">
        <v>370.89499999999998</v>
      </c>
      <c r="T196" s="343">
        <v>0</v>
      </c>
      <c r="V196" s="343">
        <v>0</v>
      </c>
      <c r="X196" s="343">
        <v>2860.39</v>
      </c>
      <c r="Z196" s="343">
        <v>4410.1049999999996</v>
      </c>
    </row>
    <row r="197" spans="1:26">
      <c r="A197" s="340" t="s">
        <v>452</v>
      </c>
      <c r="B197" s="340" t="s">
        <v>2339</v>
      </c>
      <c r="C197" s="341" t="s">
        <v>466</v>
      </c>
      <c r="D197" s="341" t="s">
        <v>55</v>
      </c>
      <c r="E197" s="342">
        <v>187</v>
      </c>
      <c r="F197" s="343">
        <v>5444.2569999999996</v>
      </c>
      <c r="H197" s="343">
        <v>178.25</v>
      </c>
      <c r="J197" s="343">
        <v>499.18099999999998</v>
      </c>
      <c r="L197" s="343">
        <v>0</v>
      </c>
      <c r="N197" s="343">
        <v>2886.163</v>
      </c>
      <c r="P197" s="343">
        <v>966.10500000000002</v>
      </c>
      <c r="R197" s="343">
        <v>11.155999999999999</v>
      </c>
      <c r="T197" s="343">
        <v>783.20299999999997</v>
      </c>
      <c r="V197" s="343">
        <v>4666.5280000000002</v>
      </c>
      <c r="X197" s="343">
        <v>0</v>
      </c>
      <c r="Z197" s="343">
        <v>15434.843000000001</v>
      </c>
    </row>
    <row r="198" spans="1:26">
      <c r="A198" s="340" t="s">
        <v>452</v>
      </c>
      <c r="B198" s="340" t="s">
        <v>2583</v>
      </c>
      <c r="C198" s="341" t="s">
        <v>458</v>
      </c>
      <c r="D198" s="341" t="s">
        <v>55</v>
      </c>
      <c r="E198" s="342">
        <v>56</v>
      </c>
      <c r="F198" s="343">
        <v>666.46899999999994</v>
      </c>
      <c r="H198" s="343">
        <v>288.52</v>
      </c>
      <c r="J198" s="343">
        <v>503.94499999999999</v>
      </c>
      <c r="L198" s="343">
        <v>0</v>
      </c>
      <c r="N198" s="343">
        <v>2274.808</v>
      </c>
      <c r="P198" s="343">
        <v>252.72099999999998</v>
      </c>
      <c r="R198" s="343">
        <v>409.66199999999998</v>
      </c>
      <c r="T198" s="343">
        <v>0</v>
      </c>
      <c r="V198" s="343">
        <v>2777.2350000000001</v>
      </c>
      <c r="X198" s="343">
        <v>453.875</v>
      </c>
      <c r="Z198" s="343">
        <v>7627.2349999999997</v>
      </c>
    </row>
    <row r="199" spans="1:26">
      <c r="A199" s="340" t="s">
        <v>452</v>
      </c>
      <c r="B199" s="340" t="s">
        <v>2338</v>
      </c>
      <c r="C199" s="341" t="s">
        <v>468</v>
      </c>
      <c r="D199" s="341" t="s">
        <v>55</v>
      </c>
      <c r="E199" s="342">
        <v>31</v>
      </c>
      <c r="F199" s="343">
        <v>864.41</v>
      </c>
      <c r="H199" s="343">
        <v>62.111999999999995</v>
      </c>
      <c r="J199" s="343">
        <v>220.042</v>
      </c>
      <c r="L199" s="343">
        <v>0</v>
      </c>
      <c r="N199" s="343">
        <v>473.00900000000001</v>
      </c>
      <c r="P199" s="343">
        <v>0</v>
      </c>
      <c r="R199" s="343">
        <v>364.01300000000003</v>
      </c>
      <c r="T199" s="343">
        <v>0</v>
      </c>
      <c r="V199" s="343">
        <v>0</v>
      </c>
      <c r="X199" s="343">
        <v>2442.9079999999999</v>
      </c>
      <c r="Z199" s="343">
        <v>4426.4940000000006</v>
      </c>
    </row>
    <row r="200" spans="1:26">
      <c r="A200" s="340" t="s">
        <v>452</v>
      </c>
      <c r="B200" s="340" t="s">
        <v>2337</v>
      </c>
      <c r="C200" s="341" t="s">
        <v>470</v>
      </c>
      <c r="D200" s="341" t="s">
        <v>55</v>
      </c>
      <c r="E200" s="342">
        <v>30</v>
      </c>
      <c r="F200" s="343">
        <v>692.1339999999999</v>
      </c>
      <c r="H200" s="343">
        <v>36.466999999999999</v>
      </c>
      <c r="J200" s="343">
        <v>57.948999999999998</v>
      </c>
      <c r="L200" s="343">
        <v>0</v>
      </c>
      <c r="N200" s="343">
        <v>1016.052</v>
      </c>
      <c r="P200" s="343">
        <v>206.56900000000002</v>
      </c>
      <c r="R200" s="343">
        <v>0</v>
      </c>
      <c r="T200" s="343">
        <v>248.64599999999999</v>
      </c>
      <c r="V200" s="343">
        <v>0</v>
      </c>
      <c r="X200" s="343">
        <v>1123.539</v>
      </c>
      <c r="Z200" s="343">
        <v>3381.3559999999998</v>
      </c>
    </row>
    <row r="201" spans="1:26">
      <c r="A201" s="340" t="s">
        <v>452</v>
      </c>
      <c r="B201" s="340" t="s">
        <v>2336</v>
      </c>
      <c r="C201" s="341" t="s">
        <v>472</v>
      </c>
      <c r="D201" s="341" t="s">
        <v>55</v>
      </c>
      <c r="E201" s="342">
        <v>17</v>
      </c>
      <c r="F201" s="343">
        <v>785.20299999999997</v>
      </c>
      <c r="H201" s="343">
        <v>134.584</v>
      </c>
      <c r="J201" s="343">
        <v>78.278000000000006</v>
      </c>
      <c r="L201" s="343">
        <v>0</v>
      </c>
      <c r="N201" s="343">
        <v>0</v>
      </c>
      <c r="P201" s="343">
        <v>1230.164</v>
      </c>
      <c r="R201" s="343">
        <v>341.35400000000004</v>
      </c>
      <c r="T201" s="343">
        <v>0</v>
      </c>
      <c r="V201" s="343">
        <v>636.66599999999994</v>
      </c>
      <c r="X201" s="343">
        <v>0</v>
      </c>
      <c r="Z201" s="343">
        <v>3206.2490000000003</v>
      </c>
    </row>
    <row r="202" spans="1:26">
      <c r="A202" s="340" t="s">
        <v>452</v>
      </c>
      <c r="B202" s="340" t="s">
        <v>2582</v>
      </c>
      <c r="C202" s="341" t="s">
        <v>474</v>
      </c>
      <c r="D202" s="341" t="s">
        <v>45</v>
      </c>
      <c r="E202" s="342">
        <v>26</v>
      </c>
      <c r="F202" s="343">
        <v>0</v>
      </c>
      <c r="H202" s="343">
        <v>0</v>
      </c>
      <c r="J202" s="343">
        <v>1811.116</v>
      </c>
      <c r="L202" s="343">
        <v>0</v>
      </c>
      <c r="N202" s="343">
        <v>220.17099999999999</v>
      </c>
      <c r="P202" s="343">
        <v>29.678000000000001</v>
      </c>
      <c r="R202" s="343">
        <v>510.97</v>
      </c>
      <c r="T202" s="343">
        <v>0</v>
      </c>
      <c r="V202" s="343">
        <v>105.51</v>
      </c>
      <c r="X202" s="343">
        <v>0</v>
      </c>
      <c r="Z202" s="343">
        <v>2677.4450000000002</v>
      </c>
    </row>
    <row r="203" spans="1:26">
      <c r="A203" s="340" t="s">
        <v>32</v>
      </c>
      <c r="B203" s="340" t="s">
        <v>2335</v>
      </c>
      <c r="C203" s="341" t="s">
        <v>476</v>
      </c>
      <c r="D203" s="341" t="s">
        <v>45</v>
      </c>
      <c r="E203" s="342">
        <v>15</v>
      </c>
      <c r="F203" s="343">
        <v>66.938999999999993</v>
      </c>
      <c r="H203" s="343">
        <v>0</v>
      </c>
      <c r="J203" s="343">
        <v>132.52700000000002</v>
      </c>
      <c r="L203" s="343">
        <v>0</v>
      </c>
      <c r="N203" s="343">
        <v>661.5</v>
      </c>
      <c r="P203" s="343">
        <v>0</v>
      </c>
      <c r="R203" s="343">
        <v>0</v>
      </c>
      <c r="T203" s="343">
        <v>33.5</v>
      </c>
      <c r="V203" s="343">
        <v>389.97399999999999</v>
      </c>
      <c r="X203" s="343">
        <v>0</v>
      </c>
      <c r="Z203" s="343">
        <v>1284.44</v>
      </c>
    </row>
    <row r="204" spans="1:26">
      <c r="A204" s="340" t="s">
        <v>32</v>
      </c>
      <c r="B204" s="340" t="s">
        <v>2334</v>
      </c>
      <c r="C204" s="341" t="s">
        <v>1295</v>
      </c>
      <c r="D204" s="341" t="s">
        <v>45</v>
      </c>
      <c r="E204" s="342">
        <v>10</v>
      </c>
      <c r="F204" s="343">
        <v>34.501999999999995</v>
      </c>
      <c r="H204" s="343">
        <v>0</v>
      </c>
      <c r="J204" s="343">
        <v>128.10599999999999</v>
      </c>
      <c r="L204" s="343">
        <v>0</v>
      </c>
      <c r="N204" s="343">
        <v>268.86799999999999</v>
      </c>
      <c r="P204" s="343">
        <v>0</v>
      </c>
      <c r="R204" s="343">
        <v>129.30000000000001</v>
      </c>
      <c r="T204" s="343">
        <v>0</v>
      </c>
      <c r="V204" s="343">
        <v>0</v>
      </c>
      <c r="X204" s="343">
        <v>0</v>
      </c>
      <c r="Z204" s="343">
        <v>560.77599999999995</v>
      </c>
    </row>
    <row r="205" spans="1:26">
      <c r="A205" s="340" t="s">
        <v>32</v>
      </c>
      <c r="B205" s="340" t="s">
        <v>2333</v>
      </c>
      <c r="C205" s="341" t="s">
        <v>478</v>
      </c>
      <c r="D205" s="341" t="s">
        <v>55</v>
      </c>
      <c r="E205" s="342">
        <v>45</v>
      </c>
      <c r="F205" s="343">
        <v>564.529</v>
      </c>
      <c r="H205" s="343">
        <v>141.797</v>
      </c>
      <c r="J205" s="343">
        <v>64.388000000000005</v>
      </c>
      <c r="L205" s="343">
        <v>80</v>
      </c>
      <c r="N205" s="343">
        <v>3722.6329999999998</v>
      </c>
      <c r="P205" s="343">
        <v>255.40599999999998</v>
      </c>
      <c r="R205" s="343">
        <v>0</v>
      </c>
      <c r="T205" s="343">
        <v>0</v>
      </c>
      <c r="V205" s="343">
        <v>2568.826</v>
      </c>
      <c r="X205" s="343">
        <v>0</v>
      </c>
      <c r="Z205" s="343">
        <v>7397.5790000000006</v>
      </c>
    </row>
    <row r="206" spans="1:26">
      <c r="A206" s="340" t="s">
        <v>479</v>
      </c>
      <c r="B206" s="340" t="s">
        <v>2332</v>
      </c>
      <c r="C206" s="341" t="s">
        <v>481</v>
      </c>
      <c r="D206" s="341" t="s">
        <v>45</v>
      </c>
      <c r="E206" s="342">
        <v>23</v>
      </c>
      <c r="F206" s="343">
        <v>832.41899999999998</v>
      </c>
      <c r="H206" s="343">
        <v>0</v>
      </c>
      <c r="J206" s="343">
        <v>21.701999999999998</v>
      </c>
      <c r="L206" s="343">
        <v>0</v>
      </c>
      <c r="N206" s="343">
        <v>1338.53</v>
      </c>
      <c r="P206" s="343">
        <v>0</v>
      </c>
      <c r="R206" s="343">
        <v>2657.1390000000001</v>
      </c>
      <c r="T206" s="343">
        <v>0</v>
      </c>
      <c r="V206" s="343">
        <v>0.84</v>
      </c>
      <c r="X206" s="343">
        <v>0</v>
      </c>
      <c r="Z206" s="343">
        <v>4850.63</v>
      </c>
    </row>
    <row r="207" spans="1:26">
      <c r="A207" s="340" t="s">
        <v>479</v>
      </c>
      <c r="B207" s="340" t="s">
        <v>2331</v>
      </c>
      <c r="C207" s="341" t="s">
        <v>483</v>
      </c>
      <c r="D207" s="341" t="s">
        <v>55</v>
      </c>
      <c r="E207" s="342">
        <v>94</v>
      </c>
      <c r="F207" s="343">
        <v>2876.7620000000002</v>
      </c>
      <c r="H207" s="343">
        <v>197.59799999999998</v>
      </c>
      <c r="J207" s="343">
        <v>1406.3239999999998</v>
      </c>
      <c r="L207" s="343">
        <v>0</v>
      </c>
      <c r="N207" s="343">
        <v>0</v>
      </c>
      <c r="P207" s="343">
        <v>1911.5439999999999</v>
      </c>
      <c r="R207" s="343">
        <v>10842</v>
      </c>
      <c r="T207" s="343">
        <v>207.48099999999999</v>
      </c>
      <c r="V207" s="343">
        <v>0</v>
      </c>
      <c r="X207" s="343">
        <v>4614.0240000000003</v>
      </c>
      <c r="Z207" s="343">
        <v>22055.732999999997</v>
      </c>
    </row>
    <row r="208" spans="1:26">
      <c r="A208" s="340" t="s">
        <v>479</v>
      </c>
      <c r="B208" s="340" t="s">
        <v>2330</v>
      </c>
      <c r="C208" s="341" t="s">
        <v>485</v>
      </c>
      <c r="D208" s="341" t="s">
        <v>55</v>
      </c>
      <c r="E208" s="342">
        <v>4079</v>
      </c>
      <c r="F208" s="343">
        <v>461981.39</v>
      </c>
      <c r="H208" s="343">
        <v>1314.934</v>
      </c>
      <c r="J208" s="343">
        <v>41385.163</v>
      </c>
      <c r="L208" s="343">
        <v>27.5</v>
      </c>
      <c r="N208" s="343">
        <v>13453.527</v>
      </c>
      <c r="P208" s="343">
        <v>40492.938999999998</v>
      </c>
      <c r="R208" s="343">
        <v>29603.502</v>
      </c>
      <c r="T208" s="343">
        <v>185687.92499999999</v>
      </c>
      <c r="V208" s="343">
        <v>5000</v>
      </c>
      <c r="X208" s="343">
        <v>297492</v>
      </c>
      <c r="Z208" s="343">
        <v>1076438.8799999999</v>
      </c>
    </row>
    <row r="209" spans="1:26">
      <c r="A209" s="340" t="s">
        <v>479</v>
      </c>
      <c r="B209" s="340" t="s">
        <v>2717</v>
      </c>
      <c r="C209" s="341" t="s">
        <v>487</v>
      </c>
      <c r="D209" s="341" t="s">
        <v>55</v>
      </c>
      <c r="E209" s="342">
        <v>10</v>
      </c>
      <c r="F209" s="343">
        <v>140.815</v>
      </c>
      <c r="H209" s="343">
        <v>15.16</v>
      </c>
      <c r="J209" s="343">
        <v>27.681999999999999</v>
      </c>
      <c r="L209" s="343">
        <v>0</v>
      </c>
      <c r="N209" s="343">
        <v>401.19</v>
      </c>
      <c r="P209" s="343">
        <v>17.497</v>
      </c>
      <c r="R209" s="343">
        <v>0</v>
      </c>
      <c r="T209" s="343">
        <v>775.22500000000002</v>
      </c>
      <c r="V209" s="343">
        <v>36.288000000000004</v>
      </c>
      <c r="X209" s="343">
        <v>2.9160000000000004</v>
      </c>
      <c r="Z209" s="343">
        <v>1416.7729999999999</v>
      </c>
    </row>
    <row r="210" spans="1:26">
      <c r="A210" s="340" t="s">
        <v>479</v>
      </c>
      <c r="B210" s="340" t="s">
        <v>2758</v>
      </c>
      <c r="C210" s="341" t="s">
        <v>489</v>
      </c>
      <c r="D210" s="341" t="s">
        <v>55</v>
      </c>
      <c r="E210" s="342">
        <v>21</v>
      </c>
      <c r="F210" s="343">
        <v>0</v>
      </c>
      <c r="H210" s="343">
        <v>54.122</v>
      </c>
      <c r="J210" s="343">
        <v>0</v>
      </c>
      <c r="L210" s="343">
        <v>0</v>
      </c>
      <c r="N210" s="343">
        <v>0</v>
      </c>
      <c r="P210" s="343">
        <v>1.5</v>
      </c>
      <c r="R210" s="343">
        <v>1306.741</v>
      </c>
      <c r="T210" s="343">
        <v>0</v>
      </c>
      <c r="V210" s="343">
        <v>0</v>
      </c>
      <c r="X210" s="343">
        <v>0</v>
      </c>
      <c r="Z210" s="343">
        <v>1362.3629999999998</v>
      </c>
    </row>
    <row r="211" spans="1:26">
      <c r="A211" s="340" t="s">
        <v>479</v>
      </c>
      <c r="B211" s="340" t="s">
        <v>2329</v>
      </c>
      <c r="C211" s="341" t="s">
        <v>491</v>
      </c>
      <c r="D211" s="341" t="s">
        <v>55</v>
      </c>
      <c r="E211" s="342">
        <v>31</v>
      </c>
      <c r="F211" s="343">
        <v>437.791</v>
      </c>
      <c r="H211" s="343">
        <v>22.916</v>
      </c>
      <c r="J211" s="343">
        <v>81.09</v>
      </c>
      <c r="L211" s="343">
        <v>0</v>
      </c>
      <c r="N211" s="343">
        <v>1198.652</v>
      </c>
      <c r="P211" s="343">
        <v>0</v>
      </c>
      <c r="R211" s="343">
        <v>2441.2420000000002</v>
      </c>
      <c r="T211" s="343">
        <v>0</v>
      </c>
      <c r="V211" s="343">
        <v>249.00599999999997</v>
      </c>
      <c r="X211" s="343">
        <v>0</v>
      </c>
      <c r="Z211" s="343">
        <v>4430.6970000000001</v>
      </c>
    </row>
    <row r="212" spans="1:26">
      <c r="A212" s="340" t="s">
        <v>479</v>
      </c>
      <c r="B212" s="340" t="s">
        <v>2328</v>
      </c>
      <c r="C212" s="341" t="s">
        <v>493</v>
      </c>
      <c r="D212" s="341" t="s">
        <v>55</v>
      </c>
      <c r="E212" s="342">
        <v>69</v>
      </c>
      <c r="F212" s="343">
        <v>1417.9520000000002</v>
      </c>
      <c r="H212" s="343">
        <v>281.49599999999998</v>
      </c>
      <c r="J212" s="343">
        <v>361.37599999999998</v>
      </c>
      <c r="L212" s="343">
        <v>2783.7340000000004</v>
      </c>
      <c r="N212" s="343">
        <v>1330.1860000000001</v>
      </c>
      <c r="P212" s="343">
        <v>0</v>
      </c>
      <c r="R212" s="343">
        <v>0</v>
      </c>
      <c r="T212" s="343">
        <v>7556.8980000000001</v>
      </c>
      <c r="V212" s="343">
        <v>0</v>
      </c>
      <c r="X212" s="343">
        <v>190.67099999999999</v>
      </c>
      <c r="Z212" s="343">
        <v>13922.313</v>
      </c>
    </row>
    <row r="213" spans="1:26">
      <c r="A213" s="340" t="s">
        <v>479</v>
      </c>
      <c r="B213" s="340" t="s">
        <v>2327</v>
      </c>
      <c r="C213" s="341" t="s">
        <v>495</v>
      </c>
      <c r="D213" s="341" t="s">
        <v>55</v>
      </c>
      <c r="E213" s="342">
        <v>212</v>
      </c>
      <c r="F213" s="343">
        <v>0</v>
      </c>
      <c r="H213" s="343">
        <v>1999.394</v>
      </c>
      <c r="J213" s="343">
        <v>0</v>
      </c>
      <c r="L213" s="343">
        <v>5750.7939999999999</v>
      </c>
      <c r="N213" s="343">
        <v>1633.6689999999999</v>
      </c>
      <c r="P213" s="343">
        <v>39.021000000000001</v>
      </c>
      <c r="R213" s="343">
        <v>0</v>
      </c>
      <c r="T213" s="343">
        <v>8000.1549999999997</v>
      </c>
      <c r="V213" s="343">
        <v>0</v>
      </c>
      <c r="X213" s="343">
        <v>0</v>
      </c>
      <c r="Z213" s="343">
        <v>17423.032999999999</v>
      </c>
    </row>
    <row r="214" spans="1:26">
      <c r="A214" s="340" t="s">
        <v>479</v>
      </c>
      <c r="B214" s="340" t="s">
        <v>2326</v>
      </c>
      <c r="C214" s="341" t="s">
        <v>497</v>
      </c>
      <c r="D214" s="341" t="s">
        <v>45</v>
      </c>
      <c r="E214" s="342">
        <v>1054</v>
      </c>
      <c r="F214" s="343">
        <v>213738.44399999999</v>
      </c>
      <c r="H214" s="343">
        <v>0</v>
      </c>
      <c r="J214" s="343">
        <v>33479.917999999998</v>
      </c>
      <c r="L214" s="343">
        <v>0</v>
      </c>
      <c r="N214" s="343">
        <v>57912.194000000003</v>
      </c>
      <c r="P214" s="343">
        <v>0</v>
      </c>
      <c r="R214" s="343">
        <v>3424.33</v>
      </c>
      <c r="T214" s="343">
        <v>0</v>
      </c>
      <c r="V214" s="343">
        <v>0</v>
      </c>
      <c r="X214" s="343">
        <v>216361.47399999999</v>
      </c>
      <c r="Z214" s="343">
        <v>524916.36</v>
      </c>
    </row>
    <row r="215" spans="1:26">
      <c r="A215" s="340" t="s">
        <v>479</v>
      </c>
      <c r="B215" s="340" t="s">
        <v>2325</v>
      </c>
      <c r="C215" s="341" t="s">
        <v>499</v>
      </c>
      <c r="D215" s="341" t="s">
        <v>55</v>
      </c>
      <c r="E215" s="342">
        <v>2153</v>
      </c>
      <c r="F215" s="343">
        <v>40954.108</v>
      </c>
      <c r="H215" s="343">
        <v>9783.3770000000004</v>
      </c>
      <c r="J215" s="343">
        <v>7253.4319999999998</v>
      </c>
      <c r="L215" s="343">
        <v>0</v>
      </c>
      <c r="N215" s="343">
        <v>39599.160000000003</v>
      </c>
      <c r="P215" s="343">
        <v>100.9</v>
      </c>
      <c r="R215" s="343">
        <v>18353.143</v>
      </c>
      <c r="T215" s="343">
        <v>81582</v>
      </c>
      <c r="V215" s="343">
        <v>0</v>
      </c>
      <c r="X215" s="343">
        <v>1592</v>
      </c>
      <c r="Z215" s="343">
        <v>199218.12</v>
      </c>
    </row>
    <row r="216" spans="1:26">
      <c r="A216" s="340" t="s">
        <v>479</v>
      </c>
      <c r="B216" s="340" t="s">
        <v>2757</v>
      </c>
      <c r="C216" s="341" t="s">
        <v>503</v>
      </c>
      <c r="D216" s="341" t="s">
        <v>55</v>
      </c>
      <c r="E216" s="342">
        <v>11</v>
      </c>
      <c r="F216" s="343">
        <v>0</v>
      </c>
      <c r="H216" s="343">
        <v>199.78400000000002</v>
      </c>
      <c r="J216" s="343">
        <v>20.77</v>
      </c>
      <c r="L216" s="343">
        <v>0</v>
      </c>
      <c r="N216" s="343">
        <v>1048.797</v>
      </c>
      <c r="P216" s="343">
        <v>0</v>
      </c>
      <c r="R216" s="343">
        <v>1128.0819999999999</v>
      </c>
      <c r="T216" s="343">
        <v>0</v>
      </c>
      <c r="V216" s="343">
        <v>116.4</v>
      </c>
      <c r="X216" s="343">
        <v>0</v>
      </c>
      <c r="Z216" s="343">
        <v>2513.8330000000001</v>
      </c>
    </row>
    <row r="217" spans="1:26">
      <c r="A217" s="340" t="s">
        <v>479</v>
      </c>
      <c r="B217" s="340" t="s">
        <v>2324</v>
      </c>
      <c r="C217" s="341" t="s">
        <v>505</v>
      </c>
      <c r="D217" s="341" t="s">
        <v>55</v>
      </c>
      <c r="E217" s="342">
        <v>79</v>
      </c>
      <c r="F217" s="343">
        <v>1056.8010000000002</v>
      </c>
      <c r="H217" s="343">
        <v>19.629000000000001</v>
      </c>
      <c r="J217" s="343">
        <v>286.04400000000004</v>
      </c>
      <c r="L217" s="343">
        <v>0</v>
      </c>
      <c r="N217" s="343">
        <v>1397.2429999999999</v>
      </c>
      <c r="P217" s="343">
        <v>0</v>
      </c>
      <c r="R217" s="343">
        <v>0</v>
      </c>
      <c r="T217" s="343">
        <v>6319.1049999999996</v>
      </c>
      <c r="V217" s="343">
        <v>0</v>
      </c>
      <c r="X217" s="343">
        <v>2533.6750000000002</v>
      </c>
      <c r="Z217" s="343">
        <v>11612.496999999999</v>
      </c>
    </row>
    <row r="218" spans="1:26">
      <c r="A218" s="340" t="s">
        <v>479</v>
      </c>
      <c r="B218" s="340" t="s">
        <v>2323</v>
      </c>
      <c r="C218" s="341" t="s">
        <v>507</v>
      </c>
      <c r="D218" s="341" t="s">
        <v>55</v>
      </c>
      <c r="E218" s="342">
        <v>46</v>
      </c>
      <c r="F218" s="343">
        <v>995.47300000000007</v>
      </c>
      <c r="H218" s="343">
        <v>14.707000000000001</v>
      </c>
      <c r="J218" s="343">
        <v>139.43899999999999</v>
      </c>
      <c r="L218" s="343">
        <v>0</v>
      </c>
      <c r="N218" s="343">
        <v>1300.453</v>
      </c>
      <c r="P218" s="343">
        <v>11.102</v>
      </c>
      <c r="R218" s="343">
        <v>5069.6469999999999</v>
      </c>
      <c r="T218" s="343">
        <v>0</v>
      </c>
      <c r="V218" s="343">
        <v>1702.723</v>
      </c>
      <c r="X218" s="343">
        <v>0</v>
      </c>
      <c r="Z218" s="343">
        <v>9233.5439999999999</v>
      </c>
    </row>
    <row r="219" spans="1:26">
      <c r="A219" s="340" t="s">
        <v>479</v>
      </c>
      <c r="B219" s="340" t="s">
        <v>2663</v>
      </c>
      <c r="C219" s="341" t="s">
        <v>509</v>
      </c>
      <c r="D219" s="341" t="s">
        <v>45</v>
      </c>
      <c r="E219" s="342">
        <v>66</v>
      </c>
      <c r="F219" s="343">
        <v>696.70899999999995</v>
      </c>
      <c r="H219" s="343">
        <v>0</v>
      </c>
      <c r="J219" s="343">
        <v>302.005</v>
      </c>
      <c r="L219" s="343">
        <v>0</v>
      </c>
      <c r="N219" s="343">
        <v>0</v>
      </c>
      <c r="P219" s="343">
        <v>640.79999999999995</v>
      </c>
      <c r="R219" s="343">
        <v>0</v>
      </c>
      <c r="T219" s="343">
        <v>4661.6019999999999</v>
      </c>
      <c r="V219" s="343">
        <v>0</v>
      </c>
      <c r="X219" s="343">
        <v>2178.2289999999998</v>
      </c>
      <c r="Z219" s="343">
        <v>8479.3449999999993</v>
      </c>
    </row>
    <row r="220" spans="1:26">
      <c r="A220" s="340" t="s">
        <v>510</v>
      </c>
      <c r="B220" s="340" t="s">
        <v>2321</v>
      </c>
      <c r="C220" s="341" t="s">
        <v>512</v>
      </c>
      <c r="D220" s="341" t="s">
        <v>55</v>
      </c>
      <c r="E220" s="342">
        <v>38</v>
      </c>
      <c r="F220" s="343">
        <v>881.48800000000006</v>
      </c>
      <c r="H220" s="343">
        <v>56.484999999999999</v>
      </c>
      <c r="J220" s="343">
        <v>238.923</v>
      </c>
      <c r="L220" s="343">
        <v>0</v>
      </c>
      <c r="N220" s="343">
        <v>801.61300000000006</v>
      </c>
      <c r="P220" s="343">
        <v>56.048999999999999</v>
      </c>
      <c r="R220" s="343">
        <v>0</v>
      </c>
      <c r="T220" s="343">
        <v>1555.9179999999999</v>
      </c>
      <c r="V220" s="343">
        <v>0</v>
      </c>
      <c r="X220" s="343">
        <v>1220.598</v>
      </c>
      <c r="Z220" s="343">
        <v>4811.0740000000005</v>
      </c>
    </row>
    <row r="221" spans="1:26">
      <c r="A221" s="340" t="s">
        <v>510</v>
      </c>
      <c r="B221" s="340" t="s">
        <v>2320</v>
      </c>
      <c r="C221" s="341" t="s">
        <v>514</v>
      </c>
      <c r="D221" s="341" t="s">
        <v>45</v>
      </c>
      <c r="E221" s="342">
        <v>11</v>
      </c>
      <c r="F221" s="343">
        <v>169.85400000000001</v>
      </c>
      <c r="H221" s="343">
        <v>0</v>
      </c>
      <c r="J221" s="343">
        <v>15.042999999999999</v>
      </c>
      <c r="L221" s="343">
        <v>0</v>
      </c>
      <c r="N221" s="343">
        <v>911.43499999999995</v>
      </c>
      <c r="P221" s="343">
        <v>0</v>
      </c>
      <c r="R221" s="343">
        <v>369.55599999999998</v>
      </c>
      <c r="T221" s="343">
        <v>0</v>
      </c>
      <c r="V221" s="343">
        <v>541.88099999999997</v>
      </c>
      <c r="X221" s="343">
        <v>0</v>
      </c>
      <c r="Z221" s="343">
        <v>2007.769</v>
      </c>
    </row>
    <row r="222" spans="1:26">
      <c r="A222" s="340" t="s">
        <v>510</v>
      </c>
      <c r="B222" s="340" t="s">
        <v>2319</v>
      </c>
      <c r="C222" s="341" t="s">
        <v>516</v>
      </c>
      <c r="D222" s="341" t="s">
        <v>55</v>
      </c>
      <c r="E222" s="342">
        <v>23</v>
      </c>
      <c r="F222" s="343">
        <v>13.170999999999999</v>
      </c>
      <c r="H222" s="343">
        <v>292.55799999999999</v>
      </c>
      <c r="J222" s="343">
        <v>0</v>
      </c>
      <c r="L222" s="343">
        <v>0</v>
      </c>
      <c r="N222" s="343">
        <v>637.57500000000005</v>
      </c>
      <c r="P222" s="343">
        <v>0</v>
      </c>
      <c r="R222" s="343">
        <v>248.65200000000002</v>
      </c>
      <c r="T222" s="343">
        <v>22</v>
      </c>
      <c r="V222" s="343">
        <v>478.96100000000001</v>
      </c>
      <c r="X222" s="343">
        <v>0</v>
      </c>
      <c r="Z222" s="343">
        <v>1692.9170000000001</v>
      </c>
    </row>
    <row r="223" spans="1:26">
      <c r="A223" s="340" t="s">
        <v>510</v>
      </c>
      <c r="B223" s="340" t="s">
        <v>2318</v>
      </c>
      <c r="C223" s="341" t="s">
        <v>518</v>
      </c>
      <c r="D223" s="341" t="s">
        <v>45</v>
      </c>
      <c r="E223" s="342">
        <v>5</v>
      </c>
      <c r="F223" s="343">
        <v>0</v>
      </c>
      <c r="H223" s="343">
        <v>0</v>
      </c>
      <c r="J223" s="343">
        <v>0</v>
      </c>
      <c r="L223" s="343">
        <v>0</v>
      </c>
      <c r="N223" s="343">
        <v>313.14</v>
      </c>
      <c r="P223" s="343">
        <v>0</v>
      </c>
      <c r="R223" s="343">
        <v>0</v>
      </c>
      <c r="T223" s="343">
        <v>303.82</v>
      </c>
      <c r="V223" s="343">
        <v>0</v>
      </c>
      <c r="X223" s="343">
        <v>744.53100000000006</v>
      </c>
      <c r="Z223" s="343">
        <v>1361.491</v>
      </c>
    </row>
    <row r="224" spans="1:26">
      <c r="A224" s="340" t="s">
        <v>510</v>
      </c>
      <c r="B224" s="340" t="s">
        <v>2317</v>
      </c>
      <c r="C224" s="341" t="s">
        <v>520</v>
      </c>
      <c r="D224" s="341" t="s">
        <v>45</v>
      </c>
      <c r="E224" s="342">
        <v>40</v>
      </c>
      <c r="F224" s="343">
        <v>1055.8599999999999</v>
      </c>
      <c r="H224" s="343">
        <v>0</v>
      </c>
      <c r="J224" s="343">
        <v>337.98900000000003</v>
      </c>
      <c r="L224" s="343">
        <v>4189.4229999999998</v>
      </c>
      <c r="N224" s="343">
        <v>1650.144</v>
      </c>
      <c r="P224" s="343">
        <v>371.70099999999996</v>
      </c>
      <c r="R224" s="343">
        <v>0</v>
      </c>
      <c r="T224" s="343">
        <v>1644.21</v>
      </c>
      <c r="V224" s="343">
        <v>0</v>
      </c>
      <c r="X224" s="343">
        <v>0</v>
      </c>
      <c r="Z224" s="343">
        <v>9249.3269999999993</v>
      </c>
    </row>
    <row r="225" spans="1:26">
      <c r="A225" s="340" t="s">
        <v>510</v>
      </c>
      <c r="B225" s="340" t="s">
        <v>2316</v>
      </c>
      <c r="C225" s="341" t="s">
        <v>522</v>
      </c>
      <c r="D225" s="341" t="s">
        <v>45</v>
      </c>
      <c r="E225" s="342">
        <v>25</v>
      </c>
      <c r="F225" s="343">
        <v>972.27</v>
      </c>
      <c r="H225" s="343">
        <v>0</v>
      </c>
      <c r="J225" s="343">
        <v>118.405</v>
      </c>
      <c r="L225" s="343">
        <v>3515.5520000000001</v>
      </c>
      <c r="N225" s="343">
        <v>2194.5630000000001</v>
      </c>
      <c r="P225" s="343">
        <v>0</v>
      </c>
      <c r="R225" s="343">
        <v>0</v>
      </c>
      <c r="T225" s="343">
        <v>931.12899999999991</v>
      </c>
      <c r="V225" s="343">
        <v>0</v>
      </c>
      <c r="X225" s="343">
        <v>0</v>
      </c>
      <c r="Z225" s="343">
        <v>7731.9189999999999</v>
      </c>
    </row>
    <row r="226" spans="1:26">
      <c r="A226" s="340" t="s">
        <v>510</v>
      </c>
      <c r="B226" s="340" t="s">
        <v>2315</v>
      </c>
      <c r="C226" s="341" t="s">
        <v>524</v>
      </c>
      <c r="D226" s="341" t="s">
        <v>45</v>
      </c>
      <c r="E226" s="342">
        <v>59</v>
      </c>
      <c r="F226" s="343">
        <v>1754.4579999999999</v>
      </c>
      <c r="H226" s="343">
        <v>0</v>
      </c>
      <c r="J226" s="343">
        <v>476.24400000000003</v>
      </c>
      <c r="L226" s="343">
        <v>0</v>
      </c>
      <c r="N226" s="343">
        <v>1409.7620000000002</v>
      </c>
      <c r="P226" s="343">
        <v>0</v>
      </c>
      <c r="R226" s="343">
        <v>2776.5479999999998</v>
      </c>
      <c r="T226" s="343">
        <v>0</v>
      </c>
      <c r="V226" s="343">
        <v>0</v>
      </c>
      <c r="X226" s="343">
        <v>1064.383</v>
      </c>
      <c r="Z226" s="343">
        <v>7481.3950000000004</v>
      </c>
    </row>
    <row r="227" spans="1:26">
      <c r="A227" s="340" t="s">
        <v>510</v>
      </c>
      <c r="B227" s="340" t="s">
        <v>2314</v>
      </c>
      <c r="C227" s="341" t="s">
        <v>526</v>
      </c>
      <c r="D227" s="341" t="s">
        <v>55</v>
      </c>
      <c r="E227" s="342">
        <v>19</v>
      </c>
      <c r="F227" s="343">
        <v>0</v>
      </c>
      <c r="H227" s="343">
        <v>374.91399999999999</v>
      </c>
      <c r="J227" s="343">
        <v>26.69</v>
      </c>
      <c r="L227" s="343">
        <v>0</v>
      </c>
      <c r="N227" s="343">
        <v>777.14</v>
      </c>
      <c r="P227" s="343">
        <v>0</v>
      </c>
      <c r="R227" s="343">
        <v>0</v>
      </c>
      <c r="T227" s="343">
        <v>458.57</v>
      </c>
      <c r="V227" s="343">
        <v>456.54599999999999</v>
      </c>
      <c r="X227" s="343">
        <v>0</v>
      </c>
      <c r="Z227" s="343">
        <v>2093.86</v>
      </c>
    </row>
    <row r="228" spans="1:26">
      <c r="A228" s="340" t="s">
        <v>510</v>
      </c>
      <c r="B228" s="340" t="s">
        <v>2581</v>
      </c>
      <c r="C228" s="341" t="s">
        <v>528</v>
      </c>
      <c r="D228" s="341" t="s">
        <v>55</v>
      </c>
      <c r="E228" s="342">
        <v>198</v>
      </c>
      <c r="F228" s="343">
        <v>8172.4780000000001</v>
      </c>
      <c r="H228" s="343">
        <v>164.34900000000002</v>
      </c>
      <c r="J228" s="343">
        <v>1791.575</v>
      </c>
      <c r="L228" s="343">
        <v>0</v>
      </c>
      <c r="N228" s="343">
        <v>8394.469000000001</v>
      </c>
      <c r="P228" s="343">
        <v>1910.4</v>
      </c>
      <c r="R228" s="343">
        <v>0</v>
      </c>
      <c r="T228" s="343">
        <v>9136.6119999999992</v>
      </c>
      <c r="V228" s="343">
        <v>0</v>
      </c>
      <c r="X228" s="343">
        <v>14599.531000000001</v>
      </c>
      <c r="Z228" s="343">
        <v>44169.414000000004</v>
      </c>
    </row>
    <row r="229" spans="1:26">
      <c r="A229" s="340" t="s">
        <v>510</v>
      </c>
      <c r="B229" s="340" t="s">
        <v>2313</v>
      </c>
      <c r="C229" s="341" t="s">
        <v>530</v>
      </c>
      <c r="D229" s="341" t="s">
        <v>45</v>
      </c>
      <c r="E229" s="342">
        <v>33</v>
      </c>
      <c r="F229" s="343">
        <v>1044.7280000000001</v>
      </c>
      <c r="H229" s="343">
        <v>0</v>
      </c>
      <c r="J229" s="343">
        <v>244.92099999999999</v>
      </c>
      <c r="L229" s="343">
        <v>0</v>
      </c>
      <c r="N229" s="343">
        <v>1591.36</v>
      </c>
      <c r="P229" s="343">
        <v>0</v>
      </c>
      <c r="R229" s="343">
        <v>1298.3330000000001</v>
      </c>
      <c r="T229" s="343">
        <v>0</v>
      </c>
      <c r="V229" s="343">
        <v>1370.1470000000002</v>
      </c>
      <c r="X229" s="343">
        <v>0</v>
      </c>
      <c r="Z229" s="343">
        <v>5549.4890000000005</v>
      </c>
    </row>
    <row r="230" spans="1:26">
      <c r="A230" s="340" t="s">
        <v>510</v>
      </c>
      <c r="B230" s="340" t="s">
        <v>2662</v>
      </c>
      <c r="C230" s="341" t="s">
        <v>532</v>
      </c>
      <c r="D230" s="341" t="s">
        <v>55</v>
      </c>
      <c r="E230" s="342">
        <v>32</v>
      </c>
      <c r="F230" s="343">
        <v>0</v>
      </c>
      <c r="H230" s="343">
        <v>532.96600000000001</v>
      </c>
      <c r="J230" s="343">
        <v>0</v>
      </c>
      <c r="L230" s="343">
        <v>0</v>
      </c>
      <c r="N230" s="343">
        <v>647.30799999999999</v>
      </c>
      <c r="P230" s="343">
        <v>93.27600000000001</v>
      </c>
      <c r="R230" s="343">
        <v>377.11500000000001</v>
      </c>
      <c r="T230" s="343">
        <v>0</v>
      </c>
      <c r="V230" s="343">
        <v>353.63400000000001</v>
      </c>
      <c r="X230" s="343">
        <v>0</v>
      </c>
      <c r="Z230" s="343">
        <v>2004.299</v>
      </c>
    </row>
    <row r="231" spans="1:26">
      <c r="A231" s="340" t="s">
        <v>510</v>
      </c>
      <c r="B231" s="340" t="s">
        <v>2311</v>
      </c>
      <c r="C231" s="341" t="s">
        <v>534</v>
      </c>
      <c r="D231" s="341" t="s">
        <v>45</v>
      </c>
      <c r="E231" s="342">
        <v>36</v>
      </c>
      <c r="F231" s="343">
        <v>183.83599999999998</v>
      </c>
      <c r="H231" s="343">
        <v>0</v>
      </c>
      <c r="J231" s="343">
        <v>86.83</v>
      </c>
      <c r="L231" s="343">
        <v>0</v>
      </c>
      <c r="N231" s="343">
        <v>1179.9780000000001</v>
      </c>
      <c r="P231" s="343">
        <v>178.86099999999999</v>
      </c>
      <c r="R231" s="343">
        <v>1297.096</v>
      </c>
      <c r="T231" s="343">
        <v>0</v>
      </c>
      <c r="V231" s="343">
        <v>0</v>
      </c>
      <c r="X231" s="343">
        <v>3290.3359999999998</v>
      </c>
      <c r="Z231" s="343">
        <v>6216.9369999999999</v>
      </c>
    </row>
    <row r="232" spans="1:26">
      <c r="A232" s="340" t="s">
        <v>510</v>
      </c>
      <c r="B232" s="340" t="s">
        <v>535</v>
      </c>
      <c r="C232" s="341" t="s">
        <v>536</v>
      </c>
      <c r="D232" s="341" t="s">
        <v>45</v>
      </c>
      <c r="E232" s="342">
        <v>4</v>
      </c>
      <c r="F232" s="343">
        <v>0</v>
      </c>
      <c r="H232" s="343">
        <v>0</v>
      </c>
      <c r="J232" s="343">
        <v>0</v>
      </c>
      <c r="L232" s="343">
        <v>0</v>
      </c>
      <c r="N232" s="343">
        <v>27.500999999999998</v>
      </c>
      <c r="P232" s="343">
        <v>0</v>
      </c>
      <c r="R232" s="343">
        <v>0</v>
      </c>
      <c r="T232" s="343">
        <v>0</v>
      </c>
      <c r="V232" s="343">
        <v>204.27900000000002</v>
      </c>
      <c r="X232" s="343">
        <v>0</v>
      </c>
      <c r="Z232" s="343">
        <v>231.78</v>
      </c>
    </row>
    <row r="233" spans="1:26">
      <c r="A233" s="340" t="s">
        <v>510</v>
      </c>
      <c r="B233" s="340" t="s">
        <v>2310</v>
      </c>
      <c r="C233" s="341" t="s">
        <v>538</v>
      </c>
      <c r="D233" s="341" t="s">
        <v>45</v>
      </c>
      <c r="E233" s="342">
        <v>66</v>
      </c>
      <c r="F233" s="343">
        <v>17926.713</v>
      </c>
      <c r="H233" s="343">
        <v>0</v>
      </c>
      <c r="J233" s="343">
        <v>1169.4100000000001</v>
      </c>
      <c r="L233" s="343">
        <v>2962.5809999999997</v>
      </c>
      <c r="N233" s="343">
        <v>1919.943</v>
      </c>
      <c r="P233" s="343">
        <v>0</v>
      </c>
      <c r="R233" s="343">
        <v>0</v>
      </c>
      <c r="T233" s="343">
        <v>9470.6550000000007</v>
      </c>
      <c r="V233" s="343">
        <v>0</v>
      </c>
      <c r="X233" s="343">
        <v>1102.7660000000001</v>
      </c>
      <c r="Z233" s="343">
        <v>34552.067999999999</v>
      </c>
    </row>
    <row r="234" spans="1:26">
      <c r="A234" s="340" t="s">
        <v>510</v>
      </c>
      <c r="B234" s="340" t="s">
        <v>2716</v>
      </c>
      <c r="C234" s="341" t="s">
        <v>540</v>
      </c>
      <c r="D234" s="341" t="s">
        <v>45</v>
      </c>
      <c r="E234" s="342">
        <v>24</v>
      </c>
      <c r="F234" s="343">
        <v>411.392</v>
      </c>
      <c r="H234" s="343">
        <v>0</v>
      </c>
      <c r="J234" s="343">
        <v>0</v>
      </c>
      <c r="L234" s="343">
        <v>0</v>
      </c>
      <c r="N234" s="343">
        <v>305.71100000000001</v>
      </c>
      <c r="P234" s="343">
        <v>0</v>
      </c>
      <c r="R234" s="343">
        <v>0</v>
      </c>
      <c r="T234" s="343">
        <v>401.49300000000005</v>
      </c>
      <c r="V234" s="343">
        <v>0</v>
      </c>
      <c r="X234" s="343">
        <v>698.48500000000001</v>
      </c>
      <c r="Z234" s="343">
        <v>1817.0810000000001</v>
      </c>
    </row>
    <row r="235" spans="1:26">
      <c r="A235" s="340" t="s">
        <v>510</v>
      </c>
      <c r="B235" s="340" t="s">
        <v>2308</v>
      </c>
      <c r="C235" s="341" t="s">
        <v>542</v>
      </c>
      <c r="D235" s="341" t="s">
        <v>120</v>
      </c>
      <c r="E235" s="342">
        <v>15</v>
      </c>
      <c r="F235" s="343">
        <v>443.89300000000003</v>
      </c>
      <c r="H235" s="343">
        <v>0</v>
      </c>
      <c r="J235" s="343">
        <v>175.16</v>
      </c>
      <c r="L235" s="343">
        <v>0</v>
      </c>
      <c r="N235" s="343">
        <v>40.981999999999999</v>
      </c>
      <c r="P235" s="343">
        <v>0</v>
      </c>
      <c r="R235" s="343">
        <v>0</v>
      </c>
      <c r="T235" s="343">
        <v>0</v>
      </c>
      <c r="V235" s="343">
        <v>0</v>
      </c>
      <c r="X235" s="343">
        <v>0</v>
      </c>
      <c r="Z235" s="343">
        <v>660.03499999999997</v>
      </c>
    </row>
    <row r="236" spans="1:26">
      <c r="A236" s="340" t="s">
        <v>510</v>
      </c>
      <c r="B236" s="340" t="s">
        <v>2307</v>
      </c>
      <c r="C236" s="341" t="s">
        <v>546</v>
      </c>
      <c r="D236" s="341" t="s">
        <v>45</v>
      </c>
      <c r="E236" s="342">
        <v>57</v>
      </c>
      <c r="F236" s="343">
        <v>1364.8529999999998</v>
      </c>
      <c r="H236" s="343">
        <v>0</v>
      </c>
      <c r="J236" s="343">
        <v>437.06599999999997</v>
      </c>
      <c r="L236" s="343">
        <v>0</v>
      </c>
      <c r="N236" s="343">
        <v>921.90300000000002</v>
      </c>
      <c r="P236" s="343">
        <v>0</v>
      </c>
      <c r="R236" s="343">
        <v>0</v>
      </c>
      <c r="T236" s="343">
        <v>2074.9320000000002</v>
      </c>
      <c r="V236" s="343">
        <v>0</v>
      </c>
      <c r="X236" s="343">
        <v>4336.692</v>
      </c>
      <c r="Z236" s="343">
        <v>9135.4459999999999</v>
      </c>
    </row>
    <row r="237" spans="1:26">
      <c r="A237" s="340" t="s">
        <v>510</v>
      </c>
      <c r="B237" s="340" t="s">
        <v>2756</v>
      </c>
      <c r="C237" s="341" t="s">
        <v>548</v>
      </c>
      <c r="D237" s="341" t="s">
        <v>120</v>
      </c>
      <c r="E237" s="342">
        <v>4</v>
      </c>
      <c r="F237" s="343">
        <v>6.9510000000000005</v>
      </c>
      <c r="H237" s="343">
        <v>0</v>
      </c>
      <c r="J237" s="343">
        <v>0</v>
      </c>
      <c r="L237" s="343">
        <v>0</v>
      </c>
      <c r="N237" s="343">
        <v>35.658999999999999</v>
      </c>
      <c r="P237" s="343">
        <v>0</v>
      </c>
      <c r="R237" s="343">
        <v>58.427</v>
      </c>
      <c r="T237" s="343">
        <v>0</v>
      </c>
      <c r="V237" s="343">
        <v>36</v>
      </c>
      <c r="X237" s="343">
        <v>85.24799999999999</v>
      </c>
      <c r="Z237" s="343">
        <v>222.285</v>
      </c>
    </row>
    <row r="238" spans="1:26">
      <c r="A238" s="340" t="s">
        <v>510</v>
      </c>
      <c r="B238" s="340" t="s">
        <v>2580</v>
      </c>
      <c r="C238" s="341" t="s">
        <v>550</v>
      </c>
      <c r="D238" s="341" t="s">
        <v>45</v>
      </c>
      <c r="E238" s="342">
        <v>10</v>
      </c>
      <c r="F238" s="343">
        <v>129.58700000000002</v>
      </c>
      <c r="H238" s="343">
        <v>0</v>
      </c>
      <c r="J238" s="343">
        <v>0</v>
      </c>
      <c r="L238" s="343">
        <v>0</v>
      </c>
      <c r="N238" s="343">
        <v>728.49899999999991</v>
      </c>
      <c r="P238" s="343">
        <v>0</v>
      </c>
      <c r="R238" s="343">
        <v>187.18900000000002</v>
      </c>
      <c r="T238" s="343">
        <v>0</v>
      </c>
      <c r="V238" s="343">
        <v>399.14400000000001</v>
      </c>
      <c r="X238" s="343">
        <v>0</v>
      </c>
      <c r="Z238" s="343">
        <v>1444.4189999999999</v>
      </c>
    </row>
    <row r="239" spans="1:26">
      <c r="A239" s="340" t="s">
        <v>551</v>
      </c>
      <c r="B239" s="340" t="s">
        <v>552</v>
      </c>
      <c r="C239" s="341" t="s">
        <v>553</v>
      </c>
      <c r="D239" s="341" t="s">
        <v>55</v>
      </c>
      <c r="E239" s="342">
        <v>21</v>
      </c>
      <c r="F239" s="343">
        <v>0</v>
      </c>
      <c r="H239" s="343">
        <v>173.5</v>
      </c>
      <c r="J239" s="343">
        <v>0</v>
      </c>
      <c r="L239" s="343">
        <v>0</v>
      </c>
      <c r="N239" s="343">
        <v>1334.9449999999999</v>
      </c>
      <c r="P239" s="343">
        <v>0</v>
      </c>
      <c r="R239" s="343">
        <v>212.85499999999999</v>
      </c>
      <c r="T239" s="343">
        <v>0</v>
      </c>
      <c r="V239" s="343">
        <v>0</v>
      </c>
      <c r="X239" s="343">
        <v>1446.019</v>
      </c>
      <c r="Z239" s="343">
        <v>3167.3190000000004</v>
      </c>
    </row>
    <row r="240" spans="1:26">
      <c r="A240" s="340" t="s">
        <v>551</v>
      </c>
      <c r="B240" s="340" t="s">
        <v>2715</v>
      </c>
      <c r="C240" s="341" t="s">
        <v>555</v>
      </c>
      <c r="D240" s="341" t="s">
        <v>55</v>
      </c>
      <c r="E240" s="342">
        <v>73</v>
      </c>
      <c r="F240" s="343">
        <v>0</v>
      </c>
      <c r="H240" s="343">
        <v>775.85600000000011</v>
      </c>
      <c r="J240" s="343">
        <v>277.00900000000001</v>
      </c>
      <c r="L240" s="343">
        <v>0</v>
      </c>
      <c r="N240" s="343">
        <v>1318.4929999999999</v>
      </c>
      <c r="P240" s="343">
        <v>301.81299999999999</v>
      </c>
      <c r="R240" s="343">
        <v>1914.5539999999999</v>
      </c>
      <c r="T240" s="343">
        <v>0</v>
      </c>
      <c r="V240" s="343">
        <v>3028.3670000000002</v>
      </c>
      <c r="X240" s="343">
        <v>0</v>
      </c>
      <c r="Z240" s="343">
        <v>7616.0919999999996</v>
      </c>
    </row>
    <row r="241" spans="1:26">
      <c r="A241" s="340" t="s">
        <v>551</v>
      </c>
      <c r="B241" s="340" t="s">
        <v>2305</v>
      </c>
      <c r="C241" s="341" t="s">
        <v>559</v>
      </c>
      <c r="D241" s="341" t="s">
        <v>55</v>
      </c>
      <c r="E241" s="342">
        <v>45</v>
      </c>
      <c r="F241" s="343">
        <v>810.8889999999999</v>
      </c>
      <c r="H241" s="343">
        <v>79.445999999999998</v>
      </c>
      <c r="J241" s="343">
        <v>117.245</v>
      </c>
      <c r="L241" s="343">
        <v>0</v>
      </c>
      <c r="N241" s="343">
        <v>751.5089999999999</v>
      </c>
      <c r="P241" s="343">
        <v>71.09</v>
      </c>
      <c r="R241" s="343">
        <v>0</v>
      </c>
      <c r="T241" s="343">
        <v>1358.6849999999999</v>
      </c>
      <c r="V241" s="343">
        <v>0</v>
      </c>
      <c r="X241" s="343">
        <v>2369.4179999999997</v>
      </c>
      <c r="Z241" s="343">
        <v>5558.2819999999992</v>
      </c>
    </row>
    <row r="242" spans="1:26">
      <c r="A242" s="340" t="s">
        <v>551</v>
      </c>
      <c r="B242" s="340" t="s">
        <v>2304</v>
      </c>
      <c r="C242" s="341" t="s">
        <v>561</v>
      </c>
      <c r="D242" s="341" t="s">
        <v>55</v>
      </c>
      <c r="E242" s="342">
        <v>109</v>
      </c>
      <c r="F242" s="343">
        <v>1298.4269999999999</v>
      </c>
      <c r="H242" s="343">
        <v>494.56599999999997</v>
      </c>
      <c r="J242" s="343">
        <v>159.37899999999999</v>
      </c>
      <c r="L242" s="343">
        <v>20.234999999999999</v>
      </c>
      <c r="N242" s="343">
        <v>3524.6849999999999</v>
      </c>
      <c r="P242" s="343">
        <v>0</v>
      </c>
      <c r="R242" s="343">
        <v>1304.271</v>
      </c>
      <c r="T242" s="343">
        <v>0</v>
      </c>
      <c r="V242" s="343">
        <v>3607.5759999999996</v>
      </c>
      <c r="X242" s="343">
        <v>0</v>
      </c>
      <c r="Z242" s="343">
        <v>10409.139000000001</v>
      </c>
    </row>
    <row r="243" spans="1:26">
      <c r="A243" s="340" t="s">
        <v>562</v>
      </c>
      <c r="B243" s="340" t="s">
        <v>2578</v>
      </c>
      <c r="C243" s="341" t="s">
        <v>564</v>
      </c>
      <c r="D243" s="341" t="s">
        <v>55</v>
      </c>
      <c r="E243" s="342">
        <v>54</v>
      </c>
      <c r="F243" s="343">
        <v>1508.69</v>
      </c>
      <c r="H243" s="343">
        <v>178.476</v>
      </c>
      <c r="J243" s="343">
        <v>239.45500000000001</v>
      </c>
      <c r="L243" s="343">
        <v>0</v>
      </c>
      <c r="N243" s="343">
        <v>3001.2719999999999</v>
      </c>
      <c r="P243" s="343">
        <v>505.07</v>
      </c>
      <c r="R243" s="343">
        <v>340.26400000000001</v>
      </c>
      <c r="T243" s="343">
        <v>0</v>
      </c>
      <c r="V243" s="343">
        <v>33.820999999999998</v>
      </c>
      <c r="X243" s="343">
        <v>6499.5109999999995</v>
      </c>
      <c r="Z243" s="343">
        <v>12306.558999999999</v>
      </c>
    </row>
    <row r="244" spans="1:26">
      <c r="A244" s="340" t="s">
        <v>562</v>
      </c>
      <c r="B244" s="340" t="s">
        <v>2303</v>
      </c>
      <c r="C244" s="341" t="s">
        <v>566</v>
      </c>
      <c r="D244" s="341" t="s">
        <v>45</v>
      </c>
      <c r="E244" s="342">
        <v>100</v>
      </c>
      <c r="F244" s="343">
        <v>3456.1090000000004</v>
      </c>
      <c r="H244" s="343">
        <v>0</v>
      </c>
      <c r="J244" s="343">
        <v>616.20299999999997</v>
      </c>
      <c r="L244" s="343">
        <v>0</v>
      </c>
      <c r="N244" s="343">
        <v>226.68700000000001</v>
      </c>
      <c r="P244" s="343">
        <v>0</v>
      </c>
      <c r="R244" s="343">
        <v>85.206000000000003</v>
      </c>
      <c r="T244" s="343">
        <v>0</v>
      </c>
      <c r="V244" s="343">
        <v>13219.625</v>
      </c>
      <c r="X244" s="343">
        <v>0</v>
      </c>
      <c r="Z244" s="343">
        <v>17603.830000000002</v>
      </c>
    </row>
    <row r="245" spans="1:26">
      <c r="A245" s="340" t="s">
        <v>562</v>
      </c>
      <c r="B245" s="340" t="s">
        <v>2302</v>
      </c>
      <c r="C245" s="341" t="s">
        <v>568</v>
      </c>
      <c r="D245" s="341" t="s">
        <v>55</v>
      </c>
      <c r="E245" s="342">
        <v>281</v>
      </c>
      <c r="F245" s="343">
        <v>6534.9769999999999</v>
      </c>
      <c r="H245" s="343">
        <v>655.47899999999993</v>
      </c>
      <c r="J245" s="343">
        <v>1455.3929999999998</v>
      </c>
      <c r="L245" s="343">
        <v>0</v>
      </c>
      <c r="N245" s="343">
        <v>11943.698999999999</v>
      </c>
      <c r="P245" s="343">
        <v>504.4</v>
      </c>
      <c r="R245" s="343">
        <v>0</v>
      </c>
      <c r="T245" s="343">
        <v>956.47500000000002</v>
      </c>
      <c r="V245" s="343">
        <v>2945.76</v>
      </c>
      <c r="X245" s="343">
        <v>34401.379999999997</v>
      </c>
      <c r="Z245" s="343">
        <v>59397.562999999995</v>
      </c>
    </row>
    <row r="246" spans="1:26">
      <c r="A246" s="340" t="s">
        <v>569</v>
      </c>
      <c r="B246" s="340" t="s">
        <v>2661</v>
      </c>
      <c r="C246" s="341" t="s">
        <v>571</v>
      </c>
      <c r="D246" s="341" t="s">
        <v>55</v>
      </c>
      <c r="E246" s="342">
        <v>108</v>
      </c>
      <c r="F246" s="343">
        <v>4460.1149999999998</v>
      </c>
      <c r="H246" s="343">
        <v>144.11799999999999</v>
      </c>
      <c r="J246" s="343">
        <v>356.19199999999995</v>
      </c>
      <c r="L246" s="343">
        <v>0</v>
      </c>
      <c r="N246" s="343">
        <v>3774.652</v>
      </c>
      <c r="P246" s="343">
        <v>8437.6550000000007</v>
      </c>
      <c r="R246" s="343">
        <v>42.241999999999997</v>
      </c>
      <c r="T246" s="343">
        <v>1062.5919999999999</v>
      </c>
      <c r="V246" s="343">
        <v>3225.21</v>
      </c>
      <c r="X246" s="343">
        <v>2250.4380000000001</v>
      </c>
      <c r="Z246" s="343">
        <v>23753.214</v>
      </c>
    </row>
    <row r="247" spans="1:26">
      <c r="A247" s="340" t="s">
        <v>569</v>
      </c>
      <c r="B247" s="340" t="s">
        <v>2300</v>
      </c>
      <c r="C247" s="341" t="s">
        <v>573</v>
      </c>
      <c r="D247" s="341" t="s">
        <v>45</v>
      </c>
      <c r="E247" s="342">
        <v>11</v>
      </c>
      <c r="F247" s="343">
        <v>324.05799999999999</v>
      </c>
      <c r="H247" s="343">
        <v>0</v>
      </c>
      <c r="J247" s="343">
        <v>19.387</v>
      </c>
      <c r="L247" s="343">
        <v>0</v>
      </c>
      <c r="N247" s="343">
        <v>24.633000000000003</v>
      </c>
      <c r="P247" s="343">
        <v>0</v>
      </c>
      <c r="R247" s="343">
        <v>130.65899999999999</v>
      </c>
      <c r="T247" s="343">
        <v>0</v>
      </c>
      <c r="V247" s="343">
        <v>1708.3629999999998</v>
      </c>
      <c r="X247" s="343">
        <v>0</v>
      </c>
      <c r="Z247" s="343">
        <v>2207.1</v>
      </c>
    </row>
    <row r="248" spans="1:26">
      <c r="A248" s="340" t="s">
        <v>569</v>
      </c>
      <c r="B248" s="340" t="s">
        <v>2299</v>
      </c>
      <c r="C248" s="341" t="s">
        <v>575</v>
      </c>
      <c r="D248" s="341" t="s">
        <v>45</v>
      </c>
      <c r="E248" s="342">
        <v>16</v>
      </c>
      <c r="F248" s="343">
        <v>507.435</v>
      </c>
      <c r="H248" s="343">
        <v>0</v>
      </c>
      <c r="J248" s="343">
        <v>14.772</v>
      </c>
      <c r="L248" s="343">
        <v>0</v>
      </c>
      <c r="N248" s="343">
        <v>800</v>
      </c>
      <c r="P248" s="343">
        <v>0</v>
      </c>
      <c r="R248" s="343">
        <v>122.723</v>
      </c>
      <c r="T248" s="343">
        <v>0</v>
      </c>
      <c r="V248" s="343">
        <v>1402.2460000000001</v>
      </c>
      <c r="X248" s="343">
        <v>0</v>
      </c>
      <c r="Z248" s="343">
        <v>2847.1759999999999</v>
      </c>
    </row>
    <row r="249" spans="1:26">
      <c r="A249" s="340" t="s">
        <v>569</v>
      </c>
      <c r="B249" s="340" t="s">
        <v>2298</v>
      </c>
      <c r="C249" s="341" t="s">
        <v>577</v>
      </c>
      <c r="D249" s="341" t="s">
        <v>313</v>
      </c>
      <c r="E249" s="342">
        <v>5</v>
      </c>
      <c r="F249" s="343">
        <v>0</v>
      </c>
      <c r="H249" s="343">
        <v>0</v>
      </c>
      <c r="J249" s="343">
        <v>197.40799999999999</v>
      </c>
      <c r="L249" s="343">
        <v>0</v>
      </c>
      <c r="N249" s="343">
        <v>500</v>
      </c>
      <c r="P249" s="343">
        <v>0</v>
      </c>
      <c r="R249" s="343">
        <v>0</v>
      </c>
      <c r="T249" s="343">
        <v>7315.4319999999998</v>
      </c>
      <c r="V249" s="343">
        <v>0</v>
      </c>
      <c r="X249" s="343">
        <v>0</v>
      </c>
      <c r="Z249" s="343">
        <v>8012.84</v>
      </c>
    </row>
    <row r="250" spans="1:26">
      <c r="A250" s="340" t="s">
        <v>569</v>
      </c>
      <c r="B250" s="340" t="s">
        <v>2297</v>
      </c>
      <c r="C250" s="341" t="s">
        <v>579</v>
      </c>
      <c r="D250" s="341" t="s">
        <v>55</v>
      </c>
      <c r="E250" s="342">
        <v>35</v>
      </c>
      <c r="F250" s="343">
        <v>0</v>
      </c>
      <c r="H250" s="343">
        <v>964.27199999999993</v>
      </c>
      <c r="J250" s="343">
        <v>249.10499999999999</v>
      </c>
      <c r="L250" s="343">
        <v>966.71699999999998</v>
      </c>
      <c r="N250" s="343">
        <v>2258.2689999999998</v>
      </c>
      <c r="P250" s="343">
        <v>0</v>
      </c>
      <c r="R250" s="343">
        <v>0</v>
      </c>
      <c r="T250" s="343">
        <v>902.47</v>
      </c>
      <c r="V250" s="343">
        <v>0</v>
      </c>
      <c r="X250" s="343">
        <v>4901.8270000000002</v>
      </c>
      <c r="Z250" s="343">
        <v>10242.66</v>
      </c>
    </row>
    <row r="251" spans="1:26">
      <c r="A251" s="340" t="s">
        <v>569</v>
      </c>
      <c r="B251" s="340" t="s">
        <v>2577</v>
      </c>
      <c r="C251" s="341" t="s">
        <v>581</v>
      </c>
      <c r="D251" s="341" t="s">
        <v>55</v>
      </c>
      <c r="E251" s="342">
        <v>22</v>
      </c>
      <c r="F251" s="343">
        <v>326.64400000000001</v>
      </c>
      <c r="H251" s="343">
        <v>55.758999999999993</v>
      </c>
      <c r="J251" s="343">
        <v>16.887</v>
      </c>
      <c r="L251" s="343">
        <v>0</v>
      </c>
      <c r="N251" s="343">
        <v>1418.9690000000001</v>
      </c>
      <c r="P251" s="343">
        <v>0</v>
      </c>
      <c r="R251" s="343">
        <v>151.52799999999999</v>
      </c>
      <c r="T251" s="343">
        <v>0</v>
      </c>
      <c r="V251" s="343">
        <v>1418.9690000000001</v>
      </c>
      <c r="X251" s="343">
        <v>0</v>
      </c>
      <c r="Z251" s="343">
        <v>3388.7559999999999</v>
      </c>
    </row>
    <row r="252" spans="1:26">
      <c r="A252" s="340" t="s">
        <v>569</v>
      </c>
      <c r="B252" s="340" t="s">
        <v>2296</v>
      </c>
      <c r="C252" s="341" t="s">
        <v>583</v>
      </c>
      <c r="D252" s="341" t="s">
        <v>45</v>
      </c>
      <c r="E252" s="342">
        <v>100</v>
      </c>
      <c r="F252" s="343">
        <v>2491.431</v>
      </c>
      <c r="H252" s="343">
        <v>0</v>
      </c>
      <c r="J252" s="343">
        <v>2331.875</v>
      </c>
      <c r="L252" s="343">
        <v>0</v>
      </c>
      <c r="N252" s="343">
        <v>0</v>
      </c>
      <c r="P252" s="343">
        <v>50001.510999999999</v>
      </c>
      <c r="R252" s="343">
        <v>3105.703</v>
      </c>
      <c r="T252" s="343">
        <v>0</v>
      </c>
      <c r="V252" s="343">
        <v>0</v>
      </c>
      <c r="X252" s="343">
        <v>24227.722000000002</v>
      </c>
      <c r="Z252" s="343">
        <v>82158.241999999998</v>
      </c>
    </row>
    <row r="253" spans="1:26">
      <c r="A253" s="340" t="s">
        <v>569</v>
      </c>
      <c r="B253" s="340" t="s">
        <v>2295</v>
      </c>
      <c r="C253" s="341" t="s">
        <v>585</v>
      </c>
      <c r="D253" s="341" t="s">
        <v>55</v>
      </c>
      <c r="E253" s="342">
        <v>46</v>
      </c>
      <c r="F253" s="343">
        <v>2075.181</v>
      </c>
      <c r="H253" s="343">
        <v>73.573999999999998</v>
      </c>
      <c r="J253" s="343">
        <v>31.129000000000001</v>
      </c>
      <c r="L253" s="343">
        <v>0</v>
      </c>
      <c r="N253" s="343">
        <v>2181.5050000000001</v>
      </c>
      <c r="P253" s="343">
        <v>0</v>
      </c>
      <c r="R253" s="343">
        <v>418.63</v>
      </c>
      <c r="T253" s="343">
        <v>0</v>
      </c>
      <c r="V253" s="343">
        <v>5339.8950000000004</v>
      </c>
      <c r="X253" s="343">
        <v>0</v>
      </c>
      <c r="Z253" s="343">
        <v>10119.914000000001</v>
      </c>
    </row>
    <row r="254" spans="1:26">
      <c r="A254" s="340" t="s">
        <v>586</v>
      </c>
      <c r="B254" s="340" t="s">
        <v>2714</v>
      </c>
      <c r="C254" s="341" t="s">
        <v>588</v>
      </c>
      <c r="D254" s="341" t="s">
        <v>55</v>
      </c>
      <c r="E254" s="342">
        <v>91</v>
      </c>
      <c r="F254" s="343">
        <v>0</v>
      </c>
      <c r="H254" s="343">
        <v>3133.1970000000001</v>
      </c>
      <c r="J254" s="343">
        <v>286.62400000000002</v>
      </c>
      <c r="L254" s="343">
        <v>0</v>
      </c>
      <c r="N254" s="343">
        <v>1598.4089999999999</v>
      </c>
      <c r="P254" s="343">
        <v>0</v>
      </c>
      <c r="R254" s="343">
        <v>5056.0320000000002</v>
      </c>
      <c r="T254" s="343">
        <v>0</v>
      </c>
      <c r="V254" s="343">
        <v>2009.9679999999998</v>
      </c>
      <c r="X254" s="343">
        <v>0</v>
      </c>
      <c r="Z254" s="343">
        <v>12084.23</v>
      </c>
    </row>
    <row r="255" spans="1:26">
      <c r="A255" s="340" t="s">
        <v>586</v>
      </c>
      <c r="B255" s="340" t="s">
        <v>2293</v>
      </c>
      <c r="C255" s="341" t="s">
        <v>590</v>
      </c>
      <c r="D255" s="341" t="s">
        <v>55</v>
      </c>
      <c r="E255" s="342">
        <v>84</v>
      </c>
      <c r="F255" s="343">
        <v>0</v>
      </c>
      <c r="H255" s="343">
        <v>878.20600000000002</v>
      </c>
      <c r="J255" s="343">
        <v>37.424999999999997</v>
      </c>
      <c r="L255" s="343">
        <v>0</v>
      </c>
      <c r="N255" s="343">
        <v>1381.77</v>
      </c>
      <c r="P255" s="343">
        <v>0</v>
      </c>
      <c r="R255" s="343">
        <v>1865.9860000000001</v>
      </c>
      <c r="T255" s="343">
        <v>0</v>
      </c>
      <c r="V255" s="343">
        <v>689.76899999999989</v>
      </c>
      <c r="X255" s="343">
        <v>0</v>
      </c>
      <c r="Z255" s="343">
        <v>4853.1559999999999</v>
      </c>
    </row>
    <row r="256" spans="1:26">
      <c r="A256" s="340" t="s">
        <v>586</v>
      </c>
      <c r="B256" s="340" t="s">
        <v>2291</v>
      </c>
      <c r="C256" s="341" t="s">
        <v>592</v>
      </c>
      <c r="D256" s="341" t="s">
        <v>55</v>
      </c>
      <c r="E256" s="342">
        <v>21</v>
      </c>
      <c r="F256" s="343">
        <v>0</v>
      </c>
      <c r="H256" s="343">
        <v>205.15799999999999</v>
      </c>
      <c r="J256" s="343">
        <v>435.8</v>
      </c>
      <c r="L256" s="343">
        <v>0</v>
      </c>
      <c r="N256" s="343">
        <v>0</v>
      </c>
      <c r="P256" s="343">
        <v>322.94</v>
      </c>
      <c r="R256" s="343">
        <v>1017.605</v>
      </c>
      <c r="T256" s="343">
        <v>0</v>
      </c>
      <c r="V256" s="343">
        <v>352.40600000000001</v>
      </c>
      <c r="X256" s="343">
        <v>0</v>
      </c>
      <c r="Z256" s="343">
        <v>2333.9090000000001</v>
      </c>
    </row>
    <row r="257" spans="1:26">
      <c r="A257" s="340" t="s">
        <v>586</v>
      </c>
      <c r="B257" s="340" t="s">
        <v>2290</v>
      </c>
      <c r="C257" s="341" t="s">
        <v>594</v>
      </c>
      <c r="D257" s="341" t="s">
        <v>55</v>
      </c>
      <c r="E257" s="342">
        <v>89</v>
      </c>
      <c r="F257" s="343">
        <v>0</v>
      </c>
      <c r="H257" s="343">
        <v>3141.46</v>
      </c>
      <c r="J257" s="343">
        <v>247.22</v>
      </c>
      <c r="L257" s="343">
        <v>0</v>
      </c>
      <c r="N257" s="343">
        <v>63.06</v>
      </c>
      <c r="P257" s="343">
        <v>142.57599999999999</v>
      </c>
      <c r="R257" s="343">
        <v>4455.6040000000003</v>
      </c>
      <c r="T257" s="343">
        <v>0</v>
      </c>
      <c r="V257" s="343">
        <v>1075.6120000000001</v>
      </c>
      <c r="X257" s="343">
        <v>0</v>
      </c>
      <c r="Z257" s="343">
        <v>9125.5319999999992</v>
      </c>
    </row>
    <row r="258" spans="1:26">
      <c r="A258" s="340" t="s">
        <v>586</v>
      </c>
      <c r="B258" s="340" t="s">
        <v>2289</v>
      </c>
      <c r="C258" s="341" t="s">
        <v>596</v>
      </c>
      <c r="D258" s="341" t="s">
        <v>55</v>
      </c>
      <c r="E258" s="342">
        <v>87</v>
      </c>
      <c r="F258" s="343">
        <v>0</v>
      </c>
      <c r="H258" s="343">
        <v>1452.0120000000002</v>
      </c>
      <c r="J258" s="343">
        <v>513.87900000000002</v>
      </c>
      <c r="L258" s="343">
        <v>0</v>
      </c>
      <c r="N258" s="343">
        <v>2735.1869999999999</v>
      </c>
      <c r="P258" s="343">
        <v>52.268000000000001</v>
      </c>
      <c r="R258" s="343">
        <v>2183.4629999999997</v>
      </c>
      <c r="T258" s="343">
        <v>0</v>
      </c>
      <c r="V258" s="343">
        <v>1350.866</v>
      </c>
      <c r="X258" s="343">
        <v>0</v>
      </c>
      <c r="Z258" s="343">
        <v>8287.6749999999993</v>
      </c>
    </row>
    <row r="259" spans="1:26">
      <c r="A259" s="340" t="s">
        <v>586</v>
      </c>
      <c r="B259" s="340" t="s">
        <v>2288</v>
      </c>
      <c r="C259" s="341" t="s">
        <v>598</v>
      </c>
      <c r="D259" s="341" t="s">
        <v>55</v>
      </c>
      <c r="E259" s="342">
        <v>63</v>
      </c>
      <c r="F259" s="343">
        <v>770.34899999999993</v>
      </c>
      <c r="H259" s="343">
        <v>99.892999999999986</v>
      </c>
      <c r="J259" s="343">
        <v>1209.713</v>
      </c>
      <c r="L259" s="343">
        <v>0</v>
      </c>
      <c r="N259" s="343">
        <v>2201.5749999999998</v>
      </c>
      <c r="P259" s="343">
        <v>7.7729999999999997</v>
      </c>
      <c r="R259" s="343">
        <v>2502.7759999999998</v>
      </c>
      <c r="T259" s="343">
        <v>0</v>
      </c>
      <c r="V259" s="343">
        <v>1509.0129999999999</v>
      </c>
      <c r="X259" s="343">
        <v>0</v>
      </c>
      <c r="Z259" s="343">
        <v>8301.0919999999987</v>
      </c>
    </row>
    <row r="260" spans="1:26">
      <c r="A260" s="340" t="s">
        <v>586</v>
      </c>
      <c r="B260" s="340" t="s">
        <v>2287</v>
      </c>
      <c r="C260" s="341" t="s">
        <v>600</v>
      </c>
      <c r="D260" s="341" t="s">
        <v>55</v>
      </c>
      <c r="E260" s="342">
        <v>2137</v>
      </c>
      <c r="F260" s="343">
        <v>331434.12300000002</v>
      </c>
      <c r="H260" s="343">
        <v>10434.384</v>
      </c>
      <c r="J260" s="343">
        <v>65531.612000000001</v>
      </c>
      <c r="L260" s="343">
        <v>10413.165000000001</v>
      </c>
      <c r="N260" s="343">
        <v>10000</v>
      </c>
      <c r="P260" s="343">
        <v>884.75</v>
      </c>
      <c r="R260" s="343">
        <v>0</v>
      </c>
      <c r="T260" s="343">
        <v>623279.90799999994</v>
      </c>
      <c r="V260" s="343">
        <v>119230.00599999999</v>
      </c>
      <c r="X260" s="343">
        <v>0</v>
      </c>
      <c r="Z260" s="343">
        <v>1171207.9479999999</v>
      </c>
    </row>
    <row r="261" spans="1:26">
      <c r="A261" s="340" t="s">
        <v>586</v>
      </c>
      <c r="B261" s="340" t="s">
        <v>2286</v>
      </c>
      <c r="C261" s="341" t="s">
        <v>602</v>
      </c>
      <c r="D261" s="341" t="s">
        <v>55</v>
      </c>
      <c r="E261" s="342">
        <v>55</v>
      </c>
      <c r="F261" s="343">
        <v>0</v>
      </c>
      <c r="H261" s="343">
        <v>1143.7439999999999</v>
      </c>
      <c r="J261" s="343">
        <v>323.33099999999996</v>
      </c>
      <c r="L261" s="343">
        <v>0</v>
      </c>
      <c r="N261" s="343">
        <v>1387.7449999999999</v>
      </c>
      <c r="P261" s="343">
        <v>0</v>
      </c>
      <c r="R261" s="343">
        <v>4549.68</v>
      </c>
      <c r="T261" s="343">
        <v>0</v>
      </c>
      <c r="V261" s="343">
        <v>1863.5229999999999</v>
      </c>
      <c r="X261" s="343">
        <v>0</v>
      </c>
      <c r="Z261" s="343">
        <v>9268.023000000001</v>
      </c>
    </row>
    <row r="262" spans="1:26">
      <c r="A262" s="340" t="s">
        <v>586</v>
      </c>
      <c r="B262" s="340" t="s">
        <v>2285</v>
      </c>
      <c r="C262" s="341" t="s">
        <v>606</v>
      </c>
      <c r="D262" s="341" t="s">
        <v>120</v>
      </c>
      <c r="E262" s="342">
        <v>140</v>
      </c>
      <c r="F262" s="343">
        <v>0</v>
      </c>
      <c r="H262" s="343">
        <v>1146.239</v>
      </c>
      <c r="J262" s="343">
        <v>666.40800000000002</v>
      </c>
      <c r="L262" s="343">
        <v>47.626999999999995</v>
      </c>
      <c r="N262" s="343">
        <v>835</v>
      </c>
      <c r="P262" s="343">
        <v>490.87900000000002</v>
      </c>
      <c r="R262" s="343">
        <v>4080.9949999999999</v>
      </c>
      <c r="T262" s="343">
        <v>0</v>
      </c>
      <c r="V262" s="343">
        <v>1360.3320000000001</v>
      </c>
      <c r="X262" s="343">
        <v>0</v>
      </c>
      <c r="Z262" s="343">
        <v>8627.48</v>
      </c>
    </row>
    <row r="263" spans="1:26">
      <c r="A263" s="340" t="s">
        <v>586</v>
      </c>
      <c r="B263" s="340" t="s">
        <v>2284</v>
      </c>
      <c r="C263" s="341" t="s">
        <v>608</v>
      </c>
      <c r="D263" s="341" t="s">
        <v>55</v>
      </c>
      <c r="E263" s="342">
        <v>224</v>
      </c>
      <c r="F263" s="343">
        <v>0</v>
      </c>
      <c r="H263" s="343">
        <v>5344.4380000000001</v>
      </c>
      <c r="J263" s="343">
        <v>238.982</v>
      </c>
      <c r="L263" s="343">
        <v>0</v>
      </c>
      <c r="N263" s="343">
        <v>4564.7870000000003</v>
      </c>
      <c r="P263" s="343">
        <v>32.670999999999999</v>
      </c>
      <c r="R263" s="343">
        <v>15735.9</v>
      </c>
      <c r="T263" s="343">
        <v>0</v>
      </c>
      <c r="V263" s="343">
        <v>5909.1530000000002</v>
      </c>
      <c r="X263" s="343">
        <v>0</v>
      </c>
      <c r="Z263" s="343">
        <v>31825.931</v>
      </c>
    </row>
    <row r="264" spans="1:26">
      <c r="A264" s="340" t="s">
        <v>586</v>
      </c>
      <c r="B264" s="340" t="s">
        <v>2283</v>
      </c>
      <c r="C264" s="341" t="s">
        <v>610</v>
      </c>
      <c r="D264" s="341" t="s">
        <v>55</v>
      </c>
      <c r="E264" s="342">
        <v>66</v>
      </c>
      <c r="F264" s="343">
        <v>0</v>
      </c>
      <c r="H264" s="343">
        <v>1731.6089999999999</v>
      </c>
      <c r="J264" s="343">
        <v>201.03599999999997</v>
      </c>
      <c r="L264" s="343">
        <v>0</v>
      </c>
      <c r="N264" s="343">
        <v>3723.2020000000002</v>
      </c>
      <c r="P264" s="343">
        <v>0</v>
      </c>
      <c r="R264" s="343">
        <v>4091.5959999999995</v>
      </c>
      <c r="T264" s="343">
        <v>0</v>
      </c>
      <c r="V264" s="343">
        <v>1804.49</v>
      </c>
      <c r="X264" s="343">
        <v>0</v>
      </c>
      <c r="Z264" s="343">
        <v>11551.933000000001</v>
      </c>
    </row>
    <row r="265" spans="1:26">
      <c r="A265" s="340" t="s">
        <v>586</v>
      </c>
      <c r="B265" s="340" t="s">
        <v>2282</v>
      </c>
      <c r="C265" s="341" t="s">
        <v>612</v>
      </c>
      <c r="D265" s="341" t="s">
        <v>55</v>
      </c>
      <c r="E265" s="342">
        <v>128</v>
      </c>
      <c r="F265" s="343">
        <v>2412.5940000000001</v>
      </c>
      <c r="H265" s="343">
        <v>267.66900000000004</v>
      </c>
      <c r="J265" s="343">
        <v>347.87900000000002</v>
      </c>
      <c r="L265" s="343">
        <v>0</v>
      </c>
      <c r="N265" s="343">
        <v>4573.2929999999997</v>
      </c>
      <c r="P265" s="343">
        <v>163.976</v>
      </c>
      <c r="R265" s="343">
        <v>8182.8469999999998</v>
      </c>
      <c r="T265" s="343">
        <v>0</v>
      </c>
      <c r="V265" s="343">
        <v>3031.6669999999999</v>
      </c>
      <c r="X265" s="343">
        <v>0</v>
      </c>
      <c r="Z265" s="343">
        <v>18979.924999999999</v>
      </c>
    </row>
    <row r="266" spans="1:26">
      <c r="A266" s="340" t="s">
        <v>613</v>
      </c>
      <c r="B266" s="340" t="s">
        <v>2755</v>
      </c>
      <c r="C266" s="341" t="s">
        <v>615</v>
      </c>
      <c r="D266" s="341" t="s">
        <v>45</v>
      </c>
      <c r="E266" s="342">
        <v>24</v>
      </c>
      <c r="F266" s="343">
        <v>423.06199999999995</v>
      </c>
      <c r="H266" s="343">
        <v>0</v>
      </c>
      <c r="J266" s="343">
        <v>9.9660000000000011</v>
      </c>
      <c r="L266" s="343">
        <v>0</v>
      </c>
      <c r="N266" s="343">
        <v>533.21699999999998</v>
      </c>
      <c r="P266" s="343">
        <v>0</v>
      </c>
      <c r="R266" s="343">
        <v>944.61899999999991</v>
      </c>
      <c r="T266" s="343">
        <v>0</v>
      </c>
      <c r="V266" s="343">
        <v>360.7</v>
      </c>
      <c r="X266" s="343">
        <v>0</v>
      </c>
      <c r="Z266" s="343">
        <v>2271.5639999999999</v>
      </c>
    </row>
    <row r="267" spans="1:26">
      <c r="A267" s="340" t="s">
        <v>613</v>
      </c>
      <c r="B267" s="340" t="s">
        <v>2281</v>
      </c>
      <c r="C267" s="341" t="s">
        <v>617</v>
      </c>
      <c r="D267" s="341" t="s">
        <v>45</v>
      </c>
      <c r="E267" s="342">
        <v>25</v>
      </c>
      <c r="F267" s="343">
        <v>731.88199999999995</v>
      </c>
      <c r="H267" s="343">
        <v>0</v>
      </c>
      <c r="J267" s="343">
        <v>136.91</v>
      </c>
      <c r="L267" s="343">
        <v>0</v>
      </c>
      <c r="N267" s="343">
        <v>751.279</v>
      </c>
      <c r="P267" s="343">
        <v>461.74099999999999</v>
      </c>
      <c r="R267" s="343">
        <v>0</v>
      </c>
      <c r="T267" s="343">
        <v>650.90800000000002</v>
      </c>
      <c r="V267" s="343">
        <v>150</v>
      </c>
      <c r="X267" s="343">
        <v>1154.069</v>
      </c>
      <c r="Z267" s="343">
        <v>4036.7890000000002</v>
      </c>
    </row>
    <row r="268" spans="1:26">
      <c r="A268" s="340" t="s">
        <v>613</v>
      </c>
      <c r="B268" s="340" t="s">
        <v>2713</v>
      </c>
      <c r="C268" s="341" t="s">
        <v>619</v>
      </c>
      <c r="D268" s="341" t="s">
        <v>55</v>
      </c>
      <c r="E268" s="342">
        <v>33</v>
      </c>
      <c r="F268" s="343">
        <v>0</v>
      </c>
      <c r="H268" s="343">
        <v>261.392</v>
      </c>
      <c r="J268" s="343">
        <v>0</v>
      </c>
      <c r="L268" s="343">
        <v>0</v>
      </c>
      <c r="N268" s="343">
        <v>118.36799999999999</v>
      </c>
      <c r="P268" s="343">
        <v>90.367999999999995</v>
      </c>
      <c r="R268" s="343">
        <v>224.02799999999999</v>
      </c>
      <c r="T268" s="343">
        <v>0</v>
      </c>
      <c r="V268" s="343">
        <v>320.029</v>
      </c>
      <c r="X268" s="343">
        <v>0</v>
      </c>
      <c r="Z268" s="343">
        <v>1014.1849999999999</v>
      </c>
    </row>
    <row r="269" spans="1:26">
      <c r="A269" s="340" t="s">
        <v>613</v>
      </c>
      <c r="B269" s="340" t="s">
        <v>2660</v>
      </c>
      <c r="C269" s="341" t="s">
        <v>621</v>
      </c>
      <c r="D269" s="341" t="s">
        <v>55</v>
      </c>
      <c r="E269" s="342">
        <v>24</v>
      </c>
      <c r="F269" s="343">
        <v>0</v>
      </c>
      <c r="H269" s="343">
        <v>238.63200000000001</v>
      </c>
      <c r="J269" s="343">
        <v>24</v>
      </c>
      <c r="L269" s="343">
        <v>0</v>
      </c>
      <c r="N269" s="343">
        <v>754.50199999999995</v>
      </c>
      <c r="P269" s="343">
        <v>165.667</v>
      </c>
      <c r="R269" s="343">
        <v>796.47</v>
      </c>
      <c r="T269" s="343">
        <v>0</v>
      </c>
      <c r="V269" s="343">
        <v>873.82899999999995</v>
      </c>
      <c r="X269" s="343">
        <v>433.64099999999996</v>
      </c>
      <c r="Z269" s="343">
        <v>3286.741</v>
      </c>
    </row>
    <row r="270" spans="1:26">
      <c r="A270" s="340" t="s">
        <v>613</v>
      </c>
      <c r="B270" s="340" t="s">
        <v>2659</v>
      </c>
      <c r="C270" s="341" t="s">
        <v>623</v>
      </c>
      <c r="D270" s="341" t="s">
        <v>45</v>
      </c>
      <c r="E270" s="342">
        <v>27</v>
      </c>
      <c r="F270" s="343">
        <v>233.87200000000001</v>
      </c>
      <c r="H270" s="343">
        <v>0</v>
      </c>
      <c r="J270" s="343">
        <v>0</v>
      </c>
      <c r="L270" s="343">
        <v>0</v>
      </c>
      <c r="N270" s="343">
        <v>662.51300000000003</v>
      </c>
      <c r="P270" s="343">
        <v>0</v>
      </c>
      <c r="R270" s="343">
        <v>550.98500000000001</v>
      </c>
      <c r="T270" s="343">
        <v>8.2759999999999998</v>
      </c>
      <c r="V270" s="343">
        <v>1235.94</v>
      </c>
      <c r="X270" s="343">
        <v>0</v>
      </c>
      <c r="Z270" s="343">
        <v>2691.5859999999998</v>
      </c>
    </row>
    <row r="271" spans="1:26">
      <c r="A271" s="340" t="s">
        <v>613</v>
      </c>
      <c r="B271" s="340" t="s">
        <v>2575</v>
      </c>
      <c r="C271" s="341" t="s">
        <v>625</v>
      </c>
      <c r="D271" s="341" t="s">
        <v>59</v>
      </c>
      <c r="E271" s="342">
        <v>37</v>
      </c>
      <c r="F271" s="343">
        <v>0</v>
      </c>
      <c r="H271" s="343">
        <v>480.59699999999998</v>
      </c>
      <c r="J271" s="343">
        <v>117.726</v>
      </c>
      <c r="L271" s="343">
        <v>0</v>
      </c>
      <c r="N271" s="343">
        <v>0</v>
      </c>
      <c r="P271" s="343">
        <v>198.22400000000002</v>
      </c>
      <c r="R271" s="343">
        <v>2051.8240000000001</v>
      </c>
      <c r="T271" s="343">
        <v>0</v>
      </c>
      <c r="V271" s="343">
        <v>3556.232</v>
      </c>
      <c r="X271" s="343">
        <v>0</v>
      </c>
      <c r="Z271" s="343">
        <v>6404.6030000000001</v>
      </c>
    </row>
    <row r="272" spans="1:26">
      <c r="A272" s="340" t="s">
        <v>613</v>
      </c>
      <c r="B272" s="340" t="s">
        <v>2574</v>
      </c>
      <c r="C272" s="341" t="s">
        <v>627</v>
      </c>
      <c r="D272" s="341" t="s">
        <v>313</v>
      </c>
      <c r="E272" s="342">
        <v>1242</v>
      </c>
      <c r="F272" s="343">
        <v>74428.225000000006</v>
      </c>
      <c r="H272" s="343">
        <v>43365.652000000002</v>
      </c>
      <c r="J272" s="343">
        <v>5627.2330000000002</v>
      </c>
      <c r="L272" s="343">
        <v>0</v>
      </c>
      <c r="N272" s="343">
        <v>35671.605000000003</v>
      </c>
      <c r="P272" s="343">
        <v>7211.3469999999998</v>
      </c>
      <c r="R272" s="343">
        <v>0</v>
      </c>
      <c r="T272" s="343">
        <v>263703.98200000002</v>
      </c>
      <c r="V272" s="343">
        <v>0</v>
      </c>
      <c r="X272" s="343">
        <v>472.37900000000002</v>
      </c>
      <c r="Z272" s="343">
        <v>430480.42299999995</v>
      </c>
    </row>
    <row r="273" spans="1:26">
      <c r="A273" s="340" t="s">
        <v>613</v>
      </c>
      <c r="B273" s="340" t="s">
        <v>2573</v>
      </c>
      <c r="C273" s="341" t="s">
        <v>629</v>
      </c>
      <c r="D273" s="341" t="s">
        <v>55</v>
      </c>
      <c r="E273" s="342">
        <v>105</v>
      </c>
      <c r="F273" s="343">
        <v>34.615000000000002</v>
      </c>
      <c r="H273" s="343">
        <v>925.40499999999997</v>
      </c>
      <c r="J273" s="343">
        <v>132.709</v>
      </c>
      <c r="L273" s="343">
        <v>0</v>
      </c>
      <c r="N273" s="343">
        <v>0</v>
      </c>
      <c r="P273" s="343">
        <v>211.81200000000001</v>
      </c>
      <c r="R273" s="343">
        <v>49.997</v>
      </c>
      <c r="T273" s="343">
        <v>7928.3240000000005</v>
      </c>
      <c r="V273" s="343">
        <v>0</v>
      </c>
      <c r="X273" s="343">
        <v>8390.898000000001</v>
      </c>
      <c r="Z273" s="343">
        <v>17673.759999999998</v>
      </c>
    </row>
    <row r="274" spans="1:26">
      <c r="A274" s="340" t="s">
        <v>613</v>
      </c>
      <c r="B274" s="340" t="s">
        <v>630</v>
      </c>
      <c r="C274" s="341" t="s">
        <v>631</v>
      </c>
      <c r="D274" s="341" t="s">
        <v>55</v>
      </c>
      <c r="E274" s="342">
        <v>402</v>
      </c>
      <c r="F274" s="343">
        <v>11870.976000000001</v>
      </c>
      <c r="H274" s="343">
        <v>1536.0120000000002</v>
      </c>
      <c r="J274" s="343">
        <v>0</v>
      </c>
      <c r="L274" s="343">
        <v>0</v>
      </c>
      <c r="N274" s="343">
        <v>932</v>
      </c>
      <c r="P274" s="343">
        <v>134.15</v>
      </c>
      <c r="R274" s="343">
        <v>0</v>
      </c>
      <c r="T274" s="343">
        <v>22306.33</v>
      </c>
      <c r="V274" s="343">
        <v>0</v>
      </c>
      <c r="X274" s="343">
        <v>48682.737999999998</v>
      </c>
      <c r="Z274" s="343">
        <v>85462.205999999991</v>
      </c>
    </row>
    <row r="275" spans="1:26">
      <c r="A275" s="340" t="s">
        <v>613</v>
      </c>
      <c r="B275" s="340" t="s">
        <v>2754</v>
      </c>
      <c r="C275" s="341" t="s">
        <v>633</v>
      </c>
      <c r="D275" s="341" t="s">
        <v>45</v>
      </c>
      <c r="E275" s="342">
        <v>39</v>
      </c>
      <c r="F275" s="343">
        <v>710.00399999999991</v>
      </c>
      <c r="H275" s="343">
        <v>0</v>
      </c>
      <c r="J275" s="343">
        <v>654.20299999999997</v>
      </c>
      <c r="L275" s="343">
        <v>0</v>
      </c>
      <c r="N275" s="343">
        <v>402</v>
      </c>
      <c r="P275" s="343">
        <v>1947.6879999999999</v>
      </c>
      <c r="R275" s="343">
        <v>0</v>
      </c>
      <c r="T275" s="343">
        <v>0</v>
      </c>
      <c r="V275" s="343">
        <v>1218.6669999999999</v>
      </c>
      <c r="X275" s="343">
        <v>0</v>
      </c>
      <c r="Z275" s="343">
        <v>4932.5619999999999</v>
      </c>
    </row>
    <row r="276" spans="1:26">
      <c r="A276" s="340" t="s">
        <v>613</v>
      </c>
      <c r="B276" s="340" t="s">
        <v>634</v>
      </c>
      <c r="C276" s="341" t="s">
        <v>635</v>
      </c>
      <c r="D276" s="341" t="s">
        <v>45</v>
      </c>
      <c r="E276" s="342">
        <v>39</v>
      </c>
      <c r="F276" s="343">
        <v>832.46</v>
      </c>
      <c r="H276" s="343">
        <v>0</v>
      </c>
      <c r="J276" s="343">
        <v>49.95</v>
      </c>
      <c r="L276" s="343">
        <v>0</v>
      </c>
      <c r="N276" s="343">
        <v>622.26199999999994</v>
      </c>
      <c r="P276" s="343">
        <v>158.80700000000002</v>
      </c>
      <c r="R276" s="343">
        <v>0</v>
      </c>
      <c r="T276" s="343">
        <v>1594.1510000000001</v>
      </c>
      <c r="V276" s="343">
        <v>1249.1210000000001</v>
      </c>
      <c r="X276" s="343">
        <v>0</v>
      </c>
      <c r="Z276" s="343">
        <v>4506.7510000000002</v>
      </c>
    </row>
    <row r="277" spans="1:26">
      <c r="A277" s="340" t="s">
        <v>613</v>
      </c>
      <c r="B277" s="340" t="s">
        <v>2572</v>
      </c>
      <c r="C277" s="341" t="s">
        <v>637</v>
      </c>
      <c r="D277" s="341" t="s">
        <v>45</v>
      </c>
      <c r="E277" s="342">
        <v>10</v>
      </c>
      <c r="F277" s="343">
        <v>270.65899999999999</v>
      </c>
      <c r="H277" s="343">
        <v>0</v>
      </c>
      <c r="J277" s="343">
        <v>0</v>
      </c>
      <c r="L277" s="343">
        <v>0</v>
      </c>
      <c r="N277" s="343">
        <v>562.65599999999995</v>
      </c>
      <c r="P277" s="343">
        <v>0</v>
      </c>
      <c r="R277" s="343">
        <v>260.96199999999999</v>
      </c>
      <c r="T277" s="343">
        <v>0</v>
      </c>
      <c r="V277" s="343">
        <v>454.51599999999996</v>
      </c>
      <c r="X277" s="343">
        <v>0</v>
      </c>
      <c r="Z277" s="343">
        <v>1548.7929999999999</v>
      </c>
    </row>
    <row r="278" spans="1:26">
      <c r="A278" s="340" t="s">
        <v>638</v>
      </c>
      <c r="B278" s="340" t="s">
        <v>2280</v>
      </c>
      <c r="C278" s="341" t="s">
        <v>640</v>
      </c>
      <c r="D278" s="341" t="s">
        <v>45</v>
      </c>
      <c r="E278" s="342">
        <v>5</v>
      </c>
      <c r="F278" s="343">
        <v>1471.9489999999998</v>
      </c>
      <c r="H278" s="343">
        <v>0</v>
      </c>
      <c r="J278" s="343">
        <v>1751.451</v>
      </c>
      <c r="L278" s="343">
        <v>0</v>
      </c>
      <c r="N278" s="343">
        <v>0</v>
      </c>
      <c r="P278" s="343">
        <v>393.99699999999996</v>
      </c>
      <c r="R278" s="343">
        <v>51.542000000000002</v>
      </c>
      <c r="T278" s="343">
        <v>0</v>
      </c>
      <c r="V278" s="343">
        <v>0</v>
      </c>
      <c r="X278" s="343">
        <v>0</v>
      </c>
      <c r="Z278" s="343">
        <v>3668.9390000000003</v>
      </c>
    </row>
    <row r="279" spans="1:26">
      <c r="A279" s="340" t="s">
        <v>638</v>
      </c>
      <c r="B279" s="340" t="s">
        <v>2658</v>
      </c>
      <c r="C279" s="341" t="s">
        <v>642</v>
      </c>
      <c r="D279" s="341" t="s">
        <v>55</v>
      </c>
      <c r="E279" s="342">
        <v>13</v>
      </c>
      <c r="F279" s="343">
        <v>484.81</v>
      </c>
      <c r="H279" s="343">
        <v>3.5960000000000001</v>
      </c>
      <c r="J279" s="343">
        <v>27.619</v>
      </c>
      <c r="L279" s="343">
        <v>0</v>
      </c>
      <c r="N279" s="343">
        <v>604.91800000000001</v>
      </c>
      <c r="P279" s="343">
        <v>32.876999999999995</v>
      </c>
      <c r="R279" s="343">
        <v>0</v>
      </c>
      <c r="T279" s="343">
        <v>42.622</v>
      </c>
      <c r="V279" s="343">
        <v>246.226</v>
      </c>
      <c r="X279" s="343">
        <v>179.24</v>
      </c>
      <c r="Z279" s="343">
        <v>1621.9079999999999</v>
      </c>
    </row>
    <row r="280" spans="1:26">
      <c r="A280" s="340" t="s">
        <v>638</v>
      </c>
      <c r="B280" s="340" t="s">
        <v>2278</v>
      </c>
      <c r="C280" s="341" t="s">
        <v>644</v>
      </c>
      <c r="D280" s="341" t="s">
        <v>45</v>
      </c>
      <c r="E280" s="342">
        <v>24</v>
      </c>
      <c r="F280" s="343">
        <v>1316.819</v>
      </c>
      <c r="H280" s="343">
        <v>0</v>
      </c>
      <c r="J280" s="343">
        <v>245.77799999999999</v>
      </c>
      <c r="L280" s="343">
        <v>0</v>
      </c>
      <c r="N280" s="343">
        <v>1019.367</v>
      </c>
      <c r="P280" s="343">
        <v>0</v>
      </c>
      <c r="R280" s="343">
        <v>56.153999999999996</v>
      </c>
      <c r="T280" s="343">
        <v>0</v>
      </c>
      <c r="V280" s="343">
        <v>2455.3119999999999</v>
      </c>
      <c r="X280" s="343">
        <v>0</v>
      </c>
      <c r="Z280" s="343">
        <v>5093.43</v>
      </c>
    </row>
    <row r="281" spans="1:26">
      <c r="A281" s="340" t="s">
        <v>638</v>
      </c>
      <c r="B281" s="340" t="s">
        <v>2712</v>
      </c>
      <c r="C281" s="341" t="s">
        <v>648</v>
      </c>
      <c r="D281" s="341" t="s">
        <v>55</v>
      </c>
      <c r="E281" s="342">
        <v>12</v>
      </c>
      <c r="F281" s="343">
        <v>0</v>
      </c>
      <c r="H281" s="343">
        <v>3054.7340000000004</v>
      </c>
      <c r="J281" s="343">
        <v>570.91</v>
      </c>
      <c r="L281" s="343">
        <v>0</v>
      </c>
      <c r="N281" s="343">
        <v>0</v>
      </c>
      <c r="P281" s="343">
        <v>2686.7709999999997</v>
      </c>
      <c r="R281" s="343">
        <v>932.77499999999998</v>
      </c>
      <c r="T281" s="343">
        <v>0</v>
      </c>
      <c r="V281" s="343">
        <v>0</v>
      </c>
      <c r="X281" s="343">
        <v>0</v>
      </c>
      <c r="Z281" s="343">
        <v>7245.19</v>
      </c>
    </row>
    <row r="282" spans="1:26">
      <c r="A282" s="340" t="s">
        <v>638</v>
      </c>
      <c r="B282" s="340" t="s">
        <v>2711</v>
      </c>
      <c r="C282" s="341" t="s">
        <v>650</v>
      </c>
      <c r="D282" s="341" t="s">
        <v>59</v>
      </c>
      <c r="E282" s="342">
        <v>31</v>
      </c>
      <c r="F282" s="343">
        <v>1704.8579999999999</v>
      </c>
      <c r="H282" s="343">
        <v>0</v>
      </c>
      <c r="J282" s="343">
        <v>390.24199999999996</v>
      </c>
      <c r="L282" s="343">
        <v>0</v>
      </c>
      <c r="N282" s="343">
        <v>94.694999999999993</v>
      </c>
      <c r="P282" s="343">
        <v>81.825000000000003</v>
      </c>
      <c r="R282" s="343">
        <v>22.819000000000003</v>
      </c>
      <c r="T282" s="343">
        <v>0</v>
      </c>
      <c r="V282" s="343">
        <v>29.059000000000001</v>
      </c>
      <c r="X282" s="343">
        <v>0</v>
      </c>
      <c r="Z282" s="343">
        <v>2323.498</v>
      </c>
    </row>
    <row r="283" spans="1:26">
      <c r="A283" s="340" t="s">
        <v>638</v>
      </c>
      <c r="B283" s="340" t="s">
        <v>2276</v>
      </c>
      <c r="C283" s="341" t="s">
        <v>2493</v>
      </c>
      <c r="D283" s="341" t="s">
        <v>120</v>
      </c>
      <c r="E283" s="342">
        <v>28</v>
      </c>
      <c r="F283" s="343">
        <v>169.96799999999999</v>
      </c>
      <c r="H283" s="343">
        <v>0</v>
      </c>
      <c r="J283" s="343">
        <v>455.94699999999995</v>
      </c>
      <c r="L283" s="343">
        <v>0</v>
      </c>
      <c r="N283" s="343">
        <v>655.62199999999996</v>
      </c>
      <c r="P283" s="343">
        <v>952.93600000000004</v>
      </c>
      <c r="R283" s="343">
        <v>0</v>
      </c>
      <c r="T283" s="343">
        <v>86.391000000000005</v>
      </c>
      <c r="V283" s="343">
        <v>0</v>
      </c>
      <c r="X283" s="343">
        <v>265.86400000000003</v>
      </c>
      <c r="Z283" s="343">
        <v>2586.7280000000001</v>
      </c>
    </row>
    <row r="284" spans="1:26">
      <c r="A284" s="340" t="s">
        <v>651</v>
      </c>
      <c r="B284" s="340" t="s">
        <v>2275</v>
      </c>
      <c r="C284" s="341" t="s">
        <v>653</v>
      </c>
      <c r="D284" s="341" t="s">
        <v>55</v>
      </c>
      <c r="E284" s="342">
        <v>96</v>
      </c>
      <c r="F284" s="343">
        <v>2907.4079999999999</v>
      </c>
      <c r="H284" s="343">
        <v>420.58600000000001</v>
      </c>
      <c r="J284" s="343">
        <v>635.23400000000004</v>
      </c>
      <c r="L284" s="343">
        <v>8320.9539999999997</v>
      </c>
      <c r="N284" s="343">
        <v>2163.6559999999999</v>
      </c>
      <c r="P284" s="343">
        <v>213.45599999999999</v>
      </c>
      <c r="R284" s="343">
        <v>0</v>
      </c>
      <c r="T284" s="343">
        <v>6858.3310000000001</v>
      </c>
      <c r="V284" s="343">
        <v>569.90599999999995</v>
      </c>
      <c r="X284" s="343">
        <v>74.573999999999998</v>
      </c>
      <c r="Z284" s="343">
        <v>22164.105</v>
      </c>
    </row>
    <row r="285" spans="1:26">
      <c r="A285" s="340" t="s">
        <v>651</v>
      </c>
      <c r="B285" s="340" t="s">
        <v>2274</v>
      </c>
      <c r="C285" s="341" t="s">
        <v>655</v>
      </c>
      <c r="D285" s="341" t="s">
        <v>45</v>
      </c>
      <c r="E285" s="342">
        <v>17</v>
      </c>
      <c r="F285" s="343">
        <v>290.39499999999998</v>
      </c>
      <c r="H285" s="343">
        <v>0</v>
      </c>
      <c r="J285" s="343">
        <v>21.58</v>
      </c>
      <c r="L285" s="343">
        <v>0</v>
      </c>
      <c r="N285" s="343">
        <v>787.26499999999999</v>
      </c>
      <c r="P285" s="343">
        <v>0</v>
      </c>
      <c r="R285" s="343">
        <v>0</v>
      </c>
      <c r="T285" s="343">
        <v>1525.442</v>
      </c>
      <c r="V285" s="343">
        <v>925.60699999999997</v>
      </c>
      <c r="X285" s="343">
        <v>0</v>
      </c>
      <c r="Z285" s="343">
        <v>3550.2890000000002</v>
      </c>
    </row>
    <row r="286" spans="1:26">
      <c r="A286" s="340" t="s">
        <v>651</v>
      </c>
      <c r="B286" s="340" t="s">
        <v>2273</v>
      </c>
      <c r="C286" s="341" t="s">
        <v>657</v>
      </c>
      <c r="D286" s="341" t="s">
        <v>45</v>
      </c>
      <c r="E286" s="342">
        <v>50</v>
      </c>
      <c r="F286" s="343">
        <v>670.39300000000003</v>
      </c>
      <c r="H286" s="343">
        <v>0</v>
      </c>
      <c r="J286" s="343">
        <v>132.285</v>
      </c>
      <c r="L286" s="343">
        <v>2015.13</v>
      </c>
      <c r="N286" s="343">
        <v>914.14800000000002</v>
      </c>
      <c r="P286" s="343">
        <v>455.14800000000002</v>
      </c>
      <c r="R286" s="343">
        <v>0</v>
      </c>
      <c r="T286" s="343">
        <v>2669.5890000000004</v>
      </c>
      <c r="V286" s="343">
        <v>0</v>
      </c>
      <c r="X286" s="343">
        <v>0</v>
      </c>
      <c r="Z286" s="343">
        <v>6856.6930000000002</v>
      </c>
    </row>
    <row r="287" spans="1:26">
      <c r="A287" s="340" t="s">
        <v>651</v>
      </c>
      <c r="B287" s="340" t="s">
        <v>2272</v>
      </c>
      <c r="C287" s="341" t="s">
        <v>659</v>
      </c>
      <c r="D287" s="341" t="s">
        <v>55</v>
      </c>
      <c r="E287" s="342">
        <v>136</v>
      </c>
      <c r="F287" s="343">
        <v>669.44500000000005</v>
      </c>
      <c r="H287" s="343">
        <v>1476.7239999999999</v>
      </c>
      <c r="J287" s="343">
        <v>181.423</v>
      </c>
      <c r="L287" s="343">
        <v>0</v>
      </c>
      <c r="N287" s="343">
        <v>1087.0230000000001</v>
      </c>
      <c r="P287" s="343">
        <v>461.11199999999997</v>
      </c>
      <c r="R287" s="343">
        <v>0</v>
      </c>
      <c r="T287" s="343">
        <v>2906.2109999999998</v>
      </c>
      <c r="V287" s="343">
        <v>0</v>
      </c>
      <c r="X287" s="343">
        <v>316.75299999999999</v>
      </c>
      <c r="Z287" s="343">
        <v>7098.6909999999998</v>
      </c>
    </row>
    <row r="288" spans="1:26">
      <c r="A288" s="340" t="s">
        <v>651</v>
      </c>
      <c r="B288" s="340" t="s">
        <v>2271</v>
      </c>
      <c r="C288" s="341" t="s">
        <v>661</v>
      </c>
      <c r="D288" s="341" t="s">
        <v>55</v>
      </c>
      <c r="E288" s="342">
        <v>166</v>
      </c>
      <c r="F288" s="343">
        <v>3731.1849999999999</v>
      </c>
      <c r="H288" s="343">
        <v>253.17700000000002</v>
      </c>
      <c r="J288" s="343">
        <v>1011.235</v>
      </c>
      <c r="L288" s="343">
        <v>10096.995000000001</v>
      </c>
      <c r="N288" s="343">
        <v>1048.9769999999999</v>
      </c>
      <c r="P288" s="343">
        <v>235.34900000000002</v>
      </c>
      <c r="R288" s="343">
        <v>0</v>
      </c>
      <c r="T288" s="343">
        <v>10604.046999999999</v>
      </c>
      <c r="V288" s="343">
        <v>1588.2879999999998</v>
      </c>
      <c r="X288" s="343">
        <v>2887.703</v>
      </c>
      <c r="Z288" s="343">
        <v>31456.956000000002</v>
      </c>
    </row>
    <row r="289" spans="1:26">
      <c r="A289" s="340" t="s">
        <v>651</v>
      </c>
      <c r="B289" s="340" t="s">
        <v>2270</v>
      </c>
      <c r="C289" s="341" t="s">
        <v>663</v>
      </c>
      <c r="D289" s="341" t="s">
        <v>55</v>
      </c>
      <c r="E289" s="342">
        <v>530</v>
      </c>
      <c r="F289" s="343">
        <v>23444.999</v>
      </c>
      <c r="H289" s="343">
        <v>403.98500000000001</v>
      </c>
      <c r="J289" s="343">
        <v>1438.1329999999998</v>
      </c>
      <c r="L289" s="343">
        <v>0</v>
      </c>
      <c r="N289" s="343">
        <v>19717.391</v>
      </c>
      <c r="P289" s="343">
        <v>0</v>
      </c>
      <c r="R289" s="343">
        <v>0</v>
      </c>
      <c r="T289" s="343">
        <v>53966.789000000004</v>
      </c>
      <c r="V289" s="343">
        <v>85092.13900000001</v>
      </c>
      <c r="X289" s="343">
        <v>0</v>
      </c>
      <c r="Z289" s="343">
        <v>184063.43600000002</v>
      </c>
    </row>
    <row r="290" spans="1:26">
      <c r="A290" s="340" t="s">
        <v>651</v>
      </c>
      <c r="B290" s="340" t="s">
        <v>2657</v>
      </c>
      <c r="C290" s="341" t="s">
        <v>2570</v>
      </c>
      <c r="D290" s="341" t="s">
        <v>55</v>
      </c>
      <c r="E290" s="342">
        <v>21</v>
      </c>
      <c r="F290" s="343">
        <v>0</v>
      </c>
      <c r="H290" s="343">
        <v>190.399</v>
      </c>
      <c r="J290" s="343">
        <v>45.391000000000005</v>
      </c>
      <c r="L290" s="343">
        <v>113.07899999999999</v>
      </c>
      <c r="N290" s="343">
        <v>1063.085</v>
      </c>
      <c r="P290" s="343">
        <v>0</v>
      </c>
      <c r="R290" s="343">
        <v>1107.2269999999999</v>
      </c>
      <c r="T290" s="343">
        <v>0</v>
      </c>
      <c r="V290" s="343">
        <v>0</v>
      </c>
      <c r="X290" s="343">
        <v>142.38999999999999</v>
      </c>
      <c r="Z290" s="343">
        <v>2661.5709999999999</v>
      </c>
    </row>
    <row r="291" spans="1:26">
      <c r="A291" s="340" t="s">
        <v>651</v>
      </c>
      <c r="B291" s="340" t="s">
        <v>2269</v>
      </c>
      <c r="C291" s="341" t="s">
        <v>667</v>
      </c>
      <c r="D291" s="341" t="s">
        <v>45</v>
      </c>
      <c r="E291" s="342">
        <v>54</v>
      </c>
      <c r="F291" s="343">
        <v>425.95400000000001</v>
      </c>
      <c r="H291" s="343">
        <v>0</v>
      </c>
      <c r="J291" s="343">
        <v>678.81200000000001</v>
      </c>
      <c r="L291" s="343">
        <v>0</v>
      </c>
      <c r="N291" s="343">
        <v>1075</v>
      </c>
      <c r="P291" s="343">
        <v>219.05799999999999</v>
      </c>
      <c r="R291" s="343">
        <v>0</v>
      </c>
      <c r="T291" s="343">
        <v>1953.9010000000001</v>
      </c>
      <c r="V291" s="343">
        <v>0</v>
      </c>
      <c r="X291" s="343">
        <v>749.39100000000008</v>
      </c>
      <c r="Z291" s="343">
        <v>5102.116</v>
      </c>
    </row>
    <row r="292" spans="1:26">
      <c r="A292" s="340" t="s">
        <v>651</v>
      </c>
      <c r="B292" s="340" t="s">
        <v>2656</v>
      </c>
      <c r="C292" s="341" t="s">
        <v>669</v>
      </c>
      <c r="D292" s="341" t="s">
        <v>45</v>
      </c>
      <c r="E292" s="342">
        <v>12</v>
      </c>
      <c r="F292" s="343">
        <v>210.31900000000002</v>
      </c>
      <c r="H292" s="343">
        <v>0</v>
      </c>
      <c r="J292" s="343">
        <v>12.911</v>
      </c>
      <c r="L292" s="343">
        <v>34.854999999999997</v>
      </c>
      <c r="N292" s="343">
        <v>0</v>
      </c>
      <c r="P292" s="343">
        <v>102.75399999999999</v>
      </c>
      <c r="R292" s="343">
        <v>0</v>
      </c>
      <c r="T292" s="343">
        <v>234.72</v>
      </c>
      <c r="V292" s="343">
        <v>0</v>
      </c>
      <c r="X292" s="343">
        <v>0</v>
      </c>
      <c r="Z292" s="343">
        <v>595.55899999999997</v>
      </c>
    </row>
    <row r="293" spans="1:26">
      <c r="A293" s="340" t="s">
        <v>651</v>
      </c>
      <c r="B293" s="340" t="s">
        <v>2267</v>
      </c>
      <c r="C293" s="341" t="s">
        <v>671</v>
      </c>
      <c r="D293" s="341" t="s">
        <v>45</v>
      </c>
      <c r="E293" s="342">
        <v>10</v>
      </c>
      <c r="F293" s="343">
        <v>991.81399999999996</v>
      </c>
      <c r="H293" s="343">
        <v>0</v>
      </c>
      <c r="J293" s="343">
        <v>371.06699999999995</v>
      </c>
      <c r="L293" s="343">
        <v>0</v>
      </c>
      <c r="N293" s="343">
        <v>2148.2910000000002</v>
      </c>
      <c r="P293" s="343">
        <v>8.6240000000000006</v>
      </c>
      <c r="R293" s="343">
        <v>3858.8530000000001</v>
      </c>
      <c r="T293" s="343">
        <v>0</v>
      </c>
      <c r="V293" s="343">
        <v>5101.777</v>
      </c>
      <c r="X293" s="343">
        <v>0</v>
      </c>
      <c r="Z293" s="343">
        <v>12480.426000000001</v>
      </c>
    </row>
    <row r="294" spans="1:26">
      <c r="A294" s="340" t="s">
        <v>651</v>
      </c>
      <c r="B294" s="340" t="s">
        <v>2266</v>
      </c>
      <c r="C294" s="341" t="s">
        <v>673</v>
      </c>
      <c r="D294" s="341" t="s">
        <v>55</v>
      </c>
      <c r="E294" s="342">
        <v>208</v>
      </c>
      <c r="F294" s="343">
        <v>3392.5740000000001</v>
      </c>
      <c r="H294" s="343">
        <v>649.23099999999999</v>
      </c>
      <c r="J294" s="343">
        <v>424.34500000000003</v>
      </c>
      <c r="L294" s="343">
        <v>8929.8469999999998</v>
      </c>
      <c r="N294" s="343">
        <v>2106.634</v>
      </c>
      <c r="P294" s="343">
        <v>0</v>
      </c>
      <c r="R294" s="343">
        <v>0</v>
      </c>
      <c r="T294" s="343">
        <v>8953.344000000001</v>
      </c>
      <c r="V294" s="343">
        <v>4141.7470000000003</v>
      </c>
      <c r="X294" s="343">
        <v>0</v>
      </c>
      <c r="Z294" s="343">
        <v>28597.722000000002</v>
      </c>
    </row>
    <row r="295" spans="1:26">
      <c r="A295" s="340" t="s">
        <v>651</v>
      </c>
      <c r="B295" s="340" t="s">
        <v>2265</v>
      </c>
      <c r="C295" s="341" t="s">
        <v>675</v>
      </c>
      <c r="D295" s="341" t="s">
        <v>55</v>
      </c>
      <c r="E295" s="342">
        <v>66</v>
      </c>
      <c r="F295" s="343">
        <v>1503.941</v>
      </c>
      <c r="H295" s="343">
        <v>528.12800000000004</v>
      </c>
      <c r="J295" s="343">
        <v>86.94</v>
      </c>
      <c r="L295" s="343">
        <v>1291.1369999999999</v>
      </c>
      <c r="N295" s="343">
        <v>1611.684</v>
      </c>
      <c r="P295" s="343">
        <v>286.34199999999998</v>
      </c>
      <c r="R295" s="343">
        <v>0</v>
      </c>
      <c r="T295" s="343">
        <v>4354.232</v>
      </c>
      <c r="V295" s="343">
        <v>2370.4610000000002</v>
      </c>
      <c r="X295" s="343">
        <v>0</v>
      </c>
      <c r="Z295" s="343">
        <v>12032.865</v>
      </c>
    </row>
    <row r="296" spans="1:26">
      <c r="A296" s="340" t="s">
        <v>651</v>
      </c>
      <c r="B296" s="340" t="s">
        <v>2264</v>
      </c>
      <c r="C296" s="341" t="s">
        <v>681</v>
      </c>
      <c r="D296" s="341" t="s">
        <v>45</v>
      </c>
      <c r="E296" s="342">
        <v>209</v>
      </c>
      <c r="F296" s="343">
        <v>2679.7290000000003</v>
      </c>
      <c r="H296" s="343">
        <v>0</v>
      </c>
      <c r="J296" s="343">
        <v>264.61799999999999</v>
      </c>
      <c r="L296" s="343">
        <v>7837.9340000000002</v>
      </c>
      <c r="N296" s="343">
        <v>3956.7009999999996</v>
      </c>
      <c r="P296" s="343">
        <v>1191.6389999999999</v>
      </c>
      <c r="R296" s="343">
        <v>7421.6819999999998</v>
      </c>
      <c r="T296" s="343">
        <v>0</v>
      </c>
      <c r="V296" s="343">
        <v>0</v>
      </c>
      <c r="X296" s="343">
        <v>0</v>
      </c>
      <c r="Z296" s="343">
        <v>23352.303</v>
      </c>
    </row>
    <row r="297" spans="1:26">
      <c r="A297" s="340" t="s">
        <v>651</v>
      </c>
      <c r="B297" s="340" t="s">
        <v>2753</v>
      </c>
      <c r="C297" s="341" t="s">
        <v>683</v>
      </c>
      <c r="D297" s="341" t="s">
        <v>45</v>
      </c>
      <c r="E297" s="342">
        <v>14</v>
      </c>
      <c r="F297" s="343">
        <v>264.70799999999997</v>
      </c>
      <c r="H297" s="343">
        <v>0</v>
      </c>
      <c r="J297" s="343">
        <v>79.221000000000004</v>
      </c>
      <c r="L297" s="343">
        <v>0</v>
      </c>
      <c r="N297" s="343">
        <v>1433.4270000000001</v>
      </c>
      <c r="P297" s="343">
        <v>0</v>
      </c>
      <c r="R297" s="343">
        <v>834.1389999999999</v>
      </c>
      <c r="T297" s="343">
        <v>57.511000000000003</v>
      </c>
      <c r="V297" s="343">
        <v>181.66099999999997</v>
      </c>
      <c r="X297" s="343">
        <v>0</v>
      </c>
      <c r="Z297" s="343">
        <v>2850.6669999999999</v>
      </c>
    </row>
    <row r="298" spans="1:26">
      <c r="A298" s="340" t="s">
        <v>651</v>
      </c>
      <c r="B298" s="340" t="s">
        <v>2752</v>
      </c>
      <c r="C298" s="341" t="s">
        <v>2511</v>
      </c>
      <c r="D298" s="341" t="s">
        <v>55</v>
      </c>
      <c r="E298" s="342">
        <v>8</v>
      </c>
      <c r="F298" s="343">
        <v>0</v>
      </c>
      <c r="H298" s="343">
        <v>165.31099999999998</v>
      </c>
      <c r="J298" s="343">
        <v>13.057</v>
      </c>
      <c r="L298" s="343">
        <v>105.08799999999999</v>
      </c>
      <c r="N298" s="343">
        <v>84.47</v>
      </c>
      <c r="P298" s="343">
        <v>0</v>
      </c>
      <c r="R298" s="343">
        <v>0</v>
      </c>
      <c r="T298" s="343">
        <v>334.28199999999998</v>
      </c>
      <c r="V298" s="343">
        <v>0</v>
      </c>
      <c r="X298" s="343">
        <v>0</v>
      </c>
      <c r="Z298" s="343">
        <v>702.20800000000008</v>
      </c>
    </row>
    <row r="299" spans="1:26">
      <c r="A299" s="340" t="s">
        <v>651</v>
      </c>
      <c r="B299" s="340" t="s">
        <v>2261</v>
      </c>
      <c r="C299" s="341" t="s">
        <v>685</v>
      </c>
      <c r="D299" s="341" t="s">
        <v>45</v>
      </c>
      <c r="E299" s="342">
        <v>39</v>
      </c>
      <c r="F299" s="343">
        <v>536.49400000000003</v>
      </c>
      <c r="H299" s="343">
        <v>0</v>
      </c>
      <c r="J299" s="343">
        <v>47.34</v>
      </c>
      <c r="L299" s="343">
        <v>1216.354</v>
      </c>
      <c r="N299" s="343">
        <v>1620.7670000000001</v>
      </c>
      <c r="P299" s="343">
        <v>0</v>
      </c>
      <c r="R299" s="343">
        <v>2533.2310000000002</v>
      </c>
      <c r="T299" s="343">
        <v>0</v>
      </c>
      <c r="V299" s="343">
        <v>0</v>
      </c>
      <c r="X299" s="343">
        <v>200.27</v>
      </c>
      <c r="Z299" s="343">
        <v>6154.4560000000001</v>
      </c>
    </row>
    <row r="300" spans="1:26">
      <c r="A300" s="340" t="s">
        <v>651</v>
      </c>
      <c r="B300" s="340" t="s">
        <v>2260</v>
      </c>
      <c r="C300" s="341" t="s">
        <v>687</v>
      </c>
      <c r="D300" s="341" t="s">
        <v>55</v>
      </c>
      <c r="E300" s="342">
        <v>358</v>
      </c>
      <c r="F300" s="343">
        <v>10589.311000000002</v>
      </c>
      <c r="H300" s="343">
        <v>572.58500000000004</v>
      </c>
      <c r="J300" s="343">
        <v>1428.2809999999999</v>
      </c>
      <c r="L300" s="343">
        <v>45997.722000000002</v>
      </c>
      <c r="N300" s="343">
        <v>14768.906000000001</v>
      </c>
      <c r="P300" s="343">
        <v>2774.4270000000001</v>
      </c>
      <c r="R300" s="343">
        <v>32760.527999999998</v>
      </c>
      <c r="T300" s="343">
        <v>998.76199999999994</v>
      </c>
      <c r="V300" s="343">
        <v>0</v>
      </c>
      <c r="X300" s="343">
        <v>0</v>
      </c>
      <c r="Z300" s="343">
        <v>109890.522</v>
      </c>
    </row>
    <row r="301" spans="1:26">
      <c r="A301" s="340" t="s">
        <v>651</v>
      </c>
      <c r="B301" s="340" t="s">
        <v>2259</v>
      </c>
      <c r="C301" s="341" t="s">
        <v>689</v>
      </c>
      <c r="D301" s="341" t="s">
        <v>45</v>
      </c>
      <c r="E301" s="342">
        <v>16</v>
      </c>
      <c r="F301" s="343">
        <v>291.13400000000001</v>
      </c>
      <c r="H301" s="343">
        <v>0</v>
      </c>
      <c r="J301" s="343">
        <v>25.576000000000001</v>
      </c>
      <c r="L301" s="343">
        <v>107.404</v>
      </c>
      <c r="N301" s="343">
        <v>480.80699999999996</v>
      </c>
      <c r="P301" s="343">
        <v>0</v>
      </c>
      <c r="R301" s="343">
        <v>648.09500000000003</v>
      </c>
      <c r="T301" s="343">
        <v>0</v>
      </c>
      <c r="V301" s="343">
        <v>25</v>
      </c>
      <c r="X301" s="343">
        <v>0</v>
      </c>
      <c r="Z301" s="343">
        <v>1578.0160000000001</v>
      </c>
    </row>
    <row r="302" spans="1:26">
      <c r="A302" s="340" t="s">
        <v>651</v>
      </c>
      <c r="B302" s="340" t="s">
        <v>2258</v>
      </c>
      <c r="C302" s="341" t="s">
        <v>691</v>
      </c>
      <c r="D302" s="341" t="s">
        <v>55</v>
      </c>
      <c r="E302" s="342">
        <v>34</v>
      </c>
      <c r="F302" s="343">
        <v>1327.0510000000002</v>
      </c>
      <c r="H302" s="343">
        <v>0</v>
      </c>
      <c r="J302" s="343">
        <v>436.80099999999999</v>
      </c>
      <c r="L302" s="343">
        <v>0</v>
      </c>
      <c r="N302" s="343">
        <v>0</v>
      </c>
      <c r="P302" s="343">
        <v>0</v>
      </c>
      <c r="R302" s="343">
        <v>3517.0149999999999</v>
      </c>
      <c r="T302" s="343">
        <v>21.204999999999998</v>
      </c>
      <c r="V302" s="343">
        <v>0</v>
      </c>
      <c r="X302" s="343">
        <v>0</v>
      </c>
      <c r="Z302" s="343">
        <v>5302.0719999999992</v>
      </c>
    </row>
    <row r="303" spans="1:26">
      <c r="A303" s="340" t="s">
        <v>692</v>
      </c>
      <c r="B303" s="340" t="s">
        <v>2655</v>
      </c>
      <c r="C303" s="341" t="s">
        <v>1303</v>
      </c>
      <c r="D303" s="341" t="s">
        <v>55</v>
      </c>
      <c r="E303" s="342">
        <v>6</v>
      </c>
      <c r="F303" s="343">
        <v>0</v>
      </c>
      <c r="H303" s="343">
        <v>209.21799999999999</v>
      </c>
      <c r="J303" s="343">
        <v>26.835000000000001</v>
      </c>
      <c r="L303" s="343">
        <v>0</v>
      </c>
      <c r="N303" s="343">
        <v>371.68699999999995</v>
      </c>
      <c r="P303" s="343">
        <v>12.823</v>
      </c>
      <c r="R303" s="343">
        <v>501.62</v>
      </c>
      <c r="T303" s="343">
        <v>289.83099999999996</v>
      </c>
      <c r="V303" s="343">
        <v>50.213000000000001</v>
      </c>
      <c r="X303" s="343">
        <v>0</v>
      </c>
      <c r="Z303" s="343">
        <v>1462.2270000000001</v>
      </c>
    </row>
    <row r="304" spans="1:26">
      <c r="A304" s="340" t="s">
        <v>692</v>
      </c>
      <c r="B304" s="340" t="s">
        <v>693</v>
      </c>
      <c r="C304" s="341" t="s">
        <v>694</v>
      </c>
      <c r="D304" s="341" t="s">
        <v>55</v>
      </c>
      <c r="E304" s="342">
        <v>31</v>
      </c>
      <c r="F304" s="343">
        <v>0</v>
      </c>
      <c r="H304" s="343">
        <v>1671.7360000000001</v>
      </c>
      <c r="J304" s="343">
        <v>0</v>
      </c>
      <c r="L304" s="343">
        <v>0</v>
      </c>
      <c r="N304" s="343">
        <v>740.43299999999999</v>
      </c>
      <c r="P304" s="343">
        <v>0</v>
      </c>
      <c r="R304" s="343">
        <v>1707.7160000000001</v>
      </c>
      <c r="T304" s="343">
        <v>0</v>
      </c>
      <c r="V304" s="343">
        <v>0</v>
      </c>
      <c r="X304" s="343">
        <v>0</v>
      </c>
      <c r="Z304" s="343">
        <v>4119.8850000000002</v>
      </c>
    </row>
    <row r="305" spans="1:26">
      <c r="A305" s="340" t="s">
        <v>692</v>
      </c>
      <c r="B305" s="340" t="s">
        <v>2257</v>
      </c>
      <c r="C305" s="341" t="s">
        <v>696</v>
      </c>
      <c r="D305" s="341" t="s">
        <v>55</v>
      </c>
      <c r="E305" s="342">
        <v>45</v>
      </c>
      <c r="F305" s="343">
        <v>1904.336</v>
      </c>
      <c r="H305" s="343">
        <v>39.135999999999996</v>
      </c>
      <c r="J305" s="343">
        <v>163.46100000000001</v>
      </c>
      <c r="L305" s="343">
        <v>0</v>
      </c>
      <c r="N305" s="343">
        <v>1105</v>
      </c>
      <c r="P305" s="343">
        <v>1.5840000000000001</v>
      </c>
      <c r="R305" s="343">
        <v>4558.1459999999997</v>
      </c>
      <c r="T305" s="343">
        <v>1609.2120000000002</v>
      </c>
      <c r="V305" s="343">
        <v>0</v>
      </c>
      <c r="X305" s="343">
        <v>991.03199999999993</v>
      </c>
      <c r="Z305" s="343">
        <v>10371.906999999999</v>
      </c>
    </row>
    <row r="306" spans="1:26">
      <c r="A306" s="340" t="s">
        <v>692</v>
      </c>
      <c r="B306" s="340" t="s">
        <v>697</v>
      </c>
      <c r="C306" s="341" t="s">
        <v>698</v>
      </c>
      <c r="D306" s="341" t="s">
        <v>55</v>
      </c>
      <c r="E306" s="342">
        <v>264</v>
      </c>
      <c r="F306" s="343">
        <v>0</v>
      </c>
      <c r="H306" s="343">
        <v>3814.3959999999997</v>
      </c>
      <c r="J306" s="343">
        <v>594.07400000000007</v>
      </c>
      <c r="L306" s="343">
        <v>457.70099999999996</v>
      </c>
      <c r="N306" s="343">
        <v>6250</v>
      </c>
      <c r="P306" s="343">
        <v>0</v>
      </c>
      <c r="R306" s="343">
        <v>21129.127999999997</v>
      </c>
      <c r="T306" s="343">
        <v>0</v>
      </c>
      <c r="V306" s="343">
        <v>0</v>
      </c>
      <c r="X306" s="343">
        <v>0</v>
      </c>
      <c r="Z306" s="343">
        <v>32245.298999999999</v>
      </c>
    </row>
    <row r="307" spans="1:26">
      <c r="A307" s="340" t="s">
        <v>692</v>
      </c>
      <c r="B307" s="340" t="s">
        <v>699</v>
      </c>
      <c r="C307" s="341" t="s">
        <v>700</v>
      </c>
      <c r="D307" s="341" t="s">
        <v>45</v>
      </c>
      <c r="E307" s="342">
        <v>726</v>
      </c>
      <c r="F307" s="343">
        <v>72808.478000000003</v>
      </c>
      <c r="H307" s="343">
        <v>0</v>
      </c>
      <c r="J307" s="343">
        <v>3568.1390000000001</v>
      </c>
      <c r="L307" s="343">
        <v>0</v>
      </c>
      <c r="N307" s="343">
        <v>16075.294</v>
      </c>
      <c r="P307" s="343">
        <v>0</v>
      </c>
      <c r="R307" s="343">
        <v>48668.337999999996</v>
      </c>
      <c r="T307" s="343">
        <v>86822.871999999988</v>
      </c>
      <c r="V307" s="343">
        <v>0</v>
      </c>
      <c r="X307" s="343">
        <v>0</v>
      </c>
      <c r="Z307" s="343">
        <v>227943.12100000001</v>
      </c>
    </row>
    <row r="308" spans="1:26">
      <c r="A308" s="340" t="s">
        <v>692</v>
      </c>
      <c r="B308" s="340" t="s">
        <v>701</v>
      </c>
      <c r="C308" s="341" t="s">
        <v>702</v>
      </c>
      <c r="D308" s="341" t="s">
        <v>120</v>
      </c>
      <c r="E308" s="342">
        <v>464</v>
      </c>
      <c r="F308" s="343">
        <v>0</v>
      </c>
      <c r="H308" s="343">
        <v>10029.693000000001</v>
      </c>
      <c r="J308" s="343">
        <v>4650.5909999999994</v>
      </c>
      <c r="L308" s="343">
        <v>1.4730000000000001</v>
      </c>
      <c r="N308" s="343">
        <v>911.83199999999999</v>
      </c>
      <c r="P308" s="343">
        <v>759.34399999999994</v>
      </c>
      <c r="R308" s="343">
        <v>7441.4209999999994</v>
      </c>
      <c r="T308" s="343">
        <v>23161.812000000002</v>
      </c>
      <c r="V308" s="343">
        <v>1361.317</v>
      </c>
      <c r="X308" s="343">
        <v>595.495</v>
      </c>
      <c r="Z308" s="343">
        <v>48912.977999999996</v>
      </c>
    </row>
    <row r="309" spans="1:26">
      <c r="A309" s="340" t="s">
        <v>692</v>
      </c>
      <c r="B309" s="340" t="s">
        <v>2568</v>
      </c>
      <c r="C309" s="341" t="s">
        <v>704</v>
      </c>
      <c r="D309" s="341" t="s">
        <v>45</v>
      </c>
      <c r="E309" s="342">
        <v>40</v>
      </c>
      <c r="F309" s="343">
        <v>1011.922</v>
      </c>
      <c r="H309" s="343">
        <v>0</v>
      </c>
      <c r="J309" s="343">
        <v>324.75</v>
      </c>
      <c r="L309" s="343">
        <v>185.804</v>
      </c>
      <c r="N309" s="343">
        <v>1509.9570000000001</v>
      </c>
      <c r="P309" s="343">
        <v>0</v>
      </c>
      <c r="R309" s="343">
        <v>2924.1420000000003</v>
      </c>
      <c r="T309" s="343">
        <v>971.83399999999995</v>
      </c>
      <c r="V309" s="343">
        <v>0</v>
      </c>
      <c r="X309" s="343">
        <v>0</v>
      </c>
      <c r="Z309" s="343">
        <v>6928.4090000000006</v>
      </c>
    </row>
    <row r="310" spans="1:26">
      <c r="A310" s="340" t="s">
        <v>705</v>
      </c>
      <c r="B310" s="340" t="s">
        <v>2567</v>
      </c>
      <c r="C310" s="341" t="s">
        <v>707</v>
      </c>
      <c r="D310" s="341" t="s">
        <v>45</v>
      </c>
      <c r="E310" s="342">
        <v>480</v>
      </c>
      <c r="F310" s="343">
        <v>38389.980000000003</v>
      </c>
      <c r="H310" s="343">
        <v>0</v>
      </c>
      <c r="J310" s="343">
        <v>6106.8119999999999</v>
      </c>
      <c r="L310" s="343">
        <v>0</v>
      </c>
      <c r="N310" s="343">
        <v>17027.824000000001</v>
      </c>
      <c r="P310" s="343">
        <v>755.03899999999999</v>
      </c>
      <c r="R310" s="343">
        <v>1365.83</v>
      </c>
      <c r="T310" s="343">
        <v>0</v>
      </c>
      <c r="V310" s="343">
        <v>114225.118</v>
      </c>
      <c r="X310" s="343">
        <v>28.903000000000002</v>
      </c>
      <c r="Z310" s="343">
        <v>177899.50600000002</v>
      </c>
    </row>
    <row r="311" spans="1:26">
      <c r="A311" s="340" t="s">
        <v>705</v>
      </c>
      <c r="B311" s="340" t="s">
        <v>2710</v>
      </c>
      <c r="C311" s="341" t="s">
        <v>711</v>
      </c>
      <c r="D311" s="341" t="s">
        <v>45</v>
      </c>
      <c r="E311" s="342">
        <v>20</v>
      </c>
      <c r="F311" s="343">
        <v>376.98099999999999</v>
      </c>
      <c r="H311" s="343">
        <v>0</v>
      </c>
      <c r="J311" s="343">
        <v>17.559999999999999</v>
      </c>
      <c r="L311" s="343">
        <v>0</v>
      </c>
      <c r="N311" s="343">
        <v>591.38099999999997</v>
      </c>
      <c r="P311" s="343">
        <v>0</v>
      </c>
      <c r="R311" s="343">
        <v>68.381</v>
      </c>
      <c r="T311" s="343">
        <v>0</v>
      </c>
      <c r="V311" s="343">
        <v>859.17600000000004</v>
      </c>
      <c r="X311" s="343">
        <v>30</v>
      </c>
      <c r="Z311" s="343">
        <v>1943.479</v>
      </c>
    </row>
    <row r="312" spans="1:26">
      <c r="A312" s="340" t="s">
        <v>705</v>
      </c>
      <c r="B312" s="340" t="s">
        <v>708</v>
      </c>
      <c r="C312" s="341" t="s">
        <v>709</v>
      </c>
      <c r="D312" s="341" t="s">
        <v>45</v>
      </c>
      <c r="E312" s="342">
        <v>24</v>
      </c>
      <c r="F312" s="343">
        <v>614.98</v>
      </c>
      <c r="H312" s="343">
        <v>0</v>
      </c>
      <c r="J312" s="343">
        <v>106.04799999999999</v>
      </c>
      <c r="L312" s="343">
        <v>0</v>
      </c>
      <c r="N312" s="343">
        <v>1707.7349999999999</v>
      </c>
      <c r="P312" s="343">
        <v>516.89699999999993</v>
      </c>
      <c r="R312" s="343">
        <v>247.64</v>
      </c>
      <c r="T312" s="343">
        <v>0</v>
      </c>
      <c r="V312" s="343">
        <v>3802.6620000000003</v>
      </c>
      <c r="X312" s="343">
        <v>0</v>
      </c>
      <c r="Z312" s="343">
        <v>6995.9619999999995</v>
      </c>
    </row>
    <row r="313" spans="1:26">
      <c r="A313" s="340" t="s">
        <v>705</v>
      </c>
      <c r="B313" s="340" t="s">
        <v>2566</v>
      </c>
      <c r="C313" s="341" t="s">
        <v>713</v>
      </c>
      <c r="D313" s="341" t="s">
        <v>45</v>
      </c>
      <c r="E313" s="342">
        <v>15</v>
      </c>
      <c r="F313" s="343">
        <v>0</v>
      </c>
      <c r="H313" s="343">
        <v>0</v>
      </c>
      <c r="J313" s="343">
        <v>0</v>
      </c>
      <c r="L313" s="343">
        <v>0</v>
      </c>
      <c r="N313" s="343">
        <v>1431.7620000000002</v>
      </c>
      <c r="P313" s="343">
        <v>0</v>
      </c>
      <c r="R313" s="343">
        <v>105.03</v>
      </c>
      <c r="T313" s="343">
        <v>0</v>
      </c>
      <c r="V313" s="343">
        <v>1259.566</v>
      </c>
      <c r="X313" s="343">
        <v>0</v>
      </c>
      <c r="Z313" s="343">
        <v>2796.3579999999997</v>
      </c>
    </row>
    <row r="314" spans="1:26">
      <c r="A314" s="340" t="s">
        <v>705</v>
      </c>
      <c r="B314" s="340" t="s">
        <v>2255</v>
      </c>
      <c r="C314" s="341" t="s">
        <v>715</v>
      </c>
      <c r="D314" s="341" t="s">
        <v>55</v>
      </c>
      <c r="E314" s="342">
        <v>340</v>
      </c>
      <c r="F314" s="343">
        <v>8883.2739999999994</v>
      </c>
      <c r="H314" s="343">
        <v>442.99900000000002</v>
      </c>
      <c r="J314" s="343">
        <v>2666.8790000000004</v>
      </c>
      <c r="L314" s="343">
        <v>0</v>
      </c>
      <c r="N314" s="343">
        <v>1191.211</v>
      </c>
      <c r="P314" s="343">
        <v>11533.083999999999</v>
      </c>
      <c r="R314" s="343">
        <v>902.47600000000011</v>
      </c>
      <c r="T314" s="343">
        <v>0</v>
      </c>
      <c r="V314" s="343">
        <v>2631.3070000000002</v>
      </c>
      <c r="X314" s="343">
        <v>40257.951000000001</v>
      </c>
      <c r="Z314" s="343">
        <v>68509.180999999997</v>
      </c>
    </row>
    <row r="315" spans="1:26">
      <c r="A315" s="340" t="s">
        <v>705</v>
      </c>
      <c r="B315" s="340" t="s">
        <v>2654</v>
      </c>
      <c r="C315" s="341" t="s">
        <v>2492</v>
      </c>
      <c r="D315" s="341" t="s">
        <v>55</v>
      </c>
      <c r="E315" s="342">
        <v>10</v>
      </c>
      <c r="F315" s="343">
        <v>0</v>
      </c>
      <c r="H315" s="343">
        <v>924.69500000000005</v>
      </c>
      <c r="J315" s="343">
        <v>181.98699999999999</v>
      </c>
      <c r="L315" s="343">
        <v>0</v>
      </c>
      <c r="N315" s="343">
        <v>0</v>
      </c>
      <c r="P315" s="343">
        <v>0</v>
      </c>
      <c r="R315" s="343">
        <v>0</v>
      </c>
      <c r="T315" s="343">
        <v>1.895</v>
      </c>
      <c r="V315" s="343">
        <v>0</v>
      </c>
      <c r="X315" s="343">
        <v>0</v>
      </c>
      <c r="Z315" s="343">
        <v>1108.577</v>
      </c>
    </row>
    <row r="316" spans="1:26">
      <c r="A316" s="340" t="s">
        <v>705</v>
      </c>
      <c r="B316" s="340" t="s">
        <v>2253</v>
      </c>
      <c r="C316" s="341" t="s">
        <v>717</v>
      </c>
      <c r="D316" s="341" t="s">
        <v>45</v>
      </c>
      <c r="E316" s="342">
        <v>17</v>
      </c>
      <c r="F316" s="343">
        <v>118.89100000000001</v>
      </c>
      <c r="H316" s="343">
        <v>0</v>
      </c>
      <c r="J316" s="343">
        <v>5.7690000000000001</v>
      </c>
      <c r="L316" s="343">
        <v>0</v>
      </c>
      <c r="N316" s="343">
        <v>850.75199999999995</v>
      </c>
      <c r="P316" s="343">
        <v>2.484</v>
      </c>
      <c r="R316" s="343">
        <v>105.376</v>
      </c>
      <c r="T316" s="343">
        <v>0</v>
      </c>
      <c r="V316" s="343">
        <v>0</v>
      </c>
      <c r="X316" s="343">
        <v>2527.2729999999997</v>
      </c>
      <c r="Z316" s="343">
        <v>3610.5450000000001</v>
      </c>
    </row>
    <row r="317" spans="1:26">
      <c r="A317" s="340" t="s">
        <v>718</v>
      </c>
      <c r="B317" s="340" t="s">
        <v>719</v>
      </c>
      <c r="C317" s="341" t="s">
        <v>720</v>
      </c>
      <c r="D317" s="341" t="s">
        <v>45</v>
      </c>
      <c r="E317" s="342">
        <v>35</v>
      </c>
      <c r="F317" s="343">
        <v>389.75099999999998</v>
      </c>
      <c r="H317" s="343">
        <v>0</v>
      </c>
      <c r="J317" s="343">
        <v>30</v>
      </c>
      <c r="L317" s="343">
        <v>0</v>
      </c>
      <c r="N317" s="343">
        <v>0</v>
      </c>
      <c r="P317" s="343">
        <v>0</v>
      </c>
      <c r="R317" s="343">
        <v>0</v>
      </c>
      <c r="T317" s="343">
        <v>0</v>
      </c>
      <c r="V317" s="343">
        <v>5734.5580000000009</v>
      </c>
      <c r="X317" s="343">
        <v>0</v>
      </c>
      <c r="Z317" s="343">
        <v>6154.3090000000002</v>
      </c>
    </row>
    <row r="318" spans="1:26">
      <c r="A318" s="340" t="s">
        <v>718</v>
      </c>
      <c r="B318" s="340" t="s">
        <v>2252</v>
      </c>
      <c r="C318" s="341" t="s">
        <v>722</v>
      </c>
      <c r="D318" s="341" t="s">
        <v>45</v>
      </c>
      <c r="E318" s="342">
        <v>24</v>
      </c>
      <c r="F318" s="343">
        <v>328.71600000000001</v>
      </c>
      <c r="H318" s="343">
        <v>0</v>
      </c>
      <c r="J318" s="343">
        <v>144.077</v>
      </c>
      <c r="L318" s="343">
        <v>0</v>
      </c>
      <c r="N318" s="343">
        <v>659.87399999999991</v>
      </c>
      <c r="P318" s="343">
        <v>1580.5970000000002</v>
      </c>
      <c r="R318" s="343">
        <v>0</v>
      </c>
      <c r="T318" s="343">
        <v>0</v>
      </c>
      <c r="V318" s="343">
        <v>667.43799999999999</v>
      </c>
      <c r="X318" s="343">
        <v>0</v>
      </c>
      <c r="Z318" s="343">
        <v>3380.7020000000002</v>
      </c>
    </row>
    <row r="319" spans="1:26">
      <c r="A319" s="340" t="s">
        <v>723</v>
      </c>
      <c r="B319" s="340" t="s">
        <v>2709</v>
      </c>
      <c r="C319" s="341" t="s">
        <v>725</v>
      </c>
      <c r="D319" s="341" t="s">
        <v>45</v>
      </c>
      <c r="E319" s="342">
        <v>31</v>
      </c>
      <c r="F319" s="343">
        <v>496.73099999999999</v>
      </c>
      <c r="H319" s="343">
        <v>0</v>
      </c>
      <c r="J319" s="343">
        <v>226.74900000000002</v>
      </c>
      <c r="L319" s="343">
        <v>0</v>
      </c>
      <c r="N319" s="343">
        <v>1172.329</v>
      </c>
      <c r="P319" s="343">
        <v>109.795</v>
      </c>
      <c r="R319" s="343">
        <v>0</v>
      </c>
      <c r="T319" s="343">
        <v>52.281000000000006</v>
      </c>
      <c r="V319" s="343">
        <v>0</v>
      </c>
      <c r="X319" s="343">
        <v>1717.0870000000002</v>
      </c>
      <c r="Z319" s="343">
        <v>3774.9720000000002</v>
      </c>
    </row>
    <row r="320" spans="1:26">
      <c r="A320" s="340" t="s">
        <v>723</v>
      </c>
      <c r="B320" s="340" t="s">
        <v>2250</v>
      </c>
      <c r="C320" s="341" t="s">
        <v>727</v>
      </c>
      <c r="D320" s="341" t="s">
        <v>45</v>
      </c>
      <c r="E320" s="342">
        <v>19</v>
      </c>
      <c r="F320" s="343">
        <v>232.25200000000001</v>
      </c>
      <c r="H320" s="343">
        <v>0</v>
      </c>
      <c r="J320" s="343">
        <v>80.326999999999998</v>
      </c>
      <c r="L320" s="343">
        <v>955.16100000000006</v>
      </c>
      <c r="N320" s="343">
        <v>786.73300000000006</v>
      </c>
      <c r="P320" s="343">
        <v>65.373000000000005</v>
      </c>
      <c r="R320" s="343">
        <v>0</v>
      </c>
      <c r="T320" s="343">
        <v>182.845</v>
      </c>
      <c r="V320" s="343">
        <v>0</v>
      </c>
      <c r="X320" s="343">
        <v>0</v>
      </c>
      <c r="Z320" s="343">
        <v>2302.6910000000003</v>
      </c>
    </row>
    <row r="321" spans="1:26">
      <c r="A321" s="340" t="s">
        <v>723</v>
      </c>
      <c r="B321" s="340" t="s">
        <v>2249</v>
      </c>
      <c r="C321" s="341" t="s">
        <v>729</v>
      </c>
      <c r="D321" s="341" t="s">
        <v>45</v>
      </c>
      <c r="E321" s="342">
        <v>22</v>
      </c>
      <c r="F321" s="343">
        <v>416.19400000000002</v>
      </c>
      <c r="H321" s="343">
        <v>0</v>
      </c>
      <c r="J321" s="343">
        <v>387.61099999999999</v>
      </c>
      <c r="L321" s="343">
        <v>1503.57</v>
      </c>
      <c r="N321" s="343">
        <v>617.99599999999998</v>
      </c>
      <c r="P321" s="343">
        <v>0</v>
      </c>
      <c r="R321" s="343">
        <v>48.938999999999993</v>
      </c>
      <c r="T321" s="343">
        <v>0</v>
      </c>
      <c r="V321" s="343">
        <v>0</v>
      </c>
      <c r="X321" s="343">
        <v>0</v>
      </c>
      <c r="Z321" s="343">
        <v>2974.31</v>
      </c>
    </row>
    <row r="322" spans="1:26">
      <c r="A322" s="340" t="s">
        <v>730</v>
      </c>
      <c r="B322" s="340" t="s">
        <v>2708</v>
      </c>
      <c r="C322" s="341" t="s">
        <v>732</v>
      </c>
      <c r="D322" s="341" t="s">
        <v>55</v>
      </c>
      <c r="E322" s="342">
        <v>22</v>
      </c>
      <c r="F322" s="343">
        <v>719.58699999999999</v>
      </c>
      <c r="H322" s="343">
        <v>34.972999999999999</v>
      </c>
      <c r="J322" s="343">
        <v>32.53</v>
      </c>
      <c r="L322" s="343">
        <v>0</v>
      </c>
      <c r="N322" s="343">
        <v>1097.3989999999999</v>
      </c>
      <c r="P322" s="343">
        <v>39.856000000000002</v>
      </c>
      <c r="R322" s="343">
        <v>723.84699999999998</v>
      </c>
      <c r="T322" s="343">
        <v>187.68900000000002</v>
      </c>
      <c r="V322" s="343">
        <v>813.48500000000001</v>
      </c>
      <c r="X322" s="343">
        <v>180.166</v>
      </c>
      <c r="Z322" s="343">
        <v>3829.5320000000002</v>
      </c>
    </row>
    <row r="323" spans="1:26">
      <c r="A323" s="340" t="s">
        <v>730</v>
      </c>
      <c r="B323" s="340" t="s">
        <v>2707</v>
      </c>
      <c r="C323" s="341" t="s">
        <v>734</v>
      </c>
      <c r="D323" s="341" t="s">
        <v>45</v>
      </c>
      <c r="E323" s="342">
        <v>27</v>
      </c>
      <c r="F323" s="343">
        <v>652.26900000000001</v>
      </c>
      <c r="H323" s="343">
        <v>0</v>
      </c>
      <c r="J323" s="343">
        <v>0</v>
      </c>
      <c r="L323" s="343">
        <v>0</v>
      </c>
      <c r="N323" s="343">
        <v>1327.7190000000001</v>
      </c>
      <c r="P323" s="343">
        <v>0</v>
      </c>
      <c r="R323" s="343">
        <v>1036.9880000000001</v>
      </c>
      <c r="T323" s="343">
        <v>0</v>
      </c>
      <c r="V323" s="343">
        <v>940.82500000000005</v>
      </c>
      <c r="X323" s="343">
        <v>0</v>
      </c>
      <c r="Z323" s="343">
        <v>3957.8009999999999</v>
      </c>
    </row>
    <row r="324" spans="1:26">
      <c r="A324" s="340" t="s">
        <v>730</v>
      </c>
      <c r="B324" s="340" t="s">
        <v>2160</v>
      </c>
      <c r="C324" s="341" t="s">
        <v>736</v>
      </c>
      <c r="D324" s="341" t="s">
        <v>45</v>
      </c>
      <c r="E324" s="342">
        <v>54</v>
      </c>
      <c r="F324" s="343">
        <v>1970.9549999999999</v>
      </c>
      <c r="H324" s="343">
        <v>0</v>
      </c>
      <c r="J324" s="343">
        <v>189.149</v>
      </c>
      <c r="L324" s="343">
        <v>0</v>
      </c>
      <c r="N324" s="343">
        <v>2361.8049999999998</v>
      </c>
      <c r="P324" s="343">
        <v>0</v>
      </c>
      <c r="R324" s="343">
        <v>2122.7719999999999</v>
      </c>
      <c r="T324" s="343">
        <v>0</v>
      </c>
      <c r="V324" s="343">
        <v>6117.5410000000002</v>
      </c>
      <c r="X324" s="343">
        <v>0</v>
      </c>
      <c r="Z324" s="343">
        <v>12762.222</v>
      </c>
    </row>
    <row r="325" spans="1:26">
      <c r="A325" s="340" t="s">
        <v>730</v>
      </c>
      <c r="B325" s="340" t="s">
        <v>2653</v>
      </c>
      <c r="C325" s="341" t="s">
        <v>738</v>
      </c>
      <c r="D325" s="341" t="s">
        <v>45</v>
      </c>
      <c r="E325" s="342">
        <v>93</v>
      </c>
      <c r="F325" s="343">
        <v>5709.14</v>
      </c>
      <c r="H325" s="343">
        <v>0</v>
      </c>
      <c r="J325" s="343">
        <v>113.15799999999999</v>
      </c>
      <c r="L325" s="343">
        <v>0</v>
      </c>
      <c r="N325" s="343">
        <v>1116.088</v>
      </c>
      <c r="P325" s="343">
        <v>62.421000000000006</v>
      </c>
      <c r="R325" s="343">
        <v>3098.76</v>
      </c>
      <c r="T325" s="343">
        <v>0</v>
      </c>
      <c r="V325" s="343">
        <v>0</v>
      </c>
      <c r="X325" s="343">
        <v>1716.5920000000001</v>
      </c>
      <c r="Z325" s="343">
        <v>11816.159</v>
      </c>
    </row>
    <row r="326" spans="1:26">
      <c r="A326" s="340" t="s">
        <v>730</v>
      </c>
      <c r="B326" s="340" t="s">
        <v>2245</v>
      </c>
      <c r="C326" s="341" t="s">
        <v>740</v>
      </c>
      <c r="D326" s="341" t="s">
        <v>55</v>
      </c>
      <c r="E326" s="342">
        <v>429</v>
      </c>
      <c r="F326" s="343">
        <v>12552.841</v>
      </c>
      <c r="H326" s="343">
        <v>62.125</v>
      </c>
      <c r="J326" s="343">
        <v>359.13300000000004</v>
      </c>
      <c r="L326" s="343">
        <v>0</v>
      </c>
      <c r="N326" s="343">
        <v>0</v>
      </c>
      <c r="P326" s="343">
        <v>0</v>
      </c>
      <c r="R326" s="343">
        <v>12542.264999999999</v>
      </c>
      <c r="T326" s="343">
        <v>0</v>
      </c>
      <c r="V326" s="343">
        <v>18400</v>
      </c>
      <c r="X326" s="343">
        <v>43550.352999999996</v>
      </c>
      <c r="Z326" s="343">
        <v>87466.71699999999</v>
      </c>
    </row>
    <row r="327" spans="1:26">
      <c r="A327" s="340" t="s">
        <v>730</v>
      </c>
      <c r="B327" s="340" t="s">
        <v>2244</v>
      </c>
      <c r="C327" s="341" t="s">
        <v>742</v>
      </c>
      <c r="D327" s="341" t="s">
        <v>55</v>
      </c>
      <c r="E327" s="342">
        <v>68</v>
      </c>
      <c r="F327" s="343">
        <v>0</v>
      </c>
      <c r="H327" s="343">
        <v>2533.8960000000002</v>
      </c>
      <c r="J327" s="343">
        <v>0</v>
      </c>
      <c r="L327" s="343">
        <v>0</v>
      </c>
      <c r="N327" s="343">
        <v>2424.0279999999998</v>
      </c>
      <c r="P327" s="343">
        <v>0</v>
      </c>
      <c r="R327" s="343">
        <v>2286.723</v>
      </c>
      <c r="T327" s="343">
        <v>0</v>
      </c>
      <c r="V327" s="343">
        <v>7862.0640000000003</v>
      </c>
      <c r="X327" s="343">
        <v>0</v>
      </c>
      <c r="Z327" s="343">
        <v>15106.711000000001</v>
      </c>
    </row>
    <row r="328" spans="1:26">
      <c r="A328" s="340" t="s">
        <v>730</v>
      </c>
      <c r="B328" s="340" t="s">
        <v>2243</v>
      </c>
      <c r="C328" s="341" t="s">
        <v>744</v>
      </c>
      <c r="D328" s="341" t="s">
        <v>45</v>
      </c>
      <c r="E328" s="342">
        <v>26</v>
      </c>
      <c r="F328" s="343">
        <v>470.18699999999995</v>
      </c>
      <c r="H328" s="343">
        <v>0</v>
      </c>
      <c r="J328" s="343">
        <v>55.9</v>
      </c>
      <c r="L328" s="343">
        <v>0</v>
      </c>
      <c r="N328" s="343">
        <v>1232.4160000000002</v>
      </c>
      <c r="P328" s="343">
        <v>52.87</v>
      </c>
      <c r="R328" s="343">
        <v>30.305999999999997</v>
      </c>
      <c r="T328" s="343">
        <v>983.28600000000006</v>
      </c>
      <c r="V328" s="343">
        <v>1237.6410000000001</v>
      </c>
      <c r="X328" s="343">
        <v>3.6419999999999999</v>
      </c>
      <c r="Z328" s="343">
        <v>4066.248</v>
      </c>
    </row>
    <row r="329" spans="1:26">
      <c r="A329" s="340" t="s">
        <v>730</v>
      </c>
      <c r="B329" s="340" t="s">
        <v>2242</v>
      </c>
      <c r="C329" s="341" t="s">
        <v>746</v>
      </c>
      <c r="D329" s="341" t="s">
        <v>55</v>
      </c>
      <c r="E329" s="342">
        <v>54</v>
      </c>
      <c r="F329" s="343">
        <v>0</v>
      </c>
      <c r="H329" s="343">
        <v>1465.6689999999999</v>
      </c>
      <c r="J329" s="343">
        <v>217.73</v>
      </c>
      <c r="L329" s="343">
        <v>0</v>
      </c>
      <c r="N329" s="343">
        <v>2303.7139999999999</v>
      </c>
      <c r="P329" s="343">
        <v>0</v>
      </c>
      <c r="R329" s="343">
        <v>1494.85</v>
      </c>
      <c r="T329" s="343">
        <v>0</v>
      </c>
      <c r="V329" s="343">
        <v>865.79499999999996</v>
      </c>
      <c r="X329" s="343">
        <v>5984.009</v>
      </c>
      <c r="Z329" s="343">
        <v>12331.767</v>
      </c>
    </row>
    <row r="330" spans="1:26">
      <c r="A330" s="340" t="s">
        <v>730</v>
      </c>
      <c r="B330" s="340" t="s">
        <v>2706</v>
      </c>
      <c r="C330" s="341" t="s">
        <v>748</v>
      </c>
      <c r="D330" s="341" t="s">
        <v>55</v>
      </c>
      <c r="E330" s="342">
        <v>40</v>
      </c>
      <c r="F330" s="343">
        <v>0</v>
      </c>
      <c r="H330" s="343">
        <v>47</v>
      </c>
      <c r="J330" s="343">
        <v>0</v>
      </c>
      <c r="L330" s="343">
        <v>0</v>
      </c>
      <c r="N330" s="343">
        <v>127</v>
      </c>
      <c r="P330" s="343">
        <v>0</v>
      </c>
      <c r="R330" s="343">
        <v>845.84</v>
      </c>
      <c r="T330" s="343">
        <v>0</v>
      </c>
      <c r="V330" s="343">
        <v>0</v>
      </c>
      <c r="X330" s="343">
        <v>633.99699999999996</v>
      </c>
      <c r="Z330" s="343">
        <v>1653.8370000000002</v>
      </c>
    </row>
    <row r="331" spans="1:26">
      <c r="A331" s="340" t="s">
        <v>730</v>
      </c>
      <c r="B331" s="340" t="s">
        <v>2565</v>
      </c>
      <c r="C331" s="341" t="s">
        <v>750</v>
      </c>
      <c r="D331" s="341" t="s">
        <v>55</v>
      </c>
      <c r="E331" s="342">
        <v>17</v>
      </c>
      <c r="F331" s="343">
        <v>423.43199999999996</v>
      </c>
      <c r="H331" s="343">
        <v>32.654000000000003</v>
      </c>
      <c r="J331" s="343">
        <v>71.734999999999999</v>
      </c>
      <c r="L331" s="343">
        <v>0</v>
      </c>
      <c r="N331" s="343">
        <v>801.45699999999999</v>
      </c>
      <c r="P331" s="343">
        <v>17.32</v>
      </c>
      <c r="R331" s="343">
        <v>362.15899999999999</v>
      </c>
      <c r="T331" s="343">
        <v>0</v>
      </c>
      <c r="V331" s="343">
        <v>383.00199999999995</v>
      </c>
      <c r="X331" s="343">
        <v>23.083000000000002</v>
      </c>
      <c r="Z331" s="343">
        <v>2114.8420000000001</v>
      </c>
    </row>
    <row r="332" spans="1:26">
      <c r="A332" s="340" t="s">
        <v>730</v>
      </c>
      <c r="B332" s="340" t="s">
        <v>2751</v>
      </c>
      <c r="C332" s="341" t="s">
        <v>752</v>
      </c>
      <c r="D332" s="341" t="s">
        <v>55</v>
      </c>
      <c r="E332" s="342">
        <v>23</v>
      </c>
      <c r="F332" s="343">
        <v>0</v>
      </c>
      <c r="H332" s="343">
        <v>2250.5820000000003</v>
      </c>
      <c r="J332" s="343">
        <v>1244.616</v>
      </c>
      <c r="L332" s="343">
        <v>0</v>
      </c>
      <c r="N332" s="343">
        <v>0</v>
      </c>
      <c r="P332" s="343">
        <v>0</v>
      </c>
      <c r="R332" s="343">
        <v>0</v>
      </c>
      <c r="T332" s="343">
        <v>0</v>
      </c>
      <c r="V332" s="343">
        <v>0</v>
      </c>
      <c r="X332" s="343">
        <v>0</v>
      </c>
      <c r="Z332" s="343">
        <v>3495.1979999999999</v>
      </c>
    </row>
    <row r="333" spans="1:26">
      <c r="A333" s="340" t="s">
        <v>730</v>
      </c>
      <c r="B333" s="340" t="s">
        <v>2241</v>
      </c>
      <c r="C333" s="341" t="s">
        <v>754</v>
      </c>
      <c r="D333" s="341" t="s">
        <v>45</v>
      </c>
      <c r="E333" s="342">
        <v>120</v>
      </c>
      <c r="F333" s="343">
        <v>1609.2190000000001</v>
      </c>
      <c r="H333" s="343">
        <v>0</v>
      </c>
      <c r="J333" s="343">
        <v>1059.646</v>
      </c>
      <c r="L333" s="343">
        <v>0</v>
      </c>
      <c r="N333" s="343">
        <v>1414.6270000000002</v>
      </c>
      <c r="P333" s="343">
        <v>1501.039</v>
      </c>
      <c r="R333" s="343">
        <v>2250.915</v>
      </c>
      <c r="T333" s="343">
        <v>0</v>
      </c>
      <c r="V333" s="343">
        <v>1507.3389999999999</v>
      </c>
      <c r="X333" s="343">
        <v>944.87699999999995</v>
      </c>
      <c r="Z333" s="343">
        <v>10287.662</v>
      </c>
    </row>
    <row r="334" spans="1:26">
      <c r="A334" s="340" t="s">
        <v>730</v>
      </c>
      <c r="B334" s="340" t="s">
        <v>2652</v>
      </c>
      <c r="C334" s="341" t="s">
        <v>756</v>
      </c>
      <c r="D334" s="341" t="s">
        <v>55</v>
      </c>
      <c r="E334" s="342">
        <v>16</v>
      </c>
      <c r="F334" s="343">
        <v>0</v>
      </c>
      <c r="H334" s="343">
        <v>94.534999999999997</v>
      </c>
      <c r="J334" s="343">
        <v>0</v>
      </c>
      <c r="L334" s="343">
        <v>427.59100000000001</v>
      </c>
      <c r="N334" s="343">
        <v>165.614</v>
      </c>
      <c r="P334" s="343">
        <v>0</v>
      </c>
      <c r="R334" s="343">
        <v>0</v>
      </c>
      <c r="T334" s="343">
        <v>236.29599999999999</v>
      </c>
      <c r="V334" s="343">
        <v>804.3610000000001</v>
      </c>
      <c r="X334" s="343">
        <v>237.358</v>
      </c>
      <c r="Z334" s="343">
        <v>1965.7550000000001</v>
      </c>
    </row>
    <row r="335" spans="1:26">
      <c r="A335" s="340" t="s">
        <v>730</v>
      </c>
      <c r="B335" s="340" t="s">
        <v>2239</v>
      </c>
      <c r="C335" s="341" t="s">
        <v>758</v>
      </c>
      <c r="D335" s="341" t="s">
        <v>45</v>
      </c>
      <c r="E335" s="342">
        <v>52</v>
      </c>
      <c r="F335" s="343">
        <v>2380.0210000000002</v>
      </c>
      <c r="H335" s="343">
        <v>0</v>
      </c>
      <c r="J335" s="343">
        <v>616.03800000000001</v>
      </c>
      <c r="L335" s="343">
        <v>0</v>
      </c>
      <c r="N335" s="343">
        <v>1843.451</v>
      </c>
      <c r="P335" s="343">
        <v>0</v>
      </c>
      <c r="R335" s="343">
        <v>1776.8329999999999</v>
      </c>
      <c r="T335" s="343">
        <v>0</v>
      </c>
      <c r="V335" s="343">
        <v>0</v>
      </c>
      <c r="X335" s="343">
        <v>3183.6209999999996</v>
      </c>
      <c r="Z335" s="343">
        <v>9799.9639999999999</v>
      </c>
    </row>
    <row r="336" spans="1:26">
      <c r="A336" s="340" t="s">
        <v>759</v>
      </c>
      <c r="B336" s="340" t="s">
        <v>2651</v>
      </c>
      <c r="C336" s="341" t="s">
        <v>761</v>
      </c>
      <c r="D336" s="341" t="s">
        <v>55</v>
      </c>
      <c r="E336" s="342">
        <v>33</v>
      </c>
      <c r="F336" s="343">
        <v>0</v>
      </c>
      <c r="H336" s="343">
        <v>449.995</v>
      </c>
      <c r="J336" s="343">
        <v>85.051000000000002</v>
      </c>
      <c r="L336" s="343">
        <v>0</v>
      </c>
      <c r="N336" s="343">
        <v>951.81500000000005</v>
      </c>
      <c r="P336" s="343">
        <v>0</v>
      </c>
      <c r="R336" s="343">
        <v>0</v>
      </c>
      <c r="T336" s="343">
        <v>251.733</v>
      </c>
      <c r="V336" s="343">
        <v>0</v>
      </c>
      <c r="X336" s="343">
        <v>356.49900000000002</v>
      </c>
      <c r="Z336" s="343">
        <v>2095.0929999999998</v>
      </c>
    </row>
    <row r="337" spans="1:26">
      <c r="A337" s="340" t="s">
        <v>759</v>
      </c>
      <c r="B337" s="340" t="s">
        <v>2564</v>
      </c>
      <c r="C337" s="341" t="s">
        <v>763</v>
      </c>
      <c r="D337" s="341" t="s">
        <v>55</v>
      </c>
      <c r="E337" s="342">
        <v>18</v>
      </c>
      <c r="F337" s="343">
        <v>144.43700000000001</v>
      </c>
      <c r="H337" s="343">
        <v>0</v>
      </c>
      <c r="J337" s="343">
        <v>48.413000000000004</v>
      </c>
      <c r="L337" s="343">
        <v>11.342000000000001</v>
      </c>
      <c r="N337" s="343">
        <v>752.72399999999993</v>
      </c>
      <c r="P337" s="343">
        <v>0</v>
      </c>
      <c r="R337" s="343">
        <v>0</v>
      </c>
      <c r="T337" s="343">
        <v>180.83500000000001</v>
      </c>
      <c r="V337" s="343">
        <v>0</v>
      </c>
      <c r="X337" s="343">
        <v>519.03699999999992</v>
      </c>
      <c r="Z337" s="343">
        <v>1656.7879999999998</v>
      </c>
    </row>
    <row r="338" spans="1:26">
      <c r="A338" s="340" t="s">
        <v>759</v>
      </c>
      <c r="B338" s="340" t="s">
        <v>2237</v>
      </c>
      <c r="C338" s="341" t="s">
        <v>1312</v>
      </c>
      <c r="D338" s="341" t="s">
        <v>55</v>
      </c>
      <c r="E338" s="342">
        <v>20</v>
      </c>
      <c r="F338" s="343">
        <v>0</v>
      </c>
      <c r="H338" s="343">
        <v>610.03199999999993</v>
      </c>
      <c r="J338" s="343">
        <v>153.85399999999998</v>
      </c>
      <c r="L338" s="343">
        <v>0</v>
      </c>
      <c r="N338" s="343">
        <v>1482.6070000000002</v>
      </c>
      <c r="P338" s="343">
        <v>2.3719999999999999</v>
      </c>
      <c r="R338" s="343">
        <v>0</v>
      </c>
      <c r="T338" s="343">
        <v>252.34</v>
      </c>
      <c r="V338" s="343">
        <v>562.38900000000001</v>
      </c>
      <c r="X338" s="343">
        <v>0</v>
      </c>
      <c r="Z338" s="343">
        <v>3063.5940000000001</v>
      </c>
    </row>
    <row r="339" spans="1:26">
      <c r="A339" s="340" t="s">
        <v>764</v>
      </c>
      <c r="B339" s="340" t="s">
        <v>765</v>
      </c>
      <c r="C339" s="341" t="s">
        <v>766</v>
      </c>
      <c r="D339" s="341" t="s">
        <v>55</v>
      </c>
      <c r="E339" s="342">
        <v>63</v>
      </c>
      <c r="F339" s="343">
        <v>1267.9929999999999</v>
      </c>
      <c r="H339" s="343">
        <v>48.15</v>
      </c>
      <c r="J339" s="343">
        <v>142.48599999999999</v>
      </c>
      <c r="L339" s="343">
        <v>0</v>
      </c>
      <c r="N339" s="343">
        <v>1525.7529999999999</v>
      </c>
      <c r="P339" s="343">
        <v>0</v>
      </c>
      <c r="R339" s="343">
        <v>148.172</v>
      </c>
      <c r="T339" s="343">
        <v>0</v>
      </c>
      <c r="V339" s="343">
        <v>5350.9380000000001</v>
      </c>
      <c r="X339" s="343">
        <v>0</v>
      </c>
      <c r="Z339" s="343">
        <v>8483.4920000000002</v>
      </c>
    </row>
    <row r="340" spans="1:26">
      <c r="A340" s="340" t="s">
        <v>764</v>
      </c>
      <c r="B340" s="340" t="s">
        <v>2235</v>
      </c>
      <c r="C340" s="341" t="s">
        <v>768</v>
      </c>
      <c r="D340" s="341" t="s">
        <v>45</v>
      </c>
      <c r="E340" s="342">
        <v>111</v>
      </c>
      <c r="F340" s="343">
        <v>4107.5280000000002</v>
      </c>
      <c r="H340" s="343">
        <v>0</v>
      </c>
      <c r="J340" s="343">
        <v>743.29600000000005</v>
      </c>
      <c r="L340" s="343">
        <v>8368.9030000000002</v>
      </c>
      <c r="N340" s="343">
        <v>5233.9380000000001</v>
      </c>
      <c r="P340" s="343">
        <v>0</v>
      </c>
      <c r="R340" s="343">
        <v>1052.4460000000001</v>
      </c>
      <c r="T340" s="343">
        <v>0</v>
      </c>
      <c r="V340" s="343">
        <v>0</v>
      </c>
      <c r="X340" s="343">
        <v>0</v>
      </c>
      <c r="Z340" s="343">
        <v>19506.111000000001</v>
      </c>
    </row>
    <row r="341" spans="1:26">
      <c r="A341" s="340" t="s">
        <v>769</v>
      </c>
      <c r="B341" s="340" t="s">
        <v>2563</v>
      </c>
      <c r="C341" s="341" t="s">
        <v>771</v>
      </c>
      <c r="D341" s="341" t="s">
        <v>55</v>
      </c>
      <c r="E341" s="342">
        <v>16</v>
      </c>
      <c r="F341" s="343">
        <v>141.619</v>
      </c>
      <c r="H341" s="343">
        <v>17.477</v>
      </c>
      <c r="J341" s="343">
        <v>163.21600000000001</v>
      </c>
      <c r="L341" s="343">
        <v>0</v>
      </c>
      <c r="N341" s="343">
        <v>1253.1949999999999</v>
      </c>
      <c r="P341" s="343">
        <v>0</v>
      </c>
      <c r="R341" s="343">
        <v>33.294000000000004</v>
      </c>
      <c r="T341" s="343">
        <v>0</v>
      </c>
      <c r="V341" s="343">
        <v>442.41500000000002</v>
      </c>
      <c r="X341" s="343">
        <v>0</v>
      </c>
      <c r="Z341" s="343">
        <v>2051.2159999999999</v>
      </c>
    </row>
    <row r="342" spans="1:26">
      <c r="A342" s="340" t="s">
        <v>769</v>
      </c>
      <c r="B342" s="340" t="s">
        <v>2234</v>
      </c>
      <c r="C342" s="341" t="s">
        <v>773</v>
      </c>
      <c r="D342" s="341" t="s">
        <v>45</v>
      </c>
      <c r="E342" s="342">
        <v>19</v>
      </c>
      <c r="F342" s="343">
        <v>326.99700000000001</v>
      </c>
      <c r="H342" s="343">
        <v>0</v>
      </c>
      <c r="J342" s="343">
        <v>141.65700000000001</v>
      </c>
      <c r="L342" s="343">
        <v>0</v>
      </c>
      <c r="N342" s="343">
        <v>1438.18</v>
      </c>
      <c r="P342" s="343">
        <v>0</v>
      </c>
      <c r="R342" s="343">
        <v>34.154000000000003</v>
      </c>
      <c r="T342" s="343">
        <v>0</v>
      </c>
      <c r="V342" s="343">
        <v>1068.2930000000001</v>
      </c>
      <c r="X342" s="343">
        <v>0</v>
      </c>
      <c r="Z342" s="343">
        <v>3009.2809999999999</v>
      </c>
    </row>
    <row r="343" spans="1:26">
      <c r="A343" s="340" t="s">
        <v>769</v>
      </c>
      <c r="B343" s="340" t="s">
        <v>2233</v>
      </c>
      <c r="C343" s="341" t="s">
        <v>775</v>
      </c>
      <c r="D343" s="341" t="s">
        <v>55</v>
      </c>
      <c r="E343" s="342">
        <v>15</v>
      </c>
      <c r="F343" s="343">
        <v>0</v>
      </c>
      <c r="H343" s="343">
        <v>229.42</v>
      </c>
      <c r="J343" s="343">
        <v>53.024999999999999</v>
      </c>
      <c r="L343" s="343">
        <v>0</v>
      </c>
      <c r="N343" s="343">
        <v>1119.2460000000001</v>
      </c>
      <c r="P343" s="343">
        <v>77.117999999999995</v>
      </c>
      <c r="R343" s="343">
        <v>29.680999999999997</v>
      </c>
      <c r="T343" s="343">
        <v>216.91499999999999</v>
      </c>
      <c r="V343" s="343">
        <v>206.50700000000001</v>
      </c>
      <c r="X343" s="343">
        <v>85.802000000000007</v>
      </c>
      <c r="Z343" s="343">
        <v>2017.7139999999999</v>
      </c>
    </row>
    <row r="344" spans="1:26">
      <c r="A344" s="340" t="s">
        <v>776</v>
      </c>
      <c r="B344" s="340" t="s">
        <v>777</v>
      </c>
      <c r="C344" s="341" t="s">
        <v>778</v>
      </c>
      <c r="D344" s="341" t="s">
        <v>120</v>
      </c>
      <c r="E344" s="342">
        <v>239</v>
      </c>
      <c r="F344" s="343">
        <v>24848.742000000002</v>
      </c>
      <c r="H344" s="343">
        <v>0</v>
      </c>
      <c r="J344" s="343">
        <v>3253.1609999999996</v>
      </c>
      <c r="L344" s="343">
        <v>0</v>
      </c>
      <c r="N344" s="343">
        <v>0</v>
      </c>
      <c r="P344" s="343">
        <v>0</v>
      </c>
      <c r="R344" s="343">
        <v>0</v>
      </c>
      <c r="T344" s="343">
        <v>0</v>
      </c>
      <c r="V344" s="343">
        <v>0</v>
      </c>
      <c r="X344" s="343">
        <v>0</v>
      </c>
      <c r="Z344" s="343">
        <v>28101.902999999998</v>
      </c>
    </row>
    <row r="345" spans="1:26">
      <c r="A345" s="340" t="s">
        <v>776</v>
      </c>
      <c r="B345" s="340" t="s">
        <v>779</v>
      </c>
      <c r="C345" s="341" t="s">
        <v>780</v>
      </c>
      <c r="D345" s="341" t="s">
        <v>59</v>
      </c>
      <c r="E345" s="342">
        <v>21</v>
      </c>
      <c r="F345" s="343">
        <v>3734.6820000000002</v>
      </c>
      <c r="H345" s="343">
        <v>0</v>
      </c>
      <c r="J345" s="343">
        <v>0</v>
      </c>
      <c r="L345" s="343">
        <v>0</v>
      </c>
      <c r="N345" s="343">
        <v>0</v>
      </c>
      <c r="P345" s="343">
        <v>0</v>
      </c>
      <c r="R345" s="343">
        <v>0</v>
      </c>
      <c r="T345" s="343">
        <v>0</v>
      </c>
      <c r="V345" s="343">
        <v>0</v>
      </c>
      <c r="X345" s="343">
        <v>0</v>
      </c>
      <c r="Z345" s="343">
        <v>3734.6820000000002</v>
      </c>
    </row>
    <row r="346" spans="1:26">
      <c r="A346" s="340" t="s">
        <v>776</v>
      </c>
      <c r="B346" s="340" t="s">
        <v>2231</v>
      </c>
      <c r="C346" s="341" t="s">
        <v>2510</v>
      </c>
      <c r="D346" s="341" t="s">
        <v>45</v>
      </c>
      <c r="E346" s="342">
        <v>25</v>
      </c>
      <c r="F346" s="343">
        <v>19.340999999999998</v>
      </c>
      <c r="H346" s="343">
        <v>0</v>
      </c>
      <c r="J346" s="343">
        <v>0</v>
      </c>
      <c r="L346" s="343">
        <v>0</v>
      </c>
      <c r="N346" s="343">
        <v>665.81500000000005</v>
      </c>
      <c r="P346" s="343">
        <v>365.46600000000001</v>
      </c>
      <c r="R346" s="343">
        <v>0</v>
      </c>
      <c r="T346" s="343">
        <v>888.29</v>
      </c>
      <c r="V346" s="343">
        <v>486.67</v>
      </c>
      <c r="X346" s="343">
        <v>0</v>
      </c>
      <c r="Z346" s="343">
        <v>2425.5820000000003</v>
      </c>
    </row>
    <row r="347" spans="1:26">
      <c r="A347" s="340" t="s">
        <v>776</v>
      </c>
      <c r="B347" s="340" t="s">
        <v>781</v>
      </c>
      <c r="C347" s="341" t="s">
        <v>782</v>
      </c>
      <c r="D347" s="341" t="s">
        <v>59</v>
      </c>
      <c r="E347" s="342">
        <v>59</v>
      </c>
      <c r="F347" s="343">
        <v>10371.538</v>
      </c>
      <c r="H347" s="343">
        <v>0</v>
      </c>
      <c r="J347" s="343">
        <v>4881.9120000000003</v>
      </c>
      <c r="L347" s="343">
        <v>0</v>
      </c>
      <c r="N347" s="343">
        <v>0</v>
      </c>
      <c r="P347" s="343">
        <v>0</v>
      </c>
      <c r="R347" s="343">
        <v>0</v>
      </c>
      <c r="T347" s="343">
        <v>0</v>
      </c>
      <c r="V347" s="343">
        <v>0</v>
      </c>
      <c r="X347" s="343">
        <v>0</v>
      </c>
      <c r="Z347" s="343">
        <v>15253.45</v>
      </c>
    </row>
    <row r="348" spans="1:26">
      <c r="A348" s="340" t="s">
        <v>776</v>
      </c>
      <c r="B348" s="340" t="s">
        <v>2230</v>
      </c>
      <c r="C348" s="341" t="s">
        <v>784</v>
      </c>
      <c r="D348" s="341" t="s">
        <v>120</v>
      </c>
      <c r="E348" s="342">
        <v>159</v>
      </c>
      <c r="F348" s="343">
        <v>32498.034</v>
      </c>
      <c r="H348" s="343">
        <v>0</v>
      </c>
      <c r="J348" s="343">
        <v>9791.9249999999993</v>
      </c>
      <c r="L348" s="343">
        <v>0</v>
      </c>
      <c r="N348" s="343">
        <v>0</v>
      </c>
      <c r="P348" s="343">
        <v>0</v>
      </c>
      <c r="R348" s="343">
        <v>0</v>
      </c>
      <c r="T348" s="343">
        <v>0</v>
      </c>
      <c r="V348" s="343">
        <v>0</v>
      </c>
      <c r="X348" s="343">
        <v>0</v>
      </c>
      <c r="Z348" s="343">
        <v>42289.959000000003</v>
      </c>
    </row>
    <row r="349" spans="1:26">
      <c r="A349" s="340" t="s">
        <v>776</v>
      </c>
      <c r="B349" s="340" t="s">
        <v>785</v>
      </c>
      <c r="C349" s="341" t="s">
        <v>786</v>
      </c>
      <c r="D349" s="341" t="s">
        <v>120</v>
      </c>
      <c r="E349" s="342">
        <v>58</v>
      </c>
      <c r="F349" s="343">
        <v>11096.353999999999</v>
      </c>
      <c r="H349" s="343">
        <v>0</v>
      </c>
      <c r="J349" s="343">
        <v>2920.9079999999999</v>
      </c>
      <c r="L349" s="343">
        <v>0</v>
      </c>
      <c r="N349" s="343">
        <v>0</v>
      </c>
      <c r="P349" s="343">
        <v>0</v>
      </c>
      <c r="R349" s="343">
        <v>0</v>
      </c>
      <c r="T349" s="343">
        <v>0</v>
      </c>
      <c r="V349" s="343">
        <v>0</v>
      </c>
      <c r="X349" s="343">
        <v>0</v>
      </c>
      <c r="Z349" s="343">
        <v>14017.261999999999</v>
      </c>
    </row>
    <row r="350" spans="1:26">
      <c r="A350" s="340" t="s">
        <v>776</v>
      </c>
      <c r="B350" s="340" t="s">
        <v>2649</v>
      </c>
      <c r="C350" s="341" t="s">
        <v>788</v>
      </c>
      <c r="D350" s="341" t="s">
        <v>55</v>
      </c>
      <c r="E350" s="342">
        <v>3428</v>
      </c>
      <c r="F350" s="343">
        <v>619432.91399999999</v>
      </c>
      <c r="H350" s="343">
        <v>25836.58</v>
      </c>
      <c r="J350" s="343">
        <v>131361.954</v>
      </c>
      <c r="L350" s="343">
        <v>0</v>
      </c>
      <c r="N350" s="343">
        <v>2714.4240000000004</v>
      </c>
      <c r="P350" s="343">
        <v>223975.285</v>
      </c>
      <c r="R350" s="343">
        <v>278700</v>
      </c>
      <c r="T350" s="343">
        <v>309510.11</v>
      </c>
      <c r="V350" s="343">
        <v>13549.424999999999</v>
      </c>
      <c r="X350" s="343">
        <v>0</v>
      </c>
      <c r="Z350" s="343">
        <v>1605080.6919999998</v>
      </c>
    </row>
    <row r="351" spans="1:26">
      <c r="A351" s="340" t="s">
        <v>776</v>
      </c>
      <c r="B351" s="340" t="s">
        <v>2226</v>
      </c>
      <c r="C351" s="341" t="s">
        <v>790</v>
      </c>
      <c r="D351" s="341" t="s">
        <v>120</v>
      </c>
      <c r="E351" s="342">
        <v>42</v>
      </c>
      <c r="F351" s="343">
        <v>7978.6840000000002</v>
      </c>
      <c r="H351" s="343">
        <v>0</v>
      </c>
      <c r="J351" s="343">
        <v>0</v>
      </c>
      <c r="L351" s="343">
        <v>0</v>
      </c>
      <c r="N351" s="343">
        <v>0</v>
      </c>
      <c r="P351" s="343">
        <v>0</v>
      </c>
      <c r="R351" s="343">
        <v>0</v>
      </c>
      <c r="T351" s="343">
        <v>0</v>
      </c>
      <c r="V351" s="343">
        <v>0</v>
      </c>
      <c r="X351" s="343">
        <v>0</v>
      </c>
      <c r="Z351" s="343">
        <v>7978.6840000000002</v>
      </c>
    </row>
    <row r="352" spans="1:26">
      <c r="A352" s="340" t="s">
        <v>776</v>
      </c>
      <c r="B352" s="340" t="s">
        <v>2562</v>
      </c>
      <c r="C352" s="341" t="s">
        <v>792</v>
      </c>
      <c r="D352" s="341" t="s">
        <v>59</v>
      </c>
      <c r="E352" s="342">
        <v>16</v>
      </c>
      <c r="F352" s="343">
        <v>13216.803</v>
      </c>
      <c r="H352" s="343">
        <v>0</v>
      </c>
      <c r="J352" s="343">
        <v>221.04499999999999</v>
      </c>
      <c r="L352" s="343">
        <v>0</v>
      </c>
      <c r="N352" s="343">
        <v>0</v>
      </c>
      <c r="P352" s="343">
        <v>0</v>
      </c>
      <c r="R352" s="343">
        <v>0</v>
      </c>
      <c r="T352" s="343">
        <v>0</v>
      </c>
      <c r="V352" s="343">
        <v>0</v>
      </c>
      <c r="X352" s="343">
        <v>0</v>
      </c>
      <c r="Z352" s="343">
        <v>13437.848</v>
      </c>
    </row>
    <row r="353" spans="1:26">
      <c r="A353" s="340" t="s">
        <v>776</v>
      </c>
      <c r="B353" s="340" t="s">
        <v>2561</v>
      </c>
      <c r="C353" s="341" t="s">
        <v>794</v>
      </c>
      <c r="D353" s="341" t="s">
        <v>59</v>
      </c>
      <c r="E353" s="342">
        <v>58</v>
      </c>
      <c r="F353" s="343">
        <v>15489.503000000001</v>
      </c>
      <c r="H353" s="343">
        <v>0</v>
      </c>
      <c r="J353" s="343">
        <v>0</v>
      </c>
      <c r="L353" s="343">
        <v>0</v>
      </c>
      <c r="N353" s="343">
        <v>0</v>
      </c>
      <c r="P353" s="343">
        <v>0</v>
      </c>
      <c r="R353" s="343">
        <v>0</v>
      </c>
      <c r="T353" s="343">
        <v>0</v>
      </c>
      <c r="V353" s="343">
        <v>0</v>
      </c>
      <c r="X353" s="343">
        <v>0</v>
      </c>
      <c r="Z353" s="343">
        <v>15489.503000000001</v>
      </c>
    </row>
    <row r="354" spans="1:26">
      <c r="A354" s="340" t="s">
        <v>776</v>
      </c>
      <c r="B354" s="340" t="s">
        <v>2225</v>
      </c>
      <c r="C354" s="341" t="s">
        <v>796</v>
      </c>
      <c r="D354" s="341" t="s">
        <v>55</v>
      </c>
      <c r="E354" s="342">
        <v>260</v>
      </c>
      <c r="F354" s="343">
        <v>87483.870999999999</v>
      </c>
      <c r="H354" s="343">
        <v>8607.6890000000003</v>
      </c>
      <c r="J354" s="343">
        <v>188163.19100000002</v>
      </c>
      <c r="L354" s="343">
        <v>0</v>
      </c>
      <c r="N354" s="343">
        <v>0</v>
      </c>
      <c r="P354" s="343">
        <v>0</v>
      </c>
      <c r="R354" s="343">
        <v>0</v>
      </c>
      <c r="T354" s="343">
        <v>0</v>
      </c>
      <c r="V354" s="343">
        <v>0</v>
      </c>
      <c r="X354" s="343">
        <v>0</v>
      </c>
      <c r="Z354" s="343">
        <v>284254.75099999999</v>
      </c>
    </row>
    <row r="355" spans="1:26">
      <c r="A355" s="340" t="s">
        <v>776</v>
      </c>
      <c r="B355" s="340" t="s">
        <v>2224</v>
      </c>
      <c r="C355" s="341" t="s">
        <v>798</v>
      </c>
      <c r="D355" s="341" t="s">
        <v>45</v>
      </c>
      <c r="E355" s="342">
        <v>78</v>
      </c>
      <c r="F355" s="343">
        <v>19041.16</v>
      </c>
      <c r="H355" s="343">
        <v>0</v>
      </c>
      <c r="J355" s="343">
        <v>18030.953000000001</v>
      </c>
      <c r="L355" s="343">
        <v>0</v>
      </c>
      <c r="N355" s="343">
        <v>957.62199999999996</v>
      </c>
      <c r="P355" s="343">
        <v>51.946000000000005</v>
      </c>
      <c r="R355" s="343">
        <v>0</v>
      </c>
      <c r="T355" s="343">
        <v>0</v>
      </c>
      <c r="V355" s="343">
        <v>0</v>
      </c>
      <c r="X355" s="343">
        <v>0</v>
      </c>
      <c r="Z355" s="343">
        <v>38081.681000000004</v>
      </c>
    </row>
    <row r="356" spans="1:26">
      <c r="A356" s="340" t="s">
        <v>776</v>
      </c>
      <c r="B356" s="340" t="s">
        <v>801</v>
      </c>
      <c r="C356" s="341" t="s">
        <v>802</v>
      </c>
      <c r="D356" s="341" t="s">
        <v>120</v>
      </c>
      <c r="E356" s="342">
        <v>88</v>
      </c>
      <c r="F356" s="343">
        <v>19950.845000000001</v>
      </c>
      <c r="H356" s="343">
        <v>0</v>
      </c>
      <c r="J356" s="343">
        <v>0</v>
      </c>
      <c r="L356" s="343">
        <v>0</v>
      </c>
      <c r="N356" s="343">
        <v>0</v>
      </c>
      <c r="P356" s="343">
        <v>0</v>
      </c>
      <c r="R356" s="343">
        <v>0</v>
      </c>
      <c r="T356" s="343">
        <v>0</v>
      </c>
      <c r="V356" s="343">
        <v>0</v>
      </c>
      <c r="X356" s="343">
        <v>0</v>
      </c>
      <c r="Z356" s="343">
        <v>19950.845000000001</v>
      </c>
    </row>
    <row r="357" spans="1:26">
      <c r="A357" s="340" t="s">
        <v>776</v>
      </c>
      <c r="B357" s="340" t="s">
        <v>2560</v>
      </c>
      <c r="C357" s="341" t="s">
        <v>804</v>
      </c>
      <c r="D357" s="341" t="s">
        <v>120</v>
      </c>
      <c r="E357" s="342">
        <v>107</v>
      </c>
      <c r="F357" s="343">
        <v>19671.352999999999</v>
      </c>
      <c r="H357" s="343">
        <v>0</v>
      </c>
      <c r="J357" s="343">
        <v>0</v>
      </c>
      <c r="L357" s="343">
        <v>0</v>
      </c>
      <c r="N357" s="343">
        <v>0</v>
      </c>
      <c r="P357" s="343">
        <v>0</v>
      </c>
      <c r="R357" s="343">
        <v>0</v>
      </c>
      <c r="T357" s="343">
        <v>0</v>
      </c>
      <c r="V357" s="343">
        <v>0</v>
      </c>
      <c r="X357" s="343">
        <v>0</v>
      </c>
      <c r="Z357" s="343">
        <v>19671.352999999999</v>
      </c>
    </row>
    <row r="358" spans="1:26">
      <c r="A358" s="340" t="s">
        <v>776</v>
      </c>
      <c r="B358" s="340" t="s">
        <v>805</v>
      </c>
      <c r="C358" s="341" t="s">
        <v>806</v>
      </c>
      <c r="D358" s="341" t="s">
        <v>59</v>
      </c>
      <c r="E358" s="342">
        <v>60</v>
      </c>
      <c r="F358" s="343">
        <v>10313.334999999999</v>
      </c>
      <c r="H358" s="343">
        <v>0</v>
      </c>
      <c r="J358" s="343">
        <v>0</v>
      </c>
      <c r="L358" s="343">
        <v>0</v>
      </c>
      <c r="N358" s="343">
        <v>0</v>
      </c>
      <c r="P358" s="343">
        <v>0</v>
      </c>
      <c r="R358" s="343">
        <v>0</v>
      </c>
      <c r="T358" s="343">
        <v>0</v>
      </c>
      <c r="V358" s="343">
        <v>0</v>
      </c>
      <c r="X358" s="343">
        <v>0</v>
      </c>
      <c r="Z358" s="343">
        <v>10313.334999999999</v>
      </c>
    </row>
    <row r="359" spans="1:26">
      <c r="A359" s="340" t="s">
        <v>807</v>
      </c>
      <c r="B359" s="340" t="s">
        <v>808</v>
      </c>
      <c r="C359" s="341" t="s">
        <v>809</v>
      </c>
      <c r="D359" s="341" t="s">
        <v>45</v>
      </c>
      <c r="E359" s="342">
        <v>197</v>
      </c>
      <c r="F359" s="343">
        <v>3835.2150000000001</v>
      </c>
      <c r="H359" s="343">
        <v>0</v>
      </c>
      <c r="J359" s="343">
        <v>2027.2120000000002</v>
      </c>
      <c r="L359" s="343">
        <v>0</v>
      </c>
      <c r="N359" s="343">
        <v>791.36800000000005</v>
      </c>
      <c r="P359" s="343">
        <v>163.27600000000001</v>
      </c>
      <c r="R359" s="343">
        <v>0</v>
      </c>
      <c r="T359" s="343">
        <v>0</v>
      </c>
      <c r="V359" s="343">
        <v>22598.117999999999</v>
      </c>
      <c r="X359" s="343">
        <v>6267.2419999999993</v>
      </c>
      <c r="Z359" s="343">
        <v>35682.431000000004</v>
      </c>
    </row>
    <row r="360" spans="1:26">
      <c r="A360" s="340" t="s">
        <v>807</v>
      </c>
      <c r="B360" s="340" t="s">
        <v>2222</v>
      </c>
      <c r="C360" s="341" t="s">
        <v>811</v>
      </c>
      <c r="D360" s="341" t="s">
        <v>45</v>
      </c>
      <c r="E360" s="342">
        <v>20</v>
      </c>
      <c r="F360" s="343">
        <v>231.44299999999998</v>
      </c>
      <c r="H360" s="343">
        <v>0</v>
      </c>
      <c r="J360" s="343">
        <v>1.7250000000000001</v>
      </c>
      <c r="L360" s="343">
        <v>0</v>
      </c>
      <c r="N360" s="343">
        <v>946.43399999999997</v>
      </c>
      <c r="P360" s="343">
        <v>39.424999999999997</v>
      </c>
      <c r="R360" s="343">
        <v>0</v>
      </c>
      <c r="T360" s="343">
        <v>56.563999999999993</v>
      </c>
      <c r="V360" s="343">
        <v>516.05499999999995</v>
      </c>
      <c r="X360" s="343">
        <v>1124.6610000000001</v>
      </c>
      <c r="Z360" s="343">
        <v>2916.3070000000002</v>
      </c>
    </row>
    <row r="361" spans="1:26">
      <c r="A361" s="340" t="s">
        <v>807</v>
      </c>
      <c r="B361" s="340" t="s">
        <v>2221</v>
      </c>
      <c r="C361" s="341" t="s">
        <v>813</v>
      </c>
      <c r="D361" s="341" t="s">
        <v>55</v>
      </c>
      <c r="E361" s="342">
        <v>37</v>
      </c>
      <c r="F361" s="343">
        <v>216.65099999999998</v>
      </c>
      <c r="H361" s="343">
        <v>125.34399999999999</v>
      </c>
      <c r="J361" s="343">
        <v>126.773</v>
      </c>
      <c r="L361" s="343">
        <v>0</v>
      </c>
      <c r="N361" s="343">
        <v>901.28199999999993</v>
      </c>
      <c r="P361" s="343">
        <v>227.28599999999997</v>
      </c>
      <c r="R361" s="343">
        <v>0</v>
      </c>
      <c r="T361" s="343">
        <v>0</v>
      </c>
      <c r="V361" s="343">
        <v>66.58</v>
      </c>
      <c r="X361" s="343">
        <v>4793.7970000000005</v>
      </c>
      <c r="Z361" s="343">
        <v>6457.7130000000006</v>
      </c>
    </row>
    <row r="362" spans="1:26">
      <c r="A362" s="340" t="s">
        <v>814</v>
      </c>
      <c r="B362" s="340" t="s">
        <v>2750</v>
      </c>
      <c r="C362" s="341" t="s">
        <v>2749</v>
      </c>
      <c r="D362" s="341" t="s">
        <v>120</v>
      </c>
      <c r="E362" s="342">
        <v>36</v>
      </c>
      <c r="F362" s="343">
        <v>0</v>
      </c>
      <c r="H362" s="343">
        <v>26315.200000000001</v>
      </c>
      <c r="J362" s="343">
        <v>12160.096000000001</v>
      </c>
      <c r="L362" s="343">
        <v>30257.694</v>
      </c>
      <c r="N362" s="343">
        <v>0</v>
      </c>
      <c r="P362" s="343">
        <v>0</v>
      </c>
      <c r="R362" s="343">
        <v>0</v>
      </c>
      <c r="T362" s="343">
        <v>0</v>
      </c>
      <c r="V362" s="343">
        <v>0</v>
      </c>
      <c r="X362" s="343">
        <v>0</v>
      </c>
      <c r="Z362" s="343">
        <v>68732.990000000005</v>
      </c>
    </row>
    <row r="363" spans="1:26">
      <c r="A363" s="340" t="s">
        <v>814</v>
      </c>
      <c r="B363" s="340" t="s">
        <v>2219</v>
      </c>
      <c r="C363" s="341" t="s">
        <v>816</v>
      </c>
      <c r="D363" s="341" t="s">
        <v>55</v>
      </c>
      <c r="E363" s="342">
        <v>471</v>
      </c>
      <c r="F363" s="343">
        <v>0</v>
      </c>
      <c r="H363" s="343">
        <v>43338.624000000003</v>
      </c>
      <c r="J363" s="343">
        <v>2314.9699999999998</v>
      </c>
      <c r="L363" s="343">
        <v>0</v>
      </c>
      <c r="N363" s="343">
        <v>0</v>
      </c>
      <c r="P363" s="343">
        <v>0</v>
      </c>
      <c r="R363" s="343">
        <v>0</v>
      </c>
      <c r="T363" s="343">
        <v>88011.3</v>
      </c>
      <c r="V363" s="343">
        <v>0</v>
      </c>
      <c r="X363" s="343">
        <v>0</v>
      </c>
      <c r="Z363" s="343">
        <v>133664.894</v>
      </c>
    </row>
    <row r="364" spans="1:26">
      <c r="A364" s="340" t="s">
        <v>814</v>
      </c>
      <c r="B364" s="340" t="s">
        <v>2218</v>
      </c>
      <c r="C364" s="341" t="s">
        <v>818</v>
      </c>
      <c r="D364" s="341" t="s">
        <v>55</v>
      </c>
      <c r="E364" s="342">
        <v>102</v>
      </c>
      <c r="F364" s="343">
        <v>6908.38</v>
      </c>
      <c r="H364" s="343">
        <v>487.23099999999999</v>
      </c>
      <c r="J364" s="343">
        <v>1326.2370000000001</v>
      </c>
      <c r="L364" s="343">
        <v>0</v>
      </c>
      <c r="N364" s="343">
        <v>4308.5820000000003</v>
      </c>
      <c r="P364" s="343">
        <v>66.13600000000001</v>
      </c>
      <c r="R364" s="343">
        <v>0</v>
      </c>
      <c r="T364" s="343">
        <v>17231.588</v>
      </c>
      <c r="V364" s="343">
        <v>0</v>
      </c>
      <c r="X364" s="343">
        <v>0</v>
      </c>
      <c r="Z364" s="343">
        <v>30328.153999999999</v>
      </c>
    </row>
    <row r="365" spans="1:26">
      <c r="A365" s="340" t="s">
        <v>819</v>
      </c>
      <c r="B365" s="340" t="s">
        <v>2217</v>
      </c>
      <c r="C365" s="341" t="s">
        <v>821</v>
      </c>
      <c r="D365" s="341" t="s">
        <v>120</v>
      </c>
      <c r="E365" s="342">
        <v>34</v>
      </c>
      <c r="F365" s="343">
        <v>7313.3119999999999</v>
      </c>
      <c r="H365" s="343">
        <v>0</v>
      </c>
      <c r="J365" s="343">
        <v>1646.2349999999999</v>
      </c>
      <c r="L365" s="343">
        <v>0</v>
      </c>
      <c r="N365" s="343">
        <v>1111.5</v>
      </c>
      <c r="P365" s="343">
        <v>10.394</v>
      </c>
      <c r="R365" s="343">
        <v>193.41099999999997</v>
      </c>
      <c r="T365" s="343">
        <v>1259.154</v>
      </c>
      <c r="V365" s="343">
        <v>0</v>
      </c>
      <c r="X365" s="343">
        <v>0</v>
      </c>
      <c r="Z365" s="343">
        <v>11534.006000000001</v>
      </c>
    </row>
    <row r="366" spans="1:26">
      <c r="A366" s="340" t="s">
        <v>819</v>
      </c>
      <c r="B366" s="340" t="s">
        <v>2559</v>
      </c>
      <c r="C366" s="341" t="s">
        <v>2509</v>
      </c>
      <c r="D366" s="341" t="s">
        <v>59</v>
      </c>
      <c r="E366" s="342">
        <v>205</v>
      </c>
      <c r="F366" s="343">
        <v>1386.8829999999998</v>
      </c>
      <c r="H366" s="343">
        <v>0</v>
      </c>
      <c r="J366" s="343">
        <v>28477.422000000002</v>
      </c>
      <c r="L366" s="343">
        <v>0</v>
      </c>
      <c r="N366" s="343">
        <v>0</v>
      </c>
      <c r="P366" s="343">
        <v>0</v>
      </c>
      <c r="R366" s="343">
        <v>0</v>
      </c>
      <c r="T366" s="343">
        <v>0</v>
      </c>
      <c r="V366" s="343">
        <v>0</v>
      </c>
      <c r="X366" s="343">
        <v>0</v>
      </c>
      <c r="Z366" s="343">
        <v>29864.305</v>
      </c>
    </row>
    <row r="367" spans="1:26">
      <c r="A367" s="340" t="s">
        <v>819</v>
      </c>
      <c r="B367" s="340" t="s">
        <v>2648</v>
      </c>
      <c r="C367" s="341" t="s">
        <v>2557</v>
      </c>
      <c r="D367" s="341" t="s">
        <v>59</v>
      </c>
      <c r="E367" s="342">
        <v>24</v>
      </c>
      <c r="F367" s="343">
        <v>2425</v>
      </c>
      <c r="H367" s="343">
        <v>0</v>
      </c>
      <c r="J367" s="343">
        <v>2165.683</v>
      </c>
      <c r="L367" s="343">
        <v>0</v>
      </c>
      <c r="N367" s="343">
        <v>0</v>
      </c>
      <c r="P367" s="343">
        <v>0</v>
      </c>
      <c r="R367" s="343">
        <v>0</v>
      </c>
      <c r="T367" s="343">
        <v>0</v>
      </c>
      <c r="V367" s="343">
        <v>0</v>
      </c>
      <c r="X367" s="343">
        <v>0</v>
      </c>
      <c r="Z367" s="343">
        <v>4590.683</v>
      </c>
    </row>
    <row r="368" spans="1:26">
      <c r="A368" s="340" t="s">
        <v>819</v>
      </c>
      <c r="B368" s="340" t="s">
        <v>2215</v>
      </c>
      <c r="C368" s="341" t="s">
        <v>823</v>
      </c>
      <c r="D368" s="341" t="s">
        <v>59</v>
      </c>
      <c r="E368" s="342">
        <v>250</v>
      </c>
      <c r="F368" s="343">
        <v>1419.329</v>
      </c>
      <c r="H368" s="343">
        <v>0</v>
      </c>
      <c r="J368" s="343">
        <v>29236.341</v>
      </c>
      <c r="L368" s="343">
        <v>0</v>
      </c>
      <c r="N368" s="343">
        <v>0</v>
      </c>
      <c r="P368" s="343">
        <v>0</v>
      </c>
      <c r="R368" s="343">
        <v>0</v>
      </c>
      <c r="T368" s="343">
        <v>0</v>
      </c>
      <c r="V368" s="343">
        <v>0</v>
      </c>
      <c r="X368" s="343">
        <v>0</v>
      </c>
      <c r="Z368" s="343">
        <v>30655.67</v>
      </c>
    </row>
    <row r="369" spans="1:26">
      <c r="A369" s="340" t="s">
        <v>819</v>
      </c>
      <c r="B369" s="340" t="s">
        <v>2214</v>
      </c>
      <c r="C369" s="341" t="s">
        <v>827</v>
      </c>
      <c r="D369" s="341" t="s">
        <v>55</v>
      </c>
      <c r="E369" s="342">
        <v>54</v>
      </c>
      <c r="F369" s="343">
        <v>2079.2460000000001</v>
      </c>
      <c r="H369" s="343">
        <v>228.87799999999999</v>
      </c>
      <c r="J369" s="343">
        <v>204.80700000000002</v>
      </c>
      <c r="L369" s="343">
        <v>0</v>
      </c>
      <c r="N369" s="343">
        <v>1864.0820000000001</v>
      </c>
      <c r="P369" s="343">
        <v>282.39999999999998</v>
      </c>
      <c r="R369" s="343">
        <v>2968.46</v>
      </c>
      <c r="T369" s="343">
        <v>0</v>
      </c>
      <c r="V369" s="343">
        <v>2652.2919999999999</v>
      </c>
      <c r="X369" s="343">
        <v>0</v>
      </c>
      <c r="Z369" s="343">
        <v>10280.165000000001</v>
      </c>
    </row>
    <row r="370" spans="1:26">
      <c r="A370" s="340" t="s">
        <v>819</v>
      </c>
      <c r="B370" s="340" t="s">
        <v>2213</v>
      </c>
      <c r="C370" s="341" t="s">
        <v>831</v>
      </c>
      <c r="D370" s="341" t="s">
        <v>55</v>
      </c>
      <c r="E370" s="342">
        <v>257</v>
      </c>
      <c r="F370" s="343">
        <v>8824.9369999999999</v>
      </c>
      <c r="H370" s="343">
        <v>20.929000000000002</v>
      </c>
      <c r="J370" s="343">
        <v>573.51099999999997</v>
      </c>
      <c r="L370" s="343">
        <v>0</v>
      </c>
      <c r="N370" s="343">
        <v>4540.6130000000003</v>
      </c>
      <c r="P370" s="343">
        <v>153.387</v>
      </c>
      <c r="R370" s="343">
        <v>25857.797999999999</v>
      </c>
      <c r="T370" s="343">
        <v>0</v>
      </c>
      <c r="V370" s="343">
        <v>15079.173000000001</v>
      </c>
      <c r="X370" s="343">
        <v>0</v>
      </c>
      <c r="Z370" s="343">
        <v>55050.347999999998</v>
      </c>
    </row>
    <row r="371" spans="1:26">
      <c r="A371" s="340" t="s">
        <v>819</v>
      </c>
      <c r="B371" s="340" t="s">
        <v>2212</v>
      </c>
      <c r="C371" s="341" t="s">
        <v>833</v>
      </c>
      <c r="D371" s="341" t="s">
        <v>45</v>
      </c>
      <c r="E371" s="342">
        <v>13</v>
      </c>
      <c r="F371" s="343">
        <v>347.32300000000004</v>
      </c>
      <c r="H371" s="343">
        <v>0</v>
      </c>
      <c r="J371" s="343">
        <v>0</v>
      </c>
      <c r="L371" s="343">
        <v>0</v>
      </c>
      <c r="N371" s="343">
        <v>0</v>
      </c>
      <c r="P371" s="343">
        <v>110.8</v>
      </c>
      <c r="R371" s="343">
        <v>1576.1</v>
      </c>
      <c r="T371" s="343">
        <v>0</v>
      </c>
      <c r="V371" s="343">
        <v>521.35900000000004</v>
      </c>
      <c r="X371" s="343">
        <v>0</v>
      </c>
      <c r="Z371" s="343">
        <v>2555.5820000000003</v>
      </c>
    </row>
    <row r="372" spans="1:26">
      <c r="A372" s="340" t="s">
        <v>819</v>
      </c>
      <c r="B372" s="340" t="s">
        <v>2748</v>
      </c>
      <c r="C372" s="341" t="s">
        <v>835</v>
      </c>
      <c r="D372" s="341" t="s">
        <v>45</v>
      </c>
      <c r="E372" s="342">
        <v>33</v>
      </c>
      <c r="F372" s="343">
        <v>1013.41</v>
      </c>
      <c r="H372" s="343">
        <v>0</v>
      </c>
      <c r="J372" s="343">
        <v>77.218000000000004</v>
      </c>
      <c r="L372" s="343">
        <v>0</v>
      </c>
      <c r="N372" s="343">
        <v>0</v>
      </c>
      <c r="P372" s="343">
        <v>335.5</v>
      </c>
      <c r="R372" s="343">
        <v>2038.424</v>
      </c>
      <c r="T372" s="343">
        <v>0</v>
      </c>
      <c r="V372" s="343">
        <v>2043.48</v>
      </c>
      <c r="X372" s="343">
        <v>0</v>
      </c>
      <c r="Z372" s="343">
        <v>5508.0319999999992</v>
      </c>
    </row>
    <row r="373" spans="1:26">
      <c r="A373" s="340" t="s">
        <v>819</v>
      </c>
      <c r="B373" s="340" t="s">
        <v>2647</v>
      </c>
      <c r="C373" s="341" t="s">
        <v>837</v>
      </c>
      <c r="D373" s="341" t="s">
        <v>45</v>
      </c>
      <c r="E373" s="342">
        <v>14</v>
      </c>
      <c r="F373" s="343">
        <v>431.28399999999999</v>
      </c>
      <c r="H373" s="343">
        <v>0</v>
      </c>
      <c r="J373" s="343">
        <v>1.7990000000000002</v>
      </c>
      <c r="L373" s="343">
        <v>0</v>
      </c>
      <c r="N373" s="343">
        <v>0</v>
      </c>
      <c r="P373" s="343">
        <v>125.542</v>
      </c>
      <c r="R373" s="343">
        <v>1595.8</v>
      </c>
      <c r="T373" s="343">
        <v>0</v>
      </c>
      <c r="V373" s="343">
        <v>433.53899999999999</v>
      </c>
      <c r="X373" s="343">
        <v>0</v>
      </c>
      <c r="Z373" s="343">
        <v>2587.9639999999999</v>
      </c>
    </row>
    <row r="374" spans="1:26">
      <c r="A374" s="340" t="s">
        <v>819</v>
      </c>
      <c r="B374" s="340" t="s">
        <v>2210</v>
      </c>
      <c r="C374" s="341" t="s">
        <v>839</v>
      </c>
      <c r="D374" s="341" t="s">
        <v>55</v>
      </c>
      <c r="E374" s="342">
        <v>27</v>
      </c>
      <c r="F374" s="343">
        <v>0</v>
      </c>
      <c r="H374" s="343">
        <v>2356.922</v>
      </c>
      <c r="J374" s="343">
        <v>237.584</v>
      </c>
      <c r="L374" s="343">
        <v>0</v>
      </c>
      <c r="N374" s="343">
        <v>840.46100000000001</v>
      </c>
      <c r="P374" s="343">
        <v>70.3</v>
      </c>
      <c r="R374" s="343">
        <v>105.05799999999999</v>
      </c>
      <c r="T374" s="343">
        <v>986.02499999999998</v>
      </c>
      <c r="V374" s="343">
        <v>431.33300000000003</v>
      </c>
      <c r="X374" s="343">
        <v>0</v>
      </c>
      <c r="Z374" s="343">
        <v>5027.683</v>
      </c>
    </row>
    <row r="375" spans="1:26">
      <c r="A375" s="340" t="s">
        <v>819</v>
      </c>
      <c r="B375" s="340" t="s">
        <v>2209</v>
      </c>
      <c r="C375" s="341" t="s">
        <v>841</v>
      </c>
      <c r="D375" s="341" t="s">
        <v>45</v>
      </c>
      <c r="E375" s="342">
        <v>11</v>
      </c>
      <c r="F375" s="343">
        <v>401</v>
      </c>
      <c r="H375" s="343">
        <v>0</v>
      </c>
      <c r="J375" s="343">
        <v>75</v>
      </c>
      <c r="L375" s="343">
        <v>1202.8710000000001</v>
      </c>
      <c r="N375" s="343">
        <v>0</v>
      </c>
      <c r="P375" s="343">
        <v>0</v>
      </c>
      <c r="R375" s="343">
        <v>0</v>
      </c>
      <c r="T375" s="343">
        <v>0</v>
      </c>
      <c r="V375" s="343">
        <v>0</v>
      </c>
      <c r="X375" s="343">
        <v>0</v>
      </c>
      <c r="Z375" s="343">
        <v>1678.8710000000001</v>
      </c>
    </row>
    <row r="376" spans="1:26">
      <c r="A376" s="340" t="s">
        <v>819</v>
      </c>
      <c r="B376" s="340" t="s">
        <v>1319</v>
      </c>
      <c r="C376" s="341" t="s">
        <v>1320</v>
      </c>
      <c r="D376" s="341" t="s">
        <v>45</v>
      </c>
      <c r="E376" s="342">
        <v>6</v>
      </c>
      <c r="F376" s="343">
        <v>264.89099999999996</v>
      </c>
      <c r="H376" s="343">
        <v>0</v>
      </c>
      <c r="J376" s="343">
        <v>0</v>
      </c>
      <c r="L376" s="343">
        <v>0</v>
      </c>
      <c r="N376" s="343">
        <v>332.49599999999998</v>
      </c>
      <c r="P376" s="343">
        <v>0</v>
      </c>
      <c r="R376" s="343">
        <v>363.017</v>
      </c>
      <c r="T376" s="343">
        <v>0</v>
      </c>
      <c r="V376" s="343">
        <v>312.15199999999999</v>
      </c>
      <c r="X376" s="343">
        <v>0</v>
      </c>
      <c r="Z376" s="343">
        <v>1272.556</v>
      </c>
    </row>
    <row r="377" spans="1:26">
      <c r="A377" s="340" t="s">
        <v>819</v>
      </c>
      <c r="B377" s="340" t="s">
        <v>842</v>
      </c>
      <c r="C377" s="341" t="s">
        <v>843</v>
      </c>
      <c r="D377" s="341" t="s">
        <v>45</v>
      </c>
      <c r="E377" s="342">
        <v>5</v>
      </c>
      <c r="F377" s="343">
        <v>63.683</v>
      </c>
      <c r="H377" s="343">
        <v>0</v>
      </c>
      <c r="J377" s="343">
        <v>0</v>
      </c>
      <c r="L377" s="343">
        <v>0</v>
      </c>
      <c r="N377" s="343">
        <v>0</v>
      </c>
      <c r="P377" s="343">
        <v>0</v>
      </c>
      <c r="R377" s="343">
        <v>552.17599999999993</v>
      </c>
      <c r="T377" s="343">
        <v>0</v>
      </c>
      <c r="V377" s="343">
        <v>801.82399999999996</v>
      </c>
      <c r="X377" s="343">
        <v>0</v>
      </c>
      <c r="Z377" s="343">
        <v>1417.683</v>
      </c>
    </row>
    <row r="378" spans="1:26">
      <c r="A378" s="340" t="s">
        <v>819</v>
      </c>
      <c r="B378" s="340" t="s">
        <v>2646</v>
      </c>
      <c r="C378" s="341" t="s">
        <v>829</v>
      </c>
      <c r="D378" s="341" t="s">
        <v>55</v>
      </c>
      <c r="E378" s="342">
        <v>163</v>
      </c>
      <c r="F378" s="343">
        <v>7783.8809999999994</v>
      </c>
      <c r="H378" s="343">
        <v>30.579000000000001</v>
      </c>
      <c r="J378" s="343">
        <v>359.19800000000004</v>
      </c>
      <c r="L378" s="343">
        <v>0</v>
      </c>
      <c r="N378" s="343">
        <v>1758.3239999999998</v>
      </c>
      <c r="P378" s="343">
        <v>424.495</v>
      </c>
      <c r="R378" s="343">
        <v>17158.89</v>
      </c>
      <c r="T378" s="343">
        <v>319.86400000000003</v>
      </c>
      <c r="V378" s="343">
        <v>5953.4340000000002</v>
      </c>
      <c r="X378" s="343">
        <v>0</v>
      </c>
      <c r="Z378" s="343">
        <v>33788.665000000001</v>
      </c>
    </row>
    <row r="379" spans="1:26">
      <c r="A379" s="340" t="s">
        <v>819</v>
      </c>
      <c r="B379" s="340" t="s">
        <v>2208</v>
      </c>
      <c r="C379" s="341" t="s">
        <v>845</v>
      </c>
      <c r="D379" s="341" t="s">
        <v>45</v>
      </c>
      <c r="E379" s="342">
        <v>46</v>
      </c>
      <c r="F379" s="343">
        <v>611.322</v>
      </c>
      <c r="H379" s="343">
        <v>0</v>
      </c>
      <c r="J379" s="343">
        <v>209.74599999999998</v>
      </c>
      <c r="L379" s="343">
        <v>0</v>
      </c>
      <c r="N379" s="343">
        <v>624</v>
      </c>
      <c r="P379" s="343">
        <v>54.5</v>
      </c>
      <c r="R379" s="343">
        <v>1829.01</v>
      </c>
      <c r="T379" s="343">
        <v>0</v>
      </c>
      <c r="V379" s="343">
        <v>1774.086</v>
      </c>
      <c r="X379" s="343">
        <v>0</v>
      </c>
      <c r="Z379" s="343">
        <v>5102.6640000000007</v>
      </c>
    </row>
    <row r="380" spans="1:26">
      <c r="A380" s="340" t="s">
        <v>819</v>
      </c>
      <c r="B380" s="340" t="s">
        <v>2645</v>
      </c>
      <c r="C380" s="341" t="s">
        <v>847</v>
      </c>
      <c r="D380" s="341" t="s">
        <v>45</v>
      </c>
      <c r="E380" s="342">
        <v>6</v>
      </c>
      <c r="F380" s="343">
        <v>206.13900000000001</v>
      </c>
      <c r="H380" s="343">
        <v>0</v>
      </c>
      <c r="J380" s="343">
        <v>33.914999999999999</v>
      </c>
      <c r="L380" s="343">
        <v>0</v>
      </c>
      <c r="N380" s="343">
        <v>417.21800000000002</v>
      </c>
      <c r="P380" s="343">
        <v>0</v>
      </c>
      <c r="R380" s="343">
        <v>394.62</v>
      </c>
      <c r="T380" s="343">
        <v>0</v>
      </c>
      <c r="V380" s="343">
        <v>67.221999999999994</v>
      </c>
      <c r="X380" s="343">
        <v>0</v>
      </c>
      <c r="Z380" s="343">
        <v>1119.114</v>
      </c>
    </row>
    <row r="381" spans="1:26">
      <c r="A381" s="340" t="s">
        <v>819</v>
      </c>
      <c r="B381" s="340" t="s">
        <v>2556</v>
      </c>
      <c r="C381" s="341" t="s">
        <v>2489</v>
      </c>
      <c r="D381" s="341" t="s">
        <v>59</v>
      </c>
      <c r="E381" s="342">
        <v>435</v>
      </c>
      <c r="F381" s="343">
        <v>0</v>
      </c>
      <c r="H381" s="343">
        <v>3820.93</v>
      </c>
      <c r="J381" s="343">
        <v>19097.558999999997</v>
      </c>
      <c r="L381" s="343">
        <v>0</v>
      </c>
      <c r="N381" s="343">
        <v>0</v>
      </c>
      <c r="P381" s="343">
        <v>0</v>
      </c>
      <c r="R381" s="343">
        <v>0</v>
      </c>
      <c r="T381" s="343">
        <v>0</v>
      </c>
      <c r="V381" s="343">
        <v>0</v>
      </c>
      <c r="X381" s="343">
        <v>0</v>
      </c>
      <c r="Z381" s="343">
        <v>22918.488999999998</v>
      </c>
    </row>
    <row r="382" spans="1:26">
      <c r="A382" s="340" t="s">
        <v>819</v>
      </c>
      <c r="B382" s="340" t="s">
        <v>2644</v>
      </c>
      <c r="C382" s="341" t="s">
        <v>849</v>
      </c>
      <c r="D382" s="341" t="s">
        <v>59</v>
      </c>
      <c r="E382" s="342">
        <v>6</v>
      </c>
      <c r="F382" s="343">
        <v>184.15900000000002</v>
      </c>
      <c r="H382" s="343">
        <v>0</v>
      </c>
      <c r="J382" s="343">
        <v>0</v>
      </c>
      <c r="L382" s="343">
        <v>0</v>
      </c>
      <c r="N382" s="343">
        <v>0</v>
      </c>
      <c r="P382" s="343">
        <v>1035.825</v>
      </c>
      <c r="R382" s="343">
        <v>358.05400000000003</v>
      </c>
      <c r="T382" s="343">
        <v>0</v>
      </c>
      <c r="V382" s="343">
        <v>0</v>
      </c>
      <c r="X382" s="343">
        <v>0</v>
      </c>
      <c r="Z382" s="343">
        <v>1578.0379999999998</v>
      </c>
    </row>
    <row r="383" spans="1:26">
      <c r="A383" s="340" t="s">
        <v>819</v>
      </c>
      <c r="B383" s="340" t="s">
        <v>2205</v>
      </c>
      <c r="C383" s="341" t="s">
        <v>851</v>
      </c>
      <c r="D383" s="341" t="s">
        <v>45</v>
      </c>
      <c r="E383" s="342">
        <v>17</v>
      </c>
      <c r="F383" s="343">
        <v>205.39599999999999</v>
      </c>
      <c r="H383" s="343">
        <v>0</v>
      </c>
      <c r="J383" s="343">
        <v>24</v>
      </c>
      <c r="L383" s="343">
        <v>0</v>
      </c>
      <c r="N383" s="343">
        <v>0</v>
      </c>
      <c r="P383" s="343">
        <v>0</v>
      </c>
      <c r="R383" s="343">
        <v>55.1</v>
      </c>
      <c r="T383" s="343">
        <v>419.9</v>
      </c>
      <c r="V383" s="343">
        <v>2685.91</v>
      </c>
      <c r="X383" s="343">
        <v>0</v>
      </c>
      <c r="Z383" s="343">
        <v>3390.3059999999996</v>
      </c>
    </row>
    <row r="384" spans="1:26">
      <c r="A384" s="340" t="s">
        <v>819</v>
      </c>
      <c r="B384" s="340" t="s">
        <v>2202</v>
      </c>
      <c r="C384" s="341" t="s">
        <v>859</v>
      </c>
      <c r="D384" s="341" t="s">
        <v>55</v>
      </c>
      <c r="E384" s="342">
        <v>1013</v>
      </c>
      <c r="F384" s="343">
        <v>454374.36100000003</v>
      </c>
      <c r="H384" s="343">
        <v>519.18200000000002</v>
      </c>
      <c r="J384" s="343">
        <v>36108.769</v>
      </c>
      <c r="L384" s="343">
        <v>0</v>
      </c>
      <c r="N384" s="343">
        <v>0</v>
      </c>
      <c r="P384" s="343">
        <v>0</v>
      </c>
      <c r="R384" s="343">
        <v>68649.562999999995</v>
      </c>
      <c r="T384" s="343">
        <v>161529.486</v>
      </c>
      <c r="V384" s="343">
        <v>60484.421999999999</v>
      </c>
      <c r="X384" s="343">
        <v>0</v>
      </c>
      <c r="Z384" s="343">
        <v>781665.78299999994</v>
      </c>
    </row>
    <row r="385" spans="1:26">
      <c r="A385" s="340" t="s">
        <v>819</v>
      </c>
      <c r="B385" s="340" t="s">
        <v>2555</v>
      </c>
      <c r="C385" s="341" t="s">
        <v>861</v>
      </c>
      <c r="D385" s="341" t="s">
        <v>45</v>
      </c>
      <c r="E385" s="342">
        <v>360</v>
      </c>
      <c r="F385" s="343">
        <v>41337.711000000003</v>
      </c>
      <c r="H385" s="343">
        <v>0</v>
      </c>
      <c r="J385" s="343">
        <v>1565.395</v>
      </c>
      <c r="L385" s="343">
        <v>0</v>
      </c>
      <c r="N385" s="343">
        <v>4684.7440000000006</v>
      </c>
      <c r="P385" s="343">
        <v>0</v>
      </c>
      <c r="R385" s="343">
        <v>47067.4</v>
      </c>
      <c r="T385" s="343">
        <v>2627.6909999999998</v>
      </c>
      <c r="V385" s="343">
        <v>24500</v>
      </c>
      <c r="X385" s="343">
        <v>441.548</v>
      </c>
      <c r="Z385" s="343">
        <v>122224.489</v>
      </c>
    </row>
    <row r="386" spans="1:26">
      <c r="A386" s="340" t="s">
        <v>819</v>
      </c>
      <c r="B386" s="340" t="s">
        <v>862</v>
      </c>
      <c r="C386" s="341" t="s">
        <v>863</v>
      </c>
      <c r="D386" s="341" t="s">
        <v>120</v>
      </c>
      <c r="E386" s="342">
        <v>13</v>
      </c>
      <c r="F386" s="343">
        <v>1807.912</v>
      </c>
      <c r="H386" s="343">
        <v>0</v>
      </c>
      <c r="J386" s="343">
        <v>0</v>
      </c>
      <c r="L386" s="343">
        <v>1.212</v>
      </c>
      <c r="N386" s="343">
        <v>0</v>
      </c>
      <c r="P386" s="343">
        <v>51.148000000000003</v>
      </c>
      <c r="R386" s="343">
        <v>784.13199999999995</v>
      </c>
      <c r="T386" s="343">
        <v>0</v>
      </c>
      <c r="V386" s="343">
        <v>0</v>
      </c>
      <c r="X386" s="343">
        <v>0</v>
      </c>
      <c r="Z386" s="343">
        <v>2644.4040000000005</v>
      </c>
    </row>
    <row r="387" spans="1:26">
      <c r="A387" s="340" t="s">
        <v>819</v>
      </c>
      <c r="B387" s="340" t="s">
        <v>864</v>
      </c>
      <c r="C387" s="341" t="s">
        <v>865</v>
      </c>
      <c r="D387" s="341" t="s">
        <v>120</v>
      </c>
      <c r="E387" s="342">
        <v>32</v>
      </c>
      <c r="F387" s="343">
        <v>2548.5250000000001</v>
      </c>
      <c r="H387" s="343">
        <v>0</v>
      </c>
      <c r="J387" s="343">
        <v>0</v>
      </c>
      <c r="L387" s="343">
        <v>0</v>
      </c>
      <c r="N387" s="343">
        <v>0</v>
      </c>
      <c r="P387" s="343">
        <v>0</v>
      </c>
      <c r="R387" s="343">
        <v>172.43599999999998</v>
      </c>
      <c r="T387" s="343">
        <v>1124.0719999999999</v>
      </c>
      <c r="V387" s="343">
        <v>0</v>
      </c>
      <c r="X387" s="343">
        <v>0</v>
      </c>
      <c r="Z387" s="343">
        <v>3845.0329999999999</v>
      </c>
    </row>
    <row r="388" spans="1:26">
      <c r="A388" s="340" t="s">
        <v>819</v>
      </c>
      <c r="B388" s="340" t="s">
        <v>2704</v>
      </c>
      <c r="C388" s="341" t="s">
        <v>853</v>
      </c>
      <c r="D388" s="341" t="s">
        <v>45</v>
      </c>
      <c r="E388" s="342">
        <v>1066</v>
      </c>
      <c r="F388" s="343">
        <v>0</v>
      </c>
      <c r="H388" s="343">
        <v>339215.03700000001</v>
      </c>
      <c r="J388" s="343">
        <v>0</v>
      </c>
      <c r="L388" s="343">
        <v>0</v>
      </c>
      <c r="N388" s="343">
        <v>0</v>
      </c>
      <c r="P388" s="343">
        <v>0</v>
      </c>
      <c r="R388" s="343">
        <v>0</v>
      </c>
      <c r="T388" s="343">
        <v>0</v>
      </c>
      <c r="V388" s="343">
        <v>0</v>
      </c>
      <c r="X388" s="343">
        <v>0</v>
      </c>
      <c r="Z388" s="343">
        <v>339215.03700000001</v>
      </c>
    </row>
    <row r="389" spans="1:26">
      <c r="A389" s="340" t="s">
        <v>819</v>
      </c>
      <c r="B389" s="340" t="s">
        <v>2703</v>
      </c>
      <c r="C389" s="341" t="s">
        <v>855</v>
      </c>
      <c r="D389" s="341" t="s">
        <v>45</v>
      </c>
      <c r="E389" s="342">
        <v>985</v>
      </c>
      <c r="F389" s="343">
        <v>457384.14500000002</v>
      </c>
      <c r="H389" s="343">
        <v>0</v>
      </c>
      <c r="J389" s="343">
        <v>41666.584999999999</v>
      </c>
      <c r="L389" s="343">
        <v>0</v>
      </c>
      <c r="N389" s="343">
        <v>0</v>
      </c>
      <c r="P389" s="343">
        <v>0</v>
      </c>
      <c r="R389" s="343">
        <v>28195.226000000002</v>
      </c>
      <c r="T389" s="343">
        <v>328478.223</v>
      </c>
      <c r="V389" s="343">
        <v>106208.87699999999</v>
      </c>
      <c r="X389" s="343">
        <v>21363.629000000001</v>
      </c>
      <c r="Z389" s="343">
        <v>983296.68500000006</v>
      </c>
    </row>
    <row r="390" spans="1:26">
      <c r="A390" s="340" t="s">
        <v>819</v>
      </c>
      <c r="B390" s="340" t="s">
        <v>2199</v>
      </c>
      <c r="C390" s="341" t="s">
        <v>857</v>
      </c>
      <c r="D390" s="341" t="s">
        <v>55</v>
      </c>
      <c r="E390" s="342">
        <v>9961</v>
      </c>
      <c r="F390" s="343">
        <v>2721971.9910000004</v>
      </c>
      <c r="H390" s="343">
        <v>6987.3290000000006</v>
      </c>
      <c r="J390" s="343">
        <v>188607.95899999997</v>
      </c>
      <c r="L390" s="343">
        <v>166640.098</v>
      </c>
      <c r="N390" s="343">
        <v>0</v>
      </c>
      <c r="P390" s="343">
        <v>0</v>
      </c>
      <c r="R390" s="343">
        <v>76102.61</v>
      </c>
      <c r="T390" s="343">
        <v>869947.18599999999</v>
      </c>
      <c r="V390" s="343">
        <v>145113.26800000001</v>
      </c>
      <c r="X390" s="343">
        <v>751643.85</v>
      </c>
      <c r="Z390" s="343">
        <v>4927014.2910000002</v>
      </c>
    </row>
    <row r="391" spans="1:26">
      <c r="A391" s="340" t="s">
        <v>819</v>
      </c>
      <c r="B391" s="340" t="s">
        <v>2197</v>
      </c>
      <c r="C391" s="341" t="s">
        <v>867</v>
      </c>
      <c r="D391" s="341" t="s">
        <v>55</v>
      </c>
      <c r="E391" s="342">
        <v>4</v>
      </c>
      <c r="F391" s="343">
        <v>0</v>
      </c>
      <c r="H391" s="343">
        <v>44733.857000000004</v>
      </c>
      <c r="J391" s="343">
        <v>0</v>
      </c>
      <c r="L391" s="343">
        <v>0</v>
      </c>
      <c r="N391" s="343">
        <v>3414.2290000000003</v>
      </c>
      <c r="P391" s="343">
        <v>0</v>
      </c>
      <c r="R391" s="343">
        <v>13125</v>
      </c>
      <c r="T391" s="343">
        <v>49405.807999999997</v>
      </c>
      <c r="V391" s="343">
        <v>3029</v>
      </c>
      <c r="X391" s="343">
        <v>94797.29</v>
      </c>
      <c r="Z391" s="343">
        <v>208505.18399999998</v>
      </c>
    </row>
    <row r="392" spans="1:26">
      <c r="A392" s="340" t="s">
        <v>819</v>
      </c>
      <c r="B392" s="340" t="s">
        <v>2643</v>
      </c>
      <c r="C392" s="341" t="s">
        <v>869</v>
      </c>
      <c r="D392" s="341" t="s">
        <v>59</v>
      </c>
      <c r="E392" s="342">
        <v>9</v>
      </c>
      <c r="F392" s="343">
        <v>144.84100000000001</v>
      </c>
      <c r="H392" s="343">
        <v>0</v>
      </c>
      <c r="J392" s="343">
        <v>9</v>
      </c>
      <c r="L392" s="343">
        <v>0</v>
      </c>
      <c r="N392" s="343">
        <v>0</v>
      </c>
      <c r="P392" s="343">
        <v>0</v>
      </c>
      <c r="R392" s="343">
        <v>0</v>
      </c>
      <c r="T392" s="343">
        <v>263.42099999999999</v>
      </c>
      <c r="V392" s="343">
        <v>0</v>
      </c>
      <c r="X392" s="343">
        <v>607.89400000000001</v>
      </c>
      <c r="Z392" s="343">
        <v>1025.1559999999999</v>
      </c>
    </row>
    <row r="393" spans="1:26">
      <c r="A393" s="340" t="s">
        <v>819</v>
      </c>
      <c r="B393" s="340" t="s">
        <v>2195</v>
      </c>
      <c r="C393" s="341" t="s">
        <v>871</v>
      </c>
      <c r="D393" s="341" t="s">
        <v>45</v>
      </c>
      <c r="E393" s="342">
        <v>333</v>
      </c>
      <c r="F393" s="343">
        <v>24495.512000000002</v>
      </c>
      <c r="H393" s="343">
        <v>0</v>
      </c>
      <c r="J393" s="343">
        <v>911.3610000000001</v>
      </c>
      <c r="L393" s="343">
        <v>0</v>
      </c>
      <c r="N393" s="343">
        <v>11252.896999999999</v>
      </c>
      <c r="P393" s="343">
        <v>36.6</v>
      </c>
      <c r="R393" s="343">
        <v>4100</v>
      </c>
      <c r="T393" s="343">
        <v>28087.949000000001</v>
      </c>
      <c r="V393" s="343">
        <v>4100</v>
      </c>
      <c r="X393" s="343">
        <v>31595.311000000002</v>
      </c>
      <c r="Z393" s="343">
        <v>104579.63</v>
      </c>
    </row>
    <row r="394" spans="1:26">
      <c r="A394" s="340" t="s">
        <v>819</v>
      </c>
      <c r="B394" s="340" t="s">
        <v>872</v>
      </c>
      <c r="C394" s="341" t="s">
        <v>873</v>
      </c>
      <c r="D394" s="341" t="s">
        <v>59</v>
      </c>
      <c r="E394" s="342">
        <v>34</v>
      </c>
      <c r="F394" s="343">
        <v>0</v>
      </c>
      <c r="H394" s="343">
        <v>11182.098999999998</v>
      </c>
      <c r="J394" s="343">
        <v>0</v>
      </c>
      <c r="L394" s="343">
        <v>0</v>
      </c>
      <c r="N394" s="343">
        <v>0</v>
      </c>
      <c r="P394" s="343">
        <v>0</v>
      </c>
      <c r="R394" s="343">
        <v>0</v>
      </c>
      <c r="T394" s="343">
        <v>0</v>
      </c>
      <c r="V394" s="343">
        <v>0</v>
      </c>
      <c r="X394" s="343">
        <v>0</v>
      </c>
      <c r="Z394" s="343">
        <v>11182.098999999998</v>
      </c>
    </row>
    <row r="395" spans="1:26">
      <c r="A395" s="340" t="s">
        <v>819</v>
      </c>
      <c r="B395" s="340" t="s">
        <v>874</v>
      </c>
      <c r="C395" s="341" t="s">
        <v>875</v>
      </c>
      <c r="D395" s="341" t="s">
        <v>59</v>
      </c>
      <c r="E395" s="342">
        <v>6</v>
      </c>
      <c r="F395" s="343">
        <v>0</v>
      </c>
      <c r="H395" s="343">
        <v>1183.7860000000001</v>
      </c>
      <c r="J395" s="343">
        <v>0</v>
      </c>
      <c r="L395" s="343">
        <v>0</v>
      </c>
      <c r="N395" s="343">
        <v>0</v>
      </c>
      <c r="P395" s="343">
        <v>0</v>
      </c>
      <c r="R395" s="343">
        <v>0</v>
      </c>
      <c r="T395" s="343">
        <v>0</v>
      </c>
      <c r="V395" s="343">
        <v>0</v>
      </c>
      <c r="X395" s="343">
        <v>0</v>
      </c>
      <c r="Z395" s="343">
        <v>1183.7860000000001</v>
      </c>
    </row>
    <row r="396" spans="1:26">
      <c r="A396" s="340" t="s">
        <v>819</v>
      </c>
      <c r="B396" s="340" t="s">
        <v>2193</v>
      </c>
      <c r="C396" s="341" t="s">
        <v>877</v>
      </c>
      <c r="D396" s="341" t="s">
        <v>55</v>
      </c>
      <c r="E396" s="342">
        <v>10</v>
      </c>
      <c r="F396" s="343">
        <v>0</v>
      </c>
      <c r="H396" s="343">
        <v>238.179</v>
      </c>
      <c r="J396" s="343">
        <v>0</v>
      </c>
      <c r="L396" s="343">
        <v>0</v>
      </c>
      <c r="N396" s="343">
        <v>0</v>
      </c>
      <c r="P396" s="343">
        <v>49.2</v>
      </c>
      <c r="R396" s="343">
        <v>42.52</v>
      </c>
      <c r="T396" s="343">
        <v>433.89499999999998</v>
      </c>
      <c r="V396" s="343">
        <v>1188.9960000000001</v>
      </c>
      <c r="X396" s="343">
        <v>0</v>
      </c>
      <c r="Z396" s="343">
        <v>1952.79</v>
      </c>
    </row>
    <row r="397" spans="1:26">
      <c r="A397" s="340" t="s">
        <v>819</v>
      </c>
      <c r="B397" s="340" t="s">
        <v>2553</v>
      </c>
      <c r="C397" s="341" t="s">
        <v>879</v>
      </c>
      <c r="D397" s="341" t="s">
        <v>45</v>
      </c>
      <c r="E397" s="342">
        <v>249</v>
      </c>
      <c r="F397" s="343">
        <v>12158.365</v>
      </c>
      <c r="H397" s="343">
        <v>0</v>
      </c>
      <c r="J397" s="343">
        <v>4384.1819999999998</v>
      </c>
      <c r="L397" s="343">
        <v>0</v>
      </c>
      <c r="N397" s="343">
        <v>4471.3</v>
      </c>
      <c r="P397" s="343">
        <v>3.55</v>
      </c>
      <c r="R397" s="343">
        <v>18610.406000000003</v>
      </c>
      <c r="T397" s="343">
        <v>0</v>
      </c>
      <c r="V397" s="343">
        <v>14682.278999999999</v>
      </c>
      <c r="X397" s="343">
        <v>0</v>
      </c>
      <c r="Z397" s="343">
        <v>54310.082000000002</v>
      </c>
    </row>
    <row r="398" spans="1:26">
      <c r="A398" s="340" t="s">
        <v>819</v>
      </c>
      <c r="B398" s="340" t="s">
        <v>2192</v>
      </c>
      <c r="C398" s="341" t="s">
        <v>881</v>
      </c>
      <c r="D398" s="341" t="s">
        <v>45</v>
      </c>
      <c r="E398" s="342">
        <v>44</v>
      </c>
      <c r="F398" s="343">
        <v>5053.4979999999996</v>
      </c>
      <c r="H398" s="343">
        <v>0</v>
      </c>
      <c r="J398" s="343">
        <v>577.41800000000001</v>
      </c>
      <c r="L398" s="343">
        <v>1843.6770000000001</v>
      </c>
      <c r="N398" s="343">
        <v>0</v>
      </c>
      <c r="P398" s="343">
        <v>0</v>
      </c>
      <c r="R398" s="343">
        <v>0</v>
      </c>
      <c r="T398" s="343">
        <v>3221.2829999999999</v>
      </c>
      <c r="V398" s="343">
        <v>0</v>
      </c>
      <c r="X398" s="343">
        <v>17200.688000000002</v>
      </c>
      <c r="Z398" s="343">
        <v>27896.563999999998</v>
      </c>
    </row>
    <row r="399" spans="1:26">
      <c r="A399" s="340" t="s">
        <v>819</v>
      </c>
      <c r="B399" s="340" t="s">
        <v>2191</v>
      </c>
      <c r="C399" s="341" t="s">
        <v>883</v>
      </c>
      <c r="D399" s="341" t="s">
        <v>55</v>
      </c>
      <c r="E399" s="342">
        <v>210</v>
      </c>
      <c r="F399" s="343">
        <v>0</v>
      </c>
      <c r="H399" s="343">
        <v>7144.491</v>
      </c>
      <c r="J399" s="343">
        <v>249.517</v>
      </c>
      <c r="L399" s="343">
        <v>0</v>
      </c>
      <c r="N399" s="343">
        <v>1440</v>
      </c>
      <c r="P399" s="343">
        <v>978.03699999999992</v>
      </c>
      <c r="R399" s="343">
        <v>16637.665000000001</v>
      </c>
      <c r="T399" s="343">
        <v>0</v>
      </c>
      <c r="V399" s="343">
        <v>15663.323999999999</v>
      </c>
      <c r="X399" s="343">
        <v>0</v>
      </c>
      <c r="Z399" s="343">
        <v>42113.034000000007</v>
      </c>
    </row>
    <row r="400" spans="1:26">
      <c r="A400" s="340" t="s">
        <v>819</v>
      </c>
      <c r="B400" s="340" t="s">
        <v>2747</v>
      </c>
      <c r="C400" s="341" t="s">
        <v>885</v>
      </c>
      <c r="D400" s="341" t="s">
        <v>55</v>
      </c>
      <c r="E400" s="342">
        <v>16</v>
      </c>
      <c r="F400" s="343">
        <v>0</v>
      </c>
      <c r="H400" s="343">
        <v>147.023</v>
      </c>
      <c r="J400" s="343">
        <v>0</v>
      </c>
      <c r="L400" s="343">
        <v>0</v>
      </c>
      <c r="N400" s="343">
        <v>81.38</v>
      </c>
      <c r="P400" s="343">
        <v>44.2</v>
      </c>
      <c r="R400" s="343">
        <v>0</v>
      </c>
      <c r="T400" s="343">
        <v>509.04</v>
      </c>
      <c r="V400" s="343">
        <v>31.774999999999999</v>
      </c>
      <c r="X400" s="343">
        <v>63.707000000000001</v>
      </c>
      <c r="Z400" s="343">
        <v>877.125</v>
      </c>
    </row>
    <row r="401" spans="1:26">
      <c r="A401" s="340" t="s">
        <v>819</v>
      </c>
      <c r="B401" s="340" t="s">
        <v>2551</v>
      </c>
      <c r="C401" s="341" t="s">
        <v>887</v>
      </c>
      <c r="D401" s="341" t="s">
        <v>120</v>
      </c>
      <c r="E401" s="342">
        <v>62</v>
      </c>
      <c r="F401" s="343">
        <v>3201.3340000000003</v>
      </c>
      <c r="H401" s="343">
        <v>37.101999999999997</v>
      </c>
      <c r="J401" s="343">
        <v>181.87700000000001</v>
      </c>
      <c r="L401" s="343">
        <v>134.96600000000001</v>
      </c>
      <c r="N401" s="343">
        <v>0</v>
      </c>
      <c r="P401" s="343">
        <v>1385.876</v>
      </c>
      <c r="R401" s="343">
        <v>3214.348</v>
      </c>
      <c r="T401" s="343">
        <v>0</v>
      </c>
      <c r="V401" s="343">
        <v>1402.36</v>
      </c>
      <c r="X401" s="343">
        <v>0</v>
      </c>
      <c r="Z401" s="343">
        <v>9557.8630000000012</v>
      </c>
    </row>
    <row r="402" spans="1:26">
      <c r="A402" s="340" t="s">
        <v>819</v>
      </c>
      <c r="B402" s="340" t="s">
        <v>888</v>
      </c>
      <c r="C402" s="341" t="s">
        <v>889</v>
      </c>
      <c r="D402" s="341" t="s">
        <v>45</v>
      </c>
      <c r="E402" s="342">
        <v>1</v>
      </c>
      <c r="F402" s="343">
        <v>2.415</v>
      </c>
      <c r="H402" s="343">
        <v>0</v>
      </c>
      <c r="J402" s="343">
        <v>0</v>
      </c>
      <c r="L402" s="343">
        <v>0</v>
      </c>
      <c r="N402" s="343">
        <v>0</v>
      </c>
      <c r="P402" s="343">
        <v>0</v>
      </c>
      <c r="R402" s="343">
        <v>0</v>
      </c>
      <c r="T402" s="343">
        <v>11.76</v>
      </c>
      <c r="V402" s="343">
        <v>1.0720000000000001</v>
      </c>
      <c r="X402" s="343">
        <v>67.542000000000002</v>
      </c>
      <c r="Z402" s="343">
        <v>82.789000000000001</v>
      </c>
    </row>
    <row r="403" spans="1:26">
      <c r="A403" s="340" t="s">
        <v>819</v>
      </c>
      <c r="B403" s="340" t="s">
        <v>2702</v>
      </c>
      <c r="C403" s="341" t="s">
        <v>891</v>
      </c>
      <c r="D403" s="341" t="s">
        <v>45</v>
      </c>
      <c r="E403" s="342">
        <v>4</v>
      </c>
      <c r="F403" s="343">
        <v>16.742999999999999</v>
      </c>
      <c r="H403" s="343">
        <v>0</v>
      </c>
      <c r="J403" s="343">
        <v>6.7460000000000004</v>
      </c>
      <c r="L403" s="343">
        <v>0</v>
      </c>
      <c r="N403" s="343">
        <v>35</v>
      </c>
      <c r="P403" s="343">
        <v>0</v>
      </c>
      <c r="R403" s="343">
        <v>92.442000000000007</v>
      </c>
      <c r="T403" s="343">
        <v>0</v>
      </c>
      <c r="V403" s="343">
        <v>203.06799999999998</v>
      </c>
      <c r="X403" s="343">
        <v>0</v>
      </c>
      <c r="Z403" s="343">
        <v>353.99900000000002</v>
      </c>
    </row>
    <row r="404" spans="1:26">
      <c r="A404" s="340" t="s">
        <v>819</v>
      </c>
      <c r="B404" s="340" t="s">
        <v>2190</v>
      </c>
      <c r="C404" s="341" t="s">
        <v>893</v>
      </c>
      <c r="D404" s="341" t="s">
        <v>55</v>
      </c>
      <c r="E404" s="342">
        <v>62</v>
      </c>
      <c r="F404" s="343">
        <v>0</v>
      </c>
      <c r="H404" s="343">
        <v>2483.4839999999999</v>
      </c>
      <c r="J404" s="343">
        <v>0</v>
      </c>
      <c r="L404" s="343">
        <v>0</v>
      </c>
      <c r="N404" s="343">
        <v>0</v>
      </c>
      <c r="P404" s="343">
        <v>1442.425</v>
      </c>
      <c r="R404" s="343">
        <v>460.51199999999994</v>
      </c>
      <c r="T404" s="343">
        <v>3002.7020000000002</v>
      </c>
      <c r="V404" s="343">
        <v>6847.9080000000004</v>
      </c>
      <c r="X404" s="343">
        <v>0</v>
      </c>
      <c r="Z404" s="343">
        <v>14237.031000000001</v>
      </c>
    </row>
    <row r="405" spans="1:26">
      <c r="A405" s="340" t="s">
        <v>819</v>
      </c>
      <c r="B405" s="340" t="s">
        <v>2189</v>
      </c>
      <c r="C405" s="341" t="s">
        <v>895</v>
      </c>
      <c r="D405" s="341" t="s">
        <v>45</v>
      </c>
      <c r="E405" s="342">
        <v>21</v>
      </c>
      <c r="F405" s="343">
        <v>59.748999999999995</v>
      </c>
      <c r="H405" s="343">
        <v>0</v>
      </c>
      <c r="J405" s="343">
        <v>0</v>
      </c>
      <c r="L405" s="343">
        <v>0</v>
      </c>
      <c r="N405" s="343">
        <v>0</v>
      </c>
      <c r="P405" s="343">
        <v>0</v>
      </c>
      <c r="R405" s="343">
        <v>48.798000000000002</v>
      </c>
      <c r="T405" s="343">
        <v>448.87300000000005</v>
      </c>
      <c r="V405" s="343">
        <v>1596.3689999999999</v>
      </c>
      <c r="X405" s="343">
        <v>0</v>
      </c>
      <c r="Z405" s="343">
        <v>2153.7889999999998</v>
      </c>
    </row>
    <row r="406" spans="1:26">
      <c r="A406" s="340" t="s">
        <v>819</v>
      </c>
      <c r="B406" s="340" t="s">
        <v>2188</v>
      </c>
      <c r="C406" s="341" t="s">
        <v>897</v>
      </c>
      <c r="D406" s="341" t="s">
        <v>55</v>
      </c>
      <c r="E406" s="342">
        <v>14</v>
      </c>
      <c r="F406" s="343">
        <v>232.44400000000002</v>
      </c>
      <c r="H406" s="343">
        <v>47.731999999999999</v>
      </c>
      <c r="J406" s="343">
        <v>0</v>
      </c>
      <c r="L406" s="343">
        <v>0</v>
      </c>
      <c r="N406" s="343">
        <v>800.56</v>
      </c>
      <c r="P406" s="343">
        <v>115.465</v>
      </c>
      <c r="R406" s="343">
        <v>85.141000000000005</v>
      </c>
      <c r="T406" s="343">
        <v>732.12199999999996</v>
      </c>
      <c r="V406" s="343">
        <v>989.60199999999998</v>
      </c>
      <c r="X406" s="343">
        <v>0</v>
      </c>
      <c r="Z406" s="343">
        <v>3003.0659999999998</v>
      </c>
    </row>
    <row r="407" spans="1:26">
      <c r="A407" s="340" t="s">
        <v>819</v>
      </c>
      <c r="B407" s="340" t="s">
        <v>2746</v>
      </c>
      <c r="C407" s="341" t="s">
        <v>899</v>
      </c>
      <c r="D407" s="341" t="s">
        <v>45</v>
      </c>
      <c r="E407" s="342">
        <v>4</v>
      </c>
      <c r="F407" s="343">
        <v>99.137</v>
      </c>
      <c r="H407" s="343">
        <v>0</v>
      </c>
      <c r="J407" s="343">
        <v>0</v>
      </c>
      <c r="L407" s="343">
        <v>0</v>
      </c>
      <c r="N407" s="343">
        <v>271.71100000000001</v>
      </c>
      <c r="P407" s="343">
        <v>0</v>
      </c>
      <c r="R407" s="343">
        <v>12.187999999999999</v>
      </c>
      <c r="T407" s="343">
        <v>125.449</v>
      </c>
      <c r="V407" s="343">
        <v>135.49100000000001</v>
      </c>
      <c r="X407" s="343">
        <v>0</v>
      </c>
      <c r="Z407" s="343">
        <v>643.976</v>
      </c>
    </row>
    <row r="408" spans="1:26">
      <c r="A408" s="340" t="s">
        <v>819</v>
      </c>
      <c r="B408" s="340" t="s">
        <v>2701</v>
      </c>
      <c r="C408" s="341" t="s">
        <v>901</v>
      </c>
      <c r="D408" s="341" t="s">
        <v>45</v>
      </c>
      <c r="E408" s="342">
        <v>2</v>
      </c>
      <c r="F408" s="343">
        <v>20.534000000000002</v>
      </c>
      <c r="H408" s="343">
        <v>0</v>
      </c>
      <c r="J408" s="343">
        <v>0.30099999999999999</v>
      </c>
      <c r="L408" s="343">
        <v>0</v>
      </c>
      <c r="N408" s="343">
        <v>0</v>
      </c>
      <c r="P408" s="343">
        <v>0</v>
      </c>
      <c r="R408" s="343">
        <v>0</v>
      </c>
      <c r="T408" s="343">
        <v>74.308000000000007</v>
      </c>
      <c r="V408" s="343">
        <v>236.392</v>
      </c>
      <c r="X408" s="343">
        <v>0</v>
      </c>
      <c r="Z408" s="343">
        <v>331.53500000000003</v>
      </c>
    </row>
    <row r="409" spans="1:26">
      <c r="A409" s="340" t="s">
        <v>819</v>
      </c>
      <c r="B409" s="340" t="s">
        <v>2640</v>
      </c>
      <c r="C409" s="341" t="s">
        <v>903</v>
      </c>
      <c r="D409" s="341" t="s">
        <v>55</v>
      </c>
      <c r="E409" s="342">
        <v>326</v>
      </c>
      <c r="F409" s="343">
        <v>0</v>
      </c>
      <c r="H409" s="343">
        <v>42832.099000000002</v>
      </c>
      <c r="J409" s="343">
        <v>0</v>
      </c>
      <c r="L409" s="343">
        <v>0</v>
      </c>
      <c r="N409" s="343">
        <v>0</v>
      </c>
      <c r="P409" s="343">
        <v>337.56800000000004</v>
      </c>
      <c r="R409" s="343">
        <v>43053.9</v>
      </c>
      <c r="T409" s="343">
        <v>0</v>
      </c>
      <c r="V409" s="343">
        <v>50922.209000000003</v>
      </c>
      <c r="X409" s="343">
        <v>0</v>
      </c>
      <c r="Z409" s="343">
        <v>137145.77599999998</v>
      </c>
    </row>
    <row r="410" spans="1:26">
      <c r="A410" s="340" t="s">
        <v>904</v>
      </c>
      <c r="B410" s="340" t="s">
        <v>2184</v>
      </c>
      <c r="C410" s="341" t="s">
        <v>906</v>
      </c>
      <c r="D410" s="341" t="s">
        <v>55</v>
      </c>
      <c r="E410" s="342">
        <v>2</v>
      </c>
      <c r="F410" s="343">
        <v>0</v>
      </c>
      <c r="H410" s="343">
        <v>9.3309999999999995</v>
      </c>
      <c r="J410" s="343">
        <v>0</v>
      </c>
      <c r="L410" s="343">
        <v>0</v>
      </c>
      <c r="N410" s="343">
        <v>0</v>
      </c>
      <c r="P410" s="343">
        <v>0</v>
      </c>
      <c r="R410" s="343">
        <v>0</v>
      </c>
      <c r="T410" s="343">
        <v>0</v>
      </c>
      <c r="V410" s="343">
        <v>116.949</v>
      </c>
      <c r="X410" s="343">
        <v>245.93900000000002</v>
      </c>
      <c r="Z410" s="343">
        <v>372.21899999999999</v>
      </c>
    </row>
    <row r="411" spans="1:26">
      <c r="A411" s="340" t="s">
        <v>904</v>
      </c>
      <c r="B411" s="340" t="s">
        <v>2183</v>
      </c>
      <c r="C411" s="341" t="s">
        <v>908</v>
      </c>
      <c r="D411" s="341" t="s">
        <v>55</v>
      </c>
      <c r="E411" s="342">
        <v>9</v>
      </c>
      <c r="F411" s="343">
        <v>65.697000000000003</v>
      </c>
      <c r="H411" s="343">
        <v>373.48500000000001</v>
      </c>
      <c r="J411" s="343">
        <v>26.009</v>
      </c>
      <c r="L411" s="343">
        <v>0</v>
      </c>
      <c r="N411" s="343">
        <v>0</v>
      </c>
      <c r="P411" s="343">
        <v>0</v>
      </c>
      <c r="R411" s="343">
        <v>0</v>
      </c>
      <c r="T411" s="343">
        <v>0</v>
      </c>
      <c r="V411" s="343">
        <v>0</v>
      </c>
      <c r="X411" s="343">
        <v>1177.6400000000001</v>
      </c>
      <c r="Z411" s="343">
        <v>1642.8310000000001</v>
      </c>
    </row>
    <row r="412" spans="1:26">
      <c r="A412" s="340" t="s">
        <v>904</v>
      </c>
      <c r="B412" s="340" t="s">
        <v>2181</v>
      </c>
      <c r="C412" s="341" t="s">
        <v>910</v>
      </c>
      <c r="D412" s="341" t="s">
        <v>55</v>
      </c>
      <c r="E412" s="342">
        <v>241</v>
      </c>
      <c r="F412" s="343">
        <v>12845.245000000001</v>
      </c>
      <c r="H412" s="343">
        <v>360.61900000000003</v>
      </c>
      <c r="J412" s="343">
        <v>1800.2850000000001</v>
      </c>
      <c r="L412" s="343">
        <v>40391.767999999996</v>
      </c>
      <c r="N412" s="343">
        <v>10318.674000000001</v>
      </c>
      <c r="P412" s="343">
        <v>548.024</v>
      </c>
      <c r="R412" s="343">
        <v>1455.8810000000001</v>
      </c>
      <c r="T412" s="343">
        <v>0</v>
      </c>
      <c r="V412" s="343">
        <v>0</v>
      </c>
      <c r="X412" s="343">
        <v>0</v>
      </c>
      <c r="Z412" s="343">
        <v>67720.495999999999</v>
      </c>
    </row>
    <row r="413" spans="1:26">
      <c r="A413" s="340" t="s">
        <v>904</v>
      </c>
      <c r="B413" s="340" t="s">
        <v>2549</v>
      </c>
      <c r="C413" s="341" t="s">
        <v>912</v>
      </c>
      <c r="D413" s="341" t="s">
        <v>45</v>
      </c>
      <c r="E413" s="342">
        <v>6</v>
      </c>
      <c r="F413" s="343">
        <v>123.652</v>
      </c>
      <c r="H413" s="343">
        <v>0</v>
      </c>
      <c r="J413" s="343">
        <v>1.35</v>
      </c>
      <c r="L413" s="343">
        <v>0</v>
      </c>
      <c r="N413" s="343">
        <v>535.56600000000003</v>
      </c>
      <c r="P413" s="343">
        <v>0</v>
      </c>
      <c r="R413" s="343">
        <v>65.756</v>
      </c>
      <c r="T413" s="343">
        <v>22.913</v>
      </c>
      <c r="V413" s="343">
        <v>228.523</v>
      </c>
      <c r="X413" s="343">
        <v>0</v>
      </c>
      <c r="Z413" s="343">
        <v>977.76</v>
      </c>
    </row>
    <row r="414" spans="1:26">
      <c r="A414" s="340" t="s">
        <v>904</v>
      </c>
      <c r="B414" s="340" t="s">
        <v>913</v>
      </c>
      <c r="C414" s="341" t="s">
        <v>914</v>
      </c>
      <c r="D414" s="341" t="s">
        <v>55</v>
      </c>
      <c r="E414" s="342">
        <v>20</v>
      </c>
      <c r="F414" s="343">
        <v>0</v>
      </c>
      <c r="H414" s="343">
        <v>364.11800000000005</v>
      </c>
      <c r="J414" s="343">
        <v>0</v>
      </c>
      <c r="L414" s="343">
        <v>0</v>
      </c>
      <c r="N414" s="343">
        <v>534.89800000000002</v>
      </c>
      <c r="P414" s="343">
        <v>0</v>
      </c>
      <c r="R414" s="343">
        <v>303.774</v>
      </c>
      <c r="T414" s="343">
        <v>0</v>
      </c>
      <c r="V414" s="343">
        <v>0</v>
      </c>
      <c r="X414" s="343">
        <v>0</v>
      </c>
      <c r="Z414" s="343">
        <v>1202.79</v>
      </c>
    </row>
    <row r="415" spans="1:26">
      <c r="A415" s="340" t="s">
        <v>904</v>
      </c>
      <c r="B415" s="340" t="s">
        <v>2180</v>
      </c>
      <c r="C415" s="341" t="s">
        <v>916</v>
      </c>
      <c r="D415" s="341" t="s">
        <v>55</v>
      </c>
      <c r="E415" s="342">
        <v>33</v>
      </c>
      <c r="F415" s="343">
        <v>49.055</v>
      </c>
      <c r="H415" s="343">
        <v>153.07599999999999</v>
      </c>
      <c r="J415" s="343">
        <v>332.733</v>
      </c>
      <c r="L415" s="343">
        <v>0</v>
      </c>
      <c r="N415" s="343">
        <v>918.06</v>
      </c>
      <c r="P415" s="343">
        <v>0</v>
      </c>
      <c r="R415" s="343">
        <v>191.50200000000001</v>
      </c>
      <c r="T415" s="343">
        <v>44.501000000000005</v>
      </c>
      <c r="V415" s="343">
        <v>0</v>
      </c>
      <c r="X415" s="343">
        <v>539.52199999999993</v>
      </c>
      <c r="Z415" s="343">
        <v>2228.4490000000001</v>
      </c>
    </row>
    <row r="416" spans="1:26">
      <c r="A416" s="340" t="s">
        <v>904</v>
      </c>
      <c r="B416" s="340" t="s">
        <v>2179</v>
      </c>
      <c r="C416" s="341" t="s">
        <v>918</v>
      </c>
      <c r="D416" s="341" t="s">
        <v>45</v>
      </c>
      <c r="E416" s="342">
        <v>254</v>
      </c>
      <c r="F416" s="343">
        <v>8494.3869999999988</v>
      </c>
      <c r="H416" s="343">
        <v>0</v>
      </c>
      <c r="J416" s="343">
        <v>2122.8969999999999</v>
      </c>
      <c r="L416" s="343">
        <v>34694.017999999996</v>
      </c>
      <c r="N416" s="343">
        <v>11907.296999999999</v>
      </c>
      <c r="P416" s="343">
        <v>0</v>
      </c>
      <c r="R416" s="343">
        <v>643.57000000000005</v>
      </c>
      <c r="T416" s="343">
        <v>0</v>
      </c>
      <c r="V416" s="343">
        <v>0</v>
      </c>
      <c r="X416" s="343">
        <v>0</v>
      </c>
      <c r="Z416" s="343">
        <v>57862.169000000002</v>
      </c>
    </row>
    <row r="417" spans="1:26">
      <c r="A417" s="340" t="s">
        <v>904</v>
      </c>
      <c r="B417" s="340" t="s">
        <v>2548</v>
      </c>
      <c r="C417" s="341" t="s">
        <v>920</v>
      </c>
      <c r="D417" s="341" t="s">
        <v>55</v>
      </c>
      <c r="E417" s="342">
        <v>24</v>
      </c>
      <c r="F417" s="343">
        <v>0</v>
      </c>
      <c r="H417" s="343">
        <v>1587.86</v>
      </c>
      <c r="J417" s="343">
        <v>0</v>
      </c>
      <c r="L417" s="343">
        <v>0</v>
      </c>
      <c r="N417" s="343">
        <v>515.47400000000005</v>
      </c>
      <c r="P417" s="343">
        <v>0</v>
      </c>
      <c r="R417" s="343">
        <v>69.063999999999993</v>
      </c>
      <c r="T417" s="343">
        <v>0</v>
      </c>
      <c r="V417" s="343">
        <v>0</v>
      </c>
      <c r="X417" s="343">
        <v>0</v>
      </c>
      <c r="Z417" s="343">
        <v>2172.3979999999997</v>
      </c>
    </row>
    <row r="418" spans="1:26">
      <c r="A418" s="340" t="s">
        <v>904</v>
      </c>
      <c r="B418" s="340" t="s">
        <v>921</v>
      </c>
      <c r="C418" s="341" t="s">
        <v>922</v>
      </c>
      <c r="D418" s="341" t="s">
        <v>55</v>
      </c>
      <c r="E418" s="342">
        <v>93</v>
      </c>
      <c r="F418" s="343">
        <v>1079.002</v>
      </c>
      <c r="H418" s="343">
        <v>2.2829999999999999</v>
      </c>
      <c r="J418" s="343">
        <v>603.42399999999998</v>
      </c>
      <c r="L418" s="343">
        <v>0</v>
      </c>
      <c r="N418" s="343">
        <v>1027.239</v>
      </c>
      <c r="P418" s="343">
        <v>100.00200000000001</v>
      </c>
      <c r="R418" s="343">
        <v>355.44199999999995</v>
      </c>
      <c r="T418" s="343">
        <v>0</v>
      </c>
      <c r="V418" s="343">
        <v>179.87400000000002</v>
      </c>
      <c r="X418" s="343">
        <v>7818.0130000000008</v>
      </c>
      <c r="Z418" s="343">
        <v>11165.278999999999</v>
      </c>
    </row>
    <row r="419" spans="1:26">
      <c r="A419" s="340" t="s">
        <v>904</v>
      </c>
      <c r="B419" s="340" t="s">
        <v>2700</v>
      </c>
      <c r="C419" s="341" t="s">
        <v>924</v>
      </c>
      <c r="D419" s="341" t="s">
        <v>55</v>
      </c>
      <c r="E419" s="342">
        <v>13</v>
      </c>
      <c r="F419" s="343">
        <v>0</v>
      </c>
      <c r="H419" s="343">
        <v>612.49300000000005</v>
      </c>
      <c r="J419" s="343">
        <v>0</v>
      </c>
      <c r="L419" s="343">
        <v>0</v>
      </c>
      <c r="N419" s="343">
        <v>222.44299999999998</v>
      </c>
      <c r="P419" s="343">
        <v>0</v>
      </c>
      <c r="R419" s="343">
        <v>32.558</v>
      </c>
      <c r="T419" s="343">
        <v>0</v>
      </c>
      <c r="V419" s="343">
        <v>65.007000000000005</v>
      </c>
      <c r="X419" s="343">
        <v>0</v>
      </c>
      <c r="Z419" s="343">
        <v>932.50100000000009</v>
      </c>
    </row>
    <row r="420" spans="1:26">
      <c r="A420" s="340" t="s">
        <v>904</v>
      </c>
      <c r="B420" s="340" t="s">
        <v>2178</v>
      </c>
      <c r="C420" s="341" t="s">
        <v>926</v>
      </c>
      <c r="D420" s="341" t="s">
        <v>55</v>
      </c>
      <c r="E420" s="342">
        <v>30</v>
      </c>
      <c r="F420" s="343">
        <v>0</v>
      </c>
      <c r="H420" s="343">
        <v>739.46800000000007</v>
      </c>
      <c r="J420" s="343">
        <v>88.35</v>
      </c>
      <c r="L420" s="343">
        <v>0</v>
      </c>
      <c r="N420" s="343">
        <v>2290.8510000000001</v>
      </c>
      <c r="P420" s="343">
        <v>103.90700000000001</v>
      </c>
      <c r="R420" s="343">
        <v>225.50599999999997</v>
      </c>
      <c r="T420" s="343">
        <v>0</v>
      </c>
      <c r="V420" s="343">
        <v>794.55100000000004</v>
      </c>
      <c r="X420" s="343">
        <v>0</v>
      </c>
      <c r="Z420" s="343">
        <v>4242.6329999999998</v>
      </c>
    </row>
    <row r="421" spans="1:26">
      <c r="A421" s="340" t="s">
        <v>904</v>
      </c>
      <c r="B421" s="340" t="s">
        <v>2177</v>
      </c>
      <c r="C421" s="341" t="s">
        <v>928</v>
      </c>
      <c r="D421" s="341" t="s">
        <v>55</v>
      </c>
      <c r="E421" s="342">
        <v>199</v>
      </c>
      <c r="F421" s="343">
        <v>3470.873</v>
      </c>
      <c r="H421" s="343">
        <v>61.234999999999999</v>
      </c>
      <c r="J421" s="343">
        <v>829.81500000000005</v>
      </c>
      <c r="L421" s="343">
        <v>17355.526000000002</v>
      </c>
      <c r="N421" s="343">
        <v>4507.0590000000002</v>
      </c>
      <c r="P421" s="343">
        <v>0</v>
      </c>
      <c r="R421" s="343">
        <v>877.82</v>
      </c>
      <c r="T421" s="343">
        <v>201.22099999999998</v>
      </c>
      <c r="V421" s="343">
        <v>1082.3130000000001</v>
      </c>
      <c r="X421" s="343">
        <v>0</v>
      </c>
      <c r="Z421" s="343">
        <v>28385.862000000001</v>
      </c>
    </row>
    <row r="422" spans="1:26">
      <c r="A422" s="340" t="s">
        <v>904</v>
      </c>
      <c r="B422" s="340" t="s">
        <v>2639</v>
      </c>
      <c r="C422" s="341" t="s">
        <v>930</v>
      </c>
      <c r="D422" s="341" t="s">
        <v>55</v>
      </c>
      <c r="E422" s="342">
        <v>18</v>
      </c>
      <c r="F422" s="343">
        <v>0</v>
      </c>
      <c r="H422" s="343">
        <v>261.29500000000002</v>
      </c>
      <c r="J422" s="343">
        <v>48.893999999999998</v>
      </c>
      <c r="L422" s="343">
        <v>0</v>
      </c>
      <c r="N422" s="343">
        <v>329.71300000000002</v>
      </c>
      <c r="P422" s="343">
        <v>0</v>
      </c>
      <c r="R422" s="343">
        <v>281.86799999999999</v>
      </c>
      <c r="T422" s="343">
        <v>0</v>
      </c>
      <c r="V422" s="343">
        <v>212.20599999999999</v>
      </c>
      <c r="X422" s="343">
        <v>0</v>
      </c>
      <c r="Z422" s="343">
        <v>1133.9760000000001</v>
      </c>
    </row>
    <row r="423" spans="1:26">
      <c r="A423" s="340" t="s">
        <v>904</v>
      </c>
      <c r="B423" s="340" t="s">
        <v>2176</v>
      </c>
      <c r="C423" s="341" t="s">
        <v>934</v>
      </c>
      <c r="D423" s="341" t="s">
        <v>45</v>
      </c>
      <c r="E423" s="342">
        <v>58</v>
      </c>
      <c r="F423" s="343">
        <v>169.33700000000002</v>
      </c>
      <c r="H423" s="343">
        <v>0</v>
      </c>
      <c r="J423" s="343">
        <v>2629.7240000000002</v>
      </c>
      <c r="L423" s="343">
        <v>3237.7459999999996</v>
      </c>
      <c r="N423" s="343">
        <v>0</v>
      </c>
      <c r="P423" s="343">
        <v>0</v>
      </c>
      <c r="R423" s="343">
        <v>150.79</v>
      </c>
      <c r="T423" s="343">
        <v>0</v>
      </c>
      <c r="V423" s="343">
        <v>0</v>
      </c>
      <c r="X423" s="343">
        <v>0</v>
      </c>
      <c r="Z423" s="343">
        <v>6187.5969999999998</v>
      </c>
    </row>
    <row r="424" spans="1:26">
      <c r="A424" s="340" t="s">
        <v>904</v>
      </c>
      <c r="B424" s="340" t="s">
        <v>2175</v>
      </c>
      <c r="C424" s="341" t="s">
        <v>936</v>
      </c>
      <c r="D424" s="341" t="s">
        <v>55</v>
      </c>
      <c r="E424" s="342">
        <v>17</v>
      </c>
      <c r="F424" s="343">
        <v>0</v>
      </c>
      <c r="H424" s="343">
        <v>198.72200000000001</v>
      </c>
      <c r="J424" s="343">
        <v>48.14</v>
      </c>
      <c r="L424" s="343">
        <v>0</v>
      </c>
      <c r="N424" s="343">
        <v>801.38100000000009</v>
      </c>
      <c r="P424" s="343">
        <v>91.075000000000003</v>
      </c>
      <c r="R424" s="343">
        <v>196.86799999999999</v>
      </c>
      <c r="T424" s="343">
        <v>0</v>
      </c>
      <c r="V424" s="343">
        <v>140.78700000000001</v>
      </c>
      <c r="X424" s="343">
        <v>42.369</v>
      </c>
      <c r="Z424" s="343">
        <v>1519.3420000000001</v>
      </c>
    </row>
    <row r="425" spans="1:26">
      <c r="A425" s="340" t="s">
        <v>904</v>
      </c>
      <c r="B425" s="340" t="s">
        <v>2547</v>
      </c>
      <c r="C425" s="341" t="s">
        <v>938</v>
      </c>
      <c r="D425" s="341" t="s">
        <v>55</v>
      </c>
      <c r="E425" s="342">
        <v>16</v>
      </c>
      <c r="F425" s="343">
        <v>0</v>
      </c>
      <c r="H425" s="343">
        <v>149.864</v>
      </c>
      <c r="J425" s="343">
        <v>283.63499999999999</v>
      </c>
      <c r="L425" s="343">
        <v>0</v>
      </c>
      <c r="N425" s="343">
        <v>848.65199999999993</v>
      </c>
      <c r="P425" s="343">
        <v>0</v>
      </c>
      <c r="R425" s="343">
        <v>103.70299999999999</v>
      </c>
      <c r="T425" s="343">
        <v>0</v>
      </c>
      <c r="V425" s="343">
        <v>56.215000000000003</v>
      </c>
      <c r="X425" s="343">
        <v>0</v>
      </c>
      <c r="Z425" s="343">
        <v>1442.069</v>
      </c>
    </row>
    <row r="426" spans="1:26">
      <c r="A426" s="340" t="s">
        <v>904</v>
      </c>
      <c r="B426" s="340" t="s">
        <v>2174</v>
      </c>
      <c r="C426" s="341" t="s">
        <v>940</v>
      </c>
      <c r="D426" s="341" t="s">
        <v>55</v>
      </c>
      <c r="E426" s="342">
        <v>373</v>
      </c>
      <c r="F426" s="343">
        <v>24024.087000000003</v>
      </c>
      <c r="H426" s="343">
        <v>485.625</v>
      </c>
      <c r="J426" s="343">
        <v>2885.866</v>
      </c>
      <c r="L426" s="343">
        <v>0</v>
      </c>
      <c r="N426" s="343">
        <v>11051.168</v>
      </c>
      <c r="P426" s="343">
        <v>0.36599999999999999</v>
      </c>
      <c r="R426" s="343">
        <v>1266.7360000000001</v>
      </c>
      <c r="T426" s="343">
        <v>1013.747</v>
      </c>
      <c r="V426" s="343">
        <v>0</v>
      </c>
      <c r="X426" s="343">
        <v>40700.601000000002</v>
      </c>
      <c r="Z426" s="343">
        <v>81428.195999999996</v>
      </c>
    </row>
    <row r="427" spans="1:26">
      <c r="A427" s="340" t="s">
        <v>904</v>
      </c>
      <c r="B427" s="340" t="s">
        <v>2546</v>
      </c>
      <c r="C427" s="341" t="s">
        <v>942</v>
      </c>
      <c r="D427" s="341" t="s">
        <v>45</v>
      </c>
      <c r="E427" s="342">
        <v>14</v>
      </c>
      <c r="F427" s="343">
        <v>174.571</v>
      </c>
      <c r="H427" s="343">
        <v>0</v>
      </c>
      <c r="J427" s="343">
        <v>38.374000000000002</v>
      </c>
      <c r="L427" s="343">
        <v>0</v>
      </c>
      <c r="N427" s="343">
        <v>997.99800000000005</v>
      </c>
      <c r="P427" s="343">
        <v>0</v>
      </c>
      <c r="R427" s="343">
        <v>200.06599999999997</v>
      </c>
      <c r="T427" s="343">
        <v>0</v>
      </c>
      <c r="V427" s="343">
        <v>258.96800000000002</v>
      </c>
      <c r="X427" s="343">
        <v>0</v>
      </c>
      <c r="Z427" s="343">
        <v>1669.9770000000001</v>
      </c>
    </row>
    <row r="428" spans="1:26">
      <c r="A428" s="340" t="s">
        <v>904</v>
      </c>
      <c r="B428" s="340" t="s">
        <v>2173</v>
      </c>
      <c r="C428" s="341" t="s">
        <v>944</v>
      </c>
      <c r="D428" s="341" t="s">
        <v>45</v>
      </c>
      <c r="E428" s="342">
        <v>58</v>
      </c>
      <c r="F428" s="343">
        <v>1116.2239999999999</v>
      </c>
      <c r="H428" s="343">
        <v>0</v>
      </c>
      <c r="J428" s="343">
        <v>0</v>
      </c>
      <c r="L428" s="343">
        <v>0</v>
      </c>
      <c r="N428" s="343">
        <v>1716.4649999999999</v>
      </c>
      <c r="P428" s="343">
        <v>0</v>
      </c>
      <c r="R428" s="343">
        <v>148.48599999999999</v>
      </c>
      <c r="T428" s="343">
        <v>0</v>
      </c>
      <c r="V428" s="343">
        <v>0</v>
      </c>
      <c r="X428" s="343">
        <v>11844.161</v>
      </c>
      <c r="Z428" s="343">
        <v>14825.336000000001</v>
      </c>
    </row>
    <row r="429" spans="1:26">
      <c r="A429" s="340" t="s">
        <v>904</v>
      </c>
      <c r="B429" s="340" t="s">
        <v>2172</v>
      </c>
      <c r="C429" s="341" t="s">
        <v>946</v>
      </c>
      <c r="D429" s="341" t="s">
        <v>55</v>
      </c>
      <c r="E429" s="342">
        <v>642</v>
      </c>
      <c r="F429" s="343">
        <v>40924.29</v>
      </c>
      <c r="H429" s="343">
        <v>78.751000000000005</v>
      </c>
      <c r="J429" s="343">
        <v>1525.4620000000002</v>
      </c>
      <c r="L429" s="343">
        <v>7883.2569999999996</v>
      </c>
      <c r="N429" s="343">
        <v>25000.001</v>
      </c>
      <c r="P429" s="343">
        <v>938.23500000000001</v>
      </c>
      <c r="R429" s="343">
        <v>2944.4609999999998</v>
      </c>
      <c r="T429" s="343">
        <v>147773.54</v>
      </c>
      <c r="V429" s="343">
        <v>0</v>
      </c>
      <c r="X429" s="343">
        <v>0</v>
      </c>
      <c r="Z429" s="343">
        <v>227067.997</v>
      </c>
    </row>
    <row r="430" spans="1:26">
      <c r="A430" s="340" t="s">
        <v>904</v>
      </c>
      <c r="B430" s="340" t="s">
        <v>2171</v>
      </c>
      <c r="C430" s="341" t="s">
        <v>948</v>
      </c>
      <c r="D430" s="341" t="s">
        <v>55</v>
      </c>
      <c r="E430" s="342">
        <v>186</v>
      </c>
      <c r="F430" s="343">
        <v>5527.67</v>
      </c>
      <c r="H430" s="343">
        <v>200.79499999999999</v>
      </c>
      <c r="J430" s="343">
        <v>387.05900000000003</v>
      </c>
      <c r="L430" s="343">
        <v>15733.486000000001</v>
      </c>
      <c r="N430" s="343">
        <v>4756.6809999999996</v>
      </c>
      <c r="P430" s="343">
        <v>21.769000000000002</v>
      </c>
      <c r="R430" s="343">
        <v>546.54999999999995</v>
      </c>
      <c r="T430" s="343">
        <v>334.88800000000003</v>
      </c>
      <c r="V430" s="343">
        <v>0</v>
      </c>
      <c r="X430" s="343">
        <v>0</v>
      </c>
      <c r="Z430" s="343">
        <v>27508.897999999997</v>
      </c>
    </row>
    <row r="431" spans="1:26">
      <c r="A431" s="340" t="s">
        <v>904</v>
      </c>
      <c r="B431" s="340" t="s">
        <v>2170</v>
      </c>
      <c r="C431" s="341" t="s">
        <v>950</v>
      </c>
      <c r="D431" s="341" t="s">
        <v>45</v>
      </c>
      <c r="E431" s="342">
        <v>44</v>
      </c>
      <c r="F431" s="343">
        <v>979.64199999999994</v>
      </c>
      <c r="H431" s="343">
        <v>0</v>
      </c>
      <c r="J431" s="343">
        <v>226.875</v>
      </c>
      <c r="L431" s="343">
        <v>0</v>
      </c>
      <c r="N431" s="343">
        <v>1690.194</v>
      </c>
      <c r="P431" s="343">
        <v>0</v>
      </c>
      <c r="R431" s="343">
        <v>554.88300000000004</v>
      </c>
      <c r="T431" s="343">
        <v>285.82499999999999</v>
      </c>
      <c r="V431" s="343">
        <v>0</v>
      </c>
      <c r="X431" s="343">
        <v>4049.8320000000003</v>
      </c>
      <c r="Z431" s="343">
        <v>7787.2510000000002</v>
      </c>
    </row>
    <row r="432" spans="1:26">
      <c r="A432" s="340" t="s">
        <v>951</v>
      </c>
      <c r="B432" s="340" t="s">
        <v>2545</v>
      </c>
      <c r="C432" s="341" t="s">
        <v>953</v>
      </c>
      <c r="D432" s="341" t="s">
        <v>55</v>
      </c>
      <c r="E432" s="342">
        <v>77</v>
      </c>
      <c r="F432" s="343">
        <v>2244.8670000000002</v>
      </c>
      <c r="H432" s="343">
        <v>202.26900000000001</v>
      </c>
      <c r="J432" s="343">
        <v>318.16800000000001</v>
      </c>
      <c r="L432" s="343">
        <v>0</v>
      </c>
      <c r="N432" s="343">
        <v>5312.38</v>
      </c>
      <c r="P432" s="343">
        <v>1608.671</v>
      </c>
      <c r="R432" s="343">
        <v>617.5</v>
      </c>
      <c r="T432" s="343">
        <v>0</v>
      </c>
      <c r="V432" s="343">
        <v>7021.2519999999995</v>
      </c>
      <c r="X432" s="343">
        <v>0</v>
      </c>
      <c r="Z432" s="343">
        <v>17325.107</v>
      </c>
    </row>
    <row r="433" spans="1:26">
      <c r="A433" s="340" t="s">
        <v>951</v>
      </c>
      <c r="B433" s="340" t="s">
        <v>2699</v>
      </c>
      <c r="C433" s="341" t="s">
        <v>955</v>
      </c>
      <c r="D433" s="341" t="s">
        <v>45</v>
      </c>
      <c r="E433" s="342">
        <v>21</v>
      </c>
      <c r="F433" s="343">
        <v>115.29299999999999</v>
      </c>
      <c r="H433" s="343">
        <v>0</v>
      </c>
      <c r="J433" s="343">
        <v>38.790999999999997</v>
      </c>
      <c r="L433" s="343">
        <v>0</v>
      </c>
      <c r="N433" s="343">
        <v>655.35599999999999</v>
      </c>
      <c r="P433" s="343">
        <v>0</v>
      </c>
      <c r="R433" s="343">
        <v>93.967000000000013</v>
      </c>
      <c r="T433" s="343">
        <v>0</v>
      </c>
      <c r="V433" s="343">
        <v>535.83800000000008</v>
      </c>
      <c r="X433" s="343">
        <v>696.77699999999993</v>
      </c>
      <c r="Z433" s="343">
        <v>2136.0219999999999</v>
      </c>
    </row>
    <row r="434" spans="1:26">
      <c r="A434" s="340" t="s">
        <v>951</v>
      </c>
      <c r="B434" s="340" t="s">
        <v>2169</v>
      </c>
      <c r="C434" s="341" t="s">
        <v>957</v>
      </c>
      <c r="D434" s="341" t="s">
        <v>55</v>
      </c>
      <c r="E434" s="342">
        <v>128</v>
      </c>
      <c r="F434" s="343">
        <v>1656.09</v>
      </c>
      <c r="H434" s="343">
        <v>441.71</v>
      </c>
      <c r="J434" s="343">
        <v>600.947</v>
      </c>
      <c r="L434" s="343">
        <v>0</v>
      </c>
      <c r="N434" s="343">
        <v>5411.7939999999999</v>
      </c>
      <c r="P434" s="343">
        <v>0</v>
      </c>
      <c r="R434" s="343">
        <v>496.19199999999995</v>
      </c>
      <c r="T434" s="343">
        <v>0</v>
      </c>
      <c r="V434" s="343">
        <v>7527.518</v>
      </c>
      <c r="X434" s="343">
        <v>0</v>
      </c>
      <c r="Z434" s="343">
        <v>16134.251</v>
      </c>
    </row>
    <row r="435" spans="1:26">
      <c r="A435" s="340" t="s">
        <v>951</v>
      </c>
      <c r="B435" s="340" t="s">
        <v>2638</v>
      </c>
      <c r="C435" s="341" t="s">
        <v>959</v>
      </c>
      <c r="D435" s="341" t="s">
        <v>45</v>
      </c>
      <c r="E435" s="342">
        <v>12</v>
      </c>
      <c r="F435" s="343">
        <v>182.31599999999997</v>
      </c>
      <c r="H435" s="343">
        <v>0</v>
      </c>
      <c r="J435" s="343">
        <v>57.241000000000007</v>
      </c>
      <c r="L435" s="343">
        <v>0</v>
      </c>
      <c r="N435" s="343">
        <v>766.57600000000002</v>
      </c>
      <c r="P435" s="343">
        <v>0</v>
      </c>
      <c r="R435" s="343">
        <v>106.31299999999999</v>
      </c>
      <c r="T435" s="343">
        <v>0</v>
      </c>
      <c r="V435" s="343">
        <v>455</v>
      </c>
      <c r="X435" s="343">
        <v>0</v>
      </c>
      <c r="Z435" s="343">
        <v>1567.4460000000001</v>
      </c>
    </row>
    <row r="436" spans="1:26">
      <c r="A436" s="340" t="s">
        <v>960</v>
      </c>
      <c r="B436" s="340" t="s">
        <v>2168</v>
      </c>
      <c r="C436" s="341" t="s">
        <v>964</v>
      </c>
      <c r="D436" s="341" t="s">
        <v>55</v>
      </c>
      <c r="E436" s="342">
        <v>115</v>
      </c>
      <c r="F436" s="343">
        <v>5078.34</v>
      </c>
      <c r="H436" s="343">
        <v>259.34500000000003</v>
      </c>
      <c r="J436" s="343">
        <v>1938.309</v>
      </c>
      <c r="L436" s="343">
        <v>19330.878000000001</v>
      </c>
      <c r="N436" s="343">
        <v>434.57099999999997</v>
      </c>
      <c r="P436" s="343">
        <v>533.04199999999992</v>
      </c>
      <c r="R436" s="343">
        <v>1293.9829999999999</v>
      </c>
      <c r="T436" s="343">
        <v>628.99599999999998</v>
      </c>
      <c r="V436" s="343">
        <v>46.016999999999996</v>
      </c>
      <c r="X436" s="343">
        <v>0</v>
      </c>
      <c r="Z436" s="343">
        <v>29543.481</v>
      </c>
    </row>
    <row r="437" spans="1:26">
      <c r="A437" s="340" t="s">
        <v>960</v>
      </c>
      <c r="B437" s="340" t="s">
        <v>2544</v>
      </c>
      <c r="C437" s="341" t="s">
        <v>966</v>
      </c>
      <c r="D437" s="341" t="s">
        <v>55</v>
      </c>
      <c r="E437" s="342">
        <v>61</v>
      </c>
      <c r="F437" s="343">
        <v>816.6339999999999</v>
      </c>
      <c r="H437" s="343">
        <v>112.639</v>
      </c>
      <c r="J437" s="343">
        <v>175.71599999999998</v>
      </c>
      <c r="L437" s="343">
        <v>0</v>
      </c>
      <c r="N437" s="343">
        <v>2298.5509999999999</v>
      </c>
      <c r="P437" s="343">
        <v>198.23699999999999</v>
      </c>
      <c r="R437" s="343">
        <v>0</v>
      </c>
      <c r="T437" s="343">
        <v>2254.3850000000002</v>
      </c>
      <c r="V437" s="343">
        <v>0</v>
      </c>
      <c r="X437" s="343">
        <v>715.1</v>
      </c>
      <c r="Z437" s="343">
        <v>6571.2619999999997</v>
      </c>
    </row>
    <row r="438" spans="1:26">
      <c r="A438" s="340" t="s">
        <v>960</v>
      </c>
      <c r="B438" s="340" t="s">
        <v>2167</v>
      </c>
      <c r="C438" s="341" t="s">
        <v>968</v>
      </c>
      <c r="D438" s="341" t="s">
        <v>55</v>
      </c>
      <c r="E438" s="342">
        <v>92</v>
      </c>
      <c r="F438" s="343">
        <v>2044.104</v>
      </c>
      <c r="H438" s="343">
        <v>378.26599999999996</v>
      </c>
      <c r="J438" s="343">
        <v>865.88</v>
      </c>
      <c r="L438" s="343">
        <v>10206.035</v>
      </c>
      <c r="N438" s="343">
        <v>907.75300000000004</v>
      </c>
      <c r="P438" s="343">
        <v>3376.895</v>
      </c>
      <c r="R438" s="343">
        <v>4894.991</v>
      </c>
      <c r="T438" s="343">
        <v>0</v>
      </c>
      <c r="V438" s="343">
        <v>0</v>
      </c>
      <c r="X438" s="343">
        <v>0</v>
      </c>
      <c r="Z438" s="343">
        <v>22673.923999999999</v>
      </c>
    </row>
    <row r="439" spans="1:26">
      <c r="A439" s="340" t="s">
        <v>960</v>
      </c>
      <c r="B439" s="340" t="s">
        <v>2745</v>
      </c>
      <c r="C439" s="341" t="s">
        <v>970</v>
      </c>
      <c r="D439" s="341" t="s">
        <v>45</v>
      </c>
      <c r="E439" s="342">
        <v>15</v>
      </c>
      <c r="F439" s="343">
        <v>33.36</v>
      </c>
      <c r="H439" s="343">
        <v>0</v>
      </c>
      <c r="J439" s="343">
        <v>43.86</v>
      </c>
      <c r="L439" s="343">
        <v>0</v>
      </c>
      <c r="N439" s="343">
        <v>208.63</v>
      </c>
      <c r="P439" s="343">
        <v>250.47799999999998</v>
      </c>
      <c r="R439" s="343">
        <v>692.39199999999994</v>
      </c>
      <c r="T439" s="343">
        <v>0</v>
      </c>
      <c r="V439" s="343">
        <v>0</v>
      </c>
      <c r="X439" s="343">
        <v>1400</v>
      </c>
      <c r="Z439" s="343">
        <v>2628.72</v>
      </c>
    </row>
    <row r="440" spans="1:26">
      <c r="A440" s="340" t="s">
        <v>960</v>
      </c>
      <c r="B440" s="340" t="s">
        <v>2637</v>
      </c>
      <c r="C440" s="341" t="s">
        <v>972</v>
      </c>
      <c r="D440" s="341" t="s">
        <v>55</v>
      </c>
      <c r="E440" s="342">
        <v>851</v>
      </c>
      <c r="F440" s="343">
        <v>66864.490999999995</v>
      </c>
      <c r="H440" s="343">
        <v>3344.8429999999998</v>
      </c>
      <c r="J440" s="343">
        <v>9479.4240000000009</v>
      </c>
      <c r="L440" s="343">
        <v>200294.12</v>
      </c>
      <c r="N440" s="343">
        <v>34976.942000000003</v>
      </c>
      <c r="P440" s="343">
        <v>9263.134</v>
      </c>
      <c r="R440" s="343">
        <v>0</v>
      </c>
      <c r="T440" s="343">
        <v>1224.4080000000001</v>
      </c>
      <c r="V440" s="343">
        <v>0</v>
      </c>
      <c r="X440" s="343">
        <v>3167.6550000000002</v>
      </c>
      <c r="Z440" s="343">
        <v>328615.01699999999</v>
      </c>
    </row>
    <row r="441" spans="1:26">
      <c r="A441" s="340" t="s">
        <v>973</v>
      </c>
      <c r="B441" s="340" t="s">
        <v>2744</v>
      </c>
      <c r="C441" s="341" t="s">
        <v>2508</v>
      </c>
      <c r="D441" s="341" t="s">
        <v>310</v>
      </c>
      <c r="E441" s="342">
        <v>415</v>
      </c>
      <c r="F441" s="343">
        <v>0</v>
      </c>
      <c r="H441" s="343">
        <v>7981.0859999999993</v>
      </c>
      <c r="J441" s="343">
        <v>24492.326000000001</v>
      </c>
      <c r="L441" s="343">
        <v>0</v>
      </c>
      <c r="N441" s="343">
        <v>0</v>
      </c>
      <c r="P441" s="343">
        <v>0</v>
      </c>
      <c r="R441" s="343">
        <v>0</v>
      </c>
      <c r="T441" s="343">
        <v>0</v>
      </c>
      <c r="V441" s="343">
        <v>0</v>
      </c>
      <c r="X441" s="343">
        <v>0</v>
      </c>
      <c r="Z441" s="343">
        <v>32473.412</v>
      </c>
    </row>
    <row r="442" spans="1:26">
      <c r="A442" s="340" t="s">
        <v>973</v>
      </c>
      <c r="B442" s="340" t="s">
        <v>2543</v>
      </c>
      <c r="C442" s="341" t="s">
        <v>975</v>
      </c>
      <c r="D442" s="341" t="s">
        <v>55</v>
      </c>
      <c r="E442" s="342">
        <v>39</v>
      </c>
      <c r="F442" s="343">
        <v>554.87599999999998</v>
      </c>
      <c r="H442" s="343">
        <v>23.311999999999998</v>
      </c>
      <c r="J442" s="343">
        <v>86.649000000000001</v>
      </c>
      <c r="L442" s="343">
        <v>0</v>
      </c>
      <c r="N442" s="343">
        <v>943.48100000000011</v>
      </c>
      <c r="P442" s="343">
        <v>451.93099999999998</v>
      </c>
      <c r="R442" s="343">
        <v>1236.44</v>
      </c>
      <c r="T442" s="343">
        <v>327.23099999999999</v>
      </c>
      <c r="V442" s="343">
        <v>62.454999999999998</v>
      </c>
      <c r="X442" s="343">
        <v>50</v>
      </c>
      <c r="Z442" s="343">
        <v>3736.375</v>
      </c>
    </row>
    <row r="443" spans="1:26">
      <c r="A443" s="340" t="s">
        <v>973</v>
      </c>
      <c r="B443" s="340" t="s">
        <v>2163</v>
      </c>
      <c r="C443" s="341" t="s">
        <v>977</v>
      </c>
      <c r="D443" s="341" t="s">
        <v>45</v>
      </c>
      <c r="E443" s="342">
        <v>40</v>
      </c>
      <c r="F443" s="343">
        <v>1522.328</v>
      </c>
      <c r="H443" s="343">
        <v>0</v>
      </c>
      <c r="J443" s="343">
        <v>2.5340000000000003</v>
      </c>
      <c r="L443" s="343">
        <v>0</v>
      </c>
      <c r="N443" s="343">
        <v>865.29</v>
      </c>
      <c r="P443" s="343">
        <v>627.22199999999998</v>
      </c>
      <c r="R443" s="343">
        <v>869.57</v>
      </c>
      <c r="T443" s="343">
        <v>1300.098</v>
      </c>
      <c r="V443" s="343">
        <v>436.61900000000003</v>
      </c>
      <c r="X443" s="343">
        <v>0</v>
      </c>
      <c r="Z443" s="343">
        <v>5623.6610000000001</v>
      </c>
    </row>
    <row r="444" spans="1:26">
      <c r="A444" s="340" t="s">
        <v>973</v>
      </c>
      <c r="B444" s="340" t="s">
        <v>2162</v>
      </c>
      <c r="C444" s="341" t="s">
        <v>979</v>
      </c>
      <c r="D444" s="341" t="s">
        <v>55</v>
      </c>
      <c r="E444" s="342">
        <v>88</v>
      </c>
      <c r="F444" s="343">
        <v>2330.8379999999997</v>
      </c>
      <c r="H444" s="343">
        <v>99.421000000000006</v>
      </c>
      <c r="J444" s="343">
        <v>171.25799999999998</v>
      </c>
      <c r="L444" s="343">
        <v>0</v>
      </c>
      <c r="N444" s="343">
        <v>2402.779</v>
      </c>
      <c r="P444" s="343">
        <v>785.83699999999999</v>
      </c>
      <c r="R444" s="343">
        <v>820.29100000000005</v>
      </c>
      <c r="T444" s="343">
        <v>4731.4830000000002</v>
      </c>
      <c r="V444" s="343">
        <v>301.20099999999996</v>
      </c>
      <c r="X444" s="343">
        <v>0</v>
      </c>
      <c r="Z444" s="343">
        <v>11643.108</v>
      </c>
    </row>
    <row r="445" spans="1:26">
      <c r="A445" s="340" t="s">
        <v>973</v>
      </c>
      <c r="B445" s="340" t="s">
        <v>2161</v>
      </c>
      <c r="C445" s="341" t="s">
        <v>981</v>
      </c>
      <c r="D445" s="341" t="s">
        <v>45</v>
      </c>
      <c r="E445" s="342">
        <v>27</v>
      </c>
      <c r="F445" s="343">
        <v>838.12699999999995</v>
      </c>
      <c r="H445" s="343">
        <v>0</v>
      </c>
      <c r="J445" s="343">
        <v>162.267</v>
      </c>
      <c r="L445" s="343">
        <v>0</v>
      </c>
      <c r="N445" s="343">
        <v>806.61300000000006</v>
      </c>
      <c r="P445" s="343">
        <v>509.43900000000002</v>
      </c>
      <c r="R445" s="343">
        <v>1345.461</v>
      </c>
      <c r="T445" s="343">
        <v>1730.26</v>
      </c>
      <c r="V445" s="343">
        <v>406.19599999999997</v>
      </c>
      <c r="X445" s="343">
        <v>0</v>
      </c>
      <c r="Z445" s="343">
        <v>5798.3630000000003</v>
      </c>
    </row>
    <row r="446" spans="1:26">
      <c r="A446" s="340" t="s">
        <v>973</v>
      </c>
      <c r="B446" s="340" t="s">
        <v>2160</v>
      </c>
      <c r="C446" s="341" t="s">
        <v>983</v>
      </c>
      <c r="D446" s="341" t="s">
        <v>55</v>
      </c>
      <c r="E446" s="342">
        <v>111</v>
      </c>
      <c r="F446" s="343">
        <v>2237.5210000000002</v>
      </c>
      <c r="H446" s="343">
        <v>1013.3680000000001</v>
      </c>
      <c r="J446" s="343">
        <v>98.926000000000002</v>
      </c>
      <c r="L446" s="343">
        <v>0</v>
      </c>
      <c r="N446" s="343">
        <v>3986.9320000000002</v>
      </c>
      <c r="P446" s="343">
        <v>811.68299999999999</v>
      </c>
      <c r="R446" s="343">
        <v>3211.1179999999999</v>
      </c>
      <c r="T446" s="343">
        <v>2075.681</v>
      </c>
      <c r="V446" s="343">
        <v>1090.107</v>
      </c>
      <c r="X446" s="343">
        <v>0</v>
      </c>
      <c r="Z446" s="343">
        <v>14525.336000000001</v>
      </c>
    </row>
    <row r="447" spans="1:26">
      <c r="A447" s="340" t="s">
        <v>973</v>
      </c>
      <c r="B447" s="340" t="s">
        <v>2159</v>
      </c>
      <c r="C447" s="341" t="s">
        <v>985</v>
      </c>
      <c r="D447" s="341" t="s">
        <v>55</v>
      </c>
      <c r="E447" s="342">
        <v>51</v>
      </c>
      <c r="F447" s="343">
        <v>3479.1279999999997</v>
      </c>
      <c r="H447" s="343">
        <v>94.272000000000006</v>
      </c>
      <c r="J447" s="343">
        <v>64.28</v>
      </c>
      <c r="L447" s="343">
        <v>0</v>
      </c>
      <c r="N447" s="343">
        <v>1622.501</v>
      </c>
      <c r="P447" s="343">
        <v>0</v>
      </c>
      <c r="R447" s="343">
        <v>1464.01</v>
      </c>
      <c r="T447" s="343">
        <v>490.62</v>
      </c>
      <c r="V447" s="343">
        <v>409.69699999999995</v>
      </c>
      <c r="X447" s="343">
        <v>0</v>
      </c>
      <c r="Z447" s="343">
        <v>7624.5080000000007</v>
      </c>
    </row>
    <row r="448" spans="1:26">
      <c r="A448" s="340" t="s">
        <v>973</v>
      </c>
      <c r="B448" s="340" t="s">
        <v>2158</v>
      </c>
      <c r="C448" s="341" t="s">
        <v>989</v>
      </c>
      <c r="D448" s="341" t="s">
        <v>55</v>
      </c>
      <c r="E448" s="342">
        <v>32</v>
      </c>
      <c r="F448" s="343">
        <v>786.47800000000007</v>
      </c>
      <c r="H448" s="343">
        <v>17.283000000000001</v>
      </c>
      <c r="J448" s="343">
        <v>127.12299999999999</v>
      </c>
      <c r="L448" s="343">
        <v>0</v>
      </c>
      <c r="N448" s="343">
        <v>95.058999999999997</v>
      </c>
      <c r="P448" s="343">
        <v>27.224</v>
      </c>
      <c r="R448" s="343">
        <v>1106.97</v>
      </c>
      <c r="T448" s="343">
        <v>2964.5170000000003</v>
      </c>
      <c r="V448" s="343">
        <v>414.58300000000003</v>
      </c>
      <c r="X448" s="343">
        <v>0</v>
      </c>
      <c r="Z448" s="343">
        <v>5539.2369999999992</v>
      </c>
    </row>
    <row r="449" spans="1:26">
      <c r="A449" s="340" t="s">
        <v>973</v>
      </c>
      <c r="B449" s="340" t="s">
        <v>2743</v>
      </c>
      <c r="C449" s="341" t="s">
        <v>991</v>
      </c>
      <c r="D449" s="341" t="s">
        <v>45</v>
      </c>
      <c r="E449" s="342">
        <v>25</v>
      </c>
      <c r="F449" s="343">
        <v>959.48500000000001</v>
      </c>
      <c r="H449" s="343">
        <v>0</v>
      </c>
      <c r="J449" s="343">
        <v>33.042000000000002</v>
      </c>
      <c r="L449" s="343">
        <v>0</v>
      </c>
      <c r="N449" s="343">
        <v>736.53899999999999</v>
      </c>
      <c r="P449" s="343">
        <v>0</v>
      </c>
      <c r="R449" s="343">
        <v>374.05699999999996</v>
      </c>
      <c r="T449" s="343">
        <v>221.95</v>
      </c>
      <c r="V449" s="343">
        <v>50.278999999999996</v>
      </c>
      <c r="X449" s="343">
        <v>0</v>
      </c>
      <c r="Z449" s="343">
        <v>2375.3520000000003</v>
      </c>
    </row>
    <row r="450" spans="1:26">
      <c r="A450" s="340" t="s">
        <v>973</v>
      </c>
      <c r="B450" s="340" t="s">
        <v>2157</v>
      </c>
      <c r="C450" s="341" t="s">
        <v>993</v>
      </c>
      <c r="D450" s="341" t="s">
        <v>45</v>
      </c>
      <c r="E450" s="342">
        <v>99</v>
      </c>
      <c r="F450" s="343">
        <v>5173.0329999999994</v>
      </c>
      <c r="H450" s="343">
        <v>0</v>
      </c>
      <c r="J450" s="343">
        <v>253.72400000000002</v>
      </c>
      <c r="L450" s="343">
        <v>0</v>
      </c>
      <c r="N450" s="343">
        <v>2535.3510000000001</v>
      </c>
      <c r="P450" s="343">
        <v>0</v>
      </c>
      <c r="R450" s="343">
        <v>3503.0479999999998</v>
      </c>
      <c r="T450" s="343">
        <v>0</v>
      </c>
      <c r="V450" s="343">
        <v>1008.91</v>
      </c>
      <c r="X450" s="343">
        <v>0</v>
      </c>
      <c r="Z450" s="343">
        <v>12474.066000000001</v>
      </c>
    </row>
    <row r="451" spans="1:26">
      <c r="A451" s="340" t="s">
        <v>973</v>
      </c>
      <c r="B451" s="340" t="s">
        <v>2542</v>
      </c>
      <c r="C451" s="341" t="s">
        <v>995</v>
      </c>
      <c r="D451" s="341" t="s">
        <v>55</v>
      </c>
      <c r="E451" s="342">
        <v>31</v>
      </c>
      <c r="F451" s="343">
        <v>8.8629999999999995</v>
      </c>
      <c r="H451" s="343">
        <v>90.727999999999994</v>
      </c>
      <c r="J451" s="343">
        <v>13.164999999999999</v>
      </c>
      <c r="L451" s="343">
        <v>0</v>
      </c>
      <c r="N451" s="343">
        <v>357.84300000000002</v>
      </c>
      <c r="P451" s="343">
        <v>31.975999999999999</v>
      </c>
      <c r="R451" s="343">
        <v>1723.8870000000002</v>
      </c>
      <c r="T451" s="343">
        <v>213.94</v>
      </c>
      <c r="V451" s="343">
        <v>227.03099999999998</v>
      </c>
      <c r="X451" s="343">
        <v>0</v>
      </c>
      <c r="Z451" s="343">
        <v>2667.433</v>
      </c>
    </row>
    <row r="452" spans="1:26">
      <c r="A452" s="340" t="s">
        <v>973</v>
      </c>
      <c r="B452" s="340" t="s">
        <v>2156</v>
      </c>
      <c r="C452" s="341" t="s">
        <v>2482</v>
      </c>
      <c r="D452" s="341" t="s">
        <v>59</v>
      </c>
      <c r="E452" s="342">
        <v>30</v>
      </c>
      <c r="F452" s="343">
        <v>1235.857</v>
      </c>
      <c r="H452" s="343">
        <v>0</v>
      </c>
      <c r="J452" s="343">
        <v>105.51899999999999</v>
      </c>
      <c r="L452" s="343">
        <v>0</v>
      </c>
      <c r="N452" s="343">
        <v>237.54900000000001</v>
      </c>
      <c r="P452" s="343">
        <v>0</v>
      </c>
      <c r="R452" s="343">
        <v>367.50400000000002</v>
      </c>
      <c r="T452" s="343">
        <v>319.63400000000001</v>
      </c>
      <c r="V452" s="343">
        <v>0</v>
      </c>
      <c r="X452" s="343">
        <v>0</v>
      </c>
      <c r="Z452" s="343">
        <v>2266.0630000000001</v>
      </c>
    </row>
    <row r="453" spans="1:26">
      <c r="A453" s="340" t="s">
        <v>973</v>
      </c>
      <c r="B453" s="340" t="s">
        <v>2155</v>
      </c>
      <c r="C453" s="341" t="s">
        <v>997</v>
      </c>
      <c r="D453" s="341" t="s">
        <v>55</v>
      </c>
      <c r="E453" s="342">
        <v>188</v>
      </c>
      <c r="F453" s="343">
        <v>2480.2510000000002</v>
      </c>
      <c r="H453" s="343">
        <v>530.69799999999998</v>
      </c>
      <c r="J453" s="343">
        <v>296.72800000000001</v>
      </c>
      <c r="L453" s="343">
        <v>0</v>
      </c>
      <c r="N453" s="343">
        <v>3650</v>
      </c>
      <c r="P453" s="343">
        <v>3626.1350000000002</v>
      </c>
      <c r="R453" s="343">
        <v>1315.941</v>
      </c>
      <c r="T453" s="343">
        <v>9724.7950000000001</v>
      </c>
      <c r="V453" s="343">
        <v>563.92999999999995</v>
      </c>
      <c r="X453" s="343">
        <v>0</v>
      </c>
      <c r="Z453" s="343">
        <v>22188.477999999999</v>
      </c>
    </row>
    <row r="454" spans="1:26">
      <c r="A454" s="340" t="s">
        <v>973</v>
      </c>
      <c r="B454" s="340" t="s">
        <v>2154</v>
      </c>
      <c r="C454" s="341" t="s">
        <v>999</v>
      </c>
      <c r="D454" s="341" t="s">
        <v>55</v>
      </c>
      <c r="E454" s="342">
        <v>43</v>
      </c>
      <c r="F454" s="343">
        <v>757.40199999999993</v>
      </c>
      <c r="H454" s="343">
        <v>48.02</v>
      </c>
      <c r="J454" s="343">
        <v>90.562999999999988</v>
      </c>
      <c r="L454" s="343">
        <v>0</v>
      </c>
      <c r="N454" s="343">
        <v>592.78199999999993</v>
      </c>
      <c r="P454" s="343">
        <v>9.76</v>
      </c>
      <c r="R454" s="343">
        <v>1638.412</v>
      </c>
      <c r="T454" s="343">
        <v>1924.354</v>
      </c>
      <c r="V454" s="343">
        <v>896.74699999999996</v>
      </c>
      <c r="X454" s="343">
        <v>0</v>
      </c>
      <c r="Z454" s="343">
        <v>5958.04</v>
      </c>
    </row>
    <row r="455" spans="1:26">
      <c r="A455" s="340" t="s">
        <v>973</v>
      </c>
      <c r="B455" s="340" t="s">
        <v>2153</v>
      </c>
      <c r="C455" s="341" t="s">
        <v>1001</v>
      </c>
      <c r="D455" s="341" t="s">
        <v>55</v>
      </c>
      <c r="E455" s="342">
        <v>24</v>
      </c>
      <c r="F455" s="343">
        <v>0</v>
      </c>
      <c r="H455" s="343">
        <v>594.55399999999997</v>
      </c>
      <c r="J455" s="343">
        <v>71.113</v>
      </c>
      <c r="L455" s="343">
        <v>0</v>
      </c>
      <c r="N455" s="343">
        <v>900</v>
      </c>
      <c r="P455" s="343">
        <v>0</v>
      </c>
      <c r="R455" s="343">
        <v>1157.1189999999999</v>
      </c>
      <c r="T455" s="343">
        <v>0</v>
      </c>
      <c r="V455" s="343">
        <v>43.871000000000002</v>
      </c>
      <c r="X455" s="343">
        <v>0</v>
      </c>
      <c r="Z455" s="343">
        <v>2766.6570000000002</v>
      </c>
    </row>
    <row r="456" spans="1:26">
      <c r="A456" s="340" t="s">
        <v>973</v>
      </c>
      <c r="B456" s="340" t="s">
        <v>2152</v>
      </c>
      <c r="C456" s="341" t="s">
        <v>1003</v>
      </c>
      <c r="D456" s="341" t="s">
        <v>313</v>
      </c>
      <c r="E456" s="342">
        <v>12</v>
      </c>
      <c r="F456" s="343">
        <v>0</v>
      </c>
      <c r="H456" s="343">
        <v>2991.165</v>
      </c>
      <c r="J456" s="343">
        <v>0</v>
      </c>
      <c r="L456" s="343">
        <v>0</v>
      </c>
      <c r="N456" s="343">
        <v>0</v>
      </c>
      <c r="P456" s="343">
        <v>0</v>
      </c>
      <c r="R456" s="343">
        <v>6607.7139999999999</v>
      </c>
      <c r="T456" s="343">
        <v>0</v>
      </c>
      <c r="V456" s="343">
        <v>0</v>
      </c>
      <c r="X456" s="343">
        <v>0</v>
      </c>
      <c r="Z456" s="343">
        <v>9598.8790000000008</v>
      </c>
    </row>
    <row r="457" spans="1:26">
      <c r="A457" s="340" t="s">
        <v>973</v>
      </c>
      <c r="B457" s="340" t="s">
        <v>2635</v>
      </c>
      <c r="C457" s="341" t="s">
        <v>1005</v>
      </c>
      <c r="D457" s="341" t="s">
        <v>55</v>
      </c>
      <c r="E457" s="342">
        <v>869</v>
      </c>
      <c r="F457" s="343">
        <v>63211.685999999994</v>
      </c>
      <c r="H457" s="343">
        <v>8013.2910000000002</v>
      </c>
      <c r="J457" s="343">
        <v>4130.7359999999999</v>
      </c>
      <c r="L457" s="343">
        <v>0</v>
      </c>
      <c r="N457" s="343">
        <v>85741.274999999994</v>
      </c>
      <c r="P457" s="343">
        <v>7038.4430000000002</v>
      </c>
      <c r="R457" s="343">
        <v>73558.630999999994</v>
      </c>
      <c r="T457" s="343">
        <v>66924.956999999995</v>
      </c>
      <c r="V457" s="343">
        <v>24380.173999999999</v>
      </c>
      <c r="X457" s="343">
        <v>3272.607</v>
      </c>
      <c r="Z457" s="343">
        <v>336271.8</v>
      </c>
    </row>
    <row r="458" spans="1:26">
      <c r="A458" s="340" t="s">
        <v>973</v>
      </c>
      <c r="B458" s="340" t="s">
        <v>2150</v>
      </c>
      <c r="C458" s="341" t="s">
        <v>1007</v>
      </c>
      <c r="D458" s="341" t="s">
        <v>55</v>
      </c>
      <c r="E458" s="342">
        <v>92</v>
      </c>
      <c r="F458" s="343">
        <v>1849.297</v>
      </c>
      <c r="H458" s="343">
        <v>279.589</v>
      </c>
      <c r="J458" s="343">
        <v>289.20799999999997</v>
      </c>
      <c r="L458" s="343">
        <v>0</v>
      </c>
      <c r="N458" s="343">
        <v>1293</v>
      </c>
      <c r="P458" s="343">
        <v>1834.431</v>
      </c>
      <c r="R458" s="343">
        <v>1625.989</v>
      </c>
      <c r="T458" s="343">
        <v>4728.1120000000001</v>
      </c>
      <c r="V458" s="343">
        <v>186</v>
      </c>
      <c r="X458" s="343">
        <v>8.7810000000000006</v>
      </c>
      <c r="Z458" s="343">
        <v>12094.406999999999</v>
      </c>
    </row>
    <row r="459" spans="1:26">
      <c r="A459" s="340" t="s">
        <v>973</v>
      </c>
      <c r="B459" s="340" t="s">
        <v>2541</v>
      </c>
      <c r="C459" s="341" t="s">
        <v>1009</v>
      </c>
      <c r="D459" s="341" t="s">
        <v>45</v>
      </c>
      <c r="E459" s="342">
        <v>21</v>
      </c>
      <c r="F459" s="343">
        <v>131.827</v>
      </c>
      <c r="H459" s="343">
        <v>0</v>
      </c>
      <c r="J459" s="343">
        <v>30.184000000000001</v>
      </c>
      <c r="L459" s="343">
        <v>0</v>
      </c>
      <c r="N459" s="343">
        <v>270</v>
      </c>
      <c r="P459" s="343">
        <v>0</v>
      </c>
      <c r="R459" s="343">
        <v>0</v>
      </c>
      <c r="T459" s="343">
        <v>1421.56</v>
      </c>
      <c r="V459" s="343">
        <v>25</v>
      </c>
      <c r="X459" s="343">
        <v>0</v>
      </c>
      <c r="Z459" s="343">
        <v>1878.5710000000001</v>
      </c>
    </row>
    <row r="460" spans="1:26">
      <c r="A460" s="340" t="s">
        <v>973</v>
      </c>
      <c r="B460" s="340" t="s">
        <v>2149</v>
      </c>
      <c r="C460" s="341" t="s">
        <v>1011</v>
      </c>
      <c r="D460" s="341" t="s">
        <v>55</v>
      </c>
      <c r="E460" s="342">
        <v>2200</v>
      </c>
      <c r="F460" s="343">
        <v>328348.701</v>
      </c>
      <c r="H460" s="343">
        <v>5344.9140000000007</v>
      </c>
      <c r="J460" s="343">
        <v>29568.511000000002</v>
      </c>
      <c r="L460" s="343">
        <v>0</v>
      </c>
      <c r="N460" s="343">
        <v>126413.439</v>
      </c>
      <c r="P460" s="343">
        <v>0</v>
      </c>
      <c r="R460" s="343">
        <v>200460.77800000002</v>
      </c>
      <c r="T460" s="343">
        <v>153042.89499999999</v>
      </c>
      <c r="V460" s="343">
        <v>67858.072</v>
      </c>
      <c r="X460" s="343">
        <v>3064.8320000000003</v>
      </c>
      <c r="Z460" s="343">
        <v>914102.14199999999</v>
      </c>
    </row>
    <row r="461" spans="1:26">
      <c r="A461" s="340" t="s">
        <v>973</v>
      </c>
      <c r="B461" s="340" t="s">
        <v>2148</v>
      </c>
      <c r="C461" s="341" t="s">
        <v>1013</v>
      </c>
      <c r="D461" s="341" t="s">
        <v>55</v>
      </c>
      <c r="E461" s="342">
        <v>37</v>
      </c>
      <c r="F461" s="343">
        <v>0</v>
      </c>
      <c r="H461" s="343">
        <v>390.74400000000003</v>
      </c>
      <c r="J461" s="343">
        <v>138.07499999999999</v>
      </c>
      <c r="L461" s="343">
        <v>0</v>
      </c>
      <c r="N461" s="343">
        <v>211.49</v>
      </c>
      <c r="P461" s="343">
        <v>134.57900000000001</v>
      </c>
      <c r="R461" s="343">
        <v>0</v>
      </c>
      <c r="T461" s="343">
        <v>0</v>
      </c>
      <c r="V461" s="343">
        <v>0</v>
      </c>
      <c r="X461" s="343">
        <v>0</v>
      </c>
      <c r="Z461" s="343">
        <v>874.88800000000003</v>
      </c>
    </row>
    <row r="462" spans="1:26">
      <c r="A462" s="340" t="s">
        <v>973</v>
      </c>
      <c r="B462" s="340" t="s">
        <v>2223</v>
      </c>
      <c r="C462" s="341" t="s">
        <v>1015</v>
      </c>
      <c r="D462" s="341" t="s">
        <v>59</v>
      </c>
      <c r="E462" s="342">
        <v>42</v>
      </c>
      <c r="F462" s="343">
        <v>12670.266000000001</v>
      </c>
      <c r="H462" s="343">
        <v>0</v>
      </c>
      <c r="J462" s="343">
        <v>0</v>
      </c>
      <c r="L462" s="343">
        <v>0</v>
      </c>
      <c r="N462" s="343">
        <v>0</v>
      </c>
      <c r="P462" s="343">
        <v>0</v>
      </c>
      <c r="R462" s="343">
        <v>0</v>
      </c>
      <c r="T462" s="343">
        <v>0</v>
      </c>
      <c r="V462" s="343">
        <v>0</v>
      </c>
      <c r="X462" s="343">
        <v>0</v>
      </c>
      <c r="Z462" s="343">
        <v>12670.266000000001</v>
      </c>
    </row>
    <row r="463" spans="1:26">
      <c r="A463" s="340" t="s">
        <v>973</v>
      </c>
      <c r="B463" s="340" t="s">
        <v>2146</v>
      </c>
      <c r="C463" s="341" t="s">
        <v>1017</v>
      </c>
      <c r="D463" s="341" t="s">
        <v>55</v>
      </c>
      <c r="E463" s="342">
        <v>40</v>
      </c>
      <c r="F463" s="343">
        <v>0</v>
      </c>
      <c r="H463" s="343">
        <v>490.82599999999996</v>
      </c>
      <c r="J463" s="343">
        <v>168.37299999999999</v>
      </c>
      <c r="L463" s="343">
        <v>175.36199999999999</v>
      </c>
      <c r="N463" s="343">
        <v>632.69200000000001</v>
      </c>
      <c r="P463" s="343">
        <v>509.411</v>
      </c>
      <c r="R463" s="343">
        <v>1466.941</v>
      </c>
      <c r="T463" s="343">
        <v>0</v>
      </c>
      <c r="V463" s="343">
        <v>205.99599999999998</v>
      </c>
      <c r="X463" s="343">
        <v>0</v>
      </c>
      <c r="Z463" s="343">
        <v>3649.6009999999997</v>
      </c>
    </row>
    <row r="464" spans="1:26">
      <c r="A464" s="340" t="s">
        <v>973</v>
      </c>
      <c r="B464" s="340" t="s">
        <v>2742</v>
      </c>
      <c r="C464" s="341" t="s">
        <v>1019</v>
      </c>
      <c r="D464" s="341" t="s">
        <v>55</v>
      </c>
      <c r="E464" s="342">
        <v>25</v>
      </c>
      <c r="F464" s="343">
        <v>678.25600000000009</v>
      </c>
      <c r="H464" s="343">
        <v>9.6720000000000006</v>
      </c>
      <c r="J464" s="343">
        <v>96.793999999999997</v>
      </c>
      <c r="L464" s="343">
        <v>0</v>
      </c>
      <c r="N464" s="343">
        <v>607.75800000000004</v>
      </c>
      <c r="P464" s="343">
        <v>235</v>
      </c>
      <c r="R464" s="343">
        <v>784.21100000000001</v>
      </c>
      <c r="T464" s="343">
        <v>969.24</v>
      </c>
      <c r="V464" s="343">
        <v>210.054</v>
      </c>
      <c r="X464" s="343">
        <v>0</v>
      </c>
      <c r="Z464" s="343">
        <v>3590.9850000000001</v>
      </c>
    </row>
    <row r="465" spans="1:26">
      <c r="A465" s="340" t="s">
        <v>973</v>
      </c>
      <c r="B465" s="340" t="s">
        <v>2540</v>
      </c>
      <c r="C465" s="341" t="s">
        <v>1021</v>
      </c>
      <c r="D465" s="341" t="s">
        <v>55</v>
      </c>
      <c r="E465" s="342">
        <v>68</v>
      </c>
      <c r="F465" s="343">
        <v>4150.3019999999997</v>
      </c>
      <c r="H465" s="343">
        <v>0.35</v>
      </c>
      <c r="J465" s="343">
        <v>76.466000000000008</v>
      </c>
      <c r="L465" s="343">
        <v>0</v>
      </c>
      <c r="N465" s="343">
        <v>1997.088</v>
      </c>
      <c r="P465" s="343">
        <v>0</v>
      </c>
      <c r="R465" s="343">
        <v>582.49800000000005</v>
      </c>
      <c r="T465" s="343">
        <v>1197.2139999999999</v>
      </c>
      <c r="V465" s="343">
        <v>250.55200000000002</v>
      </c>
      <c r="X465" s="343">
        <v>0</v>
      </c>
      <c r="Z465" s="343">
        <v>8254.4699999999993</v>
      </c>
    </row>
    <row r="466" spans="1:26">
      <c r="A466" s="340" t="s">
        <v>1022</v>
      </c>
      <c r="B466" s="340" t="s">
        <v>2144</v>
      </c>
      <c r="C466" s="341" t="s">
        <v>1024</v>
      </c>
      <c r="D466" s="341" t="s">
        <v>313</v>
      </c>
      <c r="E466" s="342">
        <v>2974</v>
      </c>
      <c r="F466" s="343">
        <v>0</v>
      </c>
      <c r="H466" s="343">
        <v>39018.296000000002</v>
      </c>
      <c r="J466" s="343">
        <v>722.78399999999999</v>
      </c>
      <c r="L466" s="343">
        <v>0</v>
      </c>
      <c r="N466" s="343">
        <v>0</v>
      </c>
      <c r="P466" s="343">
        <v>0</v>
      </c>
      <c r="R466" s="343">
        <v>0</v>
      </c>
      <c r="T466" s="343">
        <v>0</v>
      </c>
      <c r="V466" s="343">
        <v>0</v>
      </c>
      <c r="X466" s="343">
        <v>0</v>
      </c>
      <c r="Z466" s="343">
        <v>39741.08</v>
      </c>
    </row>
    <row r="467" spans="1:26">
      <c r="A467" s="340" t="s">
        <v>1022</v>
      </c>
      <c r="B467" s="340" t="s">
        <v>2143</v>
      </c>
      <c r="C467" s="341" t="s">
        <v>1029</v>
      </c>
      <c r="D467" s="341" t="s">
        <v>45</v>
      </c>
      <c r="E467" s="342">
        <v>223</v>
      </c>
      <c r="F467" s="343">
        <v>8919.2289999999994</v>
      </c>
      <c r="H467" s="343">
        <v>0</v>
      </c>
      <c r="J467" s="343">
        <v>22216.557000000001</v>
      </c>
      <c r="L467" s="343">
        <v>27134.821</v>
      </c>
      <c r="N467" s="343">
        <v>11071.886999999999</v>
      </c>
      <c r="P467" s="343">
        <v>0</v>
      </c>
      <c r="R467" s="343">
        <v>2767.9859999999999</v>
      </c>
      <c r="T467" s="343">
        <v>0</v>
      </c>
      <c r="V467" s="343">
        <v>0</v>
      </c>
      <c r="X467" s="343">
        <v>0</v>
      </c>
      <c r="Z467" s="343">
        <v>72110.48</v>
      </c>
    </row>
    <row r="468" spans="1:26">
      <c r="A468" s="340" t="s">
        <v>1022</v>
      </c>
      <c r="B468" s="340" t="s">
        <v>2142</v>
      </c>
      <c r="C468" s="341" t="s">
        <v>1031</v>
      </c>
      <c r="D468" s="341" t="s">
        <v>55</v>
      </c>
      <c r="E468" s="342">
        <v>64</v>
      </c>
      <c r="F468" s="343">
        <v>0</v>
      </c>
      <c r="H468" s="343">
        <v>11209.741000000002</v>
      </c>
      <c r="J468" s="343">
        <v>0</v>
      </c>
      <c r="L468" s="343">
        <v>0</v>
      </c>
      <c r="N468" s="343">
        <v>8984.6919999999991</v>
      </c>
      <c r="P468" s="343">
        <v>0</v>
      </c>
      <c r="R468" s="343">
        <v>31738.217000000001</v>
      </c>
      <c r="T468" s="343">
        <v>0</v>
      </c>
      <c r="V468" s="343">
        <v>0</v>
      </c>
      <c r="X468" s="343">
        <v>0</v>
      </c>
      <c r="Z468" s="343">
        <v>51932.65</v>
      </c>
    </row>
    <row r="469" spans="1:26">
      <c r="A469" s="340" t="s">
        <v>1022</v>
      </c>
      <c r="B469" s="340" t="s">
        <v>2141</v>
      </c>
      <c r="C469" s="341" t="s">
        <v>2504</v>
      </c>
      <c r="D469" s="341" t="s">
        <v>45</v>
      </c>
      <c r="E469" s="342">
        <v>16</v>
      </c>
      <c r="F469" s="343">
        <v>2722.4440000000004</v>
      </c>
      <c r="H469" s="343">
        <v>0</v>
      </c>
      <c r="J469" s="343">
        <v>17170.327000000001</v>
      </c>
      <c r="L469" s="343">
        <v>0</v>
      </c>
      <c r="N469" s="343">
        <v>0</v>
      </c>
      <c r="P469" s="343">
        <v>0</v>
      </c>
      <c r="R469" s="343">
        <v>0</v>
      </c>
      <c r="T469" s="343">
        <v>0</v>
      </c>
      <c r="V469" s="343">
        <v>0</v>
      </c>
      <c r="X469" s="343">
        <v>0</v>
      </c>
      <c r="Z469" s="343">
        <v>19892.771000000001</v>
      </c>
    </row>
    <row r="470" spans="1:26">
      <c r="A470" s="340" t="s">
        <v>1032</v>
      </c>
      <c r="B470" s="340" t="s">
        <v>2698</v>
      </c>
      <c r="C470" s="341" t="s">
        <v>1034</v>
      </c>
      <c r="D470" s="341" t="s">
        <v>120</v>
      </c>
      <c r="E470" s="342">
        <v>11</v>
      </c>
      <c r="F470" s="343">
        <v>3101.125</v>
      </c>
      <c r="H470" s="343">
        <v>0</v>
      </c>
      <c r="J470" s="343">
        <v>147.21600000000001</v>
      </c>
      <c r="L470" s="343">
        <v>0</v>
      </c>
      <c r="N470" s="343">
        <v>0</v>
      </c>
      <c r="P470" s="343">
        <v>5.085</v>
      </c>
      <c r="R470" s="343">
        <v>0</v>
      </c>
      <c r="T470" s="343">
        <v>0</v>
      </c>
      <c r="V470" s="343">
        <v>0</v>
      </c>
      <c r="X470" s="343">
        <v>0</v>
      </c>
      <c r="Z470" s="343">
        <v>3253.4259999999999</v>
      </c>
    </row>
    <row r="471" spans="1:26">
      <c r="A471" s="340" t="s">
        <v>1032</v>
      </c>
      <c r="B471" s="340" t="s">
        <v>2140</v>
      </c>
      <c r="C471" s="341" t="s">
        <v>1036</v>
      </c>
      <c r="D471" s="341" t="s">
        <v>55</v>
      </c>
      <c r="E471" s="342">
        <v>322</v>
      </c>
      <c r="F471" s="343">
        <v>21795.853999999999</v>
      </c>
      <c r="H471" s="343">
        <v>151.65899999999999</v>
      </c>
      <c r="J471" s="343">
        <v>1175.9949999999999</v>
      </c>
      <c r="L471" s="343">
        <v>0</v>
      </c>
      <c r="N471" s="343">
        <v>11374.409</v>
      </c>
      <c r="P471" s="343">
        <v>2547.5229999999997</v>
      </c>
      <c r="R471" s="343">
        <v>6797.12</v>
      </c>
      <c r="T471" s="343">
        <v>31849.441000000003</v>
      </c>
      <c r="V471" s="343">
        <v>5633.4750000000004</v>
      </c>
      <c r="X471" s="343">
        <v>3757.55</v>
      </c>
      <c r="Z471" s="343">
        <v>85083.025999999998</v>
      </c>
    </row>
    <row r="472" spans="1:26">
      <c r="A472" s="340" t="s">
        <v>1037</v>
      </c>
      <c r="B472" s="340" t="s">
        <v>2634</v>
      </c>
      <c r="C472" s="341" t="s">
        <v>1039</v>
      </c>
      <c r="D472" s="341" t="s">
        <v>55</v>
      </c>
      <c r="E472" s="342">
        <v>54</v>
      </c>
      <c r="F472" s="343">
        <v>0</v>
      </c>
      <c r="H472" s="343">
        <v>2392.66</v>
      </c>
      <c r="J472" s="343">
        <v>7.4110000000000005</v>
      </c>
      <c r="L472" s="343">
        <v>242.637</v>
      </c>
      <c r="N472" s="343">
        <v>781.64</v>
      </c>
      <c r="P472" s="343">
        <v>0</v>
      </c>
      <c r="R472" s="343">
        <v>1398.3389999999999</v>
      </c>
      <c r="T472" s="343">
        <v>596.15</v>
      </c>
      <c r="V472" s="343">
        <v>1300</v>
      </c>
      <c r="X472" s="343">
        <v>3709.241</v>
      </c>
      <c r="Z472" s="343">
        <v>10428.078000000001</v>
      </c>
    </row>
    <row r="473" spans="1:26">
      <c r="A473" s="340" t="s">
        <v>1037</v>
      </c>
      <c r="B473" s="340" t="s">
        <v>2139</v>
      </c>
      <c r="C473" s="341" t="s">
        <v>1041</v>
      </c>
      <c r="D473" s="341" t="s">
        <v>55</v>
      </c>
      <c r="E473" s="342">
        <v>65</v>
      </c>
      <c r="F473" s="343">
        <v>0</v>
      </c>
      <c r="H473" s="343">
        <v>2215.4490000000001</v>
      </c>
      <c r="J473" s="343">
        <v>140.15</v>
      </c>
      <c r="L473" s="343">
        <v>0</v>
      </c>
      <c r="N473" s="343">
        <v>3331.79</v>
      </c>
      <c r="P473" s="343">
        <v>0</v>
      </c>
      <c r="R473" s="343">
        <v>938.56</v>
      </c>
      <c r="T473" s="343">
        <v>0</v>
      </c>
      <c r="V473" s="343">
        <v>0</v>
      </c>
      <c r="X473" s="343">
        <v>7568.1790000000001</v>
      </c>
      <c r="Z473" s="343">
        <v>14194.128000000001</v>
      </c>
    </row>
    <row r="474" spans="1:26">
      <c r="A474" s="340" t="s">
        <v>1037</v>
      </c>
      <c r="B474" s="340" t="s">
        <v>2138</v>
      </c>
      <c r="C474" s="341" t="s">
        <v>1043</v>
      </c>
      <c r="D474" s="341" t="s">
        <v>45</v>
      </c>
      <c r="E474" s="342">
        <v>15</v>
      </c>
      <c r="F474" s="343">
        <v>568.19100000000003</v>
      </c>
      <c r="H474" s="343">
        <v>0</v>
      </c>
      <c r="J474" s="343">
        <v>105.30500000000001</v>
      </c>
      <c r="L474" s="343">
        <v>488.95400000000001</v>
      </c>
      <c r="N474" s="343">
        <v>1014.056</v>
      </c>
      <c r="P474" s="343">
        <v>0</v>
      </c>
      <c r="R474" s="343">
        <v>542.06100000000004</v>
      </c>
      <c r="T474" s="343">
        <v>0</v>
      </c>
      <c r="V474" s="343">
        <v>643.66199999999992</v>
      </c>
      <c r="X474" s="343">
        <v>0</v>
      </c>
      <c r="Z474" s="343">
        <v>3362.2290000000003</v>
      </c>
    </row>
    <row r="475" spans="1:26">
      <c r="A475" s="340" t="s">
        <v>1037</v>
      </c>
      <c r="B475" s="340" t="s">
        <v>2137</v>
      </c>
      <c r="C475" s="341" t="s">
        <v>1045</v>
      </c>
      <c r="D475" s="341" t="s">
        <v>45</v>
      </c>
      <c r="E475" s="342">
        <v>123</v>
      </c>
      <c r="F475" s="343">
        <v>4872.6009999999997</v>
      </c>
      <c r="H475" s="343">
        <v>0</v>
      </c>
      <c r="J475" s="343">
        <v>364.58199999999999</v>
      </c>
      <c r="L475" s="343">
        <v>0</v>
      </c>
      <c r="N475" s="343">
        <v>113.22</v>
      </c>
      <c r="P475" s="343">
        <v>849.20600000000002</v>
      </c>
      <c r="R475" s="343">
        <v>0</v>
      </c>
      <c r="T475" s="343">
        <v>0</v>
      </c>
      <c r="V475" s="343">
        <v>64.3</v>
      </c>
      <c r="X475" s="343">
        <v>0</v>
      </c>
      <c r="Z475" s="343">
        <v>6263.9090000000006</v>
      </c>
    </row>
    <row r="476" spans="1:26">
      <c r="A476" s="340" t="s">
        <v>1037</v>
      </c>
      <c r="B476" s="340" t="s">
        <v>2136</v>
      </c>
      <c r="C476" s="341" t="s">
        <v>1047</v>
      </c>
      <c r="D476" s="341" t="s">
        <v>45</v>
      </c>
      <c r="E476" s="342">
        <v>33</v>
      </c>
      <c r="F476" s="343">
        <v>321.36099999999999</v>
      </c>
      <c r="H476" s="343">
        <v>0</v>
      </c>
      <c r="J476" s="343">
        <v>0</v>
      </c>
      <c r="L476" s="343">
        <v>0</v>
      </c>
      <c r="N476" s="343">
        <v>368.44800000000004</v>
      </c>
      <c r="P476" s="343">
        <v>728.44200000000001</v>
      </c>
      <c r="R476" s="343">
        <v>605.38099999999997</v>
      </c>
      <c r="T476" s="343">
        <v>204.983</v>
      </c>
      <c r="V476" s="343">
        <v>77.373000000000005</v>
      </c>
      <c r="X476" s="343">
        <v>0</v>
      </c>
      <c r="Z476" s="343">
        <v>2305.9879999999998</v>
      </c>
    </row>
    <row r="477" spans="1:26">
      <c r="A477" s="340" t="s">
        <v>1037</v>
      </c>
      <c r="B477" s="340" t="s">
        <v>2538</v>
      </c>
      <c r="C477" s="341" t="s">
        <v>1049</v>
      </c>
      <c r="D477" s="341" t="s">
        <v>55</v>
      </c>
      <c r="E477" s="342">
        <v>37</v>
      </c>
      <c r="F477" s="343">
        <v>0</v>
      </c>
      <c r="H477" s="343">
        <v>875.03399999999999</v>
      </c>
      <c r="J477" s="343">
        <v>0</v>
      </c>
      <c r="L477" s="343">
        <v>0</v>
      </c>
      <c r="N477" s="343">
        <v>680.42499999999995</v>
      </c>
      <c r="P477" s="343">
        <v>357.78</v>
      </c>
      <c r="R477" s="343">
        <v>313.25900000000001</v>
      </c>
      <c r="T477" s="343">
        <v>0</v>
      </c>
      <c r="V477" s="343">
        <v>63.571000000000005</v>
      </c>
      <c r="X477" s="343">
        <v>0</v>
      </c>
      <c r="Z477" s="343">
        <v>2290.069</v>
      </c>
    </row>
    <row r="478" spans="1:26">
      <c r="A478" s="340" t="s">
        <v>1037</v>
      </c>
      <c r="B478" s="340" t="s">
        <v>2633</v>
      </c>
      <c r="C478" s="341" t="s">
        <v>1051</v>
      </c>
      <c r="D478" s="341" t="s">
        <v>45</v>
      </c>
      <c r="E478" s="342">
        <v>8</v>
      </c>
      <c r="F478" s="343">
        <v>192.82299999999998</v>
      </c>
      <c r="H478" s="343">
        <v>0</v>
      </c>
      <c r="J478" s="343">
        <v>69.11399999999999</v>
      </c>
      <c r="L478" s="343">
        <v>0</v>
      </c>
      <c r="N478" s="343">
        <v>0</v>
      </c>
      <c r="P478" s="343">
        <v>0</v>
      </c>
      <c r="R478" s="343">
        <v>0</v>
      </c>
      <c r="T478" s="343">
        <v>176.55799999999999</v>
      </c>
      <c r="V478" s="343">
        <v>926.44899999999996</v>
      </c>
      <c r="X478" s="343">
        <v>0</v>
      </c>
      <c r="Z478" s="343">
        <v>1364.944</v>
      </c>
    </row>
    <row r="479" spans="1:26">
      <c r="A479" s="340" t="s">
        <v>1037</v>
      </c>
      <c r="B479" s="340" t="s">
        <v>2741</v>
      </c>
      <c r="C479" s="341" t="s">
        <v>1053</v>
      </c>
      <c r="D479" s="341" t="s">
        <v>45</v>
      </c>
      <c r="E479" s="342">
        <v>24</v>
      </c>
      <c r="F479" s="343">
        <v>425.03699999999998</v>
      </c>
      <c r="H479" s="343">
        <v>0</v>
      </c>
      <c r="J479" s="343">
        <v>667.7639999999999</v>
      </c>
      <c r="L479" s="343">
        <v>0</v>
      </c>
      <c r="N479" s="343">
        <v>734.62100000000009</v>
      </c>
      <c r="P479" s="343">
        <v>147.78299999999999</v>
      </c>
      <c r="R479" s="343">
        <v>377.69300000000004</v>
      </c>
      <c r="T479" s="343">
        <v>0</v>
      </c>
      <c r="V479" s="343">
        <v>342.6</v>
      </c>
      <c r="X479" s="343">
        <v>0</v>
      </c>
      <c r="Z479" s="343">
        <v>2695.498</v>
      </c>
    </row>
    <row r="480" spans="1:26">
      <c r="A480" s="340" t="s">
        <v>1054</v>
      </c>
      <c r="B480" s="340" t="s">
        <v>1055</v>
      </c>
      <c r="C480" s="341" t="s">
        <v>1056</v>
      </c>
      <c r="D480" s="341" t="s">
        <v>45</v>
      </c>
      <c r="E480" s="342">
        <v>15</v>
      </c>
      <c r="F480" s="343">
        <v>270.34399999999999</v>
      </c>
      <c r="H480" s="343">
        <v>0</v>
      </c>
      <c r="J480" s="343">
        <v>0</v>
      </c>
      <c r="L480" s="343">
        <v>0</v>
      </c>
      <c r="N480" s="343">
        <v>567.05700000000002</v>
      </c>
      <c r="P480" s="343">
        <v>0</v>
      </c>
      <c r="R480" s="343">
        <v>0</v>
      </c>
      <c r="T480" s="343">
        <v>28.425000000000001</v>
      </c>
      <c r="V480" s="343">
        <v>479.83199999999999</v>
      </c>
      <c r="X480" s="343">
        <v>0</v>
      </c>
      <c r="Z480" s="343">
        <v>1345.6579999999999</v>
      </c>
    </row>
    <row r="481" spans="1:26">
      <c r="A481" s="340" t="s">
        <v>1054</v>
      </c>
      <c r="B481" s="340" t="s">
        <v>2133</v>
      </c>
      <c r="C481" s="341" t="s">
        <v>1058</v>
      </c>
      <c r="D481" s="341" t="s">
        <v>55</v>
      </c>
      <c r="E481" s="342">
        <v>48</v>
      </c>
      <c r="F481" s="343">
        <v>0</v>
      </c>
      <c r="H481" s="343">
        <v>682.36399999999992</v>
      </c>
      <c r="J481" s="343">
        <v>79.442999999999998</v>
      </c>
      <c r="L481" s="343">
        <v>0</v>
      </c>
      <c r="N481" s="343">
        <v>2332.2670000000003</v>
      </c>
      <c r="P481" s="343">
        <v>0</v>
      </c>
      <c r="R481" s="343">
        <v>46.575000000000003</v>
      </c>
      <c r="T481" s="343">
        <v>0</v>
      </c>
      <c r="V481" s="343">
        <v>2349.0029999999997</v>
      </c>
      <c r="X481" s="343">
        <v>0</v>
      </c>
      <c r="Z481" s="343">
        <v>5489.6519999999991</v>
      </c>
    </row>
    <row r="482" spans="1:26">
      <c r="A482" s="340" t="s">
        <v>1059</v>
      </c>
      <c r="B482" s="340" t="s">
        <v>2132</v>
      </c>
      <c r="C482" s="341" t="s">
        <v>1061</v>
      </c>
      <c r="D482" s="341" t="s">
        <v>55</v>
      </c>
      <c r="E482" s="342">
        <v>70</v>
      </c>
      <c r="F482" s="343">
        <v>3368.4690000000001</v>
      </c>
      <c r="H482" s="343">
        <v>22</v>
      </c>
      <c r="J482" s="343">
        <v>1065.3710000000001</v>
      </c>
      <c r="L482" s="343">
        <v>0</v>
      </c>
      <c r="N482" s="343">
        <v>583.45100000000002</v>
      </c>
      <c r="P482" s="343">
        <v>2005.854</v>
      </c>
      <c r="R482" s="343">
        <v>2239.607</v>
      </c>
      <c r="T482" s="343">
        <v>0</v>
      </c>
      <c r="V482" s="343">
        <v>3511.96</v>
      </c>
      <c r="X482" s="343">
        <v>0</v>
      </c>
      <c r="Z482" s="343">
        <v>12796.712</v>
      </c>
    </row>
    <row r="483" spans="1:26">
      <c r="A483" s="340" t="s">
        <v>1059</v>
      </c>
      <c r="B483" s="340" t="s">
        <v>2131</v>
      </c>
      <c r="C483" s="341" t="s">
        <v>1063</v>
      </c>
      <c r="D483" s="341" t="s">
        <v>45</v>
      </c>
      <c r="E483" s="342">
        <v>20</v>
      </c>
      <c r="F483" s="343">
        <v>443.90899999999999</v>
      </c>
      <c r="H483" s="343">
        <v>0</v>
      </c>
      <c r="J483" s="343">
        <v>58.445</v>
      </c>
      <c r="L483" s="343">
        <v>0</v>
      </c>
      <c r="N483" s="343">
        <v>1298.1610000000001</v>
      </c>
      <c r="P483" s="343">
        <v>234.273</v>
      </c>
      <c r="R483" s="343">
        <v>786.99699999999996</v>
      </c>
      <c r="T483" s="343">
        <v>0</v>
      </c>
      <c r="V483" s="343">
        <v>701.32500000000005</v>
      </c>
      <c r="X483" s="343">
        <v>0</v>
      </c>
      <c r="Z483" s="343">
        <v>3523.11</v>
      </c>
    </row>
    <row r="484" spans="1:26">
      <c r="A484" s="340" t="s">
        <v>1059</v>
      </c>
      <c r="B484" s="340" t="s">
        <v>2130</v>
      </c>
      <c r="C484" s="341" t="s">
        <v>1065</v>
      </c>
      <c r="D484" s="341" t="s">
        <v>45</v>
      </c>
      <c r="E484" s="342">
        <v>13</v>
      </c>
      <c r="F484" s="343">
        <v>422.68</v>
      </c>
      <c r="H484" s="343">
        <v>0</v>
      </c>
      <c r="J484" s="343">
        <v>38.783999999999999</v>
      </c>
      <c r="L484" s="343">
        <v>0</v>
      </c>
      <c r="N484" s="343">
        <v>378.96300000000002</v>
      </c>
      <c r="P484" s="343">
        <v>226.05599999999998</v>
      </c>
      <c r="R484" s="343">
        <v>554.59</v>
      </c>
      <c r="T484" s="343">
        <v>0</v>
      </c>
      <c r="V484" s="343">
        <v>794.60300000000007</v>
      </c>
      <c r="X484" s="343">
        <v>0</v>
      </c>
      <c r="Z484" s="343">
        <v>2415.6759999999999</v>
      </c>
    </row>
    <row r="485" spans="1:26">
      <c r="A485" s="340" t="s">
        <v>1059</v>
      </c>
      <c r="B485" s="340" t="s">
        <v>2129</v>
      </c>
      <c r="C485" s="341" t="s">
        <v>1067</v>
      </c>
      <c r="D485" s="341" t="s">
        <v>45</v>
      </c>
      <c r="E485" s="342">
        <v>16</v>
      </c>
      <c r="F485" s="343">
        <v>153.886</v>
      </c>
      <c r="H485" s="343">
        <v>0</v>
      </c>
      <c r="J485" s="343">
        <v>72.356999999999999</v>
      </c>
      <c r="L485" s="343">
        <v>0</v>
      </c>
      <c r="N485" s="343">
        <v>741.18100000000004</v>
      </c>
      <c r="P485" s="343">
        <v>96.90100000000001</v>
      </c>
      <c r="R485" s="343">
        <v>379.91500000000002</v>
      </c>
      <c r="T485" s="343">
        <v>0</v>
      </c>
      <c r="V485" s="343">
        <v>405.37199999999996</v>
      </c>
      <c r="X485" s="343">
        <v>0</v>
      </c>
      <c r="Z485" s="343">
        <v>1849.6120000000001</v>
      </c>
    </row>
    <row r="486" spans="1:26">
      <c r="A486" s="340" t="s">
        <v>1059</v>
      </c>
      <c r="B486" s="340" t="s">
        <v>2127</v>
      </c>
      <c r="C486" s="341" t="s">
        <v>1069</v>
      </c>
      <c r="D486" s="341" t="s">
        <v>45</v>
      </c>
      <c r="E486" s="342">
        <v>80</v>
      </c>
      <c r="F486" s="343">
        <v>1085.7349999999999</v>
      </c>
      <c r="H486" s="343">
        <v>0</v>
      </c>
      <c r="J486" s="343">
        <v>1888.2279999999998</v>
      </c>
      <c r="L486" s="343">
        <v>0</v>
      </c>
      <c r="N486" s="343">
        <v>2732.7820000000002</v>
      </c>
      <c r="P486" s="343">
        <v>526.505</v>
      </c>
      <c r="R486" s="343">
        <v>2109.4299999999998</v>
      </c>
      <c r="T486" s="343">
        <v>0</v>
      </c>
      <c r="V486" s="343">
        <v>5405.1109999999999</v>
      </c>
      <c r="X486" s="343">
        <v>630</v>
      </c>
      <c r="Z486" s="343">
        <v>14377.791000000001</v>
      </c>
    </row>
    <row r="487" spans="1:26">
      <c r="A487" s="340" t="s">
        <v>1059</v>
      </c>
      <c r="B487" s="340" t="s">
        <v>2126</v>
      </c>
      <c r="C487" s="341" t="s">
        <v>1071</v>
      </c>
      <c r="D487" s="341" t="s">
        <v>45</v>
      </c>
      <c r="E487" s="342">
        <v>202</v>
      </c>
      <c r="F487" s="343">
        <v>9096.9750000000004</v>
      </c>
      <c r="H487" s="343">
        <v>0</v>
      </c>
      <c r="J487" s="343">
        <v>513.41199999999992</v>
      </c>
      <c r="L487" s="343">
        <v>0</v>
      </c>
      <c r="N487" s="343">
        <v>8426.8029999999999</v>
      </c>
      <c r="P487" s="343">
        <v>906.31899999999996</v>
      </c>
      <c r="R487" s="343">
        <v>8633.982</v>
      </c>
      <c r="T487" s="343">
        <v>0</v>
      </c>
      <c r="V487" s="343">
        <v>18371.191000000003</v>
      </c>
      <c r="X487" s="343">
        <v>0</v>
      </c>
      <c r="Z487" s="343">
        <v>45948.682000000001</v>
      </c>
    </row>
    <row r="488" spans="1:26">
      <c r="A488" s="340" t="s">
        <v>1059</v>
      </c>
      <c r="B488" s="340" t="s">
        <v>2125</v>
      </c>
      <c r="C488" s="341" t="s">
        <v>1073</v>
      </c>
      <c r="D488" s="341" t="s">
        <v>55</v>
      </c>
      <c r="E488" s="342">
        <v>168</v>
      </c>
      <c r="F488" s="343">
        <v>8153.02</v>
      </c>
      <c r="H488" s="343">
        <v>305.274</v>
      </c>
      <c r="J488" s="343">
        <v>0</v>
      </c>
      <c r="L488" s="343">
        <v>0</v>
      </c>
      <c r="N488" s="343">
        <v>4920.5020000000004</v>
      </c>
      <c r="P488" s="343">
        <v>75.698999999999998</v>
      </c>
      <c r="R488" s="343">
        <v>4116.8420000000006</v>
      </c>
      <c r="T488" s="343">
        <v>0</v>
      </c>
      <c r="V488" s="343">
        <v>17100.275000000001</v>
      </c>
      <c r="X488" s="343">
        <v>0</v>
      </c>
      <c r="Z488" s="343">
        <v>34671.612000000001</v>
      </c>
    </row>
    <row r="489" spans="1:26">
      <c r="A489" s="340" t="s">
        <v>1076</v>
      </c>
      <c r="B489" s="340" t="s">
        <v>2124</v>
      </c>
      <c r="C489" s="341" t="s">
        <v>1078</v>
      </c>
      <c r="D489" s="341" t="s">
        <v>45</v>
      </c>
      <c r="E489" s="342">
        <v>32</v>
      </c>
      <c r="F489" s="343">
        <v>295.584</v>
      </c>
      <c r="H489" s="343">
        <v>0</v>
      </c>
      <c r="J489" s="343">
        <v>213.59400000000002</v>
      </c>
      <c r="L489" s="343">
        <v>0</v>
      </c>
      <c r="N489" s="343">
        <v>858.53199999999993</v>
      </c>
      <c r="P489" s="343">
        <v>0</v>
      </c>
      <c r="R489" s="343">
        <v>493.59</v>
      </c>
      <c r="T489" s="343">
        <v>0</v>
      </c>
      <c r="V489" s="343">
        <v>454.31300000000005</v>
      </c>
      <c r="X489" s="343">
        <v>52.28</v>
      </c>
      <c r="Z489" s="343">
        <v>2367.893</v>
      </c>
    </row>
    <row r="490" spans="1:26">
      <c r="A490" s="340" t="s">
        <v>1076</v>
      </c>
      <c r="B490" s="340" t="s">
        <v>2123</v>
      </c>
      <c r="C490" s="341" t="s">
        <v>1080</v>
      </c>
      <c r="D490" s="341" t="s">
        <v>45</v>
      </c>
      <c r="E490" s="342">
        <v>17</v>
      </c>
      <c r="F490" s="343">
        <v>196.239</v>
      </c>
      <c r="H490" s="343">
        <v>0</v>
      </c>
      <c r="J490" s="343">
        <v>16.8</v>
      </c>
      <c r="L490" s="343">
        <v>0</v>
      </c>
      <c r="N490" s="343">
        <v>1553.559</v>
      </c>
      <c r="P490" s="343">
        <v>0</v>
      </c>
      <c r="R490" s="343">
        <v>605.68200000000002</v>
      </c>
      <c r="T490" s="343">
        <v>0</v>
      </c>
      <c r="V490" s="343">
        <v>1050.374</v>
      </c>
      <c r="X490" s="343">
        <v>0</v>
      </c>
      <c r="Z490" s="343">
        <v>3422.6540000000005</v>
      </c>
    </row>
    <row r="491" spans="1:26">
      <c r="A491" s="340" t="s">
        <v>1076</v>
      </c>
      <c r="B491" s="340" t="s">
        <v>2537</v>
      </c>
      <c r="C491" s="341" t="s">
        <v>2507</v>
      </c>
      <c r="D491" s="341" t="s">
        <v>59</v>
      </c>
      <c r="E491" s="342">
        <v>170</v>
      </c>
      <c r="F491" s="343">
        <v>1801.6879999999999</v>
      </c>
      <c r="H491" s="343">
        <v>0</v>
      </c>
      <c r="J491" s="343">
        <v>18513.338</v>
      </c>
      <c r="L491" s="343">
        <v>0</v>
      </c>
      <c r="N491" s="343">
        <v>0</v>
      </c>
      <c r="P491" s="343">
        <v>0</v>
      </c>
      <c r="R491" s="343">
        <v>0</v>
      </c>
      <c r="T491" s="343">
        <v>0</v>
      </c>
      <c r="V491" s="343">
        <v>0</v>
      </c>
      <c r="X491" s="343">
        <v>0</v>
      </c>
      <c r="Z491" s="343">
        <v>20315.026000000002</v>
      </c>
    </row>
    <row r="492" spans="1:26">
      <c r="A492" s="340" t="s">
        <v>1076</v>
      </c>
      <c r="B492" s="340" t="s">
        <v>2122</v>
      </c>
      <c r="C492" s="341" t="s">
        <v>1082</v>
      </c>
      <c r="D492" s="341" t="s">
        <v>120</v>
      </c>
      <c r="E492" s="342">
        <v>17</v>
      </c>
      <c r="F492" s="343">
        <v>551.96500000000003</v>
      </c>
      <c r="H492" s="343">
        <v>0</v>
      </c>
      <c r="J492" s="343">
        <v>18.741</v>
      </c>
      <c r="L492" s="343">
        <v>0</v>
      </c>
      <c r="N492" s="343">
        <v>1529.14</v>
      </c>
      <c r="P492" s="343">
        <v>0</v>
      </c>
      <c r="R492" s="343">
        <v>431.33600000000001</v>
      </c>
      <c r="T492" s="343">
        <v>0</v>
      </c>
      <c r="V492" s="343">
        <v>1570.3410000000001</v>
      </c>
      <c r="X492" s="343">
        <v>0</v>
      </c>
      <c r="Z492" s="343">
        <v>4101.5230000000001</v>
      </c>
    </row>
    <row r="493" spans="1:26">
      <c r="A493" s="340" t="s">
        <v>1076</v>
      </c>
      <c r="B493" s="340" t="s">
        <v>2121</v>
      </c>
      <c r="C493" s="341" t="s">
        <v>1084</v>
      </c>
      <c r="D493" s="341" t="s">
        <v>55</v>
      </c>
      <c r="E493" s="342">
        <v>28</v>
      </c>
      <c r="F493" s="343">
        <v>213.34299999999999</v>
      </c>
      <c r="H493" s="343">
        <v>916.43499999999995</v>
      </c>
      <c r="J493" s="343">
        <v>83.281000000000006</v>
      </c>
      <c r="L493" s="343">
        <v>0</v>
      </c>
      <c r="N493" s="343">
        <v>2097.527</v>
      </c>
      <c r="P493" s="343">
        <v>0</v>
      </c>
      <c r="R493" s="343">
        <v>703.77600000000007</v>
      </c>
      <c r="T493" s="343">
        <v>0</v>
      </c>
      <c r="V493" s="343">
        <v>0</v>
      </c>
      <c r="X493" s="343">
        <v>0</v>
      </c>
      <c r="Z493" s="343">
        <v>4014.3620000000001</v>
      </c>
    </row>
    <row r="494" spans="1:26">
      <c r="A494" s="340" t="s">
        <v>1076</v>
      </c>
      <c r="B494" s="340" t="s">
        <v>2120</v>
      </c>
      <c r="C494" s="341" t="s">
        <v>1086</v>
      </c>
      <c r="D494" s="341" t="s">
        <v>55</v>
      </c>
      <c r="E494" s="342">
        <v>865</v>
      </c>
      <c r="F494" s="343">
        <v>5239.7460000000001</v>
      </c>
      <c r="H494" s="343">
        <v>292.33600000000001</v>
      </c>
      <c r="J494" s="343">
        <v>19315.671000000002</v>
      </c>
      <c r="L494" s="343">
        <v>91182.86099999999</v>
      </c>
      <c r="N494" s="343">
        <v>13082.246000000001</v>
      </c>
      <c r="P494" s="343">
        <v>167.91900000000001</v>
      </c>
      <c r="R494" s="343">
        <v>0</v>
      </c>
      <c r="T494" s="343">
        <v>0</v>
      </c>
      <c r="V494" s="343">
        <v>0</v>
      </c>
      <c r="X494" s="343">
        <v>0</v>
      </c>
      <c r="Z494" s="343">
        <v>129280.77900000001</v>
      </c>
    </row>
    <row r="495" spans="1:26">
      <c r="A495" s="340" t="s">
        <v>1076</v>
      </c>
      <c r="B495" s="340" t="s">
        <v>2119</v>
      </c>
      <c r="C495" s="341" t="s">
        <v>1090</v>
      </c>
      <c r="D495" s="341" t="s">
        <v>45</v>
      </c>
      <c r="E495" s="342">
        <v>25</v>
      </c>
      <c r="F495" s="343">
        <v>1287.3789999999999</v>
      </c>
      <c r="H495" s="343">
        <v>0</v>
      </c>
      <c r="J495" s="343">
        <v>141.221</v>
      </c>
      <c r="L495" s="343">
        <v>0</v>
      </c>
      <c r="N495" s="343">
        <v>2308.3629999999998</v>
      </c>
      <c r="P495" s="343">
        <v>58.096000000000004</v>
      </c>
      <c r="R495" s="343">
        <v>593.63699999999994</v>
      </c>
      <c r="T495" s="343">
        <v>0</v>
      </c>
      <c r="V495" s="343">
        <v>739.24600000000009</v>
      </c>
      <c r="X495" s="343">
        <v>22.09</v>
      </c>
      <c r="Z495" s="343">
        <v>5150.0320000000002</v>
      </c>
    </row>
    <row r="496" spans="1:26">
      <c r="A496" s="340" t="s">
        <v>1076</v>
      </c>
      <c r="B496" s="340" t="s">
        <v>2117</v>
      </c>
      <c r="C496" s="341" t="s">
        <v>1092</v>
      </c>
      <c r="D496" s="341" t="s">
        <v>45</v>
      </c>
      <c r="E496" s="342">
        <v>7</v>
      </c>
      <c r="F496" s="343">
        <v>3.1360000000000001</v>
      </c>
      <c r="H496" s="343">
        <v>0</v>
      </c>
      <c r="J496" s="343">
        <v>0</v>
      </c>
      <c r="L496" s="343">
        <v>20</v>
      </c>
      <c r="N496" s="343">
        <v>206.44099999999997</v>
      </c>
      <c r="P496" s="343">
        <v>0</v>
      </c>
      <c r="R496" s="343">
        <v>96.952999999999989</v>
      </c>
      <c r="T496" s="343">
        <v>0</v>
      </c>
      <c r="V496" s="343">
        <v>104.381</v>
      </c>
      <c r="X496" s="343">
        <v>0</v>
      </c>
      <c r="Z496" s="343">
        <v>430.911</v>
      </c>
    </row>
    <row r="497" spans="1:26">
      <c r="A497" s="340" t="s">
        <v>1076</v>
      </c>
      <c r="B497" s="340" t="s">
        <v>2851</v>
      </c>
      <c r="C497" s="341" t="s">
        <v>2852</v>
      </c>
      <c r="D497" s="341" t="s">
        <v>45</v>
      </c>
      <c r="E497" s="342">
        <v>13</v>
      </c>
      <c r="F497" s="343">
        <v>0</v>
      </c>
      <c r="H497" s="343">
        <v>0</v>
      </c>
      <c r="J497" s="343">
        <v>0</v>
      </c>
      <c r="L497" s="343">
        <v>0</v>
      </c>
      <c r="N497" s="343">
        <v>0</v>
      </c>
      <c r="P497" s="343">
        <v>0</v>
      </c>
      <c r="R497" s="343">
        <v>0</v>
      </c>
      <c r="T497" s="343">
        <v>0</v>
      </c>
      <c r="V497" s="343">
        <v>0</v>
      </c>
      <c r="X497" s="343">
        <v>0</v>
      </c>
      <c r="Z497" s="343">
        <v>0</v>
      </c>
    </row>
    <row r="498" spans="1:26">
      <c r="A498" s="340" t="s">
        <v>1076</v>
      </c>
      <c r="B498" s="340" t="s">
        <v>2632</v>
      </c>
      <c r="C498" s="341" t="s">
        <v>1094</v>
      </c>
      <c r="D498" s="341" t="s">
        <v>45</v>
      </c>
      <c r="E498" s="342">
        <v>10</v>
      </c>
      <c r="F498" s="343">
        <v>22.411999999999999</v>
      </c>
      <c r="H498" s="343">
        <v>0</v>
      </c>
      <c r="J498" s="343">
        <v>0</v>
      </c>
      <c r="L498" s="343">
        <v>0</v>
      </c>
      <c r="N498" s="343">
        <v>254.179</v>
      </c>
      <c r="P498" s="343">
        <v>0</v>
      </c>
      <c r="R498" s="343">
        <v>79.474999999999994</v>
      </c>
      <c r="T498" s="343">
        <v>0</v>
      </c>
      <c r="V498" s="343">
        <v>169.26900000000001</v>
      </c>
      <c r="X498" s="343">
        <v>0</v>
      </c>
      <c r="Z498" s="343">
        <v>525.33500000000004</v>
      </c>
    </row>
    <row r="499" spans="1:26">
      <c r="A499" s="340" t="s">
        <v>1076</v>
      </c>
      <c r="B499" s="340" t="s">
        <v>2697</v>
      </c>
      <c r="C499" s="341" t="s">
        <v>2479</v>
      </c>
      <c r="D499" s="341" t="s">
        <v>45</v>
      </c>
      <c r="E499" s="342">
        <v>13</v>
      </c>
      <c r="F499" s="343">
        <v>84.734999999999999</v>
      </c>
      <c r="H499" s="343">
        <v>0</v>
      </c>
      <c r="J499" s="343">
        <v>7.55</v>
      </c>
      <c r="L499" s="343">
        <v>0</v>
      </c>
      <c r="N499" s="343">
        <v>624.95900000000006</v>
      </c>
      <c r="P499" s="343">
        <v>43.556999999999995</v>
      </c>
      <c r="R499" s="343">
        <v>397.79500000000002</v>
      </c>
      <c r="T499" s="343">
        <v>0</v>
      </c>
      <c r="V499" s="343">
        <v>330.00900000000001</v>
      </c>
      <c r="X499" s="343">
        <v>0</v>
      </c>
      <c r="Z499" s="343">
        <v>1488.605</v>
      </c>
    </row>
    <row r="500" spans="1:26">
      <c r="A500" s="340" t="s">
        <v>1076</v>
      </c>
      <c r="B500" s="340" t="s">
        <v>2536</v>
      </c>
      <c r="C500" s="341" t="s">
        <v>1088</v>
      </c>
      <c r="D500" s="341" t="s">
        <v>45</v>
      </c>
      <c r="E500" s="342">
        <v>75</v>
      </c>
      <c r="F500" s="343">
        <v>2986.0370000000003</v>
      </c>
      <c r="H500" s="343">
        <v>0</v>
      </c>
      <c r="J500" s="343">
        <v>395.01400000000001</v>
      </c>
      <c r="L500" s="343">
        <v>0</v>
      </c>
      <c r="N500" s="343">
        <v>2140.2190000000001</v>
      </c>
      <c r="P500" s="343">
        <v>685.65600000000006</v>
      </c>
      <c r="R500" s="343">
        <v>863.33699999999999</v>
      </c>
      <c r="T500" s="343">
        <v>0</v>
      </c>
      <c r="V500" s="343">
        <v>905.98500000000001</v>
      </c>
      <c r="X500" s="343">
        <v>0</v>
      </c>
      <c r="Z500" s="343">
        <v>7976.2480000000005</v>
      </c>
    </row>
    <row r="501" spans="1:26">
      <c r="A501" s="340" t="s">
        <v>1076</v>
      </c>
      <c r="B501" s="340" t="s">
        <v>2114</v>
      </c>
      <c r="C501" s="341" t="s">
        <v>1098</v>
      </c>
      <c r="D501" s="341" t="s">
        <v>55</v>
      </c>
      <c r="E501" s="342">
        <v>91</v>
      </c>
      <c r="F501" s="343">
        <v>1075.9100000000001</v>
      </c>
      <c r="H501" s="343">
        <v>304.33099999999996</v>
      </c>
      <c r="J501" s="343">
        <v>1037.9349999999999</v>
      </c>
      <c r="L501" s="343">
        <v>16446.455000000002</v>
      </c>
      <c r="N501" s="343">
        <v>10.802</v>
      </c>
      <c r="P501" s="343">
        <v>6.1</v>
      </c>
      <c r="R501" s="343">
        <v>0</v>
      </c>
      <c r="T501" s="343">
        <v>0</v>
      </c>
      <c r="V501" s="343">
        <v>0</v>
      </c>
      <c r="X501" s="343">
        <v>0</v>
      </c>
      <c r="Z501" s="343">
        <v>18881.532999999999</v>
      </c>
    </row>
    <row r="502" spans="1:26">
      <c r="A502" s="340" t="s">
        <v>1076</v>
      </c>
      <c r="B502" s="340" t="s">
        <v>1099</v>
      </c>
      <c r="C502" s="341" t="s">
        <v>1100</v>
      </c>
      <c r="D502" s="341" t="s">
        <v>59</v>
      </c>
      <c r="E502" s="342">
        <v>151</v>
      </c>
      <c r="F502" s="343">
        <v>506.05099999999999</v>
      </c>
      <c r="H502" s="343">
        <v>0</v>
      </c>
      <c r="J502" s="343">
        <v>1033.0839999999998</v>
      </c>
      <c r="L502" s="343">
        <v>0</v>
      </c>
      <c r="N502" s="343">
        <v>0</v>
      </c>
      <c r="P502" s="343">
        <v>0</v>
      </c>
      <c r="R502" s="343">
        <v>0</v>
      </c>
      <c r="T502" s="343">
        <v>0</v>
      </c>
      <c r="V502" s="343">
        <v>0</v>
      </c>
      <c r="X502" s="343">
        <v>0</v>
      </c>
      <c r="Z502" s="343">
        <v>1539.135</v>
      </c>
    </row>
    <row r="503" spans="1:26">
      <c r="A503" s="340" t="s">
        <v>1076</v>
      </c>
      <c r="B503" s="340" t="s">
        <v>2113</v>
      </c>
      <c r="C503" s="341" t="s">
        <v>1102</v>
      </c>
      <c r="D503" s="341" t="s">
        <v>55</v>
      </c>
      <c r="E503" s="342">
        <v>752</v>
      </c>
      <c r="F503" s="343">
        <v>37904.847000000002</v>
      </c>
      <c r="H503" s="343">
        <v>2891.9179999999997</v>
      </c>
      <c r="J503" s="343">
        <v>36469.843000000001</v>
      </c>
      <c r="L503" s="343">
        <v>0</v>
      </c>
      <c r="N503" s="343">
        <v>38282.464</v>
      </c>
      <c r="P503" s="343">
        <v>1162.722</v>
      </c>
      <c r="R503" s="343">
        <v>0</v>
      </c>
      <c r="T503" s="343">
        <v>291642.04800000001</v>
      </c>
      <c r="V503" s="343">
        <v>0</v>
      </c>
      <c r="X503" s="343">
        <v>0</v>
      </c>
      <c r="Z503" s="343">
        <v>408353.842</v>
      </c>
    </row>
    <row r="504" spans="1:26">
      <c r="A504" s="340" t="s">
        <v>1076</v>
      </c>
      <c r="B504" s="340" t="s">
        <v>2740</v>
      </c>
      <c r="C504" s="341" t="s">
        <v>1104</v>
      </c>
      <c r="D504" s="341" t="s">
        <v>55</v>
      </c>
      <c r="E504" s="342">
        <v>50</v>
      </c>
      <c r="F504" s="343">
        <v>0</v>
      </c>
      <c r="H504" s="343">
        <v>1844.421</v>
      </c>
      <c r="J504" s="343">
        <v>1.925</v>
      </c>
      <c r="L504" s="343">
        <v>3140.913</v>
      </c>
      <c r="N504" s="343">
        <v>2701.3509999999997</v>
      </c>
      <c r="P504" s="343">
        <v>0</v>
      </c>
      <c r="R504" s="343">
        <v>0</v>
      </c>
      <c r="T504" s="343">
        <v>0</v>
      </c>
      <c r="V504" s="343">
        <v>0</v>
      </c>
      <c r="X504" s="343">
        <v>0</v>
      </c>
      <c r="Z504" s="343">
        <v>7688.61</v>
      </c>
    </row>
    <row r="505" spans="1:26">
      <c r="A505" s="340" t="s">
        <v>1076</v>
      </c>
      <c r="B505" s="340" t="s">
        <v>2112</v>
      </c>
      <c r="C505" s="341" t="s">
        <v>1108</v>
      </c>
      <c r="D505" s="341" t="s">
        <v>55</v>
      </c>
      <c r="E505" s="342">
        <v>200</v>
      </c>
      <c r="F505" s="343">
        <v>3912.8059999999996</v>
      </c>
      <c r="H505" s="343">
        <v>1972.7629999999999</v>
      </c>
      <c r="J505" s="343">
        <v>2839.7559999999999</v>
      </c>
      <c r="L505" s="343">
        <v>29040.311000000002</v>
      </c>
      <c r="N505" s="343">
        <v>12853.882</v>
      </c>
      <c r="P505" s="343">
        <v>328.73699999999997</v>
      </c>
      <c r="R505" s="343">
        <v>0</v>
      </c>
      <c r="T505" s="343">
        <v>0</v>
      </c>
      <c r="V505" s="343">
        <v>0</v>
      </c>
      <c r="X505" s="343">
        <v>0</v>
      </c>
      <c r="Z505" s="343">
        <v>50948.254999999997</v>
      </c>
    </row>
    <row r="506" spans="1:26">
      <c r="A506" s="340" t="s">
        <v>1076</v>
      </c>
      <c r="B506" s="340" t="s">
        <v>2631</v>
      </c>
      <c r="C506" s="341" t="s">
        <v>1110</v>
      </c>
      <c r="D506" s="341" t="s">
        <v>45</v>
      </c>
      <c r="E506" s="342">
        <v>11</v>
      </c>
      <c r="F506" s="343">
        <v>53.575000000000003</v>
      </c>
      <c r="H506" s="343">
        <v>0</v>
      </c>
      <c r="J506" s="343">
        <v>196.065</v>
      </c>
      <c r="L506" s="343">
        <v>0</v>
      </c>
      <c r="N506" s="343">
        <v>642.322</v>
      </c>
      <c r="P506" s="343">
        <v>0</v>
      </c>
      <c r="R506" s="343">
        <v>205.97400000000002</v>
      </c>
      <c r="T506" s="343">
        <v>0</v>
      </c>
      <c r="V506" s="343">
        <v>92.272999999999996</v>
      </c>
      <c r="X506" s="343">
        <v>0</v>
      </c>
      <c r="Z506" s="343">
        <v>1190.2089999999998</v>
      </c>
    </row>
    <row r="507" spans="1:26">
      <c r="A507" s="340" t="s">
        <v>1076</v>
      </c>
      <c r="B507" s="340" t="s">
        <v>2630</v>
      </c>
      <c r="C507" s="341" t="s">
        <v>1112</v>
      </c>
      <c r="D507" s="341" t="s">
        <v>55</v>
      </c>
      <c r="E507" s="342">
        <v>19</v>
      </c>
      <c r="F507" s="343">
        <v>89.29</v>
      </c>
      <c r="H507" s="343">
        <v>79.182000000000002</v>
      </c>
      <c r="J507" s="343">
        <v>5.0199999999999996</v>
      </c>
      <c r="L507" s="343">
        <v>7.3270000000000008</v>
      </c>
      <c r="N507" s="343">
        <v>949.49600000000009</v>
      </c>
      <c r="P507" s="343">
        <v>0</v>
      </c>
      <c r="R507" s="343">
        <v>337.483</v>
      </c>
      <c r="T507" s="343">
        <v>0</v>
      </c>
      <c r="V507" s="343">
        <v>563.30499999999995</v>
      </c>
      <c r="X507" s="343">
        <v>0</v>
      </c>
      <c r="Z507" s="343">
        <v>2031.1029999999998</v>
      </c>
    </row>
    <row r="508" spans="1:26">
      <c r="A508" s="340" t="s">
        <v>1076</v>
      </c>
      <c r="B508" s="340" t="s">
        <v>2110</v>
      </c>
      <c r="C508" s="341" t="s">
        <v>1114</v>
      </c>
      <c r="D508" s="341" t="s">
        <v>120</v>
      </c>
      <c r="E508" s="342">
        <v>35</v>
      </c>
      <c r="F508" s="343">
        <v>183.34099999999998</v>
      </c>
      <c r="H508" s="343">
        <v>0</v>
      </c>
      <c r="J508" s="343">
        <v>0</v>
      </c>
      <c r="L508" s="343">
        <v>0</v>
      </c>
      <c r="N508" s="343">
        <v>1375.73</v>
      </c>
      <c r="P508" s="343">
        <v>33.141999999999996</v>
      </c>
      <c r="R508" s="343">
        <v>605.04099999999994</v>
      </c>
      <c r="T508" s="343">
        <v>0</v>
      </c>
      <c r="V508" s="343">
        <v>0</v>
      </c>
      <c r="X508" s="343">
        <v>604.12900000000002</v>
      </c>
      <c r="Z508" s="343">
        <v>2801.3829999999998</v>
      </c>
    </row>
    <row r="509" spans="1:26">
      <c r="A509" s="340" t="s">
        <v>1076</v>
      </c>
      <c r="B509" s="340" t="s">
        <v>2696</v>
      </c>
      <c r="C509" s="341" t="s">
        <v>1344</v>
      </c>
      <c r="D509" s="341" t="s">
        <v>45</v>
      </c>
      <c r="E509" s="342">
        <v>19</v>
      </c>
      <c r="F509" s="343">
        <v>279.798</v>
      </c>
      <c r="H509" s="343">
        <v>0</v>
      </c>
      <c r="J509" s="343">
        <v>325.315</v>
      </c>
      <c r="L509" s="343">
        <v>0</v>
      </c>
      <c r="N509" s="343">
        <v>1357.6889999999999</v>
      </c>
      <c r="P509" s="343">
        <v>526.76499999999999</v>
      </c>
      <c r="R509" s="343">
        <v>368.74400000000003</v>
      </c>
      <c r="T509" s="343">
        <v>0</v>
      </c>
      <c r="V509" s="343">
        <v>626.97</v>
      </c>
      <c r="X509" s="343">
        <v>0</v>
      </c>
      <c r="Z509" s="343">
        <v>3485.2809999999999</v>
      </c>
    </row>
    <row r="510" spans="1:26">
      <c r="A510" s="340" t="s">
        <v>1076</v>
      </c>
      <c r="B510" s="340" t="s">
        <v>2534</v>
      </c>
      <c r="C510" s="341" t="s">
        <v>1116</v>
      </c>
      <c r="D510" s="341" t="s">
        <v>45</v>
      </c>
      <c r="E510" s="342">
        <v>49</v>
      </c>
      <c r="F510" s="343">
        <v>2708.498</v>
      </c>
      <c r="H510" s="343">
        <v>0</v>
      </c>
      <c r="J510" s="343">
        <v>761.61699999999996</v>
      </c>
      <c r="L510" s="343">
        <v>0</v>
      </c>
      <c r="N510" s="343">
        <v>3858.953</v>
      </c>
      <c r="P510" s="343">
        <v>0</v>
      </c>
      <c r="R510" s="343">
        <v>705.48199999999997</v>
      </c>
      <c r="T510" s="343">
        <v>0</v>
      </c>
      <c r="V510" s="343">
        <v>0</v>
      </c>
      <c r="X510" s="343">
        <v>4360.5529999999999</v>
      </c>
      <c r="Z510" s="343">
        <v>12395.103000000001</v>
      </c>
    </row>
    <row r="511" spans="1:26">
      <c r="A511" s="340" t="s">
        <v>1076</v>
      </c>
      <c r="B511" s="340" t="s">
        <v>2107</v>
      </c>
      <c r="C511" s="341" t="s">
        <v>1118</v>
      </c>
      <c r="D511" s="341" t="s">
        <v>45</v>
      </c>
      <c r="E511" s="342">
        <v>14</v>
      </c>
      <c r="F511" s="343">
        <v>130.935</v>
      </c>
      <c r="H511" s="343">
        <v>0</v>
      </c>
      <c r="J511" s="343">
        <v>0</v>
      </c>
      <c r="L511" s="343">
        <v>0</v>
      </c>
      <c r="N511" s="343">
        <v>174.83799999999999</v>
      </c>
      <c r="P511" s="343">
        <v>0</v>
      </c>
      <c r="R511" s="343">
        <v>301.41200000000003</v>
      </c>
      <c r="T511" s="343">
        <v>0</v>
      </c>
      <c r="V511" s="343">
        <v>551.91199999999992</v>
      </c>
      <c r="X511" s="343">
        <v>0</v>
      </c>
      <c r="Z511" s="343">
        <v>1159.097</v>
      </c>
    </row>
    <row r="512" spans="1:26">
      <c r="A512" s="340" t="s">
        <v>1076</v>
      </c>
      <c r="B512" s="340" t="s">
        <v>2106</v>
      </c>
      <c r="C512" s="341" t="s">
        <v>1120</v>
      </c>
      <c r="D512" s="341" t="s">
        <v>55</v>
      </c>
      <c r="E512" s="342">
        <v>199</v>
      </c>
      <c r="F512" s="343">
        <v>6896.2250000000004</v>
      </c>
      <c r="H512" s="343">
        <v>36.997</v>
      </c>
      <c r="J512" s="343">
        <v>618.11900000000003</v>
      </c>
      <c r="L512" s="343">
        <v>28466.751</v>
      </c>
      <c r="N512" s="343">
        <v>8464.5720000000001</v>
      </c>
      <c r="P512" s="343">
        <v>0</v>
      </c>
      <c r="R512" s="343">
        <v>0</v>
      </c>
      <c r="T512" s="343">
        <v>0</v>
      </c>
      <c r="V512" s="343">
        <v>0</v>
      </c>
      <c r="X512" s="343">
        <v>25.25</v>
      </c>
      <c r="Z512" s="343">
        <v>44507.914000000004</v>
      </c>
    </row>
    <row r="513" spans="1:26">
      <c r="A513" s="340" t="s">
        <v>1076</v>
      </c>
      <c r="B513" s="340" t="s">
        <v>2105</v>
      </c>
      <c r="C513" s="341" t="s">
        <v>1122</v>
      </c>
      <c r="D513" s="341" t="s">
        <v>55</v>
      </c>
      <c r="E513" s="342">
        <v>2098</v>
      </c>
      <c r="F513" s="343">
        <v>43575.622000000003</v>
      </c>
      <c r="H513" s="343">
        <v>12928.698</v>
      </c>
      <c r="J513" s="343">
        <v>8400.0480000000007</v>
      </c>
      <c r="L513" s="343">
        <v>204880.48100000003</v>
      </c>
      <c r="N513" s="343">
        <v>56713.917000000001</v>
      </c>
      <c r="P513" s="343">
        <v>951.80499999999995</v>
      </c>
      <c r="R513" s="343">
        <v>0</v>
      </c>
      <c r="T513" s="343">
        <v>0</v>
      </c>
      <c r="V513" s="343">
        <v>0</v>
      </c>
      <c r="X513" s="343">
        <v>0</v>
      </c>
      <c r="Z513" s="343">
        <v>327450.571</v>
      </c>
    </row>
    <row r="514" spans="1:26">
      <c r="A514" s="340" t="s">
        <v>1076</v>
      </c>
      <c r="B514" s="340" t="s">
        <v>2628</v>
      </c>
      <c r="C514" s="341" t="s">
        <v>1124</v>
      </c>
      <c r="D514" s="341" t="s">
        <v>45</v>
      </c>
      <c r="E514" s="342">
        <v>16</v>
      </c>
      <c r="F514" s="343">
        <v>252.8</v>
      </c>
      <c r="H514" s="343">
        <v>0</v>
      </c>
      <c r="J514" s="343">
        <v>0</v>
      </c>
      <c r="L514" s="343">
        <v>0</v>
      </c>
      <c r="N514" s="343">
        <v>897.90100000000007</v>
      </c>
      <c r="P514" s="343">
        <v>0</v>
      </c>
      <c r="R514" s="343">
        <v>503.93800000000005</v>
      </c>
      <c r="T514" s="343">
        <v>0</v>
      </c>
      <c r="V514" s="343">
        <v>263.92599999999999</v>
      </c>
      <c r="X514" s="343">
        <v>0</v>
      </c>
      <c r="Z514" s="343">
        <v>1918.5650000000001</v>
      </c>
    </row>
    <row r="515" spans="1:26">
      <c r="A515" s="340" t="s">
        <v>1076</v>
      </c>
      <c r="B515" s="340" t="s">
        <v>2104</v>
      </c>
      <c r="C515" s="341" t="s">
        <v>1126</v>
      </c>
      <c r="D515" s="341" t="s">
        <v>45</v>
      </c>
      <c r="E515" s="342">
        <v>9</v>
      </c>
      <c r="F515" s="343">
        <v>103.97499999999999</v>
      </c>
      <c r="H515" s="343">
        <v>0</v>
      </c>
      <c r="J515" s="343">
        <v>2.423</v>
      </c>
      <c r="L515" s="343">
        <v>0</v>
      </c>
      <c r="N515" s="343">
        <v>839.59800000000007</v>
      </c>
      <c r="P515" s="343">
        <v>0</v>
      </c>
      <c r="R515" s="343">
        <v>352.74099999999999</v>
      </c>
      <c r="T515" s="343">
        <v>0</v>
      </c>
      <c r="V515" s="343">
        <v>486.85699999999997</v>
      </c>
      <c r="X515" s="343">
        <v>0</v>
      </c>
      <c r="Z515" s="343">
        <v>1785.5940000000001</v>
      </c>
    </row>
    <row r="516" spans="1:26">
      <c r="A516" s="340" t="s">
        <v>1076</v>
      </c>
      <c r="B516" s="340" t="s">
        <v>2103</v>
      </c>
      <c r="C516" s="341" t="s">
        <v>2506</v>
      </c>
      <c r="D516" s="341" t="s">
        <v>55</v>
      </c>
      <c r="E516" s="342">
        <v>19</v>
      </c>
      <c r="F516" s="343">
        <v>0</v>
      </c>
      <c r="H516" s="343">
        <v>82.15</v>
      </c>
      <c r="J516" s="343">
        <v>0</v>
      </c>
      <c r="L516" s="343">
        <v>0</v>
      </c>
      <c r="N516" s="343">
        <v>486.46300000000002</v>
      </c>
      <c r="P516" s="343">
        <v>0</v>
      </c>
      <c r="R516" s="343">
        <v>238.6</v>
      </c>
      <c r="T516" s="343">
        <v>0</v>
      </c>
      <c r="V516" s="343">
        <v>184.90700000000001</v>
      </c>
      <c r="X516" s="343">
        <v>0</v>
      </c>
      <c r="Z516" s="343">
        <v>992.12</v>
      </c>
    </row>
    <row r="517" spans="1:26">
      <c r="A517" s="340" t="s">
        <v>1076</v>
      </c>
      <c r="B517" s="340" t="s">
        <v>2695</v>
      </c>
      <c r="C517" s="341" t="s">
        <v>1130</v>
      </c>
      <c r="D517" s="341" t="s">
        <v>45</v>
      </c>
      <c r="E517" s="342">
        <v>26</v>
      </c>
      <c r="F517" s="343">
        <v>21.664999999999999</v>
      </c>
      <c r="H517" s="343">
        <v>0</v>
      </c>
      <c r="J517" s="343">
        <v>10.292</v>
      </c>
      <c r="L517" s="343">
        <v>0</v>
      </c>
      <c r="N517" s="343">
        <v>275.13299999999998</v>
      </c>
      <c r="P517" s="343">
        <v>294.024</v>
      </c>
      <c r="R517" s="343">
        <v>740.66800000000001</v>
      </c>
      <c r="T517" s="343">
        <v>0</v>
      </c>
      <c r="V517" s="343">
        <v>168</v>
      </c>
      <c r="X517" s="343">
        <v>195.13499999999999</v>
      </c>
      <c r="Z517" s="343">
        <v>1704.9170000000001</v>
      </c>
    </row>
    <row r="518" spans="1:26">
      <c r="A518" s="340" t="s">
        <v>1076</v>
      </c>
      <c r="B518" s="340" t="s">
        <v>2101</v>
      </c>
      <c r="C518" s="341" t="s">
        <v>1132</v>
      </c>
      <c r="D518" s="341" t="s">
        <v>55</v>
      </c>
      <c r="E518" s="342">
        <v>621</v>
      </c>
      <c r="F518" s="343">
        <v>16753.052</v>
      </c>
      <c r="H518" s="343">
        <v>691.029</v>
      </c>
      <c r="J518" s="343">
        <v>5222.5190000000002</v>
      </c>
      <c r="L518" s="343">
        <v>0</v>
      </c>
      <c r="N518" s="343">
        <v>10715.408000000001</v>
      </c>
      <c r="P518" s="343">
        <v>973.33699999999999</v>
      </c>
      <c r="R518" s="343">
        <v>0</v>
      </c>
      <c r="T518" s="343">
        <v>0</v>
      </c>
      <c r="V518" s="343">
        <v>0</v>
      </c>
      <c r="X518" s="343">
        <v>86545.944000000003</v>
      </c>
      <c r="Z518" s="343">
        <v>120901.289</v>
      </c>
    </row>
    <row r="519" spans="1:26">
      <c r="A519" s="340" t="s">
        <v>1076</v>
      </c>
      <c r="B519" s="340" t="s">
        <v>2100</v>
      </c>
      <c r="C519" s="341" t="s">
        <v>1134</v>
      </c>
      <c r="D519" s="341" t="s">
        <v>45</v>
      </c>
      <c r="E519" s="342">
        <v>20</v>
      </c>
      <c r="F519" s="343">
        <v>433.69199999999995</v>
      </c>
      <c r="H519" s="343">
        <v>0</v>
      </c>
      <c r="J519" s="343">
        <v>395.20499999999998</v>
      </c>
      <c r="L519" s="343">
        <v>0</v>
      </c>
      <c r="N519" s="343">
        <v>2017.0479999999998</v>
      </c>
      <c r="P519" s="343">
        <v>0</v>
      </c>
      <c r="R519" s="343">
        <v>441.18599999999998</v>
      </c>
      <c r="T519" s="343">
        <v>0</v>
      </c>
      <c r="V519" s="343">
        <v>239.363</v>
      </c>
      <c r="X519" s="343">
        <v>0</v>
      </c>
      <c r="Z519" s="343">
        <v>3526.4940000000001</v>
      </c>
    </row>
    <row r="520" spans="1:26">
      <c r="A520" s="340" t="s">
        <v>1135</v>
      </c>
      <c r="B520" s="340" t="s">
        <v>2099</v>
      </c>
      <c r="C520" s="341" t="s">
        <v>2477</v>
      </c>
      <c r="D520" s="341" t="s">
        <v>55</v>
      </c>
      <c r="E520" s="342">
        <v>19</v>
      </c>
      <c r="F520" s="343">
        <v>0</v>
      </c>
      <c r="H520" s="343">
        <v>0</v>
      </c>
      <c r="J520" s="343">
        <v>35.643999999999998</v>
      </c>
      <c r="L520" s="343">
        <v>0</v>
      </c>
      <c r="N520" s="343">
        <v>62.808999999999997</v>
      </c>
      <c r="P520" s="343">
        <v>0</v>
      </c>
      <c r="R520" s="343">
        <v>0</v>
      </c>
      <c r="T520" s="343">
        <v>0</v>
      </c>
      <c r="V520" s="343">
        <v>0</v>
      </c>
      <c r="X520" s="343">
        <v>2883.0409999999997</v>
      </c>
      <c r="Z520" s="343">
        <v>2981.4940000000001</v>
      </c>
    </row>
    <row r="521" spans="1:26">
      <c r="A521" s="340" t="s">
        <v>1135</v>
      </c>
      <c r="B521" s="340" t="s">
        <v>2098</v>
      </c>
      <c r="C521" s="341" t="s">
        <v>1139</v>
      </c>
      <c r="D521" s="341" t="s">
        <v>55</v>
      </c>
      <c r="E521" s="342">
        <v>965</v>
      </c>
      <c r="F521" s="343">
        <v>23506.416000000001</v>
      </c>
      <c r="H521" s="343">
        <v>414.70699999999999</v>
      </c>
      <c r="J521" s="343">
        <v>20221.493999999999</v>
      </c>
      <c r="L521" s="343">
        <v>0</v>
      </c>
      <c r="N521" s="343">
        <v>26580.467000000001</v>
      </c>
      <c r="P521" s="343">
        <v>5164.17</v>
      </c>
      <c r="R521" s="343">
        <v>0</v>
      </c>
      <c r="T521" s="343">
        <v>78561.900999999998</v>
      </c>
      <c r="V521" s="343">
        <v>0</v>
      </c>
      <c r="X521" s="343">
        <v>0</v>
      </c>
      <c r="Z521" s="343">
        <v>154449.155</v>
      </c>
    </row>
    <row r="522" spans="1:26">
      <c r="A522" s="340" t="s">
        <v>1140</v>
      </c>
      <c r="B522" s="340" t="s">
        <v>2627</v>
      </c>
      <c r="C522" s="341" t="s">
        <v>1346</v>
      </c>
      <c r="D522" s="341" t="s">
        <v>55</v>
      </c>
      <c r="E522" s="342">
        <v>19</v>
      </c>
      <c r="F522" s="343">
        <v>0</v>
      </c>
      <c r="H522" s="343">
        <v>0</v>
      </c>
      <c r="J522" s="343">
        <v>0</v>
      </c>
      <c r="L522" s="343">
        <v>0</v>
      </c>
      <c r="N522" s="343">
        <v>0</v>
      </c>
      <c r="P522" s="343">
        <v>0</v>
      </c>
      <c r="R522" s="343">
        <v>0</v>
      </c>
      <c r="T522" s="343">
        <v>0</v>
      </c>
      <c r="V522" s="343">
        <v>0</v>
      </c>
      <c r="X522" s="343">
        <v>0</v>
      </c>
      <c r="Z522" s="343">
        <v>0</v>
      </c>
    </row>
    <row r="523" spans="1:26">
      <c r="A523" s="340" t="s">
        <v>1140</v>
      </c>
      <c r="B523" s="340" t="s">
        <v>2694</v>
      </c>
      <c r="C523" s="341" t="s">
        <v>1142</v>
      </c>
      <c r="D523" s="341" t="s">
        <v>45</v>
      </c>
      <c r="E523" s="342">
        <v>28</v>
      </c>
      <c r="F523" s="343">
        <v>1482.4260000000002</v>
      </c>
      <c r="H523" s="343">
        <v>0</v>
      </c>
      <c r="J523" s="343">
        <v>0</v>
      </c>
      <c r="L523" s="343">
        <v>0</v>
      </c>
      <c r="N523" s="343">
        <v>1216.721</v>
      </c>
      <c r="P523" s="343">
        <v>25.141999999999999</v>
      </c>
      <c r="R523" s="343">
        <v>643.298</v>
      </c>
      <c r="T523" s="343">
        <v>0</v>
      </c>
      <c r="V523" s="343">
        <v>0</v>
      </c>
      <c r="X523" s="343">
        <v>0</v>
      </c>
      <c r="Z523" s="343">
        <v>3367.587</v>
      </c>
    </row>
    <row r="524" spans="1:26">
      <c r="A524" s="340" t="s">
        <v>1140</v>
      </c>
      <c r="B524" s="340" t="s">
        <v>2097</v>
      </c>
      <c r="C524" s="341" t="s">
        <v>1144</v>
      </c>
      <c r="D524" s="341" t="s">
        <v>55</v>
      </c>
      <c r="E524" s="342">
        <v>57</v>
      </c>
      <c r="F524" s="343">
        <v>420.93900000000002</v>
      </c>
      <c r="H524" s="343">
        <v>121.10700000000001</v>
      </c>
      <c r="J524" s="343">
        <v>54.975000000000001</v>
      </c>
      <c r="L524" s="343">
        <v>0</v>
      </c>
      <c r="N524" s="343">
        <v>1299.482</v>
      </c>
      <c r="P524" s="343">
        <v>634.24300000000005</v>
      </c>
      <c r="R524" s="343">
        <v>1025.01</v>
      </c>
      <c r="T524" s="343">
        <v>0</v>
      </c>
      <c r="V524" s="343">
        <v>1748.106</v>
      </c>
      <c r="X524" s="343">
        <v>0</v>
      </c>
      <c r="Z524" s="343">
        <v>5303.8619999999992</v>
      </c>
    </row>
    <row r="525" spans="1:26">
      <c r="A525" s="340" t="s">
        <v>1140</v>
      </c>
      <c r="B525" s="340" t="s">
        <v>2531</v>
      </c>
      <c r="C525" s="341" t="s">
        <v>1146</v>
      </c>
      <c r="D525" s="341" t="s">
        <v>45</v>
      </c>
      <c r="E525" s="342">
        <v>47</v>
      </c>
      <c r="F525" s="343">
        <v>2242.0820000000003</v>
      </c>
      <c r="H525" s="343">
        <v>0</v>
      </c>
      <c r="J525" s="343">
        <v>397.72900000000004</v>
      </c>
      <c r="L525" s="343">
        <v>0</v>
      </c>
      <c r="N525" s="343">
        <v>0</v>
      </c>
      <c r="P525" s="343">
        <v>0</v>
      </c>
      <c r="R525" s="343">
        <v>16.562999999999999</v>
      </c>
      <c r="T525" s="343">
        <v>0</v>
      </c>
      <c r="V525" s="343">
        <v>5895.8819999999996</v>
      </c>
      <c r="X525" s="343">
        <v>0</v>
      </c>
      <c r="Z525" s="343">
        <v>8552.2559999999994</v>
      </c>
    </row>
    <row r="526" spans="1:26">
      <c r="A526" s="340" t="s">
        <v>1140</v>
      </c>
      <c r="B526" s="340" t="s">
        <v>2096</v>
      </c>
      <c r="C526" s="341" t="s">
        <v>1148</v>
      </c>
      <c r="D526" s="341" t="s">
        <v>45</v>
      </c>
      <c r="E526" s="342">
        <v>11</v>
      </c>
      <c r="F526" s="343">
        <v>249.226</v>
      </c>
      <c r="H526" s="343">
        <v>0</v>
      </c>
      <c r="J526" s="343">
        <v>23.128</v>
      </c>
      <c r="L526" s="343">
        <v>0</v>
      </c>
      <c r="N526" s="343">
        <v>277.3</v>
      </c>
      <c r="P526" s="343">
        <v>36.709000000000003</v>
      </c>
      <c r="R526" s="343">
        <v>186.93799999999999</v>
      </c>
      <c r="T526" s="343">
        <v>0</v>
      </c>
      <c r="V526" s="343">
        <v>213.06</v>
      </c>
      <c r="X526" s="343">
        <v>0</v>
      </c>
      <c r="Z526" s="343">
        <v>986.3610000000001</v>
      </c>
    </row>
    <row r="527" spans="1:26">
      <c r="A527" s="340" t="s">
        <v>1140</v>
      </c>
      <c r="B527" s="340" t="s">
        <v>2095</v>
      </c>
      <c r="C527" s="341" t="s">
        <v>1150</v>
      </c>
      <c r="D527" s="341" t="s">
        <v>45</v>
      </c>
      <c r="E527" s="342">
        <v>8</v>
      </c>
      <c r="F527" s="343">
        <v>549.298</v>
      </c>
      <c r="H527" s="343">
        <v>0</v>
      </c>
      <c r="J527" s="343">
        <v>9.3390000000000004</v>
      </c>
      <c r="L527" s="343">
        <v>0</v>
      </c>
      <c r="N527" s="343">
        <v>0</v>
      </c>
      <c r="P527" s="343">
        <v>0</v>
      </c>
      <c r="R527" s="343">
        <v>1068.3980000000001</v>
      </c>
      <c r="T527" s="343">
        <v>0</v>
      </c>
      <c r="V527" s="343">
        <v>1059.4349999999999</v>
      </c>
      <c r="X527" s="343">
        <v>0</v>
      </c>
      <c r="Z527" s="343">
        <v>2686.47</v>
      </c>
    </row>
    <row r="528" spans="1:26">
      <c r="A528" s="340" t="s">
        <v>1140</v>
      </c>
      <c r="B528" s="340" t="s">
        <v>2693</v>
      </c>
      <c r="C528" s="341" t="s">
        <v>1152</v>
      </c>
      <c r="D528" s="341" t="s">
        <v>55</v>
      </c>
      <c r="E528" s="342">
        <v>24</v>
      </c>
      <c r="F528" s="343">
        <v>1028.9160000000002</v>
      </c>
      <c r="H528" s="343">
        <v>1.34</v>
      </c>
      <c r="J528" s="343">
        <v>52.866000000000007</v>
      </c>
      <c r="L528" s="343">
        <v>0</v>
      </c>
      <c r="N528" s="343">
        <v>593.70000000000005</v>
      </c>
      <c r="P528" s="343">
        <v>70.91</v>
      </c>
      <c r="R528" s="343">
        <v>464.84800000000001</v>
      </c>
      <c r="T528" s="343">
        <v>0</v>
      </c>
      <c r="V528" s="343">
        <v>282.10900000000004</v>
      </c>
      <c r="X528" s="343">
        <v>0</v>
      </c>
      <c r="Z528" s="343">
        <v>2494.6889999999999</v>
      </c>
    </row>
    <row r="529" spans="1:26">
      <c r="A529" s="340" t="s">
        <v>1140</v>
      </c>
      <c r="B529" s="340" t="s">
        <v>2094</v>
      </c>
      <c r="C529" s="341" t="s">
        <v>1154</v>
      </c>
      <c r="D529" s="341" t="s">
        <v>55</v>
      </c>
      <c r="E529" s="342">
        <v>142</v>
      </c>
      <c r="F529" s="343">
        <v>0</v>
      </c>
      <c r="H529" s="343">
        <v>5306.6280000000006</v>
      </c>
      <c r="J529" s="343">
        <v>669.23500000000001</v>
      </c>
      <c r="L529" s="343">
        <v>284</v>
      </c>
      <c r="N529" s="343">
        <v>0</v>
      </c>
      <c r="P529" s="343">
        <v>0</v>
      </c>
      <c r="R529" s="343">
        <v>0</v>
      </c>
      <c r="T529" s="343">
        <v>6645</v>
      </c>
      <c r="V529" s="343">
        <v>22317.039000000001</v>
      </c>
      <c r="X529" s="343">
        <v>1684.0710000000001</v>
      </c>
      <c r="Z529" s="343">
        <v>36905.972999999998</v>
      </c>
    </row>
    <row r="530" spans="1:26">
      <c r="A530" s="340" t="s">
        <v>1140</v>
      </c>
      <c r="B530" s="340" t="s">
        <v>2530</v>
      </c>
      <c r="C530" s="341" t="s">
        <v>1156</v>
      </c>
      <c r="D530" s="341" t="s">
        <v>45</v>
      </c>
      <c r="E530" s="342">
        <v>17</v>
      </c>
      <c r="F530" s="343">
        <v>50.416000000000004</v>
      </c>
      <c r="H530" s="343">
        <v>0</v>
      </c>
      <c r="J530" s="343">
        <v>74.353000000000009</v>
      </c>
      <c r="L530" s="343">
        <v>0</v>
      </c>
      <c r="N530" s="343">
        <v>548.04499999999996</v>
      </c>
      <c r="P530" s="343">
        <v>106.646</v>
      </c>
      <c r="R530" s="343">
        <v>381.87300000000005</v>
      </c>
      <c r="T530" s="343">
        <v>0</v>
      </c>
      <c r="V530" s="343">
        <v>761.11699999999996</v>
      </c>
      <c r="X530" s="343">
        <v>0</v>
      </c>
      <c r="Z530" s="343">
        <v>1922.45</v>
      </c>
    </row>
    <row r="531" spans="1:26">
      <c r="A531" s="340" t="s">
        <v>1140</v>
      </c>
      <c r="B531" s="340" t="s">
        <v>2093</v>
      </c>
      <c r="C531" s="341" t="s">
        <v>1158</v>
      </c>
      <c r="D531" s="341" t="s">
        <v>45</v>
      </c>
      <c r="E531" s="342">
        <v>21</v>
      </c>
      <c r="F531" s="343">
        <v>851.84899999999993</v>
      </c>
      <c r="H531" s="343">
        <v>0</v>
      </c>
      <c r="J531" s="343">
        <v>137.417</v>
      </c>
      <c r="L531" s="343">
        <v>0</v>
      </c>
      <c r="N531" s="343">
        <v>1438.9</v>
      </c>
      <c r="P531" s="343">
        <v>0</v>
      </c>
      <c r="R531" s="343">
        <v>807.41100000000006</v>
      </c>
      <c r="T531" s="343">
        <v>0</v>
      </c>
      <c r="V531" s="343">
        <v>949.19799999999998</v>
      </c>
      <c r="X531" s="343">
        <v>0</v>
      </c>
      <c r="Z531" s="343">
        <v>4184.7749999999996</v>
      </c>
    </row>
    <row r="532" spans="1:26">
      <c r="A532" s="340" t="s">
        <v>1140</v>
      </c>
      <c r="B532" s="340" t="s">
        <v>2626</v>
      </c>
      <c r="C532" s="341" t="s">
        <v>1160</v>
      </c>
      <c r="D532" s="341" t="s">
        <v>55</v>
      </c>
      <c r="E532" s="342">
        <v>234</v>
      </c>
      <c r="F532" s="343">
        <v>7293.2519999999995</v>
      </c>
      <c r="H532" s="343">
        <v>884.06399999999996</v>
      </c>
      <c r="J532" s="343">
        <v>1109.8499999999999</v>
      </c>
      <c r="L532" s="343">
        <v>0</v>
      </c>
      <c r="N532" s="343">
        <v>891.38699999999994</v>
      </c>
      <c r="P532" s="343">
        <v>6215.4730000000009</v>
      </c>
      <c r="R532" s="343">
        <v>7568.4840000000004</v>
      </c>
      <c r="T532" s="343">
        <v>0</v>
      </c>
      <c r="V532" s="343">
        <v>11978.143999999998</v>
      </c>
      <c r="X532" s="343">
        <v>0</v>
      </c>
      <c r="Z532" s="343">
        <v>35940.654000000002</v>
      </c>
    </row>
    <row r="533" spans="1:26">
      <c r="A533" s="340" t="s">
        <v>1140</v>
      </c>
      <c r="B533" s="340" t="s">
        <v>2091</v>
      </c>
      <c r="C533" s="341" t="s">
        <v>1162</v>
      </c>
      <c r="D533" s="341" t="s">
        <v>55</v>
      </c>
      <c r="E533" s="342">
        <v>48</v>
      </c>
      <c r="F533" s="343">
        <v>1475.6129999999998</v>
      </c>
      <c r="H533" s="343">
        <v>105.208</v>
      </c>
      <c r="J533" s="343">
        <v>561.78199999999993</v>
      </c>
      <c r="L533" s="343">
        <v>0</v>
      </c>
      <c r="N533" s="343">
        <v>1893.4</v>
      </c>
      <c r="P533" s="343">
        <v>165.608</v>
      </c>
      <c r="R533" s="343">
        <v>1259.9360000000001</v>
      </c>
      <c r="T533" s="343">
        <v>0</v>
      </c>
      <c r="V533" s="343">
        <v>1322.471</v>
      </c>
      <c r="X533" s="343">
        <v>0</v>
      </c>
      <c r="Z533" s="343">
        <v>6784.018</v>
      </c>
    </row>
    <row r="534" spans="1:26">
      <c r="A534" s="340" t="s">
        <v>1140</v>
      </c>
      <c r="B534" s="340" t="s">
        <v>2692</v>
      </c>
      <c r="C534" s="341" t="s">
        <v>1166</v>
      </c>
      <c r="D534" s="341" t="s">
        <v>55</v>
      </c>
      <c r="E534" s="342">
        <v>21</v>
      </c>
      <c r="F534" s="343">
        <v>0</v>
      </c>
      <c r="H534" s="343">
        <v>2273.04</v>
      </c>
      <c r="J534" s="343">
        <v>0</v>
      </c>
      <c r="L534" s="343">
        <v>0</v>
      </c>
      <c r="N534" s="343">
        <v>0</v>
      </c>
      <c r="P534" s="343">
        <v>0</v>
      </c>
      <c r="R534" s="343">
        <v>0</v>
      </c>
      <c r="T534" s="343">
        <v>603.24099999999999</v>
      </c>
      <c r="V534" s="343">
        <v>198.93400000000003</v>
      </c>
      <c r="X534" s="343">
        <v>0</v>
      </c>
      <c r="Z534" s="343">
        <v>3075.2150000000001</v>
      </c>
    </row>
    <row r="535" spans="1:26">
      <c r="A535" s="340" t="s">
        <v>1140</v>
      </c>
      <c r="B535" s="340" t="s">
        <v>2089</v>
      </c>
      <c r="C535" s="341" t="s">
        <v>1170</v>
      </c>
      <c r="D535" s="341" t="s">
        <v>45</v>
      </c>
      <c r="E535" s="342">
        <v>14</v>
      </c>
      <c r="F535" s="343">
        <v>422.69599999999997</v>
      </c>
      <c r="H535" s="343">
        <v>0</v>
      </c>
      <c r="J535" s="343">
        <v>18.637</v>
      </c>
      <c r="L535" s="343">
        <v>0</v>
      </c>
      <c r="N535" s="343">
        <v>942.52399999999989</v>
      </c>
      <c r="P535" s="343">
        <v>0</v>
      </c>
      <c r="R535" s="343">
        <v>396.46</v>
      </c>
      <c r="T535" s="343">
        <v>0</v>
      </c>
      <c r="V535" s="343">
        <v>470.92900000000003</v>
      </c>
      <c r="X535" s="343">
        <v>0</v>
      </c>
      <c r="Z535" s="343">
        <v>2251.2460000000001</v>
      </c>
    </row>
    <row r="536" spans="1:26">
      <c r="A536" s="340" t="s">
        <v>1140</v>
      </c>
      <c r="B536" s="340" t="s">
        <v>2088</v>
      </c>
      <c r="C536" s="341" t="s">
        <v>1172</v>
      </c>
      <c r="D536" s="341" t="s">
        <v>55</v>
      </c>
      <c r="E536" s="342">
        <v>87</v>
      </c>
      <c r="F536" s="343">
        <v>0</v>
      </c>
      <c r="H536" s="343">
        <v>5833.6830000000009</v>
      </c>
      <c r="J536" s="343">
        <v>811.46199999999999</v>
      </c>
      <c r="L536" s="343">
        <v>583.875</v>
      </c>
      <c r="N536" s="343">
        <v>1924.914</v>
      </c>
      <c r="P536" s="343">
        <v>845.52499999999998</v>
      </c>
      <c r="R536" s="343">
        <v>3456.6550000000002</v>
      </c>
      <c r="T536" s="343">
        <v>0</v>
      </c>
      <c r="V536" s="343">
        <v>4715.7449999999999</v>
      </c>
      <c r="X536" s="343">
        <v>0</v>
      </c>
      <c r="Z536" s="343">
        <v>18171.859</v>
      </c>
    </row>
    <row r="537" spans="1:26">
      <c r="A537" s="340" t="s">
        <v>1140</v>
      </c>
      <c r="B537" s="340" t="s">
        <v>2087</v>
      </c>
      <c r="C537" s="341" t="s">
        <v>1174</v>
      </c>
      <c r="D537" s="341" t="s">
        <v>55</v>
      </c>
      <c r="E537" s="342">
        <v>397</v>
      </c>
      <c r="F537" s="343">
        <v>13868.643</v>
      </c>
      <c r="H537" s="343">
        <v>983.41199999999992</v>
      </c>
      <c r="J537" s="343">
        <v>700.53899999999999</v>
      </c>
      <c r="L537" s="343">
        <v>0</v>
      </c>
      <c r="N537" s="343">
        <v>17238.665000000001</v>
      </c>
      <c r="P537" s="343">
        <v>261.77499999999998</v>
      </c>
      <c r="R537" s="343">
        <v>11735.653999999999</v>
      </c>
      <c r="T537" s="343">
        <v>0</v>
      </c>
      <c r="V537" s="343">
        <v>14106.605</v>
      </c>
      <c r="X537" s="343">
        <v>116.131</v>
      </c>
      <c r="Z537" s="343">
        <v>59011.424000000006</v>
      </c>
    </row>
    <row r="538" spans="1:26">
      <c r="A538" s="340" t="s">
        <v>1140</v>
      </c>
      <c r="B538" s="340" t="s">
        <v>2086</v>
      </c>
      <c r="C538" s="341" t="s">
        <v>1176</v>
      </c>
      <c r="D538" s="341" t="s">
        <v>55</v>
      </c>
      <c r="E538" s="342">
        <v>64</v>
      </c>
      <c r="F538" s="343">
        <v>0</v>
      </c>
      <c r="H538" s="343">
        <v>19453.438000000002</v>
      </c>
      <c r="J538" s="343">
        <v>823.75300000000004</v>
      </c>
      <c r="L538" s="343">
        <v>0</v>
      </c>
      <c r="N538" s="343">
        <v>12980.611999999999</v>
      </c>
      <c r="P538" s="343">
        <v>0</v>
      </c>
      <c r="R538" s="343">
        <v>8155.4809999999998</v>
      </c>
      <c r="T538" s="343">
        <v>0</v>
      </c>
      <c r="V538" s="343">
        <v>5870.62</v>
      </c>
      <c r="X538" s="343">
        <v>0</v>
      </c>
      <c r="Z538" s="343">
        <v>47283.904000000002</v>
      </c>
    </row>
    <row r="539" spans="1:26">
      <c r="A539" s="340" t="s">
        <v>1140</v>
      </c>
      <c r="B539" s="340" t="s">
        <v>2691</v>
      </c>
      <c r="C539" s="341" t="s">
        <v>1178</v>
      </c>
      <c r="D539" s="341" t="s">
        <v>55</v>
      </c>
      <c r="E539" s="342">
        <v>23</v>
      </c>
      <c r="F539" s="343">
        <v>457.21899999999999</v>
      </c>
      <c r="H539" s="343">
        <v>0</v>
      </c>
      <c r="J539" s="343">
        <v>1059.069</v>
      </c>
      <c r="L539" s="343">
        <v>0</v>
      </c>
      <c r="N539" s="343">
        <v>478.12099999999998</v>
      </c>
      <c r="P539" s="343">
        <v>101.366</v>
      </c>
      <c r="R539" s="343">
        <v>292.92400000000004</v>
      </c>
      <c r="T539" s="343">
        <v>10.093999999999999</v>
      </c>
      <c r="V539" s="343">
        <v>735.63499999999999</v>
      </c>
      <c r="X539" s="343">
        <v>0</v>
      </c>
      <c r="Z539" s="343">
        <v>3134.4279999999999</v>
      </c>
    </row>
    <row r="540" spans="1:26">
      <c r="A540" s="340" t="s">
        <v>1179</v>
      </c>
      <c r="B540" s="340" t="s">
        <v>2085</v>
      </c>
      <c r="C540" s="341" t="s">
        <v>1181</v>
      </c>
      <c r="D540" s="341" t="s">
        <v>55</v>
      </c>
      <c r="E540" s="342">
        <v>66</v>
      </c>
      <c r="F540" s="343">
        <v>1692.4760000000001</v>
      </c>
      <c r="H540" s="343">
        <v>88.402000000000001</v>
      </c>
      <c r="J540" s="343">
        <v>1071.7660000000001</v>
      </c>
      <c r="L540" s="343">
        <v>2.6000000000000002E-2</v>
      </c>
      <c r="N540" s="343">
        <v>475.51599999999996</v>
      </c>
      <c r="P540" s="343">
        <v>1145.037</v>
      </c>
      <c r="R540" s="343">
        <v>1688.5250000000001</v>
      </c>
      <c r="T540" s="343">
        <v>0</v>
      </c>
      <c r="V540" s="343">
        <v>1966.9670000000001</v>
      </c>
      <c r="X540" s="343">
        <v>0</v>
      </c>
      <c r="Z540" s="343">
        <v>8128.7150000000001</v>
      </c>
    </row>
    <row r="541" spans="1:26">
      <c r="A541" s="340" t="s">
        <v>1182</v>
      </c>
      <c r="B541" s="340" t="s">
        <v>2084</v>
      </c>
      <c r="C541" s="341" t="s">
        <v>1184</v>
      </c>
      <c r="D541" s="341" t="s">
        <v>55</v>
      </c>
      <c r="E541" s="342">
        <v>411</v>
      </c>
      <c r="F541" s="343">
        <v>2162.308</v>
      </c>
      <c r="H541" s="343">
        <v>146.01</v>
      </c>
      <c r="J541" s="343">
        <v>481.14099999999996</v>
      </c>
      <c r="L541" s="343">
        <v>19147.516</v>
      </c>
      <c r="N541" s="343">
        <v>0</v>
      </c>
      <c r="P541" s="343">
        <v>0</v>
      </c>
      <c r="R541" s="343">
        <v>0</v>
      </c>
      <c r="T541" s="343">
        <v>3602.7979999999998</v>
      </c>
      <c r="V541" s="343">
        <v>0</v>
      </c>
      <c r="X541" s="343">
        <v>0</v>
      </c>
      <c r="Z541" s="343">
        <v>25539.772999999997</v>
      </c>
    </row>
    <row r="542" spans="1:26">
      <c r="A542" s="340" t="s">
        <v>1182</v>
      </c>
      <c r="B542" s="340" t="s">
        <v>2083</v>
      </c>
      <c r="C542" s="341" t="s">
        <v>1186</v>
      </c>
      <c r="D542" s="341" t="s">
        <v>55</v>
      </c>
      <c r="E542" s="342">
        <v>221</v>
      </c>
      <c r="F542" s="343">
        <v>1.93</v>
      </c>
      <c r="H542" s="343">
        <v>18049.613999999998</v>
      </c>
      <c r="J542" s="343">
        <v>3227.614</v>
      </c>
      <c r="L542" s="343">
        <v>98875.481999999989</v>
      </c>
      <c r="N542" s="343">
        <v>0</v>
      </c>
      <c r="P542" s="343">
        <v>41.28</v>
      </c>
      <c r="R542" s="343">
        <v>0</v>
      </c>
      <c r="T542" s="343">
        <v>0</v>
      </c>
      <c r="V542" s="343">
        <v>202.893</v>
      </c>
      <c r="X542" s="343">
        <v>0</v>
      </c>
      <c r="Z542" s="343">
        <v>120398.81300000001</v>
      </c>
    </row>
    <row r="543" spans="1:26">
      <c r="A543" s="340" t="s">
        <v>1182</v>
      </c>
      <c r="B543" s="340" t="s">
        <v>2082</v>
      </c>
      <c r="C543" s="341" t="s">
        <v>1188</v>
      </c>
      <c r="D543" s="341" t="s">
        <v>55</v>
      </c>
      <c r="E543" s="342">
        <v>8</v>
      </c>
      <c r="F543" s="343">
        <v>0</v>
      </c>
      <c r="H543" s="343">
        <v>320.55799999999999</v>
      </c>
      <c r="J543" s="343">
        <v>0</v>
      </c>
      <c r="L543" s="343">
        <v>0</v>
      </c>
      <c r="N543" s="343">
        <v>0</v>
      </c>
      <c r="P543" s="343">
        <v>0</v>
      </c>
      <c r="R543" s="343">
        <v>0</v>
      </c>
      <c r="T543" s="343">
        <v>0</v>
      </c>
      <c r="V543" s="343">
        <v>0</v>
      </c>
      <c r="X543" s="343">
        <v>0</v>
      </c>
      <c r="Z543" s="343">
        <v>320.55799999999999</v>
      </c>
    </row>
    <row r="544" spans="1:26">
      <c r="A544" s="340" t="s">
        <v>1182</v>
      </c>
      <c r="B544" s="340" t="s">
        <v>2081</v>
      </c>
      <c r="C544" s="341" t="s">
        <v>1190</v>
      </c>
      <c r="D544" s="341" t="s">
        <v>45</v>
      </c>
      <c r="E544" s="342">
        <v>120</v>
      </c>
      <c r="F544" s="343">
        <v>5060.1660000000002</v>
      </c>
      <c r="H544" s="343">
        <v>0</v>
      </c>
      <c r="J544" s="343">
        <v>2991.348</v>
      </c>
      <c r="L544" s="343">
        <v>19724.748</v>
      </c>
      <c r="N544" s="343">
        <v>0</v>
      </c>
      <c r="P544" s="343">
        <v>486.30300000000005</v>
      </c>
      <c r="R544" s="343">
        <v>0</v>
      </c>
      <c r="T544" s="343">
        <v>517.505</v>
      </c>
      <c r="V544" s="343">
        <v>0</v>
      </c>
      <c r="X544" s="343">
        <v>0</v>
      </c>
      <c r="Z544" s="343">
        <v>28780.07</v>
      </c>
    </row>
    <row r="545" spans="1:26">
      <c r="A545" s="340" t="s">
        <v>1182</v>
      </c>
      <c r="B545" s="340" t="s">
        <v>2080</v>
      </c>
      <c r="C545" s="341" t="s">
        <v>1192</v>
      </c>
      <c r="D545" s="341" t="s">
        <v>55</v>
      </c>
      <c r="E545" s="342">
        <v>14</v>
      </c>
      <c r="F545" s="343">
        <v>93.843999999999994</v>
      </c>
      <c r="H545" s="343">
        <v>7.7070000000000007</v>
      </c>
      <c r="J545" s="343">
        <v>36.640999999999998</v>
      </c>
      <c r="L545" s="343">
        <v>0</v>
      </c>
      <c r="N545" s="343">
        <v>589.52599999999995</v>
      </c>
      <c r="P545" s="343">
        <v>91.930999999999997</v>
      </c>
      <c r="R545" s="343">
        <v>0</v>
      </c>
      <c r="T545" s="343">
        <v>0</v>
      </c>
      <c r="V545" s="343">
        <v>1211.6300000000001</v>
      </c>
      <c r="X545" s="343">
        <v>0</v>
      </c>
      <c r="Z545" s="343">
        <v>2031.279</v>
      </c>
    </row>
    <row r="546" spans="1:26">
      <c r="A546" s="340" t="s">
        <v>1182</v>
      </c>
      <c r="B546" s="340" t="s">
        <v>2690</v>
      </c>
      <c r="C546" s="341" t="s">
        <v>1194</v>
      </c>
      <c r="D546" s="341" t="s">
        <v>45</v>
      </c>
      <c r="E546" s="342">
        <v>51</v>
      </c>
      <c r="F546" s="343">
        <v>837.548</v>
      </c>
      <c r="H546" s="343">
        <v>0</v>
      </c>
      <c r="J546" s="343">
        <v>1555.4920000000002</v>
      </c>
      <c r="L546" s="343">
        <v>0</v>
      </c>
      <c r="N546" s="343">
        <v>0</v>
      </c>
      <c r="P546" s="343">
        <v>0</v>
      </c>
      <c r="R546" s="343">
        <v>0</v>
      </c>
      <c r="T546" s="343">
        <v>185.44799999999998</v>
      </c>
      <c r="V546" s="343">
        <v>0</v>
      </c>
      <c r="X546" s="343">
        <v>11066.573</v>
      </c>
      <c r="Z546" s="343">
        <v>13645.061000000002</v>
      </c>
    </row>
    <row r="547" spans="1:26">
      <c r="A547" s="340" t="s">
        <v>1182</v>
      </c>
      <c r="B547" s="340" t="s">
        <v>2078</v>
      </c>
      <c r="C547" s="341" t="s">
        <v>1196</v>
      </c>
      <c r="D547" s="341" t="s">
        <v>45</v>
      </c>
      <c r="E547" s="342">
        <v>215</v>
      </c>
      <c r="F547" s="343">
        <v>2356.5889999999999</v>
      </c>
      <c r="H547" s="343">
        <v>0</v>
      </c>
      <c r="J547" s="343">
        <v>1171.1379999999999</v>
      </c>
      <c r="L547" s="343">
        <v>15262.525</v>
      </c>
      <c r="N547" s="343">
        <v>1977.345</v>
      </c>
      <c r="P547" s="343">
        <v>76.17</v>
      </c>
      <c r="R547" s="343">
        <v>0</v>
      </c>
      <c r="T547" s="343">
        <v>0</v>
      </c>
      <c r="V547" s="343">
        <v>0</v>
      </c>
      <c r="X547" s="343">
        <v>353.57</v>
      </c>
      <c r="Z547" s="343">
        <v>21197.337000000003</v>
      </c>
    </row>
    <row r="548" spans="1:26">
      <c r="A548" s="340" t="s">
        <v>1182</v>
      </c>
      <c r="B548" s="340" t="s">
        <v>2077</v>
      </c>
      <c r="C548" s="341" t="s">
        <v>1198</v>
      </c>
      <c r="D548" s="341" t="s">
        <v>55</v>
      </c>
      <c r="E548" s="342">
        <v>2700</v>
      </c>
      <c r="F548" s="343">
        <v>83017.724000000002</v>
      </c>
      <c r="H548" s="343">
        <v>659.60600000000011</v>
      </c>
      <c r="J548" s="343">
        <v>70893.618000000002</v>
      </c>
      <c r="L548" s="343">
        <v>267138.79600000003</v>
      </c>
      <c r="N548" s="343">
        <v>46025.027000000002</v>
      </c>
      <c r="P548" s="343">
        <v>6485.7139999999999</v>
      </c>
      <c r="R548" s="343">
        <v>3007.3940000000002</v>
      </c>
      <c r="T548" s="343">
        <v>0</v>
      </c>
      <c r="V548" s="343">
        <v>881.35800000000006</v>
      </c>
      <c r="X548" s="343">
        <v>0</v>
      </c>
      <c r="Z548" s="343">
        <v>478109.23700000002</v>
      </c>
    </row>
    <row r="549" spans="1:26">
      <c r="A549" s="340" t="s">
        <v>1182</v>
      </c>
      <c r="B549" s="340" t="s">
        <v>1199</v>
      </c>
      <c r="C549" s="341" t="s">
        <v>1200</v>
      </c>
      <c r="D549" s="341" t="s">
        <v>55</v>
      </c>
      <c r="E549" s="342">
        <v>291</v>
      </c>
      <c r="F549" s="343">
        <v>3505.797</v>
      </c>
      <c r="H549" s="343">
        <v>231.06400000000002</v>
      </c>
      <c r="J549" s="343">
        <v>865.82899999999995</v>
      </c>
      <c r="L549" s="343">
        <v>25511.904999999999</v>
      </c>
      <c r="N549" s="343">
        <v>0</v>
      </c>
      <c r="P549" s="343">
        <v>0</v>
      </c>
      <c r="R549" s="343">
        <v>1338.5739999999998</v>
      </c>
      <c r="T549" s="343">
        <v>0</v>
      </c>
      <c r="V549" s="343">
        <v>0</v>
      </c>
      <c r="X549" s="343">
        <v>0</v>
      </c>
      <c r="Z549" s="343">
        <v>31453.168999999998</v>
      </c>
    </row>
    <row r="550" spans="1:26">
      <c r="A550" s="340" t="s">
        <v>1182</v>
      </c>
      <c r="B550" s="340" t="s">
        <v>1201</v>
      </c>
      <c r="C550" s="341" t="s">
        <v>1202</v>
      </c>
      <c r="D550" s="341" t="s">
        <v>55</v>
      </c>
      <c r="E550" s="342">
        <v>52</v>
      </c>
      <c r="F550" s="343">
        <v>369.03800000000001</v>
      </c>
      <c r="H550" s="343">
        <v>11.579000000000001</v>
      </c>
      <c r="J550" s="343">
        <v>287.36200000000002</v>
      </c>
      <c r="L550" s="343">
        <v>5767.6450000000004</v>
      </c>
      <c r="N550" s="343">
        <v>1029.6689999999999</v>
      </c>
      <c r="P550" s="343">
        <v>150</v>
      </c>
      <c r="R550" s="343">
        <v>0</v>
      </c>
      <c r="T550" s="343">
        <v>385.80400000000003</v>
      </c>
      <c r="V550" s="343">
        <v>0</v>
      </c>
      <c r="X550" s="343">
        <v>0</v>
      </c>
      <c r="Z550" s="343">
        <v>8001.0969999999998</v>
      </c>
    </row>
    <row r="551" spans="1:26">
      <c r="A551" s="340" t="s">
        <v>1182</v>
      </c>
      <c r="B551" s="340" t="s">
        <v>2076</v>
      </c>
      <c r="C551" s="341" t="s">
        <v>1204</v>
      </c>
      <c r="D551" s="341" t="s">
        <v>55</v>
      </c>
      <c r="E551" s="342">
        <v>1</v>
      </c>
      <c r="F551" s="343">
        <v>0</v>
      </c>
      <c r="H551" s="343">
        <v>1881.7779999999998</v>
      </c>
      <c r="J551" s="343">
        <v>154.85</v>
      </c>
      <c r="L551" s="343">
        <v>0</v>
      </c>
      <c r="N551" s="343">
        <v>0</v>
      </c>
      <c r="P551" s="343">
        <v>0</v>
      </c>
      <c r="R551" s="343">
        <v>0</v>
      </c>
      <c r="T551" s="343">
        <v>401.07900000000001</v>
      </c>
      <c r="V551" s="343">
        <v>0</v>
      </c>
      <c r="X551" s="343">
        <v>111.54</v>
      </c>
      <c r="Z551" s="343">
        <v>2549.2470000000003</v>
      </c>
    </row>
    <row r="552" spans="1:26">
      <c r="A552" s="340" t="s">
        <v>1182</v>
      </c>
      <c r="B552" s="340" t="s">
        <v>2075</v>
      </c>
      <c r="C552" s="341" t="s">
        <v>1206</v>
      </c>
      <c r="D552" s="341" t="s">
        <v>55</v>
      </c>
      <c r="E552" s="342">
        <v>500</v>
      </c>
      <c r="F552" s="343">
        <v>8701.4279999999999</v>
      </c>
      <c r="H552" s="343">
        <v>2815.6759999999999</v>
      </c>
      <c r="J552" s="343">
        <v>21601.591</v>
      </c>
      <c r="L552" s="343">
        <v>0</v>
      </c>
      <c r="N552" s="343">
        <v>4558.5010000000002</v>
      </c>
      <c r="P552" s="343">
        <v>177.20699999999999</v>
      </c>
      <c r="R552" s="343">
        <v>2293.1089999999999</v>
      </c>
      <c r="T552" s="343">
        <v>47222.435999999994</v>
      </c>
      <c r="V552" s="343">
        <v>0</v>
      </c>
      <c r="X552" s="343">
        <v>0</v>
      </c>
      <c r="Z552" s="343">
        <v>87369.948000000004</v>
      </c>
    </row>
    <row r="553" spans="1:26">
      <c r="A553" s="340" t="s">
        <v>1182</v>
      </c>
      <c r="B553" s="340" t="s">
        <v>2074</v>
      </c>
      <c r="C553" s="341" t="s">
        <v>2505</v>
      </c>
      <c r="D553" s="341" t="s">
        <v>120</v>
      </c>
      <c r="E553" s="342">
        <v>44</v>
      </c>
      <c r="F553" s="343">
        <v>243.32900000000001</v>
      </c>
      <c r="H553" s="343">
        <v>0</v>
      </c>
      <c r="J553" s="343">
        <v>5732.1869999999999</v>
      </c>
      <c r="L553" s="343">
        <v>0</v>
      </c>
      <c r="N553" s="343">
        <v>0</v>
      </c>
      <c r="P553" s="343">
        <v>0</v>
      </c>
      <c r="R553" s="343">
        <v>0</v>
      </c>
      <c r="T553" s="343">
        <v>0</v>
      </c>
      <c r="V553" s="343">
        <v>0</v>
      </c>
      <c r="X553" s="343">
        <v>0</v>
      </c>
      <c r="Z553" s="343">
        <v>5975.5159999999996</v>
      </c>
    </row>
    <row r="554" spans="1:26">
      <c r="A554" s="340" t="s">
        <v>1182</v>
      </c>
      <c r="B554" s="340" t="s">
        <v>2623</v>
      </c>
      <c r="C554" s="341" t="s">
        <v>1208</v>
      </c>
      <c r="D554" s="341" t="s">
        <v>45</v>
      </c>
      <c r="E554" s="342">
        <v>51</v>
      </c>
      <c r="F554" s="343">
        <v>290.476</v>
      </c>
      <c r="H554" s="343">
        <v>0</v>
      </c>
      <c r="J554" s="343">
        <v>400.952</v>
      </c>
      <c r="L554" s="343">
        <v>2987.4209999999998</v>
      </c>
      <c r="N554" s="343">
        <v>786.2589999999999</v>
      </c>
      <c r="P554" s="343">
        <v>134.74299999999999</v>
      </c>
      <c r="R554" s="343">
        <v>0</v>
      </c>
      <c r="T554" s="343">
        <v>505.48599999999999</v>
      </c>
      <c r="V554" s="343">
        <v>0</v>
      </c>
      <c r="X554" s="343">
        <v>0</v>
      </c>
      <c r="Z554" s="343">
        <v>5105.3370000000004</v>
      </c>
    </row>
    <row r="555" spans="1:26">
      <c r="A555" s="340" t="s">
        <v>1182</v>
      </c>
      <c r="B555" s="340" t="s">
        <v>2739</v>
      </c>
      <c r="C555" s="341" t="s">
        <v>1210</v>
      </c>
      <c r="D555" s="341" t="s">
        <v>55</v>
      </c>
      <c r="E555" s="342">
        <v>504</v>
      </c>
      <c r="F555" s="343">
        <v>8369.3240000000005</v>
      </c>
      <c r="H555" s="343">
        <v>7640.3640000000005</v>
      </c>
      <c r="J555" s="343">
        <v>11826.38</v>
      </c>
      <c r="L555" s="343">
        <v>53473.997000000003</v>
      </c>
      <c r="N555" s="343">
        <v>5308.1980000000003</v>
      </c>
      <c r="P555" s="343">
        <v>174.74599999999998</v>
      </c>
      <c r="R555" s="343">
        <v>0</v>
      </c>
      <c r="T555" s="343">
        <v>0</v>
      </c>
      <c r="V555" s="343">
        <v>0</v>
      </c>
      <c r="X555" s="343">
        <v>0</v>
      </c>
      <c r="Z555" s="343">
        <v>86793.009000000005</v>
      </c>
    </row>
    <row r="556" spans="1:26">
      <c r="A556" s="340" t="s">
        <v>1182</v>
      </c>
      <c r="B556" s="340" t="s">
        <v>2072</v>
      </c>
      <c r="C556" s="341" t="s">
        <v>1212</v>
      </c>
      <c r="D556" s="341" t="s">
        <v>55</v>
      </c>
      <c r="E556" s="342">
        <v>282</v>
      </c>
      <c r="F556" s="343">
        <v>3319.7950000000001</v>
      </c>
      <c r="H556" s="343">
        <v>52.066000000000003</v>
      </c>
      <c r="J556" s="343">
        <v>2470.6509999999998</v>
      </c>
      <c r="L556" s="343">
        <v>30372.717999999997</v>
      </c>
      <c r="N556" s="343">
        <v>9064.1219999999994</v>
      </c>
      <c r="P556" s="343">
        <v>40.330999999999996</v>
      </c>
      <c r="R556" s="343">
        <v>779.61699999999996</v>
      </c>
      <c r="T556" s="343">
        <v>0</v>
      </c>
      <c r="V556" s="343">
        <v>0</v>
      </c>
      <c r="X556" s="343">
        <v>0</v>
      </c>
      <c r="Z556" s="343">
        <v>46099.3</v>
      </c>
    </row>
    <row r="557" spans="1:26">
      <c r="A557" s="340" t="s">
        <v>1182</v>
      </c>
      <c r="B557" s="340" t="s">
        <v>2071</v>
      </c>
      <c r="C557" s="341" t="s">
        <v>1214</v>
      </c>
      <c r="D557" s="341" t="s">
        <v>313</v>
      </c>
      <c r="E557" s="342">
        <v>22</v>
      </c>
      <c r="F557" s="343">
        <v>32520.093999999997</v>
      </c>
      <c r="H557" s="343">
        <v>0</v>
      </c>
      <c r="J557" s="343">
        <v>106927.345</v>
      </c>
      <c r="L557" s="343">
        <v>0</v>
      </c>
      <c r="N557" s="343">
        <v>0</v>
      </c>
      <c r="P557" s="343">
        <v>0</v>
      </c>
      <c r="R557" s="343">
        <v>0</v>
      </c>
      <c r="T557" s="343">
        <v>49511.609000000004</v>
      </c>
      <c r="V557" s="343">
        <v>0</v>
      </c>
      <c r="X557" s="343">
        <v>0</v>
      </c>
      <c r="Z557" s="343">
        <v>188959.04800000001</v>
      </c>
    </row>
    <row r="558" spans="1:26">
      <c r="A558" s="340" t="s">
        <v>1182</v>
      </c>
      <c r="B558" s="340" t="s">
        <v>2070</v>
      </c>
      <c r="C558" s="341" t="s">
        <v>1216</v>
      </c>
      <c r="D558" s="341" t="s">
        <v>55</v>
      </c>
      <c r="E558" s="342">
        <v>80</v>
      </c>
      <c r="F558" s="343">
        <v>1146.7529999999999</v>
      </c>
      <c r="H558" s="343">
        <v>6.5000000000000002E-2</v>
      </c>
      <c r="J558" s="343">
        <v>907.64199999999994</v>
      </c>
      <c r="L558" s="343">
        <v>0</v>
      </c>
      <c r="N558" s="343">
        <v>0</v>
      </c>
      <c r="P558" s="343">
        <v>0</v>
      </c>
      <c r="R558" s="343">
        <v>0</v>
      </c>
      <c r="T558" s="343">
        <v>374.59100000000001</v>
      </c>
      <c r="V558" s="343">
        <v>0</v>
      </c>
      <c r="X558" s="343">
        <v>13631.531000000001</v>
      </c>
      <c r="Z558" s="343">
        <v>16060.582</v>
      </c>
    </row>
    <row r="559" spans="1:26">
      <c r="A559" s="340" t="s">
        <v>1182</v>
      </c>
      <c r="B559" s="340" t="s">
        <v>2622</v>
      </c>
      <c r="C559" s="341" t="s">
        <v>1218</v>
      </c>
      <c r="D559" s="341" t="s">
        <v>55</v>
      </c>
      <c r="E559" s="342">
        <v>53</v>
      </c>
      <c r="F559" s="343">
        <v>413.47199999999998</v>
      </c>
      <c r="H559" s="343">
        <v>60.806000000000004</v>
      </c>
      <c r="J559" s="343">
        <v>85.763999999999996</v>
      </c>
      <c r="L559" s="343">
        <v>0</v>
      </c>
      <c r="N559" s="343">
        <v>1601.2939999999999</v>
      </c>
      <c r="P559" s="343">
        <v>337.5</v>
      </c>
      <c r="R559" s="343">
        <v>0</v>
      </c>
      <c r="T559" s="343">
        <v>34.692</v>
      </c>
      <c r="V559" s="343">
        <v>0</v>
      </c>
      <c r="X559" s="343">
        <v>3681.058</v>
      </c>
      <c r="Z559" s="343">
        <v>6214.5859999999993</v>
      </c>
    </row>
    <row r="560" spans="1:26">
      <c r="A560" s="340" t="s">
        <v>1219</v>
      </c>
      <c r="B560" s="340" t="s">
        <v>2527</v>
      </c>
      <c r="C560" s="341" t="s">
        <v>1221</v>
      </c>
      <c r="D560" s="341" t="s">
        <v>55</v>
      </c>
      <c r="E560" s="342">
        <v>40</v>
      </c>
      <c r="F560" s="343">
        <v>920.13600000000008</v>
      </c>
      <c r="H560" s="343">
        <v>22.385999999999999</v>
      </c>
      <c r="J560" s="343">
        <v>259.45599999999996</v>
      </c>
      <c r="L560" s="343">
        <v>0</v>
      </c>
      <c r="N560" s="343">
        <v>2183.5320000000002</v>
      </c>
      <c r="P560" s="343">
        <v>32.981999999999999</v>
      </c>
      <c r="R560" s="343">
        <v>1798.796</v>
      </c>
      <c r="T560" s="343">
        <v>0</v>
      </c>
      <c r="V560" s="343">
        <v>1450.2449999999999</v>
      </c>
      <c r="X560" s="343">
        <v>0</v>
      </c>
      <c r="Z560" s="343">
        <v>6667.5330000000004</v>
      </c>
    </row>
    <row r="561" spans="1:26">
      <c r="A561" s="340" t="s">
        <v>1219</v>
      </c>
      <c r="B561" s="340" t="s">
        <v>2621</v>
      </c>
      <c r="C561" s="341" t="s">
        <v>1223</v>
      </c>
      <c r="D561" s="341" t="s">
        <v>120</v>
      </c>
      <c r="E561" s="342">
        <v>8</v>
      </c>
      <c r="F561" s="343">
        <v>0</v>
      </c>
      <c r="H561" s="343">
        <v>109.06700000000001</v>
      </c>
      <c r="J561" s="343">
        <v>0</v>
      </c>
      <c r="L561" s="343">
        <v>0</v>
      </c>
      <c r="N561" s="343">
        <v>135.56</v>
      </c>
      <c r="P561" s="343">
        <v>0</v>
      </c>
      <c r="R561" s="343">
        <v>86.128999999999991</v>
      </c>
      <c r="T561" s="343">
        <v>0</v>
      </c>
      <c r="V561" s="343">
        <v>44.247</v>
      </c>
      <c r="X561" s="343">
        <v>0</v>
      </c>
      <c r="Z561" s="343">
        <v>375.00300000000004</v>
      </c>
    </row>
    <row r="562" spans="1:26">
      <c r="A562" s="340" t="s">
        <v>1219</v>
      </c>
      <c r="B562" s="340" t="s">
        <v>2526</v>
      </c>
      <c r="C562" s="341" t="s">
        <v>1225</v>
      </c>
      <c r="D562" s="341" t="s">
        <v>55</v>
      </c>
      <c r="E562" s="342">
        <v>74</v>
      </c>
      <c r="F562" s="343">
        <v>677.58699999999999</v>
      </c>
      <c r="H562" s="343">
        <v>347.96800000000002</v>
      </c>
      <c r="J562" s="343">
        <v>111.166</v>
      </c>
      <c r="L562" s="343">
        <v>0</v>
      </c>
      <c r="N562" s="343">
        <v>2129.7960000000003</v>
      </c>
      <c r="P562" s="343">
        <v>14.365</v>
      </c>
      <c r="R562" s="343">
        <v>1606.3979999999999</v>
      </c>
      <c r="T562" s="343">
        <v>0</v>
      </c>
      <c r="V562" s="343">
        <v>1369.318</v>
      </c>
      <c r="X562" s="343">
        <v>0</v>
      </c>
      <c r="Z562" s="343">
        <v>6256.5980000000009</v>
      </c>
    </row>
    <row r="563" spans="1:26">
      <c r="A563" s="340" t="s">
        <v>1219</v>
      </c>
      <c r="B563" s="340" t="s">
        <v>2067</v>
      </c>
      <c r="C563" s="341" t="s">
        <v>1227</v>
      </c>
      <c r="D563" s="341" t="s">
        <v>55</v>
      </c>
      <c r="E563" s="342">
        <v>11</v>
      </c>
      <c r="F563" s="343">
        <v>178.614</v>
      </c>
      <c r="H563" s="343">
        <v>6.31</v>
      </c>
      <c r="J563" s="343">
        <v>107.61200000000001</v>
      </c>
      <c r="L563" s="343">
        <v>0</v>
      </c>
      <c r="N563" s="343">
        <v>567.072</v>
      </c>
      <c r="P563" s="343">
        <v>0</v>
      </c>
      <c r="R563" s="343">
        <v>445.98400000000004</v>
      </c>
      <c r="T563" s="343">
        <v>0</v>
      </c>
      <c r="V563" s="343">
        <v>445.11800000000005</v>
      </c>
      <c r="X563" s="343">
        <v>0</v>
      </c>
      <c r="Z563" s="343">
        <v>1750.71</v>
      </c>
    </row>
    <row r="564" spans="1:26">
      <c r="A564" s="340" t="s">
        <v>1219</v>
      </c>
      <c r="B564" s="340" t="s">
        <v>2525</v>
      </c>
      <c r="C564" s="341" t="s">
        <v>1229</v>
      </c>
      <c r="D564" s="341" t="s">
        <v>55</v>
      </c>
      <c r="E564" s="342">
        <v>45</v>
      </c>
      <c r="F564" s="343">
        <v>590.08600000000001</v>
      </c>
      <c r="H564" s="343">
        <v>1011.05</v>
      </c>
      <c r="J564" s="343">
        <v>133.95500000000001</v>
      </c>
      <c r="L564" s="343">
        <v>0</v>
      </c>
      <c r="N564" s="343">
        <v>1504.105</v>
      </c>
      <c r="P564" s="343">
        <v>407.87199999999996</v>
      </c>
      <c r="R564" s="343">
        <v>0</v>
      </c>
      <c r="T564" s="343">
        <v>3219.107</v>
      </c>
      <c r="V564" s="343">
        <v>1522.9690000000001</v>
      </c>
      <c r="X564" s="343">
        <v>0</v>
      </c>
      <c r="Z564" s="343">
        <v>8389.1440000000002</v>
      </c>
    </row>
    <row r="565" spans="1:26">
      <c r="A565" s="340" t="s">
        <v>1219</v>
      </c>
      <c r="B565" s="340" t="s">
        <v>2066</v>
      </c>
      <c r="C565" s="341" t="s">
        <v>1231</v>
      </c>
      <c r="D565" s="341" t="s">
        <v>55</v>
      </c>
      <c r="E565" s="342">
        <v>34</v>
      </c>
      <c r="F565" s="343">
        <v>527.11199999999997</v>
      </c>
      <c r="H565" s="343">
        <v>148.08000000000001</v>
      </c>
      <c r="J565" s="343">
        <v>36.777999999999999</v>
      </c>
      <c r="L565" s="343">
        <v>0</v>
      </c>
      <c r="N565" s="343">
        <v>1378.1689999999999</v>
      </c>
      <c r="P565" s="343">
        <v>0</v>
      </c>
      <c r="R565" s="343">
        <v>1204.3789999999999</v>
      </c>
      <c r="T565" s="343">
        <v>0</v>
      </c>
      <c r="V565" s="343">
        <v>1037.2730000000001</v>
      </c>
      <c r="X565" s="343">
        <v>0</v>
      </c>
      <c r="Z565" s="343">
        <v>4331.7910000000002</v>
      </c>
    </row>
    <row r="566" spans="1:26">
      <c r="A566" s="340" t="s">
        <v>1219</v>
      </c>
      <c r="B566" s="340" t="s">
        <v>2620</v>
      </c>
      <c r="C566" s="341" t="s">
        <v>1233</v>
      </c>
      <c r="D566" s="341" t="s">
        <v>55</v>
      </c>
      <c r="E566" s="342">
        <v>19</v>
      </c>
      <c r="F566" s="343">
        <v>85.228999999999999</v>
      </c>
      <c r="H566" s="343">
        <v>100.30200000000001</v>
      </c>
      <c r="J566" s="343">
        <v>131.78200000000001</v>
      </c>
      <c r="L566" s="343">
        <v>0</v>
      </c>
      <c r="N566" s="343">
        <v>442.49300000000005</v>
      </c>
      <c r="P566" s="343">
        <v>0</v>
      </c>
      <c r="R566" s="343">
        <v>389.601</v>
      </c>
      <c r="T566" s="343">
        <v>0</v>
      </c>
      <c r="V566" s="343">
        <v>0</v>
      </c>
      <c r="X566" s="343">
        <v>260.33600000000001</v>
      </c>
      <c r="Z566" s="343">
        <v>1409.7429999999999</v>
      </c>
    </row>
    <row r="567" spans="1:26">
      <c r="A567" s="340" t="s">
        <v>1219</v>
      </c>
      <c r="B567" s="340" t="s">
        <v>2065</v>
      </c>
      <c r="C567" s="341" t="s">
        <v>1235</v>
      </c>
      <c r="D567" s="341" t="s">
        <v>55</v>
      </c>
      <c r="E567" s="342">
        <v>56</v>
      </c>
      <c r="F567" s="343">
        <v>836.60399999999993</v>
      </c>
      <c r="H567" s="343">
        <v>253.52099999999999</v>
      </c>
      <c r="J567" s="343">
        <v>158.678</v>
      </c>
      <c r="L567" s="343">
        <v>0</v>
      </c>
      <c r="N567" s="343">
        <v>2555.694</v>
      </c>
      <c r="P567" s="343">
        <v>0</v>
      </c>
      <c r="R567" s="343">
        <v>1376.5360000000001</v>
      </c>
      <c r="T567" s="343">
        <v>0</v>
      </c>
      <c r="V567" s="343">
        <v>1659.809</v>
      </c>
      <c r="X567" s="343">
        <v>0</v>
      </c>
      <c r="Z567" s="343">
        <v>6840.8419999999996</v>
      </c>
    </row>
    <row r="568" spans="1:26">
      <c r="A568" s="340" t="s">
        <v>1219</v>
      </c>
      <c r="B568" s="340" t="s">
        <v>2064</v>
      </c>
      <c r="C568" s="341" t="s">
        <v>1237</v>
      </c>
      <c r="D568" s="341" t="s">
        <v>55</v>
      </c>
      <c r="E568" s="342">
        <v>15</v>
      </c>
      <c r="F568" s="343">
        <v>354.48699999999997</v>
      </c>
      <c r="H568" s="343">
        <v>9.9660000000000011</v>
      </c>
      <c r="J568" s="343">
        <v>45.33</v>
      </c>
      <c r="L568" s="343">
        <v>0</v>
      </c>
      <c r="N568" s="343">
        <v>772.25699999999995</v>
      </c>
      <c r="P568" s="343">
        <v>0</v>
      </c>
      <c r="R568" s="343">
        <v>645.19299999999998</v>
      </c>
      <c r="T568" s="343">
        <v>0</v>
      </c>
      <c r="V568" s="343">
        <v>591.02800000000002</v>
      </c>
      <c r="X568" s="343">
        <v>0</v>
      </c>
      <c r="Z568" s="343">
        <v>2418.261</v>
      </c>
    </row>
    <row r="569" spans="1:26">
      <c r="A569" s="340" t="s">
        <v>1219</v>
      </c>
      <c r="B569" s="340" t="s">
        <v>2063</v>
      </c>
      <c r="C569" s="341" t="s">
        <v>1239</v>
      </c>
      <c r="D569" s="341" t="s">
        <v>55</v>
      </c>
      <c r="E569" s="342">
        <v>57</v>
      </c>
      <c r="F569" s="343">
        <v>499.16900000000004</v>
      </c>
      <c r="H569" s="343">
        <v>28.388000000000002</v>
      </c>
      <c r="J569" s="343">
        <v>72.637</v>
      </c>
      <c r="L569" s="343">
        <v>0</v>
      </c>
      <c r="N569" s="343">
        <v>1996.296</v>
      </c>
      <c r="P569" s="343">
        <v>0</v>
      </c>
      <c r="R569" s="343">
        <v>1661.9979999999998</v>
      </c>
      <c r="T569" s="343">
        <v>0</v>
      </c>
      <c r="V569" s="343">
        <v>1784.7120000000002</v>
      </c>
      <c r="X569" s="343">
        <v>0</v>
      </c>
      <c r="Z569" s="343">
        <v>6043.2</v>
      </c>
    </row>
    <row r="570" spans="1:26">
      <c r="A570" s="340" t="s">
        <v>1219</v>
      </c>
      <c r="B570" s="340" t="s">
        <v>2619</v>
      </c>
      <c r="C570" s="341" t="s">
        <v>1241</v>
      </c>
      <c r="D570" s="341" t="s">
        <v>55</v>
      </c>
      <c r="E570" s="342">
        <v>29</v>
      </c>
      <c r="F570" s="343">
        <v>448.74699999999996</v>
      </c>
      <c r="H570" s="343">
        <v>481.24900000000002</v>
      </c>
      <c r="J570" s="343">
        <v>27.453000000000003</v>
      </c>
      <c r="L570" s="343">
        <v>0</v>
      </c>
      <c r="N570" s="343">
        <v>1512.2170000000001</v>
      </c>
      <c r="P570" s="343">
        <v>77</v>
      </c>
      <c r="R570" s="343">
        <v>0</v>
      </c>
      <c r="T570" s="343">
        <v>1186.5330000000001</v>
      </c>
      <c r="V570" s="343">
        <v>427.95400000000001</v>
      </c>
      <c r="X570" s="343">
        <v>384.96600000000001</v>
      </c>
      <c r="Z570" s="343">
        <v>4546.1190000000006</v>
      </c>
    </row>
    <row r="571" spans="1:26">
      <c r="A571" s="340" t="s">
        <v>1219</v>
      </c>
      <c r="B571" s="340" t="s">
        <v>2689</v>
      </c>
      <c r="C571" s="341" t="s">
        <v>1243</v>
      </c>
      <c r="D571" s="341" t="s">
        <v>55</v>
      </c>
      <c r="E571" s="342">
        <v>242</v>
      </c>
      <c r="F571" s="343">
        <v>8018.2480000000005</v>
      </c>
      <c r="H571" s="343">
        <v>205.09799999999998</v>
      </c>
      <c r="J571" s="343">
        <v>430.096</v>
      </c>
      <c r="L571" s="343">
        <v>0</v>
      </c>
      <c r="N571" s="343">
        <v>5127.174</v>
      </c>
      <c r="P571" s="343">
        <v>0</v>
      </c>
      <c r="R571" s="343">
        <v>15532.416999999999</v>
      </c>
      <c r="T571" s="343">
        <v>0</v>
      </c>
      <c r="V571" s="343">
        <v>14119.738000000001</v>
      </c>
      <c r="X571" s="343">
        <v>0</v>
      </c>
      <c r="Z571" s="343">
        <v>43432.770999999993</v>
      </c>
    </row>
    <row r="572" spans="1:26">
      <c r="A572" s="340" t="s">
        <v>1219</v>
      </c>
      <c r="B572" s="340" t="s">
        <v>2060</v>
      </c>
      <c r="C572" s="341" t="s">
        <v>1245</v>
      </c>
      <c r="D572" s="341" t="s">
        <v>55</v>
      </c>
      <c r="E572" s="342">
        <v>671</v>
      </c>
      <c r="F572" s="343">
        <v>43454.351999999999</v>
      </c>
      <c r="H572" s="343">
        <v>3911.527</v>
      </c>
      <c r="J572" s="343">
        <v>4494.7070000000003</v>
      </c>
      <c r="L572" s="343">
        <v>0</v>
      </c>
      <c r="N572" s="343">
        <v>18129.236000000001</v>
      </c>
      <c r="P572" s="343">
        <v>363.76199999999994</v>
      </c>
      <c r="R572" s="343">
        <v>60631.260999999999</v>
      </c>
      <c r="T572" s="343">
        <v>0</v>
      </c>
      <c r="V572" s="343">
        <v>17907.48</v>
      </c>
      <c r="X572" s="343">
        <v>0</v>
      </c>
      <c r="Z572" s="343">
        <v>148892.32500000001</v>
      </c>
    </row>
    <row r="573" spans="1:26">
      <c r="A573" s="340" t="s">
        <v>1219</v>
      </c>
      <c r="B573" s="340" t="s">
        <v>2059</v>
      </c>
      <c r="C573" s="341" t="s">
        <v>1247</v>
      </c>
      <c r="D573" s="341" t="s">
        <v>55</v>
      </c>
      <c r="E573" s="342">
        <v>45</v>
      </c>
      <c r="F573" s="343">
        <v>341.10400000000004</v>
      </c>
      <c r="H573" s="343">
        <v>189.42099999999999</v>
      </c>
      <c r="J573" s="343">
        <v>42.873999999999995</v>
      </c>
      <c r="L573" s="343">
        <v>0</v>
      </c>
      <c r="N573" s="343">
        <v>1388.0039999999999</v>
      </c>
      <c r="P573" s="343">
        <v>0</v>
      </c>
      <c r="R573" s="343">
        <v>953.81500000000005</v>
      </c>
      <c r="T573" s="343">
        <v>0</v>
      </c>
      <c r="V573" s="343">
        <v>1009.7410000000001</v>
      </c>
      <c r="X573" s="343">
        <v>0</v>
      </c>
      <c r="Z573" s="343">
        <v>3924.9590000000003</v>
      </c>
    </row>
    <row r="574" spans="1:26">
      <c r="A574" s="340" t="s">
        <v>1219</v>
      </c>
      <c r="B574" s="340" t="s">
        <v>2617</v>
      </c>
      <c r="C574" s="341" t="s">
        <v>1249</v>
      </c>
      <c r="D574" s="341" t="s">
        <v>55</v>
      </c>
      <c r="E574" s="342">
        <v>23</v>
      </c>
      <c r="F574" s="343">
        <v>0</v>
      </c>
      <c r="H574" s="343">
        <v>422.52300000000002</v>
      </c>
      <c r="J574" s="343">
        <v>58.221000000000004</v>
      </c>
      <c r="L574" s="343">
        <v>0</v>
      </c>
      <c r="N574" s="343">
        <v>0</v>
      </c>
      <c r="P574" s="343">
        <v>186.738</v>
      </c>
      <c r="R574" s="343">
        <v>0</v>
      </c>
      <c r="T574" s="343">
        <v>1135.671</v>
      </c>
      <c r="V574" s="343">
        <v>0</v>
      </c>
      <c r="X574" s="343">
        <v>310.39299999999997</v>
      </c>
      <c r="Z574" s="343">
        <v>2113.5460000000003</v>
      </c>
    </row>
    <row r="575" spans="1:26">
      <c r="A575" s="340" t="s">
        <v>1219</v>
      </c>
      <c r="B575" s="340" t="s">
        <v>1250</v>
      </c>
      <c r="C575" s="341" t="s">
        <v>1251</v>
      </c>
      <c r="D575" s="341" t="s">
        <v>55</v>
      </c>
      <c r="E575" s="342">
        <v>30</v>
      </c>
      <c r="F575" s="343">
        <v>508.74300000000005</v>
      </c>
      <c r="H575" s="343">
        <v>87.091000000000008</v>
      </c>
      <c r="J575" s="343">
        <v>195.12599999999998</v>
      </c>
      <c r="L575" s="343">
        <v>0</v>
      </c>
      <c r="N575" s="343">
        <v>1241.5719999999999</v>
      </c>
      <c r="P575" s="343">
        <v>50</v>
      </c>
      <c r="R575" s="343">
        <v>871.61500000000001</v>
      </c>
      <c r="T575" s="343">
        <v>0</v>
      </c>
      <c r="V575" s="343">
        <v>567.83100000000002</v>
      </c>
      <c r="X575" s="343">
        <v>0</v>
      </c>
      <c r="Z575" s="343">
        <v>3521.9780000000001</v>
      </c>
    </row>
    <row r="576" spans="1:26">
      <c r="A576" s="340" t="s">
        <v>1219</v>
      </c>
      <c r="B576" s="340" t="s">
        <v>2523</v>
      </c>
      <c r="C576" s="341" t="s">
        <v>1253</v>
      </c>
      <c r="D576" s="341" t="s">
        <v>55</v>
      </c>
      <c r="E576" s="342">
        <v>26</v>
      </c>
      <c r="F576" s="343">
        <v>0</v>
      </c>
      <c r="H576" s="343">
        <v>374.17599999999999</v>
      </c>
      <c r="J576" s="343">
        <v>0</v>
      </c>
      <c r="L576" s="343">
        <v>0</v>
      </c>
      <c r="N576" s="343">
        <v>326.86400000000003</v>
      </c>
      <c r="P576" s="343">
        <v>0</v>
      </c>
      <c r="R576" s="343">
        <v>1313.4949999999999</v>
      </c>
      <c r="T576" s="343">
        <v>0</v>
      </c>
      <c r="V576" s="343">
        <v>330.03399999999999</v>
      </c>
      <c r="X576" s="343">
        <v>0</v>
      </c>
      <c r="Z576" s="343">
        <v>2344.569</v>
      </c>
    </row>
    <row r="577" spans="1:27">
      <c r="A577" s="340" t="s">
        <v>1219</v>
      </c>
      <c r="B577" s="340" t="s">
        <v>2522</v>
      </c>
      <c r="C577" s="341" t="s">
        <v>1255</v>
      </c>
      <c r="D577" s="341" t="s">
        <v>55</v>
      </c>
      <c r="E577" s="342">
        <v>50</v>
      </c>
      <c r="F577" s="343">
        <v>388.62300000000005</v>
      </c>
      <c r="H577" s="343">
        <v>112.28399999999999</v>
      </c>
      <c r="J577" s="343">
        <v>46.198</v>
      </c>
      <c r="L577" s="343">
        <v>0</v>
      </c>
      <c r="N577" s="343">
        <v>1244.393</v>
      </c>
      <c r="P577" s="343">
        <v>0</v>
      </c>
      <c r="R577" s="343">
        <v>873.82299999999998</v>
      </c>
      <c r="T577" s="343">
        <v>0</v>
      </c>
      <c r="V577" s="343">
        <v>781.99199999999996</v>
      </c>
      <c r="X577" s="343">
        <v>0</v>
      </c>
      <c r="Z577" s="343">
        <v>3447.3130000000001</v>
      </c>
    </row>
    <row r="578" spans="1:27">
      <c r="A578" s="340" t="s">
        <v>1256</v>
      </c>
      <c r="B578" s="340" t="s">
        <v>2057</v>
      </c>
      <c r="C578" s="341" t="s">
        <v>1258</v>
      </c>
      <c r="D578" s="341" t="s">
        <v>45</v>
      </c>
      <c r="E578" s="342">
        <v>57</v>
      </c>
      <c r="F578" s="343">
        <v>1586.0620000000001</v>
      </c>
      <c r="H578" s="343">
        <v>0</v>
      </c>
      <c r="J578" s="343">
        <v>227.04499999999999</v>
      </c>
      <c r="L578" s="343">
        <v>0</v>
      </c>
      <c r="N578" s="343">
        <v>2231.241</v>
      </c>
      <c r="P578" s="343">
        <v>0</v>
      </c>
      <c r="R578" s="343">
        <v>0</v>
      </c>
      <c r="T578" s="343">
        <v>20.603999999999999</v>
      </c>
      <c r="V578" s="343">
        <v>0</v>
      </c>
      <c r="X578" s="343">
        <v>5404.8369999999995</v>
      </c>
      <c r="Z578" s="343">
        <v>9469.7890000000007</v>
      </c>
    </row>
    <row r="579" spans="1:27">
      <c r="A579" s="340" t="s">
        <v>1256</v>
      </c>
      <c r="B579" s="340" t="s">
        <v>2688</v>
      </c>
      <c r="C579" s="341" t="s">
        <v>1260</v>
      </c>
      <c r="D579" s="341" t="s">
        <v>45</v>
      </c>
      <c r="E579" s="342">
        <v>19</v>
      </c>
      <c r="F579" s="343">
        <v>175.94099999999997</v>
      </c>
      <c r="H579" s="343">
        <v>0</v>
      </c>
      <c r="J579" s="343">
        <v>430.375</v>
      </c>
      <c r="L579" s="343">
        <v>0</v>
      </c>
      <c r="N579" s="343">
        <v>649.49400000000003</v>
      </c>
      <c r="P579" s="343">
        <v>348.98099999999999</v>
      </c>
      <c r="R579" s="343">
        <v>0</v>
      </c>
      <c r="T579" s="343">
        <v>7.6020000000000003</v>
      </c>
      <c r="V579" s="343">
        <v>633</v>
      </c>
      <c r="X579" s="343">
        <v>0</v>
      </c>
      <c r="Z579" s="343">
        <v>2245.393</v>
      </c>
    </row>
    <row r="580" spans="1:27">
      <c r="A580" s="340" t="s">
        <v>1256</v>
      </c>
      <c r="B580" s="340" t="s">
        <v>2055</v>
      </c>
      <c r="C580" s="341" t="s">
        <v>1262</v>
      </c>
      <c r="D580" s="341" t="s">
        <v>45</v>
      </c>
      <c r="E580" s="342">
        <v>16</v>
      </c>
      <c r="F580" s="343">
        <v>323.84199999999998</v>
      </c>
      <c r="H580" s="343">
        <v>0</v>
      </c>
      <c r="J580" s="343">
        <v>446.33699999999999</v>
      </c>
      <c r="L580" s="343">
        <v>1390.799</v>
      </c>
      <c r="N580" s="343">
        <v>878.18600000000004</v>
      </c>
      <c r="P580" s="343">
        <v>0</v>
      </c>
      <c r="R580" s="343">
        <v>54.641000000000005</v>
      </c>
      <c r="T580" s="343">
        <v>78.962000000000003</v>
      </c>
      <c r="V580" s="343">
        <v>1</v>
      </c>
      <c r="X580" s="343">
        <v>0</v>
      </c>
      <c r="Z580" s="343">
        <v>3173.7670000000003</v>
      </c>
    </row>
    <row r="581" spans="1:27">
      <c r="A581" s="340" t="s">
        <v>1256</v>
      </c>
      <c r="B581" s="340" t="s">
        <v>2054</v>
      </c>
      <c r="C581" s="341" t="s">
        <v>1264</v>
      </c>
      <c r="D581" s="341" t="s">
        <v>45</v>
      </c>
      <c r="E581" s="342">
        <v>28</v>
      </c>
      <c r="F581" s="343">
        <v>472.37400000000002</v>
      </c>
      <c r="H581" s="343">
        <v>0</v>
      </c>
      <c r="J581" s="343">
        <v>961.90899999999999</v>
      </c>
      <c r="L581" s="343">
        <v>0</v>
      </c>
      <c r="N581" s="343">
        <v>1248.6500000000001</v>
      </c>
      <c r="P581" s="343">
        <v>0</v>
      </c>
      <c r="R581" s="343">
        <v>0</v>
      </c>
      <c r="T581" s="343">
        <v>0</v>
      </c>
      <c r="V581" s="343">
        <v>0</v>
      </c>
      <c r="X581" s="343">
        <v>2012.2760000000001</v>
      </c>
      <c r="Z581" s="343">
        <v>4695.2089999999998</v>
      </c>
    </row>
    <row r="582" spans="1:27">
      <c r="A582" s="340" t="s">
        <v>1265</v>
      </c>
      <c r="B582" s="340" t="s">
        <v>1266</v>
      </c>
      <c r="C582" s="341" t="s">
        <v>1267</v>
      </c>
      <c r="D582" s="341" t="s">
        <v>55</v>
      </c>
      <c r="E582" s="342">
        <v>12</v>
      </c>
      <c r="F582" s="343">
        <v>0</v>
      </c>
      <c r="H582" s="343">
        <v>117.15600000000001</v>
      </c>
      <c r="J582" s="343">
        <v>8.3710000000000004</v>
      </c>
      <c r="L582" s="343">
        <v>0</v>
      </c>
      <c r="N582" s="343">
        <v>575.73699999999997</v>
      </c>
      <c r="P582" s="343">
        <v>0</v>
      </c>
      <c r="R582" s="343">
        <v>0</v>
      </c>
      <c r="T582" s="343">
        <v>0</v>
      </c>
      <c r="V582" s="343">
        <v>564.58100000000002</v>
      </c>
      <c r="X582" s="343">
        <v>0</v>
      </c>
      <c r="Z582" s="343">
        <v>1265.845</v>
      </c>
    </row>
    <row r="583" spans="1:27">
      <c r="A583" s="340" t="s">
        <v>1265</v>
      </c>
      <c r="B583" s="340" t="s">
        <v>2053</v>
      </c>
      <c r="C583" s="341" t="s">
        <v>1269</v>
      </c>
      <c r="D583" s="341" t="s">
        <v>45</v>
      </c>
      <c r="E583" s="342">
        <v>17</v>
      </c>
      <c r="F583" s="343">
        <v>119.58</v>
      </c>
      <c r="H583" s="343">
        <v>0</v>
      </c>
      <c r="J583" s="343">
        <v>127.04299999999999</v>
      </c>
      <c r="L583" s="343">
        <v>0</v>
      </c>
      <c r="N583" s="343">
        <v>582.71800000000007</v>
      </c>
      <c r="P583" s="343">
        <v>49.351999999999997</v>
      </c>
      <c r="R583" s="343">
        <v>80.478000000000009</v>
      </c>
      <c r="T583" s="343">
        <v>0</v>
      </c>
      <c r="V583" s="343">
        <v>363.13499999999999</v>
      </c>
      <c r="X583" s="343">
        <v>0</v>
      </c>
      <c r="Z583" s="343">
        <v>1322.306</v>
      </c>
    </row>
    <row r="584" spans="1:27">
      <c r="A584" s="638" t="s">
        <v>1384</v>
      </c>
      <c r="B584" s="639"/>
      <c r="C584" s="639"/>
      <c r="D584" s="639"/>
      <c r="E584" s="639"/>
      <c r="F584" s="639"/>
      <c r="G584" s="639"/>
      <c r="H584" s="639"/>
      <c r="I584" s="639"/>
      <c r="J584" s="639"/>
      <c r="K584" s="639"/>
      <c r="L584" s="639"/>
      <c r="M584" s="639"/>
      <c r="N584" s="639"/>
      <c r="O584" s="639"/>
      <c r="P584" s="639"/>
      <c r="Q584" s="639"/>
      <c r="R584" s="639"/>
      <c r="S584" s="639"/>
      <c r="T584" s="639"/>
      <c r="U584" s="639"/>
      <c r="V584" s="639"/>
      <c r="W584" s="639"/>
      <c r="X584" s="639"/>
      <c r="Y584" s="639"/>
      <c r="Z584" s="639"/>
      <c r="AA584" s="642"/>
    </row>
    <row r="585" spans="1:27">
      <c r="A585" s="344" t="s">
        <v>1385</v>
      </c>
    </row>
    <row r="586" spans="1:27">
      <c r="B586" s="340" t="s">
        <v>1386</v>
      </c>
      <c r="E586" s="342">
        <v>7623</v>
      </c>
      <c r="F586" s="343">
        <v>141.69547900000001</v>
      </c>
      <c r="H586" s="343">
        <v>49.627613000000004</v>
      </c>
      <c r="J586" s="343">
        <v>42.951371999999999</v>
      </c>
      <c r="L586" s="343">
        <v>98.262304999999998</v>
      </c>
      <c r="N586" s="343">
        <v>211.24371500000001</v>
      </c>
      <c r="P586" s="343">
        <v>31.406808000000002</v>
      </c>
      <c r="R586" s="343">
        <v>120.511636</v>
      </c>
      <c r="T586" s="343">
        <v>79.306415999999999</v>
      </c>
      <c r="V586" s="343">
        <v>115.23350500000001</v>
      </c>
      <c r="X586" s="343">
        <v>106.244922</v>
      </c>
      <c r="Z586" s="343">
        <v>996.48377099999993</v>
      </c>
    </row>
    <row r="587" spans="1:27">
      <c r="B587" s="340" t="s">
        <v>1387</v>
      </c>
      <c r="E587" s="342">
        <v>15542</v>
      </c>
      <c r="F587" s="343">
        <v>373.50589300000001</v>
      </c>
      <c r="H587" s="343">
        <v>120.12299300000001</v>
      </c>
      <c r="J587" s="343">
        <v>101.980974</v>
      </c>
      <c r="L587" s="343">
        <v>344.82432599999999</v>
      </c>
      <c r="N587" s="343">
        <v>346.14675900000003</v>
      </c>
      <c r="P587" s="343">
        <v>53.474071000000002</v>
      </c>
      <c r="R587" s="343">
        <v>309.64845800000001</v>
      </c>
      <c r="T587" s="343">
        <v>259.16378199999997</v>
      </c>
      <c r="V587" s="343">
        <v>479.88748899999996</v>
      </c>
      <c r="X587" s="343">
        <v>366.23909500000002</v>
      </c>
      <c r="Z587" s="343">
        <v>2754.9938400000001</v>
      </c>
    </row>
    <row r="588" spans="1:27">
      <c r="B588" s="340" t="s">
        <v>1388</v>
      </c>
      <c r="E588" s="342">
        <v>78041</v>
      </c>
      <c r="F588" s="343">
        <v>8569.2322869999989</v>
      </c>
      <c r="H588" s="343">
        <v>1098.849935</v>
      </c>
      <c r="J588" s="343">
        <v>1847.3601569999998</v>
      </c>
      <c r="L588" s="343">
        <v>2061.2826049999999</v>
      </c>
      <c r="N588" s="343">
        <v>1378.3373740000002</v>
      </c>
      <c r="P588" s="343">
        <v>502.75082499999996</v>
      </c>
      <c r="R588" s="343">
        <v>1493.1497940000002</v>
      </c>
      <c r="T588" s="343">
        <v>4610.678723</v>
      </c>
      <c r="V588" s="343">
        <v>1927.1424500000001</v>
      </c>
      <c r="X588" s="343">
        <v>3368.0950670000002</v>
      </c>
      <c r="Z588" s="343">
        <v>26856.879216999998</v>
      </c>
    </row>
    <row r="589" spans="1:27">
      <c r="A589" s="344" t="s">
        <v>1389</v>
      </c>
      <c r="E589" s="342">
        <v>101206</v>
      </c>
      <c r="F589" s="343">
        <v>9084.4336590000003</v>
      </c>
      <c r="H589" s="343">
        <v>1268.600541</v>
      </c>
      <c r="J589" s="343">
        <v>1992.2925030000001</v>
      </c>
      <c r="L589" s="343">
        <v>2504.369236</v>
      </c>
      <c r="N589" s="343">
        <v>1935.727848</v>
      </c>
      <c r="P589" s="343">
        <v>587.63170400000001</v>
      </c>
      <c r="R589" s="343">
        <v>1923.309888</v>
      </c>
      <c r="T589" s="343">
        <v>4949.148921</v>
      </c>
      <c r="V589" s="343">
        <v>2522.2634440000002</v>
      </c>
      <c r="X589" s="343">
        <v>3840.579084</v>
      </c>
      <c r="Z589" s="343">
        <v>30608.356828</v>
      </c>
    </row>
    <row r="590" spans="1:27">
      <c r="A590" s="638" t="s">
        <v>2853</v>
      </c>
      <c r="B590" s="639"/>
      <c r="C590" s="639"/>
      <c r="D590" s="639"/>
      <c r="E590" s="639"/>
      <c r="F590" s="639"/>
      <c r="G590" s="639"/>
      <c r="H590" s="639"/>
      <c r="I590" s="639"/>
      <c r="J590" s="639"/>
      <c r="K590" s="639"/>
      <c r="L590" s="639"/>
      <c r="M590" s="639"/>
      <c r="N590" s="639"/>
      <c r="O590" s="639"/>
      <c r="P590" s="639"/>
      <c r="Q590" s="639"/>
      <c r="R590" s="639"/>
      <c r="S590" s="639"/>
      <c r="T590" s="639"/>
      <c r="U590" s="639"/>
      <c r="V590" s="639"/>
      <c r="W590" s="639"/>
      <c r="X590" s="639"/>
      <c r="Y590" s="639"/>
      <c r="Z590" s="639"/>
      <c r="AA590" s="642"/>
    </row>
    <row r="591" spans="1:27">
      <c r="A591" s="345" t="s">
        <v>1391</v>
      </c>
    </row>
    <row r="592" spans="1:27">
      <c r="B592" s="340" t="s">
        <v>1393</v>
      </c>
      <c r="F592" s="342">
        <v>43878</v>
      </c>
      <c r="H592" s="343">
        <v>6204.9514170000002</v>
      </c>
      <c r="J592" s="343">
        <v>520.72683199999994</v>
      </c>
      <c r="L592" s="343">
        <v>880.472534</v>
      </c>
      <c r="N592" s="343">
        <v>862.22422900000004</v>
      </c>
      <c r="P592" s="343">
        <v>640.15259900000001</v>
      </c>
      <c r="R592" s="343">
        <v>298.805792</v>
      </c>
      <c r="T592" s="343">
        <v>890.26122600000008</v>
      </c>
      <c r="V592" s="343">
        <v>2680.3419130000002</v>
      </c>
      <c r="X592" s="343">
        <v>707.4429889999999</v>
      </c>
      <c r="Z592" s="343">
        <v>1987.0047519999998</v>
      </c>
    </row>
    <row r="593" spans="1:27">
      <c r="B593" s="340" t="s">
        <v>1394</v>
      </c>
      <c r="F593" s="342">
        <v>17083</v>
      </c>
      <c r="H593" s="343">
        <v>1591.6377770000001</v>
      </c>
      <c r="J593" s="343">
        <v>121.633242</v>
      </c>
      <c r="L593" s="343">
        <v>359.52178299999997</v>
      </c>
      <c r="N593" s="343">
        <v>780.66628700000001</v>
      </c>
      <c r="P593" s="343">
        <v>502.37212199999999</v>
      </c>
      <c r="R593" s="343">
        <v>90.54222</v>
      </c>
      <c r="T593" s="343">
        <v>253.29925899999998</v>
      </c>
      <c r="V593" s="343">
        <v>1387.8769510000002</v>
      </c>
      <c r="X593" s="343">
        <v>823.08886299999995</v>
      </c>
      <c r="Z593" s="343">
        <v>662.62067999999999</v>
      </c>
    </row>
    <row r="594" spans="1:27">
      <c r="B594" s="340" t="s">
        <v>1395</v>
      </c>
      <c r="F594" s="342">
        <v>13378</v>
      </c>
      <c r="H594" s="343">
        <v>421.738314</v>
      </c>
      <c r="J594" s="343">
        <v>197.03817800000002</v>
      </c>
      <c r="L594" s="343">
        <v>314.81206300000002</v>
      </c>
      <c r="N594" s="343">
        <v>262.17558600000001</v>
      </c>
      <c r="P594" s="343">
        <v>179.65388100000001</v>
      </c>
      <c r="R594" s="343">
        <v>34.554998999999995</v>
      </c>
      <c r="T594" s="343">
        <v>242.994035</v>
      </c>
      <c r="V594" s="343">
        <v>381.60783499999997</v>
      </c>
      <c r="X594" s="343">
        <v>352.98527199999995</v>
      </c>
      <c r="Z594" s="343">
        <v>469.55578500000001</v>
      </c>
    </row>
    <row r="595" spans="1:27">
      <c r="B595" s="340" t="s">
        <v>1396</v>
      </c>
      <c r="F595" s="342">
        <v>12454</v>
      </c>
      <c r="H595" s="343">
        <v>396.15065699999997</v>
      </c>
      <c r="J595" s="343">
        <v>165.03142500000001</v>
      </c>
      <c r="L595" s="343">
        <v>184.47055599999999</v>
      </c>
      <c r="N595" s="343">
        <v>437.60454899999996</v>
      </c>
      <c r="P595" s="343">
        <v>215.07602399999999</v>
      </c>
      <c r="R595" s="343">
        <v>99.986919</v>
      </c>
      <c r="T595" s="343">
        <v>196.64971300000002</v>
      </c>
      <c r="V595" s="343">
        <v>174.74069</v>
      </c>
      <c r="X595" s="343">
        <v>304.34143899999998</v>
      </c>
      <c r="Z595" s="343">
        <v>277.97234000000003</v>
      </c>
    </row>
    <row r="596" spans="1:27">
      <c r="B596" s="340" t="s">
        <v>1397</v>
      </c>
      <c r="F596" s="342">
        <v>7089</v>
      </c>
      <c r="H596" s="343">
        <v>274.57753600000001</v>
      </c>
      <c r="J596" s="343">
        <v>102.12380499999999</v>
      </c>
      <c r="L596" s="343">
        <v>73.932248999999999</v>
      </c>
      <c r="N596" s="343">
        <v>77.944231000000002</v>
      </c>
      <c r="P596" s="343">
        <v>174.45917799999998</v>
      </c>
      <c r="R596" s="343">
        <v>27.860299000000001</v>
      </c>
      <c r="T596" s="343">
        <v>183.78967</v>
      </c>
      <c r="V596" s="343">
        <v>106.500286</v>
      </c>
      <c r="X596" s="343">
        <v>168.49272499999998</v>
      </c>
      <c r="Z596" s="343">
        <v>210.52726600000003</v>
      </c>
    </row>
    <row r="597" spans="1:27">
      <c r="B597" s="340" t="s">
        <v>1398</v>
      </c>
      <c r="F597" s="342">
        <v>4478</v>
      </c>
      <c r="H597" s="343">
        <v>100.70593100000001</v>
      </c>
      <c r="J597" s="343">
        <v>79.869618000000003</v>
      </c>
      <c r="L597" s="343">
        <v>37.233832</v>
      </c>
      <c r="N597" s="343">
        <v>68.869202000000001</v>
      </c>
      <c r="P597" s="343">
        <v>124.490229</v>
      </c>
      <c r="R597" s="343">
        <v>21.490010999999999</v>
      </c>
      <c r="T597" s="343">
        <v>83.408956000000003</v>
      </c>
      <c r="V597" s="343">
        <v>83.725342999999995</v>
      </c>
      <c r="X597" s="343">
        <v>78.596764000000007</v>
      </c>
      <c r="Z597" s="343">
        <v>97.852626999999998</v>
      </c>
    </row>
    <row r="598" spans="1:27">
      <c r="B598" s="340" t="s">
        <v>1399</v>
      </c>
      <c r="F598" s="342">
        <v>2595</v>
      </c>
      <c r="H598" s="343">
        <v>90.45356799999999</v>
      </c>
      <c r="J598" s="343">
        <v>29.007363000000002</v>
      </c>
      <c r="L598" s="343">
        <v>139.40033700000001</v>
      </c>
      <c r="N598" s="343">
        <v>14.751688999999999</v>
      </c>
      <c r="P598" s="343">
        <v>89.726978999999986</v>
      </c>
      <c r="R598" s="343">
        <v>12.924028</v>
      </c>
      <c r="T598" s="343">
        <v>53.392507999999999</v>
      </c>
      <c r="V598" s="343">
        <v>71.890074999999996</v>
      </c>
      <c r="X598" s="343">
        <v>76.448909</v>
      </c>
      <c r="Z598" s="343">
        <v>34.303421999999998</v>
      </c>
    </row>
    <row r="599" spans="1:27">
      <c r="B599" s="340" t="s">
        <v>2846</v>
      </c>
      <c r="F599" s="342">
        <v>251</v>
      </c>
      <c r="H599" s="343">
        <v>4.2184589999999993</v>
      </c>
      <c r="J599" s="343">
        <v>53.170078000000004</v>
      </c>
      <c r="L599" s="343">
        <v>2.4491489999999998</v>
      </c>
      <c r="N599" s="343">
        <v>0.133463</v>
      </c>
      <c r="P599" s="343">
        <v>9.796835999999999</v>
      </c>
      <c r="R599" s="343">
        <v>1.467436</v>
      </c>
      <c r="T599" s="343">
        <v>19.514520999999998</v>
      </c>
      <c r="V599" s="343">
        <v>62.465828000000002</v>
      </c>
      <c r="X599" s="343">
        <v>10.866483000000001</v>
      </c>
      <c r="Z599" s="343">
        <v>100.74221199999999</v>
      </c>
    </row>
    <row r="601" spans="1:27">
      <c r="A601" s="643" t="s">
        <v>2854</v>
      </c>
      <c r="B601" s="643"/>
      <c r="C601" s="643"/>
      <c r="D601" s="643"/>
      <c r="E601" s="643"/>
      <c r="F601" s="643"/>
      <c r="G601" s="643"/>
      <c r="H601" s="643"/>
      <c r="I601" s="643"/>
      <c r="J601" s="643"/>
      <c r="K601" s="643"/>
      <c r="L601" s="643"/>
      <c r="M601" s="643"/>
      <c r="N601" s="643"/>
      <c r="O601" s="643"/>
      <c r="P601" s="643"/>
      <c r="Q601" s="643"/>
      <c r="R601" s="643"/>
      <c r="S601" s="643"/>
      <c r="T601" s="643"/>
      <c r="U601" s="643"/>
      <c r="V601" s="643"/>
      <c r="W601" s="643"/>
      <c r="X601" s="643"/>
      <c r="Y601" s="643"/>
      <c r="Z601" s="643"/>
      <c r="AA601" s="643"/>
    </row>
    <row r="602" spans="1:27">
      <c r="A602" s="643" t="s">
        <v>2855</v>
      </c>
      <c r="B602" s="643"/>
      <c r="C602" s="643"/>
      <c r="D602" s="643"/>
      <c r="E602" s="643"/>
      <c r="F602" s="643"/>
      <c r="G602" s="643"/>
      <c r="H602" s="643"/>
      <c r="I602" s="643"/>
      <c r="J602" s="643"/>
      <c r="K602" s="643"/>
      <c r="L602" s="643"/>
      <c r="M602" s="643"/>
      <c r="N602" s="643"/>
      <c r="O602" s="643"/>
      <c r="P602" s="643"/>
      <c r="Q602" s="643"/>
      <c r="R602" s="643"/>
      <c r="S602" s="643"/>
      <c r="T602" s="643"/>
      <c r="U602" s="643"/>
      <c r="V602" s="643"/>
      <c r="W602" s="643"/>
      <c r="X602" s="643"/>
      <c r="Y602" s="643"/>
      <c r="Z602" s="643"/>
      <c r="AA602" s="643"/>
    </row>
    <row r="603" spans="1:27">
      <c r="A603" s="346" t="s">
        <v>1585</v>
      </c>
    </row>
  </sheetData>
  <mergeCells count="19">
    <mergeCell ref="A590:AA590"/>
    <mergeCell ref="A601:AA601"/>
    <mergeCell ref="A602:AA602"/>
    <mergeCell ref="F5:M5"/>
    <mergeCell ref="N5:Q5"/>
    <mergeCell ref="R5:U5"/>
    <mergeCell ref="V5:Y5"/>
    <mergeCell ref="A7:AA7"/>
    <mergeCell ref="A584:AA584"/>
    <mergeCell ref="A1:AA1"/>
    <mergeCell ref="A2:AA2"/>
    <mergeCell ref="A4:A6"/>
    <mergeCell ref="B4:B6"/>
    <mergeCell ref="C4:C6"/>
    <mergeCell ref="D4:D6"/>
    <mergeCell ref="E4:E6"/>
    <mergeCell ref="F4:Y4"/>
    <mergeCell ref="Z4:Z6"/>
    <mergeCell ref="AA4:AA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A1147"/>
  <sheetViews>
    <sheetView workbookViewId="0">
      <selection activeCell="N1127" sqref="N8:P1127"/>
    </sheetView>
  </sheetViews>
  <sheetFormatPr defaultColWidth="11.453125" defaultRowHeight="12.5"/>
  <cols>
    <col min="1" max="4" width="5.7265625" customWidth="1"/>
    <col min="5" max="5" width="7.7265625" customWidth="1"/>
    <col min="6" max="6" width="8.7265625" customWidth="1"/>
    <col min="7" max="7" width="1.7265625" customWidth="1"/>
    <col min="8" max="8" width="8.7265625" customWidth="1"/>
    <col min="9" max="9" width="1.7265625" customWidth="1"/>
    <col min="10" max="10" width="8.7265625" customWidth="1"/>
    <col min="11" max="11" width="1.7265625" customWidth="1"/>
    <col min="12" max="12" width="8.7265625" customWidth="1"/>
    <col min="13" max="13" width="1.7265625" customWidth="1"/>
    <col min="14" max="14" width="7.7265625" customWidth="1"/>
    <col min="15" max="15" width="1.7265625" customWidth="1"/>
    <col min="16" max="16" width="7.7265625" customWidth="1"/>
    <col min="17" max="17" width="1.7265625" customWidth="1"/>
    <col min="18" max="18" width="8.7265625" customWidth="1"/>
    <col min="19" max="19" width="1.7265625" customWidth="1"/>
    <col min="20" max="20" width="8.7265625" customWidth="1"/>
    <col min="21" max="21" width="1.7265625" customWidth="1"/>
    <col min="22" max="22" width="8.7265625" customWidth="1"/>
    <col min="23" max="23" width="1.7265625" customWidth="1"/>
    <col min="24" max="24" width="8.7265625" customWidth="1"/>
    <col min="25" max="25" width="1.7265625" customWidth="1"/>
    <col min="26" max="26" width="8.7265625" customWidth="1"/>
    <col min="27" max="27" width="1.7265625" customWidth="1"/>
    <col min="257" max="260" width="5.7265625" customWidth="1"/>
    <col min="261" max="261" width="7.7265625" customWidth="1"/>
    <col min="262" max="262" width="8.7265625" customWidth="1"/>
    <col min="263" max="263" width="1.7265625" customWidth="1"/>
    <col min="264" max="264" width="8.7265625" customWidth="1"/>
    <col min="265" max="265" width="1.7265625" customWidth="1"/>
    <col min="266" max="266" width="8.7265625" customWidth="1"/>
    <col min="267" max="267" width="1.7265625" customWidth="1"/>
    <col min="268" max="268" width="8.7265625" customWidth="1"/>
    <col min="269" max="269" width="1.7265625" customWidth="1"/>
    <col min="270" max="270" width="7.7265625" customWidth="1"/>
    <col min="271" max="271" width="1.7265625" customWidth="1"/>
    <col min="272" max="272" width="7.7265625" customWidth="1"/>
    <col min="273" max="273" width="1.7265625" customWidth="1"/>
    <col min="274" max="274" width="8.7265625" customWidth="1"/>
    <col min="275" max="275" width="1.7265625" customWidth="1"/>
    <col min="276" max="276" width="8.7265625" customWidth="1"/>
    <col min="277" max="277" width="1.7265625" customWidth="1"/>
    <col min="278" max="278" width="8.7265625" customWidth="1"/>
    <col min="279" max="279" width="1.7265625" customWidth="1"/>
    <col min="280" max="280" width="8.7265625" customWidth="1"/>
    <col min="281" max="281" width="1.7265625" customWidth="1"/>
    <col min="282" max="282" width="8.7265625" customWidth="1"/>
    <col min="283" max="283" width="1.7265625" customWidth="1"/>
    <col min="513" max="516" width="5.7265625" customWidth="1"/>
    <col min="517" max="517" width="7.7265625" customWidth="1"/>
    <col min="518" max="518" width="8.7265625" customWidth="1"/>
    <col min="519" max="519" width="1.7265625" customWidth="1"/>
    <col min="520" max="520" width="8.7265625" customWidth="1"/>
    <col min="521" max="521" width="1.7265625" customWidth="1"/>
    <col min="522" max="522" width="8.7265625" customWidth="1"/>
    <col min="523" max="523" width="1.7265625" customWidth="1"/>
    <col min="524" max="524" width="8.7265625" customWidth="1"/>
    <col min="525" max="525" width="1.7265625" customWidth="1"/>
    <col min="526" max="526" width="7.7265625" customWidth="1"/>
    <col min="527" max="527" width="1.7265625" customWidth="1"/>
    <col min="528" max="528" width="7.7265625" customWidth="1"/>
    <col min="529" max="529" width="1.7265625" customWidth="1"/>
    <col min="530" max="530" width="8.7265625" customWidth="1"/>
    <col min="531" max="531" width="1.7265625" customWidth="1"/>
    <col min="532" max="532" width="8.7265625" customWidth="1"/>
    <col min="533" max="533" width="1.7265625" customWidth="1"/>
    <col min="534" max="534" width="8.7265625" customWidth="1"/>
    <col min="535" max="535" width="1.7265625" customWidth="1"/>
    <col min="536" max="536" width="8.7265625" customWidth="1"/>
    <col min="537" max="537" width="1.7265625" customWidth="1"/>
    <col min="538" max="538" width="8.7265625" customWidth="1"/>
    <col min="539" max="539" width="1.7265625" customWidth="1"/>
    <col min="769" max="772" width="5.7265625" customWidth="1"/>
    <col min="773" max="773" width="7.7265625" customWidth="1"/>
    <col min="774" max="774" width="8.7265625" customWidth="1"/>
    <col min="775" max="775" width="1.7265625" customWidth="1"/>
    <col min="776" max="776" width="8.7265625" customWidth="1"/>
    <col min="777" max="777" width="1.7265625" customWidth="1"/>
    <col min="778" max="778" width="8.7265625" customWidth="1"/>
    <col min="779" max="779" width="1.7265625" customWidth="1"/>
    <col min="780" max="780" width="8.7265625" customWidth="1"/>
    <col min="781" max="781" width="1.7265625" customWidth="1"/>
    <col min="782" max="782" width="7.7265625" customWidth="1"/>
    <col min="783" max="783" width="1.7265625" customWidth="1"/>
    <col min="784" max="784" width="7.7265625" customWidth="1"/>
    <col min="785" max="785" width="1.7265625" customWidth="1"/>
    <col min="786" max="786" width="8.7265625" customWidth="1"/>
    <col min="787" max="787" width="1.7265625" customWidth="1"/>
    <col min="788" max="788" width="8.7265625" customWidth="1"/>
    <col min="789" max="789" width="1.7265625" customWidth="1"/>
    <col min="790" max="790" width="8.7265625" customWidth="1"/>
    <col min="791" max="791" width="1.7265625" customWidth="1"/>
    <col min="792" max="792" width="8.7265625" customWidth="1"/>
    <col min="793" max="793" width="1.7265625" customWidth="1"/>
    <col min="794" max="794" width="8.7265625" customWidth="1"/>
    <col min="795" max="795" width="1.7265625" customWidth="1"/>
    <col min="1025" max="1028" width="5.7265625" customWidth="1"/>
    <col min="1029" max="1029" width="7.7265625" customWidth="1"/>
    <col min="1030" max="1030" width="8.7265625" customWidth="1"/>
    <col min="1031" max="1031" width="1.7265625" customWidth="1"/>
    <col min="1032" max="1032" width="8.7265625" customWidth="1"/>
    <col min="1033" max="1033" width="1.7265625" customWidth="1"/>
    <col min="1034" max="1034" width="8.7265625" customWidth="1"/>
    <col min="1035" max="1035" width="1.7265625" customWidth="1"/>
    <col min="1036" max="1036" width="8.7265625" customWidth="1"/>
    <col min="1037" max="1037" width="1.7265625" customWidth="1"/>
    <col min="1038" max="1038" width="7.7265625" customWidth="1"/>
    <col min="1039" max="1039" width="1.7265625" customWidth="1"/>
    <col min="1040" max="1040" width="7.7265625" customWidth="1"/>
    <col min="1041" max="1041" width="1.7265625" customWidth="1"/>
    <col min="1042" max="1042" width="8.7265625" customWidth="1"/>
    <col min="1043" max="1043" width="1.7265625" customWidth="1"/>
    <col min="1044" max="1044" width="8.7265625" customWidth="1"/>
    <col min="1045" max="1045" width="1.7265625" customWidth="1"/>
    <col min="1046" max="1046" width="8.7265625" customWidth="1"/>
    <col min="1047" max="1047" width="1.7265625" customWidth="1"/>
    <col min="1048" max="1048" width="8.7265625" customWidth="1"/>
    <col min="1049" max="1049" width="1.7265625" customWidth="1"/>
    <col min="1050" max="1050" width="8.7265625" customWidth="1"/>
    <col min="1051" max="1051" width="1.7265625" customWidth="1"/>
    <col min="1281" max="1284" width="5.7265625" customWidth="1"/>
    <col min="1285" max="1285" width="7.7265625" customWidth="1"/>
    <col min="1286" max="1286" width="8.7265625" customWidth="1"/>
    <col min="1287" max="1287" width="1.7265625" customWidth="1"/>
    <col min="1288" max="1288" width="8.7265625" customWidth="1"/>
    <col min="1289" max="1289" width="1.7265625" customWidth="1"/>
    <col min="1290" max="1290" width="8.7265625" customWidth="1"/>
    <col min="1291" max="1291" width="1.7265625" customWidth="1"/>
    <col min="1292" max="1292" width="8.7265625" customWidth="1"/>
    <col min="1293" max="1293" width="1.7265625" customWidth="1"/>
    <col min="1294" max="1294" width="7.7265625" customWidth="1"/>
    <col min="1295" max="1295" width="1.7265625" customWidth="1"/>
    <col min="1296" max="1296" width="7.7265625" customWidth="1"/>
    <col min="1297" max="1297" width="1.7265625" customWidth="1"/>
    <col min="1298" max="1298" width="8.7265625" customWidth="1"/>
    <col min="1299" max="1299" width="1.7265625" customWidth="1"/>
    <col min="1300" max="1300" width="8.7265625" customWidth="1"/>
    <col min="1301" max="1301" width="1.7265625" customWidth="1"/>
    <col min="1302" max="1302" width="8.7265625" customWidth="1"/>
    <col min="1303" max="1303" width="1.7265625" customWidth="1"/>
    <col min="1304" max="1304" width="8.7265625" customWidth="1"/>
    <col min="1305" max="1305" width="1.7265625" customWidth="1"/>
    <col min="1306" max="1306" width="8.7265625" customWidth="1"/>
    <col min="1307" max="1307" width="1.7265625" customWidth="1"/>
    <col min="1537" max="1540" width="5.7265625" customWidth="1"/>
    <col min="1541" max="1541" width="7.7265625" customWidth="1"/>
    <col min="1542" max="1542" width="8.7265625" customWidth="1"/>
    <col min="1543" max="1543" width="1.7265625" customWidth="1"/>
    <col min="1544" max="1544" width="8.7265625" customWidth="1"/>
    <col min="1545" max="1545" width="1.7265625" customWidth="1"/>
    <col min="1546" max="1546" width="8.7265625" customWidth="1"/>
    <col min="1547" max="1547" width="1.7265625" customWidth="1"/>
    <col min="1548" max="1548" width="8.7265625" customWidth="1"/>
    <col min="1549" max="1549" width="1.7265625" customWidth="1"/>
    <col min="1550" max="1550" width="7.7265625" customWidth="1"/>
    <col min="1551" max="1551" width="1.7265625" customWidth="1"/>
    <col min="1552" max="1552" width="7.7265625" customWidth="1"/>
    <col min="1553" max="1553" width="1.7265625" customWidth="1"/>
    <col min="1554" max="1554" width="8.7265625" customWidth="1"/>
    <col min="1555" max="1555" width="1.7265625" customWidth="1"/>
    <col min="1556" max="1556" width="8.7265625" customWidth="1"/>
    <col min="1557" max="1557" width="1.7265625" customWidth="1"/>
    <col min="1558" max="1558" width="8.7265625" customWidth="1"/>
    <col min="1559" max="1559" width="1.7265625" customWidth="1"/>
    <col min="1560" max="1560" width="8.7265625" customWidth="1"/>
    <col min="1561" max="1561" width="1.7265625" customWidth="1"/>
    <col min="1562" max="1562" width="8.7265625" customWidth="1"/>
    <col min="1563" max="1563" width="1.7265625" customWidth="1"/>
    <col min="1793" max="1796" width="5.7265625" customWidth="1"/>
    <col min="1797" max="1797" width="7.7265625" customWidth="1"/>
    <col min="1798" max="1798" width="8.7265625" customWidth="1"/>
    <col min="1799" max="1799" width="1.7265625" customWidth="1"/>
    <col min="1800" max="1800" width="8.7265625" customWidth="1"/>
    <col min="1801" max="1801" width="1.7265625" customWidth="1"/>
    <col min="1802" max="1802" width="8.7265625" customWidth="1"/>
    <col min="1803" max="1803" width="1.7265625" customWidth="1"/>
    <col min="1804" max="1804" width="8.7265625" customWidth="1"/>
    <col min="1805" max="1805" width="1.7265625" customWidth="1"/>
    <col min="1806" max="1806" width="7.7265625" customWidth="1"/>
    <col min="1807" max="1807" width="1.7265625" customWidth="1"/>
    <col min="1808" max="1808" width="7.7265625" customWidth="1"/>
    <col min="1809" max="1809" width="1.7265625" customWidth="1"/>
    <col min="1810" max="1810" width="8.7265625" customWidth="1"/>
    <col min="1811" max="1811" width="1.7265625" customWidth="1"/>
    <col min="1812" max="1812" width="8.7265625" customWidth="1"/>
    <col min="1813" max="1813" width="1.7265625" customWidth="1"/>
    <col min="1814" max="1814" width="8.7265625" customWidth="1"/>
    <col min="1815" max="1815" width="1.7265625" customWidth="1"/>
    <col min="1816" max="1816" width="8.7265625" customWidth="1"/>
    <col min="1817" max="1817" width="1.7265625" customWidth="1"/>
    <col min="1818" max="1818" width="8.7265625" customWidth="1"/>
    <col min="1819" max="1819" width="1.7265625" customWidth="1"/>
    <col min="2049" max="2052" width="5.7265625" customWidth="1"/>
    <col min="2053" max="2053" width="7.7265625" customWidth="1"/>
    <col min="2054" max="2054" width="8.7265625" customWidth="1"/>
    <col min="2055" max="2055" width="1.7265625" customWidth="1"/>
    <col min="2056" max="2056" width="8.7265625" customWidth="1"/>
    <col min="2057" max="2057" width="1.7265625" customWidth="1"/>
    <col min="2058" max="2058" width="8.7265625" customWidth="1"/>
    <col min="2059" max="2059" width="1.7265625" customWidth="1"/>
    <col min="2060" max="2060" width="8.7265625" customWidth="1"/>
    <col min="2061" max="2061" width="1.7265625" customWidth="1"/>
    <col min="2062" max="2062" width="7.7265625" customWidth="1"/>
    <col min="2063" max="2063" width="1.7265625" customWidth="1"/>
    <col min="2064" max="2064" width="7.7265625" customWidth="1"/>
    <col min="2065" max="2065" width="1.7265625" customWidth="1"/>
    <col min="2066" max="2066" width="8.7265625" customWidth="1"/>
    <col min="2067" max="2067" width="1.7265625" customWidth="1"/>
    <col min="2068" max="2068" width="8.7265625" customWidth="1"/>
    <col min="2069" max="2069" width="1.7265625" customWidth="1"/>
    <col min="2070" max="2070" width="8.7265625" customWidth="1"/>
    <col min="2071" max="2071" width="1.7265625" customWidth="1"/>
    <col min="2072" max="2072" width="8.7265625" customWidth="1"/>
    <col min="2073" max="2073" width="1.7265625" customWidth="1"/>
    <col min="2074" max="2074" width="8.7265625" customWidth="1"/>
    <col min="2075" max="2075" width="1.7265625" customWidth="1"/>
    <col min="2305" max="2308" width="5.7265625" customWidth="1"/>
    <col min="2309" max="2309" width="7.7265625" customWidth="1"/>
    <col min="2310" max="2310" width="8.7265625" customWidth="1"/>
    <col min="2311" max="2311" width="1.7265625" customWidth="1"/>
    <col min="2312" max="2312" width="8.7265625" customWidth="1"/>
    <col min="2313" max="2313" width="1.7265625" customWidth="1"/>
    <col min="2314" max="2314" width="8.7265625" customWidth="1"/>
    <col min="2315" max="2315" width="1.7265625" customWidth="1"/>
    <col min="2316" max="2316" width="8.7265625" customWidth="1"/>
    <col min="2317" max="2317" width="1.7265625" customWidth="1"/>
    <col min="2318" max="2318" width="7.7265625" customWidth="1"/>
    <col min="2319" max="2319" width="1.7265625" customWidth="1"/>
    <col min="2320" max="2320" width="7.7265625" customWidth="1"/>
    <col min="2321" max="2321" width="1.7265625" customWidth="1"/>
    <col min="2322" max="2322" width="8.7265625" customWidth="1"/>
    <col min="2323" max="2323" width="1.7265625" customWidth="1"/>
    <col min="2324" max="2324" width="8.7265625" customWidth="1"/>
    <col min="2325" max="2325" width="1.7265625" customWidth="1"/>
    <col min="2326" max="2326" width="8.7265625" customWidth="1"/>
    <col min="2327" max="2327" width="1.7265625" customWidth="1"/>
    <col min="2328" max="2328" width="8.7265625" customWidth="1"/>
    <col min="2329" max="2329" width="1.7265625" customWidth="1"/>
    <col min="2330" max="2330" width="8.7265625" customWidth="1"/>
    <col min="2331" max="2331" width="1.7265625" customWidth="1"/>
    <col min="2561" max="2564" width="5.7265625" customWidth="1"/>
    <col min="2565" max="2565" width="7.7265625" customWidth="1"/>
    <col min="2566" max="2566" width="8.7265625" customWidth="1"/>
    <col min="2567" max="2567" width="1.7265625" customWidth="1"/>
    <col min="2568" max="2568" width="8.7265625" customWidth="1"/>
    <col min="2569" max="2569" width="1.7265625" customWidth="1"/>
    <col min="2570" max="2570" width="8.7265625" customWidth="1"/>
    <col min="2571" max="2571" width="1.7265625" customWidth="1"/>
    <col min="2572" max="2572" width="8.7265625" customWidth="1"/>
    <col min="2573" max="2573" width="1.7265625" customWidth="1"/>
    <col min="2574" max="2574" width="7.7265625" customWidth="1"/>
    <col min="2575" max="2575" width="1.7265625" customWidth="1"/>
    <col min="2576" max="2576" width="7.7265625" customWidth="1"/>
    <col min="2577" max="2577" width="1.7265625" customWidth="1"/>
    <col min="2578" max="2578" width="8.7265625" customWidth="1"/>
    <col min="2579" max="2579" width="1.7265625" customWidth="1"/>
    <col min="2580" max="2580" width="8.7265625" customWidth="1"/>
    <col min="2581" max="2581" width="1.7265625" customWidth="1"/>
    <col min="2582" max="2582" width="8.7265625" customWidth="1"/>
    <col min="2583" max="2583" width="1.7265625" customWidth="1"/>
    <col min="2584" max="2584" width="8.7265625" customWidth="1"/>
    <col min="2585" max="2585" width="1.7265625" customWidth="1"/>
    <col min="2586" max="2586" width="8.7265625" customWidth="1"/>
    <col min="2587" max="2587" width="1.7265625" customWidth="1"/>
    <col min="2817" max="2820" width="5.7265625" customWidth="1"/>
    <col min="2821" max="2821" width="7.7265625" customWidth="1"/>
    <col min="2822" max="2822" width="8.7265625" customWidth="1"/>
    <col min="2823" max="2823" width="1.7265625" customWidth="1"/>
    <col min="2824" max="2824" width="8.7265625" customWidth="1"/>
    <col min="2825" max="2825" width="1.7265625" customWidth="1"/>
    <col min="2826" max="2826" width="8.7265625" customWidth="1"/>
    <col min="2827" max="2827" width="1.7265625" customWidth="1"/>
    <col min="2828" max="2828" width="8.7265625" customWidth="1"/>
    <col min="2829" max="2829" width="1.7265625" customWidth="1"/>
    <col min="2830" max="2830" width="7.7265625" customWidth="1"/>
    <col min="2831" max="2831" width="1.7265625" customWidth="1"/>
    <col min="2832" max="2832" width="7.7265625" customWidth="1"/>
    <col min="2833" max="2833" width="1.7265625" customWidth="1"/>
    <col min="2834" max="2834" width="8.7265625" customWidth="1"/>
    <col min="2835" max="2835" width="1.7265625" customWidth="1"/>
    <col min="2836" max="2836" width="8.7265625" customWidth="1"/>
    <col min="2837" max="2837" width="1.7265625" customWidth="1"/>
    <col min="2838" max="2838" width="8.7265625" customWidth="1"/>
    <col min="2839" max="2839" width="1.7265625" customWidth="1"/>
    <col min="2840" max="2840" width="8.7265625" customWidth="1"/>
    <col min="2841" max="2841" width="1.7265625" customWidth="1"/>
    <col min="2842" max="2842" width="8.7265625" customWidth="1"/>
    <col min="2843" max="2843" width="1.7265625" customWidth="1"/>
    <col min="3073" max="3076" width="5.7265625" customWidth="1"/>
    <col min="3077" max="3077" width="7.7265625" customWidth="1"/>
    <col min="3078" max="3078" width="8.7265625" customWidth="1"/>
    <col min="3079" max="3079" width="1.7265625" customWidth="1"/>
    <col min="3080" max="3080" width="8.7265625" customWidth="1"/>
    <col min="3081" max="3081" width="1.7265625" customWidth="1"/>
    <col min="3082" max="3082" width="8.7265625" customWidth="1"/>
    <col min="3083" max="3083" width="1.7265625" customWidth="1"/>
    <col min="3084" max="3084" width="8.7265625" customWidth="1"/>
    <col min="3085" max="3085" width="1.7265625" customWidth="1"/>
    <col min="3086" max="3086" width="7.7265625" customWidth="1"/>
    <col min="3087" max="3087" width="1.7265625" customWidth="1"/>
    <col min="3088" max="3088" width="7.7265625" customWidth="1"/>
    <col min="3089" max="3089" width="1.7265625" customWidth="1"/>
    <col min="3090" max="3090" width="8.7265625" customWidth="1"/>
    <col min="3091" max="3091" width="1.7265625" customWidth="1"/>
    <col min="3092" max="3092" width="8.7265625" customWidth="1"/>
    <col min="3093" max="3093" width="1.7265625" customWidth="1"/>
    <col min="3094" max="3094" width="8.7265625" customWidth="1"/>
    <col min="3095" max="3095" width="1.7265625" customWidth="1"/>
    <col min="3096" max="3096" width="8.7265625" customWidth="1"/>
    <col min="3097" max="3097" width="1.7265625" customWidth="1"/>
    <col min="3098" max="3098" width="8.7265625" customWidth="1"/>
    <col min="3099" max="3099" width="1.7265625" customWidth="1"/>
    <col min="3329" max="3332" width="5.7265625" customWidth="1"/>
    <col min="3333" max="3333" width="7.7265625" customWidth="1"/>
    <col min="3334" max="3334" width="8.7265625" customWidth="1"/>
    <col min="3335" max="3335" width="1.7265625" customWidth="1"/>
    <col min="3336" max="3336" width="8.7265625" customWidth="1"/>
    <col min="3337" max="3337" width="1.7265625" customWidth="1"/>
    <col min="3338" max="3338" width="8.7265625" customWidth="1"/>
    <col min="3339" max="3339" width="1.7265625" customWidth="1"/>
    <col min="3340" max="3340" width="8.7265625" customWidth="1"/>
    <col min="3341" max="3341" width="1.7265625" customWidth="1"/>
    <col min="3342" max="3342" width="7.7265625" customWidth="1"/>
    <col min="3343" max="3343" width="1.7265625" customWidth="1"/>
    <col min="3344" max="3344" width="7.7265625" customWidth="1"/>
    <col min="3345" max="3345" width="1.7265625" customWidth="1"/>
    <col min="3346" max="3346" width="8.7265625" customWidth="1"/>
    <col min="3347" max="3347" width="1.7265625" customWidth="1"/>
    <col min="3348" max="3348" width="8.7265625" customWidth="1"/>
    <col min="3349" max="3349" width="1.7265625" customWidth="1"/>
    <col min="3350" max="3350" width="8.7265625" customWidth="1"/>
    <col min="3351" max="3351" width="1.7265625" customWidth="1"/>
    <col min="3352" max="3352" width="8.7265625" customWidth="1"/>
    <col min="3353" max="3353" width="1.7265625" customWidth="1"/>
    <col min="3354" max="3354" width="8.7265625" customWidth="1"/>
    <col min="3355" max="3355" width="1.7265625" customWidth="1"/>
    <col min="3585" max="3588" width="5.7265625" customWidth="1"/>
    <col min="3589" max="3589" width="7.7265625" customWidth="1"/>
    <col min="3590" max="3590" width="8.7265625" customWidth="1"/>
    <col min="3591" max="3591" width="1.7265625" customWidth="1"/>
    <col min="3592" max="3592" width="8.7265625" customWidth="1"/>
    <col min="3593" max="3593" width="1.7265625" customWidth="1"/>
    <col min="3594" max="3594" width="8.7265625" customWidth="1"/>
    <col min="3595" max="3595" width="1.7265625" customWidth="1"/>
    <col min="3596" max="3596" width="8.7265625" customWidth="1"/>
    <col min="3597" max="3597" width="1.7265625" customWidth="1"/>
    <col min="3598" max="3598" width="7.7265625" customWidth="1"/>
    <col min="3599" max="3599" width="1.7265625" customWidth="1"/>
    <col min="3600" max="3600" width="7.7265625" customWidth="1"/>
    <col min="3601" max="3601" width="1.7265625" customWidth="1"/>
    <col min="3602" max="3602" width="8.7265625" customWidth="1"/>
    <col min="3603" max="3603" width="1.7265625" customWidth="1"/>
    <col min="3604" max="3604" width="8.7265625" customWidth="1"/>
    <col min="3605" max="3605" width="1.7265625" customWidth="1"/>
    <col min="3606" max="3606" width="8.7265625" customWidth="1"/>
    <col min="3607" max="3607" width="1.7265625" customWidth="1"/>
    <col min="3608" max="3608" width="8.7265625" customWidth="1"/>
    <col min="3609" max="3609" width="1.7265625" customWidth="1"/>
    <col min="3610" max="3610" width="8.7265625" customWidth="1"/>
    <col min="3611" max="3611" width="1.7265625" customWidth="1"/>
    <col min="3841" max="3844" width="5.7265625" customWidth="1"/>
    <col min="3845" max="3845" width="7.7265625" customWidth="1"/>
    <col min="3846" max="3846" width="8.7265625" customWidth="1"/>
    <col min="3847" max="3847" width="1.7265625" customWidth="1"/>
    <col min="3848" max="3848" width="8.7265625" customWidth="1"/>
    <col min="3849" max="3849" width="1.7265625" customWidth="1"/>
    <col min="3850" max="3850" width="8.7265625" customWidth="1"/>
    <col min="3851" max="3851" width="1.7265625" customWidth="1"/>
    <col min="3852" max="3852" width="8.7265625" customWidth="1"/>
    <col min="3853" max="3853" width="1.7265625" customWidth="1"/>
    <col min="3854" max="3854" width="7.7265625" customWidth="1"/>
    <col min="3855" max="3855" width="1.7265625" customWidth="1"/>
    <col min="3856" max="3856" width="7.7265625" customWidth="1"/>
    <col min="3857" max="3857" width="1.7265625" customWidth="1"/>
    <col min="3858" max="3858" width="8.7265625" customWidth="1"/>
    <col min="3859" max="3859" width="1.7265625" customWidth="1"/>
    <col min="3860" max="3860" width="8.7265625" customWidth="1"/>
    <col min="3861" max="3861" width="1.7265625" customWidth="1"/>
    <col min="3862" max="3862" width="8.7265625" customWidth="1"/>
    <col min="3863" max="3863" width="1.7265625" customWidth="1"/>
    <col min="3864" max="3864" width="8.7265625" customWidth="1"/>
    <col min="3865" max="3865" width="1.7265625" customWidth="1"/>
    <col min="3866" max="3866" width="8.7265625" customWidth="1"/>
    <col min="3867" max="3867" width="1.7265625" customWidth="1"/>
    <col min="4097" max="4100" width="5.7265625" customWidth="1"/>
    <col min="4101" max="4101" width="7.7265625" customWidth="1"/>
    <col min="4102" max="4102" width="8.7265625" customWidth="1"/>
    <col min="4103" max="4103" width="1.7265625" customWidth="1"/>
    <col min="4104" max="4104" width="8.7265625" customWidth="1"/>
    <col min="4105" max="4105" width="1.7265625" customWidth="1"/>
    <col min="4106" max="4106" width="8.7265625" customWidth="1"/>
    <col min="4107" max="4107" width="1.7265625" customWidth="1"/>
    <col min="4108" max="4108" width="8.7265625" customWidth="1"/>
    <col min="4109" max="4109" width="1.7265625" customWidth="1"/>
    <col min="4110" max="4110" width="7.7265625" customWidth="1"/>
    <col min="4111" max="4111" width="1.7265625" customWidth="1"/>
    <col min="4112" max="4112" width="7.7265625" customWidth="1"/>
    <col min="4113" max="4113" width="1.7265625" customWidth="1"/>
    <col min="4114" max="4114" width="8.7265625" customWidth="1"/>
    <col min="4115" max="4115" width="1.7265625" customWidth="1"/>
    <col min="4116" max="4116" width="8.7265625" customWidth="1"/>
    <col min="4117" max="4117" width="1.7265625" customWidth="1"/>
    <col min="4118" max="4118" width="8.7265625" customWidth="1"/>
    <col min="4119" max="4119" width="1.7265625" customWidth="1"/>
    <col min="4120" max="4120" width="8.7265625" customWidth="1"/>
    <col min="4121" max="4121" width="1.7265625" customWidth="1"/>
    <col min="4122" max="4122" width="8.7265625" customWidth="1"/>
    <col min="4123" max="4123" width="1.7265625" customWidth="1"/>
    <col min="4353" max="4356" width="5.7265625" customWidth="1"/>
    <col min="4357" max="4357" width="7.7265625" customWidth="1"/>
    <col min="4358" max="4358" width="8.7265625" customWidth="1"/>
    <col min="4359" max="4359" width="1.7265625" customWidth="1"/>
    <col min="4360" max="4360" width="8.7265625" customWidth="1"/>
    <col min="4361" max="4361" width="1.7265625" customWidth="1"/>
    <col min="4362" max="4362" width="8.7265625" customWidth="1"/>
    <col min="4363" max="4363" width="1.7265625" customWidth="1"/>
    <col min="4364" max="4364" width="8.7265625" customWidth="1"/>
    <col min="4365" max="4365" width="1.7265625" customWidth="1"/>
    <col min="4366" max="4366" width="7.7265625" customWidth="1"/>
    <col min="4367" max="4367" width="1.7265625" customWidth="1"/>
    <col min="4368" max="4368" width="7.7265625" customWidth="1"/>
    <col min="4369" max="4369" width="1.7265625" customWidth="1"/>
    <col min="4370" max="4370" width="8.7265625" customWidth="1"/>
    <col min="4371" max="4371" width="1.7265625" customWidth="1"/>
    <col min="4372" max="4372" width="8.7265625" customWidth="1"/>
    <col min="4373" max="4373" width="1.7265625" customWidth="1"/>
    <col min="4374" max="4374" width="8.7265625" customWidth="1"/>
    <col min="4375" max="4375" width="1.7265625" customWidth="1"/>
    <col min="4376" max="4376" width="8.7265625" customWidth="1"/>
    <col min="4377" max="4377" width="1.7265625" customWidth="1"/>
    <col min="4378" max="4378" width="8.7265625" customWidth="1"/>
    <col min="4379" max="4379" width="1.7265625" customWidth="1"/>
    <col min="4609" max="4612" width="5.7265625" customWidth="1"/>
    <col min="4613" max="4613" width="7.7265625" customWidth="1"/>
    <col min="4614" max="4614" width="8.7265625" customWidth="1"/>
    <col min="4615" max="4615" width="1.7265625" customWidth="1"/>
    <col min="4616" max="4616" width="8.7265625" customWidth="1"/>
    <col min="4617" max="4617" width="1.7265625" customWidth="1"/>
    <col min="4618" max="4618" width="8.7265625" customWidth="1"/>
    <col min="4619" max="4619" width="1.7265625" customWidth="1"/>
    <col min="4620" max="4620" width="8.7265625" customWidth="1"/>
    <col min="4621" max="4621" width="1.7265625" customWidth="1"/>
    <col min="4622" max="4622" width="7.7265625" customWidth="1"/>
    <col min="4623" max="4623" width="1.7265625" customWidth="1"/>
    <col min="4624" max="4624" width="7.7265625" customWidth="1"/>
    <col min="4625" max="4625" width="1.7265625" customWidth="1"/>
    <col min="4626" max="4626" width="8.7265625" customWidth="1"/>
    <col min="4627" max="4627" width="1.7265625" customWidth="1"/>
    <col min="4628" max="4628" width="8.7265625" customWidth="1"/>
    <col min="4629" max="4629" width="1.7265625" customWidth="1"/>
    <col min="4630" max="4630" width="8.7265625" customWidth="1"/>
    <col min="4631" max="4631" width="1.7265625" customWidth="1"/>
    <col min="4632" max="4632" width="8.7265625" customWidth="1"/>
    <col min="4633" max="4633" width="1.7265625" customWidth="1"/>
    <col min="4634" max="4634" width="8.7265625" customWidth="1"/>
    <col min="4635" max="4635" width="1.7265625" customWidth="1"/>
    <col min="4865" max="4868" width="5.7265625" customWidth="1"/>
    <col min="4869" max="4869" width="7.7265625" customWidth="1"/>
    <col min="4870" max="4870" width="8.7265625" customWidth="1"/>
    <col min="4871" max="4871" width="1.7265625" customWidth="1"/>
    <col min="4872" max="4872" width="8.7265625" customWidth="1"/>
    <col min="4873" max="4873" width="1.7265625" customWidth="1"/>
    <col min="4874" max="4874" width="8.7265625" customWidth="1"/>
    <col min="4875" max="4875" width="1.7265625" customWidth="1"/>
    <col min="4876" max="4876" width="8.7265625" customWidth="1"/>
    <col min="4877" max="4877" width="1.7265625" customWidth="1"/>
    <col min="4878" max="4878" width="7.7265625" customWidth="1"/>
    <col min="4879" max="4879" width="1.7265625" customWidth="1"/>
    <col min="4880" max="4880" width="7.7265625" customWidth="1"/>
    <col min="4881" max="4881" width="1.7265625" customWidth="1"/>
    <col min="4882" max="4882" width="8.7265625" customWidth="1"/>
    <col min="4883" max="4883" width="1.7265625" customWidth="1"/>
    <col min="4884" max="4884" width="8.7265625" customWidth="1"/>
    <col min="4885" max="4885" width="1.7265625" customWidth="1"/>
    <col min="4886" max="4886" width="8.7265625" customWidth="1"/>
    <col min="4887" max="4887" width="1.7265625" customWidth="1"/>
    <col min="4888" max="4888" width="8.7265625" customWidth="1"/>
    <col min="4889" max="4889" width="1.7265625" customWidth="1"/>
    <col min="4890" max="4890" width="8.7265625" customWidth="1"/>
    <col min="4891" max="4891" width="1.7265625" customWidth="1"/>
    <col min="5121" max="5124" width="5.7265625" customWidth="1"/>
    <col min="5125" max="5125" width="7.7265625" customWidth="1"/>
    <col min="5126" max="5126" width="8.7265625" customWidth="1"/>
    <col min="5127" max="5127" width="1.7265625" customWidth="1"/>
    <col min="5128" max="5128" width="8.7265625" customWidth="1"/>
    <col min="5129" max="5129" width="1.7265625" customWidth="1"/>
    <col min="5130" max="5130" width="8.7265625" customWidth="1"/>
    <col min="5131" max="5131" width="1.7265625" customWidth="1"/>
    <col min="5132" max="5132" width="8.7265625" customWidth="1"/>
    <col min="5133" max="5133" width="1.7265625" customWidth="1"/>
    <col min="5134" max="5134" width="7.7265625" customWidth="1"/>
    <col min="5135" max="5135" width="1.7265625" customWidth="1"/>
    <col min="5136" max="5136" width="7.7265625" customWidth="1"/>
    <col min="5137" max="5137" width="1.7265625" customWidth="1"/>
    <col min="5138" max="5138" width="8.7265625" customWidth="1"/>
    <col min="5139" max="5139" width="1.7265625" customWidth="1"/>
    <col min="5140" max="5140" width="8.7265625" customWidth="1"/>
    <col min="5141" max="5141" width="1.7265625" customWidth="1"/>
    <col min="5142" max="5142" width="8.7265625" customWidth="1"/>
    <col min="5143" max="5143" width="1.7265625" customWidth="1"/>
    <col min="5144" max="5144" width="8.7265625" customWidth="1"/>
    <col min="5145" max="5145" width="1.7265625" customWidth="1"/>
    <col min="5146" max="5146" width="8.7265625" customWidth="1"/>
    <col min="5147" max="5147" width="1.7265625" customWidth="1"/>
    <col min="5377" max="5380" width="5.7265625" customWidth="1"/>
    <col min="5381" max="5381" width="7.7265625" customWidth="1"/>
    <col min="5382" max="5382" width="8.7265625" customWidth="1"/>
    <col min="5383" max="5383" width="1.7265625" customWidth="1"/>
    <col min="5384" max="5384" width="8.7265625" customWidth="1"/>
    <col min="5385" max="5385" width="1.7265625" customWidth="1"/>
    <col min="5386" max="5386" width="8.7265625" customWidth="1"/>
    <col min="5387" max="5387" width="1.7265625" customWidth="1"/>
    <col min="5388" max="5388" width="8.7265625" customWidth="1"/>
    <col min="5389" max="5389" width="1.7265625" customWidth="1"/>
    <col min="5390" max="5390" width="7.7265625" customWidth="1"/>
    <col min="5391" max="5391" width="1.7265625" customWidth="1"/>
    <col min="5392" max="5392" width="7.7265625" customWidth="1"/>
    <col min="5393" max="5393" width="1.7265625" customWidth="1"/>
    <col min="5394" max="5394" width="8.7265625" customWidth="1"/>
    <col min="5395" max="5395" width="1.7265625" customWidth="1"/>
    <col min="5396" max="5396" width="8.7265625" customWidth="1"/>
    <col min="5397" max="5397" width="1.7265625" customWidth="1"/>
    <col min="5398" max="5398" width="8.7265625" customWidth="1"/>
    <col min="5399" max="5399" width="1.7265625" customWidth="1"/>
    <col min="5400" max="5400" width="8.7265625" customWidth="1"/>
    <col min="5401" max="5401" width="1.7265625" customWidth="1"/>
    <col min="5402" max="5402" width="8.7265625" customWidth="1"/>
    <col min="5403" max="5403" width="1.7265625" customWidth="1"/>
    <col min="5633" max="5636" width="5.7265625" customWidth="1"/>
    <col min="5637" max="5637" width="7.7265625" customWidth="1"/>
    <col min="5638" max="5638" width="8.7265625" customWidth="1"/>
    <col min="5639" max="5639" width="1.7265625" customWidth="1"/>
    <col min="5640" max="5640" width="8.7265625" customWidth="1"/>
    <col min="5641" max="5641" width="1.7265625" customWidth="1"/>
    <col min="5642" max="5642" width="8.7265625" customWidth="1"/>
    <col min="5643" max="5643" width="1.7265625" customWidth="1"/>
    <col min="5644" max="5644" width="8.7265625" customWidth="1"/>
    <col min="5645" max="5645" width="1.7265625" customWidth="1"/>
    <col min="5646" max="5646" width="7.7265625" customWidth="1"/>
    <col min="5647" max="5647" width="1.7265625" customWidth="1"/>
    <col min="5648" max="5648" width="7.7265625" customWidth="1"/>
    <col min="5649" max="5649" width="1.7265625" customWidth="1"/>
    <col min="5650" max="5650" width="8.7265625" customWidth="1"/>
    <col min="5651" max="5651" width="1.7265625" customWidth="1"/>
    <col min="5652" max="5652" width="8.7265625" customWidth="1"/>
    <col min="5653" max="5653" width="1.7265625" customWidth="1"/>
    <col min="5654" max="5654" width="8.7265625" customWidth="1"/>
    <col min="5655" max="5655" width="1.7265625" customWidth="1"/>
    <col min="5656" max="5656" width="8.7265625" customWidth="1"/>
    <col min="5657" max="5657" width="1.7265625" customWidth="1"/>
    <col min="5658" max="5658" width="8.7265625" customWidth="1"/>
    <col min="5659" max="5659" width="1.7265625" customWidth="1"/>
    <col min="5889" max="5892" width="5.7265625" customWidth="1"/>
    <col min="5893" max="5893" width="7.7265625" customWidth="1"/>
    <col min="5894" max="5894" width="8.7265625" customWidth="1"/>
    <col min="5895" max="5895" width="1.7265625" customWidth="1"/>
    <col min="5896" max="5896" width="8.7265625" customWidth="1"/>
    <col min="5897" max="5897" width="1.7265625" customWidth="1"/>
    <col min="5898" max="5898" width="8.7265625" customWidth="1"/>
    <col min="5899" max="5899" width="1.7265625" customWidth="1"/>
    <col min="5900" max="5900" width="8.7265625" customWidth="1"/>
    <col min="5901" max="5901" width="1.7265625" customWidth="1"/>
    <col min="5902" max="5902" width="7.7265625" customWidth="1"/>
    <col min="5903" max="5903" width="1.7265625" customWidth="1"/>
    <col min="5904" max="5904" width="7.7265625" customWidth="1"/>
    <col min="5905" max="5905" width="1.7265625" customWidth="1"/>
    <col min="5906" max="5906" width="8.7265625" customWidth="1"/>
    <col min="5907" max="5907" width="1.7265625" customWidth="1"/>
    <col min="5908" max="5908" width="8.7265625" customWidth="1"/>
    <col min="5909" max="5909" width="1.7265625" customWidth="1"/>
    <col min="5910" max="5910" width="8.7265625" customWidth="1"/>
    <col min="5911" max="5911" width="1.7265625" customWidth="1"/>
    <col min="5912" max="5912" width="8.7265625" customWidth="1"/>
    <col min="5913" max="5913" width="1.7265625" customWidth="1"/>
    <col min="5914" max="5914" width="8.7265625" customWidth="1"/>
    <col min="5915" max="5915" width="1.7265625" customWidth="1"/>
    <col min="6145" max="6148" width="5.7265625" customWidth="1"/>
    <col min="6149" max="6149" width="7.7265625" customWidth="1"/>
    <col min="6150" max="6150" width="8.7265625" customWidth="1"/>
    <col min="6151" max="6151" width="1.7265625" customWidth="1"/>
    <col min="6152" max="6152" width="8.7265625" customWidth="1"/>
    <col min="6153" max="6153" width="1.7265625" customWidth="1"/>
    <col min="6154" max="6154" width="8.7265625" customWidth="1"/>
    <col min="6155" max="6155" width="1.7265625" customWidth="1"/>
    <col min="6156" max="6156" width="8.7265625" customWidth="1"/>
    <col min="6157" max="6157" width="1.7265625" customWidth="1"/>
    <col min="6158" max="6158" width="7.7265625" customWidth="1"/>
    <col min="6159" max="6159" width="1.7265625" customWidth="1"/>
    <col min="6160" max="6160" width="7.7265625" customWidth="1"/>
    <col min="6161" max="6161" width="1.7265625" customWidth="1"/>
    <col min="6162" max="6162" width="8.7265625" customWidth="1"/>
    <col min="6163" max="6163" width="1.7265625" customWidth="1"/>
    <col min="6164" max="6164" width="8.7265625" customWidth="1"/>
    <col min="6165" max="6165" width="1.7265625" customWidth="1"/>
    <col min="6166" max="6166" width="8.7265625" customWidth="1"/>
    <col min="6167" max="6167" width="1.7265625" customWidth="1"/>
    <col min="6168" max="6168" width="8.7265625" customWidth="1"/>
    <col min="6169" max="6169" width="1.7265625" customWidth="1"/>
    <col min="6170" max="6170" width="8.7265625" customWidth="1"/>
    <col min="6171" max="6171" width="1.7265625" customWidth="1"/>
    <col min="6401" max="6404" width="5.7265625" customWidth="1"/>
    <col min="6405" max="6405" width="7.7265625" customWidth="1"/>
    <col min="6406" max="6406" width="8.7265625" customWidth="1"/>
    <col min="6407" max="6407" width="1.7265625" customWidth="1"/>
    <col min="6408" max="6408" width="8.7265625" customWidth="1"/>
    <col min="6409" max="6409" width="1.7265625" customWidth="1"/>
    <col min="6410" max="6410" width="8.7265625" customWidth="1"/>
    <col min="6411" max="6411" width="1.7265625" customWidth="1"/>
    <col min="6412" max="6412" width="8.7265625" customWidth="1"/>
    <col min="6413" max="6413" width="1.7265625" customWidth="1"/>
    <col min="6414" max="6414" width="7.7265625" customWidth="1"/>
    <col min="6415" max="6415" width="1.7265625" customWidth="1"/>
    <col min="6416" max="6416" width="7.7265625" customWidth="1"/>
    <col min="6417" max="6417" width="1.7265625" customWidth="1"/>
    <col min="6418" max="6418" width="8.7265625" customWidth="1"/>
    <col min="6419" max="6419" width="1.7265625" customWidth="1"/>
    <col min="6420" max="6420" width="8.7265625" customWidth="1"/>
    <col min="6421" max="6421" width="1.7265625" customWidth="1"/>
    <col min="6422" max="6422" width="8.7265625" customWidth="1"/>
    <col min="6423" max="6423" width="1.7265625" customWidth="1"/>
    <col min="6424" max="6424" width="8.7265625" customWidth="1"/>
    <col min="6425" max="6425" width="1.7265625" customWidth="1"/>
    <col min="6426" max="6426" width="8.7265625" customWidth="1"/>
    <col min="6427" max="6427" width="1.7265625" customWidth="1"/>
    <col min="6657" max="6660" width="5.7265625" customWidth="1"/>
    <col min="6661" max="6661" width="7.7265625" customWidth="1"/>
    <col min="6662" max="6662" width="8.7265625" customWidth="1"/>
    <col min="6663" max="6663" width="1.7265625" customWidth="1"/>
    <col min="6664" max="6664" width="8.7265625" customWidth="1"/>
    <col min="6665" max="6665" width="1.7265625" customWidth="1"/>
    <col min="6666" max="6666" width="8.7265625" customWidth="1"/>
    <col min="6667" max="6667" width="1.7265625" customWidth="1"/>
    <col min="6668" max="6668" width="8.7265625" customWidth="1"/>
    <col min="6669" max="6669" width="1.7265625" customWidth="1"/>
    <col min="6670" max="6670" width="7.7265625" customWidth="1"/>
    <col min="6671" max="6671" width="1.7265625" customWidth="1"/>
    <col min="6672" max="6672" width="7.7265625" customWidth="1"/>
    <col min="6673" max="6673" width="1.7265625" customWidth="1"/>
    <col min="6674" max="6674" width="8.7265625" customWidth="1"/>
    <col min="6675" max="6675" width="1.7265625" customWidth="1"/>
    <col min="6676" max="6676" width="8.7265625" customWidth="1"/>
    <col min="6677" max="6677" width="1.7265625" customWidth="1"/>
    <col min="6678" max="6678" width="8.7265625" customWidth="1"/>
    <col min="6679" max="6679" width="1.7265625" customWidth="1"/>
    <col min="6680" max="6680" width="8.7265625" customWidth="1"/>
    <col min="6681" max="6681" width="1.7265625" customWidth="1"/>
    <col min="6682" max="6682" width="8.7265625" customWidth="1"/>
    <col min="6683" max="6683" width="1.7265625" customWidth="1"/>
    <col min="6913" max="6916" width="5.7265625" customWidth="1"/>
    <col min="6917" max="6917" width="7.7265625" customWidth="1"/>
    <col min="6918" max="6918" width="8.7265625" customWidth="1"/>
    <col min="6919" max="6919" width="1.7265625" customWidth="1"/>
    <col min="6920" max="6920" width="8.7265625" customWidth="1"/>
    <col min="6921" max="6921" width="1.7265625" customWidth="1"/>
    <col min="6922" max="6922" width="8.7265625" customWidth="1"/>
    <col min="6923" max="6923" width="1.7265625" customWidth="1"/>
    <col min="6924" max="6924" width="8.7265625" customWidth="1"/>
    <col min="6925" max="6925" width="1.7265625" customWidth="1"/>
    <col min="6926" max="6926" width="7.7265625" customWidth="1"/>
    <col min="6927" max="6927" width="1.7265625" customWidth="1"/>
    <col min="6928" max="6928" width="7.7265625" customWidth="1"/>
    <col min="6929" max="6929" width="1.7265625" customWidth="1"/>
    <col min="6930" max="6930" width="8.7265625" customWidth="1"/>
    <col min="6931" max="6931" width="1.7265625" customWidth="1"/>
    <col min="6932" max="6932" width="8.7265625" customWidth="1"/>
    <col min="6933" max="6933" width="1.7265625" customWidth="1"/>
    <col min="6934" max="6934" width="8.7265625" customWidth="1"/>
    <col min="6935" max="6935" width="1.7265625" customWidth="1"/>
    <col min="6936" max="6936" width="8.7265625" customWidth="1"/>
    <col min="6937" max="6937" width="1.7265625" customWidth="1"/>
    <col min="6938" max="6938" width="8.7265625" customWidth="1"/>
    <col min="6939" max="6939" width="1.7265625" customWidth="1"/>
    <col min="7169" max="7172" width="5.7265625" customWidth="1"/>
    <col min="7173" max="7173" width="7.7265625" customWidth="1"/>
    <col min="7174" max="7174" width="8.7265625" customWidth="1"/>
    <col min="7175" max="7175" width="1.7265625" customWidth="1"/>
    <col min="7176" max="7176" width="8.7265625" customWidth="1"/>
    <col min="7177" max="7177" width="1.7265625" customWidth="1"/>
    <col min="7178" max="7178" width="8.7265625" customWidth="1"/>
    <col min="7179" max="7179" width="1.7265625" customWidth="1"/>
    <col min="7180" max="7180" width="8.7265625" customWidth="1"/>
    <col min="7181" max="7181" width="1.7265625" customWidth="1"/>
    <col min="7182" max="7182" width="7.7265625" customWidth="1"/>
    <col min="7183" max="7183" width="1.7265625" customWidth="1"/>
    <col min="7184" max="7184" width="7.7265625" customWidth="1"/>
    <col min="7185" max="7185" width="1.7265625" customWidth="1"/>
    <col min="7186" max="7186" width="8.7265625" customWidth="1"/>
    <col min="7187" max="7187" width="1.7265625" customWidth="1"/>
    <col min="7188" max="7188" width="8.7265625" customWidth="1"/>
    <col min="7189" max="7189" width="1.7265625" customWidth="1"/>
    <col min="7190" max="7190" width="8.7265625" customWidth="1"/>
    <col min="7191" max="7191" width="1.7265625" customWidth="1"/>
    <col min="7192" max="7192" width="8.7265625" customWidth="1"/>
    <col min="7193" max="7193" width="1.7265625" customWidth="1"/>
    <col min="7194" max="7194" width="8.7265625" customWidth="1"/>
    <col min="7195" max="7195" width="1.7265625" customWidth="1"/>
    <col min="7425" max="7428" width="5.7265625" customWidth="1"/>
    <col min="7429" max="7429" width="7.7265625" customWidth="1"/>
    <col min="7430" max="7430" width="8.7265625" customWidth="1"/>
    <col min="7431" max="7431" width="1.7265625" customWidth="1"/>
    <col min="7432" max="7432" width="8.7265625" customWidth="1"/>
    <col min="7433" max="7433" width="1.7265625" customWidth="1"/>
    <col min="7434" max="7434" width="8.7265625" customWidth="1"/>
    <col min="7435" max="7435" width="1.7265625" customWidth="1"/>
    <col min="7436" max="7436" width="8.7265625" customWidth="1"/>
    <col min="7437" max="7437" width="1.7265625" customWidth="1"/>
    <col min="7438" max="7438" width="7.7265625" customWidth="1"/>
    <col min="7439" max="7439" width="1.7265625" customWidth="1"/>
    <col min="7440" max="7440" width="7.7265625" customWidth="1"/>
    <col min="7441" max="7441" width="1.7265625" customWidth="1"/>
    <col min="7442" max="7442" width="8.7265625" customWidth="1"/>
    <col min="7443" max="7443" width="1.7265625" customWidth="1"/>
    <col min="7444" max="7444" width="8.7265625" customWidth="1"/>
    <col min="7445" max="7445" width="1.7265625" customWidth="1"/>
    <col min="7446" max="7446" width="8.7265625" customWidth="1"/>
    <col min="7447" max="7447" width="1.7265625" customWidth="1"/>
    <col min="7448" max="7448" width="8.7265625" customWidth="1"/>
    <col min="7449" max="7449" width="1.7265625" customWidth="1"/>
    <col min="7450" max="7450" width="8.7265625" customWidth="1"/>
    <col min="7451" max="7451" width="1.7265625" customWidth="1"/>
    <col min="7681" max="7684" width="5.7265625" customWidth="1"/>
    <col min="7685" max="7685" width="7.7265625" customWidth="1"/>
    <col min="7686" max="7686" width="8.7265625" customWidth="1"/>
    <col min="7687" max="7687" width="1.7265625" customWidth="1"/>
    <col min="7688" max="7688" width="8.7265625" customWidth="1"/>
    <col min="7689" max="7689" width="1.7265625" customWidth="1"/>
    <col min="7690" max="7690" width="8.7265625" customWidth="1"/>
    <col min="7691" max="7691" width="1.7265625" customWidth="1"/>
    <col min="7692" max="7692" width="8.7265625" customWidth="1"/>
    <col min="7693" max="7693" width="1.7265625" customWidth="1"/>
    <col min="7694" max="7694" width="7.7265625" customWidth="1"/>
    <col min="7695" max="7695" width="1.7265625" customWidth="1"/>
    <col min="7696" max="7696" width="7.7265625" customWidth="1"/>
    <col min="7697" max="7697" width="1.7265625" customWidth="1"/>
    <col min="7698" max="7698" width="8.7265625" customWidth="1"/>
    <col min="7699" max="7699" width="1.7265625" customWidth="1"/>
    <col min="7700" max="7700" width="8.7265625" customWidth="1"/>
    <col min="7701" max="7701" width="1.7265625" customWidth="1"/>
    <col min="7702" max="7702" width="8.7265625" customWidth="1"/>
    <col min="7703" max="7703" width="1.7265625" customWidth="1"/>
    <col min="7704" max="7704" width="8.7265625" customWidth="1"/>
    <col min="7705" max="7705" width="1.7265625" customWidth="1"/>
    <col min="7706" max="7706" width="8.7265625" customWidth="1"/>
    <col min="7707" max="7707" width="1.7265625" customWidth="1"/>
    <col min="7937" max="7940" width="5.7265625" customWidth="1"/>
    <col min="7941" max="7941" width="7.7265625" customWidth="1"/>
    <col min="7942" max="7942" width="8.7265625" customWidth="1"/>
    <col min="7943" max="7943" width="1.7265625" customWidth="1"/>
    <col min="7944" max="7944" width="8.7265625" customWidth="1"/>
    <col min="7945" max="7945" width="1.7265625" customWidth="1"/>
    <col min="7946" max="7946" width="8.7265625" customWidth="1"/>
    <col min="7947" max="7947" width="1.7265625" customWidth="1"/>
    <col min="7948" max="7948" width="8.7265625" customWidth="1"/>
    <col min="7949" max="7949" width="1.7265625" customWidth="1"/>
    <col min="7950" max="7950" width="7.7265625" customWidth="1"/>
    <col min="7951" max="7951" width="1.7265625" customWidth="1"/>
    <col min="7952" max="7952" width="7.7265625" customWidth="1"/>
    <col min="7953" max="7953" width="1.7265625" customWidth="1"/>
    <col min="7954" max="7954" width="8.7265625" customWidth="1"/>
    <col min="7955" max="7955" width="1.7265625" customWidth="1"/>
    <col min="7956" max="7956" width="8.7265625" customWidth="1"/>
    <col min="7957" max="7957" width="1.7265625" customWidth="1"/>
    <col min="7958" max="7958" width="8.7265625" customWidth="1"/>
    <col min="7959" max="7959" width="1.7265625" customWidth="1"/>
    <col min="7960" max="7960" width="8.7265625" customWidth="1"/>
    <col min="7961" max="7961" width="1.7265625" customWidth="1"/>
    <col min="7962" max="7962" width="8.7265625" customWidth="1"/>
    <col min="7963" max="7963" width="1.7265625" customWidth="1"/>
    <col min="8193" max="8196" width="5.7265625" customWidth="1"/>
    <col min="8197" max="8197" width="7.7265625" customWidth="1"/>
    <col min="8198" max="8198" width="8.7265625" customWidth="1"/>
    <col min="8199" max="8199" width="1.7265625" customWidth="1"/>
    <col min="8200" max="8200" width="8.7265625" customWidth="1"/>
    <col min="8201" max="8201" width="1.7265625" customWidth="1"/>
    <col min="8202" max="8202" width="8.7265625" customWidth="1"/>
    <col min="8203" max="8203" width="1.7265625" customWidth="1"/>
    <col min="8204" max="8204" width="8.7265625" customWidth="1"/>
    <col min="8205" max="8205" width="1.7265625" customWidth="1"/>
    <col min="8206" max="8206" width="7.7265625" customWidth="1"/>
    <col min="8207" max="8207" width="1.7265625" customWidth="1"/>
    <col min="8208" max="8208" width="7.7265625" customWidth="1"/>
    <col min="8209" max="8209" width="1.7265625" customWidth="1"/>
    <col min="8210" max="8210" width="8.7265625" customWidth="1"/>
    <col min="8211" max="8211" width="1.7265625" customWidth="1"/>
    <col min="8212" max="8212" width="8.7265625" customWidth="1"/>
    <col min="8213" max="8213" width="1.7265625" customWidth="1"/>
    <col min="8214" max="8214" width="8.7265625" customWidth="1"/>
    <col min="8215" max="8215" width="1.7265625" customWidth="1"/>
    <col min="8216" max="8216" width="8.7265625" customWidth="1"/>
    <col min="8217" max="8217" width="1.7265625" customWidth="1"/>
    <col min="8218" max="8218" width="8.7265625" customWidth="1"/>
    <col min="8219" max="8219" width="1.7265625" customWidth="1"/>
    <col min="8449" max="8452" width="5.7265625" customWidth="1"/>
    <col min="8453" max="8453" width="7.7265625" customWidth="1"/>
    <col min="8454" max="8454" width="8.7265625" customWidth="1"/>
    <col min="8455" max="8455" width="1.7265625" customWidth="1"/>
    <col min="8456" max="8456" width="8.7265625" customWidth="1"/>
    <col min="8457" max="8457" width="1.7265625" customWidth="1"/>
    <col min="8458" max="8458" width="8.7265625" customWidth="1"/>
    <col min="8459" max="8459" width="1.7265625" customWidth="1"/>
    <col min="8460" max="8460" width="8.7265625" customWidth="1"/>
    <col min="8461" max="8461" width="1.7265625" customWidth="1"/>
    <col min="8462" max="8462" width="7.7265625" customWidth="1"/>
    <col min="8463" max="8463" width="1.7265625" customWidth="1"/>
    <col min="8464" max="8464" width="7.7265625" customWidth="1"/>
    <col min="8465" max="8465" width="1.7265625" customWidth="1"/>
    <col min="8466" max="8466" width="8.7265625" customWidth="1"/>
    <col min="8467" max="8467" width="1.7265625" customWidth="1"/>
    <col min="8468" max="8468" width="8.7265625" customWidth="1"/>
    <col min="8469" max="8469" width="1.7265625" customWidth="1"/>
    <col min="8470" max="8470" width="8.7265625" customWidth="1"/>
    <col min="8471" max="8471" width="1.7265625" customWidth="1"/>
    <col min="8472" max="8472" width="8.7265625" customWidth="1"/>
    <col min="8473" max="8473" width="1.7265625" customWidth="1"/>
    <col min="8474" max="8474" width="8.7265625" customWidth="1"/>
    <col min="8475" max="8475" width="1.7265625" customWidth="1"/>
    <col min="8705" max="8708" width="5.7265625" customWidth="1"/>
    <col min="8709" max="8709" width="7.7265625" customWidth="1"/>
    <col min="8710" max="8710" width="8.7265625" customWidth="1"/>
    <col min="8711" max="8711" width="1.7265625" customWidth="1"/>
    <col min="8712" max="8712" width="8.7265625" customWidth="1"/>
    <col min="8713" max="8713" width="1.7265625" customWidth="1"/>
    <col min="8714" max="8714" width="8.7265625" customWidth="1"/>
    <col min="8715" max="8715" width="1.7265625" customWidth="1"/>
    <col min="8716" max="8716" width="8.7265625" customWidth="1"/>
    <col min="8717" max="8717" width="1.7265625" customWidth="1"/>
    <col min="8718" max="8718" width="7.7265625" customWidth="1"/>
    <col min="8719" max="8719" width="1.7265625" customWidth="1"/>
    <col min="8720" max="8720" width="7.7265625" customWidth="1"/>
    <col min="8721" max="8721" width="1.7265625" customWidth="1"/>
    <col min="8722" max="8722" width="8.7265625" customWidth="1"/>
    <col min="8723" max="8723" width="1.7265625" customWidth="1"/>
    <col min="8724" max="8724" width="8.7265625" customWidth="1"/>
    <col min="8725" max="8725" width="1.7265625" customWidth="1"/>
    <col min="8726" max="8726" width="8.7265625" customWidth="1"/>
    <col min="8727" max="8727" width="1.7265625" customWidth="1"/>
    <col min="8728" max="8728" width="8.7265625" customWidth="1"/>
    <col min="8729" max="8729" width="1.7265625" customWidth="1"/>
    <col min="8730" max="8730" width="8.7265625" customWidth="1"/>
    <col min="8731" max="8731" width="1.7265625" customWidth="1"/>
    <col min="8961" max="8964" width="5.7265625" customWidth="1"/>
    <col min="8965" max="8965" width="7.7265625" customWidth="1"/>
    <col min="8966" max="8966" width="8.7265625" customWidth="1"/>
    <col min="8967" max="8967" width="1.7265625" customWidth="1"/>
    <col min="8968" max="8968" width="8.7265625" customWidth="1"/>
    <col min="8969" max="8969" width="1.7265625" customWidth="1"/>
    <col min="8970" max="8970" width="8.7265625" customWidth="1"/>
    <col min="8971" max="8971" width="1.7265625" customWidth="1"/>
    <col min="8972" max="8972" width="8.7265625" customWidth="1"/>
    <col min="8973" max="8973" width="1.7265625" customWidth="1"/>
    <col min="8974" max="8974" width="7.7265625" customWidth="1"/>
    <col min="8975" max="8975" width="1.7265625" customWidth="1"/>
    <col min="8976" max="8976" width="7.7265625" customWidth="1"/>
    <col min="8977" max="8977" width="1.7265625" customWidth="1"/>
    <col min="8978" max="8978" width="8.7265625" customWidth="1"/>
    <col min="8979" max="8979" width="1.7265625" customWidth="1"/>
    <col min="8980" max="8980" width="8.7265625" customWidth="1"/>
    <col min="8981" max="8981" width="1.7265625" customWidth="1"/>
    <col min="8982" max="8982" width="8.7265625" customWidth="1"/>
    <col min="8983" max="8983" width="1.7265625" customWidth="1"/>
    <col min="8984" max="8984" width="8.7265625" customWidth="1"/>
    <col min="8985" max="8985" width="1.7265625" customWidth="1"/>
    <col min="8986" max="8986" width="8.7265625" customWidth="1"/>
    <col min="8987" max="8987" width="1.7265625" customWidth="1"/>
    <col min="9217" max="9220" width="5.7265625" customWidth="1"/>
    <col min="9221" max="9221" width="7.7265625" customWidth="1"/>
    <col min="9222" max="9222" width="8.7265625" customWidth="1"/>
    <col min="9223" max="9223" width="1.7265625" customWidth="1"/>
    <col min="9224" max="9224" width="8.7265625" customWidth="1"/>
    <col min="9225" max="9225" width="1.7265625" customWidth="1"/>
    <col min="9226" max="9226" width="8.7265625" customWidth="1"/>
    <col min="9227" max="9227" width="1.7265625" customWidth="1"/>
    <col min="9228" max="9228" width="8.7265625" customWidth="1"/>
    <col min="9229" max="9229" width="1.7265625" customWidth="1"/>
    <col min="9230" max="9230" width="7.7265625" customWidth="1"/>
    <col min="9231" max="9231" width="1.7265625" customWidth="1"/>
    <col min="9232" max="9232" width="7.7265625" customWidth="1"/>
    <col min="9233" max="9233" width="1.7265625" customWidth="1"/>
    <col min="9234" max="9234" width="8.7265625" customWidth="1"/>
    <col min="9235" max="9235" width="1.7265625" customWidth="1"/>
    <col min="9236" max="9236" width="8.7265625" customWidth="1"/>
    <col min="9237" max="9237" width="1.7265625" customWidth="1"/>
    <col min="9238" max="9238" width="8.7265625" customWidth="1"/>
    <col min="9239" max="9239" width="1.7265625" customWidth="1"/>
    <col min="9240" max="9240" width="8.7265625" customWidth="1"/>
    <col min="9241" max="9241" width="1.7265625" customWidth="1"/>
    <col min="9242" max="9242" width="8.7265625" customWidth="1"/>
    <col min="9243" max="9243" width="1.7265625" customWidth="1"/>
    <col min="9473" max="9476" width="5.7265625" customWidth="1"/>
    <col min="9477" max="9477" width="7.7265625" customWidth="1"/>
    <col min="9478" max="9478" width="8.7265625" customWidth="1"/>
    <col min="9479" max="9479" width="1.7265625" customWidth="1"/>
    <col min="9480" max="9480" width="8.7265625" customWidth="1"/>
    <col min="9481" max="9481" width="1.7265625" customWidth="1"/>
    <col min="9482" max="9482" width="8.7265625" customWidth="1"/>
    <col min="9483" max="9483" width="1.7265625" customWidth="1"/>
    <col min="9484" max="9484" width="8.7265625" customWidth="1"/>
    <col min="9485" max="9485" width="1.7265625" customWidth="1"/>
    <col min="9486" max="9486" width="7.7265625" customWidth="1"/>
    <col min="9487" max="9487" width="1.7265625" customWidth="1"/>
    <col min="9488" max="9488" width="7.7265625" customWidth="1"/>
    <col min="9489" max="9489" width="1.7265625" customWidth="1"/>
    <col min="9490" max="9490" width="8.7265625" customWidth="1"/>
    <col min="9491" max="9491" width="1.7265625" customWidth="1"/>
    <col min="9492" max="9492" width="8.7265625" customWidth="1"/>
    <col min="9493" max="9493" width="1.7265625" customWidth="1"/>
    <col min="9494" max="9494" width="8.7265625" customWidth="1"/>
    <col min="9495" max="9495" width="1.7265625" customWidth="1"/>
    <col min="9496" max="9496" width="8.7265625" customWidth="1"/>
    <col min="9497" max="9497" width="1.7265625" customWidth="1"/>
    <col min="9498" max="9498" width="8.7265625" customWidth="1"/>
    <col min="9499" max="9499" width="1.7265625" customWidth="1"/>
    <col min="9729" max="9732" width="5.7265625" customWidth="1"/>
    <col min="9733" max="9733" width="7.7265625" customWidth="1"/>
    <col min="9734" max="9734" width="8.7265625" customWidth="1"/>
    <col min="9735" max="9735" width="1.7265625" customWidth="1"/>
    <col min="9736" max="9736" width="8.7265625" customWidth="1"/>
    <col min="9737" max="9737" width="1.7265625" customWidth="1"/>
    <col min="9738" max="9738" width="8.7265625" customWidth="1"/>
    <col min="9739" max="9739" width="1.7265625" customWidth="1"/>
    <col min="9740" max="9740" width="8.7265625" customWidth="1"/>
    <col min="9741" max="9741" width="1.7265625" customWidth="1"/>
    <col min="9742" max="9742" width="7.7265625" customWidth="1"/>
    <col min="9743" max="9743" width="1.7265625" customWidth="1"/>
    <col min="9744" max="9744" width="7.7265625" customWidth="1"/>
    <col min="9745" max="9745" width="1.7265625" customWidth="1"/>
    <col min="9746" max="9746" width="8.7265625" customWidth="1"/>
    <col min="9747" max="9747" width="1.7265625" customWidth="1"/>
    <col min="9748" max="9748" width="8.7265625" customWidth="1"/>
    <col min="9749" max="9749" width="1.7265625" customWidth="1"/>
    <col min="9750" max="9750" width="8.7265625" customWidth="1"/>
    <col min="9751" max="9751" width="1.7265625" customWidth="1"/>
    <col min="9752" max="9752" width="8.7265625" customWidth="1"/>
    <col min="9753" max="9753" width="1.7265625" customWidth="1"/>
    <col min="9754" max="9754" width="8.7265625" customWidth="1"/>
    <col min="9755" max="9755" width="1.7265625" customWidth="1"/>
    <col min="9985" max="9988" width="5.7265625" customWidth="1"/>
    <col min="9989" max="9989" width="7.7265625" customWidth="1"/>
    <col min="9990" max="9990" width="8.7265625" customWidth="1"/>
    <col min="9991" max="9991" width="1.7265625" customWidth="1"/>
    <col min="9992" max="9992" width="8.7265625" customWidth="1"/>
    <col min="9993" max="9993" width="1.7265625" customWidth="1"/>
    <col min="9994" max="9994" width="8.7265625" customWidth="1"/>
    <col min="9995" max="9995" width="1.7265625" customWidth="1"/>
    <col min="9996" max="9996" width="8.7265625" customWidth="1"/>
    <col min="9997" max="9997" width="1.7265625" customWidth="1"/>
    <col min="9998" max="9998" width="7.7265625" customWidth="1"/>
    <col min="9999" max="9999" width="1.7265625" customWidth="1"/>
    <col min="10000" max="10000" width="7.7265625" customWidth="1"/>
    <col min="10001" max="10001" width="1.7265625" customWidth="1"/>
    <col min="10002" max="10002" width="8.7265625" customWidth="1"/>
    <col min="10003" max="10003" width="1.7265625" customWidth="1"/>
    <col min="10004" max="10004" width="8.7265625" customWidth="1"/>
    <col min="10005" max="10005" width="1.7265625" customWidth="1"/>
    <col min="10006" max="10006" width="8.7265625" customWidth="1"/>
    <col min="10007" max="10007" width="1.7265625" customWidth="1"/>
    <col min="10008" max="10008" width="8.7265625" customWidth="1"/>
    <col min="10009" max="10009" width="1.7265625" customWidth="1"/>
    <col min="10010" max="10010" width="8.7265625" customWidth="1"/>
    <col min="10011" max="10011" width="1.7265625" customWidth="1"/>
    <col min="10241" max="10244" width="5.7265625" customWidth="1"/>
    <col min="10245" max="10245" width="7.7265625" customWidth="1"/>
    <col min="10246" max="10246" width="8.7265625" customWidth="1"/>
    <col min="10247" max="10247" width="1.7265625" customWidth="1"/>
    <col min="10248" max="10248" width="8.7265625" customWidth="1"/>
    <col min="10249" max="10249" width="1.7265625" customWidth="1"/>
    <col min="10250" max="10250" width="8.7265625" customWidth="1"/>
    <col min="10251" max="10251" width="1.7265625" customWidth="1"/>
    <col min="10252" max="10252" width="8.7265625" customWidth="1"/>
    <col min="10253" max="10253" width="1.7265625" customWidth="1"/>
    <col min="10254" max="10254" width="7.7265625" customWidth="1"/>
    <col min="10255" max="10255" width="1.7265625" customWidth="1"/>
    <col min="10256" max="10256" width="7.7265625" customWidth="1"/>
    <col min="10257" max="10257" width="1.7265625" customWidth="1"/>
    <col min="10258" max="10258" width="8.7265625" customWidth="1"/>
    <col min="10259" max="10259" width="1.7265625" customWidth="1"/>
    <col min="10260" max="10260" width="8.7265625" customWidth="1"/>
    <col min="10261" max="10261" width="1.7265625" customWidth="1"/>
    <col min="10262" max="10262" width="8.7265625" customWidth="1"/>
    <col min="10263" max="10263" width="1.7265625" customWidth="1"/>
    <col min="10264" max="10264" width="8.7265625" customWidth="1"/>
    <col min="10265" max="10265" width="1.7265625" customWidth="1"/>
    <col min="10266" max="10266" width="8.7265625" customWidth="1"/>
    <col min="10267" max="10267" width="1.7265625" customWidth="1"/>
    <col min="10497" max="10500" width="5.7265625" customWidth="1"/>
    <col min="10501" max="10501" width="7.7265625" customWidth="1"/>
    <col min="10502" max="10502" width="8.7265625" customWidth="1"/>
    <col min="10503" max="10503" width="1.7265625" customWidth="1"/>
    <col min="10504" max="10504" width="8.7265625" customWidth="1"/>
    <col min="10505" max="10505" width="1.7265625" customWidth="1"/>
    <col min="10506" max="10506" width="8.7265625" customWidth="1"/>
    <col min="10507" max="10507" width="1.7265625" customWidth="1"/>
    <col min="10508" max="10508" width="8.7265625" customWidth="1"/>
    <col min="10509" max="10509" width="1.7265625" customWidth="1"/>
    <col min="10510" max="10510" width="7.7265625" customWidth="1"/>
    <col min="10511" max="10511" width="1.7265625" customWidth="1"/>
    <col min="10512" max="10512" width="7.7265625" customWidth="1"/>
    <col min="10513" max="10513" width="1.7265625" customWidth="1"/>
    <col min="10514" max="10514" width="8.7265625" customWidth="1"/>
    <col min="10515" max="10515" width="1.7265625" customWidth="1"/>
    <col min="10516" max="10516" width="8.7265625" customWidth="1"/>
    <col min="10517" max="10517" width="1.7265625" customWidth="1"/>
    <col min="10518" max="10518" width="8.7265625" customWidth="1"/>
    <col min="10519" max="10519" width="1.7265625" customWidth="1"/>
    <col min="10520" max="10520" width="8.7265625" customWidth="1"/>
    <col min="10521" max="10521" width="1.7265625" customWidth="1"/>
    <col min="10522" max="10522" width="8.7265625" customWidth="1"/>
    <col min="10523" max="10523" width="1.7265625" customWidth="1"/>
    <col min="10753" max="10756" width="5.7265625" customWidth="1"/>
    <col min="10757" max="10757" width="7.7265625" customWidth="1"/>
    <col min="10758" max="10758" width="8.7265625" customWidth="1"/>
    <col min="10759" max="10759" width="1.7265625" customWidth="1"/>
    <col min="10760" max="10760" width="8.7265625" customWidth="1"/>
    <col min="10761" max="10761" width="1.7265625" customWidth="1"/>
    <col min="10762" max="10762" width="8.7265625" customWidth="1"/>
    <col min="10763" max="10763" width="1.7265625" customWidth="1"/>
    <col min="10764" max="10764" width="8.7265625" customWidth="1"/>
    <col min="10765" max="10765" width="1.7265625" customWidth="1"/>
    <col min="10766" max="10766" width="7.7265625" customWidth="1"/>
    <col min="10767" max="10767" width="1.7265625" customWidth="1"/>
    <col min="10768" max="10768" width="7.7265625" customWidth="1"/>
    <col min="10769" max="10769" width="1.7265625" customWidth="1"/>
    <col min="10770" max="10770" width="8.7265625" customWidth="1"/>
    <col min="10771" max="10771" width="1.7265625" customWidth="1"/>
    <col min="10772" max="10772" width="8.7265625" customWidth="1"/>
    <col min="10773" max="10773" width="1.7265625" customWidth="1"/>
    <col min="10774" max="10774" width="8.7265625" customWidth="1"/>
    <col min="10775" max="10775" width="1.7265625" customWidth="1"/>
    <col min="10776" max="10776" width="8.7265625" customWidth="1"/>
    <col min="10777" max="10777" width="1.7265625" customWidth="1"/>
    <col min="10778" max="10778" width="8.7265625" customWidth="1"/>
    <col min="10779" max="10779" width="1.7265625" customWidth="1"/>
    <col min="11009" max="11012" width="5.7265625" customWidth="1"/>
    <col min="11013" max="11013" width="7.7265625" customWidth="1"/>
    <col min="11014" max="11014" width="8.7265625" customWidth="1"/>
    <col min="11015" max="11015" width="1.7265625" customWidth="1"/>
    <col min="11016" max="11016" width="8.7265625" customWidth="1"/>
    <col min="11017" max="11017" width="1.7265625" customWidth="1"/>
    <col min="11018" max="11018" width="8.7265625" customWidth="1"/>
    <col min="11019" max="11019" width="1.7265625" customWidth="1"/>
    <col min="11020" max="11020" width="8.7265625" customWidth="1"/>
    <col min="11021" max="11021" width="1.7265625" customWidth="1"/>
    <col min="11022" max="11022" width="7.7265625" customWidth="1"/>
    <col min="11023" max="11023" width="1.7265625" customWidth="1"/>
    <col min="11024" max="11024" width="7.7265625" customWidth="1"/>
    <col min="11025" max="11025" width="1.7265625" customWidth="1"/>
    <col min="11026" max="11026" width="8.7265625" customWidth="1"/>
    <col min="11027" max="11027" width="1.7265625" customWidth="1"/>
    <col min="11028" max="11028" width="8.7265625" customWidth="1"/>
    <col min="11029" max="11029" width="1.7265625" customWidth="1"/>
    <col min="11030" max="11030" width="8.7265625" customWidth="1"/>
    <col min="11031" max="11031" width="1.7265625" customWidth="1"/>
    <col min="11032" max="11032" width="8.7265625" customWidth="1"/>
    <col min="11033" max="11033" width="1.7265625" customWidth="1"/>
    <col min="11034" max="11034" width="8.7265625" customWidth="1"/>
    <col min="11035" max="11035" width="1.7265625" customWidth="1"/>
    <col min="11265" max="11268" width="5.7265625" customWidth="1"/>
    <col min="11269" max="11269" width="7.7265625" customWidth="1"/>
    <col min="11270" max="11270" width="8.7265625" customWidth="1"/>
    <col min="11271" max="11271" width="1.7265625" customWidth="1"/>
    <col min="11272" max="11272" width="8.7265625" customWidth="1"/>
    <col min="11273" max="11273" width="1.7265625" customWidth="1"/>
    <col min="11274" max="11274" width="8.7265625" customWidth="1"/>
    <col min="11275" max="11275" width="1.7265625" customWidth="1"/>
    <col min="11276" max="11276" width="8.7265625" customWidth="1"/>
    <col min="11277" max="11277" width="1.7265625" customWidth="1"/>
    <col min="11278" max="11278" width="7.7265625" customWidth="1"/>
    <col min="11279" max="11279" width="1.7265625" customWidth="1"/>
    <col min="11280" max="11280" width="7.7265625" customWidth="1"/>
    <col min="11281" max="11281" width="1.7265625" customWidth="1"/>
    <col min="11282" max="11282" width="8.7265625" customWidth="1"/>
    <col min="11283" max="11283" width="1.7265625" customWidth="1"/>
    <col min="11284" max="11284" width="8.7265625" customWidth="1"/>
    <col min="11285" max="11285" width="1.7265625" customWidth="1"/>
    <col min="11286" max="11286" width="8.7265625" customWidth="1"/>
    <col min="11287" max="11287" width="1.7265625" customWidth="1"/>
    <col min="11288" max="11288" width="8.7265625" customWidth="1"/>
    <col min="11289" max="11289" width="1.7265625" customWidth="1"/>
    <col min="11290" max="11290" width="8.7265625" customWidth="1"/>
    <col min="11291" max="11291" width="1.7265625" customWidth="1"/>
    <col min="11521" max="11524" width="5.7265625" customWidth="1"/>
    <col min="11525" max="11525" width="7.7265625" customWidth="1"/>
    <col min="11526" max="11526" width="8.7265625" customWidth="1"/>
    <col min="11527" max="11527" width="1.7265625" customWidth="1"/>
    <col min="11528" max="11528" width="8.7265625" customWidth="1"/>
    <col min="11529" max="11529" width="1.7265625" customWidth="1"/>
    <col min="11530" max="11530" width="8.7265625" customWidth="1"/>
    <col min="11531" max="11531" width="1.7265625" customWidth="1"/>
    <col min="11532" max="11532" width="8.7265625" customWidth="1"/>
    <col min="11533" max="11533" width="1.7265625" customWidth="1"/>
    <col min="11534" max="11534" width="7.7265625" customWidth="1"/>
    <col min="11535" max="11535" width="1.7265625" customWidth="1"/>
    <col min="11536" max="11536" width="7.7265625" customWidth="1"/>
    <col min="11537" max="11537" width="1.7265625" customWidth="1"/>
    <col min="11538" max="11538" width="8.7265625" customWidth="1"/>
    <col min="11539" max="11539" width="1.7265625" customWidth="1"/>
    <col min="11540" max="11540" width="8.7265625" customWidth="1"/>
    <col min="11541" max="11541" width="1.7265625" customWidth="1"/>
    <col min="11542" max="11542" width="8.7265625" customWidth="1"/>
    <col min="11543" max="11543" width="1.7265625" customWidth="1"/>
    <col min="11544" max="11544" width="8.7265625" customWidth="1"/>
    <col min="11545" max="11545" width="1.7265625" customWidth="1"/>
    <col min="11546" max="11546" width="8.7265625" customWidth="1"/>
    <col min="11547" max="11547" width="1.7265625" customWidth="1"/>
    <col min="11777" max="11780" width="5.7265625" customWidth="1"/>
    <col min="11781" max="11781" width="7.7265625" customWidth="1"/>
    <col min="11782" max="11782" width="8.7265625" customWidth="1"/>
    <col min="11783" max="11783" width="1.7265625" customWidth="1"/>
    <col min="11784" max="11784" width="8.7265625" customWidth="1"/>
    <col min="11785" max="11785" width="1.7265625" customWidth="1"/>
    <col min="11786" max="11786" width="8.7265625" customWidth="1"/>
    <col min="11787" max="11787" width="1.7265625" customWidth="1"/>
    <col min="11788" max="11788" width="8.7265625" customWidth="1"/>
    <col min="11789" max="11789" width="1.7265625" customWidth="1"/>
    <col min="11790" max="11790" width="7.7265625" customWidth="1"/>
    <col min="11791" max="11791" width="1.7265625" customWidth="1"/>
    <col min="11792" max="11792" width="7.7265625" customWidth="1"/>
    <col min="11793" max="11793" width="1.7265625" customWidth="1"/>
    <col min="11794" max="11794" width="8.7265625" customWidth="1"/>
    <col min="11795" max="11795" width="1.7265625" customWidth="1"/>
    <col min="11796" max="11796" width="8.7265625" customWidth="1"/>
    <col min="11797" max="11797" width="1.7265625" customWidth="1"/>
    <col min="11798" max="11798" width="8.7265625" customWidth="1"/>
    <col min="11799" max="11799" width="1.7265625" customWidth="1"/>
    <col min="11800" max="11800" width="8.7265625" customWidth="1"/>
    <col min="11801" max="11801" width="1.7265625" customWidth="1"/>
    <col min="11802" max="11802" width="8.7265625" customWidth="1"/>
    <col min="11803" max="11803" width="1.7265625" customWidth="1"/>
    <col min="12033" max="12036" width="5.7265625" customWidth="1"/>
    <col min="12037" max="12037" width="7.7265625" customWidth="1"/>
    <col min="12038" max="12038" width="8.7265625" customWidth="1"/>
    <col min="12039" max="12039" width="1.7265625" customWidth="1"/>
    <col min="12040" max="12040" width="8.7265625" customWidth="1"/>
    <col min="12041" max="12041" width="1.7265625" customWidth="1"/>
    <col min="12042" max="12042" width="8.7265625" customWidth="1"/>
    <col min="12043" max="12043" width="1.7265625" customWidth="1"/>
    <col min="12044" max="12044" width="8.7265625" customWidth="1"/>
    <col min="12045" max="12045" width="1.7265625" customWidth="1"/>
    <col min="12046" max="12046" width="7.7265625" customWidth="1"/>
    <col min="12047" max="12047" width="1.7265625" customWidth="1"/>
    <col min="12048" max="12048" width="7.7265625" customWidth="1"/>
    <col min="12049" max="12049" width="1.7265625" customWidth="1"/>
    <col min="12050" max="12050" width="8.7265625" customWidth="1"/>
    <col min="12051" max="12051" width="1.7265625" customWidth="1"/>
    <col min="12052" max="12052" width="8.7265625" customWidth="1"/>
    <col min="12053" max="12053" width="1.7265625" customWidth="1"/>
    <col min="12054" max="12054" width="8.7265625" customWidth="1"/>
    <col min="12055" max="12055" width="1.7265625" customWidth="1"/>
    <col min="12056" max="12056" width="8.7265625" customWidth="1"/>
    <col min="12057" max="12057" width="1.7265625" customWidth="1"/>
    <col min="12058" max="12058" width="8.7265625" customWidth="1"/>
    <col min="12059" max="12059" width="1.7265625" customWidth="1"/>
    <col min="12289" max="12292" width="5.7265625" customWidth="1"/>
    <col min="12293" max="12293" width="7.7265625" customWidth="1"/>
    <col min="12294" max="12294" width="8.7265625" customWidth="1"/>
    <col min="12295" max="12295" width="1.7265625" customWidth="1"/>
    <col min="12296" max="12296" width="8.7265625" customWidth="1"/>
    <col min="12297" max="12297" width="1.7265625" customWidth="1"/>
    <col min="12298" max="12298" width="8.7265625" customWidth="1"/>
    <col min="12299" max="12299" width="1.7265625" customWidth="1"/>
    <col min="12300" max="12300" width="8.7265625" customWidth="1"/>
    <col min="12301" max="12301" width="1.7265625" customWidth="1"/>
    <col min="12302" max="12302" width="7.7265625" customWidth="1"/>
    <col min="12303" max="12303" width="1.7265625" customWidth="1"/>
    <col min="12304" max="12304" width="7.7265625" customWidth="1"/>
    <col min="12305" max="12305" width="1.7265625" customWidth="1"/>
    <col min="12306" max="12306" width="8.7265625" customWidth="1"/>
    <col min="12307" max="12307" width="1.7265625" customWidth="1"/>
    <col min="12308" max="12308" width="8.7265625" customWidth="1"/>
    <col min="12309" max="12309" width="1.7265625" customWidth="1"/>
    <col min="12310" max="12310" width="8.7265625" customWidth="1"/>
    <col min="12311" max="12311" width="1.7265625" customWidth="1"/>
    <col min="12312" max="12312" width="8.7265625" customWidth="1"/>
    <col min="12313" max="12313" width="1.7265625" customWidth="1"/>
    <col min="12314" max="12314" width="8.7265625" customWidth="1"/>
    <col min="12315" max="12315" width="1.7265625" customWidth="1"/>
    <col min="12545" max="12548" width="5.7265625" customWidth="1"/>
    <col min="12549" max="12549" width="7.7265625" customWidth="1"/>
    <col min="12550" max="12550" width="8.7265625" customWidth="1"/>
    <col min="12551" max="12551" width="1.7265625" customWidth="1"/>
    <col min="12552" max="12552" width="8.7265625" customWidth="1"/>
    <col min="12553" max="12553" width="1.7265625" customWidth="1"/>
    <col min="12554" max="12554" width="8.7265625" customWidth="1"/>
    <col min="12555" max="12555" width="1.7265625" customWidth="1"/>
    <col min="12556" max="12556" width="8.7265625" customWidth="1"/>
    <col min="12557" max="12557" width="1.7265625" customWidth="1"/>
    <col min="12558" max="12558" width="7.7265625" customWidth="1"/>
    <col min="12559" max="12559" width="1.7265625" customWidth="1"/>
    <col min="12560" max="12560" width="7.7265625" customWidth="1"/>
    <col min="12561" max="12561" width="1.7265625" customWidth="1"/>
    <col min="12562" max="12562" width="8.7265625" customWidth="1"/>
    <col min="12563" max="12563" width="1.7265625" customWidth="1"/>
    <col min="12564" max="12564" width="8.7265625" customWidth="1"/>
    <col min="12565" max="12565" width="1.7265625" customWidth="1"/>
    <col min="12566" max="12566" width="8.7265625" customWidth="1"/>
    <col min="12567" max="12567" width="1.7265625" customWidth="1"/>
    <col min="12568" max="12568" width="8.7265625" customWidth="1"/>
    <col min="12569" max="12569" width="1.7265625" customWidth="1"/>
    <col min="12570" max="12570" width="8.7265625" customWidth="1"/>
    <col min="12571" max="12571" width="1.7265625" customWidth="1"/>
    <col min="12801" max="12804" width="5.7265625" customWidth="1"/>
    <col min="12805" max="12805" width="7.7265625" customWidth="1"/>
    <col min="12806" max="12806" width="8.7265625" customWidth="1"/>
    <col min="12807" max="12807" width="1.7265625" customWidth="1"/>
    <col min="12808" max="12808" width="8.7265625" customWidth="1"/>
    <col min="12809" max="12809" width="1.7265625" customWidth="1"/>
    <col min="12810" max="12810" width="8.7265625" customWidth="1"/>
    <col min="12811" max="12811" width="1.7265625" customWidth="1"/>
    <col min="12812" max="12812" width="8.7265625" customWidth="1"/>
    <col min="12813" max="12813" width="1.7265625" customWidth="1"/>
    <col min="12814" max="12814" width="7.7265625" customWidth="1"/>
    <col min="12815" max="12815" width="1.7265625" customWidth="1"/>
    <col min="12816" max="12816" width="7.7265625" customWidth="1"/>
    <col min="12817" max="12817" width="1.7265625" customWidth="1"/>
    <col min="12818" max="12818" width="8.7265625" customWidth="1"/>
    <col min="12819" max="12819" width="1.7265625" customWidth="1"/>
    <col min="12820" max="12820" width="8.7265625" customWidth="1"/>
    <col min="12821" max="12821" width="1.7265625" customWidth="1"/>
    <col min="12822" max="12822" width="8.7265625" customWidth="1"/>
    <col min="12823" max="12823" width="1.7265625" customWidth="1"/>
    <col min="12824" max="12824" width="8.7265625" customWidth="1"/>
    <col min="12825" max="12825" width="1.7265625" customWidth="1"/>
    <col min="12826" max="12826" width="8.7265625" customWidth="1"/>
    <col min="12827" max="12827" width="1.7265625" customWidth="1"/>
    <col min="13057" max="13060" width="5.7265625" customWidth="1"/>
    <col min="13061" max="13061" width="7.7265625" customWidth="1"/>
    <col min="13062" max="13062" width="8.7265625" customWidth="1"/>
    <col min="13063" max="13063" width="1.7265625" customWidth="1"/>
    <col min="13064" max="13064" width="8.7265625" customWidth="1"/>
    <col min="13065" max="13065" width="1.7265625" customWidth="1"/>
    <col min="13066" max="13066" width="8.7265625" customWidth="1"/>
    <col min="13067" max="13067" width="1.7265625" customWidth="1"/>
    <col min="13068" max="13068" width="8.7265625" customWidth="1"/>
    <col min="13069" max="13069" width="1.7265625" customWidth="1"/>
    <col min="13070" max="13070" width="7.7265625" customWidth="1"/>
    <col min="13071" max="13071" width="1.7265625" customWidth="1"/>
    <col min="13072" max="13072" width="7.7265625" customWidth="1"/>
    <col min="13073" max="13073" width="1.7265625" customWidth="1"/>
    <col min="13074" max="13074" width="8.7265625" customWidth="1"/>
    <col min="13075" max="13075" width="1.7265625" customWidth="1"/>
    <col min="13076" max="13076" width="8.7265625" customWidth="1"/>
    <col min="13077" max="13077" width="1.7265625" customWidth="1"/>
    <col min="13078" max="13078" width="8.7265625" customWidth="1"/>
    <col min="13079" max="13079" width="1.7265625" customWidth="1"/>
    <col min="13080" max="13080" width="8.7265625" customWidth="1"/>
    <col min="13081" max="13081" width="1.7265625" customWidth="1"/>
    <col min="13082" max="13082" width="8.7265625" customWidth="1"/>
    <col min="13083" max="13083" width="1.7265625" customWidth="1"/>
    <col min="13313" max="13316" width="5.7265625" customWidth="1"/>
    <col min="13317" max="13317" width="7.7265625" customWidth="1"/>
    <col min="13318" max="13318" width="8.7265625" customWidth="1"/>
    <col min="13319" max="13319" width="1.7265625" customWidth="1"/>
    <col min="13320" max="13320" width="8.7265625" customWidth="1"/>
    <col min="13321" max="13321" width="1.7265625" customWidth="1"/>
    <col min="13322" max="13322" width="8.7265625" customWidth="1"/>
    <col min="13323" max="13323" width="1.7265625" customWidth="1"/>
    <col min="13324" max="13324" width="8.7265625" customWidth="1"/>
    <col min="13325" max="13325" width="1.7265625" customWidth="1"/>
    <col min="13326" max="13326" width="7.7265625" customWidth="1"/>
    <col min="13327" max="13327" width="1.7265625" customWidth="1"/>
    <col min="13328" max="13328" width="7.7265625" customWidth="1"/>
    <col min="13329" max="13329" width="1.7265625" customWidth="1"/>
    <col min="13330" max="13330" width="8.7265625" customWidth="1"/>
    <col min="13331" max="13331" width="1.7265625" customWidth="1"/>
    <col min="13332" max="13332" width="8.7265625" customWidth="1"/>
    <col min="13333" max="13333" width="1.7265625" customWidth="1"/>
    <col min="13334" max="13334" width="8.7265625" customWidth="1"/>
    <col min="13335" max="13335" width="1.7265625" customWidth="1"/>
    <col min="13336" max="13336" width="8.7265625" customWidth="1"/>
    <col min="13337" max="13337" width="1.7265625" customWidth="1"/>
    <col min="13338" max="13338" width="8.7265625" customWidth="1"/>
    <col min="13339" max="13339" width="1.7265625" customWidth="1"/>
    <col min="13569" max="13572" width="5.7265625" customWidth="1"/>
    <col min="13573" max="13573" width="7.7265625" customWidth="1"/>
    <col min="13574" max="13574" width="8.7265625" customWidth="1"/>
    <col min="13575" max="13575" width="1.7265625" customWidth="1"/>
    <col min="13576" max="13576" width="8.7265625" customWidth="1"/>
    <col min="13577" max="13577" width="1.7265625" customWidth="1"/>
    <col min="13578" max="13578" width="8.7265625" customWidth="1"/>
    <col min="13579" max="13579" width="1.7265625" customWidth="1"/>
    <col min="13580" max="13580" width="8.7265625" customWidth="1"/>
    <col min="13581" max="13581" width="1.7265625" customWidth="1"/>
    <col min="13582" max="13582" width="7.7265625" customWidth="1"/>
    <col min="13583" max="13583" width="1.7265625" customWidth="1"/>
    <col min="13584" max="13584" width="7.7265625" customWidth="1"/>
    <col min="13585" max="13585" width="1.7265625" customWidth="1"/>
    <col min="13586" max="13586" width="8.7265625" customWidth="1"/>
    <col min="13587" max="13587" width="1.7265625" customWidth="1"/>
    <col min="13588" max="13588" width="8.7265625" customWidth="1"/>
    <col min="13589" max="13589" width="1.7265625" customWidth="1"/>
    <col min="13590" max="13590" width="8.7265625" customWidth="1"/>
    <col min="13591" max="13591" width="1.7265625" customWidth="1"/>
    <col min="13592" max="13592" width="8.7265625" customWidth="1"/>
    <col min="13593" max="13593" width="1.7265625" customWidth="1"/>
    <col min="13594" max="13594" width="8.7265625" customWidth="1"/>
    <col min="13595" max="13595" width="1.7265625" customWidth="1"/>
    <col min="13825" max="13828" width="5.7265625" customWidth="1"/>
    <col min="13829" max="13829" width="7.7265625" customWidth="1"/>
    <col min="13830" max="13830" width="8.7265625" customWidth="1"/>
    <col min="13831" max="13831" width="1.7265625" customWidth="1"/>
    <col min="13832" max="13832" width="8.7265625" customWidth="1"/>
    <col min="13833" max="13833" width="1.7265625" customWidth="1"/>
    <col min="13834" max="13834" width="8.7265625" customWidth="1"/>
    <col min="13835" max="13835" width="1.7265625" customWidth="1"/>
    <col min="13836" max="13836" width="8.7265625" customWidth="1"/>
    <col min="13837" max="13837" width="1.7265625" customWidth="1"/>
    <col min="13838" max="13838" width="7.7265625" customWidth="1"/>
    <col min="13839" max="13839" width="1.7265625" customWidth="1"/>
    <col min="13840" max="13840" width="7.7265625" customWidth="1"/>
    <col min="13841" max="13841" width="1.7265625" customWidth="1"/>
    <col min="13842" max="13842" width="8.7265625" customWidth="1"/>
    <col min="13843" max="13843" width="1.7265625" customWidth="1"/>
    <col min="13844" max="13844" width="8.7265625" customWidth="1"/>
    <col min="13845" max="13845" width="1.7265625" customWidth="1"/>
    <col min="13846" max="13846" width="8.7265625" customWidth="1"/>
    <col min="13847" max="13847" width="1.7265625" customWidth="1"/>
    <col min="13848" max="13848" width="8.7265625" customWidth="1"/>
    <col min="13849" max="13849" width="1.7265625" customWidth="1"/>
    <col min="13850" max="13850" width="8.7265625" customWidth="1"/>
    <col min="13851" max="13851" width="1.7265625" customWidth="1"/>
    <col min="14081" max="14084" width="5.7265625" customWidth="1"/>
    <col min="14085" max="14085" width="7.7265625" customWidth="1"/>
    <col min="14086" max="14086" width="8.7265625" customWidth="1"/>
    <col min="14087" max="14087" width="1.7265625" customWidth="1"/>
    <col min="14088" max="14088" width="8.7265625" customWidth="1"/>
    <col min="14089" max="14089" width="1.7265625" customWidth="1"/>
    <col min="14090" max="14090" width="8.7265625" customWidth="1"/>
    <col min="14091" max="14091" width="1.7265625" customWidth="1"/>
    <col min="14092" max="14092" width="8.7265625" customWidth="1"/>
    <col min="14093" max="14093" width="1.7265625" customWidth="1"/>
    <col min="14094" max="14094" width="7.7265625" customWidth="1"/>
    <col min="14095" max="14095" width="1.7265625" customWidth="1"/>
    <col min="14096" max="14096" width="7.7265625" customWidth="1"/>
    <col min="14097" max="14097" width="1.7265625" customWidth="1"/>
    <col min="14098" max="14098" width="8.7265625" customWidth="1"/>
    <col min="14099" max="14099" width="1.7265625" customWidth="1"/>
    <col min="14100" max="14100" width="8.7265625" customWidth="1"/>
    <col min="14101" max="14101" width="1.7265625" customWidth="1"/>
    <col min="14102" max="14102" width="8.7265625" customWidth="1"/>
    <col min="14103" max="14103" width="1.7265625" customWidth="1"/>
    <col min="14104" max="14104" width="8.7265625" customWidth="1"/>
    <col min="14105" max="14105" width="1.7265625" customWidth="1"/>
    <col min="14106" max="14106" width="8.7265625" customWidth="1"/>
    <col min="14107" max="14107" width="1.7265625" customWidth="1"/>
    <col min="14337" max="14340" width="5.7265625" customWidth="1"/>
    <col min="14341" max="14341" width="7.7265625" customWidth="1"/>
    <col min="14342" max="14342" width="8.7265625" customWidth="1"/>
    <col min="14343" max="14343" width="1.7265625" customWidth="1"/>
    <col min="14344" max="14344" width="8.7265625" customWidth="1"/>
    <col min="14345" max="14345" width="1.7265625" customWidth="1"/>
    <col min="14346" max="14346" width="8.7265625" customWidth="1"/>
    <col min="14347" max="14347" width="1.7265625" customWidth="1"/>
    <col min="14348" max="14348" width="8.7265625" customWidth="1"/>
    <col min="14349" max="14349" width="1.7265625" customWidth="1"/>
    <col min="14350" max="14350" width="7.7265625" customWidth="1"/>
    <col min="14351" max="14351" width="1.7265625" customWidth="1"/>
    <col min="14352" max="14352" width="7.7265625" customWidth="1"/>
    <col min="14353" max="14353" width="1.7265625" customWidth="1"/>
    <col min="14354" max="14354" width="8.7265625" customWidth="1"/>
    <col min="14355" max="14355" width="1.7265625" customWidth="1"/>
    <col min="14356" max="14356" width="8.7265625" customWidth="1"/>
    <col min="14357" max="14357" width="1.7265625" customWidth="1"/>
    <col min="14358" max="14358" width="8.7265625" customWidth="1"/>
    <col min="14359" max="14359" width="1.7265625" customWidth="1"/>
    <col min="14360" max="14360" width="8.7265625" customWidth="1"/>
    <col min="14361" max="14361" width="1.7265625" customWidth="1"/>
    <col min="14362" max="14362" width="8.7265625" customWidth="1"/>
    <col min="14363" max="14363" width="1.7265625" customWidth="1"/>
    <col min="14593" max="14596" width="5.7265625" customWidth="1"/>
    <col min="14597" max="14597" width="7.7265625" customWidth="1"/>
    <col min="14598" max="14598" width="8.7265625" customWidth="1"/>
    <col min="14599" max="14599" width="1.7265625" customWidth="1"/>
    <col min="14600" max="14600" width="8.7265625" customWidth="1"/>
    <col min="14601" max="14601" width="1.7265625" customWidth="1"/>
    <col min="14602" max="14602" width="8.7265625" customWidth="1"/>
    <col min="14603" max="14603" width="1.7265625" customWidth="1"/>
    <col min="14604" max="14604" width="8.7265625" customWidth="1"/>
    <col min="14605" max="14605" width="1.7265625" customWidth="1"/>
    <col min="14606" max="14606" width="7.7265625" customWidth="1"/>
    <col min="14607" max="14607" width="1.7265625" customWidth="1"/>
    <col min="14608" max="14608" width="7.7265625" customWidth="1"/>
    <col min="14609" max="14609" width="1.7265625" customWidth="1"/>
    <col min="14610" max="14610" width="8.7265625" customWidth="1"/>
    <col min="14611" max="14611" width="1.7265625" customWidth="1"/>
    <col min="14612" max="14612" width="8.7265625" customWidth="1"/>
    <col min="14613" max="14613" width="1.7265625" customWidth="1"/>
    <col min="14614" max="14614" width="8.7265625" customWidth="1"/>
    <col min="14615" max="14615" width="1.7265625" customWidth="1"/>
    <col min="14616" max="14616" width="8.7265625" customWidth="1"/>
    <col min="14617" max="14617" width="1.7265625" customWidth="1"/>
    <col min="14618" max="14618" width="8.7265625" customWidth="1"/>
    <col min="14619" max="14619" width="1.7265625" customWidth="1"/>
    <col min="14849" max="14852" width="5.7265625" customWidth="1"/>
    <col min="14853" max="14853" width="7.7265625" customWidth="1"/>
    <col min="14854" max="14854" width="8.7265625" customWidth="1"/>
    <col min="14855" max="14855" width="1.7265625" customWidth="1"/>
    <col min="14856" max="14856" width="8.7265625" customWidth="1"/>
    <col min="14857" max="14857" width="1.7265625" customWidth="1"/>
    <col min="14858" max="14858" width="8.7265625" customWidth="1"/>
    <col min="14859" max="14859" width="1.7265625" customWidth="1"/>
    <col min="14860" max="14860" width="8.7265625" customWidth="1"/>
    <col min="14861" max="14861" width="1.7265625" customWidth="1"/>
    <col min="14862" max="14862" width="7.7265625" customWidth="1"/>
    <col min="14863" max="14863" width="1.7265625" customWidth="1"/>
    <col min="14864" max="14864" width="7.7265625" customWidth="1"/>
    <col min="14865" max="14865" width="1.7265625" customWidth="1"/>
    <col min="14866" max="14866" width="8.7265625" customWidth="1"/>
    <col min="14867" max="14867" width="1.7265625" customWidth="1"/>
    <col min="14868" max="14868" width="8.7265625" customWidth="1"/>
    <col min="14869" max="14869" width="1.7265625" customWidth="1"/>
    <col min="14870" max="14870" width="8.7265625" customWidth="1"/>
    <col min="14871" max="14871" width="1.7265625" customWidth="1"/>
    <col min="14872" max="14872" width="8.7265625" customWidth="1"/>
    <col min="14873" max="14873" width="1.7265625" customWidth="1"/>
    <col min="14874" max="14874" width="8.7265625" customWidth="1"/>
    <col min="14875" max="14875" width="1.7265625" customWidth="1"/>
    <col min="15105" max="15108" width="5.7265625" customWidth="1"/>
    <col min="15109" max="15109" width="7.7265625" customWidth="1"/>
    <col min="15110" max="15110" width="8.7265625" customWidth="1"/>
    <col min="15111" max="15111" width="1.7265625" customWidth="1"/>
    <col min="15112" max="15112" width="8.7265625" customWidth="1"/>
    <col min="15113" max="15113" width="1.7265625" customWidth="1"/>
    <col min="15114" max="15114" width="8.7265625" customWidth="1"/>
    <col min="15115" max="15115" width="1.7265625" customWidth="1"/>
    <col min="15116" max="15116" width="8.7265625" customWidth="1"/>
    <col min="15117" max="15117" width="1.7265625" customWidth="1"/>
    <col min="15118" max="15118" width="7.7265625" customWidth="1"/>
    <col min="15119" max="15119" width="1.7265625" customWidth="1"/>
    <col min="15120" max="15120" width="7.7265625" customWidth="1"/>
    <col min="15121" max="15121" width="1.7265625" customWidth="1"/>
    <col min="15122" max="15122" width="8.7265625" customWidth="1"/>
    <col min="15123" max="15123" width="1.7265625" customWidth="1"/>
    <col min="15124" max="15124" width="8.7265625" customWidth="1"/>
    <col min="15125" max="15125" width="1.7265625" customWidth="1"/>
    <col min="15126" max="15126" width="8.7265625" customWidth="1"/>
    <col min="15127" max="15127" width="1.7265625" customWidth="1"/>
    <col min="15128" max="15128" width="8.7265625" customWidth="1"/>
    <col min="15129" max="15129" width="1.7265625" customWidth="1"/>
    <col min="15130" max="15130" width="8.7265625" customWidth="1"/>
    <col min="15131" max="15131" width="1.7265625" customWidth="1"/>
    <col min="15361" max="15364" width="5.7265625" customWidth="1"/>
    <col min="15365" max="15365" width="7.7265625" customWidth="1"/>
    <col min="15366" max="15366" width="8.7265625" customWidth="1"/>
    <col min="15367" max="15367" width="1.7265625" customWidth="1"/>
    <col min="15368" max="15368" width="8.7265625" customWidth="1"/>
    <col min="15369" max="15369" width="1.7265625" customWidth="1"/>
    <col min="15370" max="15370" width="8.7265625" customWidth="1"/>
    <col min="15371" max="15371" width="1.7265625" customWidth="1"/>
    <col min="15372" max="15372" width="8.7265625" customWidth="1"/>
    <col min="15373" max="15373" width="1.7265625" customWidth="1"/>
    <col min="15374" max="15374" width="7.7265625" customWidth="1"/>
    <col min="15375" max="15375" width="1.7265625" customWidth="1"/>
    <col min="15376" max="15376" width="7.7265625" customWidth="1"/>
    <col min="15377" max="15377" width="1.7265625" customWidth="1"/>
    <col min="15378" max="15378" width="8.7265625" customWidth="1"/>
    <col min="15379" max="15379" width="1.7265625" customWidth="1"/>
    <col min="15380" max="15380" width="8.7265625" customWidth="1"/>
    <col min="15381" max="15381" width="1.7265625" customWidth="1"/>
    <col min="15382" max="15382" width="8.7265625" customWidth="1"/>
    <col min="15383" max="15383" width="1.7265625" customWidth="1"/>
    <col min="15384" max="15384" width="8.7265625" customWidth="1"/>
    <col min="15385" max="15385" width="1.7265625" customWidth="1"/>
    <col min="15386" max="15386" width="8.7265625" customWidth="1"/>
    <col min="15387" max="15387" width="1.7265625" customWidth="1"/>
    <col min="15617" max="15620" width="5.7265625" customWidth="1"/>
    <col min="15621" max="15621" width="7.7265625" customWidth="1"/>
    <col min="15622" max="15622" width="8.7265625" customWidth="1"/>
    <col min="15623" max="15623" width="1.7265625" customWidth="1"/>
    <col min="15624" max="15624" width="8.7265625" customWidth="1"/>
    <col min="15625" max="15625" width="1.7265625" customWidth="1"/>
    <col min="15626" max="15626" width="8.7265625" customWidth="1"/>
    <col min="15627" max="15627" width="1.7265625" customWidth="1"/>
    <col min="15628" max="15628" width="8.7265625" customWidth="1"/>
    <col min="15629" max="15629" width="1.7265625" customWidth="1"/>
    <col min="15630" max="15630" width="7.7265625" customWidth="1"/>
    <col min="15631" max="15631" width="1.7265625" customWidth="1"/>
    <col min="15632" max="15632" width="7.7265625" customWidth="1"/>
    <col min="15633" max="15633" width="1.7265625" customWidth="1"/>
    <col min="15634" max="15634" width="8.7265625" customWidth="1"/>
    <col min="15635" max="15635" width="1.7265625" customWidth="1"/>
    <col min="15636" max="15636" width="8.7265625" customWidth="1"/>
    <col min="15637" max="15637" width="1.7265625" customWidth="1"/>
    <col min="15638" max="15638" width="8.7265625" customWidth="1"/>
    <col min="15639" max="15639" width="1.7265625" customWidth="1"/>
    <col min="15640" max="15640" width="8.7265625" customWidth="1"/>
    <col min="15641" max="15641" width="1.7265625" customWidth="1"/>
    <col min="15642" max="15642" width="8.7265625" customWidth="1"/>
    <col min="15643" max="15643" width="1.7265625" customWidth="1"/>
    <col min="15873" max="15876" width="5.7265625" customWidth="1"/>
    <col min="15877" max="15877" width="7.7265625" customWidth="1"/>
    <col min="15878" max="15878" width="8.7265625" customWidth="1"/>
    <col min="15879" max="15879" width="1.7265625" customWidth="1"/>
    <col min="15880" max="15880" width="8.7265625" customWidth="1"/>
    <col min="15881" max="15881" width="1.7265625" customWidth="1"/>
    <col min="15882" max="15882" width="8.7265625" customWidth="1"/>
    <col min="15883" max="15883" width="1.7265625" customWidth="1"/>
    <col min="15884" max="15884" width="8.7265625" customWidth="1"/>
    <col min="15885" max="15885" width="1.7265625" customWidth="1"/>
    <col min="15886" max="15886" width="7.7265625" customWidth="1"/>
    <col min="15887" max="15887" width="1.7265625" customWidth="1"/>
    <col min="15888" max="15888" width="7.7265625" customWidth="1"/>
    <col min="15889" max="15889" width="1.7265625" customWidth="1"/>
    <col min="15890" max="15890" width="8.7265625" customWidth="1"/>
    <col min="15891" max="15891" width="1.7265625" customWidth="1"/>
    <col min="15892" max="15892" width="8.7265625" customWidth="1"/>
    <col min="15893" max="15893" width="1.7265625" customWidth="1"/>
    <col min="15894" max="15894" width="8.7265625" customWidth="1"/>
    <col min="15895" max="15895" width="1.7265625" customWidth="1"/>
    <col min="15896" max="15896" width="8.7265625" customWidth="1"/>
    <col min="15897" max="15897" width="1.7265625" customWidth="1"/>
    <col min="15898" max="15898" width="8.7265625" customWidth="1"/>
    <col min="15899" max="15899" width="1.7265625" customWidth="1"/>
    <col min="16129" max="16132" width="5.7265625" customWidth="1"/>
    <col min="16133" max="16133" width="7.7265625" customWidth="1"/>
    <col min="16134" max="16134" width="8.7265625" customWidth="1"/>
    <col min="16135" max="16135" width="1.7265625" customWidth="1"/>
    <col min="16136" max="16136" width="8.7265625" customWidth="1"/>
    <col min="16137" max="16137" width="1.7265625" customWidth="1"/>
    <col min="16138" max="16138" width="8.7265625" customWidth="1"/>
    <col min="16139" max="16139" width="1.7265625" customWidth="1"/>
    <col min="16140" max="16140" width="8.7265625" customWidth="1"/>
    <col min="16141" max="16141" width="1.7265625" customWidth="1"/>
    <col min="16142" max="16142" width="7.7265625" customWidth="1"/>
    <col min="16143" max="16143" width="1.7265625" customWidth="1"/>
    <col min="16144" max="16144" width="7.7265625" customWidth="1"/>
    <col min="16145" max="16145" width="1.7265625" customWidth="1"/>
    <col min="16146" max="16146" width="8.7265625" customWidth="1"/>
    <col min="16147" max="16147" width="1.7265625" customWidth="1"/>
    <col min="16148" max="16148" width="8.7265625" customWidth="1"/>
    <col min="16149" max="16149" width="1.7265625" customWidth="1"/>
    <col min="16150" max="16150" width="8.7265625" customWidth="1"/>
    <col min="16151" max="16151" width="1.7265625" customWidth="1"/>
    <col min="16152" max="16152" width="8.7265625" customWidth="1"/>
    <col min="16153" max="16153" width="1.7265625" customWidth="1"/>
    <col min="16154" max="16154" width="8.7265625" customWidth="1"/>
    <col min="16155" max="16155" width="1.7265625" customWidth="1"/>
  </cols>
  <sheetData>
    <row r="1" spans="1:27">
      <c r="A1" s="628" t="s">
        <v>2848</v>
      </c>
      <c r="B1" s="628"/>
      <c r="C1" s="628"/>
      <c r="D1" s="628"/>
      <c r="E1" s="628"/>
      <c r="F1" s="628"/>
      <c r="G1" s="628"/>
      <c r="H1" s="628"/>
      <c r="I1" s="628"/>
      <c r="J1" s="628"/>
      <c r="K1" s="628"/>
      <c r="L1" s="628"/>
      <c r="M1" s="628"/>
      <c r="N1" s="628"/>
      <c r="O1" s="628"/>
      <c r="P1" s="628"/>
      <c r="Q1" s="628"/>
      <c r="R1" s="628"/>
      <c r="S1" s="628"/>
      <c r="T1" s="628"/>
      <c r="U1" s="628"/>
      <c r="V1" s="628"/>
      <c r="W1" s="628"/>
      <c r="X1" s="628"/>
      <c r="Y1" s="628"/>
      <c r="Z1" s="628"/>
      <c r="AA1" s="628"/>
    </row>
    <row r="2" spans="1:27">
      <c r="A2" s="628" t="s">
        <v>2849</v>
      </c>
      <c r="B2" s="628"/>
      <c r="C2" s="628"/>
      <c r="D2" s="628"/>
      <c r="E2" s="628"/>
      <c r="F2" s="628"/>
      <c r="G2" s="628"/>
      <c r="H2" s="628"/>
      <c r="I2" s="628"/>
      <c r="J2" s="628"/>
      <c r="K2" s="628"/>
      <c r="L2" s="628"/>
      <c r="M2" s="628"/>
      <c r="N2" s="628"/>
      <c r="O2" s="628"/>
      <c r="P2" s="628"/>
      <c r="Q2" s="628"/>
      <c r="R2" s="628"/>
      <c r="S2" s="628"/>
      <c r="T2" s="628"/>
      <c r="U2" s="628"/>
      <c r="V2" s="628"/>
      <c r="W2" s="628"/>
      <c r="X2" s="628"/>
      <c r="Y2" s="628"/>
      <c r="Z2" s="628"/>
      <c r="AA2" s="628"/>
    </row>
    <row r="4" spans="1:27">
      <c r="A4" s="629" t="s">
        <v>1584</v>
      </c>
      <c r="B4" s="632" t="s">
        <v>1583</v>
      </c>
      <c r="C4" s="634" t="s">
        <v>32</v>
      </c>
      <c r="D4" s="634" t="s">
        <v>33</v>
      </c>
      <c r="E4" s="635" t="s">
        <v>2050</v>
      </c>
      <c r="F4" s="639" t="s">
        <v>2850</v>
      </c>
      <c r="G4" s="639"/>
      <c r="H4" s="639"/>
      <c r="I4" s="639"/>
      <c r="J4" s="639"/>
      <c r="K4" s="639"/>
      <c r="L4" s="639"/>
      <c r="M4" s="639"/>
      <c r="N4" s="639"/>
      <c r="O4" s="639"/>
      <c r="P4" s="639"/>
      <c r="Q4" s="639"/>
      <c r="R4" s="639"/>
      <c r="S4" s="639"/>
      <c r="T4" s="639"/>
      <c r="U4" s="639"/>
      <c r="V4" s="639"/>
      <c r="W4" s="639"/>
      <c r="X4" s="639"/>
      <c r="Y4" s="642"/>
      <c r="Z4" s="645" t="s">
        <v>1368</v>
      </c>
      <c r="AA4" s="641"/>
    </row>
    <row r="5" spans="1:27">
      <c r="A5" s="630"/>
      <c r="B5" s="600"/>
      <c r="C5" s="600"/>
      <c r="D5" s="600"/>
      <c r="E5" s="636"/>
      <c r="F5" s="639" t="s">
        <v>1356</v>
      </c>
      <c r="G5" s="639"/>
      <c r="H5" s="639"/>
      <c r="I5" s="639"/>
      <c r="J5" s="639"/>
      <c r="K5" s="639"/>
      <c r="L5" s="639"/>
      <c r="M5" s="642"/>
      <c r="N5" s="638" t="s">
        <v>2856</v>
      </c>
      <c r="O5" s="639"/>
      <c r="P5" s="639"/>
      <c r="Q5" s="642"/>
      <c r="R5" s="638" t="s">
        <v>2857</v>
      </c>
      <c r="S5" s="639"/>
      <c r="T5" s="639"/>
      <c r="U5" s="642"/>
      <c r="V5" s="638" t="s">
        <v>2858</v>
      </c>
      <c r="W5" s="639"/>
      <c r="X5" s="639"/>
      <c r="Y5" s="642"/>
      <c r="Z5" s="630"/>
      <c r="AA5" s="636"/>
    </row>
    <row r="6" spans="1:27" s="73" customFormat="1" ht="24" customHeight="1">
      <c r="A6" s="631"/>
      <c r="B6" s="633"/>
      <c r="C6" s="633"/>
      <c r="D6" s="633"/>
      <c r="E6" s="637"/>
      <c r="F6" s="347" t="s">
        <v>1360</v>
      </c>
      <c r="H6" s="347" t="s">
        <v>1361</v>
      </c>
      <c r="J6" s="347" t="s">
        <v>1430</v>
      </c>
      <c r="L6" s="347" t="s">
        <v>1363</v>
      </c>
      <c r="N6" s="338" t="s">
        <v>2859</v>
      </c>
      <c r="O6" s="208"/>
      <c r="P6" s="339" t="s">
        <v>1365</v>
      </c>
      <c r="Q6" s="207"/>
      <c r="R6" s="347" t="s">
        <v>1366</v>
      </c>
      <c r="T6" s="347" t="s">
        <v>1363</v>
      </c>
      <c r="V6" s="338" t="s">
        <v>1366</v>
      </c>
      <c r="W6" s="208"/>
      <c r="X6" s="339" t="s">
        <v>1363</v>
      </c>
      <c r="Y6" s="207"/>
      <c r="Z6" s="631"/>
      <c r="AA6" s="637"/>
    </row>
    <row r="7" spans="1:27">
      <c r="A7" s="638" t="s">
        <v>2521</v>
      </c>
      <c r="B7" s="639"/>
      <c r="C7" s="639"/>
      <c r="D7" s="639"/>
      <c r="E7" s="639"/>
      <c r="F7" s="639"/>
      <c r="G7" s="639"/>
      <c r="H7" s="639"/>
      <c r="I7" s="639"/>
      <c r="J7" s="639"/>
      <c r="K7" s="639"/>
      <c r="L7" s="639"/>
      <c r="M7" s="639"/>
      <c r="N7" s="639"/>
      <c r="O7" s="639"/>
      <c r="P7" s="639"/>
      <c r="Q7" s="639"/>
      <c r="R7" s="639"/>
      <c r="S7" s="639"/>
      <c r="T7" s="639"/>
      <c r="U7" s="639"/>
      <c r="V7" s="639"/>
      <c r="W7" s="639"/>
      <c r="X7" s="639"/>
      <c r="Y7" s="639"/>
      <c r="Z7" s="639"/>
      <c r="AA7" s="642"/>
    </row>
    <row r="8" spans="1:27">
      <c r="A8" s="340" t="s">
        <v>42</v>
      </c>
      <c r="B8" s="340" t="s">
        <v>2473</v>
      </c>
    </row>
    <row r="9" spans="1:27">
      <c r="C9" s="341" t="s">
        <v>44</v>
      </c>
      <c r="D9" s="341" t="s">
        <v>45</v>
      </c>
      <c r="E9" s="342">
        <v>57</v>
      </c>
      <c r="F9" s="343">
        <v>1231.778</v>
      </c>
      <c r="H9" s="343">
        <v>0</v>
      </c>
      <c r="J9" s="343">
        <v>1350.5629999999999</v>
      </c>
      <c r="L9" s="343">
        <v>0</v>
      </c>
      <c r="N9" s="343">
        <v>0</v>
      </c>
      <c r="P9" s="343">
        <v>0</v>
      </c>
      <c r="R9" s="343">
        <v>0</v>
      </c>
      <c r="T9" s="343">
        <v>0</v>
      </c>
      <c r="V9" s="343">
        <v>0</v>
      </c>
      <c r="X9" s="343">
        <v>0</v>
      </c>
      <c r="Z9" s="343">
        <v>2582.3409999999999</v>
      </c>
    </row>
    <row r="10" spans="1:27">
      <c r="A10" s="340" t="s">
        <v>42</v>
      </c>
      <c r="B10" s="340" t="s">
        <v>2680</v>
      </c>
    </row>
    <row r="11" spans="1:27">
      <c r="C11" s="341" t="s">
        <v>50</v>
      </c>
      <c r="D11" s="341" t="s">
        <v>45</v>
      </c>
      <c r="E11" s="342">
        <v>11</v>
      </c>
      <c r="F11" s="343">
        <v>193.34400000000002</v>
      </c>
      <c r="H11" s="343">
        <v>0</v>
      </c>
      <c r="J11" s="343">
        <v>13.962999999999999</v>
      </c>
      <c r="L11" s="343">
        <v>0</v>
      </c>
      <c r="N11" s="343">
        <v>332.48</v>
      </c>
      <c r="P11" s="343">
        <v>320.76</v>
      </c>
      <c r="R11" s="343">
        <v>10.734000000000002</v>
      </c>
      <c r="T11" s="343">
        <v>0</v>
      </c>
      <c r="V11" s="343">
        <v>1962.52</v>
      </c>
      <c r="X11" s="343">
        <v>0</v>
      </c>
      <c r="Z11" s="343">
        <v>2833.8009999999999</v>
      </c>
    </row>
    <row r="12" spans="1:27">
      <c r="A12" s="340" t="s">
        <v>42</v>
      </c>
      <c r="B12" s="340" t="s">
        <v>2472</v>
      </c>
    </row>
    <row r="13" spans="1:27">
      <c r="C13" s="341" t="s">
        <v>54</v>
      </c>
      <c r="D13" s="341" t="s">
        <v>55</v>
      </c>
      <c r="E13" s="342">
        <v>93</v>
      </c>
      <c r="F13" s="343">
        <v>2867.6040000000003</v>
      </c>
      <c r="H13" s="343">
        <v>1130.682</v>
      </c>
      <c r="J13" s="343">
        <v>571.15199999999993</v>
      </c>
      <c r="L13" s="343">
        <v>0</v>
      </c>
      <c r="N13" s="343">
        <v>1032.4489999999998</v>
      </c>
      <c r="P13" s="343">
        <v>0</v>
      </c>
      <c r="R13" s="343">
        <v>2289.2649999999999</v>
      </c>
      <c r="T13" s="343">
        <v>0</v>
      </c>
      <c r="V13" s="343">
        <v>14349.54</v>
      </c>
      <c r="X13" s="343">
        <v>0</v>
      </c>
      <c r="Z13" s="343">
        <v>22240.692000000003</v>
      </c>
    </row>
    <row r="14" spans="1:27">
      <c r="A14" s="340" t="s">
        <v>61</v>
      </c>
      <c r="B14" s="340" t="s">
        <v>2470</v>
      </c>
    </row>
    <row r="15" spans="1:27">
      <c r="C15" s="341" t="s">
        <v>66</v>
      </c>
      <c r="D15" s="341" t="s">
        <v>55</v>
      </c>
      <c r="E15" s="342">
        <v>99</v>
      </c>
      <c r="F15" s="343">
        <v>2176.3890000000001</v>
      </c>
      <c r="H15" s="343">
        <v>33.591999999999999</v>
      </c>
      <c r="J15" s="343">
        <v>76.998000000000005</v>
      </c>
      <c r="L15" s="343">
        <v>0</v>
      </c>
      <c r="N15" s="343">
        <v>4278.3500000000004</v>
      </c>
      <c r="P15" s="343">
        <v>800</v>
      </c>
      <c r="R15" s="343">
        <v>0</v>
      </c>
      <c r="T15" s="343">
        <v>0</v>
      </c>
      <c r="V15" s="343">
        <v>2539.8779999999997</v>
      </c>
      <c r="X15" s="343">
        <v>7540.8080000000009</v>
      </c>
      <c r="Z15" s="343">
        <v>17446.014999999999</v>
      </c>
    </row>
    <row r="16" spans="1:27">
      <c r="A16" s="340" t="s">
        <v>61</v>
      </c>
      <c r="B16" s="340" t="s">
        <v>67</v>
      </c>
    </row>
    <row r="17" spans="1:26">
      <c r="C17" s="341" t="s">
        <v>68</v>
      </c>
      <c r="D17" s="341" t="s">
        <v>55</v>
      </c>
      <c r="E17" s="342">
        <v>30</v>
      </c>
      <c r="F17" s="343">
        <v>280.94900000000001</v>
      </c>
      <c r="H17" s="343">
        <v>0</v>
      </c>
      <c r="J17" s="343">
        <v>76.376999999999995</v>
      </c>
      <c r="L17" s="343">
        <v>0</v>
      </c>
      <c r="N17" s="343">
        <v>970.10800000000006</v>
      </c>
      <c r="P17" s="343">
        <v>0</v>
      </c>
      <c r="R17" s="343">
        <v>0</v>
      </c>
      <c r="T17" s="343">
        <v>0</v>
      </c>
      <c r="V17" s="343">
        <v>969.28399999999999</v>
      </c>
      <c r="X17" s="343">
        <v>0</v>
      </c>
      <c r="Z17" s="343">
        <v>2296.7179999999998</v>
      </c>
    </row>
    <row r="18" spans="1:26">
      <c r="A18" s="340" t="s">
        <v>61</v>
      </c>
      <c r="B18" s="340" t="s">
        <v>2469</v>
      </c>
    </row>
    <row r="19" spans="1:26">
      <c r="C19" s="341" t="s">
        <v>63</v>
      </c>
      <c r="D19" s="341" t="s">
        <v>45</v>
      </c>
      <c r="E19" s="342">
        <v>16</v>
      </c>
      <c r="F19" s="343">
        <v>286.84500000000003</v>
      </c>
      <c r="H19" s="343">
        <v>0</v>
      </c>
      <c r="J19" s="343">
        <v>0</v>
      </c>
      <c r="L19" s="343">
        <v>0</v>
      </c>
      <c r="N19" s="343">
        <v>321.738</v>
      </c>
      <c r="P19" s="343">
        <v>216.46</v>
      </c>
      <c r="R19" s="343">
        <v>0</v>
      </c>
      <c r="T19" s="343">
        <v>0</v>
      </c>
      <c r="V19" s="343">
        <v>70.466000000000008</v>
      </c>
      <c r="X19" s="343">
        <v>28.39</v>
      </c>
      <c r="Z19" s="343">
        <v>923.89899999999989</v>
      </c>
    </row>
    <row r="20" spans="1:26">
      <c r="A20" s="340" t="s">
        <v>61</v>
      </c>
      <c r="B20" s="340" t="s">
        <v>2467</v>
      </c>
    </row>
    <row r="21" spans="1:26">
      <c r="C21" s="341" t="s">
        <v>70</v>
      </c>
      <c r="D21" s="341" t="s">
        <v>45</v>
      </c>
      <c r="E21" s="342">
        <v>32</v>
      </c>
      <c r="F21" s="343">
        <v>464.00699999999995</v>
      </c>
      <c r="H21" s="343">
        <v>0</v>
      </c>
      <c r="J21" s="343">
        <v>304.48099999999999</v>
      </c>
      <c r="L21" s="343">
        <v>0</v>
      </c>
      <c r="N21" s="343">
        <v>2318.9369999999999</v>
      </c>
      <c r="P21" s="343">
        <v>45.378</v>
      </c>
      <c r="R21" s="343">
        <v>0</v>
      </c>
      <c r="T21" s="343">
        <v>0</v>
      </c>
      <c r="V21" s="343">
        <v>1468.2339999999999</v>
      </c>
      <c r="X21" s="343">
        <v>0</v>
      </c>
      <c r="Z21" s="343">
        <v>4601.0370000000003</v>
      </c>
    </row>
    <row r="22" spans="1:26">
      <c r="A22" s="340" t="s">
        <v>61</v>
      </c>
      <c r="B22" s="340" t="s">
        <v>2612</v>
      </c>
    </row>
    <row r="23" spans="1:26">
      <c r="C23" s="341" t="s">
        <v>72</v>
      </c>
      <c r="D23" s="341" t="s">
        <v>45</v>
      </c>
      <c r="E23" s="342">
        <v>28</v>
      </c>
      <c r="F23" s="343">
        <v>80.921000000000006</v>
      </c>
      <c r="H23" s="343">
        <v>0</v>
      </c>
      <c r="J23" s="343">
        <v>76.792000000000002</v>
      </c>
      <c r="L23" s="343">
        <v>0</v>
      </c>
      <c r="N23" s="343">
        <v>355.15600000000001</v>
      </c>
      <c r="P23" s="343">
        <v>0</v>
      </c>
      <c r="R23" s="343">
        <v>0</v>
      </c>
      <c r="T23" s="343">
        <v>0</v>
      </c>
      <c r="V23" s="343">
        <v>0</v>
      </c>
      <c r="X23" s="343">
        <v>503.99800000000005</v>
      </c>
      <c r="Z23" s="343">
        <v>1016.867</v>
      </c>
    </row>
    <row r="24" spans="1:26">
      <c r="A24" s="340" t="s">
        <v>61</v>
      </c>
      <c r="B24" s="340" t="s">
        <v>2466</v>
      </c>
    </row>
    <row r="25" spans="1:26">
      <c r="C25" s="341" t="s">
        <v>74</v>
      </c>
      <c r="D25" s="341" t="s">
        <v>45</v>
      </c>
      <c r="E25" s="342">
        <v>46</v>
      </c>
      <c r="F25" s="343">
        <v>39.082999999999998</v>
      </c>
      <c r="H25" s="343">
        <v>0</v>
      </c>
      <c r="J25" s="343">
        <v>468.60300000000001</v>
      </c>
      <c r="L25" s="343">
        <v>0.49700000000000005</v>
      </c>
      <c r="N25" s="343">
        <v>0</v>
      </c>
      <c r="P25" s="343">
        <v>458.57900000000001</v>
      </c>
      <c r="R25" s="343">
        <v>0</v>
      </c>
      <c r="T25" s="343">
        <v>0</v>
      </c>
      <c r="V25" s="343">
        <v>0</v>
      </c>
      <c r="X25" s="343">
        <v>25.25</v>
      </c>
      <c r="Z25" s="343">
        <v>992.01199999999994</v>
      </c>
    </row>
    <row r="26" spans="1:26">
      <c r="A26" s="340" t="s">
        <v>61</v>
      </c>
      <c r="B26" s="340" t="s">
        <v>2734</v>
      </c>
    </row>
    <row r="27" spans="1:26">
      <c r="C27" s="341" t="s">
        <v>78</v>
      </c>
      <c r="D27" s="341" t="s">
        <v>45</v>
      </c>
      <c r="E27" s="342">
        <v>44</v>
      </c>
      <c r="F27" s="343">
        <v>804.90800000000002</v>
      </c>
      <c r="H27" s="343">
        <v>0</v>
      </c>
      <c r="J27" s="343">
        <v>36.994999999999997</v>
      </c>
      <c r="L27" s="343">
        <v>0</v>
      </c>
      <c r="N27" s="343">
        <v>2448.4989999999998</v>
      </c>
      <c r="P27" s="343">
        <v>0</v>
      </c>
      <c r="R27" s="343">
        <v>0</v>
      </c>
      <c r="T27" s="343">
        <v>0</v>
      </c>
      <c r="V27" s="343">
        <v>2602.6039999999998</v>
      </c>
      <c r="X27" s="343">
        <v>0</v>
      </c>
      <c r="Z27" s="343">
        <v>5893.0059999999994</v>
      </c>
    </row>
    <row r="28" spans="1:26">
      <c r="A28" s="340" t="s">
        <v>61</v>
      </c>
      <c r="B28" s="340" t="s">
        <v>2611</v>
      </c>
    </row>
    <row r="29" spans="1:26">
      <c r="C29" s="341" t="s">
        <v>80</v>
      </c>
      <c r="D29" s="341" t="s">
        <v>45</v>
      </c>
      <c r="E29" s="342">
        <v>14</v>
      </c>
      <c r="F29" s="343">
        <v>250.12099999999998</v>
      </c>
      <c r="H29" s="343">
        <v>0</v>
      </c>
      <c r="J29" s="343">
        <v>0</v>
      </c>
      <c r="L29" s="343">
        <v>0</v>
      </c>
      <c r="N29" s="343">
        <v>534.54599999999994</v>
      </c>
      <c r="P29" s="343">
        <v>0</v>
      </c>
      <c r="R29" s="343">
        <v>0</v>
      </c>
      <c r="T29" s="343">
        <v>0</v>
      </c>
      <c r="V29" s="343">
        <v>434.34100000000001</v>
      </c>
      <c r="X29" s="343">
        <v>0</v>
      </c>
      <c r="Z29" s="343">
        <v>1219.008</v>
      </c>
    </row>
    <row r="30" spans="1:26">
      <c r="A30" s="340" t="s">
        <v>61</v>
      </c>
      <c r="B30" s="340" t="s">
        <v>81</v>
      </c>
    </row>
    <row r="31" spans="1:26">
      <c r="C31" s="341" t="s">
        <v>82</v>
      </c>
      <c r="D31" s="341" t="s">
        <v>45</v>
      </c>
      <c r="E31" s="342">
        <v>15</v>
      </c>
      <c r="F31" s="343">
        <v>385.16</v>
      </c>
      <c r="H31" s="343">
        <v>0</v>
      </c>
      <c r="J31" s="343">
        <v>0</v>
      </c>
      <c r="L31" s="343">
        <v>0</v>
      </c>
      <c r="N31" s="343">
        <v>426.02300000000002</v>
      </c>
      <c r="P31" s="343">
        <v>106.179</v>
      </c>
      <c r="R31" s="343">
        <v>0</v>
      </c>
      <c r="T31" s="343">
        <v>0</v>
      </c>
      <c r="V31" s="343">
        <v>212</v>
      </c>
      <c r="X31" s="343">
        <v>0</v>
      </c>
      <c r="Z31" s="343">
        <v>1129.3620000000001</v>
      </c>
    </row>
    <row r="32" spans="1:26">
      <c r="A32" s="340" t="s">
        <v>46</v>
      </c>
      <c r="B32" s="340" t="s">
        <v>2465</v>
      </c>
    </row>
    <row r="33" spans="1:26">
      <c r="C33" s="341" t="s">
        <v>84</v>
      </c>
      <c r="D33" s="341" t="s">
        <v>45</v>
      </c>
      <c r="E33" s="342">
        <v>63</v>
      </c>
      <c r="F33" s="343">
        <v>1696.8129999999999</v>
      </c>
      <c r="H33" s="343">
        <v>0</v>
      </c>
      <c r="J33" s="343">
        <v>52.451000000000001</v>
      </c>
      <c r="L33" s="343">
        <v>0</v>
      </c>
      <c r="N33" s="343">
        <v>1921.6289999999999</v>
      </c>
      <c r="P33" s="343">
        <v>0</v>
      </c>
      <c r="R33" s="343">
        <v>275</v>
      </c>
      <c r="T33" s="343">
        <v>0</v>
      </c>
      <c r="V33" s="343">
        <v>7300.74</v>
      </c>
      <c r="X33" s="343">
        <v>0</v>
      </c>
      <c r="Z33" s="343">
        <v>11246.633</v>
      </c>
    </row>
    <row r="34" spans="1:26">
      <c r="A34" s="340" t="s">
        <v>46</v>
      </c>
      <c r="B34" s="340" t="s">
        <v>2610</v>
      </c>
    </row>
    <row r="35" spans="1:26">
      <c r="C35" s="341" t="s">
        <v>87</v>
      </c>
      <c r="D35" s="341" t="s">
        <v>45</v>
      </c>
      <c r="E35" s="342">
        <v>13</v>
      </c>
      <c r="F35" s="343">
        <v>129.05799999999999</v>
      </c>
      <c r="H35" s="343">
        <v>0</v>
      </c>
      <c r="J35" s="343">
        <v>32.843000000000004</v>
      </c>
      <c r="L35" s="343">
        <v>0</v>
      </c>
      <c r="N35" s="343">
        <v>972.87199999999996</v>
      </c>
      <c r="P35" s="343">
        <v>53.971000000000004</v>
      </c>
      <c r="R35" s="343">
        <v>0</v>
      </c>
      <c r="T35" s="343">
        <v>120.54799999999999</v>
      </c>
      <c r="V35" s="343">
        <v>168.02900000000002</v>
      </c>
      <c r="X35" s="343">
        <v>525.84699999999998</v>
      </c>
      <c r="Z35" s="343">
        <v>2003.1679999999999</v>
      </c>
    </row>
    <row r="36" spans="1:26">
      <c r="A36" s="340" t="s">
        <v>46</v>
      </c>
      <c r="B36" s="340" t="s">
        <v>2464</v>
      </c>
    </row>
    <row r="37" spans="1:26">
      <c r="C37" s="341" t="s">
        <v>89</v>
      </c>
      <c r="D37" s="341" t="s">
        <v>45</v>
      </c>
      <c r="E37" s="342">
        <v>24</v>
      </c>
      <c r="F37" s="343">
        <v>55.4</v>
      </c>
      <c r="H37" s="343">
        <v>0</v>
      </c>
      <c r="J37" s="343">
        <v>410.91300000000001</v>
      </c>
      <c r="L37" s="343">
        <v>0</v>
      </c>
      <c r="N37" s="343">
        <v>830.23300000000006</v>
      </c>
      <c r="P37" s="343">
        <v>0</v>
      </c>
      <c r="R37" s="343">
        <v>0</v>
      </c>
      <c r="T37" s="343">
        <v>109.742</v>
      </c>
      <c r="V37" s="343">
        <v>466.31300000000005</v>
      </c>
      <c r="X37" s="343">
        <v>0</v>
      </c>
      <c r="Z37" s="343">
        <v>1872.6010000000001</v>
      </c>
    </row>
    <row r="38" spans="1:26">
      <c r="A38" s="340" t="s">
        <v>46</v>
      </c>
      <c r="B38" s="340" t="s">
        <v>2463</v>
      </c>
    </row>
    <row r="39" spans="1:26">
      <c r="C39" s="341" t="s">
        <v>91</v>
      </c>
      <c r="D39" s="341" t="s">
        <v>45</v>
      </c>
      <c r="E39" s="342">
        <v>17</v>
      </c>
      <c r="F39" s="343">
        <v>0</v>
      </c>
      <c r="H39" s="343">
        <v>0</v>
      </c>
      <c r="J39" s="343">
        <v>147.249</v>
      </c>
      <c r="L39" s="343">
        <v>508.62599999999998</v>
      </c>
      <c r="N39" s="343">
        <v>617.91099999999994</v>
      </c>
      <c r="P39" s="343">
        <v>0</v>
      </c>
      <c r="R39" s="343">
        <v>0</v>
      </c>
      <c r="T39" s="343">
        <v>319.26099999999997</v>
      </c>
      <c r="V39" s="343">
        <v>25</v>
      </c>
      <c r="X39" s="343">
        <v>0</v>
      </c>
      <c r="Z39" s="343">
        <v>1618.047</v>
      </c>
    </row>
    <row r="40" spans="1:26">
      <c r="A40" s="340" t="s">
        <v>92</v>
      </c>
      <c r="B40" s="340" t="s">
        <v>93</v>
      </c>
    </row>
    <row r="41" spans="1:26">
      <c r="C41" s="341" t="s">
        <v>94</v>
      </c>
      <c r="D41" s="341" t="s">
        <v>55</v>
      </c>
      <c r="E41" s="342">
        <v>18</v>
      </c>
      <c r="F41" s="343">
        <v>184.64</v>
      </c>
      <c r="H41" s="343">
        <v>1118.713</v>
      </c>
      <c r="J41" s="343">
        <v>600.73300000000006</v>
      </c>
      <c r="L41" s="343">
        <v>0</v>
      </c>
      <c r="N41" s="343">
        <v>0</v>
      </c>
      <c r="P41" s="343">
        <v>0</v>
      </c>
      <c r="R41" s="343">
        <v>0</v>
      </c>
      <c r="T41" s="343">
        <v>1185.8989999999999</v>
      </c>
      <c r="V41" s="343">
        <v>835.74600000000009</v>
      </c>
      <c r="X41" s="343">
        <v>2926.6059999999998</v>
      </c>
      <c r="Z41" s="343">
        <v>6852.3369999999995</v>
      </c>
    </row>
    <row r="42" spans="1:26">
      <c r="A42" s="340" t="s">
        <v>92</v>
      </c>
      <c r="B42" s="340" t="s">
        <v>2461</v>
      </c>
    </row>
    <row r="43" spans="1:26">
      <c r="C43" s="341" t="s">
        <v>96</v>
      </c>
      <c r="D43" s="341" t="s">
        <v>55</v>
      </c>
      <c r="E43" s="342">
        <v>541</v>
      </c>
      <c r="F43" s="343">
        <v>0</v>
      </c>
      <c r="H43" s="343">
        <v>25308.742999999999</v>
      </c>
      <c r="J43" s="343">
        <v>15415.143</v>
      </c>
      <c r="L43" s="343">
        <v>0</v>
      </c>
      <c r="N43" s="343">
        <v>5818.53</v>
      </c>
      <c r="P43" s="343">
        <v>1672.585</v>
      </c>
      <c r="R43" s="343">
        <v>7030.44</v>
      </c>
      <c r="T43" s="343">
        <v>0</v>
      </c>
      <c r="V43" s="343">
        <v>28106.525000000001</v>
      </c>
      <c r="X43" s="343">
        <v>48099.407999999996</v>
      </c>
      <c r="Z43" s="343">
        <v>131451.37400000001</v>
      </c>
    </row>
    <row r="44" spans="1:26">
      <c r="A44" s="340" t="s">
        <v>92</v>
      </c>
      <c r="B44" s="340" t="s">
        <v>2609</v>
      </c>
    </row>
    <row r="45" spans="1:26">
      <c r="C45" s="341" t="s">
        <v>100</v>
      </c>
      <c r="D45" s="341" t="s">
        <v>55</v>
      </c>
      <c r="E45" s="342">
        <v>87</v>
      </c>
      <c r="F45" s="343">
        <v>0</v>
      </c>
      <c r="H45" s="343">
        <v>4742.857</v>
      </c>
      <c r="J45" s="343">
        <v>5935.6680000000006</v>
      </c>
      <c r="L45" s="343">
        <v>477.62300000000005</v>
      </c>
      <c r="N45" s="343">
        <v>0</v>
      </c>
      <c r="P45" s="343">
        <v>218.24</v>
      </c>
      <c r="R45" s="343">
        <v>0</v>
      </c>
      <c r="T45" s="343">
        <v>273.60400000000004</v>
      </c>
      <c r="V45" s="343">
        <v>0</v>
      </c>
      <c r="X45" s="343">
        <v>15606.416000000001</v>
      </c>
      <c r="Z45" s="343">
        <v>27254.407999999999</v>
      </c>
    </row>
    <row r="46" spans="1:26">
      <c r="A46" s="340" t="s">
        <v>92</v>
      </c>
      <c r="B46" s="340" t="s">
        <v>2460</v>
      </c>
    </row>
    <row r="47" spans="1:26">
      <c r="C47" s="341" t="s">
        <v>102</v>
      </c>
      <c r="D47" s="341" t="s">
        <v>45</v>
      </c>
      <c r="E47" s="342">
        <v>249</v>
      </c>
      <c r="F47" s="343">
        <v>7985.1210000000001</v>
      </c>
      <c r="H47" s="343">
        <v>0</v>
      </c>
      <c r="J47" s="343">
        <v>943.77399999999989</v>
      </c>
      <c r="L47" s="343">
        <v>0</v>
      </c>
      <c r="N47" s="343">
        <v>0</v>
      </c>
      <c r="P47" s="343">
        <v>7758.5069999999996</v>
      </c>
      <c r="R47" s="343">
        <v>0</v>
      </c>
      <c r="T47" s="343">
        <v>2576.2440000000001</v>
      </c>
      <c r="V47" s="343">
        <v>26385.481</v>
      </c>
      <c r="X47" s="343">
        <v>3085.6880000000001</v>
      </c>
      <c r="Z47" s="343">
        <v>48734.815000000002</v>
      </c>
    </row>
    <row r="48" spans="1:26">
      <c r="A48" s="340" t="s">
        <v>92</v>
      </c>
      <c r="B48" s="340" t="s">
        <v>2733</v>
      </c>
    </row>
    <row r="49" spans="1:26">
      <c r="C49" s="341" t="s">
        <v>2501</v>
      </c>
      <c r="D49" s="341" t="s">
        <v>45</v>
      </c>
      <c r="E49" s="342">
        <v>12</v>
      </c>
      <c r="F49" s="343">
        <v>294.96499999999997</v>
      </c>
      <c r="H49" s="343">
        <v>0</v>
      </c>
      <c r="J49" s="343">
        <v>14.687999999999999</v>
      </c>
      <c r="L49" s="343">
        <v>0</v>
      </c>
      <c r="N49" s="343">
        <v>461.25</v>
      </c>
      <c r="P49" s="343">
        <v>0</v>
      </c>
      <c r="R49" s="343">
        <v>0</v>
      </c>
      <c r="T49" s="343">
        <v>328.26199999999994</v>
      </c>
      <c r="V49" s="343">
        <v>0</v>
      </c>
      <c r="X49" s="343">
        <v>1520.7860000000001</v>
      </c>
      <c r="Z49" s="343">
        <v>2619.951</v>
      </c>
    </row>
    <row r="50" spans="1:26">
      <c r="A50" s="340" t="s">
        <v>92</v>
      </c>
      <c r="B50" s="340" t="s">
        <v>2732</v>
      </c>
    </row>
    <row r="51" spans="1:26">
      <c r="C51" s="341" t="s">
        <v>104</v>
      </c>
      <c r="D51" s="341" t="s">
        <v>45</v>
      </c>
      <c r="E51" s="342">
        <v>34</v>
      </c>
      <c r="F51" s="343">
        <v>0</v>
      </c>
      <c r="H51" s="343">
        <v>0</v>
      </c>
      <c r="J51" s="343">
        <v>13.622999999999999</v>
      </c>
      <c r="L51" s="343">
        <v>0</v>
      </c>
      <c r="N51" s="343">
        <v>118.46899999999999</v>
      </c>
      <c r="P51" s="343">
        <v>2369.482</v>
      </c>
      <c r="R51" s="343">
        <v>280.56400000000002</v>
      </c>
      <c r="T51" s="343">
        <v>0</v>
      </c>
      <c r="V51" s="343">
        <v>467.721</v>
      </c>
      <c r="X51" s="343">
        <v>0</v>
      </c>
      <c r="Z51" s="343">
        <v>3249.8590000000004</v>
      </c>
    </row>
    <row r="52" spans="1:26">
      <c r="A52" s="340" t="s">
        <v>92</v>
      </c>
      <c r="B52" s="340" t="s">
        <v>107</v>
      </c>
    </row>
    <row r="53" spans="1:26">
      <c r="C53" s="341" t="s">
        <v>108</v>
      </c>
      <c r="D53" s="341" t="s">
        <v>45</v>
      </c>
      <c r="E53" s="342">
        <v>8</v>
      </c>
      <c r="F53" s="343">
        <v>35.170999999999999</v>
      </c>
      <c r="H53" s="343">
        <v>0</v>
      </c>
      <c r="J53" s="343">
        <v>19.073</v>
      </c>
      <c r="L53" s="343">
        <v>0</v>
      </c>
      <c r="N53" s="343">
        <v>36.08</v>
      </c>
      <c r="P53" s="343">
        <v>0</v>
      </c>
      <c r="R53" s="343">
        <v>0</v>
      </c>
      <c r="T53" s="343">
        <v>0</v>
      </c>
      <c r="V53" s="343">
        <v>691.13100000000009</v>
      </c>
      <c r="X53" s="343">
        <v>0</v>
      </c>
      <c r="Z53" s="343">
        <v>781.45500000000004</v>
      </c>
    </row>
    <row r="54" spans="1:26">
      <c r="A54" s="340" t="s">
        <v>92</v>
      </c>
      <c r="B54" s="340" t="s">
        <v>109</v>
      </c>
    </row>
    <row r="55" spans="1:26">
      <c r="C55" s="341" t="s">
        <v>110</v>
      </c>
      <c r="D55" s="341" t="s">
        <v>120</v>
      </c>
      <c r="E55" s="342">
        <v>276</v>
      </c>
      <c r="F55" s="343">
        <v>1315.6229999999998</v>
      </c>
      <c r="H55" s="343">
        <v>0</v>
      </c>
      <c r="J55" s="343">
        <v>433.50400000000002</v>
      </c>
      <c r="L55" s="343">
        <v>0</v>
      </c>
      <c r="N55" s="343">
        <v>0</v>
      </c>
      <c r="P55" s="343">
        <v>0</v>
      </c>
      <c r="R55" s="343">
        <v>0</v>
      </c>
      <c r="T55" s="343">
        <v>0</v>
      </c>
      <c r="V55" s="343">
        <v>0</v>
      </c>
      <c r="X55" s="343">
        <v>0</v>
      </c>
      <c r="Z55" s="343">
        <v>1749.1270000000002</v>
      </c>
    </row>
    <row r="56" spans="1:26">
      <c r="A56" s="340" t="s">
        <v>92</v>
      </c>
      <c r="B56" s="340" t="s">
        <v>2607</v>
      </c>
    </row>
    <row r="57" spans="1:26">
      <c r="C57" s="341" t="s">
        <v>112</v>
      </c>
      <c r="D57" s="341" t="s">
        <v>55</v>
      </c>
      <c r="E57" s="342">
        <v>157</v>
      </c>
      <c r="F57" s="343">
        <v>0</v>
      </c>
      <c r="H57" s="343">
        <v>2467.7260000000001</v>
      </c>
      <c r="J57" s="343">
        <v>0</v>
      </c>
      <c r="L57" s="343">
        <v>7277.6580000000004</v>
      </c>
      <c r="N57" s="343">
        <v>3603.107</v>
      </c>
      <c r="P57" s="343">
        <v>0</v>
      </c>
      <c r="R57" s="343">
        <v>400</v>
      </c>
      <c r="T57" s="343">
        <v>0</v>
      </c>
      <c r="V57" s="343">
        <v>28582.517000000003</v>
      </c>
      <c r="X57" s="343">
        <v>0</v>
      </c>
      <c r="Z57" s="343">
        <v>42331.008000000002</v>
      </c>
    </row>
    <row r="58" spans="1:26">
      <c r="A58" s="340" t="s">
        <v>92</v>
      </c>
      <c r="B58" s="340" t="s">
        <v>2457</v>
      </c>
    </row>
    <row r="59" spans="1:26">
      <c r="C59" s="341" t="s">
        <v>2515</v>
      </c>
      <c r="D59" s="341" t="s">
        <v>59</v>
      </c>
      <c r="E59" s="342">
        <v>12</v>
      </c>
      <c r="F59" s="343">
        <v>152.571</v>
      </c>
      <c r="H59" s="343">
        <v>0</v>
      </c>
      <c r="J59" s="343">
        <v>335.96800000000002</v>
      </c>
      <c r="L59" s="343">
        <v>0</v>
      </c>
      <c r="N59" s="343">
        <v>0</v>
      </c>
      <c r="P59" s="343">
        <v>15.71</v>
      </c>
      <c r="R59" s="343">
        <v>0</v>
      </c>
      <c r="T59" s="343">
        <v>0</v>
      </c>
      <c r="V59" s="343">
        <v>210.666</v>
      </c>
      <c r="X59" s="343">
        <v>0</v>
      </c>
      <c r="Z59" s="343">
        <v>714.91499999999996</v>
      </c>
    </row>
    <row r="60" spans="1:26">
      <c r="A60" s="340" t="s">
        <v>92</v>
      </c>
      <c r="B60" s="340" t="s">
        <v>113</v>
      </c>
    </row>
    <row r="61" spans="1:26">
      <c r="C61" s="341" t="s">
        <v>114</v>
      </c>
      <c r="D61" s="341" t="s">
        <v>45</v>
      </c>
      <c r="E61" s="342">
        <v>4</v>
      </c>
      <c r="F61" s="343">
        <v>9.9529999999999994</v>
      </c>
      <c r="H61" s="343">
        <v>0</v>
      </c>
      <c r="J61" s="343">
        <v>0</v>
      </c>
      <c r="L61" s="343">
        <v>0</v>
      </c>
      <c r="N61" s="343">
        <v>0</v>
      </c>
      <c r="P61" s="343">
        <v>3.6589999999999998</v>
      </c>
      <c r="R61" s="343">
        <v>0</v>
      </c>
      <c r="T61" s="343">
        <v>123.696</v>
      </c>
      <c r="V61" s="343">
        <v>146.316</v>
      </c>
      <c r="X61" s="343">
        <v>0</v>
      </c>
      <c r="Z61" s="343">
        <v>283.62400000000002</v>
      </c>
    </row>
    <row r="62" spans="1:26">
      <c r="A62" s="340" t="s">
        <v>92</v>
      </c>
      <c r="B62" s="340" t="s">
        <v>2606</v>
      </c>
    </row>
    <row r="63" spans="1:26">
      <c r="C63" s="341" t="s">
        <v>116</v>
      </c>
      <c r="D63" s="341" t="s">
        <v>55</v>
      </c>
      <c r="E63" s="342">
        <v>17</v>
      </c>
      <c r="F63" s="343">
        <v>0</v>
      </c>
      <c r="H63" s="343">
        <v>132.19899999999998</v>
      </c>
      <c r="J63" s="343">
        <v>2.2530000000000001</v>
      </c>
      <c r="L63" s="343">
        <v>0</v>
      </c>
      <c r="N63" s="343">
        <v>530.49400000000003</v>
      </c>
      <c r="P63" s="343">
        <v>276.37200000000001</v>
      </c>
      <c r="R63" s="343">
        <v>207.88299999999998</v>
      </c>
      <c r="T63" s="343">
        <v>0</v>
      </c>
      <c r="V63" s="343">
        <v>181.49299999999999</v>
      </c>
      <c r="X63" s="343">
        <v>0</v>
      </c>
      <c r="Z63" s="343">
        <v>1330.694</v>
      </c>
    </row>
    <row r="64" spans="1:26">
      <c r="A64" s="340" t="s">
        <v>117</v>
      </c>
      <c r="B64" s="340" t="s">
        <v>2456</v>
      </c>
    </row>
    <row r="65" spans="1:26">
      <c r="C65" s="341" t="s">
        <v>119</v>
      </c>
      <c r="D65" s="341" t="s">
        <v>120</v>
      </c>
      <c r="E65" s="342">
        <v>501</v>
      </c>
      <c r="F65" s="343">
        <v>0</v>
      </c>
      <c r="H65" s="343">
        <v>3749.6040000000003</v>
      </c>
      <c r="J65" s="343">
        <v>437.96499999999997</v>
      </c>
      <c r="L65" s="343">
        <v>0</v>
      </c>
      <c r="N65" s="343">
        <v>0</v>
      </c>
      <c r="P65" s="343">
        <v>46386.15</v>
      </c>
      <c r="R65" s="343">
        <v>0</v>
      </c>
      <c r="T65" s="343">
        <v>0</v>
      </c>
      <c r="V65" s="343">
        <v>0</v>
      </c>
      <c r="X65" s="343">
        <v>13723.626</v>
      </c>
      <c r="Z65" s="343">
        <v>64297.345000000001</v>
      </c>
    </row>
    <row r="66" spans="1:26">
      <c r="A66" s="340" t="s">
        <v>117</v>
      </c>
      <c r="B66" s="340" t="s">
        <v>2455</v>
      </c>
    </row>
    <row r="67" spans="1:26">
      <c r="C67" s="341" t="s">
        <v>122</v>
      </c>
      <c r="D67" s="341" t="s">
        <v>55</v>
      </c>
      <c r="E67" s="342">
        <v>525</v>
      </c>
      <c r="F67" s="343">
        <v>43406.092000000004</v>
      </c>
      <c r="H67" s="343">
        <v>1333.848</v>
      </c>
      <c r="J67" s="343">
        <v>8019.86</v>
      </c>
      <c r="L67" s="343">
        <v>53610.937999999995</v>
      </c>
      <c r="N67" s="343">
        <v>35753.497000000003</v>
      </c>
      <c r="P67" s="343">
        <v>41</v>
      </c>
      <c r="R67" s="343">
        <v>0</v>
      </c>
      <c r="T67" s="343">
        <v>8748.5949999999993</v>
      </c>
      <c r="V67" s="343">
        <v>4035.0990000000002</v>
      </c>
      <c r="X67" s="343">
        <v>94610.289000000004</v>
      </c>
      <c r="Z67" s="343">
        <v>249559.21799999999</v>
      </c>
    </row>
    <row r="68" spans="1:26">
      <c r="A68" s="340" t="s">
        <v>117</v>
      </c>
      <c r="B68" s="340" t="s">
        <v>2454</v>
      </c>
    </row>
    <row r="69" spans="1:26">
      <c r="C69" s="341" t="s">
        <v>124</v>
      </c>
      <c r="D69" s="341" t="s">
        <v>55</v>
      </c>
      <c r="E69" s="342">
        <v>18</v>
      </c>
      <c r="F69" s="343">
        <v>0</v>
      </c>
      <c r="H69" s="343">
        <v>2992.8470000000002</v>
      </c>
      <c r="J69" s="343">
        <v>88.960999999999999</v>
      </c>
      <c r="L69" s="343">
        <v>565.90199999999993</v>
      </c>
      <c r="N69" s="343">
        <v>728</v>
      </c>
      <c r="P69" s="343">
        <v>0</v>
      </c>
      <c r="R69" s="343">
        <v>0</v>
      </c>
      <c r="T69" s="343">
        <v>1625.0120000000002</v>
      </c>
      <c r="V69" s="343">
        <v>0</v>
      </c>
      <c r="X69" s="343">
        <v>5242.45</v>
      </c>
      <c r="Z69" s="343">
        <v>11243.171999999999</v>
      </c>
    </row>
    <row r="70" spans="1:26">
      <c r="A70" s="340" t="s">
        <v>117</v>
      </c>
      <c r="B70" s="340" t="s">
        <v>2453</v>
      </c>
    </row>
    <row r="71" spans="1:26">
      <c r="C71" s="341" t="s">
        <v>129</v>
      </c>
      <c r="D71" s="341" t="s">
        <v>55</v>
      </c>
      <c r="E71" s="342">
        <v>68</v>
      </c>
      <c r="F71" s="343">
        <v>0</v>
      </c>
      <c r="H71" s="343">
        <v>3377.4670000000001</v>
      </c>
      <c r="J71" s="343">
        <v>37.093000000000004</v>
      </c>
      <c r="L71" s="343">
        <v>0</v>
      </c>
      <c r="N71" s="343">
        <v>2744.348</v>
      </c>
      <c r="P71" s="343">
        <v>0</v>
      </c>
      <c r="R71" s="343">
        <v>0</v>
      </c>
      <c r="T71" s="343">
        <v>2469.5419999999999</v>
      </c>
      <c r="V71" s="343">
        <v>0</v>
      </c>
      <c r="X71" s="343">
        <v>2861.4040000000005</v>
      </c>
      <c r="Z71" s="343">
        <v>11489.853999999999</v>
      </c>
    </row>
    <row r="72" spans="1:26">
      <c r="A72" s="340" t="s">
        <v>117</v>
      </c>
      <c r="B72" s="340" t="s">
        <v>2452</v>
      </c>
    </row>
    <row r="73" spans="1:26">
      <c r="C73" s="341" t="s">
        <v>2514</v>
      </c>
      <c r="D73" s="341" t="s">
        <v>310</v>
      </c>
      <c r="E73" s="342">
        <v>178</v>
      </c>
      <c r="F73" s="343">
        <v>0</v>
      </c>
      <c r="H73" s="343">
        <v>1746.14</v>
      </c>
      <c r="J73" s="343">
        <v>22740.735000000001</v>
      </c>
      <c r="L73" s="343">
        <v>0</v>
      </c>
      <c r="N73" s="343">
        <v>0</v>
      </c>
      <c r="P73" s="343">
        <v>0</v>
      </c>
      <c r="R73" s="343">
        <v>0</v>
      </c>
      <c r="T73" s="343">
        <v>0</v>
      </c>
      <c r="V73" s="343">
        <v>0</v>
      </c>
      <c r="X73" s="343">
        <v>0</v>
      </c>
      <c r="Z73" s="343">
        <v>24486.875</v>
      </c>
    </row>
    <row r="74" spans="1:26">
      <c r="A74" s="340" t="s">
        <v>117</v>
      </c>
      <c r="B74" s="340" t="s">
        <v>2451</v>
      </c>
    </row>
    <row r="75" spans="1:26">
      <c r="C75" s="341" t="s">
        <v>133</v>
      </c>
      <c r="D75" s="341" t="s">
        <v>55</v>
      </c>
      <c r="E75" s="342">
        <v>158</v>
      </c>
      <c r="F75" s="343">
        <v>3900.817</v>
      </c>
      <c r="H75" s="343">
        <v>395.49300000000005</v>
      </c>
      <c r="J75" s="343">
        <v>798.10800000000006</v>
      </c>
      <c r="L75" s="343">
        <v>0</v>
      </c>
      <c r="N75" s="343">
        <v>630.20299999999997</v>
      </c>
      <c r="P75" s="343">
        <v>1860.6110000000001</v>
      </c>
      <c r="R75" s="343">
        <v>0</v>
      </c>
      <c r="T75" s="343">
        <v>1103.9010000000001</v>
      </c>
      <c r="V75" s="343">
        <v>0</v>
      </c>
      <c r="X75" s="343">
        <v>17325.794999999998</v>
      </c>
      <c r="Z75" s="343">
        <v>26014.928</v>
      </c>
    </row>
    <row r="76" spans="1:26">
      <c r="A76" s="340" t="s">
        <v>117</v>
      </c>
      <c r="B76" s="340" t="s">
        <v>2450</v>
      </c>
    </row>
    <row r="77" spans="1:26">
      <c r="C77" s="341" t="s">
        <v>2500</v>
      </c>
      <c r="D77" s="341" t="s">
        <v>55</v>
      </c>
      <c r="E77" s="342">
        <v>24</v>
      </c>
      <c r="F77" s="343">
        <v>0</v>
      </c>
      <c r="H77" s="343">
        <v>500.27499999999998</v>
      </c>
      <c r="J77" s="343">
        <v>0</v>
      </c>
      <c r="L77" s="343">
        <v>0</v>
      </c>
      <c r="N77" s="343">
        <v>1332.5129999999999</v>
      </c>
      <c r="P77" s="343">
        <v>0</v>
      </c>
      <c r="R77" s="343">
        <v>0</v>
      </c>
      <c r="T77" s="343">
        <v>1254.5719999999999</v>
      </c>
      <c r="V77" s="343">
        <v>0</v>
      </c>
      <c r="X77" s="343">
        <v>0</v>
      </c>
      <c r="Z77" s="343">
        <v>3087.36</v>
      </c>
    </row>
    <row r="78" spans="1:26">
      <c r="A78" s="340" t="s">
        <v>117</v>
      </c>
      <c r="B78" s="340" t="s">
        <v>2603</v>
      </c>
    </row>
    <row r="79" spans="1:26">
      <c r="C79" s="341" t="s">
        <v>135</v>
      </c>
      <c r="D79" s="341" t="s">
        <v>55</v>
      </c>
      <c r="E79" s="342">
        <v>29</v>
      </c>
      <c r="F79" s="343">
        <v>0</v>
      </c>
      <c r="H79" s="343">
        <v>2425.5309999999999</v>
      </c>
      <c r="J79" s="343">
        <v>37.164000000000001</v>
      </c>
      <c r="L79" s="343">
        <v>0</v>
      </c>
      <c r="N79" s="343">
        <v>0</v>
      </c>
      <c r="P79" s="343">
        <v>0</v>
      </c>
      <c r="R79" s="343">
        <v>0</v>
      </c>
      <c r="T79" s="343">
        <v>4133.9670000000006</v>
      </c>
      <c r="V79" s="343">
        <v>0</v>
      </c>
      <c r="X79" s="343">
        <v>0</v>
      </c>
      <c r="Z79" s="343">
        <v>6596.6619999999994</v>
      </c>
    </row>
    <row r="80" spans="1:26">
      <c r="A80" s="340" t="s">
        <v>117</v>
      </c>
      <c r="B80" s="340" t="s">
        <v>136</v>
      </c>
    </row>
    <row r="81" spans="1:26">
      <c r="C81" s="341" t="s">
        <v>137</v>
      </c>
      <c r="D81" s="341" t="s">
        <v>55</v>
      </c>
      <c r="E81" s="342">
        <v>3</v>
      </c>
      <c r="F81" s="343">
        <v>0</v>
      </c>
      <c r="H81" s="343">
        <v>2040.9739999999999</v>
      </c>
      <c r="J81" s="343">
        <v>0</v>
      </c>
      <c r="L81" s="343">
        <v>0</v>
      </c>
      <c r="N81" s="343">
        <v>0</v>
      </c>
      <c r="P81" s="343">
        <v>0</v>
      </c>
      <c r="R81" s="343">
        <v>0</v>
      </c>
      <c r="T81" s="343">
        <v>0</v>
      </c>
      <c r="V81" s="343">
        <v>0</v>
      </c>
      <c r="X81" s="343">
        <v>2261.4189999999999</v>
      </c>
      <c r="Z81" s="343">
        <v>4302.393</v>
      </c>
    </row>
    <row r="82" spans="1:26">
      <c r="A82" s="340" t="s">
        <v>117</v>
      </c>
      <c r="B82" s="340" t="s">
        <v>2731</v>
      </c>
    </row>
    <row r="83" spans="1:26">
      <c r="C83" s="341" t="s">
        <v>140</v>
      </c>
      <c r="D83" s="341" t="s">
        <v>55</v>
      </c>
      <c r="E83" s="342">
        <v>16</v>
      </c>
      <c r="F83" s="343">
        <v>0</v>
      </c>
      <c r="H83" s="343">
        <v>89.784999999999997</v>
      </c>
      <c r="J83" s="343">
        <v>0</v>
      </c>
      <c r="L83" s="343">
        <v>0</v>
      </c>
      <c r="N83" s="343">
        <v>0</v>
      </c>
      <c r="P83" s="343">
        <v>0</v>
      </c>
      <c r="R83" s="343">
        <v>0</v>
      </c>
      <c r="T83" s="343">
        <v>344.57</v>
      </c>
      <c r="V83" s="343">
        <v>0</v>
      </c>
      <c r="X83" s="343">
        <v>1054.874</v>
      </c>
      <c r="Z83" s="343">
        <v>1489.229</v>
      </c>
    </row>
    <row r="84" spans="1:26">
      <c r="A84" s="340" t="s">
        <v>117</v>
      </c>
      <c r="B84" s="340" t="s">
        <v>2448</v>
      </c>
    </row>
    <row r="85" spans="1:26">
      <c r="C85" s="341" t="s">
        <v>144</v>
      </c>
      <c r="D85" s="341" t="s">
        <v>45</v>
      </c>
      <c r="E85" s="342">
        <v>11</v>
      </c>
      <c r="F85" s="343">
        <v>0</v>
      </c>
      <c r="H85" s="343">
        <v>0</v>
      </c>
      <c r="J85" s="343">
        <v>0</v>
      </c>
      <c r="L85" s="343">
        <v>0</v>
      </c>
      <c r="N85" s="343">
        <v>0</v>
      </c>
      <c r="P85" s="343">
        <v>0</v>
      </c>
      <c r="R85" s="343">
        <v>0</v>
      </c>
      <c r="T85" s="343">
        <v>475.024</v>
      </c>
      <c r="V85" s="343">
        <v>0</v>
      </c>
      <c r="X85" s="343">
        <v>1865.2460000000001</v>
      </c>
      <c r="Z85" s="343">
        <v>2340.27</v>
      </c>
    </row>
    <row r="86" spans="1:26">
      <c r="A86" s="340" t="s">
        <v>117</v>
      </c>
      <c r="B86" s="340" t="s">
        <v>2602</v>
      </c>
    </row>
    <row r="87" spans="1:26">
      <c r="C87" s="341" t="s">
        <v>146</v>
      </c>
      <c r="D87" s="341" t="s">
        <v>55</v>
      </c>
      <c r="E87" s="342">
        <v>11</v>
      </c>
      <c r="F87" s="343">
        <v>0</v>
      </c>
      <c r="H87" s="343">
        <v>190.44799999999998</v>
      </c>
      <c r="J87" s="343">
        <v>29.906999999999996</v>
      </c>
      <c r="L87" s="343">
        <v>0</v>
      </c>
      <c r="N87" s="343">
        <v>132</v>
      </c>
      <c r="P87" s="343">
        <v>0</v>
      </c>
      <c r="R87" s="343">
        <v>1078.566</v>
      </c>
      <c r="T87" s="343">
        <v>0</v>
      </c>
      <c r="V87" s="343">
        <v>19.715</v>
      </c>
      <c r="X87" s="343">
        <v>0</v>
      </c>
      <c r="Z87" s="343">
        <v>1450.636</v>
      </c>
    </row>
    <row r="88" spans="1:26">
      <c r="A88" s="340" t="s">
        <v>117</v>
      </c>
      <c r="B88" s="340" t="s">
        <v>2601</v>
      </c>
    </row>
    <row r="89" spans="1:26">
      <c r="C89" s="341" t="s">
        <v>150</v>
      </c>
      <c r="D89" s="341" t="s">
        <v>55</v>
      </c>
      <c r="E89" s="342">
        <v>30</v>
      </c>
      <c r="F89" s="343">
        <v>0</v>
      </c>
      <c r="H89" s="343">
        <v>931.44600000000003</v>
      </c>
      <c r="J89" s="343">
        <v>1629.7370000000001</v>
      </c>
      <c r="L89" s="343">
        <v>0</v>
      </c>
      <c r="N89" s="343">
        <v>1498.1389999999999</v>
      </c>
      <c r="P89" s="343">
        <v>0</v>
      </c>
      <c r="R89" s="343">
        <v>0</v>
      </c>
      <c r="T89" s="343">
        <v>0</v>
      </c>
      <c r="V89" s="343">
        <v>0</v>
      </c>
      <c r="X89" s="343">
        <v>1602.5129999999999</v>
      </c>
      <c r="Z89" s="343">
        <v>5661.835</v>
      </c>
    </row>
    <row r="90" spans="1:26">
      <c r="A90" s="340" t="s">
        <v>117</v>
      </c>
      <c r="B90" s="340" t="s">
        <v>2447</v>
      </c>
    </row>
    <row r="91" spans="1:26">
      <c r="C91" s="341" t="s">
        <v>152</v>
      </c>
      <c r="D91" s="341" t="s">
        <v>55</v>
      </c>
      <c r="E91" s="342">
        <v>48</v>
      </c>
      <c r="F91" s="343">
        <v>1938.027</v>
      </c>
      <c r="H91" s="343">
        <v>15.489000000000001</v>
      </c>
      <c r="J91" s="343">
        <v>140.66299999999998</v>
      </c>
      <c r="L91" s="343">
        <v>0</v>
      </c>
      <c r="N91" s="343">
        <v>0</v>
      </c>
      <c r="P91" s="343">
        <v>0</v>
      </c>
      <c r="R91" s="343">
        <v>0</v>
      </c>
      <c r="T91" s="343">
        <v>3712.1220000000003</v>
      </c>
      <c r="V91" s="343">
        <v>0</v>
      </c>
      <c r="X91" s="343">
        <v>4903.366</v>
      </c>
      <c r="Z91" s="343">
        <v>10709.666999999999</v>
      </c>
    </row>
    <row r="92" spans="1:26">
      <c r="A92" s="340" t="s">
        <v>117</v>
      </c>
      <c r="B92" s="340" t="s">
        <v>2446</v>
      </c>
    </row>
    <row r="93" spans="1:26">
      <c r="C93" s="341" t="s">
        <v>1277</v>
      </c>
      <c r="D93" s="341" t="s">
        <v>55</v>
      </c>
      <c r="E93" s="342">
        <v>8</v>
      </c>
      <c r="F93" s="343">
        <v>0</v>
      </c>
      <c r="H93" s="343">
        <v>56.726000000000006</v>
      </c>
      <c r="J93" s="343">
        <v>0</v>
      </c>
      <c r="L93" s="343">
        <v>0</v>
      </c>
      <c r="N93" s="343">
        <v>0</v>
      </c>
      <c r="P93" s="343">
        <v>0</v>
      </c>
      <c r="R93" s="343">
        <v>0</v>
      </c>
      <c r="T93" s="343">
        <v>186.30799999999999</v>
      </c>
      <c r="V93" s="343">
        <v>0</v>
      </c>
      <c r="X93" s="343">
        <v>729.80200000000002</v>
      </c>
      <c r="Z93" s="343">
        <v>972.83600000000001</v>
      </c>
    </row>
    <row r="94" spans="1:26">
      <c r="A94" s="340" t="s">
        <v>117</v>
      </c>
      <c r="B94" s="340" t="s">
        <v>2730</v>
      </c>
    </row>
    <row r="95" spans="1:26">
      <c r="C95" s="341" t="s">
        <v>154</v>
      </c>
      <c r="D95" s="341" t="s">
        <v>55</v>
      </c>
      <c r="E95" s="342">
        <v>25</v>
      </c>
      <c r="F95" s="343">
        <v>0</v>
      </c>
      <c r="H95" s="343">
        <v>133.203</v>
      </c>
      <c r="J95" s="343">
        <v>143.87899999999999</v>
      </c>
      <c r="L95" s="343">
        <v>1573.279</v>
      </c>
      <c r="N95" s="343">
        <v>939.75</v>
      </c>
      <c r="P95" s="343">
        <v>0</v>
      </c>
      <c r="R95" s="343">
        <v>0</v>
      </c>
      <c r="T95" s="343">
        <v>0</v>
      </c>
      <c r="V95" s="343">
        <v>127.58799999999999</v>
      </c>
      <c r="X95" s="343">
        <v>0</v>
      </c>
      <c r="Z95" s="343">
        <v>2917.6990000000001</v>
      </c>
    </row>
    <row r="96" spans="1:26">
      <c r="A96" s="340" t="s">
        <v>117</v>
      </c>
      <c r="B96" s="340" t="s">
        <v>2600</v>
      </c>
    </row>
    <row r="97" spans="1:26">
      <c r="C97" s="341" t="s">
        <v>156</v>
      </c>
      <c r="D97" s="341" t="s">
        <v>55</v>
      </c>
      <c r="E97" s="342">
        <v>11</v>
      </c>
      <c r="F97" s="343">
        <v>0</v>
      </c>
      <c r="H97" s="343">
        <v>379.98099999999999</v>
      </c>
      <c r="J97" s="343">
        <v>16.195999999999998</v>
      </c>
      <c r="L97" s="343">
        <v>0</v>
      </c>
      <c r="N97" s="343">
        <v>454.75699999999995</v>
      </c>
      <c r="P97" s="343">
        <v>0</v>
      </c>
      <c r="R97" s="343">
        <v>0</v>
      </c>
      <c r="T97" s="343">
        <v>174.834</v>
      </c>
      <c r="V97" s="343">
        <v>0</v>
      </c>
      <c r="X97" s="343">
        <v>786.21</v>
      </c>
      <c r="Z97" s="343">
        <v>1811.9779999999998</v>
      </c>
    </row>
    <row r="98" spans="1:26">
      <c r="A98" s="340" t="s">
        <v>117</v>
      </c>
      <c r="B98" s="340" t="s">
        <v>2444</v>
      </c>
    </row>
    <row r="99" spans="1:26">
      <c r="C99" s="341" t="s">
        <v>158</v>
      </c>
      <c r="D99" s="341" t="s">
        <v>55</v>
      </c>
      <c r="E99" s="342">
        <v>388</v>
      </c>
      <c r="F99" s="343">
        <v>0</v>
      </c>
      <c r="H99" s="343">
        <v>7996.8969999999999</v>
      </c>
      <c r="J99" s="343">
        <v>2391.8110000000001</v>
      </c>
      <c r="L99" s="343">
        <v>0</v>
      </c>
      <c r="N99" s="343">
        <v>0</v>
      </c>
      <c r="P99" s="343">
        <v>0</v>
      </c>
      <c r="R99" s="343">
        <v>0</v>
      </c>
      <c r="T99" s="343">
        <v>45256.03</v>
      </c>
      <c r="V99" s="343">
        <v>0</v>
      </c>
      <c r="X99" s="343">
        <v>0</v>
      </c>
      <c r="Z99" s="343">
        <v>55644.737999999998</v>
      </c>
    </row>
    <row r="100" spans="1:26">
      <c r="A100" s="340" t="s">
        <v>117</v>
      </c>
      <c r="B100" s="340" t="s">
        <v>2729</v>
      </c>
    </row>
    <row r="101" spans="1:26">
      <c r="C101" s="341" t="s">
        <v>162</v>
      </c>
      <c r="D101" s="341" t="s">
        <v>55</v>
      </c>
      <c r="E101" s="342">
        <v>11</v>
      </c>
      <c r="F101" s="343">
        <v>0</v>
      </c>
      <c r="H101" s="343">
        <v>262.92400000000004</v>
      </c>
      <c r="J101" s="343">
        <v>13.995999999999999</v>
      </c>
      <c r="L101" s="343">
        <v>1232.454</v>
      </c>
      <c r="N101" s="343">
        <v>0</v>
      </c>
      <c r="P101" s="343">
        <v>0</v>
      </c>
      <c r="R101" s="343">
        <v>0</v>
      </c>
      <c r="T101" s="343">
        <v>6.5750000000000002</v>
      </c>
      <c r="V101" s="343">
        <v>0</v>
      </c>
      <c r="X101" s="343">
        <v>0</v>
      </c>
      <c r="Z101" s="343">
        <v>1515.9489999999998</v>
      </c>
    </row>
    <row r="102" spans="1:26">
      <c r="A102" s="340" t="s">
        <v>117</v>
      </c>
      <c r="B102" s="340" t="s">
        <v>2677</v>
      </c>
    </row>
    <row r="103" spans="1:26">
      <c r="C103" s="341" t="s">
        <v>166</v>
      </c>
      <c r="D103" s="341" t="s">
        <v>45</v>
      </c>
      <c r="E103" s="342">
        <v>21</v>
      </c>
      <c r="F103" s="343">
        <v>199.96099999999998</v>
      </c>
      <c r="H103" s="343">
        <v>0</v>
      </c>
      <c r="J103" s="343">
        <v>5.0149999999999997</v>
      </c>
      <c r="L103" s="343">
        <v>0</v>
      </c>
      <c r="N103" s="343">
        <v>160</v>
      </c>
      <c r="P103" s="343">
        <v>0</v>
      </c>
      <c r="R103" s="343">
        <v>1973.973</v>
      </c>
      <c r="T103" s="343">
        <v>0</v>
      </c>
      <c r="V103" s="343">
        <v>0</v>
      </c>
      <c r="X103" s="343">
        <v>0</v>
      </c>
      <c r="Z103" s="343">
        <v>2338.9490000000001</v>
      </c>
    </row>
    <row r="104" spans="1:26">
      <c r="A104" s="340" t="s">
        <v>117</v>
      </c>
      <c r="B104" s="340" t="s">
        <v>2442</v>
      </c>
    </row>
    <row r="105" spans="1:26">
      <c r="C105" s="341" t="s">
        <v>168</v>
      </c>
      <c r="D105" s="341" t="s">
        <v>55</v>
      </c>
      <c r="E105" s="342">
        <v>11</v>
      </c>
      <c r="F105" s="343">
        <v>0</v>
      </c>
      <c r="H105" s="343">
        <v>436.17400000000004</v>
      </c>
      <c r="J105" s="343">
        <v>0</v>
      </c>
      <c r="L105" s="343">
        <v>0</v>
      </c>
      <c r="N105" s="343">
        <v>563.95600000000002</v>
      </c>
      <c r="P105" s="343">
        <v>0</v>
      </c>
      <c r="R105" s="343">
        <v>0</v>
      </c>
      <c r="T105" s="343">
        <v>1788.915</v>
      </c>
      <c r="V105" s="343">
        <v>0</v>
      </c>
      <c r="X105" s="343">
        <v>0</v>
      </c>
      <c r="Z105" s="343">
        <v>2789.0450000000001</v>
      </c>
    </row>
    <row r="106" spans="1:26">
      <c r="A106" s="340" t="s">
        <v>117</v>
      </c>
      <c r="B106" s="340" t="s">
        <v>2676</v>
      </c>
    </row>
    <row r="107" spans="1:26">
      <c r="C107" s="341" t="s">
        <v>170</v>
      </c>
      <c r="D107" s="341" t="s">
        <v>55</v>
      </c>
      <c r="E107" s="342">
        <v>35</v>
      </c>
      <c r="F107" s="343">
        <v>1481.72</v>
      </c>
      <c r="H107" s="343">
        <v>69.228000000000009</v>
      </c>
      <c r="J107" s="343">
        <v>13.91</v>
      </c>
      <c r="L107" s="343">
        <v>0</v>
      </c>
      <c r="N107" s="343">
        <v>2375.1679999999997</v>
      </c>
      <c r="P107" s="343">
        <v>0</v>
      </c>
      <c r="R107" s="343">
        <v>0</v>
      </c>
      <c r="T107" s="343">
        <v>3961.848</v>
      </c>
      <c r="V107" s="343">
        <v>24.843000000000004</v>
      </c>
      <c r="X107" s="343">
        <v>0</v>
      </c>
      <c r="Z107" s="343">
        <v>7926.7169999999996</v>
      </c>
    </row>
    <row r="108" spans="1:26">
      <c r="A108" s="340" t="s">
        <v>117</v>
      </c>
      <c r="B108" s="340" t="s">
        <v>2860</v>
      </c>
    </row>
    <row r="109" spans="1:26">
      <c r="C109" s="341" t="s">
        <v>2861</v>
      </c>
      <c r="D109" s="341" t="s">
        <v>55</v>
      </c>
      <c r="E109" s="342">
        <v>10</v>
      </c>
      <c r="F109" s="343">
        <v>0</v>
      </c>
      <c r="H109" s="343">
        <v>0</v>
      </c>
      <c r="J109" s="343">
        <v>0</v>
      </c>
      <c r="L109" s="343">
        <v>0</v>
      </c>
      <c r="N109" s="343">
        <v>0</v>
      </c>
      <c r="P109" s="343">
        <v>0</v>
      </c>
      <c r="R109" s="343">
        <v>0</v>
      </c>
      <c r="T109" s="343">
        <v>0</v>
      </c>
      <c r="V109" s="343">
        <v>0</v>
      </c>
      <c r="X109" s="343">
        <v>0</v>
      </c>
      <c r="Z109" s="343">
        <v>0</v>
      </c>
    </row>
    <row r="110" spans="1:26">
      <c r="A110" s="340" t="s">
        <v>117</v>
      </c>
      <c r="B110" s="340" t="s">
        <v>2440</v>
      </c>
    </row>
    <row r="111" spans="1:26">
      <c r="C111" s="341" t="s">
        <v>174</v>
      </c>
      <c r="D111" s="341" t="s">
        <v>55</v>
      </c>
      <c r="E111" s="342">
        <v>15</v>
      </c>
      <c r="F111" s="343">
        <v>0</v>
      </c>
      <c r="H111" s="343">
        <v>332.06099999999998</v>
      </c>
      <c r="J111" s="343">
        <v>10.096</v>
      </c>
      <c r="L111" s="343">
        <v>2350.1089999999999</v>
      </c>
      <c r="N111" s="343">
        <v>7.2089999999999996</v>
      </c>
      <c r="P111" s="343">
        <v>0</v>
      </c>
      <c r="R111" s="343">
        <v>0</v>
      </c>
      <c r="T111" s="343">
        <v>213.06900000000002</v>
      </c>
      <c r="V111" s="343">
        <v>0</v>
      </c>
      <c r="X111" s="343">
        <v>0</v>
      </c>
      <c r="Z111" s="343">
        <v>2912.5440000000003</v>
      </c>
    </row>
    <row r="112" spans="1:26">
      <c r="A112" s="340" t="s">
        <v>117</v>
      </c>
      <c r="B112" s="340" t="s">
        <v>2439</v>
      </c>
    </row>
    <row r="113" spans="1:26">
      <c r="C113" s="341" t="s">
        <v>176</v>
      </c>
      <c r="D113" s="341" t="s">
        <v>55</v>
      </c>
      <c r="E113" s="342">
        <v>67</v>
      </c>
      <c r="F113" s="343">
        <v>0</v>
      </c>
      <c r="H113" s="343">
        <v>8076.0209999999997</v>
      </c>
      <c r="J113" s="343">
        <v>25.090999999999998</v>
      </c>
      <c r="L113" s="343">
        <v>0</v>
      </c>
      <c r="N113" s="343">
        <v>3004.6259999999997</v>
      </c>
      <c r="P113" s="343">
        <v>0</v>
      </c>
      <c r="R113" s="343">
        <v>0</v>
      </c>
      <c r="T113" s="343">
        <v>3210.6579999999999</v>
      </c>
      <c r="V113" s="343">
        <v>0</v>
      </c>
      <c r="X113" s="343">
        <v>4267.0379999999996</v>
      </c>
      <c r="Z113" s="343">
        <v>18583.433999999997</v>
      </c>
    </row>
    <row r="114" spans="1:26">
      <c r="A114" s="340" t="s">
        <v>117</v>
      </c>
      <c r="B114" s="340" t="s">
        <v>2438</v>
      </c>
    </row>
    <row r="115" spans="1:26">
      <c r="C115" s="341" t="s">
        <v>178</v>
      </c>
      <c r="D115" s="341" t="s">
        <v>55</v>
      </c>
      <c r="E115" s="342">
        <v>28</v>
      </c>
      <c r="F115" s="343">
        <v>0</v>
      </c>
      <c r="H115" s="343">
        <v>592.61300000000006</v>
      </c>
      <c r="J115" s="343">
        <v>159.21700000000001</v>
      </c>
      <c r="L115" s="343">
        <v>0</v>
      </c>
      <c r="N115" s="343">
        <v>2276.0460000000003</v>
      </c>
      <c r="P115" s="343">
        <v>0</v>
      </c>
      <c r="R115" s="343">
        <v>0</v>
      </c>
      <c r="T115" s="343">
        <v>185.97</v>
      </c>
      <c r="V115" s="343">
        <v>0</v>
      </c>
      <c r="X115" s="343">
        <v>1329.646</v>
      </c>
      <c r="Z115" s="343">
        <v>4543.4920000000002</v>
      </c>
    </row>
    <row r="116" spans="1:26">
      <c r="A116" s="340" t="s">
        <v>117</v>
      </c>
      <c r="B116" s="340" t="s">
        <v>2436</v>
      </c>
    </row>
    <row r="117" spans="1:26">
      <c r="C117" s="341" t="s">
        <v>182</v>
      </c>
      <c r="D117" s="341" t="s">
        <v>45</v>
      </c>
      <c r="E117" s="342">
        <v>32</v>
      </c>
      <c r="F117" s="343">
        <v>2546.9079999999999</v>
      </c>
      <c r="H117" s="343">
        <v>0</v>
      </c>
      <c r="J117" s="343">
        <v>20.069000000000003</v>
      </c>
      <c r="L117" s="343">
        <v>0</v>
      </c>
      <c r="N117" s="343">
        <v>1480</v>
      </c>
      <c r="P117" s="343">
        <v>0</v>
      </c>
      <c r="R117" s="343">
        <v>0</v>
      </c>
      <c r="T117" s="343">
        <v>3957.5770000000002</v>
      </c>
      <c r="V117" s="343">
        <v>0</v>
      </c>
      <c r="X117" s="343">
        <v>3508.9720000000002</v>
      </c>
      <c r="Z117" s="343">
        <v>11513.526000000002</v>
      </c>
    </row>
    <row r="118" spans="1:26">
      <c r="A118" s="340" t="s">
        <v>117</v>
      </c>
      <c r="B118" s="340" t="s">
        <v>2435</v>
      </c>
    </row>
    <row r="119" spans="1:26">
      <c r="C119" s="341" t="s">
        <v>275</v>
      </c>
      <c r="D119" s="341" t="s">
        <v>55</v>
      </c>
      <c r="E119" s="342">
        <v>63</v>
      </c>
      <c r="F119" s="343">
        <v>0</v>
      </c>
      <c r="H119" s="343">
        <v>2068.623</v>
      </c>
      <c r="J119" s="343">
        <v>136.941</v>
      </c>
      <c r="L119" s="343">
        <v>0</v>
      </c>
      <c r="N119" s="343">
        <v>1222.4870000000001</v>
      </c>
      <c r="P119" s="343">
        <v>0</v>
      </c>
      <c r="R119" s="343">
        <v>0</v>
      </c>
      <c r="T119" s="343">
        <v>8824.3130000000001</v>
      </c>
      <c r="V119" s="343">
        <v>0</v>
      </c>
      <c r="X119" s="343">
        <v>1736.8689999999999</v>
      </c>
      <c r="Z119" s="343">
        <v>13989.233</v>
      </c>
    </row>
    <row r="120" spans="1:26">
      <c r="A120" s="340" t="s">
        <v>117</v>
      </c>
      <c r="B120" s="340" t="s">
        <v>183</v>
      </c>
    </row>
    <row r="121" spans="1:26">
      <c r="C121" s="341" t="s">
        <v>184</v>
      </c>
      <c r="D121" s="341" t="s">
        <v>55</v>
      </c>
      <c r="E121" s="342">
        <v>257</v>
      </c>
      <c r="F121" s="343">
        <v>0</v>
      </c>
      <c r="H121" s="343">
        <v>13526.456</v>
      </c>
      <c r="J121" s="343">
        <v>2083.8089999999997</v>
      </c>
      <c r="L121" s="343">
        <v>0</v>
      </c>
      <c r="N121" s="343">
        <v>0</v>
      </c>
      <c r="P121" s="343">
        <v>4.4460000000000006</v>
      </c>
      <c r="R121" s="343">
        <v>0</v>
      </c>
      <c r="T121" s="343">
        <v>0</v>
      </c>
      <c r="V121" s="343">
        <v>0</v>
      </c>
      <c r="X121" s="343">
        <v>39223.013999999996</v>
      </c>
      <c r="Z121" s="343">
        <v>54837.724999999999</v>
      </c>
    </row>
    <row r="122" spans="1:26">
      <c r="A122" s="340" t="s">
        <v>117</v>
      </c>
      <c r="B122" s="340" t="s">
        <v>2434</v>
      </c>
    </row>
    <row r="123" spans="1:26">
      <c r="C123" s="341" t="s">
        <v>186</v>
      </c>
      <c r="D123" s="341" t="s">
        <v>55</v>
      </c>
      <c r="E123" s="342">
        <v>111</v>
      </c>
      <c r="F123" s="343">
        <v>7666.4390000000003</v>
      </c>
      <c r="H123" s="343">
        <v>102.60799999999999</v>
      </c>
      <c r="J123" s="343">
        <v>291.99599999999998</v>
      </c>
      <c r="L123" s="343">
        <v>0</v>
      </c>
      <c r="N123" s="343">
        <v>4944.1080000000002</v>
      </c>
      <c r="P123" s="343">
        <v>5.5579999999999998</v>
      </c>
      <c r="R123" s="343">
        <v>0</v>
      </c>
      <c r="T123" s="343">
        <v>18647.644</v>
      </c>
      <c r="V123" s="343">
        <v>0</v>
      </c>
      <c r="X123" s="343">
        <v>1606.905</v>
      </c>
      <c r="Z123" s="343">
        <v>33265.258000000002</v>
      </c>
    </row>
    <row r="124" spans="1:26">
      <c r="A124" s="340" t="s">
        <v>117</v>
      </c>
      <c r="B124" s="340" t="s">
        <v>2433</v>
      </c>
    </row>
    <row r="125" spans="1:26">
      <c r="C125" s="341" t="s">
        <v>190</v>
      </c>
      <c r="D125" s="341" t="s">
        <v>45</v>
      </c>
      <c r="E125" s="342">
        <v>77</v>
      </c>
      <c r="F125" s="343">
        <v>3724.61</v>
      </c>
      <c r="H125" s="343">
        <v>0</v>
      </c>
      <c r="J125" s="343">
        <v>301.36200000000002</v>
      </c>
      <c r="L125" s="343">
        <v>0</v>
      </c>
      <c r="N125" s="343">
        <v>2106.4749999999999</v>
      </c>
      <c r="P125" s="343">
        <v>0</v>
      </c>
      <c r="R125" s="343">
        <v>0</v>
      </c>
      <c r="T125" s="343">
        <v>0</v>
      </c>
      <c r="V125" s="343">
        <v>0</v>
      </c>
      <c r="X125" s="343">
        <v>11253.441999999999</v>
      </c>
      <c r="Z125" s="343">
        <v>17385.888999999999</v>
      </c>
    </row>
    <row r="126" spans="1:26">
      <c r="A126" s="340" t="s">
        <v>117</v>
      </c>
      <c r="B126" s="340" t="s">
        <v>2432</v>
      </c>
    </row>
    <row r="127" spans="1:26">
      <c r="C127" s="341" t="s">
        <v>192</v>
      </c>
      <c r="D127" s="341" t="s">
        <v>55</v>
      </c>
      <c r="E127" s="342">
        <v>220</v>
      </c>
      <c r="F127" s="343">
        <v>20676.039000000001</v>
      </c>
      <c r="H127" s="343">
        <v>714.37</v>
      </c>
      <c r="J127" s="343">
        <v>1961.681</v>
      </c>
      <c r="L127" s="343">
        <v>31733.986000000001</v>
      </c>
      <c r="N127" s="343">
        <v>4131.9209999999994</v>
      </c>
      <c r="P127" s="343">
        <v>68.194000000000003</v>
      </c>
      <c r="R127" s="343">
        <v>17776.379000000001</v>
      </c>
      <c r="T127" s="343">
        <v>0</v>
      </c>
      <c r="V127" s="343">
        <v>3654.0970000000002</v>
      </c>
      <c r="X127" s="343">
        <v>0</v>
      </c>
      <c r="Z127" s="343">
        <v>80716.667000000001</v>
      </c>
    </row>
    <row r="128" spans="1:26">
      <c r="A128" s="340" t="s">
        <v>117</v>
      </c>
      <c r="B128" s="340" t="s">
        <v>2728</v>
      </c>
    </row>
    <row r="129" spans="1:26">
      <c r="C129" s="341" t="s">
        <v>198</v>
      </c>
      <c r="D129" s="341" t="s">
        <v>55</v>
      </c>
      <c r="E129" s="342">
        <v>382</v>
      </c>
      <c r="F129" s="343">
        <v>0</v>
      </c>
      <c r="H129" s="343">
        <v>3363.0890000000004</v>
      </c>
      <c r="J129" s="343">
        <v>0</v>
      </c>
      <c r="L129" s="343">
        <v>0</v>
      </c>
      <c r="N129" s="343">
        <v>0</v>
      </c>
      <c r="P129" s="343">
        <v>0</v>
      </c>
      <c r="R129" s="343">
        <v>0</v>
      </c>
      <c r="T129" s="343">
        <v>162.90600000000001</v>
      </c>
      <c r="V129" s="343">
        <v>0</v>
      </c>
      <c r="X129" s="343">
        <v>39676.648999999998</v>
      </c>
      <c r="Z129" s="343">
        <v>43202.644</v>
      </c>
    </row>
    <row r="130" spans="1:26">
      <c r="A130" s="340" t="s">
        <v>117</v>
      </c>
      <c r="B130" s="340" t="s">
        <v>2431</v>
      </c>
    </row>
    <row r="131" spans="1:26">
      <c r="C131" s="341" t="s">
        <v>200</v>
      </c>
      <c r="D131" s="341" t="s">
        <v>45</v>
      </c>
      <c r="E131" s="342">
        <v>16</v>
      </c>
      <c r="F131" s="343">
        <v>141.64099999999999</v>
      </c>
      <c r="H131" s="343">
        <v>0</v>
      </c>
      <c r="J131" s="343">
        <v>177.547</v>
      </c>
      <c r="L131" s="343">
        <v>0</v>
      </c>
      <c r="N131" s="343">
        <v>0</v>
      </c>
      <c r="P131" s="343">
        <v>0</v>
      </c>
      <c r="R131" s="343">
        <v>0</v>
      </c>
      <c r="T131" s="343">
        <v>837.95299999999997</v>
      </c>
      <c r="V131" s="343">
        <v>0</v>
      </c>
      <c r="X131" s="343">
        <v>234.04900000000001</v>
      </c>
      <c r="Z131" s="343">
        <v>1391.19</v>
      </c>
    </row>
    <row r="132" spans="1:26">
      <c r="A132" s="340" t="s">
        <v>117</v>
      </c>
      <c r="B132" s="340" t="s">
        <v>2599</v>
      </c>
    </row>
    <row r="133" spans="1:26">
      <c r="C133" s="341" t="s">
        <v>202</v>
      </c>
      <c r="D133" s="341" t="s">
        <v>55</v>
      </c>
      <c r="E133" s="342">
        <v>59</v>
      </c>
      <c r="F133" s="343">
        <v>0</v>
      </c>
      <c r="H133" s="343">
        <v>1730.7750000000001</v>
      </c>
      <c r="J133" s="343">
        <v>200.89099999999999</v>
      </c>
      <c r="L133" s="343">
        <v>0</v>
      </c>
      <c r="N133" s="343">
        <v>665.02</v>
      </c>
      <c r="P133" s="343">
        <v>624.19100000000003</v>
      </c>
      <c r="R133" s="343">
        <v>0</v>
      </c>
      <c r="T133" s="343">
        <v>595.4</v>
      </c>
      <c r="V133" s="343">
        <v>0</v>
      </c>
      <c r="X133" s="343">
        <v>6438.7280000000001</v>
      </c>
      <c r="Z133" s="343">
        <v>10255.004999999999</v>
      </c>
    </row>
    <row r="134" spans="1:26">
      <c r="A134" s="340" t="s">
        <v>117</v>
      </c>
      <c r="B134" s="340" t="s">
        <v>2598</v>
      </c>
    </row>
    <row r="135" spans="1:26">
      <c r="C135" s="341" t="s">
        <v>204</v>
      </c>
      <c r="D135" s="341" t="s">
        <v>55</v>
      </c>
      <c r="E135" s="342">
        <v>197</v>
      </c>
      <c r="F135" s="343">
        <v>12670.66</v>
      </c>
      <c r="H135" s="343">
        <v>67.792000000000002</v>
      </c>
      <c r="J135" s="343">
        <v>1442.3789999999999</v>
      </c>
      <c r="L135" s="343">
        <v>0</v>
      </c>
      <c r="N135" s="343">
        <v>2533.0660000000003</v>
      </c>
      <c r="P135" s="343">
        <v>81.174999999999997</v>
      </c>
      <c r="R135" s="343">
        <v>0</v>
      </c>
      <c r="T135" s="343">
        <v>18058.376</v>
      </c>
      <c r="V135" s="343">
        <v>0</v>
      </c>
      <c r="X135" s="343">
        <v>19593.939999999999</v>
      </c>
      <c r="Z135" s="343">
        <v>54447.387999999999</v>
      </c>
    </row>
    <row r="136" spans="1:26">
      <c r="A136" s="340" t="s">
        <v>117</v>
      </c>
      <c r="B136" s="340" t="s">
        <v>2430</v>
      </c>
    </row>
    <row r="137" spans="1:26">
      <c r="C137" s="341" t="s">
        <v>206</v>
      </c>
      <c r="D137" s="341" t="s">
        <v>55</v>
      </c>
      <c r="E137" s="342">
        <v>2422</v>
      </c>
      <c r="F137" s="343">
        <v>261854.639</v>
      </c>
      <c r="H137" s="343">
        <v>7387.6260000000002</v>
      </c>
      <c r="J137" s="343">
        <v>22325.481</v>
      </c>
      <c r="L137" s="343">
        <v>0</v>
      </c>
      <c r="N137" s="343">
        <v>216059.70600000001</v>
      </c>
      <c r="P137" s="343">
        <v>539.34199999999998</v>
      </c>
      <c r="R137" s="343">
        <v>0</v>
      </c>
      <c r="T137" s="343">
        <v>13062.978999999999</v>
      </c>
      <c r="V137" s="343">
        <v>0</v>
      </c>
      <c r="X137" s="343">
        <v>613851.32700000005</v>
      </c>
      <c r="Z137" s="343">
        <v>1135081.1000000001</v>
      </c>
    </row>
    <row r="138" spans="1:26">
      <c r="A138" s="340" t="s">
        <v>117</v>
      </c>
      <c r="B138" s="340" t="s">
        <v>2429</v>
      </c>
    </row>
    <row r="139" spans="1:26">
      <c r="C139" s="341" t="s">
        <v>209</v>
      </c>
      <c r="D139" s="341" t="s">
        <v>55</v>
      </c>
      <c r="E139" s="342">
        <v>36</v>
      </c>
      <c r="F139" s="343">
        <v>0</v>
      </c>
      <c r="H139" s="343">
        <v>777.01600000000008</v>
      </c>
      <c r="J139" s="343">
        <v>169.6</v>
      </c>
      <c r="L139" s="343">
        <v>0</v>
      </c>
      <c r="N139" s="343">
        <v>1100</v>
      </c>
      <c r="P139" s="343">
        <v>322.52199999999999</v>
      </c>
      <c r="R139" s="343">
        <v>0</v>
      </c>
      <c r="T139" s="343">
        <v>3014.739</v>
      </c>
      <c r="V139" s="343">
        <v>0</v>
      </c>
      <c r="X139" s="343">
        <v>0</v>
      </c>
      <c r="Z139" s="343">
        <v>5383.8769999999995</v>
      </c>
    </row>
    <row r="140" spans="1:26">
      <c r="A140" s="340" t="s">
        <v>117</v>
      </c>
      <c r="B140" s="340" t="s">
        <v>2428</v>
      </c>
    </row>
    <row r="141" spans="1:26">
      <c r="C141" s="341" t="s">
        <v>211</v>
      </c>
      <c r="D141" s="341" t="s">
        <v>55</v>
      </c>
      <c r="E141" s="342">
        <v>48</v>
      </c>
      <c r="F141" s="343">
        <v>0</v>
      </c>
      <c r="H141" s="343">
        <v>1980.5129999999999</v>
      </c>
      <c r="J141" s="343">
        <v>420.92699999999996</v>
      </c>
      <c r="L141" s="343">
        <v>0</v>
      </c>
      <c r="N141" s="343">
        <v>737.5</v>
      </c>
      <c r="P141" s="343">
        <v>24.013999999999999</v>
      </c>
      <c r="R141" s="343">
        <v>0</v>
      </c>
      <c r="T141" s="343">
        <v>6727.9769999999999</v>
      </c>
      <c r="V141" s="343">
        <v>0</v>
      </c>
      <c r="X141" s="343">
        <v>0</v>
      </c>
      <c r="Z141" s="343">
        <v>9890.9310000000005</v>
      </c>
    </row>
    <row r="142" spans="1:26">
      <c r="A142" s="340" t="s">
        <v>117</v>
      </c>
      <c r="B142" s="340" t="s">
        <v>2427</v>
      </c>
    </row>
    <row r="143" spans="1:26">
      <c r="C143" s="341" t="s">
        <v>213</v>
      </c>
      <c r="D143" s="341" t="s">
        <v>55</v>
      </c>
      <c r="E143" s="342">
        <v>60</v>
      </c>
      <c r="F143" s="343">
        <v>5166.29</v>
      </c>
      <c r="H143" s="343">
        <v>68.805000000000007</v>
      </c>
      <c r="J143" s="343">
        <v>204.63099999999997</v>
      </c>
      <c r="L143" s="343">
        <v>14365.291000000001</v>
      </c>
      <c r="N143" s="343">
        <v>0</v>
      </c>
      <c r="P143" s="343">
        <v>0</v>
      </c>
      <c r="R143" s="343">
        <v>0</v>
      </c>
      <c r="T143" s="343">
        <v>0</v>
      </c>
      <c r="V143" s="343">
        <v>0</v>
      </c>
      <c r="X143" s="343">
        <v>0</v>
      </c>
      <c r="Z143" s="343">
        <v>19805.017</v>
      </c>
    </row>
    <row r="144" spans="1:26">
      <c r="A144" s="340" t="s">
        <v>117</v>
      </c>
      <c r="B144" s="340" t="s">
        <v>2426</v>
      </c>
    </row>
    <row r="145" spans="1:26">
      <c r="C145" s="341" t="s">
        <v>215</v>
      </c>
      <c r="D145" s="341" t="s">
        <v>55</v>
      </c>
      <c r="E145" s="342">
        <v>110</v>
      </c>
      <c r="F145" s="343">
        <v>4605.9529999999995</v>
      </c>
      <c r="H145" s="343">
        <v>180.62</v>
      </c>
      <c r="J145" s="343">
        <v>295.23500000000001</v>
      </c>
      <c r="L145" s="343">
        <v>0</v>
      </c>
      <c r="N145" s="343">
        <v>5173.2380000000003</v>
      </c>
      <c r="P145" s="343">
        <v>210.58</v>
      </c>
      <c r="R145" s="343">
        <v>0</v>
      </c>
      <c r="T145" s="343">
        <v>0</v>
      </c>
      <c r="V145" s="343">
        <v>8493.9599999999991</v>
      </c>
      <c r="X145" s="343">
        <v>0</v>
      </c>
      <c r="Z145" s="343">
        <v>18959.585999999999</v>
      </c>
    </row>
    <row r="146" spans="1:26">
      <c r="A146" s="340" t="s">
        <v>117</v>
      </c>
      <c r="B146" s="340" t="s">
        <v>2674</v>
      </c>
    </row>
    <row r="147" spans="1:26">
      <c r="C147" s="341" t="s">
        <v>2497</v>
      </c>
      <c r="D147" s="341" t="s">
        <v>55</v>
      </c>
      <c r="E147" s="342">
        <v>314</v>
      </c>
      <c r="F147" s="343">
        <v>0</v>
      </c>
      <c r="H147" s="343">
        <v>16564.406000000003</v>
      </c>
      <c r="J147" s="343">
        <v>0</v>
      </c>
      <c r="L147" s="343">
        <v>1318.0420000000001</v>
      </c>
      <c r="N147" s="343">
        <v>210.13800000000001</v>
      </c>
      <c r="P147" s="343">
        <v>464.274</v>
      </c>
      <c r="R147" s="343">
        <v>366.87099999999998</v>
      </c>
      <c r="T147" s="343">
        <v>31075.977000000003</v>
      </c>
      <c r="V147" s="343">
        <v>0</v>
      </c>
      <c r="X147" s="343">
        <v>1491.444</v>
      </c>
      <c r="Z147" s="343">
        <v>51491.152000000002</v>
      </c>
    </row>
    <row r="148" spans="1:26">
      <c r="A148" s="340" t="s">
        <v>117</v>
      </c>
      <c r="B148" s="340" t="s">
        <v>2425</v>
      </c>
    </row>
    <row r="149" spans="1:26">
      <c r="C149" s="341" t="s">
        <v>217</v>
      </c>
      <c r="D149" s="341" t="s">
        <v>55</v>
      </c>
      <c r="E149" s="342">
        <v>34</v>
      </c>
      <c r="F149" s="343">
        <v>0</v>
      </c>
      <c r="H149" s="343">
        <v>661.80200000000002</v>
      </c>
      <c r="J149" s="343">
        <v>92.782000000000011</v>
      </c>
      <c r="L149" s="343">
        <v>0</v>
      </c>
      <c r="N149" s="343">
        <v>1145.029</v>
      </c>
      <c r="P149" s="343">
        <v>74.22</v>
      </c>
      <c r="R149" s="343">
        <v>0</v>
      </c>
      <c r="T149" s="343">
        <v>279.00599999999997</v>
      </c>
      <c r="V149" s="343">
        <v>0</v>
      </c>
      <c r="X149" s="343">
        <v>2913.9540000000002</v>
      </c>
      <c r="Z149" s="343">
        <v>5166.7929999999997</v>
      </c>
    </row>
    <row r="150" spans="1:26">
      <c r="A150" s="340" t="s">
        <v>117</v>
      </c>
      <c r="B150" s="340" t="s">
        <v>2424</v>
      </c>
    </row>
    <row r="151" spans="1:26">
      <c r="C151" s="341" t="s">
        <v>2498</v>
      </c>
      <c r="D151" s="341" t="s">
        <v>55</v>
      </c>
      <c r="E151" s="342">
        <v>9</v>
      </c>
      <c r="F151" s="343">
        <v>0</v>
      </c>
      <c r="H151" s="343">
        <v>1213.7570000000001</v>
      </c>
      <c r="J151" s="343">
        <v>0</v>
      </c>
      <c r="L151" s="343">
        <v>0</v>
      </c>
      <c r="N151" s="343">
        <v>0</v>
      </c>
      <c r="P151" s="343">
        <v>0</v>
      </c>
      <c r="R151" s="343">
        <v>0</v>
      </c>
      <c r="T151" s="343">
        <v>1496.7370000000001</v>
      </c>
      <c r="V151" s="343">
        <v>0</v>
      </c>
      <c r="X151" s="343">
        <v>0</v>
      </c>
      <c r="Z151" s="343">
        <v>2710.4940000000001</v>
      </c>
    </row>
    <row r="152" spans="1:26">
      <c r="A152" s="340" t="s">
        <v>117</v>
      </c>
      <c r="B152" s="340" t="s">
        <v>2727</v>
      </c>
    </row>
    <row r="153" spans="1:26">
      <c r="C153" s="341" t="s">
        <v>219</v>
      </c>
      <c r="D153" s="341" t="s">
        <v>55</v>
      </c>
      <c r="E153" s="342">
        <v>207</v>
      </c>
      <c r="F153" s="343">
        <v>9037.1749999999993</v>
      </c>
      <c r="H153" s="343">
        <v>6127.5669999999991</v>
      </c>
      <c r="J153" s="343">
        <v>4001.462</v>
      </c>
      <c r="L153" s="343">
        <v>0</v>
      </c>
      <c r="N153" s="343">
        <v>0</v>
      </c>
      <c r="P153" s="343">
        <v>9228.8289999999997</v>
      </c>
      <c r="R153" s="343">
        <v>0</v>
      </c>
      <c r="T153" s="343">
        <v>14.860999999999999</v>
      </c>
      <c r="V153" s="343">
        <v>0</v>
      </c>
      <c r="X153" s="343">
        <v>31615.126</v>
      </c>
      <c r="Z153" s="343">
        <v>60025.02</v>
      </c>
    </row>
    <row r="154" spans="1:26">
      <c r="A154" s="340" t="s">
        <v>117</v>
      </c>
      <c r="B154" s="340" t="s">
        <v>2422</v>
      </c>
    </row>
    <row r="155" spans="1:26">
      <c r="C155" s="341" t="s">
        <v>221</v>
      </c>
      <c r="D155" s="341" t="s">
        <v>55</v>
      </c>
      <c r="E155" s="342">
        <v>32</v>
      </c>
      <c r="F155" s="343">
        <v>992.63699999999994</v>
      </c>
      <c r="H155" s="343">
        <v>58.17</v>
      </c>
      <c r="J155" s="343">
        <v>1416.7449999999999</v>
      </c>
      <c r="L155" s="343">
        <v>0</v>
      </c>
      <c r="N155" s="343">
        <v>370.53800000000001</v>
      </c>
      <c r="P155" s="343">
        <v>0</v>
      </c>
      <c r="R155" s="343">
        <v>0</v>
      </c>
      <c r="T155" s="343">
        <v>2016.5810000000001</v>
      </c>
      <c r="V155" s="343">
        <v>0</v>
      </c>
      <c r="X155" s="343">
        <v>4310.0920000000006</v>
      </c>
      <c r="Z155" s="343">
        <v>9164.7630000000008</v>
      </c>
    </row>
    <row r="156" spans="1:26">
      <c r="A156" s="340" t="s">
        <v>117</v>
      </c>
      <c r="B156" s="340" t="s">
        <v>2421</v>
      </c>
    </row>
    <row r="157" spans="1:26">
      <c r="C157" s="341" t="s">
        <v>223</v>
      </c>
      <c r="D157" s="341" t="s">
        <v>55</v>
      </c>
      <c r="E157" s="342">
        <v>235</v>
      </c>
      <c r="F157" s="343">
        <v>10085.337</v>
      </c>
      <c r="H157" s="343">
        <v>1751.6020000000001</v>
      </c>
      <c r="J157" s="343">
        <v>1500.575</v>
      </c>
      <c r="L157" s="343">
        <v>0</v>
      </c>
      <c r="N157" s="343">
        <v>8897.0759999999991</v>
      </c>
      <c r="P157" s="343">
        <v>834.66899999999998</v>
      </c>
      <c r="R157" s="343">
        <v>0</v>
      </c>
      <c r="T157" s="343">
        <v>35373.108</v>
      </c>
      <c r="V157" s="343">
        <v>0</v>
      </c>
      <c r="X157" s="343">
        <v>5925.6109999999999</v>
      </c>
      <c r="Z157" s="343">
        <v>64367.977999999996</v>
      </c>
    </row>
    <row r="158" spans="1:26">
      <c r="A158" s="340" t="s">
        <v>117</v>
      </c>
      <c r="B158" s="340" t="s">
        <v>2420</v>
      </c>
    </row>
    <row r="159" spans="1:26">
      <c r="C159" s="341" t="s">
        <v>225</v>
      </c>
      <c r="D159" s="341" t="s">
        <v>55</v>
      </c>
      <c r="E159" s="342">
        <v>833</v>
      </c>
      <c r="F159" s="343">
        <v>42683.342000000004</v>
      </c>
      <c r="H159" s="343">
        <v>3914.8509999999997</v>
      </c>
      <c r="J159" s="343">
        <v>28353.064999999999</v>
      </c>
      <c r="L159" s="343">
        <v>0</v>
      </c>
      <c r="N159" s="343">
        <v>19045.403999999999</v>
      </c>
      <c r="P159" s="343">
        <v>307.98700000000002</v>
      </c>
      <c r="R159" s="343">
        <v>0</v>
      </c>
      <c r="T159" s="343">
        <v>91662.36099999999</v>
      </c>
      <c r="V159" s="343">
        <v>0</v>
      </c>
      <c r="X159" s="343">
        <v>29214.156000000003</v>
      </c>
      <c r="Z159" s="343">
        <v>215181.16600000003</v>
      </c>
    </row>
    <row r="160" spans="1:26">
      <c r="A160" s="340" t="s">
        <v>117</v>
      </c>
      <c r="B160" s="340" t="s">
        <v>2419</v>
      </c>
    </row>
    <row r="161" spans="1:26">
      <c r="C161" s="341" t="s">
        <v>227</v>
      </c>
      <c r="D161" s="341" t="s">
        <v>55</v>
      </c>
      <c r="E161" s="342">
        <v>141</v>
      </c>
      <c r="F161" s="343">
        <v>0</v>
      </c>
      <c r="H161" s="343">
        <v>23139.814999999999</v>
      </c>
      <c r="J161" s="343">
        <v>48941.718000000001</v>
      </c>
      <c r="L161" s="343">
        <v>0</v>
      </c>
      <c r="N161" s="343">
        <v>0</v>
      </c>
      <c r="P161" s="343">
        <v>0</v>
      </c>
      <c r="R161" s="343">
        <v>0</v>
      </c>
      <c r="T161" s="343">
        <v>0</v>
      </c>
      <c r="V161" s="343">
        <v>0</v>
      </c>
      <c r="X161" s="343">
        <v>0</v>
      </c>
      <c r="Z161" s="343">
        <v>72081.532999999996</v>
      </c>
    </row>
    <row r="162" spans="1:26">
      <c r="A162" s="340" t="s">
        <v>117</v>
      </c>
      <c r="B162" s="340" t="s">
        <v>2726</v>
      </c>
    </row>
    <row r="163" spans="1:26">
      <c r="C163" s="341" t="s">
        <v>229</v>
      </c>
      <c r="D163" s="341" t="s">
        <v>55</v>
      </c>
      <c r="E163" s="342">
        <v>33</v>
      </c>
      <c r="F163" s="343">
        <v>559.01599999999996</v>
      </c>
      <c r="H163" s="343">
        <v>171.81</v>
      </c>
      <c r="J163" s="343">
        <v>0</v>
      </c>
      <c r="L163" s="343">
        <v>0</v>
      </c>
      <c r="N163" s="343">
        <v>648.21600000000001</v>
      </c>
      <c r="P163" s="343">
        <v>81.38</v>
      </c>
      <c r="R163" s="343">
        <v>0</v>
      </c>
      <c r="T163" s="343">
        <v>2451.1860000000001</v>
      </c>
      <c r="V163" s="343">
        <v>0</v>
      </c>
      <c r="X163" s="343">
        <v>1534.5929999999998</v>
      </c>
      <c r="Z163" s="343">
        <v>5446.201</v>
      </c>
    </row>
    <row r="164" spans="1:26">
      <c r="A164" s="340" t="s">
        <v>117</v>
      </c>
      <c r="B164" s="340" t="s">
        <v>2418</v>
      </c>
    </row>
    <row r="165" spans="1:26">
      <c r="C165" s="341" t="s">
        <v>231</v>
      </c>
      <c r="D165" s="341" t="s">
        <v>55</v>
      </c>
      <c r="E165" s="342">
        <v>29</v>
      </c>
      <c r="F165" s="343">
        <v>0</v>
      </c>
      <c r="H165" s="343">
        <v>540.81899999999996</v>
      </c>
      <c r="J165" s="343">
        <v>36.438000000000002</v>
      </c>
      <c r="L165" s="343">
        <v>0</v>
      </c>
      <c r="N165" s="343">
        <v>400</v>
      </c>
      <c r="P165" s="343">
        <v>0</v>
      </c>
      <c r="R165" s="343">
        <v>0</v>
      </c>
      <c r="T165" s="343">
        <v>3094.9359999999997</v>
      </c>
      <c r="V165" s="343">
        <v>0</v>
      </c>
      <c r="X165" s="343">
        <v>0</v>
      </c>
      <c r="Z165" s="343">
        <v>4072.1929999999998</v>
      </c>
    </row>
    <row r="166" spans="1:26">
      <c r="A166" s="340" t="s">
        <v>117</v>
      </c>
      <c r="B166" s="340" t="s">
        <v>2417</v>
      </c>
    </row>
    <row r="167" spans="1:26">
      <c r="C167" s="341" t="s">
        <v>233</v>
      </c>
      <c r="D167" s="341" t="s">
        <v>55</v>
      </c>
      <c r="E167" s="342">
        <v>214</v>
      </c>
      <c r="F167" s="343">
        <v>4889.049</v>
      </c>
      <c r="H167" s="343">
        <v>1115.759</v>
      </c>
      <c r="J167" s="343">
        <v>365.03899999999999</v>
      </c>
      <c r="L167" s="343">
        <v>0</v>
      </c>
      <c r="N167" s="343">
        <v>6675.8609999999999</v>
      </c>
      <c r="P167" s="343">
        <v>203.49799999999999</v>
      </c>
      <c r="R167" s="343">
        <v>0</v>
      </c>
      <c r="T167" s="343">
        <v>0</v>
      </c>
      <c r="V167" s="343">
        <v>0</v>
      </c>
      <c r="X167" s="343">
        <v>26433.402999999998</v>
      </c>
      <c r="Z167" s="343">
        <v>39682.608999999997</v>
      </c>
    </row>
    <row r="168" spans="1:26">
      <c r="A168" s="340" t="s">
        <v>117</v>
      </c>
      <c r="B168" s="340" t="s">
        <v>234</v>
      </c>
    </row>
    <row r="169" spans="1:26">
      <c r="C169" s="341" t="s">
        <v>235</v>
      </c>
      <c r="D169" s="341" t="s">
        <v>55</v>
      </c>
      <c r="E169" s="342">
        <v>21</v>
      </c>
      <c r="F169" s="343">
        <v>0</v>
      </c>
      <c r="H169" s="343">
        <v>515.80799999999999</v>
      </c>
      <c r="J169" s="343">
        <v>0</v>
      </c>
      <c r="L169" s="343">
        <v>0</v>
      </c>
      <c r="N169" s="343">
        <v>0</v>
      </c>
      <c r="P169" s="343">
        <v>348.964</v>
      </c>
      <c r="R169" s="343">
        <v>0</v>
      </c>
      <c r="T169" s="343">
        <v>2207.8649999999998</v>
      </c>
      <c r="V169" s="343">
        <v>0</v>
      </c>
      <c r="X169" s="343">
        <v>0</v>
      </c>
      <c r="Z169" s="343">
        <v>3072.6370000000002</v>
      </c>
    </row>
    <row r="170" spans="1:26">
      <c r="A170" s="340" t="s">
        <v>117</v>
      </c>
      <c r="B170" s="340" t="s">
        <v>2416</v>
      </c>
    </row>
    <row r="171" spans="1:26">
      <c r="C171" s="341" t="s">
        <v>237</v>
      </c>
      <c r="D171" s="341" t="s">
        <v>55</v>
      </c>
      <c r="E171" s="342">
        <v>380</v>
      </c>
      <c r="F171" s="343">
        <v>21101.127</v>
      </c>
      <c r="H171" s="343">
        <v>870.78699999999992</v>
      </c>
      <c r="J171" s="343">
        <v>2169.8289999999997</v>
      </c>
      <c r="L171" s="343">
        <v>4969.8409999999994</v>
      </c>
      <c r="N171" s="343">
        <v>19360.3</v>
      </c>
      <c r="P171" s="343">
        <v>7259.2869999999994</v>
      </c>
      <c r="R171" s="343">
        <v>0</v>
      </c>
      <c r="T171" s="343">
        <v>189.91400000000002</v>
      </c>
      <c r="V171" s="343">
        <v>0</v>
      </c>
      <c r="X171" s="343">
        <v>74520.508000000002</v>
      </c>
      <c r="Z171" s="343">
        <v>130441.59300000001</v>
      </c>
    </row>
    <row r="172" spans="1:26">
      <c r="A172" s="340" t="s">
        <v>117</v>
      </c>
      <c r="B172" s="340" t="s">
        <v>2415</v>
      </c>
    </row>
    <row r="173" spans="1:26">
      <c r="C173" s="341" t="s">
        <v>239</v>
      </c>
      <c r="D173" s="341" t="s">
        <v>55</v>
      </c>
      <c r="E173" s="342">
        <v>423</v>
      </c>
      <c r="F173" s="343">
        <v>0</v>
      </c>
      <c r="H173" s="343">
        <v>4927.375</v>
      </c>
      <c r="J173" s="343">
        <v>0</v>
      </c>
      <c r="L173" s="343">
        <v>0</v>
      </c>
      <c r="N173" s="343">
        <v>1660.7060000000001</v>
      </c>
      <c r="P173" s="343">
        <v>0</v>
      </c>
      <c r="R173" s="343">
        <v>0</v>
      </c>
      <c r="T173" s="343">
        <v>349.47500000000002</v>
      </c>
      <c r="V173" s="343">
        <v>0</v>
      </c>
      <c r="X173" s="343">
        <v>0</v>
      </c>
      <c r="Z173" s="343">
        <v>6937.5559999999996</v>
      </c>
    </row>
    <row r="174" spans="1:26">
      <c r="A174" s="340" t="s">
        <v>117</v>
      </c>
      <c r="B174" s="340" t="s">
        <v>2414</v>
      </c>
    </row>
    <row r="175" spans="1:26">
      <c r="C175" s="341" t="s">
        <v>241</v>
      </c>
      <c r="D175" s="341" t="s">
        <v>45</v>
      </c>
      <c r="E175" s="342">
        <v>211</v>
      </c>
      <c r="F175" s="343">
        <v>21383.097999999998</v>
      </c>
      <c r="H175" s="343">
        <v>0</v>
      </c>
      <c r="J175" s="343">
        <v>917.42200000000003</v>
      </c>
      <c r="L175" s="343">
        <v>0</v>
      </c>
      <c r="N175" s="343">
        <v>14199.993999999999</v>
      </c>
      <c r="P175" s="343">
        <v>0</v>
      </c>
      <c r="R175" s="343">
        <v>0</v>
      </c>
      <c r="T175" s="343">
        <v>3963.4029999999998</v>
      </c>
      <c r="V175" s="343">
        <v>0</v>
      </c>
      <c r="X175" s="343">
        <v>35267.58</v>
      </c>
      <c r="Z175" s="343">
        <v>75731.497000000003</v>
      </c>
    </row>
    <row r="176" spans="1:26">
      <c r="A176" s="340" t="s">
        <v>117</v>
      </c>
      <c r="B176" s="340" t="s">
        <v>2413</v>
      </c>
    </row>
    <row r="177" spans="1:26">
      <c r="C177" s="341" t="s">
        <v>2503</v>
      </c>
      <c r="D177" s="341" t="s">
        <v>45</v>
      </c>
      <c r="E177" s="342">
        <v>83</v>
      </c>
      <c r="F177" s="343">
        <v>25855.242000000002</v>
      </c>
      <c r="H177" s="343">
        <v>0</v>
      </c>
      <c r="J177" s="343">
        <v>282.40899999999999</v>
      </c>
      <c r="L177" s="343">
        <v>0</v>
      </c>
      <c r="N177" s="343">
        <v>0</v>
      </c>
      <c r="P177" s="343">
        <v>1651.095</v>
      </c>
      <c r="R177" s="343">
        <v>0</v>
      </c>
      <c r="T177" s="343">
        <v>0</v>
      </c>
      <c r="V177" s="343">
        <v>0</v>
      </c>
      <c r="X177" s="343">
        <v>18701.323</v>
      </c>
      <c r="Z177" s="343">
        <v>46490.069000000003</v>
      </c>
    </row>
    <row r="178" spans="1:26">
      <c r="A178" s="340" t="s">
        <v>117</v>
      </c>
      <c r="B178" s="340" t="s">
        <v>2412</v>
      </c>
    </row>
    <row r="179" spans="1:26">
      <c r="C179" s="341" t="s">
        <v>243</v>
      </c>
      <c r="D179" s="341" t="s">
        <v>55</v>
      </c>
      <c r="E179" s="342">
        <v>522</v>
      </c>
      <c r="F179" s="343">
        <v>233110.12399999998</v>
      </c>
      <c r="H179" s="343">
        <v>541.303</v>
      </c>
      <c r="J179" s="343">
        <v>51234.482000000004</v>
      </c>
      <c r="L179" s="343">
        <v>218995.57199999999</v>
      </c>
      <c r="N179" s="343">
        <v>0</v>
      </c>
      <c r="P179" s="343">
        <v>150</v>
      </c>
      <c r="R179" s="343">
        <v>0</v>
      </c>
      <c r="T179" s="343">
        <v>0</v>
      </c>
      <c r="V179" s="343">
        <v>0</v>
      </c>
      <c r="X179" s="343">
        <v>16679.544999999998</v>
      </c>
      <c r="Z179" s="343">
        <v>520711.02600000001</v>
      </c>
    </row>
    <row r="180" spans="1:26">
      <c r="A180" s="340" t="s">
        <v>117</v>
      </c>
      <c r="B180" s="340" t="s">
        <v>2411</v>
      </c>
    </row>
    <row r="181" spans="1:26">
      <c r="C181" s="341" t="s">
        <v>245</v>
      </c>
      <c r="D181" s="341" t="s">
        <v>55</v>
      </c>
      <c r="E181" s="342">
        <v>808</v>
      </c>
      <c r="F181" s="343">
        <v>120213.649</v>
      </c>
      <c r="H181" s="343">
        <v>1374.7279999999998</v>
      </c>
      <c r="J181" s="343">
        <v>8401.259</v>
      </c>
      <c r="L181" s="343">
        <v>0</v>
      </c>
      <c r="N181" s="343">
        <v>18754.078000000001</v>
      </c>
      <c r="P181" s="343">
        <v>4459.7299999999996</v>
      </c>
      <c r="R181" s="343">
        <v>0</v>
      </c>
      <c r="T181" s="343">
        <v>68191.156000000003</v>
      </c>
      <c r="V181" s="343">
        <v>234483.47600000002</v>
      </c>
      <c r="X181" s="343">
        <v>19702.62</v>
      </c>
      <c r="Z181" s="343">
        <v>475580.696</v>
      </c>
    </row>
    <row r="182" spans="1:26">
      <c r="A182" s="340" t="s">
        <v>117</v>
      </c>
      <c r="B182" s="340" t="s">
        <v>2410</v>
      </c>
    </row>
    <row r="183" spans="1:26">
      <c r="C183" s="341" t="s">
        <v>2513</v>
      </c>
      <c r="D183" s="341" t="s">
        <v>310</v>
      </c>
      <c r="E183" s="342">
        <v>1514</v>
      </c>
      <c r="F183" s="343">
        <v>0</v>
      </c>
      <c r="H183" s="343">
        <v>1374.7279999999998</v>
      </c>
      <c r="J183" s="343">
        <v>17256.205000000002</v>
      </c>
      <c r="L183" s="343">
        <v>0</v>
      </c>
      <c r="N183" s="343">
        <v>0</v>
      </c>
      <c r="P183" s="343">
        <v>0</v>
      </c>
      <c r="R183" s="343">
        <v>0</v>
      </c>
      <c r="T183" s="343">
        <v>0</v>
      </c>
      <c r="V183" s="343">
        <v>0</v>
      </c>
      <c r="X183" s="343">
        <v>0</v>
      </c>
      <c r="Z183" s="343">
        <v>18630.933000000001</v>
      </c>
    </row>
    <row r="184" spans="1:26">
      <c r="A184" s="340" t="s">
        <v>117</v>
      </c>
      <c r="B184" s="340" t="s">
        <v>2409</v>
      </c>
    </row>
    <row r="185" spans="1:26">
      <c r="C185" s="341" t="s">
        <v>249</v>
      </c>
      <c r="D185" s="341" t="s">
        <v>55</v>
      </c>
      <c r="E185" s="342">
        <v>112</v>
      </c>
      <c r="F185" s="343">
        <v>4330.6059999999998</v>
      </c>
      <c r="H185" s="343">
        <v>3.3879999999999999</v>
      </c>
      <c r="J185" s="343">
        <v>256.41300000000001</v>
      </c>
      <c r="L185" s="343">
        <v>0</v>
      </c>
      <c r="N185" s="343">
        <v>3200</v>
      </c>
      <c r="P185" s="343">
        <v>113.991</v>
      </c>
      <c r="R185" s="343">
        <v>0</v>
      </c>
      <c r="T185" s="343">
        <v>0</v>
      </c>
      <c r="V185" s="343">
        <v>0</v>
      </c>
      <c r="X185" s="343">
        <v>18163.668999999998</v>
      </c>
      <c r="Z185" s="343">
        <v>26068.067000000003</v>
      </c>
    </row>
    <row r="186" spans="1:26">
      <c r="A186" s="340" t="s">
        <v>117</v>
      </c>
      <c r="B186" s="340" t="s">
        <v>2408</v>
      </c>
    </row>
    <row r="187" spans="1:26">
      <c r="C187" s="341" t="s">
        <v>253</v>
      </c>
      <c r="D187" s="341" t="s">
        <v>55</v>
      </c>
      <c r="E187" s="342">
        <v>352</v>
      </c>
      <c r="F187" s="343">
        <v>9989.5169999999998</v>
      </c>
      <c r="H187" s="343">
        <v>4898.8459999999995</v>
      </c>
      <c r="J187" s="343">
        <v>42844.42</v>
      </c>
      <c r="L187" s="343">
        <v>49623.97</v>
      </c>
      <c r="N187" s="343">
        <v>0</v>
      </c>
      <c r="P187" s="343">
        <v>2596.46</v>
      </c>
      <c r="R187" s="343">
        <v>193.602</v>
      </c>
      <c r="T187" s="343">
        <v>0</v>
      </c>
      <c r="V187" s="343">
        <v>17.374000000000002</v>
      </c>
      <c r="X187" s="343">
        <v>0</v>
      </c>
      <c r="Z187" s="343">
        <v>110164.189</v>
      </c>
    </row>
    <row r="188" spans="1:26">
      <c r="A188" s="340" t="s">
        <v>117</v>
      </c>
      <c r="B188" s="340" t="s">
        <v>2407</v>
      </c>
    </row>
    <row r="189" spans="1:26">
      <c r="C189" s="341" t="s">
        <v>255</v>
      </c>
      <c r="D189" s="341" t="s">
        <v>55</v>
      </c>
      <c r="E189" s="342">
        <v>90</v>
      </c>
      <c r="F189" s="343">
        <v>6560.9690000000001</v>
      </c>
      <c r="H189" s="343">
        <v>139.208</v>
      </c>
      <c r="J189" s="343">
        <v>392.45599999999996</v>
      </c>
      <c r="L189" s="343">
        <v>0</v>
      </c>
      <c r="N189" s="343">
        <v>3082.7420000000002</v>
      </c>
      <c r="P189" s="343">
        <v>0</v>
      </c>
      <c r="R189" s="343">
        <v>0</v>
      </c>
      <c r="T189" s="343">
        <v>5005.482</v>
      </c>
      <c r="V189" s="343">
        <v>316.34300000000002</v>
      </c>
      <c r="X189" s="343">
        <v>645.56899999999996</v>
      </c>
      <c r="Z189" s="343">
        <v>16142.768999999998</v>
      </c>
    </row>
    <row r="190" spans="1:26">
      <c r="A190" s="340" t="s">
        <v>117</v>
      </c>
      <c r="B190" s="340" t="s">
        <v>2406</v>
      </c>
    </row>
    <row r="191" spans="1:26">
      <c r="C191" s="341" t="s">
        <v>257</v>
      </c>
      <c r="D191" s="341" t="s">
        <v>55</v>
      </c>
      <c r="E191" s="342">
        <v>592</v>
      </c>
      <c r="F191" s="343">
        <v>32061.053</v>
      </c>
      <c r="H191" s="343">
        <v>2514.0639999999999</v>
      </c>
      <c r="J191" s="343">
        <v>17900.210999999999</v>
      </c>
      <c r="L191" s="343">
        <v>0</v>
      </c>
      <c r="N191" s="343">
        <v>33999.392999999996</v>
      </c>
      <c r="P191" s="343">
        <v>417.04300000000001</v>
      </c>
      <c r="R191" s="343">
        <v>0</v>
      </c>
      <c r="T191" s="343">
        <v>75400.982000000004</v>
      </c>
      <c r="V191" s="343">
        <v>0</v>
      </c>
      <c r="X191" s="343">
        <v>134323.389</v>
      </c>
      <c r="Z191" s="343">
        <v>296616.13500000001</v>
      </c>
    </row>
    <row r="192" spans="1:26">
      <c r="A192" s="340" t="s">
        <v>117</v>
      </c>
      <c r="B192" s="340" t="s">
        <v>2405</v>
      </c>
    </row>
    <row r="193" spans="1:26">
      <c r="C193" s="341" t="s">
        <v>259</v>
      </c>
      <c r="D193" s="341" t="s">
        <v>55</v>
      </c>
      <c r="E193" s="342">
        <v>66</v>
      </c>
      <c r="F193" s="343">
        <v>0</v>
      </c>
      <c r="H193" s="343">
        <v>2896.6309999999999</v>
      </c>
      <c r="J193" s="343">
        <v>4.5380000000000003</v>
      </c>
      <c r="L193" s="343">
        <v>0</v>
      </c>
      <c r="N193" s="343">
        <v>0</v>
      </c>
      <c r="P193" s="343">
        <v>0</v>
      </c>
      <c r="R193" s="343">
        <v>0</v>
      </c>
      <c r="T193" s="343">
        <v>3908.0409999999997</v>
      </c>
      <c r="V193" s="343">
        <v>0</v>
      </c>
      <c r="X193" s="343">
        <v>7330.2919999999995</v>
      </c>
      <c r="Z193" s="343">
        <v>14139.502</v>
      </c>
    </row>
    <row r="194" spans="1:26">
      <c r="A194" s="340" t="s">
        <v>117</v>
      </c>
      <c r="B194" s="340" t="s">
        <v>2404</v>
      </c>
    </row>
    <row r="195" spans="1:26">
      <c r="C195" s="341" t="s">
        <v>261</v>
      </c>
      <c r="D195" s="341" t="s">
        <v>55</v>
      </c>
      <c r="E195" s="342">
        <v>181</v>
      </c>
      <c r="F195" s="343">
        <v>6463.7910000000002</v>
      </c>
      <c r="H195" s="343">
        <v>243.71200000000002</v>
      </c>
      <c r="J195" s="343">
        <v>709.38699999999994</v>
      </c>
      <c r="L195" s="343">
        <v>14699.284</v>
      </c>
      <c r="N195" s="343">
        <v>2984.6440000000002</v>
      </c>
      <c r="P195" s="343">
        <v>92.927999999999997</v>
      </c>
      <c r="R195" s="343">
        <v>0</v>
      </c>
      <c r="T195" s="343">
        <v>0</v>
      </c>
      <c r="V195" s="343">
        <v>0</v>
      </c>
      <c r="X195" s="343">
        <v>5826.6180000000004</v>
      </c>
      <c r="Z195" s="343">
        <v>31020.363999999998</v>
      </c>
    </row>
    <row r="196" spans="1:26">
      <c r="A196" s="340" t="s">
        <v>117</v>
      </c>
      <c r="B196" s="340" t="s">
        <v>2403</v>
      </c>
    </row>
    <row r="197" spans="1:26">
      <c r="C197" s="341" t="s">
        <v>263</v>
      </c>
      <c r="D197" s="341" t="s">
        <v>55</v>
      </c>
      <c r="E197" s="342">
        <v>17</v>
      </c>
      <c r="F197" s="343">
        <v>0</v>
      </c>
      <c r="H197" s="343">
        <v>344.50699999999995</v>
      </c>
      <c r="J197" s="343">
        <v>103.52</v>
      </c>
      <c r="L197" s="343">
        <v>0</v>
      </c>
      <c r="N197" s="343">
        <v>0</v>
      </c>
      <c r="P197" s="343">
        <v>1020.669</v>
      </c>
      <c r="R197" s="343">
        <v>0</v>
      </c>
      <c r="T197" s="343">
        <v>0</v>
      </c>
      <c r="V197" s="343">
        <v>0</v>
      </c>
      <c r="X197" s="343">
        <v>959.36300000000006</v>
      </c>
      <c r="Z197" s="343">
        <v>2428.0589999999997</v>
      </c>
    </row>
    <row r="198" spans="1:26">
      <c r="A198" s="340" t="s">
        <v>117</v>
      </c>
      <c r="B198" s="340" t="s">
        <v>2673</v>
      </c>
    </row>
    <row r="199" spans="1:26">
      <c r="C199" s="341" t="s">
        <v>265</v>
      </c>
      <c r="D199" s="341" t="s">
        <v>55</v>
      </c>
      <c r="E199" s="342">
        <v>149</v>
      </c>
      <c r="F199" s="343">
        <v>9185.1080000000002</v>
      </c>
      <c r="H199" s="343">
        <v>0.41</v>
      </c>
      <c r="J199" s="343">
        <v>3065.2459999999996</v>
      </c>
      <c r="L199" s="343">
        <v>0</v>
      </c>
      <c r="N199" s="343">
        <v>0</v>
      </c>
      <c r="P199" s="343">
        <v>0</v>
      </c>
      <c r="R199" s="343">
        <v>0</v>
      </c>
      <c r="T199" s="343">
        <v>20842.895</v>
      </c>
      <c r="V199" s="343">
        <v>0</v>
      </c>
      <c r="X199" s="343">
        <v>9526.4359999999997</v>
      </c>
      <c r="Z199" s="343">
        <v>42620.095000000001</v>
      </c>
    </row>
    <row r="200" spans="1:26">
      <c r="A200" s="340" t="s">
        <v>117</v>
      </c>
      <c r="B200" s="340" t="s">
        <v>2402</v>
      </c>
    </row>
    <row r="201" spans="1:26">
      <c r="C201" s="341" t="s">
        <v>267</v>
      </c>
      <c r="D201" s="341" t="s">
        <v>45</v>
      </c>
      <c r="E201" s="342">
        <v>16</v>
      </c>
      <c r="F201" s="343">
        <v>400.12900000000002</v>
      </c>
      <c r="H201" s="343">
        <v>0</v>
      </c>
      <c r="J201" s="343">
        <v>44.591000000000001</v>
      </c>
      <c r="L201" s="343">
        <v>0</v>
      </c>
      <c r="N201" s="343">
        <v>1402.5839999999998</v>
      </c>
      <c r="P201" s="343">
        <v>0</v>
      </c>
      <c r="R201" s="343">
        <v>0</v>
      </c>
      <c r="T201" s="343">
        <v>0</v>
      </c>
      <c r="V201" s="343">
        <v>2599.9029999999998</v>
      </c>
      <c r="X201" s="343">
        <v>0</v>
      </c>
      <c r="Z201" s="343">
        <v>4447.2070000000003</v>
      </c>
    </row>
    <row r="202" spans="1:26">
      <c r="A202" s="340" t="s">
        <v>117</v>
      </c>
      <c r="B202" s="340" t="s">
        <v>268</v>
      </c>
    </row>
    <row r="203" spans="1:26">
      <c r="C203" s="341" t="s">
        <v>269</v>
      </c>
      <c r="D203" s="341" t="s">
        <v>55</v>
      </c>
      <c r="E203" s="342">
        <v>60</v>
      </c>
      <c r="F203" s="343">
        <v>0</v>
      </c>
      <c r="H203" s="343">
        <v>1687.586</v>
      </c>
      <c r="J203" s="343">
        <v>27.116</v>
      </c>
      <c r="L203" s="343">
        <v>0</v>
      </c>
      <c r="N203" s="343">
        <v>1569.172</v>
      </c>
      <c r="P203" s="343">
        <v>171.88400000000001</v>
      </c>
      <c r="R203" s="343">
        <v>0</v>
      </c>
      <c r="T203" s="343">
        <v>540.75199999999995</v>
      </c>
      <c r="V203" s="343">
        <v>0</v>
      </c>
      <c r="X203" s="343">
        <v>6852.04</v>
      </c>
      <c r="Z203" s="343">
        <v>10848.55</v>
      </c>
    </row>
    <row r="204" spans="1:26">
      <c r="A204" s="340" t="s">
        <v>117</v>
      </c>
      <c r="B204" s="340" t="s">
        <v>2401</v>
      </c>
    </row>
    <row r="205" spans="1:26">
      <c r="C205" s="341" t="s">
        <v>188</v>
      </c>
      <c r="D205" s="341" t="s">
        <v>55</v>
      </c>
      <c r="E205" s="342">
        <v>61</v>
      </c>
      <c r="F205" s="343">
        <v>2275.5619999999999</v>
      </c>
      <c r="H205" s="343">
        <v>184.07</v>
      </c>
      <c r="J205" s="343">
        <v>10.524000000000001</v>
      </c>
      <c r="L205" s="343">
        <v>0</v>
      </c>
      <c r="N205" s="343">
        <v>3484.05</v>
      </c>
      <c r="P205" s="343">
        <v>0</v>
      </c>
      <c r="R205" s="343">
        <v>45.748000000000005</v>
      </c>
      <c r="T205" s="343">
        <v>0</v>
      </c>
      <c r="V205" s="343">
        <v>0</v>
      </c>
      <c r="X205" s="343">
        <v>6825.35</v>
      </c>
      <c r="Z205" s="343">
        <v>12825.303999999998</v>
      </c>
    </row>
    <row r="206" spans="1:26">
      <c r="A206" s="340" t="s">
        <v>117</v>
      </c>
      <c r="B206" s="340" t="s">
        <v>2400</v>
      </c>
    </row>
    <row r="207" spans="1:26">
      <c r="C207" s="341" t="s">
        <v>271</v>
      </c>
      <c r="D207" s="341" t="s">
        <v>55</v>
      </c>
      <c r="E207" s="342">
        <v>171</v>
      </c>
      <c r="F207" s="343">
        <v>0</v>
      </c>
      <c r="H207" s="343">
        <v>47807.862000000001</v>
      </c>
      <c r="J207" s="343">
        <v>13612.853999999999</v>
      </c>
      <c r="L207" s="343">
        <v>0</v>
      </c>
      <c r="N207" s="343">
        <v>0</v>
      </c>
      <c r="P207" s="343">
        <v>832.90800000000002</v>
      </c>
      <c r="R207" s="343">
        <v>0</v>
      </c>
      <c r="T207" s="343">
        <v>159.18299999999999</v>
      </c>
      <c r="V207" s="343">
        <v>0</v>
      </c>
      <c r="X207" s="343">
        <v>50619.717000000004</v>
      </c>
      <c r="Z207" s="343">
        <v>113032.524</v>
      </c>
    </row>
    <row r="208" spans="1:26">
      <c r="A208" s="340" t="s">
        <v>117</v>
      </c>
      <c r="B208" s="340" t="s">
        <v>2399</v>
      </c>
    </row>
    <row r="209" spans="1:26">
      <c r="C209" s="341" t="s">
        <v>273</v>
      </c>
      <c r="D209" s="341" t="s">
        <v>45</v>
      </c>
      <c r="E209" s="342">
        <v>60</v>
      </c>
      <c r="F209" s="343">
        <v>2674.145</v>
      </c>
      <c r="H209" s="343">
        <v>0</v>
      </c>
      <c r="J209" s="343">
        <v>378.47800000000001</v>
      </c>
      <c r="L209" s="343">
        <v>0</v>
      </c>
      <c r="N209" s="343">
        <v>1941.3920000000001</v>
      </c>
      <c r="P209" s="343">
        <v>0</v>
      </c>
      <c r="R209" s="343">
        <v>0</v>
      </c>
      <c r="T209" s="343">
        <v>134.45400000000001</v>
      </c>
      <c r="V209" s="343">
        <v>0</v>
      </c>
      <c r="X209" s="343">
        <v>12164.805</v>
      </c>
      <c r="Z209" s="343">
        <v>17293.273999999998</v>
      </c>
    </row>
    <row r="210" spans="1:26">
      <c r="A210" s="340" t="s">
        <v>117</v>
      </c>
      <c r="B210" s="340" t="s">
        <v>2398</v>
      </c>
    </row>
    <row r="211" spans="1:26">
      <c r="C211" s="341" t="s">
        <v>277</v>
      </c>
      <c r="D211" s="341" t="s">
        <v>55</v>
      </c>
      <c r="E211" s="342">
        <v>18</v>
      </c>
      <c r="F211" s="343">
        <v>0</v>
      </c>
      <c r="H211" s="343">
        <v>159.91999999999999</v>
      </c>
      <c r="J211" s="343">
        <v>0</v>
      </c>
      <c r="L211" s="343">
        <v>1310.6889999999999</v>
      </c>
      <c r="N211" s="343">
        <v>357.911</v>
      </c>
      <c r="P211" s="343">
        <v>0</v>
      </c>
      <c r="R211" s="343">
        <v>0</v>
      </c>
      <c r="T211" s="343">
        <v>0</v>
      </c>
      <c r="V211" s="343">
        <v>129.411</v>
      </c>
      <c r="X211" s="343">
        <v>0</v>
      </c>
      <c r="Z211" s="343">
        <v>1957.931</v>
      </c>
    </row>
    <row r="212" spans="1:26">
      <c r="A212" s="340" t="s">
        <v>117</v>
      </c>
      <c r="B212" s="340" t="s">
        <v>2725</v>
      </c>
    </row>
    <row r="213" spans="1:26">
      <c r="C213" s="341" t="s">
        <v>279</v>
      </c>
      <c r="D213" s="341" t="s">
        <v>55</v>
      </c>
      <c r="E213" s="342">
        <v>91</v>
      </c>
      <c r="F213" s="343">
        <v>2187.8179999999998</v>
      </c>
      <c r="H213" s="343">
        <v>210.828</v>
      </c>
      <c r="J213" s="343">
        <v>198.31299999999999</v>
      </c>
      <c r="L213" s="343">
        <v>0</v>
      </c>
      <c r="N213" s="343">
        <v>1712</v>
      </c>
      <c r="P213" s="343">
        <v>0</v>
      </c>
      <c r="R213" s="343">
        <v>4191.7629999999999</v>
      </c>
      <c r="T213" s="343">
        <v>0</v>
      </c>
      <c r="V213" s="343">
        <v>9917.7090000000007</v>
      </c>
      <c r="X213" s="343">
        <v>0</v>
      </c>
      <c r="Z213" s="343">
        <v>18418.431</v>
      </c>
    </row>
    <row r="214" spans="1:26">
      <c r="A214" s="340" t="s">
        <v>117</v>
      </c>
      <c r="B214" s="340" t="s">
        <v>2396</v>
      </c>
    </row>
    <row r="215" spans="1:26">
      <c r="C215" s="341" t="s">
        <v>281</v>
      </c>
      <c r="D215" s="341" t="s">
        <v>45</v>
      </c>
      <c r="E215" s="342">
        <v>35</v>
      </c>
      <c r="F215" s="343">
        <v>204.00299999999999</v>
      </c>
      <c r="H215" s="343">
        <v>0</v>
      </c>
      <c r="J215" s="343">
        <v>114.595</v>
      </c>
      <c r="L215" s="343">
        <v>0</v>
      </c>
      <c r="N215" s="343">
        <v>432.92699999999996</v>
      </c>
      <c r="P215" s="343">
        <v>0</v>
      </c>
      <c r="R215" s="343">
        <v>0</v>
      </c>
      <c r="T215" s="343">
        <v>0</v>
      </c>
      <c r="V215" s="343">
        <v>0</v>
      </c>
      <c r="X215" s="343">
        <v>2288.3310000000001</v>
      </c>
      <c r="Z215" s="343">
        <v>3039.8559999999998</v>
      </c>
    </row>
    <row r="216" spans="1:26">
      <c r="A216" s="340" t="s">
        <v>117</v>
      </c>
      <c r="B216" s="340" t="s">
        <v>2395</v>
      </c>
    </row>
    <row r="217" spans="1:26">
      <c r="C217" s="341" t="s">
        <v>283</v>
      </c>
      <c r="D217" s="341" t="s">
        <v>55</v>
      </c>
      <c r="E217" s="342">
        <v>32</v>
      </c>
      <c r="F217" s="343">
        <v>0</v>
      </c>
      <c r="H217" s="343">
        <v>620.69900000000007</v>
      </c>
      <c r="J217" s="343">
        <v>0</v>
      </c>
      <c r="L217" s="343">
        <v>1509.076</v>
      </c>
      <c r="N217" s="343">
        <v>2865.739</v>
      </c>
      <c r="P217" s="343">
        <v>0</v>
      </c>
      <c r="R217" s="343">
        <v>0</v>
      </c>
      <c r="T217" s="343">
        <v>307.27800000000002</v>
      </c>
      <c r="V217" s="343">
        <v>0</v>
      </c>
      <c r="X217" s="343">
        <v>10</v>
      </c>
      <c r="Z217" s="343">
        <v>5312.7919999999995</v>
      </c>
    </row>
    <row r="218" spans="1:26">
      <c r="A218" s="340" t="s">
        <v>117</v>
      </c>
      <c r="B218" s="340" t="s">
        <v>2394</v>
      </c>
    </row>
    <row r="219" spans="1:26">
      <c r="C219" s="341" t="s">
        <v>285</v>
      </c>
      <c r="D219" s="341" t="s">
        <v>55</v>
      </c>
      <c r="E219" s="342">
        <v>46</v>
      </c>
      <c r="F219" s="343">
        <v>0</v>
      </c>
      <c r="H219" s="343">
        <v>1180.5619999999999</v>
      </c>
      <c r="J219" s="343">
        <v>76.242999999999995</v>
      </c>
      <c r="L219" s="343">
        <v>0</v>
      </c>
      <c r="N219" s="343">
        <v>1079.7169999999999</v>
      </c>
      <c r="P219" s="343">
        <v>0</v>
      </c>
      <c r="R219" s="343">
        <v>0</v>
      </c>
      <c r="T219" s="343">
        <v>74.8</v>
      </c>
      <c r="V219" s="343">
        <v>0</v>
      </c>
      <c r="X219" s="343">
        <v>5385.7569999999996</v>
      </c>
      <c r="Z219" s="343">
        <v>7797.0790000000006</v>
      </c>
    </row>
    <row r="220" spans="1:26">
      <c r="A220" s="340" t="s">
        <v>117</v>
      </c>
      <c r="B220" s="340" t="s">
        <v>2393</v>
      </c>
    </row>
    <row r="221" spans="1:26">
      <c r="C221" s="341" t="s">
        <v>287</v>
      </c>
      <c r="D221" s="341" t="s">
        <v>55</v>
      </c>
      <c r="E221" s="342">
        <v>38</v>
      </c>
      <c r="F221" s="343">
        <v>0</v>
      </c>
      <c r="H221" s="343">
        <v>1091.008</v>
      </c>
      <c r="J221" s="343">
        <v>30.95</v>
      </c>
      <c r="L221" s="343">
        <v>0</v>
      </c>
      <c r="N221" s="343">
        <v>521.76099999999997</v>
      </c>
      <c r="P221" s="343">
        <v>146</v>
      </c>
      <c r="R221" s="343">
        <v>0</v>
      </c>
      <c r="T221" s="343">
        <v>1201.7069999999999</v>
      </c>
      <c r="V221" s="343">
        <v>0</v>
      </c>
      <c r="X221" s="343">
        <v>3203.9179999999997</v>
      </c>
      <c r="Z221" s="343">
        <v>6195.3440000000001</v>
      </c>
    </row>
    <row r="222" spans="1:26">
      <c r="A222" s="340" t="s">
        <v>117</v>
      </c>
      <c r="B222" s="340" t="s">
        <v>2392</v>
      </c>
    </row>
    <row r="223" spans="1:26">
      <c r="C223" s="341" t="s">
        <v>289</v>
      </c>
      <c r="D223" s="341" t="s">
        <v>55</v>
      </c>
      <c r="E223" s="342">
        <v>33</v>
      </c>
      <c r="F223" s="343">
        <v>0</v>
      </c>
      <c r="H223" s="343">
        <v>1222.175</v>
      </c>
      <c r="J223" s="343">
        <v>153.47499999999999</v>
      </c>
      <c r="L223" s="343">
        <v>3140.5349999999999</v>
      </c>
      <c r="N223" s="343">
        <v>875.39300000000003</v>
      </c>
      <c r="P223" s="343">
        <v>358.31599999999997</v>
      </c>
      <c r="R223" s="343">
        <v>0</v>
      </c>
      <c r="T223" s="343">
        <v>0</v>
      </c>
      <c r="V223" s="343">
        <v>0</v>
      </c>
      <c r="X223" s="343">
        <v>0</v>
      </c>
      <c r="Z223" s="343">
        <v>5749.8940000000002</v>
      </c>
    </row>
    <row r="224" spans="1:26">
      <c r="A224" s="340" t="s">
        <v>117</v>
      </c>
      <c r="B224" s="340" t="s">
        <v>2391</v>
      </c>
    </row>
    <row r="225" spans="1:26">
      <c r="C225" s="341" t="s">
        <v>291</v>
      </c>
      <c r="D225" s="341" t="s">
        <v>55</v>
      </c>
      <c r="E225" s="342">
        <v>28</v>
      </c>
      <c r="F225" s="343">
        <v>0</v>
      </c>
      <c r="H225" s="343">
        <v>662.57600000000002</v>
      </c>
      <c r="J225" s="343">
        <v>132.405</v>
      </c>
      <c r="L225" s="343">
        <v>0</v>
      </c>
      <c r="N225" s="343">
        <v>800</v>
      </c>
      <c r="P225" s="343">
        <v>195.12599999999998</v>
      </c>
      <c r="R225" s="343">
        <v>0</v>
      </c>
      <c r="T225" s="343">
        <v>0</v>
      </c>
      <c r="V225" s="343">
        <v>0</v>
      </c>
      <c r="X225" s="343">
        <v>1615.396</v>
      </c>
      <c r="Z225" s="343">
        <v>3405.5029999999997</v>
      </c>
    </row>
    <row r="226" spans="1:26">
      <c r="A226" s="340" t="s">
        <v>292</v>
      </c>
      <c r="B226" s="340" t="s">
        <v>2390</v>
      </c>
    </row>
    <row r="227" spans="1:26">
      <c r="C227" s="341" t="s">
        <v>294</v>
      </c>
      <c r="D227" s="341" t="s">
        <v>45</v>
      </c>
      <c r="E227" s="342">
        <v>17</v>
      </c>
      <c r="F227" s="343">
        <v>261.64099999999996</v>
      </c>
      <c r="H227" s="343">
        <v>0</v>
      </c>
      <c r="J227" s="343">
        <v>49.795000000000002</v>
      </c>
      <c r="L227" s="343">
        <v>0</v>
      </c>
      <c r="N227" s="343">
        <v>1343.184</v>
      </c>
      <c r="P227" s="343">
        <v>0</v>
      </c>
      <c r="R227" s="343">
        <v>0</v>
      </c>
      <c r="T227" s="343">
        <v>0</v>
      </c>
      <c r="V227" s="343">
        <v>842.78300000000002</v>
      </c>
      <c r="X227" s="343">
        <v>0</v>
      </c>
      <c r="Z227" s="343">
        <v>2497.4029999999998</v>
      </c>
    </row>
    <row r="228" spans="1:26">
      <c r="A228" s="340" t="s">
        <v>292</v>
      </c>
      <c r="B228" s="340" t="s">
        <v>2595</v>
      </c>
    </row>
    <row r="229" spans="1:26">
      <c r="C229" s="341" t="s">
        <v>296</v>
      </c>
      <c r="D229" s="341" t="s">
        <v>45</v>
      </c>
      <c r="E229" s="342">
        <v>5</v>
      </c>
      <c r="F229" s="343">
        <v>71.456999999999994</v>
      </c>
      <c r="H229" s="343">
        <v>0</v>
      </c>
      <c r="J229" s="343">
        <v>18.519000000000002</v>
      </c>
      <c r="L229" s="343">
        <v>0</v>
      </c>
      <c r="N229" s="343">
        <v>233.29</v>
      </c>
      <c r="P229" s="343">
        <v>0</v>
      </c>
      <c r="R229" s="343">
        <v>0</v>
      </c>
      <c r="T229" s="343">
        <v>0</v>
      </c>
      <c r="V229" s="343">
        <v>369.22500000000002</v>
      </c>
      <c r="X229" s="343">
        <v>0</v>
      </c>
      <c r="Z229" s="343">
        <v>692.4910000000001</v>
      </c>
    </row>
    <row r="230" spans="1:26">
      <c r="A230" s="340" t="s">
        <v>292</v>
      </c>
      <c r="B230" s="340" t="s">
        <v>2389</v>
      </c>
    </row>
    <row r="231" spans="1:26">
      <c r="C231" s="341" t="s">
        <v>302</v>
      </c>
      <c r="D231" s="341" t="s">
        <v>55</v>
      </c>
      <c r="E231" s="342">
        <v>119</v>
      </c>
      <c r="F231" s="343">
        <v>0</v>
      </c>
      <c r="H231" s="343">
        <v>2020.7739999999999</v>
      </c>
      <c r="J231" s="343">
        <v>81.667000000000002</v>
      </c>
      <c r="L231" s="343">
        <v>149.70099999999999</v>
      </c>
      <c r="N231" s="343">
        <v>0</v>
      </c>
      <c r="P231" s="343">
        <v>0</v>
      </c>
      <c r="R231" s="343">
        <v>8465.8860000000004</v>
      </c>
      <c r="T231" s="343">
        <v>0</v>
      </c>
      <c r="V231" s="343">
        <v>0</v>
      </c>
      <c r="X231" s="343">
        <v>798.76300000000003</v>
      </c>
      <c r="Z231" s="343">
        <v>11516.791000000001</v>
      </c>
    </row>
    <row r="232" spans="1:26">
      <c r="A232" s="340" t="s">
        <v>292</v>
      </c>
      <c r="B232" s="340" t="s">
        <v>2388</v>
      </c>
    </row>
    <row r="233" spans="1:26">
      <c r="C233" s="341" t="s">
        <v>298</v>
      </c>
      <c r="D233" s="341" t="s">
        <v>55</v>
      </c>
      <c r="E233" s="342">
        <v>1390</v>
      </c>
      <c r="F233" s="343">
        <v>48737.464000000007</v>
      </c>
      <c r="H233" s="343">
        <v>10224.866</v>
      </c>
      <c r="J233" s="343">
        <v>18875.697</v>
      </c>
      <c r="L233" s="343">
        <v>197696.75</v>
      </c>
      <c r="N233" s="343">
        <v>40515.046999999999</v>
      </c>
      <c r="P233" s="343">
        <v>784.60300000000007</v>
      </c>
      <c r="R233" s="343">
        <v>0</v>
      </c>
      <c r="T233" s="343">
        <v>22.233000000000001</v>
      </c>
      <c r="V233" s="343">
        <v>0</v>
      </c>
      <c r="X233" s="343">
        <v>0</v>
      </c>
      <c r="Z233" s="343">
        <v>316856.65999999997</v>
      </c>
    </row>
    <row r="234" spans="1:26">
      <c r="A234" s="340" t="s">
        <v>292</v>
      </c>
      <c r="B234" s="340" t="s">
        <v>2594</v>
      </c>
    </row>
    <row r="235" spans="1:26">
      <c r="C235" s="341" t="s">
        <v>300</v>
      </c>
      <c r="D235" s="341" t="s">
        <v>55</v>
      </c>
      <c r="E235" s="342">
        <v>15</v>
      </c>
      <c r="F235" s="343">
        <v>0</v>
      </c>
      <c r="H235" s="343">
        <v>207.9</v>
      </c>
      <c r="J235" s="343">
        <v>67.808000000000007</v>
      </c>
      <c r="L235" s="343">
        <v>0</v>
      </c>
      <c r="N235" s="343">
        <v>861.72800000000007</v>
      </c>
      <c r="P235" s="343">
        <v>324.22300000000001</v>
      </c>
      <c r="R235" s="343">
        <v>0</v>
      </c>
      <c r="T235" s="343">
        <v>0</v>
      </c>
      <c r="V235" s="343">
        <v>918.37899999999991</v>
      </c>
      <c r="X235" s="343">
        <v>0</v>
      </c>
      <c r="Z235" s="343">
        <v>2380.038</v>
      </c>
    </row>
    <row r="236" spans="1:26">
      <c r="A236" s="340" t="s">
        <v>292</v>
      </c>
      <c r="B236" s="340" t="s">
        <v>2593</v>
      </c>
    </row>
    <row r="237" spans="1:26">
      <c r="C237" s="341" t="s">
        <v>304</v>
      </c>
      <c r="D237" s="341" t="s">
        <v>55</v>
      </c>
      <c r="E237" s="342">
        <v>19</v>
      </c>
      <c r="F237" s="343">
        <v>474.13499999999999</v>
      </c>
      <c r="H237" s="343">
        <v>61.806999999999995</v>
      </c>
      <c r="J237" s="343">
        <v>89.897000000000006</v>
      </c>
      <c r="L237" s="343">
        <v>0</v>
      </c>
      <c r="N237" s="343">
        <v>1461.2249999999999</v>
      </c>
      <c r="P237" s="343">
        <v>0</v>
      </c>
      <c r="R237" s="343">
        <v>0</v>
      </c>
      <c r="T237" s="343">
        <v>0</v>
      </c>
      <c r="V237" s="343">
        <v>1461.2249999999999</v>
      </c>
      <c r="X237" s="343">
        <v>0</v>
      </c>
      <c r="Z237" s="343">
        <v>3548.2890000000002</v>
      </c>
    </row>
    <row r="238" spans="1:26">
      <c r="A238" s="340" t="s">
        <v>292</v>
      </c>
      <c r="B238" s="340" t="s">
        <v>2387</v>
      </c>
    </row>
    <row r="239" spans="1:26">
      <c r="C239" s="341" t="s">
        <v>306</v>
      </c>
      <c r="D239" s="341" t="s">
        <v>55</v>
      </c>
      <c r="E239" s="342">
        <v>50</v>
      </c>
      <c r="F239" s="343">
        <v>940.36</v>
      </c>
      <c r="H239" s="343">
        <v>76.765000000000001</v>
      </c>
      <c r="J239" s="343">
        <v>243.85599999999999</v>
      </c>
      <c r="L239" s="343">
        <v>0</v>
      </c>
      <c r="N239" s="343">
        <v>1904.0160000000001</v>
      </c>
      <c r="P239" s="343">
        <v>0</v>
      </c>
      <c r="R239" s="343">
        <v>0</v>
      </c>
      <c r="T239" s="343">
        <v>0</v>
      </c>
      <c r="V239" s="343">
        <v>3969.018</v>
      </c>
      <c r="X239" s="343">
        <v>0</v>
      </c>
      <c r="Z239" s="343">
        <v>7134.0150000000003</v>
      </c>
    </row>
    <row r="240" spans="1:26">
      <c r="A240" s="340" t="s">
        <v>307</v>
      </c>
      <c r="B240" s="340" t="s">
        <v>2386</v>
      </c>
    </row>
    <row r="241" spans="1:26">
      <c r="C241" s="341" t="s">
        <v>312</v>
      </c>
      <c r="D241" s="341" t="s">
        <v>313</v>
      </c>
      <c r="E241" s="342">
        <v>33</v>
      </c>
      <c r="F241" s="343">
        <v>0</v>
      </c>
      <c r="H241" s="343">
        <v>3837.7849999999999</v>
      </c>
      <c r="J241" s="343">
        <v>0</v>
      </c>
      <c r="L241" s="343">
        <v>14433.456</v>
      </c>
      <c r="N241" s="343">
        <v>0</v>
      </c>
      <c r="P241" s="343">
        <v>0</v>
      </c>
      <c r="R241" s="343">
        <v>0</v>
      </c>
      <c r="T241" s="343">
        <v>0</v>
      </c>
      <c r="V241" s="343">
        <v>0</v>
      </c>
      <c r="X241" s="343">
        <v>0</v>
      </c>
      <c r="Z241" s="343">
        <v>18271.241000000002</v>
      </c>
    </row>
    <row r="242" spans="1:26">
      <c r="A242" s="340" t="s">
        <v>307</v>
      </c>
      <c r="B242" s="340" t="s">
        <v>2592</v>
      </c>
    </row>
    <row r="243" spans="1:26">
      <c r="C243" s="341" t="s">
        <v>315</v>
      </c>
      <c r="D243" s="341" t="s">
        <v>59</v>
      </c>
      <c r="E243" s="342">
        <v>186</v>
      </c>
      <c r="F243" s="343">
        <v>10683.491000000002</v>
      </c>
      <c r="H243" s="343">
        <v>0</v>
      </c>
      <c r="J243" s="343">
        <v>1169.53</v>
      </c>
      <c r="L243" s="343">
        <v>0</v>
      </c>
      <c r="N243" s="343">
        <v>0</v>
      </c>
      <c r="P243" s="343">
        <v>733.12300000000005</v>
      </c>
      <c r="R243" s="343">
        <v>25749.384999999998</v>
      </c>
      <c r="T243" s="343">
        <v>733.12300000000005</v>
      </c>
      <c r="V243" s="343">
        <v>0</v>
      </c>
      <c r="X243" s="343">
        <v>0</v>
      </c>
      <c r="Z243" s="343">
        <v>39068.652000000002</v>
      </c>
    </row>
    <row r="244" spans="1:26">
      <c r="A244" s="340" t="s">
        <v>307</v>
      </c>
      <c r="B244" s="340" t="s">
        <v>2591</v>
      </c>
    </row>
    <row r="245" spans="1:26">
      <c r="C245" s="341" t="s">
        <v>317</v>
      </c>
      <c r="D245" s="341" t="s">
        <v>59</v>
      </c>
      <c r="E245" s="342">
        <v>83</v>
      </c>
      <c r="F245" s="343">
        <v>6321.1709999999994</v>
      </c>
      <c r="H245" s="343">
        <v>0</v>
      </c>
      <c r="J245" s="343">
        <v>387.61900000000003</v>
      </c>
      <c r="L245" s="343">
        <v>0</v>
      </c>
      <c r="N245" s="343">
        <v>0</v>
      </c>
      <c r="P245" s="343">
        <v>0</v>
      </c>
      <c r="R245" s="343">
        <v>16072.643999999998</v>
      </c>
      <c r="T245" s="343">
        <v>0</v>
      </c>
      <c r="V245" s="343">
        <v>0</v>
      </c>
      <c r="X245" s="343">
        <v>0</v>
      </c>
      <c r="Z245" s="343">
        <v>22781.433999999997</v>
      </c>
    </row>
    <row r="246" spans="1:26">
      <c r="A246" s="340" t="s">
        <v>307</v>
      </c>
      <c r="B246" s="340" t="s">
        <v>2385</v>
      </c>
    </row>
    <row r="247" spans="1:26">
      <c r="C247" s="341" t="s">
        <v>319</v>
      </c>
      <c r="D247" s="341" t="s">
        <v>59</v>
      </c>
      <c r="E247" s="342">
        <v>39</v>
      </c>
      <c r="F247" s="343">
        <v>2689.116</v>
      </c>
      <c r="H247" s="343">
        <v>0</v>
      </c>
      <c r="J247" s="343">
        <v>132.857</v>
      </c>
      <c r="L247" s="343">
        <v>0</v>
      </c>
      <c r="N247" s="343">
        <v>0</v>
      </c>
      <c r="P247" s="343">
        <v>155.51300000000001</v>
      </c>
      <c r="R247" s="343">
        <v>4627.2929999999997</v>
      </c>
      <c r="T247" s="343">
        <v>155.51300000000001</v>
      </c>
      <c r="V247" s="343">
        <v>0</v>
      </c>
      <c r="X247" s="343">
        <v>0</v>
      </c>
      <c r="Z247" s="343">
        <v>7760.2919999999995</v>
      </c>
    </row>
    <row r="248" spans="1:26">
      <c r="A248" s="340" t="s">
        <v>307</v>
      </c>
      <c r="B248" s="340" t="s">
        <v>2590</v>
      </c>
    </row>
    <row r="249" spans="1:26">
      <c r="C249" s="341" t="s">
        <v>321</v>
      </c>
      <c r="D249" s="341" t="s">
        <v>55</v>
      </c>
      <c r="E249" s="342">
        <v>60</v>
      </c>
      <c r="F249" s="343">
        <v>4254.2340000000004</v>
      </c>
      <c r="H249" s="343">
        <v>175.14500000000001</v>
      </c>
      <c r="J249" s="343">
        <v>281.84800000000001</v>
      </c>
      <c r="L249" s="343">
        <v>0</v>
      </c>
      <c r="N249" s="343">
        <v>861.72800000000007</v>
      </c>
      <c r="P249" s="343">
        <v>0</v>
      </c>
      <c r="R249" s="343">
        <v>8135.0050000000001</v>
      </c>
      <c r="T249" s="343">
        <v>0</v>
      </c>
      <c r="V249" s="343">
        <v>181.226</v>
      </c>
      <c r="X249" s="343">
        <v>0</v>
      </c>
      <c r="Z249" s="343">
        <v>13889.186000000002</v>
      </c>
    </row>
    <row r="250" spans="1:26">
      <c r="A250" s="340" t="s">
        <v>307</v>
      </c>
      <c r="B250" s="340" t="s">
        <v>322</v>
      </c>
    </row>
    <row r="251" spans="1:26">
      <c r="C251" s="341" t="s">
        <v>323</v>
      </c>
      <c r="D251" s="341" t="s">
        <v>45</v>
      </c>
      <c r="E251" s="342">
        <v>264</v>
      </c>
      <c r="F251" s="343">
        <v>2911.7340000000004</v>
      </c>
      <c r="H251" s="343">
        <v>0</v>
      </c>
      <c r="J251" s="343">
        <v>0</v>
      </c>
      <c r="L251" s="343">
        <v>0</v>
      </c>
      <c r="N251" s="343">
        <v>0</v>
      </c>
      <c r="P251" s="343">
        <v>0</v>
      </c>
      <c r="R251" s="343">
        <v>0</v>
      </c>
      <c r="T251" s="343">
        <v>0</v>
      </c>
      <c r="V251" s="343">
        <v>0</v>
      </c>
      <c r="X251" s="343">
        <v>0</v>
      </c>
      <c r="Z251" s="343">
        <v>2911.7340000000004</v>
      </c>
    </row>
    <row r="252" spans="1:26">
      <c r="A252" s="340" t="s">
        <v>307</v>
      </c>
      <c r="B252" s="340" t="s">
        <v>2384</v>
      </c>
    </row>
    <row r="253" spans="1:26">
      <c r="C253" s="341" t="s">
        <v>325</v>
      </c>
      <c r="D253" s="341" t="s">
        <v>55</v>
      </c>
      <c r="E253" s="342">
        <v>185</v>
      </c>
      <c r="F253" s="343">
        <v>0</v>
      </c>
      <c r="H253" s="343">
        <v>794.74600000000009</v>
      </c>
      <c r="J253" s="343">
        <v>0</v>
      </c>
      <c r="L253" s="343">
        <v>0</v>
      </c>
      <c r="N253" s="343">
        <v>0</v>
      </c>
      <c r="P253" s="343">
        <v>0</v>
      </c>
      <c r="R253" s="343">
        <v>7374.6130000000003</v>
      </c>
      <c r="T253" s="343">
        <v>0</v>
      </c>
      <c r="V253" s="343">
        <v>3709.5009999999997</v>
      </c>
      <c r="X253" s="343">
        <v>0</v>
      </c>
      <c r="Z253" s="343">
        <v>11878.86</v>
      </c>
    </row>
    <row r="254" spans="1:26">
      <c r="A254" s="340" t="s">
        <v>307</v>
      </c>
      <c r="B254" s="340" t="s">
        <v>2383</v>
      </c>
    </row>
    <row r="255" spans="1:26">
      <c r="C255" s="341" t="s">
        <v>327</v>
      </c>
      <c r="D255" s="341" t="s">
        <v>45</v>
      </c>
      <c r="E255" s="342">
        <v>37</v>
      </c>
      <c r="F255" s="343">
        <v>672.70299999999997</v>
      </c>
      <c r="H255" s="343">
        <v>0</v>
      </c>
      <c r="J255" s="343">
        <v>45.61</v>
      </c>
      <c r="L255" s="343">
        <v>0</v>
      </c>
      <c r="N255" s="343">
        <v>503.02699999999999</v>
      </c>
      <c r="P255" s="343">
        <v>0</v>
      </c>
      <c r="R255" s="343">
        <v>2407.1880000000001</v>
      </c>
      <c r="T255" s="343">
        <v>0</v>
      </c>
      <c r="V255" s="343">
        <v>998.84500000000003</v>
      </c>
      <c r="X255" s="343">
        <v>0</v>
      </c>
      <c r="Z255" s="343">
        <v>4627.3729999999996</v>
      </c>
    </row>
    <row r="256" spans="1:26">
      <c r="A256" s="340" t="s">
        <v>307</v>
      </c>
      <c r="B256" s="340" t="s">
        <v>2382</v>
      </c>
    </row>
    <row r="257" spans="1:26">
      <c r="C257" s="341" t="s">
        <v>329</v>
      </c>
      <c r="D257" s="341" t="s">
        <v>55</v>
      </c>
      <c r="E257" s="342">
        <v>14</v>
      </c>
      <c r="F257" s="343">
        <v>0</v>
      </c>
      <c r="H257" s="343">
        <v>293.08</v>
      </c>
      <c r="J257" s="343">
        <v>77.045000000000002</v>
      </c>
      <c r="L257" s="343">
        <v>0</v>
      </c>
      <c r="N257" s="343">
        <v>0</v>
      </c>
      <c r="P257" s="343">
        <v>173.958</v>
      </c>
      <c r="R257" s="343">
        <v>982.97399999999993</v>
      </c>
      <c r="T257" s="343">
        <v>0</v>
      </c>
      <c r="V257" s="343">
        <v>315.108</v>
      </c>
      <c r="X257" s="343">
        <v>0</v>
      </c>
      <c r="Z257" s="343">
        <v>1842.165</v>
      </c>
    </row>
    <row r="258" spans="1:26">
      <c r="A258" s="340" t="s">
        <v>307</v>
      </c>
      <c r="B258" s="340" t="s">
        <v>2381</v>
      </c>
    </row>
    <row r="259" spans="1:26">
      <c r="C259" s="341" t="s">
        <v>331</v>
      </c>
      <c r="D259" s="341" t="s">
        <v>45</v>
      </c>
      <c r="E259" s="342">
        <v>21</v>
      </c>
      <c r="F259" s="343">
        <v>659.25800000000004</v>
      </c>
      <c r="H259" s="343">
        <v>0</v>
      </c>
      <c r="J259" s="343">
        <v>0</v>
      </c>
      <c r="L259" s="343">
        <v>0</v>
      </c>
      <c r="N259" s="343">
        <v>0</v>
      </c>
      <c r="P259" s="343">
        <v>0</v>
      </c>
      <c r="R259" s="343">
        <v>972.44899999999996</v>
      </c>
      <c r="T259" s="343">
        <v>0</v>
      </c>
      <c r="V259" s="343">
        <v>377.50199999999995</v>
      </c>
      <c r="X259" s="343">
        <v>0</v>
      </c>
      <c r="Z259" s="343">
        <v>2009.2089999999998</v>
      </c>
    </row>
    <row r="260" spans="1:26">
      <c r="A260" s="340" t="s">
        <v>307</v>
      </c>
      <c r="B260" s="340" t="s">
        <v>334</v>
      </c>
    </row>
    <row r="261" spans="1:26">
      <c r="C261" s="341" t="s">
        <v>335</v>
      </c>
      <c r="D261" s="341" t="s">
        <v>59</v>
      </c>
      <c r="E261" s="342">
        <v>58</v>
      </c>
      <c r="F261" s="343">
        <v>1627.7370000000001</v>
      </c>
      <c r="H261" s="343">
        <v>0</v>
      </c>
      <c r="J261" s="343">
        <v>6516.0469999999996</v>
      </c>
      <c r="L261" s="343">
        <v>0</v>
      </c>
      <c r="N261" s="343">
        <v>0</v>
      </c>
      <c r="P261" s="343">
        <v>0</v>
      </c>
      <c r="R261" s="343">
        <v>0</v>
      </c>
      <c r="T261" s="343">
        <v>0</v>
      </c>
      <c r="V261" s="343">
        <v>0</v>
      </c>
      <c r="X261" s="343">
        <v>90.748999999999995</v>
      </c>
      <c r="Z261" s="343">
        <v>8234.5330000000013</v>
      </c>
    </row>
    <row r="262" spans="1:26">
      <c r="A262" s="340" t="s">
        <v>307</v>
      </c>
      <c r="B262" s="340" t="s">
        <v>336</v>
      </c>
    </row>
    <row r="263" spans="1:26">
      <c r="C263" s="341" t="s">
        <v>337</v>
      </c>
      <c r="D263" s="341" t="s">
        <v>55</v>
      </c>
      <c r="E263" s="342">
        <v>77</v>
      </c>
      <c r="F263" s="343">
        <v>1530.376</v>
      </c>
      <c r="H263" s="343">
        <v>146.417</v>
      </c>
      <c r="J263" s="343">
        <v>123.85600000000001</v>
      </c>
      <c r="L263" s="343">
        <v>0</v>
      </c>
      <c r="N263" s="343">
        <v>402</v>
      </c>
      <c r="P263" s="343">
        <v>259.36500000000001</v>
      </c>
      <c r="R263" s="343">
        <v>5382.8739999999998</v>
      </c>
      <c r="T263" s="343">
        <v>0</v>
      </c>
      <c r="V263" s="343">
        <v>740.68899999999996</v>
      </c>
      <c r="X263" s="343">
        <v>121.839</v>
      </c>
      <c r="Z263" s="343">
        <v>8707.4159999999993</v>
      </c>
    </row>
    <row r="264" spans="1:26">
      <c r="A264" s="340" t="s">
        <v>307</v>
      </c>
      <c r="B264" s="340" t="s">
        <v>2380</v>
      </c>
    </row>
    <row r="265" spans="1:26">
      <c r="C265" s="341" t="s">
        <v>339</v>
      </c>
      <c r="D265" s="341" t="s">
        <v>55</v>
      </c>
      <c r="E265" s="342">
        <v>22</v>
      </c>
      <c r="F265" s="343">
        <v>731.005</v>
      </c>
      <c r="H265" s="343">
        <v>13.132999999999999</v>
      </c>
      <c r="J265" s="343">
        <v>446.483</v>
      </c>
      <c r="L265" s="343">
        <v>0</v>
      </c>
      <c r="N265" s="343">
        <v>0</v>
      </c>
      <c r="P265" s="343">
        <v>0</v>
      </c>
      <c r="R265" s="343">
        <v>1975.4649999999999</v>
      </c>
      <c r="T265" s="343">
        <v>643.36699999999996</v>
      </c>
      <c r="V265" s="343">
        <v>332.33300000000003</v>
      </c>
      <c r="X265" s="343">
        <v>0</v>
      </c>
      <c r="Z265" s="343">
        <v>4141.7860000000001</v>
      </c>
    </row>
    <row r="266" spans="1:26">
      <c r="A266" s="340" t="s">
        <v>307</v>
      </c>
      <c r="B266" s="340" t="s">
        <v>2379</v>
      </c>
    </row>
    <row r="267" spans="1:26">
      <c r="C267" s="341" t="s">
        <v>341</v>
      </c>
      <c r="D267" s="341" t="s">
        <v>45</v>
      </c>
      <c r="E267" s="342">
        <v>89</v>
      </c>
      <c r="F267" s="343">
        <v>131.358</v>
      </c>
      <c r="H267" s="343">
        <v>0</v>
      </c>
      <c r="J267" s="343">
        <v>1065.7460000000001</v>
      </c>
      <c r="L267" s="343">
        <v>0</v>
      </c>
      <c r="N267" s="343">
        <v>0</v>
      </c>
      <c r="P267" s="343">
        <v>0</v>
      </c>
      <c r="R267" s="343">
        <v>3387.5659999999998</v>
      </c>
      <c r="T267" s="343">
        <v>0</v>
      </c>
      <c r="V267" s="343">
        <v>1978.0929999999998</v>
      </c>
      <c r="X267" s="343">
        <v>0</v>
      </c>
      <c r="Z267" s="343">
        <v>6562.7630000000008</v>
      </c>
    </row>
    <row r="268" spans="1:26">
      <c r="A268" s="340" t="s">
        <v>344</v>
      </c>
      <c r="B268" s="340" t="s">
        <v>2377</v>
      </c>
    </row>
    <row r="269" spans="1:26">
      <c r="C269" s="341" t="s">
        <v>346</v>
      </c>
      <c r="D269" s="341" t="s">
        <v>55</v>
      </c>
      <c r="E269" s="342">
        <v>2246</v>
      </c>
      <c r="F269" s="343">
        <v>475020.79</v>
      </c>
      <c r="H269" s="343">
        <v>2825.93</v>
      </c>
      <c r="J269" s="343">
        <v>203264.76199999999</v>
      </c>
      <c r="L269" s="343">
        <v>0</v>
      </c>
      <c r="N269" s="343">
        <v>18000</v>
      </c>
      <c r="P269" s="343">
        <v>0</v>
      </c>
      <c r="R269" s="343">
        <v>206995.432</v>
      </c>
      <c r="T269" s="343">
        <v>0</v>
      </c>
      <c r="V269" s="343">
        <v>208886.10800000001</v>
      </c>
      <c r="X269" s="343">
        <v>27520.847999999998</v>
      </c>
      <c r="Z269" s="343">
        <v>1142513.8700000001</v>
      </c>
    </row>
    <row r="270" spans="1:26">
      <c r="A270" s="340" t="s">
        <v>347</v>
      </c>
      <c r="B270" s="340" t="s">
        <v>2376</v>
      </c>
    </row>
    <row r="271" spans="1:26">
      <c r="C271" s="341" t="s">
        <v>349</v>
      </c>
      <c r="D271" s="341" t="s">
        <v>55</v>
      </c>
      <c r="E271" s="342">
        <v>362</v>
      </c>
      <c r="F271" s="343">
        <v>6334.7419999999993</v>
      </c>
      <c r="H271" s="343">
        <v>2527.6610000000001</v>
      </c>
      <c r="J271" s="343">
        <v>2661.0949999999998</v>
      </c>
      <c r="L271" s="343">
        <v>0</v>
      </c>
      <c r="N271" s="343">
        <v>2674.4140000000002</v>
      </c>
      <c r="P271" s="343">
        <v>1300.606</v>
      </c>
      <c r="R271" s="343">
        <v>0</v>
      </c>
      <c r="T271" s="343">
        <v>52305.264999999999</v>
      </c>
      <c r="V271" s="343">
        <v>0</v>
      </c>
      <c r="X271" s="343">
        <v>0</v>
      </c>
      <c r="Z271" s="343">
        <v>67803.782999999996</v>
      </c>
    </row>
    <row r="272" spans="1:26">
      <c r="A272" s="340" t="s">
        <v>350</v>
      </c>
      <c r="B272" s="340" t="s">
        <v>2375</v>
      </c>
    </row>
    <row r="273" spans="1:26">
      <c r="C273" s="341" t="s">
        <v>2512</v>
      </c>
      <c r="D273" s="341" t="s">
        <v>310</v>
      </c>
      <c r="E273" s="342">
        <v>276</v>
      </c>
      <c r="F273" s="343">
        <v>0</v>
      </c>
      <c r="H273" s="343">
        <v>3669.91</v>
      </c>
      <c r="J273" s="343">
        <v>32460.728999999999</v>
      </c>
      <c r="L273" s="343">
        <v>0</v>
      </c>
      <c r="N273" s="343">
        <v>0</v>
      </c>
      <c r="P273" s="343">
        <v>0</v>
      </c>
      <c r="R273" s="343">
        <v>0</v>
      </c>
      <c r="T273" s="343">
        <v>0</v>
      </c>
      <c r="V273" s="343">
        <v>0</v>
      </c>
      <c r="X273" s="343">
        <v>0</v>
      </c>
      <c r="Z273" s="343">
        <v>36130.638999999996</v>
      </c>
    </row>
    <row r="274" spans="1:26">
      <c r="A274" s="340" t="s">
        <v>350</v>
      </c>
      <c r="B274" s="340" t="s">
        <v>2374</v>
      </c>
    </row>
    <row r="275" spans="1:26">
      <c r="C275" s="341" t="s">
        <v>352</v>
      </c>
      <c r="D275" s="341" t="s">
        <v>45</v>
      </c>
      <c r="E275" s="342">
        <v>7</v>
      </c>
      <c r="F275" s="343">
        <v>140.66</v>
      </c>
      <c r="H275" s="343">
        <v>0</v>
      </c>
      <c r="J275" s="343">
        <v>1.464</v>
      </c>
      <c r="L275" s="343">
        <v>0</v>
      </c>
      <c r="N275" s="343">
        <v>102.93700000000001</v>
      </c>
      <c r="P275" s="343">
        <v>0</v>
      </c>
      <c r="R275" s="343">
        <v>415.714</v>
      </c>
      <c r="T275" s="343">
        <v>0</v>
      </c>
      <c r="V275" s="343">
        <v>0</v>
      </c>
      <c r="X275" s="343">
        <v>0</v>
      </c>
      <c r="Z275" s="343">
        <v>660.77499999999998</v>
      </c>
    </row>
    <row r="276" spans="1:26">
      <c r="A276" s="340" t="s">
        <v>350</v>
      </c>
      <c r="B276" s="340" t="s">
        <v>2671</v>
      </c>
    </row>
    <row r="277" spans="1:26">
      <c r="C277" s="341" t="s">
        <v>354</v>
      </c>
      <c r="D277" s="341" t="s">
        <v>55</v>
      </c>
      <c r="E277" s="342">
        <v>391</v>
      </c>
      <c r="F277" s="343">
        <v>6522.5780000000004</v>
      </c>
      <c r="H277" s="343">
        <v>967.62100000000009</v>
      </c>
      <c r="J277" s="343">
        <v>1375.2020000000002</v>
      </c>
      <c r="L277" s="343">
        <v>0</v>
      </c>
      <c r="N277" s="343">
        <v>2700</v>
      </c>
      <c r="P277" s="343">
        <v>314.17</v>
      </c>
      <c r="R277" s="343">
        <v>6666.0309999999999</v>
      </c>
      <c r="T277" s="343">
        <v>3930.79</v>
      </c>
      <c r="V277" s="343">
        <v>23531.737000000001</v>
      </c>
      <c r="X277" s="343">
        <v>13974.613000000001</v>
      </c>
      <c r="Z277" s="343">
        <v>59982.741999999998</v>
      </c>
    </row>
    <row r="278" spans="1:26">
      <c r="A278" s="340" t="s">
        <v>350</v>
      </c>
      <c r="B278" s="340" t="s">
        <v>2373</v>
      </c>
    </row>
    <row r="279" spans="1:26">
      <c r="C279" s="341" t="s">
        <v>358</v>
      </c>
      <c r="D279" s="341" t="s">
        <v>55</v>
      </c>
      <c r="E279" s="342">
        <v>550</v>
      </c>
      <c r="F279" s="343">
        <v>18098.013999999999</v>
      </c>
      <c r="H279" s="343">
        <v>3026.8059999999996</v>
      </c>
      <c r="J279" s="343">
        <v>1303.623</v>
      </c>
      <c r="L279" s="343">
        <v>0</v>
      </c>
      <c r="N279" s="343">
        <v>0</v>
      </c>
      <c r="P279" s="343">
        <v>6876.2060000000001</v>
      </c>
      <c r="R279" s="343">
        <v>13961.893999999998</v>
      </c>
      <c r="T279" s="343">
        <v>0</v>
      </c>
      <c r="V279" s="343">
        <v>27722.642999999996</v>
      </c>
      <c r="X279" s="343">
        <v>36536.06</v>
      </c>
      <c r="Z279" s="343">
        <v>107525.246</v>
      </c>
    </row>
    <row r="280" spans="1:26">
      <c r="A280" s="340" t="s">
        <v>350</v>
      </c>
      <c r="B280" s="340" t="s">
        <v>2670</v>
      </c>
    </row>
    <row r="281" spans="1:26">
      <c r="C281" s="341" t="s">
        <v>360</v>
      </c>
      <c r="D281" s="341" t="s">
        <v>55</v>
      </c>
      <c r="E281" s="342">
        <v>380</v>
      </c>
      <c r="F281" s="343">
        <v>16461.962</v>
      </c>
      <c r="H281" s="343">
        <v>994.28300000000002</v>
      </c>
      <c r="J281" s="343">
        <v>2375.444</v>
      </c>
      <c r="L281" s="343">
        <v>0</v>
      </c>
      <c r="N281" s="343">
        <v>10173.790999999999</v>
      </c>
      <c r="P281" s="343">
        <v>4901.491</v>
      </c>
      <c r="R281" s="343">
        <v>8073.482</v>
      </c>
      <c r="T281" s="343">
        <v>4776.9639999999999</v>
      </c>
      <c r="V281" s="343">
        <v>36924.828000000001</v>
      </c>
      <c r="X281" s="343">
        <v>0</v>
      </c>
      <c r="Z281" s="343">
        <v>84682.244999999995</v>
      </c>
    </row>
    <row r="282" spans="1:26">
      <c r="A282" s="340" t="s">
        <v>350</v>
      </c>
      <c r="B282" s="340" t="s">
        <v>361</v>
      </c>
    </row>
    <row r="283" spans="1:26">
      <c r="C283" s="341" t="s">
        <v>362</v>
      </c>
      <c r="D283" s="341" t="s">
        <v>55</v>
      </c>
      <c r="E283" s="342">
        <v>12</v>
      </c>
      <c r="F283" s="343">
        <v>0</v>
      </c>
      <c r="H283" s="343">
        <v>115.46700000000001</v>
      </c>
      <c r="J283" s="343">
        <v>1.62</v>
      </c>
      <c r="L283" s="343">
        <v>0</v>
      </c>
      <c r="N283" s="343">
        <v>953.62300000000005</v>
      </c>
      <c r="P283" s="343">
        <v>57.62</v>
      </c>
      <c r="R283" s="343">
        <v>0</v>
      </c>
      <c r="T283" s="343">
        <v>210.58199999999999</v>
      </c>
      <c r="V283" s="343">
        <v>0</v>
      </c>
      <c r="X283" s="343">
        <v>0</v>
      </c>
      <c r="Z283" s="343">
        <v>1338.912</v>
      </c>
    </row>
    <row r="284" spans="1:26">
      <c r="A284" s="340" t="s">
        <v>350</v>
      </c>
      <c r="B284" s="340" t="s">
        <v>2724</v>
      </c>
    </row>
    <row r="285" spans="1:26">
      <c r="C285" s="341" t="s">
        <v>2495</v>
      </c>
      <c r="D285" s="341" t="s">
        <v>55</v>
      </c>
      <c r="E285" s="342">
        <v>8</v>
      </c>
      <c r="F285" s="343">
        <v>0</v>
      </c>
      <c r="H285" s="343">
        <v>185.03400000000002</v>
      </c>
      <c r="J285" s="343">
        <v>17.323</v>
      </c>
      <c r="L285" s="343">
        <v>0</v>
      </c>
      <c r="N285" s="343">
        <v>842.91600000000005</v>
      </c>
      <c r="P285" s="343">
        <v>0</v>
      </c>
      <c r="R285" s="343">
        <v>157.99299999999999</v>
      </c>
      <c r="T285" s="343">
        <v>0</v>
      </c>
      <c r="V285" s="343">
        <v>384.24300000000005</v>
      </c>
      <c r="X285" s="343">
        <v>0</v>
      </c>
      <c r="Z285" s="343">
        <v>1587.509</v>
      </c>
    </row>
    <row r="286" spans="1:26">
      <c r="A286" s="340" t="s">
        <v>350</v>
      </c>
      <c r="B286" s="340" t="s">
        <v>2723</v>
      </c>
    </row>
    <row r="287" spans="1:26">
      <c r="C287" s="341" t="s">
        <v>364</v>
      </c>
      <c r="D287" s="341" t="s">
        <v>55</v>
      </c>
      <c r="E287" s="342">
        <v>64</v>
      </c>
      <c r="F287" s="343">
        <v>3072.9340000000002</v>
      </c>
      <c r="H287" s="343">
        <v>14.34</v>
      </c>
      <c r="J287" s="343">
        <v>145.92099999999999</v>
      </c>
      <c r="L287" s="343">
        <v>0</v>
      </c>
      <c r="N287" s="343">
        <v>1073.933</v>
      </c>
      <c r="P287" s="343">
        <v>0</v>
      </c>
      <c r="R287" s="343">
        <v>906.43200000000002</v>
      </c>
      <c r="T287" s="343">
        <v>0</v>
      </c>
      <c r="V287" s="343">
        <v>4949.5770000000002</v>
      </c>
      <c r="X287" s="343">
        <v>0</v>
      </c>
      <c r="Z287" s="343">
        <v>10163.136999999999</v>
      </c>
    </row>
    <row r="288" spans="1:26">
      <c r="A288" s="340" t="s">
        <v>350</v>
      </c>
      <c r="B288" s="340" t="s">
        <v>2722</v>
      </c>
    </row>
    <row r="289" spans="1:26">
      <c r="C289" s="341" t="s">
        <v>366</v>
      </c>
      <c r="D289" s="341" t="s">
        <v>310</v>
      </c>
      <c r="E289" s="342">
        <v>37</v>
      </c>
      <c r="F289" s="343">
        <v>170.74700000000001</v>
      </c>
      <c r="H289" s="343">
        <v>484.44900000000001</v>
      </c>
      <c r="J289" s="343">
        <v>0</v>
      </c>
      <c r="L289" s="343">
        <v>0</v>
      </c>
      <c r="N289" s="343">
        <v>125.7</v>
      </c>
      <c r="P289" s="343">
        <v>96.003999999999991</v>
      </c>
      <c r="R289" s="343">
        <v>0</v>
      </c>
      <c r="T289" s="343">
        <v>1370.5329999999999</v>
      </c>
      <c r="V289" s="343">
        <v>0</v>
      </c>
      <c r="X289" s="343">
        <v>2036.942</v>
      </c>
      <c r="Z289" s="343">
        <v>4284.375</v>
      </c>
    </row>
    <row r="290" spans="1:26">
      <c r="A290" s="340" t="s">
        <v>350</v>
      </c>
      <c r="B290" s="340" t="s">
        <v>2370</v>
      </c>
    </row>
    <row r="291" spans="1:26">
      <c r="C291" s="341" t="s">
        <v>368</v>
      </c>
      <c r="D291" s="341" t="s">
        <v>59</v>
      </c>
      <c r="E291" s="342">
        <v>27</v>
      </c>
      <c r="F291" s="343">
        <v>102.30799999999999</v>
      </c>
      <c r="H291" s="343">
        <v>0</v>
      </c>
      <c r="J291" s="343">
        <v>0</v>
      </c>
      <c r="L291" s="343">
        <v>17.108000000000001</v>
      </c>
      <c r="N291" s="343">
        <v>577.36900000000003</v>
      </c>
      <c r="P291" s="343">
        <v>103.83200000000001</v>
      </c>
      <c r="R291" s="343">
        <v>661.53100000000006</v>
      </c>
      <c r="T291" s="343">
        <v>9.8659999999999997</v>
      </c>
      <c r="V291" s="343">
        <v>504.72399999999999</v>
      </c>
      <c r="X291" s="343">
        <v>0</v>
      </c>
      <c r="Z291" s="343">
        <v>1976.7379999999998</v>
      </c>
    </row>
    <row r="292" spans="1:26">
      <c r="A292" s="340" t="s">
        <v>350</v>
      </c>
      <c r="B292" s="340" t="s">
        <v>2369</v>
      </c>
    </row>
    <row r="293" spans="1:26">
      <c r="C293" s="341" t="s">
        <v>370</v>
      </c>
      <c r="D293" s="341" t="s">
        <v>120</v>
      </c>
      <c r="E293" s="342">
        <v>26</v>
      </c>
      <c r="F293" s="343">
        <v>53.806999999999995</v>
      </c>
      <c r="H293" s="343">
        <v>0</v>
      </c>
      <c r="J293" s="343">
        <v>131.529</v>
      </c>
      <c r="L293" s="343">
        <v>0</v>
      </c>
      <c r="N293" s="343">
        <v>114.413</v>
      </c>
      <c r="P293" s="343">
        <v>72.013000000000005</v>
      </c>
      <c r="R293" s="343">
        <v>781.41100000000006</v>
      </c>
      <c r="T293" s="343">
        <v>393.142</v>
      </c>
      <c r="V293" s="343">
        <v>35.46</v>
      </c>
      <c r="X293" s="343">
        <v>1101.807</v>
      </c>
      <c r="Z293" s="343">
        <v>2683.5820000000003</v>
      </c>
    </row>
    <row r="294" spans="1:26">
      <c r="A294" s="340" t="s">
        <v>350</v>
      </c>
      <c r="B294" s="340" t="s">
        <v>2368</v>
      </c>
    </row>
    <row r="295" spans="1:26">
      <c r="C295" s="341" t="s">
        <v>372</v>
      </c>
      <c r="D295" s="341" t="s">
        <v>55</v>
      </c>
      <c r="E295" s="342">
        <v>148</v>
      </c>
      <c r="F295" s="343">
        <v>4224.692</v>
      </c>
      <c r="H295" s="343">
        <v>296.18</v>
      </c>
      <c r="J295" s="343">
        <v>231.08700000000002</v>
      </c>
      <c r="L295" s="343">
        <v>0</v>
      </c>
      <c r="N295" s="343">
        <v>1304.9780000000001</v>
      </c>
      <c r="P295" s="343">
        <v>0</v>
      </c>
      <c r="R295" s="343">
        <v>0</v>
      </c>
      <c r="T295" s="343">
        <v>2940.4040000000005</v>
      </c>
      <c r="V295" s="343">
        <v>7399.4309999999996</v>
      </c>
      <c r="X295" s="343">
        <v>0</v>
      </c>
      <c r="Z295" s="343">
        <v>16396.772000000001</v>
      </c>
    </row>
    <row r="296" spans="1:26">
      <c r="A296" s="340" t="s">
        <v>350</v>
      </c>
      <c r="B296" s="340" t="s">
        <v>2367</v>
      </c>
    </row>
    <row r="297" spans="1:26">
      <c r="C297" s="341" t="s">
        <v>374</v>
      </c>
      <c r="D297" s="341" t="s">
        <v>55</v>
      </c>
      <c r="E297" s="342">
        <v>46</v>
      </c>
      <c r="F297" s="343">
        <v>979.40100000000007</v>
      </c>
      <c r="H297" s="343">
        <v>147.12100000000001</v>
      </c>
      <c r="J297" s="343">
        <v>165.11799999999999</v>
      </c>
      <c r="L297" s="343">
        <v>0</v>
      </c>
      <c r="N297" s="343">
        <v>1635.671</v>
      </c>
      <c r="P297" s="343">
        <v>0</v>
      </c>
      <c r="R297" s="343">
        <v>1575.8870000000002</v>
      </c>
      <c r="T297" s="343">
        <v>0</v>
      </c>
      <c r="V297" s="343">
        <v>2430.6410000000001</v>
      </c>
      <c r="X297" s="343">
        <v>156.24100000000001</v>
      </c>
      <c r="Z297" s="343">
        <v>7090.08</v>
      </c>
    </row>
    <row r="298" spans="1:26">
      <c r="A298" s="340" t="s">
        <v>350</v>
      </c>
      <c r="B298" s="340" t="s">
        <v>2366</v>
      </c>
    </row>
    <row r="299" spans="1:26">
      <c r="C299" s="341" t="s">
        <v>376</v>
      </c>
      <c r="D299" s="341" t="s">
        <v>55</v>
      </c>
      <c r="E299" s="342">
        <v>93</v>
      </c>
      <c r="F299" s="343">
        <v>6812.4330000000009</v>
      </c>
      <c r="H299" s="343">
        <v>0</v>
      </c>
      <c r="J299" s="343">
        <v>257.50400000000002</v>
      </c>
      <c r="L299" s="343">
        <v>0</v>
      </c>
      <c r="N299" s="343">
        <v>1000</v>
      </c>
      <c r="P299" s="343">
        <v>0</v>
      </c>
      <c r="R299" s="343">
        <v>3334.587</v>
      </c>
      <c r="T299" s="343">
        <v>0</v>
      </c>
      <c r="V299" s="343">
        <v>3132.835</v>
      </c>
      <c r="X299" s="343">
        <v>0</v>
      </c>
      <c r="Z299" s="343">
        <v>14537.358999999999</v>
      </c>
    </row>
    <row r="300" spans="1:26">
      <c r="A300" s="340" t="s">
        <v>350</v>
      </c>
      <c r="B300" s="340" t="s">
        <v>2721</v>
      </c>
    </row>
    <row r="301" spans="1:26">
      <c r="C301" s="341" t="s">
        <v>378</v>
      </c>
      <c r="D301" s="341" t="s">
        <v>55</v>
      </c>
      <c r="E301" s="342">
        <v>18</v>
      </c>
      <c r="F301" s="343">
        <v>0</v>
      </c>
      <c r="H301" s="343">
        <v>37.283999999999999</v>
      </c>
      <c r="J301" s="343">
        <v>0</v>
      </c>
      <c r="L301" s="343">
        <v>0</v>
      </c>
      <c r="N301" s="343">
        <v>680.31899999999996</v>
      </c>
      <c r="P301" s="343">
        <v>0</v>
      </c>
      <c r="R301" s="343">
        <v>326.16300000000001</v>
      </c>
      <c r="T301" s="343">
        <v>0</v>
      </c>
      <c r="V301" s="343">
        <v>292.37099999999998</v>
      </c>
      <c r="X301" s="343">
        <v>8.0000000000000002E-3</v>
      </c>
      <c r="Z301" s="343">
        <v>1336.145</v>
      </c>
    </row>
    <row r="302" spans="1:26">
      <c r="A302" s="340" t="s">
        <v>350</v>
      </c>
      <c r="B302" s="340" t="s">
        <v>2365</v>
      </c>
    </row>
    <row r="303" spans="1:26">
      <c r="C303" s="341" t="s">
        <v>380</v>
      </c>
      <c r="D303" s="341" t="s">
        <v>55</v>
      </c>
      <c r="E303" s="342">
        <v>204</v>
      </c>
      <c r="F303" s="343">
        <v>7461.9090000000006</v>
      </c>
      <c r="H303" s="343">
        <v>86.096000000000004</v>
      </c>
      <c r="J303" s="343">
        <v>2500.694</v>
      </c>
      <c r="L303" s="343">
        <v>25740.627</v>
      </c>
      <c r="N303" s="343">
        <v>4197.6940000000004</v>
      </c>
      <c r="P303" s="343">
        <v>1015.37</v>
      </c>
      <c r="R303" s="343">
        <v>0</v>
      </c>
      <c r="T303" s="343">
        <v>3574.74</v>
      </c>
      <c r="V303" s="343">
        <v>2181.6039999999998</v>
      </c>
      <c r="X303" s="343">
        <v>0</v>
      </c>
      <c r="Z303" s="343">
        <v>46758.734000000004</v>
      </c>
    </row>
    <row r="304" spans="1:26">
      <c r="A304" s="340" t="s">
        <v>350</v>
      </c>
      <c r="B304" s="340" t="s">
        <v>2363</v>
      </c>
    </row>
    <row r="305" spans="1:26">
      <c r="C305" s="341" t="s">
        <v>382</v>
      </c>
      <c r="D305" s="341" t="s">
        <v>55</v>
      </c>
      <c r="E305" s="342">
        <v>305</v>
      </c>
      <c r="F305" s="343">
        <v>7485.6530000000002</v>
      </c>
      <c r="H305" s="343">
        <v>13509.618</v>
      </c>
      <c r="J305" s="343">
        <v>1352.0420000000001</v>
      </c>
      <c r="L305" s="343">
        <v>0</v>
      </c>
      <c r="N305" s="343">
        <v>10371.719000000001</v>
      </c>
      <c r="P305" s="343">
        <v>0</v>
      </c>
      <c r="R305" s="343">
        <v>4583.1660000000002</v>
      </c>
      <c r="T305" s="343">
        <v>0</v>
      </c>
      <c r="V305" s="343">
        <v>2535.9490000000001</v>
      </c>
      <c r="X305" s="343">
        <v>38999.572999999997</v>
      </c>
      <c r="Z305" s="343">
        <v>78837.72</v>
      </c>
    </row>
    <row r="306" spans="1:26">
      <c r="A306" s="340" t="s">
        <v>350</v>
      </c>
      <c r="B306" s="340" t="s">
        <v>386</v>
      </c>
    </row>
    <row r="307" spans="1:26">
      <c r="C307" s="341" t="s">
        <v>387</v>
      </c>
      <c r="D307" s="341" t="s">
        <v>45</v>
      </c>
      <c r="E307" s="342">
        <v>44</v>
      </c>
      <c r="F307" s="343">
        <v>649.27099999999996</v>
      </c>
      <c r="H307" s="343">
        <v>0</v>
      </c>
      <c r="J307" s="343">
        <v>1710.2479999999998</v>
      </c>
      <c r="L307" s="343">
        <v>2091.8690000000001</v>
      </c>
      <c r="N307" s="343">
        <v>1952.5770000000002</v>
      </c>
      <c r="P307" s="343">
        <v>811.74800000000005</v>
      </c>
      <c r="R307" s="343">
        <v>0</v>
      </c>
      <c r="T307" s="343">
        <v>0</v>
      </c>
      <c r="V307" s="343">
        <v>0</v>
      </c>
      <c r="X307" s="343">
        <v>833.221</v>
      </c>
      <c r="Z307" s="343">
        <v>8048.9340000000002</v>
      </c>
    </row>
    <row r="308" spans="1:26">
      <c r="A308" s="340" t="s">
        <v>350</v>
      </c>
      <c r="B308" s="340" t="s">
        <v>2362</v>
      </c>
    </row>
    <row r="309" spans="1:26">
      <c r="C309" s="341" t="s">
        <v>389</v>
      </c>
      <c r="D309" s="341" t="s">
        <v>55</v>
      </c>
      <c r="E309" s="342">
        <v>115</v>
      </c>
      <c r="F309" s="343">
        <v>1769.9690000000001</v>
      </c>
      <c r="H309" s="343">
        <v>107.84700000000001</v>
      </c>
      <c r="J309" s="343">
        <v>901.22699999999998</v>
      </c>
      <c r="L309" s="343">
        <v>0</v>
      </c>
      <c r="N309" s="343">
        <v>81.183000000000007</v>
      </c>
      <c r="P309" s="343">
        <v>234.447</v>
      </c>
      <c r="R309" s="343">
        <v>2850.9270000000001</v>
      </c>
      <c r="T309" s="343">
        <v>0</v>
      </c>
      <c r="V309" s="343">
        <v>8202.7169999999987</v>
      </c>
      <c r="X309" s="343">
        <v>821.10199999999998</v>
      </c>
      <c r="Z309" s="343">
        <v>14969.419</v>
      </c>
    </row>
    <row r="310" spans="1:26">
      <c r="A310" s="340" t="s">
        <v>350</v>
      </c>
      <c r="B310" s="340" t="s">
        <v>2361</v>
      </c>
    </row>
    <row r="311" spans="1:26">
      <c r="C311" s="341" t="s">
        <v>391</v>
      </c>
      <c r="D311" s="341" t="s">
        <v>45</v>
      </c>
      <c r="E311" s="342">
        <v>43</v>
      </c>
      <c r="F311" s="343">
        <v>596.36800000000005</v>
      </c>
      <c r="H311" s="343">
        <v>0</v>
      </c>
      <c r="J311" s="343">
        <v>397.214</v>
      </c>
      <c r="L311" s="343">
        <v>0</v>
      </c>
      <c r="N311" s="343">
        <v>1040.502</v>
      </c>
      <c r="P311" s="343">
        <v>33.414999999999999</v>
      </c>
      <c r="R311" s="343">
        <v>0</v>
      </c>
      <c r="T311" s="343">
        <v>1737.299</v>
      </c>
      <c r="V311" s="343">
        <v>3433.7150000000001</v>
      </c>
      <c r="X311" s="343">
        <v>0</v>
      </c>
      <c r="Z311" s="343">
        <v>7238.5130000000008</v>
      </c>
    </row>
    <row r="312" spans="1:26">
      <c r="A312" s="340" t="s">
        <v>350</v>
      </c>
      <c r="B312" s="340" t="s">
        <v>392</v>
      </c>
    </row>
    <row r="313" spans="1:26">
      <c r="C313" s="341" t="s">
        <v>393</v>
      </c>
      <c r="D313" s="341" t="s">
        <v>59</v>
      </c>
      <c r="E313" s="342">
        <v>139</v>
      </c>
      <c r="F313" s="343">
        <v>834.03800000000001</v>
      </c>
      <c r="H313" s="343">
        <v>0</v>
      </c>
      <c r="J313" s="343">
        <v>0</v>
      </c>
      <c r="L313" s="343">
        <v>0</v>
      </c>
      <c r="N313" s="343">
        <v>0</v>
      </c>
      <c r="P313" s="343">
        <v>0</v>
      </c>
      <c r="R313" s="343">
        <v>0</v>
      </c>
      <c r="T313" s="343">
        <v>0</v>
      </c>
      <c r="V313" s="343">
        <v>204.58500000000001</v>
      </c>
      <c r="X313" s="343">
        <v>0</v>
      </c>
      <c r="Z313" s="343">
        <v>1038.623</v>
      </c>
    </row>
    <row r="314" spans="1:26">
      <c r="A314" s="340" t="s">
        <v>350</v>
      </c>
      <c r="B314" s="340" t="s">
        <v>2360</v>
      </c>
    </row>
    <row r="315" spans="1:26">
      <c r="C315" s="341" t="s">
        <v>395</v>
      </c>
      <c r="D315" s="341" t="s">
        <v>55</v>
      </c>
      <c r="E315" s="342">
        <v>873</v>
      </c>
      <c r="F315" s="343">
        <v>84652.960999999996</v>
      </c>
      <c r="H315" s="343">
        <v>3571.8049999999998</v>
      </c>
      <c r="J315" s="343">
        <v>11331.785</v>
      </c>
      <c r="L315" s="343">
        <v>0</v>
      </c>
      <c r="N315" s="343">
        <v>0</v>
      </c>
      <c r="P315" s="343">
        <v>41217.343999999997</v>
      </c>
      <c r="R315" s="343">
        <v>20984.764999999999</v>
      </c>
      <c r="T315" s="343">
        <v>0</v>
      </c>
      <c r="V315" s="343">
        <v>161724.52900000001</v>
      </c>
      <c r="X315" s="343">
        <v>67794.131999999998</v>
      </c>
      <c r="Z315" s="343">
        <v>391277.321</v>
      </c>
    </row>
    <row r="316" spans="1:26">
      <c r="A316" s="340" t="s">
        <v>350</v>
      </c>
      <c r="B316" s="340" t="s">
        <v>396</v>
      </c>
    </row>
    <row r="317" spans="1:26">
      <c r="C317" s="341" t="s">
        <v>397</v>
      </c>
      <c r="D317" s="341" t="s">
        <v>55</v>
      </c>
      <c r="E317" s="342">
        <v>51</v>
      </c>
      <c r="F317" s="343">
        <v>0</v>
      </c>
      <c r="H317" s="343">
        <v>607.40300000000002</v>
      </c>
      <c r="J317" s="343">
        <v>37.713000000000001</v>
      </c>
      <c r="L317" s="343">
        <v>0</v>
      </c>
      <c r="N317" s="343">
        <v>240.26599999999999</v>
      </c>
      <c r="P317" s="343">
        <v>106.01799999999999</v>
      </c>
      <c r="R317" s="343">
        <v>801.52800000000002</v>
      </c>
      <c r="T317" s="343">
        <v>0</v>
      </c>
      <c r="V317" s="343">
        <v>211.55700000000002</v>
      </c>
      <c r="X317" s="343">
        <v>0</v>
      </c>
      <c r="Z317" s="343">
        <v>2004.4849999999999</v>
      </c>
    </row>
    <row r="318" spans="1:26">
      <c r="A318" s="340" t="s">
        <v>350</v>
      </c>
      <c r="B318" s="340" t="s">
        <v>2359</v>
      </c>
    </row>
    <row r="319" spans="1:26">
      <c r="C319" s="341" t="s">
        <v>399</v>
      </c>
      <c r="D319" s="341" t="s">
        <v>55</v>
      </c>
      <c r="E319" s="342">
        <v>55</v>
      </c>
      <c r="F319" s="343">
        <v>322.96699999999998</v>
      </c>
      <c r="H319" s="343">
        <v>22.409000000000002</v>
      </c>
      <c r="J319" s="343">
        <v>0</v>
      </c>
      <c r="L319" s="343">
        <v>0</v>
      </c>
      <c r="N319" s="343">
        <v>586.34699999999998</v>
      </c>
      <c r="P319" s="343">
        <v>47.473999999999997</v>
      </c>
      <c r="R319" s="343">
        <v>1221.76</v>
      </c>
      <c r="T319" s="343">
        <v>1377.8529999999998</v>
      </c>
      <c r="V319" s="343">
        <v>919.12</v>
      </c>
      <c r="X319" s="343">
        <v>11.67</v>
      </c>
      <c r="Z319" s="343">
        <v>4509.6000000000004</v>
      </c>
    </row>
    <row r="320" spans="1:26">
      <c r="A320" s="340" t="s">
        <v>350</v>
      </c>
      <c r="B320" s="340" t="s">
        <v>2358</v>
      </c>
    </row>
    <row r="321" spans="1:26">
      <c r="C321" s="341" t="s">
        <v>401</v>
      </c>
      <c r="D321" s="341" t="s">
        <v>55</v>
      </c>
      <c r="E321" s="342">
        <v>249</v>
      </c>
      <c r="F321" s="343">
        <v>8280.7030000000013</v>
      </c>
      <c r="H321" s="343">
        <v>658.81600000000003</v>
      </c>
      <c r="J321" s="343">
        <v>1768.61</v>
      </c>
      <c r="L321" s="343">
        <v>27987.251</v>
      </c>
      <c r="N321" s="343">
        <v>0</v>
      </c>
      <c r="P321" s="343">
        <v>287.18</v>
      </c>
      <c r="R321" s="343">
        <v>4472.4120000000003</v>
      </c>
      <c r="T321" s="343">
        <v>0</v>
      </c>
      <c r="V321" s="343">
        <v>363.81099999999998</v>
      </c>
      <c r="X321" s="343">
        <v>0</v>
      </c>
      <c r="Z321" s="343">
        <v>43818.782999999996</v>
      </c>
    </row>
    <row r="322" spans="1:26">
      <c r="A322" s="340" t="s">
        <v>350</v>
      </c>
      <c r="B322" s="340" t="s">
        <v>2357</v>
      </c>
    </row>
    <row r="323" spans="1:26">
      <c r="C323" s="341" t="s">
        <v>403</v>
      </c>
      <c r="D323" s="341" t="s">
        <v>55</v>
      </c>
      <c r="E323" s="342">
        <v>84</v>
      </c>
      <c r="F323" s="343">
        <v>73.844999999999999</v>
      </c>
      <c r="H323" s="343">
        <v>197.62299999999999</v>
      </c>
      <c r="J323" s="343">
        <v>0</v>
      </c>
      <c r="L323" s="343">
        <v>0</v>
      </c>
      <c r="N323" s="343">
        <v>1637.2679999999998</v>
      </c>
      <c r="P323" s="343">
        <v>262.83699999999999</v>
      </c>
      <c r="R323" s="343">
        <v>0</v>
      </c>
      <c r="T323" s="343">
        <v>2617.3409999999999</v>
      </c>
      <c r="V323" s="343">
        <v>1506.029</v>
      </c>
      <c r="X323" s="343">
        <v>0</v>
      </c>
      <c r="Z323" s="343">
        <v>6294.9430000000002</v>
      </c>
    </row>
    <row r="324" spans="1:26">
      <c r="A324" s="340" t="s">
        <v>350</v>
      </c>
      <c r="B324" s="340" t="s">
        <v>2356</v>
      </c>
    </row>
    <row r="325" spans="1:26">
      <c r="C325" s="341" t="s">
        <v>405</v>
      </c>
      <c r="D325" s="341" t="s">
        <v>55</v>
      </c>
      <c r="E325" s="342">
        <v>86</v>
      </c>
      <c r="F325" s="343">
        <v>724.09</v>
      </c>
      <c r="H325" s="343">
        <v>76.798000000000002</v>
      </c>
      <c r="J325" s="343">
        <v>28.201000000000001</v>
      </c>
      <c r="L325" s="343">
        <v>0</v>
      </c>
      <c r="N325" s="343">
        <v>1601.5889999999999</v>
      </c>
      <c r="P325" s="343">
        <v>0</v>
      </c>
      <c r="R325" s="343">
        <v>0</v>
      </c>
      <c r="T325" s="343">
        <v>2946.2950000000001</v>
      </c>
      <c r="V325" s="343">
        <v>0</v>
      </c>
      <c r="X325" s="343">
        <v>5924.5419999999995</v>
      </c>
      <c r="Z325" s="343">
        <v>11301.514999999999</v>
      </c>
    </row>
    <row r="326" spans="1:26">
      <c r="A326" s="340" t="s">
        <v>350</v>
      </c>
      <c r="B326" s="340" t="s">
        <v>2589</v>
      </c>
    </row>
    <row r="327" spans="1:26">
      <c r="C327" s="341" t="s">
        <v>409</v>
      </c>
      <c r="D327" s="341" t="s">
        <v>55</v>
      </c>
      <c r="E327" s="342">
        <v>37</v>
      </c>
      <c r="F327" s="343">
        <v>0</v>
      </c>
      <c r="H327" s="343">
        <v>6089.37</v>
      </c>
      <c r="J327" s="343">
        <v>290.05200000000002</v>
      </c>
      <c r="L327" s="343">
        <v>320.35200000000003</v>
      </c>
      <c r="N327" s="343">
        <v>6836.0209999999997</v>
      </c>
      <c r="P327" s="343">
        <v>4000</v>
      </c>
      <c r="R327" s="343">
        <v>0</v>
      </c>
      <c r="T327" s="343">
        <v>9141.5640000000003</v>
      </c>
      <c r="V327" s="343">
        <v>6607.2769999999991</v>
      </c>
      <c r="X327" s="343">
        <v>0</v>
      </c>
      <c r="Z327" s="343">
        <v>33284.635999999999</v>
      </c>
    </row>
    <row r="328" spans="1:26">
      <c r="A328" s="340" t="s">
        <v>350</v>
      </c>
      <c r="B328" s="340" t="s">
        <v>2355</v>
      </c>
    </row>
    <row r="329" spans="1:26">
      <c r="C329" s="341" t="s">
        <v>411</v>
      </c>
      <c r="D329" s="341" t="s">
        <v>55</v>
      </c>
      <c r="E329" s="342">
        <v>168</v>
      </c>
      <c r="F329" s="343">
        <v>574.19000000000005</v>
      </c>
      <c r="H329" s="343">
        <v>1291.8039999999999</v>
      </c>
      <c r="J329" s="343">
        <v>32.455999999999996</v>
      </c>
      <c r="L329" s="343">
        <v>0</v>
      </c>
      <c r="N329" s="343">
        <v>2178.3890000000001</v>
      </c>
      <c r="P329" s="343">
        <v>22.718000000000004</v>
      </c>
      <c r="R329" s="343">
        <v>2491.0630000000001</v>
      </c>
      <c r="T329" s="343">
        <v>361.714</v>
      </c>
      <c r="V329" s="343">
        <v>0</v>
      </c>
      <c r="X329" s="343">
        <v>983.85</v>
      </c>
      <c r="Z329" s="343">
        <v>7936.1840000000002</v>
      </c>
    </row>
    <row r="330" spans="1:26">
      <c r="A330" s="340" t="s">
        <v>350</v>
      </c>
      <c r="B330" s="340" t="s">
        <v>2720</v>
      </c>
    </row>
    <row r="331" spans="1:26">
      <c r="C331" s="341" t="s">
        <v>415</v>
      </c>
      <c r="D331" s="341" t="s">
        <v>55</v>
      </c>
      <c r="E331" s="342">
        <v>43</v>
      </c>
      <c r="F331" s="343">
        <v>1162.951</v>
      </c>
      <c r="H331" s="343">
        <v>97.692999999999998</v>
      </c>
      <c r="J331" s="343">
        <v>0</v>
      </c>
      <c r="L331" s="343">
        <v>0</v>
      </c>
      <c r="N331" s="343">
        <v>62.401000000000003</v>
      </c>
      <c r="P331" s="343">
        <v>32.472999999999999</v>
      </c>
      <c r="R331" s="343">
        <v>66.031999999999996</v>
      </c>
      <c r="T331" s="343">
        <v>0</v>
      </c>
      <c r="V331" s="343">
        <v>0</v>
      </c>
      <c r="X331" s="343">
        <v>0</v>
      </c>
      <c r="Z331" s="343">
        <v>1421.55</v>
      </c>
    </row>
    <row r="332" spans="1:26">
      <c r="A332" s="340" t="s">
        <v>416</v>
      </c>
      <c r="B332" s="340" t="s">
        <v>2588</v>
      </c>
    </row>
    <row r="333" spans="1:26">
      <c r="C333" s="341" t="s">
        <v>418</v>
      </c>
      <c r="D333" s="341" t="s">
        <v>45</v>
      </c>
      <c r="E333" s="342">
        <v>11</v>
      </c>
      <c r="F333" s="343">
        <v>377.68699999999995</v>
      </c>
      <c r="H333" s="343">
        <v>0</v>
      </c>
      <c r="J333" s="343">
        <v>18.423999999999999</v>
      </c>
      <c r="L333" s="343">
        <v>0</v>
      </c>
      <c r="N333" s="343">
        <v>47.158999999999999</v>
      </c>
      <c r="P333" s="343">
        <v>0</v>
      </c>
      <c r="R333" s="343">
        <v>763.78499999999997</v>
      </c>
      <c r="T333" s="343">
        <v>0</v>
      </c>
      <c r="V333" s="343">
        <v>767.37399999999991</v>
      </c>
      <c r="X333" s="343">
        <v>0</v>
      </c>
      <c r="Z333" s="343">
        <v>1974.4289999999999</v>
      </c>
    </row>
    <row r="334" spans="1:26">
      <c r="A334" s="340" t="s">
        <v>416</v>
      </c>
      <c r="B334" s="340" t="s">
        <v>2352</v>
      </c>
    </row>
    <row r="335" spans="1:26">
      <c r="C335" s="341" t="s">
        <v>420</v>
      </c>
      <c r="D335" s="341" t="s">
        <v>45</v>
      </c>
      <c r="E335" s="342">
        <v>22</v>
      </c>
      <c r="F335" s="343">
        <v>630.00800000000004</v>
      </c>
      <c r="H335" s="343">
        <v>0</v>
      </c>
      <c r="J335" s="343">
        <v>0</v>
      </c>
      <c r="L335" s="343">
        <v>0</v>
      </c>
      <c r="N335" s="343">
        <v>477</v>
      </c>
      <c r="P335" s="343">
        <v>0</v>
      </c>
      <c r="R335" s="343">
        <v>0</v>
      </c>
      <c r="T335" s="343">
        <v>0</v>
      </c>
      <c r="V335" s="343">
        <v>1446.845</v>
      </c>
      <c r="X335" s="343">
        <v>0</v>
      </c>
      <c r="Z335" s="343">
        <v>2553.8530000000001</v>
      </c>
    </row>
    <row r="336" spans="1:26">
      <c r="A336" s="340" t="s">
        <v>416</v>
      </c>
      <c r="B336" s="340" t="s">
        <v>2351</v>
      </c>
    </row>
    <row r="337" spans="1:26">
      <c r="C337" s="341" t="s">
        <v>422</v>
      </c>
      <c r="D337" s="341" t="s">
        <v>45</v>
      </c>
      <c r="E337" s="342">
        <v>23</v>
      </c>
      <c r="F337" s="343">
        <v>677.70899999999995</v>
      </c>
      <c r="H337" s="343">
        <v>0</v>
      </c>
      <c r="J337" s="343">
        <v>16.374000000000002</v>
      </c>
      <c r="L337" s="343">
        <v>0</v>
      </c>
      <c r="N337" s="343">
        <v>0</v>
      </c>
      <c r="P337" s="343">
        <v>0</v>
      </c>
      <c r="R337" s="343">
        <v>0</v>
      </c>
      <c r="T337" s="343">
        <v>0</v>
      </c>
      <c r="V337" s="343">
        <v>2416.5570000000002</v>
      </c>
      <c r="X337" s="343">
        <v>0</v>
      </c>
      <c r="Z337" s="343">
        <v>3110.64</v>
      </c>
    </row>
    <row r="338" spans="1:26">
      <c r="A338" s="340" t="s">
        <v>416</v>
      </c>
      <c r="B338" s="340" t="s">
        <v>2350</v>
      </c>
    </row>
    <row r="339" spans="1:26">
      <c r="C339" s="341" t="s">
        <v>426</v>
      </c>
      <c r="D339" s="341" t="s">
        <v>55</v>
      </c>
      <c r="E339" s="342">
        <v>65</v>
      </c>
      <c r="F339" s="343">
        <v>2436.797</v>
      </c>
      <c r="H339" s="343">
        <v>51.84</v>
      </c>
      <c r="J339" s="343">
        <v>143.88900000000001</v>
      </c>
      <c r="L339" s="343">
        <v>0</v>
      </c>
      <c r="N339" s="343">
        <v>2612.3139999999999</v>
      </c>
      <c r="P339" s="343">
        <v>674.79300000000001</v>
      </c>
      <c r="R339" s="343">
        <v>0</v>
      </c>
      <c r="T339" s="343">
        <v>59.652000000000001</v>
      </c>
      <c r="V339" s="343">
        <v>1182.5</v>
      </c>
      <c r="X339" s="343">
        <v>5416.491</v>
      </c>
      <c r="Z339" s="343">
        <v>12578.276000000002</v>
      </c>
    </row>
    <row r="340" spans="1:26">
      <c r="A340" s="340" t="s">
        <v>416</v>
      </c>
      <c r="B340" s="340" t="s">
        <v>2587</v>
      </c>
    </row>
    <row r="341" spans="1:26">
      <c r="C341" s="341" t="s">
        <v>2586</v>
      </c>
      <c r="D341" s="341" t="s">
        <v>45</v>
      </c>
      <c r="E341" s="342">
        <v>3</v>
      </c>
      <c r="F341" s="343">
        <v>0</v>
      </c>
      <c r="H341" s="343">
        <v>0</v>
      </c>
      <c r="J341" s="343">
        <v>0</v>
      </c>
      <c r="L341" s="343">
        <v>0</v>
      </c>
      <c r="N341" s="343">
        <v>0</v>
      </c>
      <c r="P341" s="343">
        <v>0</v>
      </c>
      <c r="R341" s="343">
        <v>81.897999999999996</v>
      </c>
      <c r="T341" s="343">
        <v>0</v>
      </c>
      <c r="V341" s="343">
        <v>163.745</v>
      </c>
      <c r="X341" s="343">
        <v>0</v>
      </c>
      <c r="Z341" s="343">
        <v>245.643</v>
      </c>
    </row>
    <row r="342" spans="1:26">
      <c r="A342" s="340" t="s">
        <v>416</v>
      </c>
      <c r="B342" s="340" t="s">
        <v>2349</v>
      </c>
    </row>
    <row r="343" spans="1:26">
      <c r="C343" s="341" t="s">
        <v>428</v>
      </c>
      <c r="D343" s="341" t="s">
        <v>45</v>
      </c>
      <c r="E343" s="342">
        <v>28</v>
      </c>
      <c r="F343" s="343">
        <v>923.58500000000004</v>
      </c>
      <c r="H343" s="343">
        <v>0</v>
      </c>
      <c r="J343" s="343">
        <v>34.533999999999999</v>
      </c>
      <c r="L343" s="343">
        <v>0</v>
      </c>
      <c r="N343" s="343">
        <v>607.87699999999995</v>
      </c>
      <c r="P343" s="343">
        <v>39.545999999999999</v>
      </c>
      <c r="R343" s="343">
        <v>0</v>
      </c>
      <c r="T343" s="343">
        <v>0</v>
      </c>
      <c r="V343" s="343">
        <v>560</v>
      </c>
      <c r="X343" s="343">
        <v>7.1579999999999995</v>
      </c>
      <c r="Z343" s="343">
        <v>2172.6999999999998</v>
      </c>
    </row>
    <row r="344" spans="1:26">
      <c r="A344" s="340" t="s">
        <v>416</v>
      </c>
      <c r="B344" s="340" t="s">
        <v>2348</v>
      </c>
    </row>
    <row r="345" spans="1:26">
      <c r="C345" s="341" t="s">
        <v>432</v>
      </c>
      <c r="D345" s="341" t="s">
        <v>55</v>
      </c>
      <c r="E345" s="342">
        <v>66</v>
      </c>
      <c r="F345" s="343">
        <v>0</v>
      </c>
      <c r="H345" s="343">
        <v>3113.7579999999998</v>
      </c>
      <c r="J345" s="343">
        <v>281.24200000000002</v>
      </c>
      <c r="L345" s="343">
        <v>0</v>
      </c>
      <c r="N345" s="343">
        <v>4242.4449999999997</v>
      </c>
      <c r="P345" s="343">
        <v>0</v>
      </c>
      <c r="R345" s="343">
        <v>404.34500000000003</v>
      </c>
      <c r="T345" s="343">
        <v>0</v>
      </c>
      <c r="V345" s="343">
        <v>5130.317</v>
      </c>
      <c r="X345" s="343">
        <v>0</v>
      </c>
      <c r="Z345" s="343">
        <v>13172.107</v>
      </c>
    </row>
    <row r="346" spans="1:26">
      <c r="A346" s="340" t="s">
        <v>416</v>
      </c>
      <c r="B346" s="340" t="s">
        <v>2666</v>
      </c>
    </row>
    <row r="347" spans="1:26">
      <c r="C347" s="341" t="s">
        <v>434</v>
      </c>
      <c r="D347" s="341" t="s">
        <v>45</v>
      </c>
      <c r="E347" s="342">
        <v>35</v>
      </c>
      <c r="F347" s="343">
        <v>161.07499999999999</v>
      </c>
      <c r="H347" s="343">
        <v>0</v>
      </c>
      <c r="J347" s="343">
        <v>0</v>
      </c>
      <c r="L347" s="343">
        <v>0</v>
      </c>
      <c r="N347" s="343">
        <v>0</v>
      </c>
      <c r="P347" s="343">
        <v>0</v>
      </c>
      <c r="R347" s="343">
        <v>0</v>
      </c>
      <c r="T347" s="343">
        <v>0</v>
      </c>
      <c r="V347" s="343">
        <v>276.392</v>
      </c>
      <c r="X347" s="343">
        <v>0</v>
      </c>
      <c r="Z347" s="343">
        <v>437.46699999999998</v>
      </c>
    </row>
    <row r="348" spans="1:26">
      <c r="A348" s="340" t="s">
        <v>416</v>
      </c>
      <c r="B348" s="340" t="s">
        <v>2346</v>
      </c>
    </row>
    <row r="349" spans="1:26">
      <c r="C349" s="341" t="s">
        <v>436</v>
      </c>
      <c r="D349" s="341" t="s">
        <v>55</v>
      </c>
      <c r="E349" s="342">
        <v>117</v>
      </c>
      <c r="F349" s="343">
        <v>251.905</v>
      </c>
      <c r="H349" s="343">
        <v>2261.2910000000002</v>
      </c>
      <c r="J349" s="343">
        <v>0</v>
      </c>
      <c r="L349" s="343">
        <v>0</v>
      </c>
      <c r="N349" s="343">
        <v>6761.5980000000009</v>
      </c>
      <c r="P349" s="343">
        <v>48.83</v>
      </c>
      <c r="R349" s="343">
        <v>342.84399999999999</v>
      </c>
      <c r="T349" s="343">
        <v>12.789000000000001</v>
      </c>
      <c r="V349" s="343">
        <v>3020.4009999999998</v>
      </c>
      <c r="X349" s="343">
        <v>0</v>
      </c>
      <c r="Z349" s="343">
        <v>12699.658000000001</v>
      </c>
    </row>
    <row r="350" spans="1:26">
      <c r="A350" s="340" t="s">
        <v>416</v>
      </c>
      <c r="B350" s="340" t="s">
        <v>2345</v>
      </c>
    </row>
    <row r="351" spans="1:26">
      <c r="C351" s="341" t="s">
        <v>438</v>
      </c>
      <c r="D351" s="341" t="s">
        <v>55</v>
      </c>
      <c r="E351" s="342">
        <v>62</v>
      </c>
      <c r="F351" s="343">
        <v>0</v>
      </c>
      <c r="H351" s="343">
        <v>2551.4450000000002</v>
      </c>
      <c r="J351" s="343">
        <v>0</v>
      </c>
      <c r="L351" s="343">
        <v>0</v>
      </c>
      <c r="N351" s="343">
        <v>1921.134</v>
      </c>
      <c r="P351" s="343">
        <v>0</v>
      </c>
      <c r="R351" s="343">
        <v>343.92400000000004</v>
      </c>
      <c r="T351" s="343">
        <v>0</v>
      </c>
      <c r="V351" s="343">
        <v>5796.4409999999998</v>
      </c>
      <c r="X351" s="343">
        <v>0</v>
      </c>
      <c r="Z351" s="343">
        <v>10612.944</v>
      </c>
    </row>
    <row r="352" spans="1:26">
      <c r="A352" s="340" t="s">
        <v>416</v>
      </c>
      <c r="B352" s="340" t="s">
        <v>2719</v>
      </c>
    </row>
    <row r="353" spans="1:26">
      <c r="C353" s="341" t="s">
        <v>440</v>
      </c>
      <c r="D353" s="341" t="s">
        <v>55</v>
      </c>
      <c r="E353" s="342">
        <v>19</v>
      </c>
      <c r="F353" s="343">
        <v>1036.646</v>
      </c>
      <c r="H353" s="343">
        <v>0</v>
      </c>
      <c r="J353" s="343">
        <v>36.109000000000002</v>
      </c>
      <c r="L353" s="343">
        <v>0</v>
      </c>
      <c r="N353" s="343">
        <v>1408.2120000000002</v>
      </c>
      <c r="P353" s="343">
        <v>0</v>
      </c>
      <c r="R353" s="343">
        <v>0</v>
      </c>
      <c r="T353" s="343">
        <v>0</v>
      </c>
      <c r="V353" s="343">
        <v>1525.98</v>
      </c>
      <c r="X353" s="343">
        <v>0</v>
      </c>
      <c r="Z353" s="343">
        <v>4006.9470000000001</v>
      </c>
    </row>
    <row r="354" spans="1:26">
      <c r="A354" s="340" t="s">
        <v>416</v>
      </c>
      <c r="B354" s="340" t="s">
        <v>441</v>
      </c>
    </row>
    <row r="355" spans="1:26">
      <c r="C355" s="341" t="s">
        <v>442</v>
      </c>
      <c r="D355" s="341" t="s">
        <v>59</v>
      </c>
      <c r="E355" s="342">
        <v>13</v>
      </c>
      <c r="F355" s="343">
        <v>18.605</v>
      </c>
      <c r="H355" s="343">
        <v>0</v>
      </c>
      <c r="J355" s="343">
        <v>0</v>
      </c>
      <c r="L355" s="343">
        <v>0</v>
      </c>
      <c r="N355" s="343">
        <v>0</v>
      </c>
      <c r="P355" s="343">
        <v>0</v>
      </c>
      <c r="R355" s="343">
        <v>0</v>
      </c>
      <c r="T355" s="343">
        <v>0</v>
      </c>
      <c r="V355" s="343">
        <v>61.526000000000003</v>
      </c>
      <c r="X355" s="343">
        <v>0</v>
      </c>
      <c r="Z355" s="343">
        <v>80.131</v>
      </c>
    </row>
    <row r="356" spans="1:26">
      <c r="A356" s="340" t="s">
        <v>416</v>
      </c>
      <c r="B356" s="340" t="s">
        <v>2585</v>
      </c>
    </row>
    <row r="357" spans="1:26">
      <c r="C357" s="341" t="s">
        <v>444</v>
      </c>
      <c r="D357" s="341" t="s">
        <v>45</v>
      </c>
      <c r="E357" s="342">
        <v>21</v>
      </c>
      <c r="F357" s="343">
        <v>646.53499999999997</v>
      </c>
      <c r="H357" s="343">
        <v>0</v>
      </c>
      <c r="J357" s="343">
        <v>0</v>
      </c>
      <c r="L357" s="343">
        <v>0</v>
      </c>
      <c r="N357" s="343">
        <v>431.94800000000004</v>
      </c>
      <c r="P357" s="343">
        <v>0</v>
      </c>
      <c r="R357" s="343">
        <v>53.993000000000002</v>
      </c>
      <c r="T357" s="343">
        <v>0</v>
      </c>
      <c r="V357" s="343">
        <v>0</v>
      </c>
      <c r="X357" s="343">
        <v>2660.4540000000002</v>
      </c>
      <c r="Z357" s="343">
        <v>3792.93</v>
      </c>
    </row>
    <row r="358" spans="1:26">
      <c r="A358" s="340" t="s">
        <v>416</v>
      </c>
      <c r="B358" s="340" t="s">
        <v>2343</v>
      </c>
    </row>
    <row r="359" spans="1:26">
      <c r="C359" s="341" t="s">
        <v>446</v>
      </c>
      <c r="D359" s="341" t="s">
        <v>45</v>
      </c>
      <c r="E359" s="342">
        <v>744</v>
      </c>
      <c r="F359" s="343">
        <v>93825.69</v>
      </c>
      <c r="H359" s="343">
        <v>0</v>
      </c>
      <c r="J359" s="343">
        <v>24495.327000000001</v>
      </c>
      <c r="L359" s="343">
        <v>215965.576</v>
      </c>
      <c r="N359" s="343">
        <v>38325.716</v>
      </c>
      <c r="P359" s="343">
        <v>2048.23</v>
      </c>
      <c r="R359" s="343">
        <v>0</v>
      </c>
      <c r="T359" s="343">
        <v>0</v>
      </c>
      <c r="V359" s="343">
        <v>0</v>
      </c>
      <c r="X359" s="343">
        <v>0</v>
      </c>
      <c r="Z359" s="343">
        <v>374660.53899999999</v>
      </c>
    </row>
    <row r="360" spans="1:26">
      <c r="A360" s="340" t="s">
        <v>447</v>
      </c>
      <c r="B360" s="340" t="s">
        <v>2584</v>
      </c>
    </row>
    <row r="361" spans="1:26">
      <c r="C361" s="341" t="s">
        <v>449</v>
      </c>
      <c r="D361" s="341" t="s">
        <v>55</v>
      </c>
      <c r="E361" s="342">
        <v>573</v>
      </c>
      <c r="F361" s="343">
        <v>41331.35</v>
      </c>
      <c r="H361" s="343">
        <v>31.111999999999998</v>
      </c>
      <c r="J361" s="343">
        <v>633.56399999999996</v>
      </c>
      <c r="L361" s="343">
        <v>0</v>
      </c>
      <c r="N361" s="343">
        <v>27694.089</v>
      </c>
      <c r="P361" s="343">
        <v>700</v>
      </c>
      <c r="R361" s="343">
        <v>0</v>
      </c>
      <c r="T361" s="343">
        <v>0</v>
      </c>
      <c r="V361" s="343">
        <v>74063.210999999996</v>
      </c>
      <c r="X361" s="343">
        <v>0</v>
      </c>
      <c r="Z361" s="343">
        <v>144453.326</v>
      </c>
    </row>
    <row r="362" spans="1:26">
      <c r="A362" s="340" t="s">
        <v>447</v>
      </c>
      <c r="B362" s="340" t="s">
        <v>450</v>
      </c>
    </row>
    <row r="363" spans="1:26">
      <c r="C363" s="341" t="s">
        <v>451</v>
      </c>
      <c r="D363" s="341" t="s">
        <v>59</v>
      </c>
      <c r="E363" s="342">
        <v>199</v>
      </c>
      <c r="F363" s="343">
        <v>1254.174</v>
      </c>
      <c r="H363" s="343">
        <v>0</v>
      </c>
      <c r="J363" s="343">
        <v>0</v>
      </c>
      <c r="L363" s="343">
        <v>0</v>
      </c>
      <c r="N363" s="343">
        <v>0</v>
      </c>
      <c r="P363" s="343">
        <v>0</v>
      </c>
      <c r="R363" s="343">
        <v>0</v>
      </c>
      <c r="T363" s="343">
        <v>0</v>
      </c>
      <c r="V363" s="343">
        <v>0</v>
      </c>
      <c r="X363" s="343">
        <v>563.68899999999996</v>
      </c>
      <c r="Z363" s="343">
        <v>1817.8629999999998</v>
      </c>
    </row>
    <row r="364" spans="1:26">
      <c r="A364" s="340" t="s">
        <v>452</v>
      </c>
      <c r="B364" s="340" t="s">
        <v>2342</v>
      </c>
    </row>
    <row r="365" spans="1:26">
      <c r="C365" s="341" t="s">
        <v>454</v>
      </c>
      <c r="D365" s="341" t="s">
        <v>55</v>
      </c>
      <c r="E365" s="342">
        <v>49</v>
      </c>
      <c r="F365" s="343">
        <v>200.53900000000002</v>
      </c>
      <c r="H365" s="343">
        <v>11.15</v>
      </c>
      <c r="J365" s="343">
        <v>358.31900000000002</v>
      </c>
      <c r="L365" s="343">
        <v>0</v>
      </c>
      <c r="N365" s="343">
        <v>632.52699999999993</v>
      </c>
      <c r="P365" s="343">
        <v>0</v>
      </c>
      <c r="R365" s="343">
        <v>486.892</v>
      </c>
      <c r="T365" s="343">
        <v>0</v>
      </c>
      <c r="V365" s="343">
        <v>0</v>
      </c>
      <c r="X365" s="343">
        <v>3537.886</v>
      </c>
      <c r="Z365" s="343">
        <v>5227.3130000000001</v>
      </c>
    </row>
    <row r="366" spans="1:26">
      <c r="A366" s="340" t="s">
        <v>452</v>
      </c>
      <c r="B366" s="340" t="s">
        <v>455</v>
      </c>
    </row>
    <row r="367" spans="1:26">
      <c r="C367" s="341" t="s">
        <v>456</v>
      </c>
      <c r="D367" s="341" t="s">
        <v>55</v>
      </c>
      <c r="E367" s="342">
        <v>8</v>
      </c>
      <c r="F367" s="343">
        <v>33.718000000000004</v>
      </c>
      <c r="H367" s="343">
        <v>6.4510000000000005</v>
      </c>
      <c r="J367" s="343">
        <v>7.62</v>
      </c>
      <c r="L367" s="343">
        <v>0</v>
      </c>
      <c r="N367" s="343">
        <v>209.83900000000003</v>
      </c>
      <c r="P367" s="343">
        <v>0</v>
      </c>
      <c r="R367" s="343">
        <v>145.54399999999998</v>
      </c>
      <c r="T367" s="343">
        <v>0</v>
      </c>
      <c r="V367" s="343">
        <v>500.94900000000001</v>
      </c>
      <c r="X367" s="343">
        <v>0</v>
      </c>
      <c r="Z367" s="343">
        <v>904.12100000000009</v>
      </c>
    </row>
    <row r="368" spans="1:26">
      <c r="A368" s="340" t="s">
        <v>452</v>
      </c>
      <c r="B368" s="340" t="s">
        <v>2341</v>
      </c>
    </row>
    <row r="369" spans="1:26">
      <c r="C369" s="341" t="s">
        <v>460</v>
      </c>
      <c r="D369" s="341" t="s">
        <v>45</v>
      </c>
      <c r="E369" s="342">
        <v>18</v>
      </c>
      <c r="F369" s="343">
        <v>311.37599999999998</v>
      </c>
      <c r="H369" s="343">
        <v>0</v>
      </c>
      <c r="J369" s="343">
        <v>57.42</v>
      </c>
      <c r="L369" s="343">
        <v>0</v>
      </c>
      <c r="N369" s="343">
        <v>583.57100000000003</v>
      </c>
      <c r="P369" s="343">
        <v>14.675000000000001</v>
      </c>
      <c r="R369" s="343">
        <v>166.17500000000001</v>
      </c>
      <c r="T369" s="343">
        <v>1.5980000000000001</v>
      </c>
      <c r="V369" s="343">
        <v>832.65499999999997</v>
      </c>
      <c r="X369" s="343">
        <v>0</v>
      </c>
      <c r="Z369" s="343">
        <v>1967.47</v>
      </c>
    </row>
    <row r="370" spans="1:26">
      <c r="A370" s="340" t="s">
        <v>452</v>
      </c>
      <c r="B370" s="340" t="s">
        <v>2718</v>
      </c>
    </row>
    <row r="371" spans="1:26">
      <c r="C371" s="341" t="s">
        <v>462</v>
      </c>
      <c r="D371" s="341" t="s">
        <v>55</v>
      </c>
      <c r="E371" s="342">
        <v>8</v>
      </c>
      <c r="F371" s="343">
        <v>287.44900000000001</v>
      </c>
      <c r="H371" s="343">
        <v>0</v>
      </c>
      <c r="J371" s="343">
        <v>0</v>
      </c>
      <c r="L371" s="343">
        <v>0</v>
      </c>
      <c r="N371" s="343">
        <v>136.714</v>
      </c>
      <c r="P371" s="343">
        <v>0</v>
      </c>
      <c r="R371" s="343">
        <v>163.06</v>
      </c>
      <c r="T371" s="343">
        <v>0</v>
      </c>
      <c r="V371" s="343">
        <v>0</v>
      </c>
      <c r="X371" s="343">
        <v>543.27199999999993</v>
      </c>
      <c r="Z371" s="343">
        <v>1130.4949999999999</v>
      </c>
    </row>
    <row r="372" spans="1:26">
      <c r="A372" s="340" t="s">
        <v>452</v>
      </c>
      <c r="B372" s="340" t="s">
        <v>2665</v>
      </c>
    </row>
    <row r="373" spans="1:26">
      <c r="C373" s="341" t="s">
        <v>464</v>
      </c>
      <c r="D373" s="341" t="s">
        <v>55</v>
      </c>
      <c r="E373" s="342">
        <v>21</v>
      </c>
      <c r="F373" s="343">
        <v>332.048</v>
      </c>
      <c r="H373" s="343">
        <v>31.959</v>
      </c>
      <c r="J373" s="343">
        <v>75.287999999999997</v>
      </c>
      <c r="L373" s="343">
        <v>0</v>
      </c>
      <c r="N373" s="343">
        <v>487.50699999999995</v>
      </c>
      <c r="P373" s="343">
        <v>0</v>
      </c>
      <c r="R373" s="343">
        <v>303.11099999999999</v>
      </c>
      <c r="T373" s="343">
        <v>0</v>
      </c>
      <c r="V373" s="343">
        <v>0</v>
      </c>
      <c r="X373" s="343">
        <v>2658.9109999999996</v>
      </c>
      <c r="Z373" s="343">
        <v>3888.8240000000001</v>
      </c>
    </row>
    <row r="374" spans="1:26">
      <c r="A374" s="340" t="s">
        <v>452</v>
      </c>
      <c r="B374" s="340" t="s">
        <v>2339</v>
      </c>
    </row>
    <row r="375" spans="1:26">
      <c r="C375" s="341" t="s">
        <v>466</v>
      </c>
      <c r="D375" s="341" t="s">
        <v>55</v>
      </c>
      <c r="E375" s="342">
        <v>183</v>
      </c>
      <c r="F375" s="343">
        <v>5080.2559999999994</v>
      </c>
      <c r="H375" s="343">
        <v>0</v>
      </c>
      <c r="J375" s="343">
        <v>435.11099999999999</v>
      </c>
      <c r="L375" s="343">
        <v>0</v>
      </c>
      <c r="N375" s="343">
        <v>3227.8240000000001</v>
      </c>
      <c r="P375" s="343">
        <v>611.30099999999993</v>
      </c>
      <c r="R375" s="343">
        <v>15.116</v>
      </c>
      <c r="T375" s="343">
        <v>747.69200000000001</v>
      </c>
      <c r="V375" s="343">
        <v>3824.0570000000002</v>
      </c>
      <c r="X375" s="343">
        <v>0</v>
      </c>
      <c r="Z375" s="343">
        <v>13941.357</v>
      </c>
    </row>
    <row r="376" spans="1:26">
      <c r="A376" s="340" t="s">
        <v>452</v>
      </c>
      <c r="B376" s="340" t="s">
        <v>2583</v>
      </c>
    </row>
    <row r="377" spans="1:26">
      <c r="C377" s="341" t="s">
        <v>458</v>
      </c>
      <c r="D377" s="341" t="s">
        <v>55</v>
      </c>
      <c r="E377" s="342">
        <v>61</v>
      </c>
      <c r="F377" s="343">
        <v>623.33600000000001</v>
      </c>
      <c r="H377" s="343">
        <v>253.76499999999999</v>
      </c>
      <c r="J377" s="343">
        <v>432.05400000000003</v>
      </c>
      <c r="L377" s="343">
        <v>0</v>
      </c>
      <c r="N377" s="343">
        <v>1445.2479999999998</v>
      </c>
      <c r="P377" s="343">
        <v>181.845</v>
      </c>
      <c r="R377" s="343">
        <v>358.23800000000006</v>
      </c>
      <c r="T377" s="343">
        <v>0</v>
      </c>
      <c r="V377" s="343">
        <v>2896.2509999999997</v>
      </c>
      <c r="X377" s="343">
        <v>461.49800000000005</v>
      </c>
      <c r="Z377" s="343">
        <v>6652.2349999999997</v>
      </c>
    </row>
    <row r="378" spans="1:26">
      <c r="A378" s="340" t="s">
        <v>452</v>
      </c>
      <c r="B378" s="340" t="s">
        <v>2338</v>
      </c>
    </row>
    <row r="379" spans="1:26">
      <c r="C379" s="341" t="s">
        <v>468</v>
      </c>
      <c r="D379" s="341" t="s">
        <v>55</v>
      </c>
      <c r="E379" s="342">
        <v>28</v>
      </c>
      <c r="F379" s="343">
        <v>843.76699999999994</v>
      </c>
      <c r="H379" s="343">
        <v>35.765000000000001</v>
      </c>
      <c r="J379" s="343">
        <v>112.82799999999999</v>
      </c>
      <c r="L379" s="343">
        <v>0</v>
      </c>
      <c r="N379" s="343">
        <v>459.084</v>
      </c>
      <c r="P379" s="343">
        <v>0</v>
      </c>
      <c r="R379" s="343">
        <v>332.62699999999995</v>
      </c>
      <c r="T379" s="343">
        <v>0</v>
      </c>
      <c r="V379" s="343">
        <v>293.41200000000003</v>
      </c>
      <c r="X379" s="343">
        <v>1919.049</v>
      </c>
      <c r="Z379" s="343">
        <v>3996.5320000000002</v>
      </c>
    </row>
    <row r="380" spans="1:26">
      <c r="A380" s="340" t="s">
        <v>452</v>
      </c>
      <c r="B380" s="340" t="s">
        <v>2337</v>
      </c>
    </row>
    <row r="381" spans="1:26">
      <c r="C381" s="341" t="s">
        <v>470</v>
      </c>
      <c r="D381" s="341" t="s">
        <v>55</v>
      </c>
      <c r="E381" s="342">
        <v>38</v>
      </c>
      <c r="F381" s="343">
        <v>566.11699999999996</v>
      </c>
      <c r="H381" s="343">
        <v>39.164000000000001</v>
      </c>
      <c r="J381" s="343">
        <v>43.003</v>
      </c>
      <c r="L381" s="343">
        <v>0</v>
      </c>
      <c r="N381" s="343">
        <v>1062.443</v>
      </c>
      <c r="P381" s="343">
        <v>126.04</v>
      </c>
      <c r="R381" s="343">
        <v>0</v>
      </c>
      <c r="T381" s="343">
        <v>218.45400000000001</v>
      </c>
      <c r="V381" s="343">
        <v>0</v>
      </c>
      <c r="X381" s="343">
        <v>1420.9739999999999</v>
      </c>
      <c r="Z381" s="343">
        <v>3476.1950000000002</v>
      </c>
    </row>
    <row r="382" spans="1:26">
      <c r="A382" s="340" t="s">
        <v>452</v>
      </c>
      <c r="B382" s="340" t="s">
        <v>2336</v>
      </c>
    </row>
    <row r="383" spans="1:26">
      <c r="C383" s="341" t="s">
        <v>472</v>
      </c>
      <c r="D383" s="341" t="s">
        <v>55</v>
      </c>
      <c r="E383" s="342">
        <v>17</v>
      </c>
      <c r="F383" s="343">
        <v>456.10400000000004</v>
      </c>
      <c r="H383" s="343">
        <v>126.009</v>
      </c>
      <c r="J383" s="343">
        <v>42.561999999999998</v>
      </c>
      <c r="L383" s="343">
        <v>0</v>
      </c>
      <c r="N383" s="343">
        <v>801.60800000000006</v>
      </c>
      <c r="P383" s="343">
        <v>0</v>
      </c>
      <c r="R383" s="343">
        <v>326.49599999999998</v>
      </c>
      <c r="T383" s="343">
        <v>0</v>
      </c>
      <c r="V383" s="343">
        <v>1352.6110000000001</v>
      </c>
      <c r="X383" s="343">
        <v>0</v>
      </c>
      <c r="Z383" s="343">
        <v>3105.39</v>
      </c>
    </row>
    <row r="384" spans="1:26">
      <c r="A384" s="340" t="s">
        <v>452</v>
      </c>
      <c r="B384" s="340" t="s">
        <v>2582</v>
      </c>
    </row>
    <row r="385" spans="1:26">
      <c r="C385" s="341" t="s">
        <v>474</v>
      </c>
      <c r="D385" s="341" t="s">
        <v>45</v>
      </c>
      <c r="E385" s="342">
        <v>26</v>
      </c>
      <c r="F385" s="343">
        <v>0</v>
      </c>
      <c r="H385" s="343">
        <v>0</v>
      </c>
      <c r="J385" s="343">
        <v>1954.3829999999998</v>
      </c>
      <c r="L385" s="343">
        <v>0</v>
      </c>
      <c r="N385" s="343">
        <v>0</v>
      </c>
      <c r="P385" s="343">
        <v>53.893000000000001</v>
      </c>
      <c r="R385" s="343">
        <v>457.60199999999998</v>
      </c>
      <c r="T385" s="343">
        <v>0</v>
      </c>
      <c r="V385" s="343">
        <v>0</v>
      </c>
      <c r="X385" s="343">
        <v>0</v>
      </c>
      <c r="Z385" s="343">
        <v>2465.8779999999997</v>
      </c>
    </row>
    <row r="386" spans="1:26">
      <c r="A386" s="340" t="s">
        <v>32</v>
      </c>
      <c r="B386" s="340" t="s">
        <v>2335</v>
      </c>
    </row>
    <row r="387" spans="1:26">
      <c r="C387" s="341" t="s">
        <v>476</v>
      </c>
      <c r="D387" s="341" t="s">
        <v>45</v>
      </c>
      <c r="E387" s="342">
        <v>14</v>
      </c>
      <c r="F387" s="343">
        <v>163.785</v>
      </c>
      <c r="H387" s="343">
        <v>0</v>
      </c>
      <c r="J387" s="343">
        <v>24.384</v>
      </c>
      <c r="L387" s="343">
        <v>0</v>
      </c>
      <c r="N387" s="343">
        <v>733.471</v>
      </c>
      <c r="P387" s="343">
        <v>4.9790000000000001</v>
      </c>
      <c r="R387" s="343">
        <v>0</v>
      </c>
      <c r="T387" s="343">
        <v>32.5</v>
      </c>
      <c r="V387" s="343">
        <v>443.62400000000002</v>
      </c>
      <c r="X387" s="343">
        <v>0</v>
      </c>
      <c r="Z387" s="343">
        <v>1402.7429999999999</v>
      </c>
    </row>
    <row r="388" spans="1:26">
      <c r="A388" s="340" t="s">
        <v>32</v>
      </c>
      <c r="B388" s="340" t="s">
        <v>2333</v>
      </c>
    </row>
    <row r="389" spans="1:26">
      <c r="C389" s="341" t="s">
        <v>478</v>
      </c>
      <c r="D389" s="341" t="s">
        <v>55</v>
      </c>
      <c r="E389" s="342">
        <v>48</v>
      </c>
      <c r="F389" s="343">
        <v>637.70299999999997</v>
      </c>
      <c r="H389" s="343">
        <v>115.979</v>
      </c>
      <c r="J389" s="343">
        <v>67.105000000000004</v>
      </c>
      <c r="L389" s="343">
        <v>857.65600000000006</v>
      </c>
      <c r="N389" s="343">
        <v>2749.3559999999998</v>
      </c>
      <c r="P389" s="343">
        <v>1076.5650000000001</v>
      </c>
      <c r="R389" s="343">
        <v>0</v>
      </c>
      <c r="T389" s="343">
        <v>0</v>
      </c>
      <c r="V389" s="343">
        <v>2228.0660000000003</v>
      </c>
      <c r="X389" s="343">
        <v>0</v>
      </c>
      <c r="Z389" s="343">
        <v>7732.43</v>
      </c>
    </row>
    <row r="390" spans="1:26">
      <c r="A390" s="340" t="s">
        <v>479</v>
      </c>
      <c r="B390" s="340" t="s">
        <v>2332</v>
      </c>
    </row>
    <row r="391" spans="1:26">
      <c r="C391" s="341" t="s">
        <v>481</v>
      </c>
      <c r="D391" s="341" t="s">
        <v>45</v>
      </c>
      <c r="E391" s="342">
        <v>25</v>
      </c>
      <c r="F391" s="343">
        <v>685.10899999999992</v>
      </c>
      <c r="H391" s="343">
        <v>0</v>
      </c>
      <c r="J391" s="343">
        <v>26.873000000000001</v>
      </c>
      <c r="L391" s="343">
        <v>0</v>
      </c>
      <c r="N391" s="343">
        <v>1274.2930000000001</v>
      </c>
      <c r="P391" s="343">
        <v>0</v>
      </c>
      <c r="R391" s="343">
        <v>2399.8809999999999</v>
      </c>
      <c r="T391" s="343">
        <v>0</v>
      </c>
      <c r="V391" s="343">
        <v>0.8</v>
      </c>
      <c r="X391" s="343">
        <v>0</v>
      </c>
      <c r="Z391" s="343">
        <v>4386.9560000000001</v>
      </c>
    </row>
    <row r="392" spans="1:26">
      <c r="A392" s="340" t="s">
        <v>479</v>
      </c>
      <c r="B392" s="340" t="s">
        <v>2331</v>
      </c>
    </row>
    <row r="393" spans="1:26">
      <c r="C393" s="341" t="s">
        <v>483</v>
      </c>
      <c r="D393" s="341" t="s">
        <v>55</v>
      </c>
      <c r="E393" s="342">
        <v>92</v>
      </c>
      <c r="F393" s="343">
        <v>3680.386</v>
      </c>
      <c r="H393" s="343">
        <v>189.78799999999998</v>
      </c>
      <c r="J393" s="343">
        <v>1292.422</v>
      </c>
      <c r="L393" s="343">
        <v>0</v>
      </c>
      <c r="N393" s="343">
        <v>0</v>
      </c>
      <c r="P393" s="343">
        <v>0</v>
      </c>
      <c r="R393" s="343">
        <v>10148.735000000001</v>
      </c>
      <c r="T393" s="343">
        <v>163.69799999999998</v>
      </c>
      <c r="V393" s="343">
        <v>0</v>
      </c>
      <c r="X393" s="343">
        <v>4317.3590000000004</v>
      </c>
      <c r="Z393" s="343">
        <v>19792.387999999999</v>
      </c>
    </row>
    <row r="394" spans="1:26">
      <c r="A394" s="340" t="s">
        <v>479</v>
      </c>
      <c r="B394" s="340" t="s">
        <v>2330</v>
      </c>
    </row>
    <row r="395" spans="1:26">
      <c r="C395" s="341" t="s">
        <v>485</v>
      </c>
      <c r="D395" s="341" t="s">
        <v>55</v>
      </c>
      <c r="E395" s="342">
        <v>4010</v>
      </c>
      <c r="F395" s="343">
        <v>415762.995</v>
      </c>
      <c r="H395" s="343">
        <v>2855.5609999999997</v>
      </c>
      <c r="J395" s="343">
        <v>36194.775999999998</v>
      </c>
      <c r="L395" s="343">
        <v>8176.5</v>
      </c>
      <c r="N395" s="343">
        <v>24428.287999999997</v>
      </c>
      <c r="P395" s="343">
        <v>841.54300000000001</v>
      </c>
      <c r="R395" s="343">
        <v>31961.040000000001</v>
      </c>
      <c r="T395" s="343">
        <v>219010.94</v>
      </c>
      <c r="V395" s="343">
        <v>5000</v>
      </c>
      <c r="X395" s="343">
        <v>277214</v>
      </c>
      <c r="Z395" s="343">
        <v>1021445.6429999999</v>
      </c>
    </row>
    <row r="396" spans="1:26">
      <c r="A396" s="340" t="s">
        <v>479</v>
      </c>
      <c r="B396" s="340" t="s">
        <v>2717</v>
      </c>
    </row>
    <row r="397" spans="1:26">
      <c r="C397" s="341" t="s">
        <v>487</v>
      </c>
      <c r="D397" s="341" t="s">
        <v>55</v>
      </c>
      <c r="E397" s="342">
        <v>9</v>
      </c>
      <c r="F397" s="343">
        <v>130.27500000000001</v>
      </c>
      <c r="H397" s="343">
        <v>9.0570000000000004</v>
      </c>
      <c r="J397" s="343">
        <v>21.636999999999997</v>
      </c>
      <c r="L397" s="343">
        <v>0</v>
      </c>
      <c r="N397" s="343">
        <v>360.18099999999998</v>
      </c>
      <c r="P397" s="343">
        <v>0</v>
      </c>
      <c r="R397" s="343">
        <v>0</v>
      </c>
      <c r="T397" s="343">
        <v>701.44</v>
      </c>
      <c r="V397" s="343">
        <v>52.292000000000002</v>
      </c>
      <c r="X397" s="343">
        <v>5.47</v>
      </c>
      <c r="Z397" s="343">
        <v>1280.3519999999999</v>
      </c>
    </row>
    <row r="398" spans="1:26">
      <c r="A398" s="340" t="s">
        <v>479</v>
      </c>
      <c r="B398" s="340" t="s">
        <v>2329</v>
      </c>
    </row>
    <row r="399" spans="1:26">
      <c r="C399" s="341" t="s">
        <v>491</v>
      </c>
      <c r="D399" s="341" t="s">
        <v>55</v>
      </c>
      <c r="E399" s="342">
        <v>37</v>
      </c>
      <c r="F399" s="343">
        <v>393.96899999999999</v>
      </c>
      <c r="H399" s="343">
        <v>46.998000000000005</v>
      </c>
      <c r="J399" s="343">
        <v>66.784999999999997</v>
      </c>
      <c r="L399" s="343">
        <v>0</v>
      </c>
      <c r="N399" s="343">
        <v>1032.3050000000001</v>
      </c>
      <c r="P399" s="343">
        <v>0</v>
      </c>
      <c r="R399" s="343">
        <v>2261.473</v>
      </c>
      <c r="T399" s="343">
        <v>0</v>
      </c>
      <c r="V399" s="343">
        <v>335.03800000000001</v>
      </c>
      <c r="X399" s="343">
        <v>0</v>
      </c>
      <c r="Z399" s="343">
        <v>4136.5680000000002</v>
      </c>
    </row>
    <row r="400" spans="1:26">
      <c r="A400" s="340" t="s">
        <v>479</v>
      </c>
      <c r="B400" s="340" t="s">
        <v>2328</v>
      </c>
    </row>
    <row r="401" spans="1:26">
      <c r="C401" s="341" t="s">
        <v>493</v>
      </c>
      <c r="D401" s="341" t="s">
        <v>55</v>
      </c>
      <c r="E401" s="342">
        <v>68</v>
      </c>
      <c r="F401" s="343">
        <v>1308.7269999999999</v>
      </c>
      <c r="H401" s="343">
        <v>288.077</v>
      </c>
      <c r="J401" s="343">
        <v>348</v>
      </c>
      <c r="L401" s="343">
        <v>2772.7890000000002</v>
      </c>
      <c r="N401" s="343">
        <v>1902.184</v>
      </c>
      <c r="P401" s="343">
        <v>0</v>
      </c>
      <c r="R401" s="343">
        <v>0</v>
      </c>
      <c r="T401" s="343">
        <v>6924.893</v>
      </c>
      <c r="V401" s="343">
        <v>0</v>
      </c>
      <c r="X401" s="343">
        <v>103.41799999999999</v>
      </c>
      <c r="Z401" s="343">
        <v>13648.088</v>
      </c>
    </row>
    <row r="402" spans="1:26">
      <c r="A402" s="340" t="s">
        <v>479</v>
      </c>
      <c r="B402" s="340" t="s">
        <v>2327</v>
      </c>
    </row>
    <row r="403" spans="1:26">
      <c r="C403" s="341" t="s">
        <v>495</v>
      </c>
      <c r="D403" s="341" t="s">
        <v>55</v>
      </c>
      <c r="E403" s="342">
        <v>202</v>
      </c>
      <c r="F403" s="343">
        <v>0</v>
      </c>
      <c r="H403" s="343">
        <v>1889.43</v>
      </c>
      <c r="J403" s="343">
        <v>0</v>
      </c>
      <c r="L403" s="343">
        <v>4111.9540000000006</v>
      </c>
      <c r="N403" s="343">
        <v>1214.249</v>
      </c>
      <c r="P403" s="343">
        <v>0</v>
      </c>
      <c r="R403" s="343">
        <v>0</v>
      </c>
      <c r="T403" s="343">
        <v>7904.5280000000002</v>
      </c>
      <c r="V403" s="343">
        <v>0</v>
      </c>
      <c r="X403" s="343">
        <v>0</v>
      </c>
      <c r="Z403" s="343">
        <v>15120.161</v>
      </c>
    </row>
    <row r="404" spans="1:26">
      <c r="A404" s="340" t="s">
        <v>479</v>
      </c>
      <c r="B404" s="340" t="s">
        <v>2326</v>
      </c>
    </row>
    <row r="405" spans="1:26">
      <c r="C405" s="341" t="s">
        <v>497</v>
      </c>
      <c r="D405" s="341" t="s">
        <v>45</v>
      </c>
      <c r="E405" s="342">
        <v>1013</v>
      </c>
      <c r="F405" s="343">
        <v>189102.16</v>
      </c>
      <c r="H405" s="343">
        <v>0</v>
      </c>
      <c r="J405" s="343">
        <v>59788.015999999996</v>
      </c>
      <c r="L405" s="343">
        <v>0</v>
      </c>
      <c r="N405" s="343">
        <v>16472</v>
      </c>
      <c r="P405" s="343">
        <v>0</v>
      </c>
      <c r="R405" s="343">
        <v>0</v>
      </c>
      <c r="T405" s="343">
        <v>2811.5879999999997</v>
      </c>
      <c r="V405" s="343">
        <v>0</v>
      </c>
      <c r="X405" s="343">
        <v>235464.11199999999</v>
      </c>
      <c r="Z405" s="343">
        <v>503637.87599999999</v>
      </c>
    </row>
    <row r="406" spans="1:26">
      <c r="A406" s="340" t="s">
        <v>479</v>
      </c>
      <c r="B406" s="340" t="s">
        <v>2325</v>
      </c>
    </row>
    <row r="407" spans="1:26">
      <c r="C407" s="341" t="s">
        <v>499</v>
      </c>
      <c r="D407" s="341" t="s">
        <v>55</v>
      </c>
      <c r="E407" s="342">
        <v>1562</v>
      </c>
      <c r="F407" s="343">
        <v>38059.187999999995</v>
      </c>
      <c r="H407" s="343">
        <v>7416.5880000000006</v>
      </c>
      <c r="J407" s="343">
        <v>6166.38</v>
      </c>
      <c r="L407" s="343">
        <v>0</v>
      </c>
      <c r="N407" s="343">
        <v>24621.664000000001</v>
      </c>
      <c r="P407" s="343">
        <v>71.968000000000004</v>
      </c>
      <c r="R407" s="343">
        <v>3236.1020000000003</v>
      </c>
      <c r="T407" s="343">
        <v>80052</v>
      </c>
      <c r="V407" s="343">
        <v>0</v>
      </c>
      <c r="X407" s="343">
        <v>0</v>
      </c>
      <c r="Z407" s="343">
        <v>159623.89000000001</v>
      </c>
    </row>
    <row r="408" spans="1:26">
      <c r="A408" s="340" t="s">
        <v>479</v>
      </c>
      <c r="B408" s="340" t="s">
        <v>2324</v>
      </c>
    </row>
    <row r="409" spans="1:26">
      <c r="C409" s="341" t="s">
        <v>505</v>
      </c>
      <c r="D409" s="341" t="s">
        <v>55</v>
      </c>
      <c r="E409" s="342">
        <v>81</v>
      </c>
      <c r="F409" s="343">
        <v>1081.1489999999999</v>
      </c>
      <c r="H409" s="343">
        <v>16.777000000000001</v>
      </c>
      <c r="J409" s="343">
        <v>337.983</v>
      </c>
      <c r="L409" s="343">
        <v>0</v>
      </c>
      <c r="N409" s="343">
        <v>1200</v>
      </c>
      <c r="P409" s="343">
        <v>0</v>
      </c>
      <c r="R409" s="343">
        <v>0</v>
      </c>
      <c r="T409" s="343">
        <v>6100.9680000000008</v>
      </c>
      <c r="V409" s="343">
        <v>0</v>
      </c>
      <c r="X409" s="343">
        <v>2245.4090000000001</v>
      </c>
      <c r="Z409" s="343">
        <v>10982.286</v>
      </c>
    </row>
    <row r="410" spans="1:26">
      <c r="A410" s="340" t="s">
        <v>479</v>
      </c>
      <c r="B410" s="340" t="s">
        <v>2323</v>
      </c>
    </row>
    <row r="411" spans="1:26">
      <c r="C411" s="341" t="s">
        <v>507</v>
      </c>
      <c r="D411" s="341" t="s">
        <v>55</v>
      </c>
      <c r="E411" s="342">
        <v>45</v>
      </c>
      <c r="F411" s="343">
        <v>933.01899999999989</v>
      </c>
      <c r="H411" s="343">
        <v>16.492000000000001</v>
      </c>
      <c r="J411" s="343">
        <v>89.307000000000002</v>
      </c>
      <c r="L411" s="343">
        <v>0</v>
      </c>
      <c r="N411" s="343">
        <v>1455.8979999999999</v>
      </c>
      <c r="P411" s="343">
        <v>41.571000000000005</v>
      </c>
      <c r="R411" s="343">
        <v>4734.9859999999999</v>
      </c>
      <c r="T411" s="343">
        <v>0</v>
      </c>
      <c r="V411" s="343">
        <v>1550.83</v>
      </c>
      <c r="X411" s="343">
        <v>0</v>
      </c>
      <c r="Z411" s="343">
        <v>8822.103000000001</v>
      </c>
    </row>
    <row r="412" spans="1:26">
      <c r="A412" s="340" t="s">
        <v>479</v>
      </c>
      <c r="B412" s="340" t="s">
        <v>2663</v>
      </c>
    </row>
    <row r="413" spans="1:26">
      <c r="C413" s="341" t="s">
        <v>509</v>
      </c>
      <c r="D413" s="341" t="s">
        <v>45</v>
      </c>
      <c r="E413" s="342">
        <v>47</v>
      </c>
      <c r="F413" s="343">
        <v>670.26600000000008</v>
      </c>
      <c r="H413" s="343">
        <v>0</v>
      </c>
      <c r="J413" s="343">
        <v>173.10599999999999</v>
      </c>
      <c r="L413" s="343">
        <v>0</v>
      </c>
      <c r="N413" s="343">
        <v>0</v>
      </c>
      <c r="P413" s="343">
        <v>940.8</v>
      </c>
      <c r="R413" s="343">
        <v>0</v>
      </c>
      <c r="T413" s="343">
        <v>4087.62</v>
      </c>
      <c r="V413" s="343">
        <v>0</v>
      </c>
      <c r="X413" s="343">
        <v>1543.6329999999998</v>
      </c>
      <c r="Z413" s="343">
        <v>7415.4250000000002</v>
      </c>
    </row>
    <row r="414" spans="1:26">
      <c r="A414" s="340" t="s">
        <v>510</v>
      </c>
      <c r="B414" s="340" t="s">
        <v>2321</v>
      </c>
    </row>
    <row r="415" spans="1:26">
      <c r="C415" s="341" t="s">
        <v>512</v>
      </c>
      <c r="D415" s="341" t="s">
        <v>55</v>
      </c>
      <c r="E415" s="342">
        <v>36</v>
      </c>
      <c r="F415" s="343">
        <v>1291.5170000000001</v>
      </c>
      <c r="H415" s="343">
        <v>52.688999999999993</v>
      </c>
      <c r="J415" s="343">
        <v>203.90799999999999</v>
      </c>
      <c r="L415" s="343">
        <v>0</v>
      </c>
      <c r="N415" s="343">
        <v>519.81100000000004</v>
      </c>
      <c r="P415" s="343">
        <v>31.065000000000001</v>
      </c>
      <c r="R415" s="343">
        <v>0</v>
      </c>
      <c r="T415" s="343">
        <v>1430.3829999999998</v>
      </c>
      <c r="V415" s="343">
        <v>0</v>
      </c>
      <c r="X415" s="343">
        <v>1127.1389999999999</v>
      </c>
      <c r="Z415" s="343">
        <v>4656.5119999999997</v>
      </c>
    </row>
    <row r="416" spans="1:26">
      <c r="A416" s="340" t="s">
        <v>510</v>
      </c>
      <c r="B416" s="340" t="s">
        <v>2320</v>
      </c>
    </row>
    <row r="417" spans="1:26">
      <c r="C417" s="341" t="s">
        <v>514</v>
      </c>
      <c r="D417" s="341" t="s">
        <v>45</v>
      </c>
      <c r="E417" s="342">
        <v>11</v>
      </c>
      <c r="F417" s="343">
        <v>155.09299999999999</v>
      </c>
      <c r="H417" s="343">
        <v>0</v>
      </c>
      <c r="J417" s="343">
        <v>18.694000000000003</v>
      </c>
      <c r="L417" s="343">
        <v>0</v>
      </c>
      <c r="N417" s="343">
        <v>0</v>
      </c>
      <c r="P417" s="343">
        <v>873.3660000000001</v>
      </c>
      <c r="R417" s="343">
        <v>333.47</v>
      </c>
      <c r="T417" s="343">
        <v>0</v>
      </c>
      <c r="V417" s="343">
        <v>874.43799999999999</v>
      </c>
      <c r="X417" s="343">
        <v>0</v>
      </c>
      <c r="Z417" s="343">
        <v>2255.0610000000001</v>
      </c>
    </row>
    <row r="418" spans="1:26">
      <c r="A418" s="340" t="s">
        <v>510</v>
      </c>
      <c r="B418" s="340" t="s">
        <v>2319</v>
      </c>
    </row>
    <row r="419" spans="1:26">
      <c r="C419" s="341" t="s">
        <v>516</v>
      </c>
      <c r="D419" s="341" t="s">
        <v>55</v>
      </c>
      <c r="E419" s="342">
        <v>23</v>
      </c>
      <c r="F419" s="343">
        <v>12.729000000000001</v>
      </c>
      <c r="H419" s="343">
        <v>261.36400000000003</v>
      </c>
      <c r="J419" s="343">
        <v>0</v>
      </c>
      <c r="L419" s="343">
        <v>0</v>
      </c>
      <c r="N419" s="343">
        <v>618</v>
      </c>
      <c r="P419" s="343">
        <v>0</v>
      </c>
      <c r="R419" s="343">
        <v>195.40400000000002</v>
      </c>
      <c r="T419" s="343">
        <v>32.573999999999998</v>
      </c>
      <c r="V419" s="343">
        <v>368.30900000000003</v>
      </c>
      <c r="X419" s="343">
        <v>0</v>
      </c>
      <c r="Z419" s="343">
        <v>1488.38</v>
      </c>
    </row>
    <row r="420" spans="1:26">
      <c r="A420" s="340" t="s">
        <v>510</v>
      </c>
      <c r="B420" s="340" t="s">
        <v>2317</v>
      </c>
    </row>
    <row r="421" spans="1:26">
      <c r="C421" s="341" t="s">
        <v>520</v>
      </c>
      <c r="D421" s="341" t="s">
        <v>45</v>
      </c>
      <c r="E421" s="342">
        <v>37</v>
      </c>
      <c r="F421" s="343">
        <v>1006.1139999999999</v>
      </c>
      <c r="H421" s="343">
        <v>0</v>
      </c>
      <c r="J421" s="343">
        <v>223.83799999999999</v>
      </c>
      <c r="L421" s="343">
        <v>4261.37</v>
      </c>
      <c r="N421" s="343">
        <v>1179.6469999999999</v>
      </c>
      <c r="P421" s="343">
        <v>247.66800000000001</v>
      </c>
      <c r="R421" s="343">
        <v>0</v>
      </c>
      <c r="T421" s="343">
        <v>1503.2279999999998</v>
      </c>
      <c r="V421" s="343">
        <v>0</v>
      </c>
      <c r="X421" s="343">
        <v>0</v>
      </c>
      <c r="Z421" s="343">
        <v>8421.8649999999998</v>
      </c>
    </row>
    <row r="422" spans="1:26">
      <c r="A422" s="340" t="s">
        <v>510</v>
      </c>
      <c r="B422" s="340" t="s">
        <v>2316</v>
      </c>
    </row>
    <row r="423" spans="1:26">
      <c r="C423" s="341" t="s">
        <v>522</v>
      </c>
      <c r="D423" s="341" t="s">
        <v>45</v>
      </c>
      <c r="E423" s="342">
        <v>26</v>
      </c>
      <c r="F423" s="343">
        <v>1001.452</v>
      </c>
      <c r="H423" s="343">
        <v>0</v>
      </c>
      <c r="J423" s="343">
        <v>118.331</v>
      </c>
      <c r="L423" s="343">
        <v>2819.0259999999998</v>
      </c>
      <c r="N423" s="343">
        <v>2758.4179999999997</v>
      </c>
      <c r="P423" s="343">
        <v>0</v>
      </c>
      <c r="R423" s="343">
        <v>0</v>
      </c>
      <c r="T423" s="343">
        <v>931.12899999999991</v>
      </c>
      <c r="V423" s="343">
        <v>0</v>
      </c>
      <c r="X423" s="343">
        <v>0</v>
      </c>
      <c r="Z423" s="343">
        <v>7628.3559999999998</v>
      </c>
    </row>
    <row r="424" spans="1:26">
      <c r="A424" s="340" t="s">
        <v>510</v>
      </c>
      <c r="B424" s="340" t="s">
        <v>2315</v>
      </c>
    </row>
    <row r="425" spans="1:26">
      <c r="C425" s="341" t="s">
        <v>524</v>
      </c>
      <c r="D425" s="341" t="s">
        <v>45</v>
      </c>
      <c r="E425" s="342">
        <v>59</v>
      </c>
      <c r="F425" s="343">
        <v>1652.039</v>
      </c>
      <c r="H425" s="343">
        <v>0</v>
      </c>
      <c r="J425" s="343">
        <v>435.404</v>
      </c>
      <c r="L425" s="343">
        <v>0</v>
      </c>
      <c r="N425" s="343">
        <v>1007.926</v>
      </c>
      <c r="P425" s="343">
        <v>0</v>
      </c>
      <c r="R425" s="343">
        <v>2606.6579999999999</v>
      </c>
      <c r="T425" s="343">
        <v>0</v>
      </c>
      <c r="V425" s="343">
        <v>0</v>
      </c>
      <c r="X425" s="343">
        <v>1729.9770000000001</v>
      </c>
      <c r="Z425" s="343">
        <v>7432.0039999999999</v>
      </c>
    </row>
    <row r="426" spans="1:26">
      <c r="A426" s="340" t="s">
        <v>510</v>
      </c>
      <c r="B426" s="340" t="s">
        <v>2314</v>
      </c>
    </row>
    <row r="427" spans="1:26">
      <c r="C427" s="341" t="s">
        <v>526</v>
      </c>
      <c r="D427" s="341" t="s">
        <v>55</v>
      </c>
      <c r="E427" s="342">
        <v>19</v>
      </c>
      <c r="F427" s="343">
        <v>0</v>
      </c>
      <c r="H427" s="343">
        <v>411.38599999999997</v>
      </c>
      <c r="J427" s="343">
        <v>17.446999999999999</v>
      </c>
      <c r="L427" s="343">
        <v>0</v>
      </c>
      <c r="N427" s="343">
        <v>713.28800000000001</v>
      </c>
      <c r="P427" s="343">
        <v>0</v>
      </c>
      <c r="R427" s="343">
        <v>0</v>
      </c>
      <c r="T427" s="343">
        <v>408.09399999999999</v>
      </c>
      <c r="V427" s="343">
        <v>654.90099999999995</v>
      </c>
      <c r="X427" s="343">
        <v>0</v>
      </c>
      <c r="Z427" s="343">
        <v>2205.116</v>
      </c>
    </row>
    <row r="428" spans="1:26">
      <c r="A428" s="340" t="s">
        <v>510</v>
      </c>
      <c r="B428" s="340" t="s">
        <v>2581</v>
      </c>
    </row>
    <row r="429" spans="1:26">
      <c r="C429" s="341" t="s">
        <v>528</v>
      </c>
      <c r="D429" s="341" t="s">
        <v>55</v>
      </c>
      <c r="E429" s="342">
        <v>196</v>
      </c>
      <c r="F429" s="343">
        <v>7540.6269999999995</v>
      </c>
      <c r="H429" s="343">
        <v>164.91200000000001</v>
      </c>
      <c r="J429" s="343">
        <v>1355.73</v>
      </c>
      <c r="L429" s="343">
        <v>0</v>
      </c>
      <c r="N429" s="343">
        <v>11597.688</v>
      </c>
      <c r="P429" s="343">
        <v>553.33100000000002</v>
      </c>
      <c r="R429" s="343">
        <v>0</v>
      </c>
      <c r="T429" s="343">
        <v>8512.1880000000001</v>
      </c>
      <c r="V429" s="343">
        <v>0</v>
      </c>
      <c r="X429" s="343">
        <v>12722.808999999999</v>
      </c>
      <c r="Z429" s="343">
        <v>42447.285000000003</v>
      </c>
    </row>
    <row r="430" spans="1:26">
      <c r="A430" s="340" t="s">
        <v>510</v>
      </c>
      <c r="B430" s="340" t="s">
        <v>2313</v>
      </c>
    </row>
    <row r="431" spans="1:26">
      <c r="C431" s="341" t="s">
        <v>530</v>
      </c>
      <c r="D431" s="341" t="s">
        <v>45</v>
      </c>
      <c r="E431" s="342">
        <v>33</v>
      </c>
      <c r="F431" s="343">
        <v>883.77100000000007</v>
      </c>
      <c r="H431" s="343">
        <v>0</v>
      </c>
      <c r="J431" s="343">
        <v>160.99100000000001</v>
      </c>
      <c r="L431" s="343">
        <v>0</v>
      </c>
      <c r="N431" s="343">
        <v>607.99900000000002</v>
      </c>
      <c r="P431" s="343">
        <v>0</v>
      </c>
      <c r="R431" s="343">
        <v>1205.942</v>
      </c>
      <c r="T431" s="343">
        <v>0</v>
      </c>
      <c r="V431" s="343">
        <v>2448.3979999999997</v>
      </c>
      <c r="X431" s="343">
        <v>0</v>
      </c>
      <c r="Z431" s="343">
        <v>5307.1009999999997</v>
      </c>
    </row>
    <row r="432" spans="1:26">
      <c r="A432" s="340" t="s">
        <v>510</v>
      </c>
      <c r="B432" s="340" t="s">
        <v>2662</v>
      </c>
    </row>
    <row r="433" spans="1:26">
      <c r="C433" s="341" t="s">
        <v>532</v>
      </c>
      <c r="D433" s="341" t="s">
        <v>55</v>
      </c>
      <c r="E433" s="342">
        <v>34</v>
      </c>
      <c r="F433" s="343">
        <v>0</v>
      </c>
      <c r="H433" s="343">
        <v>573.87</v>
      </c>
      <c r="J433" s="343">
        <v>0</v>
      </c>
      <c r="L433" s="343">
        <v>0</v>
      </c>
      <c r="N433" s="343">
        <v>541.94900000000007</v>
      </c>
      <c r="P433" s="343">
        <v>136.51499999999999</v>
      </c>
      <c r="R433" s="343">
        <v>411.84500000000003</v>
      </c>
      <c r="T433" s="343">
        <v>0</v>
      </c>
      <c r="V433" s="343">
        <v>325.99700000000001</v>
      </c>
      <c r="X433" s="343">
        <v>0</v>
      </c>
      <c r="Z433" s="343">
        <v>1990.1760000000002</v>
      </c>
    </row>
    <row r="434" spans="1:26">
      <c r="A434" s="340" t="s">
        <v>510</v>
      </c>
      <c r="B434" s="340" t="s">
        <v>2311</v>
      </c>
    </row>
    <row r="435" spans="1:26">
      <c r="C435" s="341" t="s">
        <v>534</v>
      </c>
      <c r="D435" s="341" t="s">
        <v>45</v>
      </c>
      <c r="E435" s="342">
        <v>35</v>
      </c>
      <c r="F435" s="343">
        <v>220.49700000000001</v>
      </c>
      <c r="H435" s="343">
        <v>0</v>
      </c>
      <c r="J435" s="343">
        <v>40.669000000000004</v>
      </c>
      <c r="L435" s="343">
        <v>0</v>
      </c>
      <c r="N435" s="343">
        <v>600</v>
      </c>
      <c r="P435" s="343">
        <v>138.76499999999999</v>
      </c>
      <c r="R435" s="343">
        <v>1190.4089999999999</v>
      </c>
      <c r="T435" s="343">
        <v>0</v>
      </c>
      <c r="V435" s="343">
        <v>0</v>
      </c>
      <c r="X435" s="343">
        <v>3865.1570000000002</v>
      </c>
      <c r="Z435" s="343">
        <v>6055.4969999999994</v>
      </c>
    </row>
    <row r="436" spans="1:26">
      <c r="A436" s="340" t="s">
        <v>510</v>
      </c>
      <c r="B436" s="340" t="s">
        <v>535</v>
      </c>
    </row>
    <row r="437" spans="1:26">
      <c r="C437" s="341" t="s">
        <v>536</v>
      </c>
      <c r="D437" s="341" t="s">
        <v>45</v>
      </c>
      <c r="E437" s="342">
        <v>4</v>
      </c>
      <c r="F437" s="343">
        <v>0</v>
      </c>
      <c r="H437" s="343">
        <v>0</v>
      </c>
      <c r="J437" s="343">
        <v>0</v>
      </c>
      <c r="L437" s="343">
        <v>0</v>
      </c>
      <c r="N437" s="343">
        <v>25.465</v>
      </c>
      <c r="P437" s="343">
        <v>0</v>
      </c>
      <c r="R437" s="343">
        <v>0</v>
      </c>
      <c r="T437" s="343">
        <v>0</v>
      </c>
      <c r="V437" s="343">
        <v>213.267</v>
      </c>
      <c r="X437" s="343">
        <v>0</v>
      </c>
      <c r="Z437" s="343">
        <v>238.732</v>
      </c>
    </row>
    <row r="438" spans="1:26">
      <c r="A438" s="340" t="s">
        <v>510</v>
      </c>
      <c r="B438" s="340" t="s">
        <v>2310</v>
      </c>
    </row>
    <row r="439" spans="1:26">
      <c r="C439" s="341" t="s">
        <v>538</v>
      </c>
      <c r="D439" s="341" t="s">
        <v>45</v>
      </c>
      <c r="E439" s="342">
        <v>65</v>
      </c>
      <c r="F439" s="343">
        <v>15739.768999999998</v>
      </c>
      <c r="H439" s="343">
        <v>0</v>
      </c>
      <c r="J439" s="343">
        <v>628.91399999999999</v>
      </c>
      <c r="L439" s="343">
        <v>3048.6459999999997</v>
      </c>
      <c r="N439" s="343">
        <v>2406.2159999999999</v>
      </c>
      <c r="P439" s="343">
        <v>0</v>
      </c>
      <c r="R439" s="343">
        <v>0</v>
      </c>
      <c r="T439" s="343">
        <v>9675.1540000000005</v>
      </c>
      <c r="V439" s="343">
        <v>0</v>
      </c>
      <c r="X439" s="343">
        <v>1123.9449999999999</v>
      </c>
      <c r="Z439" s="343">
        <v>32622.644</v>
      </c>
    </row>
    <row r="440" spans="1:26">
      <c r="A440" s="340" t="s">
        <v>510</v>
      </c>
      <c r="B440" s="340" t="s">
        <v>2716</v>
      </c>
    </row>
    <row r="441" spans="1:26">
      <c r="C441" s="341" t="s">
        <v>540</v>
      </c>
      <c r="D441" s="341" t="s">
        <v>120</v>
      </c>
      <c r="E441" s="342">
        <v>33</v>
      </c>
      <c r="F441" s="343">
        <v>585.11</v>
      </c>
      <c r="H441" s="343">
        <v>0</v>
      </c>
      <c r="J441" s="343">
        <v>0</v>
      </c>
      <c r="L441" s="343">
        <v>0</v>
      </c>
      <c r="N441" s="343">
        <v>353.84500000000003</v>
      </c>
      <c r="P441" s="343">
        <v>0</v>
      </c>
      <c r="R441" s="343">
        <v>0</v>
      </c>
      <c r="T441" s="343">
        <v>499.57199999999995</v>
      </c>
      <c r="V441" s="343">
        <v>0</v>
      </c>
      <c r="X441" s="343">
        <v>765.53600000000006</v>
      </c>
      <c r="Z441" s="343">
        <v>2204.0630000000001</v>
      </c>
    </row>
    <row r="442" spans="1:26">
      <c r="A442" s="340" t="s">
        <v>510</v>
      </c>
      <c r="B442" s="340" t="s">
        <v>2308</v>
      </c>
    </row>
    <row r="443" spans="1:26">
      <c r="C443" s="341" t="s">
        <v>542</v>
      </c>
      <c r="D443" s="341" t="s">
        <v>120</v>
      </c>
      <c r="E443" s="342">
        <v>29</v>
      </c>
      <c r="F443" s="343">
        <v>438.90499999999997</v>
      </c>
      <c r="H443" s="343">
        <v>0</v>
      </c>
      <c r="J443" s="343">
        <v>158.58799999999999</v>
      </c>
      <c r="L443" s="343">
        <v>0</v>
      </c>
      <c r="N443" s="343">
        <v>0</v>
      </c>
      <c r="P443" s="343">
        <v>55.506999999999998</v>
      </c>
      <c r="R443" s="343">
        <v>0</v>
      </c>
      <c r="T443" s="343">
        <v>0</v>
      </c>
      <c r="V443" s="343">
        <v>0</v>
      </c>
      <c r="X443" s="343">
        <v>0</v>
      </c>
      <c r="Z443" s="343">
        <v>653</v>
      </c>
    </row>
    <row r="444" spans="1:26">
      <c r="A444" s="340" t="s">
        <v>510</v>
      </c>
      <c r="B444" s="340" t="s">
        <v>2307</v>
      </c>
    </row>
    <row r="445" spans="1:26">
      <c r="C445" s="341" t="s">
        <v>546</v>
      </c>
      <c r="D445" s="341" t="s">
        <v>45</v>
      </c>
      <c r="E445" s="342">
        <v>57</v>
      </c>
      <c r="F445" s="343">
        <v>1196.1989999999998</v>
      </c>
      <c r="H445" s="343">
        <v>0</v>
      </c>
      <c r="J445" s="343">
        <v>484.75599999999997</v>
      </c>
      <c r="L445" s="343">
        <v>0</v>
      </c>
      <c r="N445" s="343">
        <v>765.88300000000004</v>
      </c>
      <c r="P445" s="343">
        <v>0</v>
      </c>
      <c r="R445" s="343">
        <v>0</v>
      </c>
      <c r="T445" s="343">
        <v>1999.595</v>
      </c>
      <c r="V445" s="343">
        <v>0</v>
      </c>
      <c r="X445" s="343">
        <v>4023.2890000000002</v>
      </c>
      <c r="Z445" s="343">
        <v>8469.7219999999998</v>
      </c>
    </row>
    <row r="446" spans="1:26">
      <c r="A446" s="340" t="s">
        <v>510</v>
      </c>
      <c r="B446" s="340" t="s">
        <v>2580</v>
      </c>
    </row>
    <row r="447" spans="1:26">
      <c r="C447" s="341" t="s">
        <v>550</v>
      </c>
      <c r="D447" s="341" t="s">
        <v>45</v>
      </c>
      <c r="E447" s="342">
        <v>11</v>
      </c>
      <c r="F447" s="343">
        <v>106.01100000000001</v>
      </c>
      <c r="H447" s="343">
        <v>0</v>
      </c>
      <c r="J447" s="343">
        <v>0</v>
      </c>
      <c r="L447" s="343">
        <v>0</v>
      </c>
      <c r="N447" s="343">
        <v>667.7</v>
      </c>
      <c r="P447" s="343">
        <v>0</v>
      </c>
      <c r="R447" s="343">
        <v>166.09400000000002</v>
      </c>
      <c r="T447" s="343">
        <v>0</v>
      </c>
      <c r="V447" s="343">
        <v>388.59500000000003</v>
      </c>
      <c r="X447" s="343">
        <v>0</v>
      </c>
      <c r="Z447" s="343">
        <v>1328.4</v>
      </c>
    </row>
    <row r="448" spans="1:26">
      <c r="A448" s="340" t="s">
        <v>551</v>
      </c>
      <c r="B448" s="340" t="s">
        <v>552</v>
      </c>
    </row>
    <row r="449" spans="1:26">
      <c r="C449" s="341" t="s">
        <v>553</v>
      </c>
      <c r="D449" s="341" t="s">
        <v>55</v>
      </c>
      <c r="E449" s="342">
        <v>20</v>
      </c>
      <c r="F449" s="343">
        <v>0</v>
      </c>
      <c r="H449" s="343">
        <v>165.023</v>
      </c>
      <c r="J449" s="343">
        <v>0</v>
      </c>
      <c r="L449" s="343">
        <v>0</v>
      </c>
      <c r="N449" s="343">
        <v>1388.7370000000001</v>
      </c>
      <c r="P449" s="343">
        <v>0</v>
      </c>
      <c r="R449" s="343">
        <v>55.323</v>
      </c>
      <c r="T449" s="343">
        <v>0</v>
      </c>
      <c r="V449" s="343">
        <v>0</v>
      </c>
      <c r="X449" s="343">
        <v>937.59199999999998</v>
      </c>
      <c r="Z449" s="343">
        <v>2546.6750000000002</v>
      </c>
    </row>
    <row r="450" spans="1:26">
      <c r="A450" s="340" t="s">
        <v>551</v>
      </c>
      <c r="B450" s="340" t="s">
        <v>2715</v>
      </c>
    </row>
    <row r="451" spans="1:26">
      <c r="C451" s="341" t="s">
        <v>555</v>
      </c>
      <c r="D451" s="341" t="s">
        <v>55</v>
      </c>
      <c r="E451" s="342">
        <v>66</v>
      </c>
      <c r="F451" s="343">
        <v>0</v>
      </c>
      <c r="H451" s="343">
        <v>678.93200000000002</v>
      </c>
      <c r="J451" s="343">
        <v>0</v>
      </c>
      <c r="L451" s="343">
        <v>0</v>
      </c>
      <c r="N451" s="343">
        <v>1286.0039999999999</v>
      </c>
      <c r="P451" s="343">
        <v>181.35599999999999</v>
      </c>
      <c r="R451" s="343">
        <v>1252.047</v>
      </c>
      <c r="T451" s="343">
        <v>0</v>
      </c>
      <c r="V451" s="343">
        <v>3307.2579999999998</v>
      </c>
      <c r="X451" s="343">
        <v>0</v>
      </c>
      <c r="Z451" s="343">
        <v>6705.5969999999998</v>
      </c>
    </row>
    <row r="452" spans="1:26">
      <c r="A452" s="340" t="s">
        <v>551</v>
      </c>
      <c r="B452" s="340" t="s">
        <v>2305</v>
      </c>
    </row>
    <row r="453" spans="1:26">
      <c r="C453" s="341" t="s">
        <v>559</v>
      </c>
      <c r="D453" s="341" t="s">
        <v>55</v>
      </c>
      <c r="E453" s="342">
        <v>54</v>
      </c>
      <c r="F453" s="343">
        <v>720.60399999999993</v>
      </c>
      <c r="H453" s="343">
        <v>66.573999999999998</v>
      </c>
      <c r="J453" s="343">
        <v>107.23700000000001</v>
      </c>
      <c r="L453" s="343">
        <v>0</v>
      </c>
      <c r="N453" s="343">
        <v>1551.681</v>
      </c>
      <c r="P453" s="343">
        <v>220.38299999999998</v>
      </c>
      <c r="R453" s="343">
        <v>0</v>
      </c>
      <c r="T453" s="343">
        <v>460.46199999999999</v>
      </c>
      <c r="V453" s="343">
        <v>0</v>
      </c>
      <c r="X453" s="343">
        <v>2181.1750000000002</v>
      </c>
      <c r="Z453" s="343">
        <v>5308.116</v>
      </c>
    </row>
    <row r="454" spans="1:26">
      <c r="A454" s="340" t="s">
        <v>551</v>
      </c>
      <c r="B454" s="340" t="s">
        <v>2304</v>
      </c>
    </row>
    <row r="455" spans="1:26">
      <c r="C455" s="341" t="s">
        <v>561</v>
      </c>
      <c r="D455" s="341" t="s">
        <v>55</v>
      </c>
      <c r="E455" s="342">
        <v>76</v>
      </c>
      <c r="F455" s="343">
        <v>1301.144</v>
      </c>
      <c r="H455" s="343">
        <v>959.52399999999989</v>
      </c>
      <c r="J455" s="343">
        <v>116.94</v>
      </c>
      <c r="L455" s="343">
        <v>0</v>
      </c>
      <c r="N455" s="343">
        <v>3148.0619999999999</v>
      </c>
      <c r="P455" s="343">
        <v>0</v>
      </c>
      <c r="R455" s="343">
        <v>927.15699999999993</v>
      </c>
      <c r="T455" s="343">
        <v>0</v>
      </c>
      <c r="V455" s="343">
        <v>3376.7809999999999</v>
      </c>
      <c r="X455" s="343">
        <v>0</v>
      </c>
      <c r="Z455" s="343">
        <v>9829.6080000000002</v>
      </c>
    </row>
    <row r="456" spans="1:26">
      <c r="A456" s="340" t="s">
        <v>562</v>
      </c>
      <c r="B456" s="340" t="s">
        <v>2578</v>
      </c>
    </row>
    <row r="457" spans="1:26">
      <c r="C457" s="341" t="s">
        <v>564</v>
      </c>
      <c r="D457" s="341" t="s">
        <v>55</v>
      </c>
      <c r="E457" s="342">
        <v>39</v>
      </c>
      <c r="F457" s="343">
        <v>1110.297</v>
      </c>
      <c r="H457" s="343">
        <v>159.16800000000001</v>
      </c>
      <c r="J457" s="343">
        <v>171.97400000000002</v>
      </c>
      <c r="L457" s="343">
        <v>0</v>
      </c>
      <c r="N457" s="343">
        <v>2437.2049999999999</v>
      </c>
      <c r="P457" s="343">
        <v>2071.9570000000003</v>
      </c>
      <c r="R457" s="343">
        <v>57.006999999999998</v>
      </c>
      <c r="T457" s="343">
        <v>0</v>
      </c>
      <c r="V457" s="343">
        <v>3082.348</v>
      </c>
      <c r="X457" s="343">
        <v>0</v>
      </c>
      <c r="Z457" s="343">
        <v>9089.9560000000001</v>
      </c>
    </row>
    <row r="458" spans="1:26">
      <c r="A458" s="340" t="s">
        <v>562</v>
      </c>
      <c r="B458" s="340" t="s">
        <v>2303</v>
      </c>
    </row>
    <row r="459" spans="1:26">
      <c r="C459" s="341" t="s">
        <v>566</v>
      </c>
      <c r="D459" s="341" t="s">
        <v>45</v>
      </c>
      <c r="E459" s="342">
        <v>98</v>
      </c>
      <c r="F459" s="343">
        <v>3275.9440000000004</v>
      </c>
      <c r="H459" s="343">
        <v>0</v>
      </c>
      <c r="J459" s="343">
        <v>543.28499999999997</v>
      </c>
      <c r="L459" s="343">
        <v>0</v>
      </c>
      <c r="N459" s="343">
        <v>332.10500000000002</v>
      </c>
      <c r="P459" s="343">
        <v>0</v>
      </c>
      <c r="R459" s="343">
        <v>0</v>
      </c>
      <c r="T459" s="343">
        <v>85.426000000000002</v>
      </c>
      <c r="V459" s="343">
        <v>11238.847</v>
      </c>
      <c r="X459" s="343">
        <v>0</v>
      </c>
      <c r="Z459" s="343">
        <v>15475.607</v>
      </c>
    </row>
    <row r="460" spans="1:26">
      <c r="A460" s="340" t="s">
        <v>562</v>
      </c>
      <c r="B460" s="340" t="s">
        <v>2302</v>
      </c>
    </row>
    <row r="461" spans="1:26">
      <c r="C461" s="341" t="s">
        <v>568</v>
      </c>
      <c r="D461" s="341" t="s">
        <v>55</v>
      </c>
      <c r="E461" s="342">
        <v>283</v>
      </c>
      <c r="F461" s="343">
        <v>6232.5580000000009</v>
      </c>
      <c r="H461" s="343">
        <v>656.9910000000001</v>
      </c>
      <c r="J461" s="343">
        <v>1355.6329999999998</v>
      </c>
      <c r="L461" s="343">
        <v>0</v>
      </c>
      <c r="N461" s="343">
        <v>12313.326999999999</v>
      </c>
      <c r="P461" s="343">
        <v>0</v>
      </c>
      <c r="R461" s="343">
        <v>2.827</v>
      </c>
      <c r="T461" s="343">
        <v>771.55</v>
      </c>
      <c r="V461" s="343">
        <v>2913.78</v>
      </c>
      <c r="X461" s="343">
        <v>30703.776000000002</v>
      </c>
      <c r="Z461" s="343">
        <v>54950.442000000003</v>
      </c>
    </row>
    <row r="462" spans="1:26">
      <c r="A462" s="340" t="s">
        <v>569</v>
      </c>
      <c r="B462" s="340" t="s">
        <v>2661</v>
      </c>
    </row>
    <row r="463" spans="1:26">
      <c r="C463" s="341" t="s">
        <v>571</v>
      </c>
      <c r="D463" s="341" t="s">
        <v>55</v>
      </c>
      <c r="E463" s="342">
        <v>80</v>
      </c>
      <c r="F463" s="343">
        <v>3562.0070000000001</v>
      </c>
      <c r="H463" s="343">
        <v>58.671000000000006</v>
      </c>
      <c r="J463" s="343">
        <v>347.36900000000003</v>
      </c>
      <c r="L463" s="343">
        <v>0</v>
      </c>
      <c r="N463" s="343">
        <v>5165.1530000000002</v>
      </c>
      <c r="P463" s="343">
        <v>0</v>
      </c>
      <c r="R463" s="343">
        <v>58.123000000000005</v>
      </c>
      <c r="T463" s="343">
        <v>837.59699999999998</v>
      </c>
      <c r="V463" s="343">
        <v>3066.616</v>
      </c>
      <c r="X463" s="343">
        <v>0</v>
      </c>
      <c r="Z463" s="343">
        <v>13095.536</v>
      </c>
    </row>
    <row r="464" spans="1:26">
      <c r="A464" s="340" t="s">
        <v>569</v>
      </c>
      <c r="B464" s="340" t="s">
        <v>2300</v>
      </c>
    </row>
    <row r="465" spans="1:26">
      <c r="C465" s="341" t="s">
        <v>573</v>
      </c>
      <c r="D465" s="341" t="s">
        <v>45</v>
      </c>
      <c r="E465" s="342">
        <v>11</v>
      </c>
      <c r="F465" s="343">
        <v>285.053</v>
      </c>
      <c r="H465" s="343">
        <v>0</v>
      </c>
      <c r="J465" s="343">
        <v>23.006999999999998</v>
      </c>
      <c r="L465" s="343">
        <v>0</v>
      </c>
      <c r="N465" s="343">
        <v>53.201999999999998</v>
      </c>
      <c r="P465" s="343">
        <v>0</v>
      </c>
      <c r="R465" s="343">
        <v>121.90700000000001</v>
      </c>
      <c r="T465" s="343">
        <v>0</v>
      </c>
      <c r="V465" s="343">
        <v>1279.3210000000001</v>
      </c>
      <c r="X465" s="343">
        <v>0</v>
      </c>
      <c r="Z465" s="343">
        <v>1762.49</v>
      </c>
    </row>
    <row r="466" spans="1:26">
      <c r="A466" s="340" t="s">
        <v>569</v>
      </c>
      <c r="B466" s="340" t="s">
        <v>2299</v>
      </c>
    </row>
    <row r="467" spans="1:26">
      <c r="C467" s="341" t="s">
        <v>575</v>
      </c>
      <c r="D467" s="341" t="s">
        <v>45</v>
      </c>
      <c r="E467" s="342">
        <v>16</v>
      </c>
      <c r="F467" s="343">
        <v>423.78399999999999</v>
      </c>
      <c r="H467" s="343">
        <v>0</v>
      </c>
      <c r="J467" s="343">
        <v>9.1170000000000009</v>
      </c>
      <c r="L467" s="343">
        <v>0</v>
      </c>
      <c r="N467" s="343">
        <v>720</v>
      </c>
      <c r="P467" s="343">
        <v>0</v>
      </c>
      <c r="R467" s="343">
        <v>126.20200000000001</v>
      </c>
      <c r="T467" s="343">
        <v>0</v>
      </c>
      <c r="V467" s="343">
        <v>1293.444</v>
      </c>
      <c r="X467" s="343">
        <v>0</v>
      </c>
      <c r="Z467" s="343">
        <v>2572.547</v>
      </c>
    </row>
    <row r="468" spans="1:26">
      <c r="A468" s="340" t="s">
        <v>569</v>
      </c>
      <c r="B468" s="340" t="s">
        <v>2298</v>
      </c>
    </row>
    <row r="469" spans="1:26">
      <c r="C469" s="341" t="s">
        <v>577</v>
      </c>
      <c r="D469" s="341" t="s">
        <v>313</v>
      </c>
      <c r="E469" s="342">
        <v>5</v>
      </c>
      <c r="F469" s="343">
        <v>0</v>
      </c>
      <c r="H469" s="343">
        <v>0</v>
      </c>
      <c r="J469" s="343">
        <v>466.17699999999996</v>
      </c>
      <c r="L469" s="343">
        <v>0</v>
      </c>
      <c r="N469" s="343">
        <v>1000</v>
      </c>
      <c r="P469" s="343">
        <v>0</v>
      </c>
      <c r="R469" s="343">
        <v>0</v>
      </c>
      <c r="T469" s="343">
        <v>6629.2630000000008</v>
      </c>
      <c r="V469" s="343">
        <v>0</v>
      </c>
      <c r="X469" s="343">
        <v>0</v>
      </c>
      <c r="Z469" s="343">
        <v>8095.44</v>
      </c>
    </row>
    <row r="470" spans="1:26">
      <c r="A470" s="340" t="s">
        <v>569</v>
      </c>
      <c r="B470" s="340" t="s">
        <v>2297</v>
      </c>
    </row>
    <row r="471" spans="1:26">
      <c r="C471" s="341" t="s">
        <v>579</v>
      </c>
      <c r="D471" s="341" t="s">
        <v>55</v>
      </c>
      <c r="E471" s="342">
        <v>69</v>
      </c>
      <c r="F471" s="343">
        <v>0</v>
      </c>
      <c r="H471" s="343">
        <v>3710.027</v>
      </c>
      <c r="J471" s="343">
        <v>189.31599999999997</v>
      </c>
      <c r="L471" s="343">
        <v>0</v>
      </c>
      <c r="N471" s="343">
        <v>3368</v>
      </c>
      <c r="P471" s="343">
        <v>0</v>
      </c>
      <c r="R471" s="343">
        <v>0</v>
      </c>
      <c r="T471" s="343">
        <v>754.73399999999992</v>
      </c>
      <c r="V471" s="343">
        <v>0</v>
      </c>
      <c r="X471" s="343">
        <v>6960.4110000000001</v>
      </c>
      <c r="Z471" s="343">
        <v>14982.488000000001</v>
      </c>
    </row>
    <row r="472" spans="1:26">
      <c r="A472" s="340" t="s">
        <v>569</v>
      </c>
      <c r="B472" s="340" t="s">
        <v>2577</v>
      </c>
    </row>
    <row r="473" spans="1:26">
      <c r="C473" s="341" t="s">
        <v>581</v>
      </c>
      <c r="D473" s="341" t="s">
        <v>55</v>
      </c>
      <c r="E473" s="342">
        <v>22</v>
      </c>
      <c r="F473" s="343">
        <v>265.73900000000003</v>
      </c>
      <c r="H473" s="343">
        <v>43.313999999999993</v>
      </c>
      <c r="J473" s="343">
        <v>13.680999999999999</v>
      </c>
      <c r="L473" s="343">
        <v>0</v>
      </c>
      <c r="N473" s="343">
        <v>1287.0810000000001</v>
      </c>
      <c r="P473" s="343">
        <v>0</v>
      </c>
      <c r="R473" s="343">
        <v>139.14400000000001</v>
      </c>
      <c r="T473" s="343">
        <v>0</v>
      </c>
      <c r="V473" s="343">
        <v>1523.6870000000001</v>
      </c>
      <c r="X473" s="343">
        <v>0</v>
      </c>
      <c r="Z473" s="343">
        <v>3272.6459999999997</v>
      </c>
    </row>
    <row r="474" spans="1:26">
      <c r="A474" s="340" t="s">
        <v>569</v>
      </c>
      <c r="B474" s="340" t="s">
        <v>2295</v>
      </c>
    </row>
    <row r="475" spans="1:26">
      <c r="C475" s="341" t="s">
        <v>585</v>
      </c>
      <c r="D475" s="341" t="s">
        <v>55</v>
      </c>
      <c r="E475" s="342">
        <v>46</v>
      </c>
      <c r="F475" s="343">
        <v>1916.2520000000002</v>
      </c>
      <c r="H475" s="343">
        <v>67.363</v>
      </c>
      <c r="J475" s="343">
        <v>106.05799999999999</v>
      </c>
      <c r="L475" s="343">
        <v>0</v>
      </c>
      <c r="N475" s="343">
        <v>1589.047</v>
      </c>
      <c r="P475" s="343">
        <v>0</v>
      </c>
      <c r="R475" s="343">
        <v>407.05</v>
      </c>
      <c r="T475" s="343">
        <v>0</v>
      </c>
      <c r="V475" s="343">
        <v>5333.143</v>
      </c>
      <c r="X475" s="343">
        <v>0</v>
      </c>
      <c r="Z475" s="343">
        <v>9418.9130000000005</v>
      </c>
    </row>
    <row r="476" spans="1:26">
      <c r="A476" s="340" t="s">
        <v>586</v>
      </c>
      <c r="B476" s="340" t="s">
        <v>2714</v>
      </c>
    </row>
    <row r="477" spans="1:26">
      <c r="C477" s="341" t="s">
        <v>588</v>
      </c>
      <c r="D477" s="341" t="s">
        <v>55</v>
      </c>
      <c r="E477" s="342">
        <v>81</v>
      </c>
      <c r="F477" s="343">
        <v>0</v>
      </c>
      <c r="H477" s="343">
        <v>3047.6940000000004</v>
      </c>
      <c r="J477" s="343">
        <v>365.17599999999999</v>
      </c>
      <c r="L477" s="343">
        <v>0</v>
      </c>
      <c r="N477" s="343">
        <v>1520.355</v>
      </c>
      <c r="P477" s="343">
        <v>135</v>
      </c>
      <c r="R477" s="343">
        <v>4679.0909999999994</v>
      </c>
      <c r="T477" s="343">
        <v>0</v>
      </c>
      <c r="V477" s="343">
        <v>1960.944</v>
      </c>
      <c r="X477" s="343">
        <v>0</v>
      </c>
      <c r="Z477" s="343">
        <v>11708.26</v>
      </c>
    </row>
    <row r="478" spans="1:26">
      <c r="A478" s="340" t="s">
        <v>586</v>
      </c>
      <c r="B478" s="340" t="s">
        <v>2293</v>
      </c>
    </row>
    <row r="479" spans="1:26">
      <c r="C479" s="341" t="s">
        <v>590</v>
      </c>
      <c r="D479" s="341" t="s">
        <v>55</v>
      </c>
      <c r="E479" s="342">
        <v>17</v>
      </c>
      <c r="F479" s="343">
        <v>0</v>
      </c>
      <c r="H479" s="343">
        <v>743.28899999999999</v>
      </c>
      <c r="J479" s="343">
        <v>47.621000000000002</v>
      </c>
      <c r="L479" s="343">
        <v>0</v>
      </c>
      <c r="N479" s="343">
        <v>1057.586</v>
      </c>
      <c r="P479" s="343">
        <v>0</v>
      </c>
      <c r="R479" s="343">
        <v>1337.3710000000001</v>
      </c>
      <c r="T479" s="343">
        <v>0</v>
      </c>
      <c r="V479" s="343">
        <v>672.94500000000005</v>
      </c>
      <c r="X479" s="343">
        <v>0</v>
      </c>
      <c r="Z479" s="343">
        <v>3858.8119999999999</v>
      </c>
    </row>
    <row r="480" spans="1:26">
      <c r="A480" s="340" t="s">
        <v>586</v>
      </c>
      <c r="B480" s="340" t="s">
        <v>2291</v>
      </c>
    </row>
    <row r="481" spans="1:26">
      <c r="C481" s="341" t="s">
        <v>592</v>
      </c>
      <c r="D481" s="341" t="s">
        <v>55</v>
      </c>
      <c r="E481" s="342">
        <v>25</v>
      </c>
      <c r="F481" s="343">
        <v>0</v>
      </c>
      <c r="H481" s="343">
        <v>197.21099999999998</v>
      </c>
      <c r="J481" s="343">
        <v>370.61500000000001</v>
      </c>
      <c r="L481" s="343">
        <v>0</v>
      </c>
      <c r="N481" s="343">
        <v>0</v>
      </c>
      <c r="P481" s="343">
        <v>322.94</v>
      </c>
      <c r="R481" s="343">
        <v>987.96600000000001</v>
      </c>
      <c r="T481" s="343">
        <v>0</v>
      </c>
      <c r="V481" s="343">
        <v>345.76199999999994</v>
      </c>
      <c r="X481" s="343">
        <v>0</v>
      </c>
      <c r="Z481" s="343">
        <v>2224.4940000000001</v>
      </c>
    </row>
    <row r="482" spans="1:26">
      <c r="A482" s="340" t="s">
        <v>586</v>
      </c>
      <c r="B482" s="340" t="s">
        <v>2290</v>
      </c>
    </row>
    <row r="483" spans="1:26">
      <c r="C483" s="341" t="s">
        <v>594</v>
      </c>
      <c r="D483" s="341" t="s">
        <v>55</v>
      </c>
      <c r="E483" s="342">
        <v>85</v>
      </c>
      <c r="F483" s="343">
        <v>0</v>
      </c>
      <c r="H483" s="343">
        <v>3062.68</v>
      </c>
      <c r="J483" s="343">
        <v>40.715000000000003</v>
      </c>
      <c r="L483" s="343">
        <v>0</v>
      </c>
      <c r="N483" s="343">
        <v>1536.73</v>
      </c>
      <c r="P483" s="343">
        <v>0</v>
      </c>
      <c r="R483" s="343">
        <v>2367.9070000000002</v>
      </c>
      <c r="T483" s="343">
        <v>0</v>
      </c>
      <c r="V483" s="343">
        <v>994.93600000000004</v>
      </c>
      <c r="X483" s="343">
        <v>0</v>
      </c>
      <c r="Z483" s="343">
        <v>8002.9680000000008</v>
      </c>
    </row>
    <row r="484" spans="1:26">
      <c r="A484" s="340" t="s">
        <v>586</v>
      </c>
      <c r="B484" s="340" t="s">
        <v>2289</v>
      </c>
    </row>
    <row r="485" spans="1:26">
      <c r="C485" s="341" t="s">
        <v>596</v>
      </c>
      <c r="D485" s="341" t="s">
        <v>55</v>
      </c>
      <c r="E485" s="342">
        <v>84</v>
      </c>
      <c r="F485" s="343">
        <v>0</v>
      </c>
      <c r="H485" s="343">
        <v>1535.9739999999999</v>
      </c>
      <c r="J485" s="343">
        <v>664.5089999999999</v>
      </c>
      <c r="L485" s="343">
        <v>0</v>
      </c>
      <c r="N485" s="343">
        <v>1925.7820000000002</v>
      </c>
      <c r="P485" s="343">
        <v>149.65100000000001</v>
      </c>
      <c r="R485" s="343">
        <v>2206.3960000000002</v>
      </c>
      <c r="T485" s="343">
        <v>0</v>
      </c>
      <c r="V485" s="343">
        <v>992.65</v>
      </c>
      <c r="X485" s="343">
        <v>0</v>
      </c>
      <c r="Z485" s="343">
        <v>7474.9619999999995</v>
      </c>
    </row>
    <row r="486" spans="1:26">
      <c r="A486" s="340" t="s">
        <v>586</v>
      </c>
      <c r="B486" s="340" t="s">
        <v>2288</v>
      </c>
    </row>
    <row r="487" spans="1:26">
      <c r="C487" s="341" t="s">
        <v>598</v>
      </c>
      <c r="D487" s="341" t="s">
        <v>55</v>
      </c>
      <c r="E487" s="342">
        <v>68</v>
      </c>
      <c r="F487" s="343">
        <v>831.68799999999999</v>
      </c>
      <c r="H487" s="343">
        <v>97.460999999999999</v>
      </c>
      <c r="J487" s="343">
        <v>980.6389999999999</v>
      </c>
      <c r="L487" s="343">
        <v>0</v>
      </c>
      <c r="N487" s="343">
        <v>1886.8829999999998</v>
      </c>
      <c r="P487" s="343">
        <v>7.7729999999999997</v>
      </c>
      <c r="R487" s="343">
        <v>2429.88</v>
      </c>
      <c r="T487" s="343">
        <v>0</v>
      </c>
      <c r="V487" s="343">
        <v>1443.6310000000001</v>
      </c>
      <c r="X487" s="343">
        <v>0</v>
      </c>
      <c r="Z487" s="343">
        <v>7677.9549999999999</v>
      </c>
    </row>
    <row r="488" spans="1:26">
      <c r="A488" s="340" t="s">
        <v>586</v>
      </c>
      <c r="B488" s="340" t="s">
        <v>2287</v>
      </c>
    </row>
    <row r="489" spans="1:26">
      <c r="C489" s="341" t="s">
        <v>600</v>
      </c>
      <c r="D489" s="341" t="s">
        <v>55</v>
      </c>
      <c r="E489" s="342">
        <v>2151</v>
      </c>
      <c r="F489" s="343">
        <v>317504.53700000001</v>
      </c>
      <c r="H489" s="343">
        <v>10076.273999999999</v>
      </c>
      <c r="J489" s="343">
        <v>54007.762999999999</v>
      </c>
      <c r="L489" s="343">
        <v>3654.7829999999999</v>
      </c>
      <c r="N489" s="343">
        <v>6180</v>
      </c>
      <c r="P489" s="343">
        <v>614.49300000000005</v>
      </c>
      <c r="R489" s="343">
        <v>0</v>
      </c>
      <c r="T489" s="343">
        <v>623781.80700000003</v>
      </c>
      <c r="V489" s="343">
        <v>121930.726</v>
      </c>
      <c r="X489" s="343">
        <v>0</v>
      </c>
      <c r="Z489" s="343">
        <v>1137750.3829999999</v>
      </c>
    </row>
    <row r="490" spans="1:26">
      <c r="A490" s="340" t="s">
        <v>586</v>
      </c>
      <c r="B490" s="340" t="s">
        <v>2286</v>
      </c>
    </row>
    <row r="491" spans="1:26">
      <c r="C491" s="341" t="s">
        <v>602</v>
      </c>
      <c r="D491" s="341" t="s">
        <v>55</v>
      </c>
      <c r="E491" s="342">
        <v>44</v>
      </c>
      <c r="F491" s="343">
        <v>0</v>
      </c>
      <c r="H491" s="343">
        <v>1096.2089999999998</v>
      </c>
      <c r="J491" s="343">
        <v>206.79599999999999</v>
      </c>
      <c r="L491" s="343">
        <v>0</v>
      </c>
      <c r="N491" s="343">
        <v>1324.1570000000002</v>
      </c>
      <c r="P491" s="343">
        <v>0</v>
      </c>
      <c r="R491" s="343">
        <v>4223.7970000000005</v>
      </c>
      <c r="T491" s="343">
        <v>0</v>
      </c>
      <c r="V491" s="343">
        <v>1502.1</v>
      </c>
      <c r="X491" s="343">
        <v>0</v>
      </c>
      <c r="Z491" s="343">
        <v>8353.0590000000011</v>
      </c>
    </row>
    <row r="492" spans="1:26">
      <c r="A492" s="340" t="s">
        <v>586</v>
      </c>
      <c r="B492" s="340" t="s">
        <v>2285</v>
      </c>
    </row>
    <row r="493" spans="1:26">
      <c r="C493" s="341" t="s">
        <v>606</v>
      </c>
      <c r="D493" s="341" t="s">
        <v>55</v>
      </c>
      <c r="E493" s="342">
        <v>140</v>
      </c>
      <c r="F493" s="343">
        <v>0</v>
      </c>
      <c r="H493" s="343">
        <v>1157.5410000000002</v>
      </c>
      <c r="J493" s="343">
        <v>736.8610000000001</v>
      </c>
      <c r="L493" s="343">
        <v>111.785</v>
      </c>
      <c r="N493" s="343">
        <v>400</v>
      </c>
      <c r="P493" s="343">
        <v>269.404</v>
      </c>
      <c r="R493" s="343">
        <v>3981.46</v>
      </c>
      <c r="T493" s="343">
        <v>0</v>
      </c>
      <c r="V493" s="343">
        <v>1327.1529999999998</v>
      </c>
      <c r="X493" s="343">
        <v>0</v>
      </c>
      <c r="Z493" s="343">
        <v>7984.2040000000006</v>
      </c>
    </row>
    <row r="494" spans="1:26">
      <c r="A494" s="340" t="s">
        <v>586</v>
      </c>
      <c r="B494" s="340" t="s">
        <v>2284</v>
      </c>
    </row>
    <row r="495" spans="1:26">
      <c r="C495" s="341" t="s">
        <v>608</v>
      </c>
      <c r="D495" s="341" t="s">
        <v>55</v>
      </c>
      <c r="E495" s="342">
        <v>235</v>
      </c>
      <c r="F495" s="343">
        <v>0</v>
      </c>
      <c r="H495" s="343">
        <v>5234.6379999999999</v>
      </c>
      <c r="J495" s="343">
        <v>190.61099999999999</v>
      </c>
      <c r="L495" s="343">
        <v>0</v>
      </c>
      <c r="N495" s="343">
        <v>5001.8990000000003</v>
      </c>
      <c r="P495" s="343">
        <v>32.670999999999999</v>
      </c>
      <c r="R495" s="343">
        <v>14902.343999999999</v>
      </c>
      <c r="T495" s="343">
        <v>0</v>
      </c>
      <c r="V495" s="343">
        <v>5767.71</v>
      </c>
      <c r="X495" s="343">
        <v>0</v>
      </c>
      <c r="Z495" s="343">
        <v>31129.873</v>
      </c>
    </row>
    <row r="496" spans="1:26">
      <c r="A496" s="340" t="s">
        <v>586</v>
      </c>
      <c r="B496" s="340" t="s">
        <v>2283</v>
      </c>
    </row>
    <row r="497" spans="1:26">
      <c r="C497" s="341" t="s">
        <v>610</v>
      </c>
      <c r="D497" s="341" t="s">
        <v>55</v>
      </c>
      <c r="E497" s="342">
        <v>66</v>
      </c>
      <c r="F497" s="343">
        <v>0</v>
      </c>
      <c r="H497" s="343">
        <v>1749.796</v>
      </c>
      <c r="J497" s="343">
        <v>135.489</v>
      </c>
      <c r="L497" s="343">
        <v>0</v>
      </c>
      <c r="N497" s="343">
        <v>2850</v>
      </c>
      <c r="P497" s="343">
        <v>0</v>
      </c>
      <c r="R497" s="343">
        <v>5801.4589999999998</v>
      </c>
      <c r="T497" s="343">
        <v>0</v>
      </c>
      <c r="V497" s="343">
        <v>1760.4779999999998</v>
      </c>
      <c r="X497" s="343">
        <v>0</v>
      </c>
      <c r="Z497" s="343">
        <v>12297.222</v>
      </c>
    </row>
    <row r="498" spans="1:26">
      <c r="A498" s="340" t="s">
        <v>586</v>
      </c>
      <c r="B498" s="340" t="s">
        <v>2282</v>
      </c>
    </row>
    <row r="499" spans="1:26">
      <c r="C499" s="341" t="s">
        <v>612</v>
      </c>
      <c r="D499" s="341" t="s">
        <v>55</v>
      </c>
      <c r="E499" s="342">
        <v>129</v>
      </c>
      <c r="F499" s="343">
        <v>1750.346</v>
      </c>
      <c r="H499" s="343">
        <v>267.27800000000002</v>
      </c>
      <c r="J499" s="343">
        <v>219.602</v>
      </c>
      <c r="L499" s="343">
        <v>0</v>
      </c>
      <c r="N499" s="343">
        <v>3905.1869999999999</v>
      </c>
      <c r="P499" s="343">
        <v>43.597000000000001</v>
      </c>
      <c r="R499" s="343">
        <v>7957.3339999999998</v>
      </c>
      <c r="T499" s="343">
        <v>0</v>
      </c>
      <c r="V499" s="343">
        <v>2839.087</v>
      </c>
      <c r="X499" s="343">
        <v>0</v>
      </c>
      <c r="Z499" s="343">
        <v>16982.431</v>
      </c>
    </row>
    <row r="500" spans="1:26">
      <c r="A500" s="340" t="s">
        <v>613</v>
      </c>
      <c r="B500" s="340" t="s">
        <v>2281</v>
      </c>
    </row>
    <row r="501" spans="1:26">
      <c r="C501" s="341" t="s">
        <v>617</v>
      </c>
      <c r="D501" s="341" t="s">
        <v>45</v>
      </c>
      <c r="E501" s="342">
        <v>20</v>
      </c>
      <c r="F501" s="343">
        <v>721.62100000000009</v>
      </c>
      <c r="H501" s="343">
        <v>0</v>
      </c>
      <c r="J501" s="343">
        <v>191.50400000000002</v>
      </c>
      <c r="L501" s="343">
        <v>0</v>
      </c>
      <c r="N501" s="343">
        <v>0</v>
      </c>
      <c r="P501" s="343">
        <v>385.214</v>
      </c>
      <c r="R501" s="343">
        <v>0</v>
      </c>
      <c r="T501" s="343">
        <v>1359.9639999999999</v>
      </c>
      <c r="V501" s="343">
        <v>150</v>
      </c>
      <c r="X501" s="343">
        <v>976.048</v>
      </c>
      <c r="Z501" s="343">
        <v>3784.3509999999997</v>
      </c>
    </row>
    <row r="502" spans="1:26">
      <c r="A502" s="340" t="s">
        <v>613</v>
      </c>
      <c r="B502" s="340" t="s">
        <v>2713</v>
      </c>
    </row>
    <row r="503" spans="1:26">
      <c r="C503" s="341" t="s">
        <v>619</v>
      </c>
      <c r="D503" s="341" t="s">
        <v>55</v>
      </c>
      <c r="E503" s="342">
        <v>31</v>
      </c>
      <c r="F503" s="343">
        <v>0</v>
      </c>
      <c r="H503" s="343">
        <v>275.80900000000003</v>
      </c>
      <c r="J503" s="343">
        <v>0</v>
      </c>
      <c r="L503" s="343">
        <v>0</v>
      </c>
      <c r="N503" s="343">
        <v>126.051</v>
      </c>
      <c r="P503" s="343">
        <v>90.367999999999995</v>
      </c>
      <c r="R503" s="343">
        <v>224.11700000000002</v>
      </c>
      <c r="T503" s="343">
        <v>0</v>
      </c>
      <c r="V503" s="343">
        <v>323.57299999999998</v>
      </c>
      <c r="X503" s="343">
        <v>0</v>
      </c>
      <c r="Z503" s="343">
        <v>1039.9180000000001</v>
      </c>
    </row>
    <row r="504" spans="1:26">
      <c r="A504" s="340" t="s">
        <v>613</v>
      </c>
      <c r="B504" s="340" t="s">
        <v>2660</v>
      </c>
    </row>
    <row r="505" spans="1:26">
      <c r="C505" s="341" t="s">
        <v>621</v>
      </c>
      <c r="D505" s="341" t="s">
        <v>55</v>
      </c>
      <c r="E505" s="342">
        <v>25</v>
      </c>
      <c r="F505" s="343">
        <v>0</v>
      </c>
      <c r="H505" s="343">
        <v>215.48400000000001</v>
      </c>
      <c r="J505" s="343">
        <v>48.126000000000005</v>
      </c>
      <c r="L505" s="343">
        <v>0</v>
      </c>
      <c r="N505" s="343">
        <v>719.95299999999997</v>
      </c>
      <c r="P505" s="343">
        <v>313.80200000000002</v>
      </c>
      <c r="R505" s="343">
        <v>673.40300000000002</v>
      </c>
      <c r="T505" s="343">
        <v>0</v>
      </c>
      <c r="V505" s="343">
        <v>762.04100000000005</v>
      </c>
      <c r="X505" s="343">
        <v>386.55599999999998</v>
      </c>
      <c r="Z505" s="343">
        <v>3119.3649999999998</v>
      </c>
    </row>
    <row r="506" spans="1:26">
      <c r="A506" s="340" t="s">
        <v>613</v>
      </c>
      <c r="B506" s="340" t="s">
        <v>2659</v>
      </c>
    </row>
    <row r="507" spans="1:26">
      <c r="C507" s="341" t="s">
        <v>623</v>
      </c>
      <c r="D507" s="341" t="s">
        <v>45</v>
      </c>
      <c r="E507" s="342">
        <v>28</v>
      </c>
      <c r="F507" s="343">
        <v>194.09700000000001</v>
      </c>
      <c r="H507" s="343">
        <v>0</v>
      </c>
      <c r="J507" s="343">
        <v>0</v>
      </c>
      <c r="L507" s="343">
        <v>0</v>
      </c>
      <c r="N507" s="343">
        <v>528.50699999999995</v>
      </c>
      <c r="P507" s="343">
        <v>0</v>
      </c>
      <c r="R507" s="343">
        <v>479.57599999999996</v>
      </c>
      <c r="T507" s="343">
        <v>0</v>
      </c>
      <c r="V507" s="343">
        <v>996.63499999999999</v>
      </c>
      <c r="X507" s="343">
        <v>0</v>
      </c>
      <c r="Z507" s="343">
        <v>2198.8150000000001</v>
      </c>
    </row>
    <row r="508" spans="1:26">
      <c r="A508" s="340" t="s">
        <v>613</v>
      </c>
      <c r="B508" s="340" t="s">
        <v>2575</v>
      </c>
    </row>
    <row r="509" spans="1:26">
      <c r="C509" s="341" t="s">
        <v>625</v>
      </c>
      <c r="D509" s="341" t="s">
        <v>59</v>
      </c>
      <c r="E509" s="342">
        <v>39</v>
      </c>
      <c r="F509" s="343">
        <v>0</v>
      </c>
      <c r="H509" s="343">
        <v>429.00400000000002</v>
      </c>
      <c r="J509" s="343">
        <v>81.540999999999997</v>
      </c>
      <c r="L509" s="343">
        <v>0</v>
      </c>
      <c r="N509" s="343">
        <v>0</v>
      </c>
      <c r="P509" s="343">
        <v>403.86</v>
      </c>
      <c r="R509" s="343">
        <v>1924.2920000000001</v>
      </c>
      <c r="T509" s="343">
        <v>0</v>
      </c>
      <c r="V509" s="343">
        <v>3148.8029999999999</v>
      </c>
      <c r="X509" s="343">
        <v>0</v>
      </c>
      <c r="Z509" s="343">
        <v>5987.5</v>
      </c>
    </row>
    <row r="510" spans="1:26">
      <c r="A510" s="340" t="s">
        <v>613</v>
      </c>
      <c r="B510" s="340" t="s">
        <v>2574</v>
      </c>
    </row>
    <row r="511" spans="1:26">
      <c r="C511" s="341" t="s">
        <v>627</v>
      </c>
      <c r="D511" s="341" t="s">
        <v>313</v>
      </c>
      <c r="E511" s="342">
        <v>1238</v>
      </c>
      <c r="F511" s="343">
        <v>75133.369000000006</v>
      </c>
      <c r="H511" s="343">
        <v>40219.900999999998</v>
      </c>
      <c r="J511" s="343">
        <v>4496.3940000000002</v>
      </c>
      <c r="L511" s="343">
        <v>0</v>
      </c>
      <c r="N511" s="343">
        <v>35671.605000000003</v>
      </c>
      <c r="P511" s="343">
        <v>7230.835</v>
      </c>
      <c r="R511" s="343">
        <v>0</v>
      </c>
      <c r="T511" s="343">
        <v>240177.56299999999</v>
      </c>
      <c r="V511" s="343">
        <v>0</v>
      </c>
      <c r="X511" s="343">
        <v>502.35400000000004</v>
      </c>
      <c r="Z511" s="343">
        <v>403432.02100000001</v>
      </c>
    </row>
    <row r="512" spans="1:26">
      <c r="A512" s="340" t="s">
        <v>613</v>
      </c>
      <c r="B512" s="340" t="s">
        <v>2573</v>
      </c>
    </row>
    <row r="513" spans="1:26">
      <c r="C513" s="341" t="s">
        <v>629</v>
      </c>
      <c r="D513" s="341" t="s">
        <v>55</v>
      </c>
      <c r="E513" s="342">
        <v>105</v>
      </c>
      <c r="F513" s="343">
        <v>31.566999999999997</v>
      </c>
      <c r="H513" s="343">
        <v>754.47399999999993</v>
      </c>
      <c r="J513" s="343">
        <v>0</v>
      </c>
      <c r="L513" s="343">
        <v>0</v>
      </c>
      <c r="N513" s="343">
        <v>0</v>
      </c>
      <c r="P513" s="343">
        <v>211.81200000000001</v>
      </c>
      <c r="R513" s="343">
        <v>49.997</v>
      </c>
      <c r="T513" s="343">
        <v>6901.6780000000008</v>
      </c>
      <c r="V513" s="343">
        <v>0</v>
      </c>
      <c r="X513" s="343">
        <v>8348.6930000000011</v>
      </c>
      <c r="Z513" s="343">
        <v>16298.221000000001</v>
      </c>
    </row>
    <row r="514" spans="1:26">
      <c r="A514" s="340" t="s">
        <v>613</v>
      </c>
      <c r="B514" s="340" t="s">
        <v>630</v>
      </c>
    </row>
    <row r="515" spans="1:26">
      <c r="C515" s="341" t="s">
        <v>631</v>
      </c>
      <c r="D515" s="341" t="s">
        <v>55</v>
      </c>
      <c r="E515" s="342">
        <v>454</v>
      </c>
      <c r="F515" s="343">
        <v>66244.516000000003</v>
      </c>
      <c r="H515" s="343">
        <v>17726.95</v>
      </c>
      <c r="J515" s="343">
        <v>0</v>
      </c>
      <c r="L515" s="343">
        <v>0</v>
      </c>
      <c r="N515" s="343">
        <v>0</v>
      </c>
      <c r="P515" s="343">
        <v>0</v>
      </c>
      <c r="R515" s="343">
        <v>0</v>
      </c>
      <c r="T515" s="343">
        <v>0</v>
      </c>
      <c r="V515" s="343">
        <v>0</v>
      </c>
      <c r="X515" s="343">
        <v>0</v>
      </c>
      <c r="Z515" s="343">
        <v>83971.466</v>
      </c>
    </row>
    <row r="516" spans="1:26">
      <c r="A516" s="340" t="s">
        <v>613</v>
      </c>
      <c r="B516" s="340" t="s">
        <v>2754</v>
      </c>
    </row>
    <row r="517" spans="1:26">
      <c r="C517" s="341" t="s">
        <v>633</v>
      </c>
      <c r="D517" s="341" t="s">
        <v>45</v>
      </c>
      <c r="E517" s="342">
        <v>41</v>
      </c>
      <c r="F517" s="343">
        <v>0</v>
      </c>
      <c r="H517" s="343">
        <v>0</v>
      </c>
      <c r="J517" s="343">
        <v>0</v>
      </c>
      <c r="L517" s="343">
        <v>0</v>
      </c>
      <c r="N517" s="343">
        <v>0</v>
      </c>
      <c r="P517" s="343">
        <v>0</v>
      </c>
      <c r="R517" s="343">
        <v>0</v>
      </c>
      <c r="T517" s="343">
        <v>0</v>
      </c>
      <c r="V517" s="343">
        <v>0</v>
      </c>
      <c r="X517" s="343">
        <v>0</v>
      </c>
      <c r="Z517" s="343">
        <v>0</v>
      </c>
    </row>
    <row r="518" spans="1:26">
      <c r="A518" s="340" t="s">
        <v>613</v>
      </c>
      <c r="B518" s="340" t="s">
        <v>634</v>
      </c>
    </row>
    <row r="519" spans="1:26">
      <c r="C519" s="341" t="s">
        <v>635</v>
      </c>
      <c r="D519" s="341" t="s">
        <v>45</v>
      </c>
      <c r="E519" s="342">
        <v>40</v>
      </c>
      <c r="F519" s="343">
        <v>753.10500000000002</v>
      </c>
      <c r="H519" s="343">
        <v>0</v>
      </c>
      <c r="J519" s="343">
        <v>2.88</v>
      </c>
      <c r="L519" s="343">
        <v>0</v>
      </c>
      <c r="N519" s="343">
        <v>520.07500000000005</v>
      </c>
      <c r="P519" s="343">
        <v>158.80700000000002</v>
      </c>
      <c r="R519" s="343">
        <v>0</v>
      </c>
      <c r="T519" s="343">
        <v>1492.3150000000001</v>
      </c>
      <c r="V519" s="343">
        <v>886.38</v>
      </c>
      <c r="X519" s="343">
        <v>0</v>
      </c>
      <c r="Z519" s="343">
        <v>3813.5619999999999</v>
      </c>
    </row>
    <row r="520" spans="1:26">
      <c r="A520" s="340" t="s">
        <v>613</v>
      </c>
      <c r="B520" s="340" t="s">
        <v>2572</v>
      </c>
    </row>
    <row r="521" spans="1:26">
      <c r="C521" s="341" t="s">
        <v>637</v>
      </c>
      <c r="D521" s="341" t="s">
        <v>45</v>
      </c>
      <c r="E521" s="342">
        <v>11</v>
      </c>
      <c r="F521" s="343">
        <v>242.32</v>
      </c>
      <c r="H521" s="343">
        <v>0</v>
      </c>
      <c r="J521" s="343">
        <v>34.246000000000002</v>
      </c>
      <c r="L521" s="343">
        <v>0</v>
      </c>
      <c r="N521" s="343">
        <v>507.57499999999999</v>
      </c>
      <c r="P521" s="343">
        <v>0</v>
      </c>
      <c r="R521" s="343">
        <v>240.33599999999998</v>
      </c>
      <c r="T521" s="343">
        <v>0</v>
      </c>
      <c r="V521" s="343">
        <v>424.642</v>
      </c>
      <c r="X521" s="343">
        <v>0</v>
      </c>
      <c r="Z521" s="343">
        <v>1449.1189999999999</v>
      </c>
    </row>
    <row r="522" spans="1:26">
      <c r="A522" s="340" t="s">
        <v>638</v>
      </c>
      <c r="B522" s="340" t="s">
        <v>2280</v>
      </c>
    </row>
    <row r="523" spans="1:26">
      <c r="C523" s="341" t="s">
        <v>640</v>
      </c>
      <c r="D523" s="341" t="s">
        <v>45</v>
      </c>
      <c r="E523" s="342">
        <v>5</v>
      </c>
      <c r="F523" s="343">
        <v>1727.6489999999999</v>
      </c>
      <c r="H523" s="343">
        <v>0</v>
      </c>
      <c r="J523" s="343">
        <v>1952.5250000000001</v>
      </c>
      <c r="L523" s="343">
        <v>0</v>
      </c>
      <c r="N523" s="343">
        <v>0</v>
      </c>
      <c r="P523" s="343">
        <v>372.56300000000005</v>
      </c>
      <c r="R523" s="343">
        <v>54.256</v>
      </c>
      <c r="T523" s="343">
        <v>0</v>
      </c>
      <c r="V523" s="343">
        <v>0</v>
      </c>
      <c r="X523" s="343">
        <v>0</v>
      </c>
      <c r="Z523" s="343">
        <v>4106.9929999999995</v>
      </c>
    </row>
    <row r="524" spans="1:26">
      <c r="A524" s="340" t="s">
        <v>638</v>
      </c>
      <c r="B524" s="340" t="s">
        <v>2658</v>
      </c>
    </row>
    <row r="525" spans="1:26">
      <c r="C525" s="341" t="s">
        <v>642</v>
      </c>
      <c r="D525" s="341" t="s">
        <v>55</v>
      </c>
      <c r="E525" s="342">
        <v>13</v>
      </c>
      <c r="F525" s="343">
        <v>429.24099999999999</v>
      </c>
      <c r="H525" s="343">
        <v>0.54100000000000004</v>
      </c>
      <c r="J525" s="343">
        <v>43.46</v>
      </c>
      <c r="L525" s="343">
        <v>0</v>
      </c>
      <c r="N525" s="343">
        <v>486.85500000000002</v>
      </c>
      <c r="P525" s="343">
        <v>33.929000000000002</v>
      </c>
      <c r="R525" s="343">
        <v>0</v>
      </c>
      <c r="T525" s="343">
        <v>43.93</v>
      </c>
      <c r="V525" s="343">
        <v>194.63299999999998</v>
      </c>
      <c r="X525" s="343">
        <v>134.316</v>
      </c>
      <c r="Z525" s="343">
        <v>1366.905</v>
      </c>
    </row>
    <row r="526" spans="1:26">
      <c r="A526" s="340" t="s">
        <v>638</v>
      </c>
      <c r="B526" s="340" t="s">
        <v>2278</v>
      </c>
    </row>
    <row r="527" spans="1:26">
      <c r="C527" s="341" t="s">
        <v>644</v>
      </c>
      <c r="D527" s="341" t="s">
        <v>45</v>
      </c>
      <c r="E527" s="342">
        <v>25</v>
      </c>
      <c r="F527" s="343">
        <v>1120.5919999999999</v>
      </c>
      <c r="H527" s="343">
        <v>0</v>
      </c>
      <c r="J527" s="343">
        <v>243.90200000000002</v>
      </c>
      <c r="L527" s="343">
        <v>0</v>
      </c>
      <c r="N527" s="343">
        <v>936.8</v>
      </c>
      <c r="P527" s="343">
        <v>0</v>
      </c>
      <c r="R527" s="343">
        <v>61.298999999999999</v>
      </c>
      <c r="T527" s="343">
        <v>0</v>
      </c>
      <c r="V527" s="343">
        <v>2446.6060000000002</v>
      </c>
      <c r="X527" s="343">
        <v>0</v>
      </c>
      <c r="Z527" s="343">
        <v>4809.1990000000005</v>
      </c>
    </row>
    <row r="528" spans="1:26">
      <c r="A528" s="340" t="s">
        <v>638</v>
      </c>
      <c r="B528" s="340" t="s">
        <v>2712</v>
      </c>
    </row>
    <row r="529" spans="1:26">
      <c r="C529" s="341" t="s">
        <v>648</v>
      </c>
      <c r="D529" s="341" t="s">
        <v>55</v>
      </c>
      <c r="E529" s="342">
        <v>12</v>
      </c>
      <c r="F529" s="343">
        <v>0</v>
      </c>
      <c r="H529" s="343">
        <v>3365.5840000000003</v>
      </c>
      <c r="J529" s="343">
        <v>539.47800000000007</v>
      </c>
      <c r="L529" s="343">
        <v>0</v>
      </c>
      <c r="N529" s="343">
        <v>0</v>
      </c>
      <c r="P529" s="343">
        <v>2747.0820000000003</v>
      </c>
      <c r="R529" s="343">
        <v>0</v>
      </c>
      <c r="T529" s="343">
        <v>0</v>
      </c>
      <c r="V529" s="343">
        <v>2085.8690000000001</v>
      </c>
      <c r="X529" s="343">
        <v>0</v>
      </c>
      <c r="Z529" s="343">
        <v>8738.0130000000008</v>
      </c>
    </row>
    <row r="530" spans="1:26">
      <c r="A530" s="340" t="s">
        <v>638</v>
      </c>
      <c r="B530" s="340" t="s">
        <v>2711</v>
      </c>
    </row>
    <row r="531" spans="1:26">
      <c r="C531" s="341" t="s">
        <v>650</v>
      </c>
      <c r="D531" s="341" t="s">
        <v>59</v>
      </c>
      <c r="E531" s="342">
        <v>33</v>
      </c>
      <c r="F531" s="343">
        <v>1628.2929999999999</v>
      </c>
      <c r="H531" s="343">
        <v>0</v>
      </c>
      <c r="J531" s="343">
        <v>137.863</v>
      </c>
      <c r="L531" s="343">
        <v>0</v>
      </c>
      <c r="N531" s="343">
        <v>134.88</v>
      </c>
      <c r="P531" s="343">
        <v>111.958</v>
      </c>
      <c r="R531" s="343">
        <v>52.728000000000002</v>
      </c>
      <c r="T531" s="343">
        <v>0</v>
      </c>
      <c r="V531" s="343">
        <v>31.521999999999998</v>
      </c>
      <c r="X531" s="343">
        <v>0</v>
      </c>
      <c r="Z531" s="343">
        <v>2097.2440000000001</v>
      </c>
    </row>
    <row r="532" spans="1:26">
      <c r="A532" s="340" t="s">
        <v>638</v>
      </c>
      <c r="B532" s="340" t="s">
        <v>2276</v>
      </c>
    </row>
    <row r="533" spans="1:26">
      <c r="C533" s="341" t="s">
        <v>2493</v>
      </c>
      <c r="D533" s="341" t="s">
        <v>59</v>
      </c>
      <c r="E533" s="342">
        <v>28</v>
      </c>
      <c r="F533" s="343">
        <v>174.36700000000002</v>
      </c>
      <c r="H533" s="343">
        <v>0</v>
      </c>
      <c r="J533" s="343">
        <v>292.53800000000001</v>
      </c>
      <c r="L533" s="343">
        <v>0</v>
      </c>
      <c r="N533" s="343">
        <v>616.68399999999997</v>
      </c>
      <c r="P533" s="343">
        <v>889.71500000000003</v>
      </c>
      <c r="R533" s="343">
        <v>0</v>
      </c>
      <c r="T533" s="343">
        <v>89.084999999999994</v>
      </c>
      <c r="V533" s="343">
        <v>0</v>
      </c>
      <c r="X533" s="343">
        <v>269.529</v>
      </c>
      <c r="Z533" s="343">
        <v>2331.9179999999997</v>
      </c>
    </row>
    <row r="534" spans="1:26">
      <c r="A534" s="340" t="s">
        <v>651</v>
      </c>
      <c r="B534" s="340" t="s">
        <v>2275</v>
      </c>
    </row>
    <row r="535" spans="1:26">
      <c r="C535" s="341" t="s">
        <v>653</v>
      </c>
      <c r="D535" s="341" t="s">
        <v>55</v>
      </c>
      <c r="E535" s="342">
        <v>98</v>
      </c>
      <c r="F535" s="343">
        <v>2491.402</v>
      </c>
      <c r="H535" s="343">
        <v>346.83600000000001</v>
      </c>
      <c r="J535" s="343">
        <v>297.27299999999997</v>
      </c>
      <c r="L535" s="343">
        <v>7547.3719999999994</v>
      </c>
      <c r="N535" s="343">
        <v>2768.991</v>
      </c>
      <c r="P535" s="343">
        <v>130.27200000000002</v>
      </c>
      <c r="R535" s="343">
        <v>0</v>
      </c>
      <c r="T535" s="343">
        <v>6911.7910000000002</v>
      </c>
      <c r="V535" s="343">
        <v>736.66300000000001</v>
      </c>
      <c r="X535" s="343">
        <v>74.573999999999998</v>
      </c>
      <c r="Z535" s="343">
        <v>21305.173999999999</v>
      </c>
    </row>
    <row r="536" spans="1:26">
      <c r="A536" s="340" t="s">
        <v>651</v>
      </c>
      <c r="B536" s="340" t="s">
        <v>2274</v>
      </c>
    </row>
    <row r="537" spans="1:26">
      <c r="C537" s="341" t="s">
        <v>655</v>
      </c>
      <c r="D537" s="341" t="s">
        <v>45</v>
      </c>
      <c r="E537" s="342">
        <v>18</v>
      </c>
      <c r="F537" s="343">
        <v>325.92200000000003</v>
      </c>
      <c r="H537" s="343">
        <v>0</v>
      </c>
      <c r="J537" s="343">
        <v>26.581</v>
      </c>
      <c r="L537" s="343">
        <v>0</v>
      </c>
      <c r="N537" s="343">
        <v>769.55600000000004</v>
      </c>
      <c r="P537" s="343">
        <v>5.641</v>
      </c>
      <c r="R537" s="343">
        <v>0</v>
      </c>
      <c r="T537" s="343">
        <v>1466.6589999999999</v>
      </c>
      <c r="V537" s="343">
        <v>826.12800000000004</v>
      </c>
      <c r="X537" s="343">
        <v>0</v>
      </c>
      <c r="Z537" s="343">
        <v>3420.4870000000001</v>
      </c>
    </row>
    <row r="538" spans="1:26">
      <c r="A538" s="340" t="s">
        <v>651</v>
      </c>
      <c r="B538" s="340" t="s">
        <v>2273</v>
      </c>
    </row>
    <row r="539" spans="1:26">
      <c r="C539" s="341" t="s">
        <v>657</v>
      </c>
      <c r="D539" s="341" t="s">
        <v>45</v>
      </c>
      <c r="E539" s="342">
        <v>48</v>
      </c>
      <c r="F539" s="343">
        <v>624.04300000000001</v>
      </c>
      <c r="H539" s="343">
        <v>0</v>
      </c>
      <c r="J539" s="343">
        <v>480.24800000000005</v>
      </c>
      <c r="L539" s="343">
        <v>1961.059</v>
      </c>
      <c r="N539" s="343">
        <v>801.90199999999993</v>
      </c>
      <c r="P539" s="343">
        <v>412.36699999999996</v>
      </c>
      <c r="R539" s="343">
        <v>0</v>
      </c>
      <c r="T539" s="343">
        <v>2618.252</v>
      </c>
      <c r="V539" s="343">
        <v>0</v>
      </c>
      <c r="X539" s="343">
        <v>0</v>
      </c>
      <c r="Z539" s="343">
        <v>6897.8710000000001</v>
      </c>
    </row>
    <row r="540" spans="1:26">
      <c r="A540" s="340" t="s">
        <v>651</v>
      </c>
      <c r="B540" s="340" t="s">
        <v>2272</v>
      </c>
    </row>
    <row r="541" spans="1:26">
      <c r="C541" s="341" t="s">
        <v>659</v>
      </c>
      <c r="D541" s="341" t="s">
        <v>55</v>
      </c>
      <c r="E541" s="342">
        <v>122</v>
      </c>
      <c r="F541" s="343">
        <v>548.60900000000004</v>
      </c>
      <c r="H541" s="343">
        <v>1401.0820000000001</v>
      </c>
      <c r="J541" s="343">
        <v>95.947999999999993</v>
      </c>
      <c r="L541" s="343">
        <v>9.6</v>
      </c>
      <c r="N541" s="343">
        <v>842.13</v>
      </c>
      <c r="P541" s="343">
        <v>234.886</v>
      </c>
      <c r="R541" s="343">
        <v>0</v>
      </c>
      <c r="T541" s="343">
        <v>2750.8290000000002</v>
      </c>
      <c r="V541" s="343">
        <v>0</v>
      </c>
      <c r="X541" s="343">
        <v>804.56700000000001</v>
      </c>
      <c r="Z541" s="343">
        <v>6687.6509999999998</v>
      </c>
    </row>
    <row r="542" spans="1:26">
      <c r="A542" s="340" t="s">
        <v>651</v>
      </c>
      <c r="B542" s="340" t="s">
        <v>2271</v>
      </c>
    </row>
    <row r="543" spans="1:26">
      <c r="C543" s="341" t="s">
        <v>661</v>
      </c>
      <c r="D543" s="341" t="s">
        <v>55</v>
      </c>
      <c r="E543" s="342">
        <v>168</v>
      </c>
      <c r="F543" s="343">
        <v>3294.4079999999999</v>
      </c>
      <c r="H543" s="343">
        <v>261.56200000000001</v>
      </c>
      <c r="J543" s="343">
        <v>826.68700000000001</v>
      </c>
      <c r="L543" s="343">
        <v>10727.111999999999</v>
      </c>
      <c r="N543" s="343">
        <v>1201.875</v>
      </c>
      <c r="P543" s="343">
        <v>113.72499999999999</v>
      </c>
      <c r="R543" s="343">
        <v>0</v>
      </c>
      <c r="T543" s="343">
        <v>9782.9470000000001</v>
      </c>
      <c r="V543" s="343">
        <v>1435.309</v>
      </c>
      <c r="X543" s="343">
        <v>2778.4720000000002</v>
      </c>
      <c r="Z543" s="343">
        <v>30422.097000000002</v>
      </c>
    </row>
    <row r="544" spans="1:26">
      <c r="A544" s="340" t="s">
        <v>651</v>
      </c>
      <c r="B544" s="340" t="s">
        <v>2270</v>
      </c>
    </row>
    <row r="545" spans="1:26">
      <c r="C545" s="341" t="s">
        <v>663</v>
      </c>
      <c r="D545" s="341" t="s">
        <v>55</v>
      </c>
      <c r="E545" s="342">
        <v>458</v>
      </c>
      <c r="F545" s="343">
        <v>21543.132999999998</v>
      </c>
      <c r="H545" s="343">
        <v>275.82</v>
      </c>
      <c r="J545" s="343">
        <v>1437.0639999999999</v>
      </c>
      <c r="L545" s="343">
        <v>0</v>
      </c>
      <c r="N545" s="343">
        <v>15176.303</v>
      </c>
      <c r="P545" s="343">
        <v>299.5</v>
      </c>
      <c r="R545" s="343">
        <v>0</v>
      </c>
      <c r="T545" s="343">
        <v>60420.994000000006</v>
      </c>
      <c r="V545" s="343">
        <v>89599.684000000008</v>
      </c>
      <c r="X545" s="343">
        <v>0</v>
      </c>
      <c r="Z545" s="343">
        <v>188752.49800000002</v>
      </c>
    </row>
    <row r="546" spans="1:26">
      <c r="A546" s="340" t="s">
        <v>651</v>
      </c>
      <c r="B546" s="340" t="s">
        <v>2657</v>
      </c>
    </row>
    <row r="547" spans="1:26">
      <c r="C547" s="341" t="s">
        <v>2570</v>
      </c>
      <c r="D547" s="341" t="s">
        <v>55</v>
      </c>
      <c r="E547" s="342">
        <v>18</v>
      </c>
      <c r="F547" s="343">
        <v>0</v>
      </c>
      <c r="H547" s="343">
        <v>161.13</v>
      </c>
      <c r="J547" s="343">
        <v>34.248000000000005</v>
      </c>
      <c r="L547" s="343">
        <v>111.02</v>
      </c>
      <c r="N547" s="343">
        <v>858.47</v>
      </c>
      <c r="P547" s="343">
        <v>0</v>
      </c>
      <c r="R547" s="343">
        <v>841.33600000000001</v>
      </c>
      <c r="T547" s="343">
        <v>0</v>
      </c>
      <c r="V547" s="343">
        <v>0</v>
      </c>
      <c r="X547" s="343">
        <v>78.775000000000006</v>
      </c>
      <c r="Z547" s="343">
        <v>2084.9789999999998</v>
      </c>
    </row>
    <row r="548" spans="1:26">
      <c r="A548" s="340" t="s">
        <v>651</v>
      </c>
      <c r="B548" s="340" t="s">
        <v>2269</v>
      </c>
    </row>
    <row r="549" spans="1:26">
      <c r="C549" s="341" t="s">
        <v>667</v>
      </c>
      <c r="D549" s="341" t="s">
        <v>45</v>
      </c>
      <c r="E549" s="342">
        <v>51</v>
      </c>
      <c r="F549" s="343">
        <v>400.7</v>
      </c>
      <c r="H549" s="343">
        <v>0</v>
      </c>
      <c r="J549" s="343">
        <v>798.31399999999996</v>
      </c>
      <c r="L549" s="343">
        <v>0</v>
      </c>
      <c r="N549" s="343">
        <v>800</v>
      </c>
      <c r="P549" s="343">
        <v>223.98</v>
      </c>
      <c r="R549" s="343">
        <v>0</v>
      </c>
      <c r="T549" s="343">
        <v>2015.329</v>
      </c>
      <c r="V549" s="343">
        <v>0</v>
      </c>
      <c r="X549" s="343">
        <v>942.7410000000001</v>
      </c>
      <c r="Z549" s="343">
        <v>5181.0640000000003</v>
      </c>
    </row>
    <row r="550" spans="1:26">
      <c r="A550" s="340" t="s">
        <v>651</v>
      </c>
      <c r="B550" s="340" t="s">
        <v>2656</v>
      </c>
    </row>
    <row r="551" spans="1:26">
      <c r="C551" s="341" t="s">
        <v>669</v>
      </c>
      <c r="D551" s="341" t="s">
        <v>45</v>
      </c>
      <c r="E551" s="342">
        <v>12</v>
      </c>
      <c r="F551" s="343">
        <v>158.66</v>
      </c>
      <c r="H551" s="343">
        <v>0</v>
      </c>
      <c r="J551" s="343">
        <v>18.164000000000001</v>
      </c>
      <c r="L551" s="343">
        <v>0</v>
      </c>
      <c r="N551" s="343">
        <v>0</v>
      </c>
      <c r="P551" s="343">
        <v>53.354999999999997</v>
      </c>
      <c r="Q551" s="348" t="s">
        <v>64</v>
      </c>
      <c r="R551" s="343">
        <v>0</v>
      </c>
      <c r="T551" s="343">
        <v>203.84400000000002</v>
      </c>
      <c r="V551" s="343">
        <v>0</v>
      </c>
      <c r="X551" s="343">
        <v>40</v>
      </c>
      <c r="Z551" s="343">
        <v>474.02300000000002</v>
      </c>
    </row>
    <row r="552" spans="1:26">
      <c r="A552" s="340" t="s">
        <v>651</v>
      </c>
      <c r="B552" s="340" t="s">
        <v>2267</v>
      </c>
    </row>
    <row r="553" spans="1:26">
      <c r="C553" s="341" t="s">
        <v>671</v>
      </c>
      <c r="D553" s="341" t="s">
        <v>45</v>
      </c>
      <c r="E553" s="342">
        <v>10</v>
      </c>
      <c r="F553" s="343">
        <v>443.66900000000004</v>
      </c>
      <c r="H553" s="343">
        <v>0</v>
      </c>
      <c r="J553" s="343">
        <v>1936.0029999999999</v>
      </c>
      <c r="L553" s="343">
        <v>0</v>
      </c>
      <c r="N553" s="343">
        <v>0</v>
      </c>
      <c r="P553" s="343">
        <v>0</v>
      </c>
      <c r="R553" s="343">
        <v>0</v>
      </c>
      <c r="T553" s="343">
        <v>0</v>
      </c>
      <c r="V553" s="343">
        <v>8094.1580000000004</v>
      </c>
      <c r="X553" s="343">
        <v>0</v>
      </c>
      <c r="Z553" s="343">
        <v>10473.83</v>
      </c>
    </row>
    <row r="554" spans="1:26">
      <c r="A554" s="340" t="s">
        <v>651</v>
      </c>
      <c r="B554" s="340" t="s">
        <v>2862</v>
      </c>
    </row>
    <row r="555" spans="1:26">
      <c r="C555" s="341" t="s">
        <v>2863</v>
      </c>
      <c r="D555" s="341" t="s">
        <v>45</v>
      </c>
      <c r="E555" s="342">
        <v>26</v>
      </c>
      <c r="F555" s="343">
        <v>0</v>
      </c>
      <c r="H555" s="343">
        <v>0</v>
      </c>
      <c r="J555" s="343">
        <v>0</v>
      </c>
      <c r="L555" s="343">
        <v>0</v>
      </c>
      <c r="N555" s="343">
        <v>0</v>
      </c>
      <c r="P555" s="343">
        <v>0</v>
      </c>
      <c r="R555" s="343">
        <v>0</v>
      </c>
      <c r="T555" s="343">
        <v>0</v>
      </c>
      <c r="V555" s="343">
        <v>0</v>
      </c>
      <c r="X555" s="343">
        <v>0</v>
      </c>
      <c r="Z555" s="343">
        <v>0</v>
      </c>
    </row>
    <row r="556" spans="1:26">
      <c r="A556" s="340" t="s">
        <v>651</v>
      </c>
      <c r="B556" s="340" t="s">
        <v>2266</v>
      </c>
    </row>
    <row r="557" spans="1:26">
      <c r="C557" s="341" t="s">
        <v>673</v>
      </c>
      <c r="D557" s="341" t="s">
        <v>55</v>
      </c>
      <c r="E557" s="342">
        <v>202</v>
      </c>
      <c r="F557" s="343">
        <v>3009.7090000000003</v>
      </c>
      <c r="H557" s="343">
        <v>565.86500000000001</v>
      </c>
      <c r="J557" s="343">
        <v>349.41800000000001</v>
      </c>
      <c r="L557" s="343">
        <v>8865.2430000000004</v>
      </c>
      <c r="N557" s="343">
        <v>1774.223</v>
      </c>
      <c r="P557" s="343">
        <v>0</v>
      </c>
      <c r="R557" s="343">
        <v>0</v>
      </c>
      <c r="T557" s="343">
        <v>9085.652</v>
      </c>
      <c r="V557" s="343">
        <v>3456.5559999999996</v>
      </c>
      <c r="X557" s="343">
        <v>0</v>
      </c>
      <c r="Z557" s="343">
        <v>27106.666000000001</v>
      </c>
    </row>
    <row r="558" spans="1:26">
      <c r="A558" s="340" t="s">
        <v>651</v>
      </c>
      <c r="B558" s="340" t="s">
        <v>2265</v>
      </c>
    </row>
    <row r="559" spans="1:26">
      <c r="C559" s="341" t="s">
        <v>675</v>
      </c>
      <c r="D559" s="341" t="s">
        <v>55</v>
      </c>
      <c r="E559" s="342">
        <v>64</v>
      </c>
      <c r="F559" s="343">
        <v>1234.6199999999999</v>
      </c>
      <c r="H559" s="343">
        <v>423.34800000000001</v>
      </c>
      <c r="J559" s="343">
        <v>189.208</v>
      </c>
      <c r="L559" s="343">
        <v>1416.2429999999999</v>
      </c>
      <c r="N559" s="343">
        <v>1239.1320000000001</v>
      </c>
      <c r="P559" s="343">
        <v>304.51299999999998</v>
      </c>
      <c r="R559" s="343">
        <v>0</v>
      </c>
      <c r="T559" s="343">
        <v>4052.0729999999999</v>
      </c>
      <c r="V559" s="343">
        <v>2349.3020000000001</v>
      </c>
      <c r="X559" s="343">
        <v>0</v>
      </c>
      <c r="Z559" s="343">
        <v>11208.438999999998</v>
      </c>
    </row>
    <row r="560" spans="1:26">
      <c r="A560" s="340" t="s">
        <v>651</v>
      </c>
      <c r="B560" s="340" t="s">
        <v>2264</v>
      </c>
    </row>
    <row r="561" spans="1:26">
      <c r="C561" s="341" t="s">
        <v>681</v>
      </c>
      <c r="D561" s="341" t="s">
        <v>45</v>
      </c>
      <c r="E561" s="342">
        <v>199</v>
      </c>
      <c r="F561" s="343">
        <v>2502.4</v>
      </c>
      <c r="H561" s="343">
        <v>0</v>
      </c>
      <c r="J561" s="343">
        <v>339.60599999999999</v>
      </c>
      <c r="L561" s="343">
        <v>6975.1640000000007</v>
      </c>
      <c r="N561" s="343">
        <v>3375.8249999999998</v>
      </c>
      <c r="P561" s="343">
        <v>2050.654</v>
      </c>
      <c r="R561" s="343">
        <v>7947.5609999999997</v>
      </c>
      <c r="T561" s="343">
        <v>0</v>
      </c>
      <c r="V561" s="343">
        <v>0</v>
      </c>
      <c r="X561" s="343">
        <v>0</v>
      </c>
      <c r="Z561" s="343">
        <v>23191.21</v>
      </c>
    </row>
    <row r="562" spans="1:26">
      <c r="A562" s="340" t="s">
        <v>651</v>
      </c>
      <c r="B562" s="340" t="s">
        <v>2263</v>
      </c>
    </row>
    <row r="563" spans="1:26">
      <c r="C563" s="341" t="s">
        <v>683</v>
      </c>
      <c r="D563" s="341" t="s">
        <v>55</v>
      </c>
      <c r="E563" s="342">
        <v>15</v>
      </c>
      <c r="F563" s="343">
        <v>236.71</v>
      </c>
      <c r="H563" s="343">
        <v>1.1499999999999999</v>
      </c>
      <c r="J563" s="343">
        <v>77.996000000000009</v>
      </c>
      <c r="L563" s="343">
        <v>0</v>
      </c>
      <c r="N563" s="343">
        <v>1335.0410000000002</v>
      </c>
      <c r="P563" s="343">
        <v>0</v>
      </c>
      <c r="R563" s="343">
        <v>776.83399999999995</v>
      </c>
      <c r="T563" s="343">
        <v>55.405000000000001</v>
      </c>
      <c r="V563" s="343">
        <v>217.53</v>
      </c>
      <c r="X563" s="343">
        <v>0</v>
      </c>
      <c r="Z563" s="343">
        <v>2700.6659999999997</v>
      </c>
    </row>
    <row r="564" spans="1:26">
      <c r="A564" s="340" t="s">
        <v>651</v>
      </c>
      <c r="B564" s="340" t="s">
        <v>2262</v>
      </c>
    </row>
    <row r="565" spans="1:26">
      <c r="C565" s="341" t="s">
        <v>2511</v>
      </c>
      <c r="D565" s="341" t="s">
        <v>55</v>
      </c>
      <c r="E565" s="342">
        <v>8</v>
      </c>
      <c r="F565" s="343">
        <v>0</v>
      </c>
      <c r="H565" s="343">
        <v>118.78299999999999</v>
      </c>
      <c r="J565" s="343">
        <v>15.324000000000002</v>
      </c>
      <c r="L565" s="343">
        <v>117.55799999999999</v>
      </c>
      <c r="N565" s="343">
        <v>96.267999999999986</v>
      </c>
      <c r="P565" s="343">
        <v>0</v>
      </c>
      <c r="R565" s="343">
        <v>0</v>
      </c>
      <c r="T565" s="343">
        <v>270.58199999999999</v>
      </c>
      <c r="V565" s="343">
        <v>0</v>
      </c>
      <c r="X565" s="343">
        <v>0</v>
      </c>
      <c r="Z565" s="343">
        <v>618.51499999999999</v>
      </c>
    </row>
    <row r="566" spans="1:26">
      <c r="A566" s="340" t="s">
        <v>651</v>
      </c>
      <c r="B566" s="340" t="s">
        <v>2261</v>
      </c>
    </row>
    <row r="567" spans="1:26">
      <c r="C567" s="341" t="s">
        <v>685</v>
      </c>
      <c r="D567" s="341" t="s">
        <v>45</v>
      </c>
      <c r="E567" s="342">
        <v>38</v>
      </c>
      <c r="F567" s="343">
        <v>0</v>
      </c>
      <c r="H567" s="343">
        <v>0</v>
      </c>
      <c r="J567" s="343">
        <v>43.546999999999997</v>
      </c>
      <c r="L567" s="343">
        <v>1951.614</v>
      </c>
      <c r="N567" s="343">
        <v>1605.4179999999999</v>
      </c>
      <c r="P567" s="343">
        <v>0</v>
      </c>
      <c r="R567" s="343">
        <v>2046.0260000000001</v>
      </c>
      <c r="T567" s="343">
        <v>0</v>
      </c>
      <c r="V567" s="343">
        <v>0</v>
      </c>
      <c r="X567" s="343">
        <v>200.27</v>
      </c>
      <c r="Z567" s="343">
        <v>5846.875</v>
      </c>
    </row>
    <row r="568" spans="1:26">
      <c r="A568" s="340" t="s">
        <v>651</v>
      </c>
      <c r="B568" s="340" t="s">
        <v>2260</v>
      </c>
    </row>
    <row r="569" spans="1:26">
      <c r="C569" s="341" t="s">
        <v>687</v>
      </c>
      <c r="D569" s="341" t="s">
        <v>55</v>
      </c>
      <c r="E569" s="342">
        <v>354</v>
      </c>
      <c r="F569" s="343">
        <v>9384.0330000000013</v>
      </c>
      <c r="H569" s="343">
        <v>521.28399999999999</v>
      </c>
      <c r="J569" s="343">
        <v>1002.9</v>
      </c>
      <c r="L569" s="343">
        <v>45061.402999999998</v>
      </c>
      <c r="N569" s="343">
        <v>11207.752</v>
      </c>
      <c r="P569" s="343">
        <v>3712.9340000000002</v>
      </c>
      <c r="R569" s="343">
        <v>32968.235000000001</v>
      </c>
      <c r="T569" s="343">
        <v>1345.713</v>
      </c>
      <c r="V569" s="343">
        <v>0</v>
      </c>
      <c r="X569" s="343">
        <v>0</v>
      </c>
      <c r="Z569" s="343">
        <v>105204.254</v>
      </c>
    </row>
    <row r="570" spans="1:26">
      <c r="A570" s="340" t="s">
        <v>651</v>
      </c>
      <c r="B570" s="340" t="s">
        <v>2259</v>
      </c>
    </row>
    <row r="571" spans="1:26">
      <c r="C571" s="341" t="s">
        <v>689</v>
      </c>
      <c r="D571" s="341" t="s">
        <v>45</v>
      </c>
      <c r="E571" s="342">
        <v>16</v>
      </c>
      <c r="F571" s="343">
        <v>221.56799999999998</v>
      </c>
      <c r="H571" s="343">
        <v>0</v>
      </c>
      <c r="J571" s="343">
        <v>23.923000000000002</v>
      </c>
      <c r="L571" s="343">
        <v>72</v>
      </c>
      <c r="N571" s="343">
        <v>532.09500000000003</v>
      </c>
      <c r="P571" s="343">
        <v>51.351999999999997</v>
      </c>
      <c r="R571" s="343">
        <v>530.29300000000001</v>
      </c>
      <c r="T571" s="343">
        <v>0</v>
      </c>
      <c r="V571" s="343">
        <v>25</v>
      </c>
      <c r="X571" s="343">
        <v>0</v>
      </c>
      <c r="Z571" s="343">
        <v>1456.231</v>
      </c>
    </row>
    <row r="572" spans="1:26">
      <c r="A572" s="340" t="s">
        <v>651</v>
      </c>
      <c r="B572" s="340" t="s">
        <v>2258</v>
      </c>
    </row>
    <row r="573" spans="1:26">
      <c r="C573" s="341" t="s">
        <v>691</v>
      </c>
      <c r="D573" s="341" t="s">
        <v>55</v>
      </c>
      <c r="E573" s="342">
        <v>35</v>
      </c>
      <c r="F573" s="343">
        <v>1293.6410000000001</v>
      </c>
      <c r="H573" s="343">
        <v>0</v>
      </c>
      <c r="J573" s="343">
        <v>396.25800000000004</v>
      </c>
      <c r="L573" s="343">
        <v>0</v>
      </c>
      <c r="N573" s="343">
        <v>0</v>
      </c>
      <c r="P573" s="343">
        <v>0</v>
      </c>
      <c r="R573" s="343">
        <v>3869.7870000000003</v>
      </c>
      <c r="T573" s="343">
        <v>0</v>
      </c>
      <c r="V573" s="343">
        <v>0</v>
      </c>
      <c r="X573" s="343">
        <v>0</v>
      </c>
      <c r="Z573" s="343">
        <v>5559.6859999999997</v>
      </c>
    </row>
    <row r="574" spans="1:26">
      <c r="A574" s="340" t="s">
        <v>692</v>
      </c>
      <c r="B574" s="340" t="s">
        <v>2655</v>
      </c>
    </row>
    <row r="575" spans="1:26">
      <c r="C575" s="341" t="s">
        <v>1303</v>
      </c>
      <c r="D575" s="341" t="s">
        <v>55</v>
      </c>
      <c r="E575" s="342">
        <v>8</v>
      </c>
      <c r="F575" s="343">
        <v>0</v>
      </c>
      <c r="H575" s="343">
        <v>181.87900000000002</v>
      </c>
      <c r="J575" s="343">
        <v>32.728999999999999</v>
      </c>
      <c r="L575" s="343">
        <v>0</v>
      </c>
      <c r="N575" s="343">
        <v>269.22800000000001</v>
      </c>
      <c r="P575" s="343">
        <v>14.970999999999998</v>
      </c>
      <c r="R575" s="343">
        <v>456.96800000000002</v>
      </c>
      <c r="T575" s="343">
        <v>283.09300000000002</v>
      </c>
      <c r="V575" s="343">
        <v>43.751999999999995</v>
      </c>
      <c r="X575" s="343">
        <v>8.57</v>
      </c>
      <c r="Z575" s="343">
        <v>1291.19</v>
      </c>
    </row>
    <row r="576" spans="1:26">
      <c r="A576" s="340" t="s">
        <v>692</v>
      </c>
      <c r="B576" s="340" t="s">
        <v>693</v>
      </c>
    </row>
    <row r="577" spans="1:26">
      <c r="C577" s="341" t="s">
        <v>694</v>
      </c>
      <c r="D577" s="341" t="s">
        <v>55</v>
      </c>
      <c r="E577" s="342">
        <v>31</v>
      </c>
      <c r="F577" s="343">
        <v>0</v>
      </c>
      <c r="H577" s="343">
        <v>1501.761</v>
      </c>
      <c r="J577" s="343">
        <v>0</v>
      </c>
      <c r="L577" s="343">
        <v>0</v>
      </c>
      <c r="N577" s="343">
        <v>542.81600000000003</v>
      </c>
      <c r="P577" s="343">
        <v>0</v>
      </c>
      <c r="R577" s="343">
        <v>1929.713</v>
      </c>
      <c r="T577" s="343">
        <v>0</v>
      </c>
      <c r="V577" s="343">
        <v>0</v>
      </c>
      <c r="X577" s="343">
        <v>0</v>
      </c>
      <c r="Z577" s="343">
        <v>3974.29</v>
      </c>
    </row>
    <row r="578" spans="1:26">
      <c r="A578" s="340" t="s">
        <v>692</v>
      </c>
      <c r="B578" s="340" t="s">
        <v>2257</v>
      </c>
    </row>
    <row r="579" spans="1:26">
      <c r="C579" s="341" t="s">
        <v>696</v>
      </c>
      <c r="D579" s="341" t="s">
        <v>55</v>
      </c>
      <c r="E579" s="342">
        <v>50</v>
      </c>
      <c r="F579" s="343">
        <v>1667.8910000000001</v>
      </c>
      <c r="H579" s="343">
        <v>36.858000000000004</v>
      </c>
      <c r="J579" s="343">
        <v>223.09099999999998</v>
      </c>
      <c r="L579" s="343">
        <v>0</v>
      </c>
      <c r="N579" s="343">
        <v>855</v>
      </c>
      <c r="P579" s="343">
        <v>1.5019999999999998</v>
      </c>
      <c r="R579" s="343">
        <v>4608.0540000000001</v>
      </c>
      <c r="T579" s="343">
        <v>1455.0729999999999</v>
      </c>
      <c r="V579" s="343">
        <v>0</v>
      </c>
      <c r="X579" s="343">
        <v>1309.2629999999999</v>
      </c>
      <c r="Z579" s="343">
        <v>10156.732</v>
      </c>
    </row>
    <row r="580" spans="1:26">
      <c r="A580" s="340" t="s">
        <v>692</v>
      </c>
      <c r="B580" s="340" t="s">
        <v>697</v>
      </c>
    </row>
    <row r="581" spans="1:26">
      <c r="C581" s="341" t="s">
        <v>698</v>
      </c>
      <c r="D581" s="341" t="s">
        <v>55</v>
      </c>
      <c r="E581" s="342">
        <v>257</v>
      </c>
      <c r="F581" s="343">
        <v>0</v>
      </c>
      <c r="H581" s="343">
        <v>3644.8159999999998</v>
      </c>
      <c r="J581" s="343">
        <v>281.07299999999998</v>
      </c>
      <c r="L581" s="343">
        <v>0</v>
      </c>
      <c r="N581" s="343">
        <v>4250</v>
      </c>
      <c r="P581" s="343">
        <v>0</v>
      </c>
      <c r="R581" s="343">
        <v>21929.707000000002</v>
      </c>
      <c r="T581" s="343">
        <v>98.99</v>
      </c>
      <c r="V581" s="343">
        <v>0</v>
      </c>
      <c r="X581" s="343">
        <v>387.41800000000001</v>
      </c>
      <c r="Z581" s="343">
        <v>30592.004000000001</v>
      </c>
    </row>
    <row r="582" spans="1:26">
      <c r="A582" s="340" t="s">
        <v>692</v>
      </c>
      <c r="B582" s="340" t="s">
        <v>699</v>
      </c>
    </row>
    <row r="583" spans="1:26">
      <c r="C583" s="341" t="s">
        <v>700</v>
      </c>
      <c r="D583" s="341" t="s">
        <v>45</v>
      </c>
      <c r="E583" s="342">
        <v>732</v>
      </c>
      <c r="F583" s="343">
        <v>64376.834999999999</v>
      </c>
      <c r="H583" s="343">
        <v>0</v>
      </c>
      <c r="J583" s="343">
        <v>6470.4669999999996</v>
      </c>
      <c r="L583" s="343">
        <v>0</v>
      </c>
      <c r="N583" s="343">
        <v>14369.928</v>
      </c>
      <c r="P583" s="343">
        <v>298.346</v>
      </c>
      <c r="R583" s="343">
        <v>39181.01</v>
      </c>
      <c r="T583" s="343">
        <v>90917.936999999991</v>
      </c>
      <c r="V583" s="343">
        <v>2595.6529999999998</v>
      </c>
      <c r="X583" s="343">
        <v>0</v>
      </c>
      <c r="Z583" s="343">
        <v>218210.17600000001</v>
      </c>
    </row>
    <row r="584" spans="1:26">
      <c r="A584" s="340" t="s">
        <v>692</v>
      </c>
      <c r="B584" s="340" t="s">
        <v>701</v>
      </c>
    </row>
    <row r="585" spans="1:26">
      <c r="C585" s="341" t="s">
        <v>702</v>
      </c>
      <c r="D585" s="341" t="s">
        <v>120</v>
      </c>
      <c r="E585" s="342">
        <v>514</v>
      </c>
      <c r="F585" s="343">
        <v>0</v>
      </c>
      <c r="H585" s="343">
        <v>10317.509</v>
      </c>
      <c r="J585" s="343">
        <v>8214.8159999999989</v>
      </c>
      <c r="L585" s="343">
        <v>4.7119999999999997</v>
      </c>
      <c r="N585" s="343">
        <v>445.26599999999996</v>
      </c>
      <c r="P585" s="343">
        <v>1196.376</v>
      </c>
      <c r="R585" s="343">
        <v>2121.5219999999999</v>
      </c>
      <c r="T585" s="343">
        <v>29629.723999999998</v>
      </c>
      <c r="V585" s="343">
        <v>1538.307</v>
      </c>
      <c r="X585" s="343">
        <v>0</v>
      </c>
      <c r="Z585" s="343">
        <v>53468.232000000004</v>
      </c>
    </row>
    <row r="586" spans="1:26">
      <c r="A586" s="340" t="s">
        <v>692</v>
      </c>
      <c r="B586" s="340" t="s">
        <v>2568</v>
      </c>
    </row>
    <row r="587" spans="1:26">
      <c r="C587" s="341" t="s">
        <v>704</v>
      </c>
      <c r="D587" s="341" t="s">
        <v>45</v>
      </c>
      <c r="E587" s="342">
        <v>38</v>
      </c>
      <c r="F587" s="343">
        <v>927.39600000000007</v>
      </c>
      <c r="H587" s="343">
        <v>0</v>
      </c>
      <c r="J587" s="343">
        <v>273.57099999999997</v>
      </c>
      <c r="L587" s="343">
        <v>212.24400000000003</v>
      </c>
      <c r="N587" s="343">
        <v>721.44600000000003</v>
      </c>
      <c r="P587" s="343">
        <v>0</v>
      </c>
      <c r="R587" s="343">
        <v>2648.0659999999998</v>
      </c>
      <c r="T587" s="343">
        <v>1450.904</v>
      </c>
      <c r="V587" s="343">
        <v>0</v>
      </c>
      <c r="X587" s="343">
        <v>0</v>
      </c>
      <c r="Z587" s="343">
        <v>6233.6269999999995</v>
      </c>
    </row>
    <row r="588" spans="1:26">
      <c r="A588" s="340" t="s">
        <v>705</v>
      </c>
      <c r="B588" s="340" t="s">
        <v>2567</v>
      </c>
    </row>
    <row r="589" spans="1:26">
      <c r="C589" s="341" t="s">
        <v>707</v>
      </c>
      <c r="D589" s="341" t="s">
        <v>45</v>
      </c>
      <c r="E589" s="342">
        <v>471</v>
      </c>
      <c r="F589" s="343">
        <v>35922.85</v>
      </c>
      <c r="H589" s="343">
        <v>0</v>
      </c>
      <c r="J589" s="343">
        <v>4561.6239999999998</v>
      </c>
      <c r="L589" s="343">
        <v>0</v>
      </c>
      <c r="N589" s="343">
        <v>19381.537</v>
      </c>
      <c r="P589" s="343">
        <v>159.99600000000001</v>
      </c>
      <c r="R589" s="343">
        <v>1365.8320000000001</v>
      </c>
      <c r="T589" s="343">
        <v>0</v>
      </c>
      <c r="V589" s="343">
        <v>112795.50900000001</v>
      </c>
      <c r="X589" s="343">
        <v>10.825999999999999</v>
      </c>
      <c r="Z589" s="343">
        <v>174198.174</v>
      </c>
    </row>
    <row r="590" spans="1:26">
      <c r="A590" s="340" t="s">
        <v>705</v>
      </c>
      <c r="B590" s="340" t="s">
        <v>2710</v>
      </c>
    </row>
    <row r="591" spans="1:26">
      <c r="C591" s="341" t="s">
        <v>711</v>
      </c>
      <c r="D591" s="341" t="s">
        <v>45</v>
      </c>
      <c r="E591" s="342">
        <v>20</v>
      </c>
      <c r="F591" s="343">
        <v>316.36799999999999</v>
      </c>
      <c r="H591" s="343">
        <v>0</v>
      </c>
      <c r="J591" s="343">
        <v>15.03</v>
      </c>
      <c r="L591" s="343">
        <v>0</v>
      </c>
      <c r="N591" s="343">
        <v>568.63599999999997</v>
      </c>
      <c r="P591" s="343">
        <v>0</v>
      </c>
      <c r="R591" s="343">
        <v>41.024999999999999</v>
      </c>
      <c r="T591" s="343">
        <v>176.02900000000002</v>
      </c>
      <c r="V591" s="343">
        <v>687.68899999999996</v>
      </c>
      <c r="X591" s="343">
        <v>30</v>
      </c>
      <c r="Z591" s="343">
        <v>1834.777</v>
      </c>
    </row>
    <row r="592" spans="1:26">
      <c r="A592" s="340" t="s">
        <v>705</v>
      </c>
      <c r="B592" s="340" t="s">
        <v>2256</v>
      </c>
    </row>
    <row r="593" spans="1:26">
      <c r="C593" s="341" t="s">
        <v>709</v>
      </c>
      <c r="D593" s="341" t="s">
        <v>45</v>
      </c>
      <c r="E593" s="342">
        <v>23</v>
      </c>
      <c r="F593" s="343">
        <v>537.4</v>
      </c>
      <c r="H593" s="343">
        <v>0</v>
      </c>
      <c r="J593" s="343">
        <v>123.40600000000001</v>
      </c>
      <c r="L593" s="343">
        <v>0</v>
      </c>
      <c r="N593" s="343">
        <v>1609.8810000000001</v>
      </c>
      <c r="P593" s="343">
        <v>562.53899999999999</v>
      </c>
      <c r="R593" s="343">
        <v>247.63900000000001</v>
      </c>
      <c r="T593" s="343">
        <v>7.9920000000000009</v>
      </c>
      <c r="V593" s="343">
        <v>3537.509</v>
      </c>
      <c r="X593" s="343">
        <v>0</v>
      </c>
      <c r="Z593" s="343">
        <v>6626.366</v>
      </c>
    </row>
    <row r="594" spans="1:26">
      <c r="A594" s="340" t="s">
        <v>705</v>
      </c>
      <c r="B594" s="340" t="s">
        <v>2566</v>
      </c>
    </row>
    <row r="595" spans="1:26">
      <c r="C595" s="341" t="s">
        <v>713</v>
      </c>
      <c r="D595" s="341" t="s">
        <v>45</v>
      </c>
      <c r="E595" s="342">
        <v>15</v>
      </c>
      <c r="F595" s="343">
        <v>105.03399999999999</v>
      </c>
      <c r="H595" s="343">
        <v>0</v>
      </c>
      <c r="J595" s="343">
        <v>0</v>
      </c>
      <c r="L595" s="343">
        <v>0</v>
      </c>
      <c r="N595" s="343">
        <v>728.73899999999992</v>
      </c>
      <c r="P595" s="343">
        <v>0</v>
      </c>
      <c r="R595" s="343">
        <v>105.03</v>
      </c>
      <c r="T595" s="343">
        <v>0</v>
      </c>
      <c r="V595" s="343">
        <v>1482.086</v>
      </c>
      <c r="X595" s="343">
        <v>0</v>
      </c>
      <c r="Z595" s="343">
        <v>2420.8890000000001</v>
      </c>
    </row>
    <row r="596" spans="1:26">
      <c r="A596" s="340" t="s">
        <v>705</v>
      </c>
      <c r="B596" s="340" t="s">
        <v>2255</v>
      </c>
    </row>
    <row r="597" spans="1:26">
      <c r="C597" s="341" t="s">
        <v>715</v>
      </c>
      <c r="D597" s="341" t="s">
        <v>55</v>
      </c>
      <c r="E597" s="342">
        <v>343</v>
      </c>
      <c r="F597" s="343">
        <v>7307.7190000000001</v>
      </c>
      <c r="H597" s="343">
        <v>405.68900000000002</v>
      </c>
      <c r="J597" s="343">
        <v>1673.2829999999999</v>
      </c>
      <c r="L597" s="343">
        <v>0</v>
      </c>
      <c r="N597" s="343">
        <v>914.28699999999992</v>
      </c>
      <c r="P597" s="343">
        <v>11868.738000000001</v>
      </c>
      <c r="R597" s="343">
        <v>901.21600000000001</v>
      </c>
      <c r="T597" s="343">
        <v>0</v>
      </c>
      <c r="V597" s="343">
        <v>2233.7629999999999</v>
      </c>
      <c r="X597" s="343">
        <v>36376.832999999999</v>
      </c>
      <c r="Z597" s="343">
        <v>61681.527999999998</v>
      </c>
    </row>
    <row r="598" spans="1:26">
      <c r="A598" s="340" t="s">
        <v>705</v>
      </c>
      <c r="B598" s="340" t="s">
        <v>2654</v>
      </c>
    </row>
    <row r="599" spans="1:26">
      <c r="C599" s="341" t="s">
        <v>2492</v>
      </c>
      <c r="D599" s="341" t="s">
        <v>55</v>
      </c>
      <c r="E599" s="342">
        <v>10</v>
      </c>
      <c r="F599" s="343">
        <v>0</v>
      </c>
      <c r="H599" s="343">
        <v>0</v>
      </c>
      <c r="J599" s="343">
        <v>0</v>
      </c>
      <c r="L599" s="343">
        <v>897.24199999999996</v>
      </c>
      <c r="N599" s="343">
        <v>0</v>
      </c>
      <c r="P599" s="343">
        <v>0</v>
      </c>
      <c r="R599" s="343">
        <v>0</v>
      </c>
      <c r="T599" s="343">
        <v>0</v>
      </c>
      <c r="V599" s="343">
        <v>0</v>
      </c>
      <c r="X599" s="343">
        <v>0</v>
      </c>
      <c r="Z599" s="343">
        <v>897.24199999999996</v>
      </c>
    </row>
    <row r="600" spans="1:26">
      <c r="A600" s="340" t="s">
        <v>705</v>
      </c>
      <c r="B600" s="340" t="s">
        <v>2253</v>
      </c>
    </row>
    <row r="601" spans="1:26">
      <c r="C601" s="341" t="s">
        <v>717</v>
      </c>
      <c r="D601" s="341" t="s">
        <v>45</v>
      </c>
      <c r="E601" s="342">
        <v>17</v>
      </c>
      <c r="F601" s="343">
        <v>98.457999999999998</v>
      </c>
      <c r="H601" s="343">
        <v>0</v>
      </c>
      <c r="J601" s="343">
        <v>10.969000000000001</v>
      </c>
      <c r="L601" s="343">
        <v>0</v>
      </c>
      <c r="N601" s="343">
        <v>812.38800000000003</v>
      </c>
      <c r="P601" s="343">
        <v>0</v>
      </c>
      <c r="R601" s="343">
        <v>105.376</v>
      </c>
      <c r="T601" s="343">
        <v>0</v>
      </c>
      <c r="V601" s="343">
        <v>0</v>
      </c>
      <c r="X601" s="343">
        <v>2240.9490000000001</v>
      </c>
      <c r="Z601" s="343">
        <v>3268.14</v>
      </c>
    </row>
    <row r="602" spans="1:26">
      <c r="A602" s="340" t="s">
        <v>718</v>
      </c>
      <c r="B602" s="340" t="s">
        <v>719</v>
      </c>
    </row>
    <row r="603" spans="1:26">
      <c r="C603" s="341" t="s">
        <v>720</v>
      </c>
      <c r="D603" s="341" t="s">
        <v>45</v>
      </c>
      <c r="E603" s="342">
        <v>35</v>
      </c>
      <c r="F603" s="343">
        <v>384.505</v>
      </c>
      <c r="H603" s="343">
        <v>0</v>
      </c>
      <c r="J603" s="343">
        <v>0</v>
      </c>
      <c r="L603" s="343">
        <v>0</v>
      </c>
      <c r="N603" s="343">
        <v>0</v>
      </c>
      <c r="P603" s="343">
        <v>0</v>
      </c>
      <c r="R603" s="343">
        <v>0</v>
      </c>
      <c r="T603" s="343">
        <v>0</v>
      </c>
      <c r="V603" s="343">
        <v>5778.2219999999998</v>
      </c>
      <c r="X603" s="343">
        <v>0</v>
      </c>
      <c r="Z603" s="343">
        <v>6162.7269999999999</v>
      </c>
    </row>
    <row r="604" spans="1:26">
      <c r="A604" s="340" t="s">
        <v>718</v>
      </c>
      <c r="B604" s="340" t="s">
        <v>2252</v>
      </c>
    </row>
    <row r="605" spans="1:26">
      <c r="C605" s="341" t="s">
        <v>722</v>
      </c>
      <c r="D605" s="341" t="s">
        <v>45</v>
      </c>
      <c r="E605" s="342">
        <v>31</v>
      </c>
      <c r="F605" s="343">
        <v>687.93200000000002</v>
      </c>
      <c r="H605" s="343">
        <v>0</v>
      </c>
      <c r="J605" s="343">
        <v>157.333</v>
      </c>
      <c r="L605" s="343">
        <v>0</v>
      </c>
      <c r="N605" s="343">
        <v>1072.652</v>
      </c>
      <c r="P605" s="343">
        <v>576.64099999999996</v>
      </c>
      <c r="R605" s="343">
        <v>67.106000000000009</v>
      </c>
      <c r="T605" s="343">
        <v>0</v>
      </c>
      <c r="V605" s="343">
        <v>1040.0350000000001</v>
      </c>
      <c r="X605" s="343">
        <v>0</v>
      </c>
      <c r="Z605" s="343">
        <v>3601.6990000000001</v>
      </c>
    </row>
    <row r="606" spans="1:26">
      <c r="A606" s="340" t="s">
        <v>723</v>
      </c>
      <c r="B606" s="340" t="s">
        <v>2709</v>
      </c>
    </row>
    <row r="607" spans="1:26">
      <c r="C607" s="341" t="s">
        <v>725</v>
      </c>
      <c r="D607" s="341" t="s">
        <v>45</v>
      </c>
      <c r="E607" s="342">
        <v>31</v>
      </c>
      <c r="F607" s="343">
        <v>466.59699999999998</v>
      </c>
      <c r="H607" s="343">
        <v>0</v>
      </c>
      <c r="J607" s="343">
        <v>168.02599999999998</v>
      </c>
      <c r="L607" s="343">
        <v>0</v>
      </c>
      <c r="N607" s="343">
        <v>1118.6480000000001</v>
      </c>
      <c r="P607" s="343">
        <v>101.712</v>
      </c>
      <c r="R607" s="343">
        <v>0</v>
      </c>
      <c r="T607" s="343">
        <v>79.778000000000006</v>
      </c>
      <c r="V607" s="343">
        <v>0</v>
      </c>
      <c r="X607" s="343">
        <v>1758.6189999999999</v>
      </c>
      <c r="Z607" s="343">
        <v>3693.38</v>
      </c>
    </row>
    <row r="608" spans="1:26">
      <c r="A608" s="340" t="s">
        <v>723</v>
      </c>
      <c r="B608" s="340" t="s">
        <v>2250</v>
      </c>
    </row>
    <row r="609" spans="1:26">
      <c r="C609" s="341" t="s">
        <v>727</v>
      </c>
      <c r="D609" s="341" t="s">
        <v>45</v>
      </c>
      <c r="E609" s="342">
        <v>19</v>
      </c>
      <c r="F609" s="343">
        <v>192.03099999999998</v>
      </c>
      <c r="H609" s="343">
        <v>0</v>
      </c>
      <c r="J609" s="343">
        <v>225.46</v>
      </c>
      <c r="L609" s="343">
        <v>839.25199999999995</v>
      </c>
      <c r="N609" s="343">
        <v>734.29100000000005</v>
      </c>
      <c r="P609" s="343">
        <v>65.015000000000001</v>
      </c>
      <c r="R609" s="343">
        <v>0</v>
      </c>
      <c r="T609" s="343">
        <v>179.321</v>
      </c>
      <c r="V609" s="343">
        <v>0</v>
      </c>
      <c r="X609" s="343">
        <v>0</v>
      </c>
      <c r="Z609" s="343">
        <v>2235.37</v>
      </c>
    </row>
    <row r="610" spans="1:26">
      <c r="A610" s="340" t="s">
        <v>723</v>
      </c>
      <c r="B610" s="340" t="s">
        <v>2249</v>
      </c>
    </row>
    <row r="611" spans="1:26">
      <c r="C611" s="341" t="s">
        <v>729</v>
      </c>
      <c r="D611" s="341" t="s">
        <v>45</v>
      </c>
      <c r="E611" s="342">
        <v>20</v>
      </c>
      <c r="F611" s="343">
        <v>406.02</v>
      </c>
      <c r="H611" s="343">
        <v>0</v>
      </c>
      <c r="J611" s="343">
        <v>80.671999999999997</v>
      </c>
      <c r="L611" s="343">
        <v>1439.7239999999999</v>
      </c>
      <c r="N611" s="343">
        <v>677.05499999999995</v>
      </c>
      <c r="P611" s="343">
        <v>0</v>
      </c>
      <c r="R611" s="343">
        <v>33.625</v>
      </c>
      <c r="T611" s="343">
        <v>0</v>
      </c>
      <c r="V611" s="343">
        <v>0</v>
      </c>
      <c r="X611" s="343">
        <v>4.2430000000000003</v>
      </c>
      <c r="Z611" s="343">
        <v>2641.3390000000004</v>
      </c>
    </row>
    <row r="612" spans="1:26">
      <c r="A612" s="340" t="s">
        <v>730</v>
      </c>
      <c r="B612" s="340" t="s">
        <v>2708</v>
      </c>
    </row>
    <row r="613" spans="1:26">
      <c r="C613" s="341" t="s">
        <v>732</v>
      </c>
      <c r="D613" s="341" t="s">
        <v>55</v>
      </c>
      <c r="E613" s="342">
        <v>22</v>
      </c>
      <c r="F613" s="343">
        <v>658.90899999999999</v>
      </c>
      <c r="H613" s="343">
        <v>33.93</v>
      </c>
      <c r="J613" s="343">
        <v>13.517000000000001</v>
      </c>
      <c r="L613" s="343">
        <v>0</v>
      </c>
      <c r="N613" s="343">
        <v>968.04399999999998</v>
      </c>
      <c r="P613" s="343">
        <v>41.192</v>
      </c>
      <c r="R613" s="343">
        <v>671.85600000000011</v>
      </c>
      <c r="T613" s="343">
        <v>53.321000000000005</v>
      </c>
      <c r="V613" s="343">
        <v>813.46500000000003</v>
      </c>
      <c r="X613" s="343">
        <v>207.262</v>
      </c>
      <c r="Z613" s="343">
        <v>3461.4959999999996</v>
      </c>
    </row>
    <row r="614" spans="1:26">
      <c r="A614" s="340" t="s">
        <v>730</v>
      </c>
      <c r="B614" s="340" t="s">
        <v>2707</v>
      </c>
    </row>
    <row r="615" spans="1:26">
      <c r="C615" s="341" t="s">
        <v>734</v>
      </c>
      <c r="D615" s="341" t="s">
        <v>45</v>
      </c>
      <c r="E615" s="342">
        <v>27</v>
      </c>
      <c r="F615" s="343">
        <v>755.61500000000001</v>
      </c>
      <c r="H615" s="343">
        <v>0</v>
      </c>
      <c r="J615" s="343">
        <v>0</v>
      </c>
      <c r="L615" s="343">
        <v>0</v>
      </c>
      <c r="N615" s="343">
        <v>1359.444</v>
      </c>
      <c r="P615" s="343">
        <v>0</v>
      </c>
      <c r="R615" s="343">
        <v>842.71899999999994</v>
      </c>
      <c r="T615" s="343">
        <v>0</v>
      </c>
      <c r="V615" s="343">
        <v>916.178</v>
      </c>
      <c r="X615" s="343">
        <v>0</v>
      </c>
      <c r="Z615" s="343">
        <v>3873.9559999999997</v>
      </c>
    </row>
    <row r="616" spans="1:26">
      <c r="A616" s="340" t="s">
        <v>730</v>
      </c>
      <c r="B616" s="340" t="s">
        <v>2160</v>
      </c>
    </row>
    <row r="617" spans="1:26">
      <c r="C617" s="341" t="s">
        <v>736</v>
      </c>
      <c r="D617" s="341" t="s">
        <v>55</v>
      </c>
      <c r="E617" s="342">
        <v>53</v>
      </c>
      <c r="F617" s="343">
        <v>1737.4289999999999</v>
      </c>
      <c r="H617" s="343">
        <v>0</v>
      </c>
      <c r="J617" s="343">
        <v>334.64699999999999</v>
      </c>
      <c r="L617" s="343">
        <v>0</v>
      </c>
      <c r="N617" s="343">
        <v>2373.355</v>
      </c>
      <c r="P617" s="343">
        <v>0</v>
      </c>
      <c r="R617" s="343">
        <v>0</v>
      </c>
      <c r="T617" s="343">
        <v>0</v>
      </c>
      <c r="V617" s="343">
        <v>6509.2849999999999</v>
      </c>
      <c r="X617" s="343">
        <v>0</v>
      </c>
      <c r="Z617" s="343">
        <v>10954.716</v>
      </c>
    </row>
    <row r="618" spans="1:26">
      <c r="A618" s="340" t="s">
        <v>730</v>
      </c>
      <c r="B618" s="340" t="s">
        <v>2653</v>
      </c>
    </row>
    <row r="619" spans="1:26">
      <c r="C619" s="341" t="s">
        <v>738</v>
      </c>
      <c r="D619" s="341" t="s">
        <v>45</v>
      </c>
      <c r="E619" s="342">
        <v>88</v>
      </c>
      <c r="F619" s="343">
        <v>4514.5459999999994</v>
      </c>
      <c r="H619" s="343">
        <v>0</v>
      </c>
      <c r="J619" s="343">
        <v>98.953999999999994</v>
      </c>
      <c r="L619" s="343">
        <v>0</v>
      </c>
      <c r="N619" s="343">
        <v>1024.577</v>
      </c>
      <c r="P619" s="343">
        <v>64.492000000000004</v>
      </c>
      <c r="R619" s="343">
        <v>2894.2459999999996</v>
      </c>
      <c r="T619" s="343">
        <v>0</v>
      </c>
      <c r="V619" s="343">
        <v>0</v>
      </c>
      <c r="X619" s="343">
        <v>2766.06</v>
      </c>
      <c r="Z619" s="343">
        <v>11362.875</v>
      </c>
    </row>
    <row r="620" spans="1:26">
      <c r="A620" s="340" t="s">
        <v>730</v>
      </c>
      <c r="B620" s="340" t="s">
        <v>2245</v>
      </c>
    </row>
    <row r="621" spans="1:26">
      <c r="C621" s="341" t="s">
        <v>740</v>
      </c>
      <c r="D621" s="341" t="s">
        <v>55</v>
      </c>
      <c r="E621" s="342">
        <v>395</v>
      </c>
      <c r="F621" s="343">
        <v>10721.325000000001</v>
      </c>
      <c r="H621" s="343">
        <v>48.63</v>
      </c>
      <c r="J621" s="343">
        <v>199.36599999999999</v>
      </c>
      <c r="L621" s="343">
        <v>0</v>
      </c>
      <c r="N621" s="343">
        <v>0</v>
      </c>
      <c r="P621" s="343">
        <v>0</v>
      </c>
      <c r="R621" s="343">
        <v>12796.433000000001</v>
      </c>
      <c r="T621" s="343">
        <v>0</v>
      </c>
      <c r="V621" s="343">
        <v>18400</v>
      </c>
      <c r="X621" s="343">
        <v>34289.117999999995</v>
      </c>
      <c r="Z621" s="343">
        <v>76454.872000000003</v>
      </c>
    </row>
    <row r="622" spans="1:26">
      <c r="A622" s="340" t="s">
        <v>730</v>
      </c>
      <c r="B622" s="340" t="s">
        <v>2244</v>
      </c>
    </row>
    <row r="623" spans="1:26">
      <c r="C623" s="341" t="s">
        <v>742</v>
      </c>
      <c r="D623" s="341" t="s">
        <v>55</v>
      </c>
      <c r="E623" s="342">
        <v>66</v>
      </c>
      <c r="F623" s="343">
        <v>0</v>
      </c>
      <c r="H623" s="343">
        <v>2182.498</v>
      </c>
      <c r="J623" s="343">
        <v>0</v>
      </c>
      <c r="L623" s="343">
        <v>0</v>
      </c>
      <c r="N623" s="343">
        <v>2370.817</v>
      </c>
      <c r="P623" s="343">
        <v>0</v>
      </c>
      <c r="R623" s="343">
        <v>2424.9720000000002</v>
      </c>
      <c r="T623" s="343">
        <v>0</v>
      </c>
      <c r="V623" s="343">
        <v>7532.0690000000004</v>
      </c>
      <c r="X623" s="343">
        <v>0</v>
      </c>
      <c r="Z623" s="343">
        <v>14510.356000000002</v>
      </c>
    </row>
    <row r="624" spans="1:26">
      <c r="A624" s="340" t="s">
        <v>730</v>
      </c>
      <c r="B624" s="340" t="s">
        <v>2243</v>
      </c>
    </row>
    <row r="625" spans="1:26">
      <c r="C625" s="341" t="s">
        <v>744</v>
      </c>
      <c r="D625" s="341" t="s">
        <v>45</v>
      </c>
      <c r="E625" s="342">
        <v>25</v>
      </c>
      <c r="F625" s="343">
        <v>455.24900000000002</v>
      </c>
      <c r="H625" s="343">
        <v>0</v>
      </c>
      <c r="J625" s="343">
        <v>31.559000000000001</v>
      </c>
      <c r="L625" s="343">
        <v>0</v>
      </c>
      <c r="N625" s="343">
        <v>1030.921</v>
      </c>
      <c r="P625" s="343">
        <v>124.499</v>
      </c>
      <c r="R625" s="343">
        <v>45.045000000000002</v>
      </c>
      <c r="T625" s="343">
        <v>1012.6410000000001</v>
      </c>
      <c r="V625" s="343">
        <v>1178.2370000000001</v>
      </c>
      <c r="X625" s="343">
        <v>0</v>
      </c>
      <c r="Z625" s="343">
        <v>3878.1509999999998</v>
      </c>
    </row>
    <row r="626" spans="1:26">
      <c r="A626" s="340" t="s">
        <v>730</v>
      </c>
      <c r="B626" s="340" t="s">
        <v>2242</v>
      </c>
    </row>
    <row r="627" spans="1:26">
      <c r="C627" s="341" t="s">
        <v>746</v>
      </c>
      <c r="D627" s="341" t="s">
        <v>55</v>
      </c>
      <c r="E627" s="342">
        <v>53</v>
      </c>
      <c r="F627" s="343">
        <v>0</v>
      </c>
      <c r="H627" s="343">
        <v>1320.7479999999998</v>
      </c>
      <c r="J627" s="343">
        <v>164.02900000000002</v>
      </c>
      <c r="L627" s="343">
        <v>10.144</v>
      </c>
      <c r="N627" s="343">
        <v>1890.8579999999999</v>
      </c>
      <c r="P627" s="343">
        <v>0</v>
      </c>
      <c r="R627" s="343">
        <v>1322.806</v>
      </c>
      <c r="T627" s="343">
        <v>0</v>
      </c>
      <c r="V627" s="343">
        <v>0</v>
      </c>
      <c r="X627" s="343">
        <v>6003.8719999999994</v>
      </c>
      <c r="Z627" s="343">
        <v>10712.457</v>
      </c>
    </row>
    <row r="628" spans="1:26">
      <c r="A628" s="340" t="s">
        <v>730</v>
      </c>
      <c r="B628" s="340" t="s">
        <v>2706</v>
      </c>
    </row>
    <row r="629" spans="1:26">
      <c r="C629" s="341" t="s">
        <v>748</v>
      </c>
      <c r="D629" s="341" t="s">
        <v>55</v>
      </c>
      <c r="E629" s="342">
        <v>40</v>
      </c>
      <c r="F629" s="343">
        <v>0</v>
      </c>
      <c r="H629" s="343">
        <v>40.5</v>
      </c>
      <c r="J629" s="343">
        <v>0</v>
      </c>
      <c r="L629" s="343">
        <v>0</v>
      </c>
      <c r="N629" s="343">
        <v>20.872</v>
      </c>
      <c r="P629" s="343">
        <v>0</v>
      </c>
      <c r="R629" s="343">
        <v>739.01899999999989</v>
      </c>
      <c r="T629" s="343">
        <v>1592.2</v>
      </c>
      <c r="V629" s="343">
        <v>0</v>
      </c>
      <c r="X629" s="343">
        <v>629.625</v>
      </c>
      <c r="Z629" s="343">
        <v>3022.2159999999999</v>
      </c>
    </row>
    <row r="630" spans="1:26">
      <c r="A630" s="340" t="s">
        <v>730</v>
      </c>
      <c r="B630" s="340" t="s">
        <v>2565</v>
      </c>
    </row>
    <row r="631" spans="1:26">
      <c r="C631" s="341" t="s">
        <v>750</v>
      </c>
      <c r="D631" s="341" t="s">
        <v>55</v>
      </c>
      <c r="E631" s="342">
        <v>17</v>
      </c>
      <c r="F631" s="343">
        <v>411.65300000000002</v>
      </c>
      <c r="H631" s="343">
        <v>32.764000000000003</v>
      </c>
      <c r="J631" s="343">
        <v>58.906999999999996</v>
      </c>
      <c r="L631" s="343">
        <v>0</v>
      </c>
      <c r="N631" s="343">
        <v>923.20600000000002</v>
      </c>
      <c r="P631" s="343">
        <v>0</v>
      </c>
      <c r="R631" s="343">
        <v>356.43900000000002</v>
      </c>
      <c r="T631" s="343">
        <v>0</v>
      </c>
      <c r="V631" s="343">
        <v>365.77600000000001</v>
      </c>
      <c r="X631" s="343">
        <v>19.77</v>
      </c>
      <c r="Z631" s="343">
        <v>2168.5149999999999</v>
      </c>
    </row>
    <row r="632" spans="1:26">
      <c r="A632" s="340" t="s">
        <v>730</v>
      </c>
      <c r="B632" s="340" t="s">
        <v>2705</v>
      </c>
    </row>
    <row r="633" spans="1:26">
      <c r="C633" s="341" t="s">
        <v>752</v>
      </c>
      <c r="D633" s="341" t="s">
        <v>55</v>
      </c>
      <c r="E633" s="342">
        <v>23</v>
      </c>
      <c r="F633" s="343">
        <v>0</v>
      </c>
      <c r="H633" s="343">
        <v>2051.924</v>
      </c>
      <c r="J633" s="343">
        <v>1073.0930000000001</v>
      </c>
      <c r="L633" s="343">
        <v>0</v>
      </c>
      <c r="N633" s="343">
        <v>0</v>
      </c>
      <c r="P633" s="343">
        <v>0</v>
      </c>
      <c r="R633" s="343">
        <v>0</v>
      </c>
      <c r="T633" s="343">
        <v>0</v>
      </c>
      <c r="V633" s="343">
        <v>0</v>
      </c>
      <c r="X633" s="343">
        <v>0</v>
      </c>
      <c r="Z633" s="343">
        <v>3125.0170000000003</v>
      </c>
    </row>
    <row r="634" spans="1:26">
      <c r="A634" s="340" t="s">
        <v>730</v>
      </c>
      <c r="B634" s="340" t="s">
        <v>2241</v>
      </c>
    </row>
    <row r="635" spans="1:26">
      <c r="C635" s="341" t="s">
        <v>754</v>
      </c>
      <c r="D635" s="341" t="s">
        <v>45</v>
      </c>
      <c r="E635" s="342">
        <v>112</v>
      </c>
      <c r="F635" s="343">
        <v>1249.1849999999999</v>
      </c>
      <c r="H635" s="343">
        <v>0</v>
      </c>
      <c r="J635" s="343">
        <v>118.71</v>
      </c>
      <c r="L635" s="343">
        <v>0</v>
      </c>
      <c r="N635" s="343">
        <v>2019.2349999999999</v>
      </c>
      <c r="P635" s="343">
        <v>1671.211</v>
      </c>
      <c r="R635" s="343">
        <v>3069.6109999999999</v>
      </c>
      <c r="T635" s="343">
        <v>0</v>
      </c>
      <c r="V635" s="343">
        <v>0</v>
      </c>
      <c r="X635" s="343">
        <v>887.90199999999993</v>
      </c>
      <c r="Z635" s="343">
        <v>9015.8539999999994</v>
      </c>
    </row>
    <row r="636" spans="1:26">
      <c r="A636" s="340" t="s">
        <v>730</v>
      </c>
      <c r="B636" s="340" t="s">
        <v>2652</v>
      </c>
    </row>
    <row r="637" spans="1:26">
      <c r="C637" s="341" t="s">
        <v>756</v>
      </c>
      <c r="D637" s="341" t="s">
        <v>55</v>
      </c>
      <c r="E637" s="342">
        <v>16</v>
      </c>
      <c r="F637" s="343">
        <v>0</v>
      </c>
      <c r="H637" s="343">
        <v>111.682</v>
      </c>
      <c r="J637" s="343">
        <v>0</v>
      </c>
      <c r="L637" s="343">
        <v>413.16699999999997</v>
      </c>
      <c r="N637" s="343">
        <v>520.50199999999995</v>
      </c>
      <c r="P637" s="343">
        <v>0</v>
      </c>
      <c r="R637" s="343">
        <v>0</v>
      </c>
      <c r="T637" s="343">
        <v>290.90899999999999</v>
      </c>
      <c r="V637" s="343">
        <v>439.92900000000003</v>
      </c>
      <c r="X637" s="343">
        <v>0</v>
      </c>
      <c r="Z637" s="343">
        <v>1776.1889999999999</v>
      </c>
    </row>
    <row r="638" spans="1:26">
      <c r="A638" s="340" t="s">
        <v>730</v>
      </c>
      <c r="B638" s="340" t="s">
        <v>2239</v>
      </c>
    </row>
    <row r="639" spans="1:26">
      <c r="C639" s="341" t="s">
        <v>758</v>
      </c>
      <c r="D639" s="341" t="s">
        <v>45</v>
      </c>
      <c r="E639" s="342">
        <v>51</v>
      </c>
      <c r="F639" s="343">
        <v>2159.2779999999998</v>
      </c>
      <c r="H639" s="343">
        <v>0</v>
      </c>
      <c r="J639" s="343">
        <v>727.60100000000011</v>
      </c>
      <c r="L639" s="343">
        <v>0</v>
      </c>
      <c r="N639" s="343">
        <v>1865.203</v>
      </c>
      <c r="P639" s="343">
        <v>0</v>
      </c>
      <c r="R639" s="343">
        <v>1752.646</v>
      </c>
      <c r="T639" s="343">
        <v>0</v>
      </c>
      <c r="V639" s="343">
        <v>0</v>
      </c>
      <c r="X639" s="343">
        <v>2619.7089999999998</v>
      </c>
      <c r="Z639" s="343">
        <v>9124.4369999999999</v>
      </c>
    </row>
    <row r="640" spans="1:26">
      <c r="A640" s="340" t="s">
        <v>759</v>
      </c>
      <c r="B640" s="340" t="s">
        <v>2651</v>
      </c>
    </row>
    <row r="641" spans="1:26">
      <c r="C641" s="341" t="s">
        <v>761</v>
      </c>
      <c r="D641" s="341" t="s">
        <v>55</v>
      </c>
      <c r="E641" s="342">
        <v>39</v>
      </c>
      <c r="F641" s="343">
        <v>0</v>
      </c>
      <c r="H641" s="343">
        <v>413.88199999999995</v>
      </c>
      <c r="J641" s="343">
        <v>161.96100000000001</v>
      </c>
      <c r="L641" s="343">
        <v>0</v>
      </c>
      <c r="N641" s="343">
        <v>906.78</v>
      </c>
      <c r="P641" s="343">
        <v>0</v>
      </c>
      <c r="R641" s="343">
        <v>0</v>
      </c>
      <c r="T641" s="343">
        <v>134.45099999999999</v>
      </c>
      <c r="V641" s="343">
        <v>0</v>
      </c>
      <c r="X641" s="343">
        <v>328.54900000000004</v>
      </c>
      <c r="Z641" s="343">
        <v>1945.6229999999998</v>
      </c>
    </row>
    <row r="642" spans="1:26">
      <c r="A642" s="340" t="s">
        <v>759</v>
      </c>
      <c r="B642" s="340" t="s">
        <v>2564</v>
      </c>
    </row>
    <row r="643" spans="1:26">
      <c r="C643" s="341" t="s">
        <v>763</v>
      </c>
      <c r="D643" s="341" t="s">
        <v>55</v>
      </c>
      <c r="E643" s="342">
        <v>20</v>
      </c>
      <c r="F643" s="343">
        <v>141.43299999999999</v>
      </c>
      <c r="H643" s="343">
        <v>107.65600000000001</v>
      </c>
      <c r="J643" s="343">
        <v>38.058</v>
      </c>
      <c r="L643" s="343">
        <v>10.59</v>
      </c>
      <c r="N643" s="343">
        <v>908.29199999999992</v>
      </c>
      <c r="P643" s="343">
        <v>0</v>
      </c>
      <c r="R643" s="343">
        <v>0</v>
      </c>
      <c r="T643" s="343">
        <v>48.863999999999997</v>
      </c>
      <c r="V643" s="343">
        <v>0</v>
      </c>
      <c r="X643" s="343">
        <v>500.904</v>
      </c>
      <c r="Z643" s="343">
        <v>1755.797</v>
      </c>
    </row>
    <row r="644" spans="1:26">
      <c r="A644" s="340" t="s">
        <v>759</v>
      </c>
      <c r="B644" s="340" t="s">
        <v>2237</v>
      </c>
    </row>
    <row r="645" spans="1:26">
      <c r="C645" s="341" t="s">
        <v>1312</v>
      </c>
      <c r="D645" s="341" t="s">
        <v>55</v>
      </c>
      <c r="E645" s="342">
        <v>20</v>
      </c>
      <c r="F645" s="343">
        <v>0</v>
      </c>
      <c r="H645" s="343">
        <v>488.16800000000001</v>
      </c>
      <c r="J645" s="343">
        <v>134.518</v>
      </c>
      <c r="L645" s="343">
        <v>0</v>
      </c>
      <c r="N645" s="343">
        <v>1186.49</v>
      </c>
      <c r="P645" s="343">
        <v>8.1790000000000003</v>
      </c>
      <c r="R645" s="343">
        <v>0</v>
      </c>
      <c r="T645" s="343">
        <v>64.793000000000006</v>
      </c>
      <c r="V645" s="343">
        <v>679.37800000000004</v>
      </c>
      <c r="X645" s="343">
        <v>0</v>
      </c>
      <c r="Z645" s="343">
        <v>2561.5259999999998</v>
      </c>
    </row>
    <row r="646" spans="1:26">
      <c r="A646" s="340" t="s">
        <v>764</v>
      </c>
      <c r="B646" s="340" t="s">
        <v>2236</v>
      </c>
    </row>
    <row r="647" spans="1:26">
      <c r="C647" s="341" t="s">
        <v>766</v>
      </c>
      <c r="D647" s="341" t="s">
        <v>55</v>
      </c>
      <c r="E647" s="342">
        <v>68</v>
      </c>
      <c r="F647" s="343">
        <v>1097.768</v>
      </c>
      <c r="H647" s="343">
        <v>37.058</v>
      </c>
      <c r="J647" s="343">
        <v>92.721000000000004</v>
      </c>
      <c r="L647" s="343">
        <v>0</v>
      </c>
      <c r="N647" s="343">
        <v>1400</v>
      </c>
      <c r="P647" s="343">
        <v>124.86399999999999</v>
      </c>
      <c r="R647" s="343">
        <v>111.88</v>
      </c>
      <c r="T647" s="343">
        <v>0</v>
      </c>
      <c r="V647" s="343">
        <v>5260.5559999999996</v>
      </c>
      <c r="X647" s="343">
        <v>0</v>
      </c>
      <c r="Z647" s="343">
        <v>8124.8469999999998</v>
      </c>
    </row>
    <row r="648" spans="1:26">
      <c r="A648" s="340" t="s">
        <v>764</v>
      </c>
      <c r="B648" s="340" t="s">
        <v>2235</v>
      </c>
    </row>
    <row r="649" spans="1:26">
      <c r="C649" s="341" t="s">
        <v>768</v>
      </c>
      <c r="D649" s="341" t="s">
        <v>45</v>
      </c>
      <c r="E649" s="342">
        <v>111</v>
      </c>
      <c r="F649" s="343">
        <v>4000.683</v>
      </c>
      <c r="H649" s="343">
        <v>0</v>
      </c>
      <c r="J649" s="343">
        <v>523.52699999999993</v>
      </c>
      <c r="L649" s="343">
        <v>7262.2539999999999</v>
      </c>
      <c r="N649" s="343">
        <v>6681.0459999999994</v>
      </c>
      <c r="P649" s="343">
        <v>0</v>
      </c>
      <c r="R649" s="343">
        <v>320.291</v>
      </c>
      <c r="T649" s="343">
        <v>0</v>
      </c>
      <c r="V649" s="343">
        <v>0</v>
      </c>
      <c r="X649" s="343">
        <v>0</v>
      </c>
      <c r="Z649" s="343">
        <v>18787.800999999999</v>
      </c>
    </row>
    <row r="650" spans="1:26">
      <c r="A650" s="340" t="s">
        <v>769</v>
      </c>
      <c r="B650" s="340" t="s">
        <v>2563</v>
      </c>
    </row>
    <row r="651" spans="1:26">
      <c r="C651" s="341" t="s">
        <v>771</v>
      </c>
      <c r="D651" s="341" t="s">
        <v>55</v>
      </c>
      <c r="E651" s="342">
        <v>16</v>
      </c>
      <c r="F651" s="343">
        <v>137.33799999999999</v>
      </c>
      <c r="H651" s="343">
        <v>15.307</v>
      </c>
      <c r="J651" s="343">
        <v>95.73899999999999</v>
      </c>
      <c r="L651" s="343">
        <v>0</v>
      </c>
      <c r="N651" s="343">
        <v>936.94299999999998</v>
      </c>
      <c r="P651" s="343">
        <v>274.74200000000002</v>
      </c>
      <c r="R651" s="343">
        <v>0</v>
      </c>
      <c r="T651" s="343">
        <v>0</v>
      </c>
      <c r="V651" s="343">
        <v>373.40100000000001</v>
      </c>
      <c r="X651" s="343">
        <v>0</v>
      </c>
      <c r="Z651" s="343">
        <v>1833.47</v>
      </c>
    </row>
    <row r="652" spans="1:26">
      <c r="A652" s="340" t="s">
        <v>769</v>
      </c>
      <c r="B652" s="340" t="s">
        <v>2234</v>
      </c>
    </row>
    <row r="653" spans="1:26">
      <c r="C653" s="341" t="s">
        <v>773</v>
      </c>
      <c r="D653" s="341" t="s">
        <v>45</v>
      </c>
      <c r="E653" s="342">
        <v>17</v>
      </c>
      <c r="F653" s="343">
        <v>307.786</v>
      </c>
      <c r="H653" s="343">
        <v>0</v>
      </c>
      <c r="J653" s="343">
        <v>149.715</v>
      </c>
      <c r="L653" s="343">
        <v>0</v>
      </c>
      <c r="N653" s="343">
        <v>1205.5029999999999</v>
      </c>
      <c r="P653" s="343">
        <v>0</v>
      </c>
      <c r="R653" s="343">
        <v>25.291</v>
      </c>
      <c r="T653" s="343">
        <v>0</v>
      </c>
      <c r="V653" s="343">
        <v>1060.8419999999999</v>
      </c>
      <c r="X653" s="343">
        <v>0</v>
      </c>
      <c r="Z653" s="343">
        <v>2749.1370000000002</v>
      </c>
    </row>
    <row r="654" spans="1:26">
      <c r="A654" s="340" t="s">
        <v>769</v>
      </c>
      <c r="B654" s="340" t="s">
        <v>2233</v>
      </c>
    </row>
    <row r="655" spans="1:26">
      <c r="C655" s="341" t="s">
        <v>775</v>
      </c>
      <c r="D655" s="341" t="s">
        <v>55</v>
      </c>
      <c r="E655" s="342">
        <v>15</v>
      </c>
      <c r="F655" s="343">
        <v>0</v>
      </c>
      <c r="H655" s="343">
        <v>219.45</v>
      </c>
      <c r="J655" s="343">
        <v>42.756</v>
      </c>
      <c r="L655" s="343">
        <v>0</v>
      </c>
      <c r="N655" s="343">
        <v>945.495</v>
      </c>
      <c r="P655" s="343">
        <v>131.58000000000001</v>
      </c>
      <c r="R655" s="343">
        <v>22.375</v>
      </c>
      <c r="T655" s="343">
        <v>150.78100000000001</v>
      </c>
      <c r="V655" s="343">
        <v>362.26</v>
      </c>
      <c r="X655" s="343">
        <v>101.113</v>
      </c>
      <c r="Z655" s="343">
        <v>1975.81</v>
      </c>
    </row>
    <row r="656" spans="1:26">
      <c r="A656" s="340" t="s">
        <v>776</v>
      </c>
      <c r="B656" s="340" t="s">
        <v>777</v>
      </c>
    </row>
    <row r="657" spans="1:26">
      <c r="C657" s="341" t="s">
        <v>778</v>
      </c>
      <c r="D657" s="341" t="s">
        <v>120</v>
      </c>
      <c r="E657" s="342">
        <v>237</v>
      </c>
      <c r="F657" s="343">
        <v>22145.377</v>
      </c>
      <c r="H657" s="343">
        <v>0</v>
      </c>
      <c r="J657" s="343">
        <v>1483.973</v>
      </c>
      <c r="L657" s="343">
        <v>0</v>
      </c>
      <c r="N657" s="343">
        <v>0</v>
      </c>
      <c r="P657" s="343">
        <v>0</v>
      </c>
      <c r="R657" s="343">
        <v>0</v>
      </c>
      <c r="T657" s="343">
        <v>0</v>
      </c>
      <c r="V657" s="343">
        <v>0</v>
      </c>
      <c r="X657" s="343">
        <v>0</v>
      </c>
      <c r="Z657" s="343">
        <v>23629.35</v>
      </c>
    </row>
    <row r="658" spans="1:26">
      <c r="A658" s="340" t="s">
        <v>776</v>
      </c>
      <c r="B658" s="340" t="s">
        <v>779</v>
      </c>
    </row>
    <row r="659" spans="1:26">
      <c r="C659" s="341" t="s">
        <v>780</v>
      </c>
      <c r="D659" s="341" t="s">
        <v>59</v>
      </c>
      <c r="E659" s="342">
        <v>21</v>
      </c>
      <c r="F659" s="343">
        <v>3557.32</v>
      </c>
      <c r="H659" s="343">
        <v>0</v>
      </c>
      <c r="J659" s="343">
        <v>0</v>
      </c>
      <c r="L659" s="343">
        <v>0</v>
      </c>
      <c r="N659" s="343">
        <v>0</v>
      </c>
      <c r="P659" s="343">
        <v>0</v>
      </c>
      <c r="R659" s="343">
        <v>0</v>
      </c>
      <c r="T659" s="343">
        <v>0</v>
      </c>
      <c r="V659" s="343">
        <v>0</v>
      </c>
      <c r="X659" s="343">
        <v>0</v>
      </c>
      <c r="Z659" s="343">
        <v>3557.32</v>
      </c>
    </row>
    <row r="660" spans="1:26">
      <c r="A660" s="340" t="s">
        <v>776</v>
      </c>
      <c r="B660" s="340" t="s">
        <v>2231</v>
      </c>
    </row>
    <row r="661" spans="1:26">
      <c r="C661" s="341" t="s">
        <v>2510</v>
      </c>
      <c r="D661" s="341" t="s">
        <v>45</v>
      </c>
      <c r="E661" s="342">
        <v>25</v>
      </c>
      <c r="F661" s="343">
        <v>22.133000000000003</v>
      </c>
      <c r="H661" s="343">
        <v>0</v>
      </c>
      <c r="J661" s="343">
        <v>0</v>
      </c>
      <c r="L661" s="343">
        <v>0</v>
      </c>
      <c r="N661" s="343">
        <v>623.22800000000007</v>
      </c>
      <c r="P661" s="343">
        <v>366.81599999999997</v>
      </c>
      <c r="R661" s="343">
        <v>0</v>
      </c>
      <c r="T661" s="343">
        <v>711.76699999999994</v>
      </c>
      <c r="V661" s="343">
        <v>481.142</v>
      </c>
      <c r="X661" s="343">
        <v>0</v>
      </c>
      <c r="Z661" s="343">
        <v>2205.0860000000002</v>
      </c>
    </row>
    <row r="662" spans="1:26">
      <c r="A662" s="340" t="s">
        <v>776</v>
      </c>
      <c r="B662" s="340" t="s">
        <v>781</v>
      </c>
    </row>
    <row r="663" spans="1:26">
      <c r="C663" s="341" t="s">
        <v>782</v>
      </c>
      <c r="D663" s="341" t="s">
        <v>59</v>
      </c>
      <c r="E663" s="342">
        <v>57</v>
      </c>
      <c r="F663" s="343">
        <v>10626.576000000001</v>
      </c>
      <c r="H663" s="343">
        <v>0</v>
      </c>
      <c r="J663" s="343">
        <v>4493.1130000000003</v>
      </c>
      <c r="L663" s="343">
        <v>0</v>
      </c>
      <c r="N663" s="343">
        <v>0</v>
      </c>
      <c r="P663" s="343">
        <v>0</v>
      </c>
      <c r="R663" s="343">
        <v>0</v>
      </c>
      <c r="T663" s="343">
        <v>0</v>
      </c>
      <c r="V663" s="343">
        <v>0</v>
      </c>
      <c r="X663" s="343">
        <v>0</v>
      </c>
      <c r="Z663" s="343">
        <v>15119.688999999998</v>
      </c>
    </row>
    <row r="664" spans="1:26">
      <c r="A664" s="340" t="s">
        <v>776</v>
      </c>
      <c r="B664" s="340" t="s">
        <v>2230</v>
      </c>
    </row>
    <row r="665" spans="1:26">
      <c r="C665" s="341" t="s">
        <v>784</v>
      </c>
      <c r="D665" s="341" t="s">
        <v>120</v>
      </c>
      <c r="E665" s="342">
        <v>159</v>
      </c>
      <c r="F665" s="343">
        <v>27911.423999999999</v>
      </c>
      <c r="H665" s="343">
        <v>0</v>
      </c>
      <c r="J665" s="343">
        <v>6698.8940000000002</v>
      </c>
      <c r="L665" s="343">
        <v>0</v>
      </c>
      <c r="N665" s="343">
        <v>0</v>
      </c>
      <c r="P665" s="343">
        <v>0</v>
      </c>
      <c r="R665" s="343">
        <v>0</v>
      </c>
      <c r="T665" s="343">
        <v>0</v>
      </c>
      <c r="V665" s="343">
        <v>0</v>
      </c>
      <c r="X665" s="343">
        <v>0</v>
      </c>
      <c r="Z665" s="343">
        <v>34610.317999999999</v>
      </c>
    </row>
    <row r="666" spans="1:26">
      <c r="A666" s="340" t="s">
        <v>776</v>
      </c>
      <c r="B666" s="340" t="s">
        <v>785</v>
      </c>
    </row>
    <row r="667" spans="1:26">
      <c r="C667" s="341" t="s">
        <v>786</v>
      </c>
      <c r="D667" s="341" t="s">
        <v>120</v>
      </c>
      <c r="E667" s="342">
        <v>57</v>
      </c>
      <c r="F667" s="343">
        <v>10574.823999999999</v>
      </c>
      <c r="H667" s="343">
        <v>0</v>
      </c>
      <c r="J667" s="343">
        <v>2805.848</v>
      </c>
      <c r="L667" s="343">
        <v>0</v>
      </c>
      <c r="N667" s="343">
        <v>0</v>
      </c>
      <c r="P667" s="343">
        <v>0</v>
      </c>
      <c r="R667" s="343">
        <v>0</v>
      </c>
      <c r="T667" s="343">
        <v>0</v>
      </c>
      <c r="V667" s="343">
        <v>0</v>
      </c>
      <c r="X667" s="343">
        <v>0</v>
      </c>
      <c r="Z667" s="343">
        <v>13380.671999999999</v>
      </c>
    </row>
    <row r="668" spans="1:26">
      <c r="A668" s="340" t="s">
        <v>776</v>
      </c>
      <c r="B668" s="340" t="s">
        <v>2649</v>
      </c>
    </row>
    <row r="669" spans="1:26">
      <c r="C669" s="341" t="s">
        <v>788</v>
      </c>
      <c r="D669" s="341" t="s">
        <v>55</v>
      </c>
      <c r="E669" s="342">
        <v>3381</v>
      </c>
      <c r="F669" s="343">
        <v>539674.84700000007</v>
      </c>
      <c r="H669" s="343">
        <v>22601.717000000001</v>
      </c>
      <c r="J669" s="343">
        <v>113522.675</v>
      </c>
      <c r="L669" s="343">
        <v>0</v>
      </c>
      <c r="N669" s="343">
        <v>50207.752999999997</v>
      </c>
      <c r="P669" s="343">
        <v>223148.94</v>
      </c>
      <c r="R669" s="343">
        <v>278700</v>
      </c>
      <c r="T669" s="343">
        <v>286615.58899999998</v>
      </c>
      <c r="V669" s="343">
        <v>11427.796999999999</v>
      </c>
      <c r="X669" s="343">
        <v>0</v>
      </c>
      <c r="Z669" s="343">
        <v>1525899.3180000002</v>
      </c>
    </row>
    <row r="670" spans="1:26">
      <c r="A670" s="340" t="s">
        <v>776</v>
      </c>
      <c r="B670" s="340" t="s">
        <v>2226</v>
      </c>
    </row>
    <row r="671" spans="1:26">
      <c r="C671" s="341" t="s">
        <v>790</v>
      </c>
      <c r="D671" s="341" t="s">
        <v>120</v>
      </c>
      <c r="E671" s="342">
        <v>44</v>
      </c>
      <c r="F671" s="343">
        <v>7743.3669999999993</v>
      </c>
      <c r="H671" s="343">
        <v>0</v>
      </c>
      <c r="J671" s="343">
        <v>0</v>
      </c>
      <c r="L671" s="343">
        <v>0</v>
      </c>
      <c r="N671" s="343">
        <v>0</v>
      </c>
      <c r="P671" s="343">
        <v>0</v>
      </c>
      <c r="R671" s="343">
        <v>0</v>
      </c>
      <c r="T671" s="343">
        <v>0</v>
      </c>
      <c r="V671" s="343">
        <v>0</v>
      </c>
      <c r="X671" s="343">
        <v>0</v>
      </c>
      <c r="Z671" s="343">
        <v>7743.3669999999993</v>
      </c>
    </row>
    <row r="672" spans="1:26">
      <c r="A672" s="340" t="s">
        <v>776</v>
      </c>
      <c r="B672" s="340" t="s">
        <v>2562</v>
      </c>
    </row>
    <row r="673" spans="1:26">
      <c r="C673" s="341" t="s">
        <v>792</v>
      </c>
      <c r="D673" s="341" t="s">
        <v>59</v>
      </c>
      <c r="E673" s="342">
        <v>21</v>
      </c>
      <c r="F673" s="343">
        <v>13598.196000000002</v>
      </c>
      <c r="H673" s="343">
        <v>0</v>
      </c>
      <c r="J673" s="343">
        <v>234.78400000000002</v>
      </c>
      <c r="L673" s="343">
        <v>0</v>
      </c>
      <c r="N673" s="343">
        <v>0</v>
      </c>
      <c r="P673" s="343">
        <v>0</v>
      </c>
      <c r="R673" s="343">
        <v>0</v>
      </c>
      <c r="T673" s="343">
        <v>0</v>
      </c>
      <c r="V673" s="343">
        <v>0</v>
      </c>
      <c r="X673" s="343">
        <v>0</v>
      </c>
      <c r="Z673" s="343">
        <v>13832.98</v>
      </c>
    </row>
    <row r="674" spans="1:26">
      <c r="A674" s="340" t="s">
        <v>776</v>
      </c>
      <c r="B674" s="340" t="s">
        <v>2561</v>
      </c>
    </row>
    <row r="675" spans="1:26">
      <c r="C675" s="341" t="s">
        <v>794</v>
      </c>
      <c r="D675" s="341" t="s">
        <v>59</v>
      </c>
      <c r="E675" s="342">
        <v>58</v>
      </c>
      <c r="F675" s="343">
        <v>14604.253999999999</v>
      </c>
      <c r="H675" s="343">
        <v>0</v>
      </c>
      <c r="J675" s="343">
        <v>0</v>
      </c>
      <c r="L675" s="343">
        <v>0</v>
      </c>
      <c r="N675" s="343">
        <v>0</v>
      </c>
      <c r="P675" s="343">
        <v>0</v>
      </c>
      <c r="R675" s="343">
        <v>0</v>
      </c>
      <c r="T675" s="343">
        <v>0</v>
      </c>
      <c r="V675" s="343">
        <v>0</v>
      </c>
      <c r="X675" s="343">
        <v>0</v>
      </c>
      <c r="Z675" s="343">
        <v>14604.253999999999</v>
      </c>
    </row>
    <row r="676" spans="1:26">
      <c r="A676" s="340" t="s">
        <v>776</v>
      </c>
      <c r="B676" s="340" t="s">
        <v>2225</v>
      </c>
    </row>
    <row r="677" spans="1:26">
      <c r="C677" s="341" t="s">
        <v>796</v>
      </c>
      <c r="D677" s="341" t="s">
        <v>55</v>
      </c>
      <c r="E677" s="342">
        <v>261</v>
      </c>
      <c r="F677" s="343">
        <v>84767.276999999987</v>
      </c>
      <c r="H677" s="343">
        <v>6625.125</v>
      </c>
      <c r="J677" s="343">
        <v>184079.54300000001</v>
      </c>
      <c r="L677" s="343">
        <v>0</v>
      </c>
      <c r="N677" s="343">
        <v>0</v>
      </c>
      <c r="P677" s="343">
        <v>0</v>
      </c>
      <c r="R677" s="343">
        <v>0</v>
      </c>
      <c r="T677" s="343">
        <v>0</v>
      </c>
      <c r="V677" s="343">
        <v>0</v>
      </c>
      <c r="X677" s="343">
        <v>0</v>
      </c>
      <c r="Z677" s="343">
        <v>275471.94500000001</v>
      </c>
    </row>
    <row r="678" spans="1:26">
      <c r="A678" s="340" t="s">
        <v>776</v>
      </c>
      <c r="B678" s="340" t="s">
        <v>2224</v>
      </c>
    </row>
    <row r="679" spans="1:26">
      <c r="C679" s="341" t="s">
        <v>798</v>
      </c>
      <c r="D679" s="341" t="s">
        <v>45</v>
      </c>
      <c r="E679" s="342">
        <v>84</v>
      </c>
      <c r="F679" s="343">
        <v>19092.802</v>
      </c>
      <c r="H679" s="343">
        <v>0</v>
      </c>
      <c r="J679" s="343">
        <v>16618.136000000002</v>
      </c>
      <c r="L679" s="343">
        <v>0</v>
      </c>
      <c r="N679" s="343">
        <v>0</v>
      </c>
      <c r="P679" s="343">
        <v>0</v>
      </c>
      <c r="R679" s="343">
        <v>0</v>
      </c>
      <c r="T679" s="343">
        <v>0</v>
      </c>
      <c r="V679" s="343">
        <v>0</v>
      </c>
      <c r="X679" s="343">
        <v>0</v>
      </c>
      <c r="Z679" s="343">
        <v>35710.937999999995</v>
      </c>
    </row>
    <row r="680" spans="1:26">
      <c r="A680" s="340" t="s">
        <v>776</v>
      </c>
      <c r="B680" s="340" t="s">
        <v>801</v>
      </c>
    </row>
    <row r="681" spans="1:26">
      <c r="C681" s="341" t="s">
        <v>802</v>
      </c>
      <c r="D681" s="341" t="s">
        <v>120</v>
      </c>
      <c r="E681" s="342">
        <v>88</v>
      </c>
      <c r="F681" s="343">
        <v>18100.113000000001</v>
      </c>
      <c r="H681" s="343">
        <v>0</v>
      </c>
      <c r="J681" s="343">
        <v>0</v>
      </c>
      <c r="L681" s="343">
        <v>0</v>
      </c>
      <c r="N681" s="343">
        <v>0</v>
      </c>
      <c r="P681" s="343">
        <v>0</v>
      </c>
      <c r="R681" s="343">
        <v>0</v>
      </c>
      <c r="T681" s="343">
        <v>0</v>
      </c>
      <c r="V681" s="343">
        <v>0</v>
      </c>
      <c r="X681" s="343">
        <v>0</v>
      </c>
      <c r="Z681" s="343">
        <v>18100.113000000001</v>
      </c>
    </row>
    <row r="682" spans="1:26">
      <c r="A682" s="340" t="s">
        <v>776</v>
      </c>
      <c r="B682" s="340" t="s">
        <v>2560</v>
      </c>
    </row>
    <row r="683" spans="1:26">
      <c r="C683" s="341" t="s">
        <v>804</v>
      </c>
      <c r="D683" s="341" t="s">
        <v>120</v>
      </c>
      <c r="E683" s="342">
        <v>118</v>
      </c>
      <c r="F683" s="343">
        <v>19922.29</v>
      </c>
      <c r="H683" s="343">
        <v>0</v>
      </c>
      <c r="J683" s="343">
        <v>0</v>
      </c>
      <c r="L683" s="343">
        <v>0</v>
      </c>
      <c r="N683" s="343">
        <v>0</v>
      </c>
      <c r="P683" s="343">
        <v>0</v>
      </c>
      <c r="R683" s="343">
        <v>0</v>
      </c>
      <c r="T683" s="343">
        <v>0</v>
      </c>
      <c r="V683" s="343">
        <v>0</v>
      </c>
      <c r="X683" s="343">
        <v>0</v>
      </c>
      <c r="Z683" s="343">
        <v>19922.29</v>
      </c>
    </row>
    <row r="684" spans="1:26">
      <c r="A684" s="340" t="s">
        <v>776</v>
      </c>
      <c r="B684" s="340" t="s">
        <v>805</v>
      </c>
    </row>
    <row r="685" spans="1:26">
      <c r="C685" s="341" t="s">
        <v>806</v>
      </c>
      <c r="D685" s="341" t="s">
        <v>59</v>
      </c>
      <c r="E685" s="342">
        <v>68</v>
      </c>
      <c r="F685" s="343">
        <v>12549.764999999999</v>
      </c>
      <c r="H685" s="343">
        <v>0</v>
      </c>
      <c r="J685" s="343">
        <v>0</v>
      </c>
      <c r="L685" s="343">
        <v>0</v>
      </c>
      <c r="N685" s="343">
        <v>0</v>
      </c>
      <c r="P685" s="343">
        <v>0</v>
      </c>
      <c r="R685" s="343">
        <v>0</v>
      </c>
      <c r="T685" s="343">
        <v>0</v>
      </c>
      <c r="V685" s="343">
        <v>0</v>
      </c>
      <c r="X685" s="343">
        <v>0</v>
      </c>
      <c r="Z685" s="343">
        <v>12549.764999999999</v>
      </c>
    </row>
    <row r="686" spans="1:26">
      <c r="A686" s="340" t="s">
        <v>807</v>
      </c>
      <c r="B686" s="340" t="s">
        <v>808</v>
      </c>
    </row>
    <row r="687" spans="1:26">
      <c r="C687" s="341" t="s">
        <v>809</v>
      </c>
      <c r="D687" s="341" t="s">
        <v>45</v>
      </c>
      <c r="E687" s="342">
        <v>200</v>
      </c>
      <c r="F687" s="343">
        <v>3355.3759999999997</v>
      </c>
      <c r="H687" s="343">
        <v>0</v>
      </c>
      <c r="J687" s="343">
        <v>1238.077</v>
      </c>
      <c r="L687" s="343">
        <v>0</v>
      </c>
      <c r="N687" s="343">
        <v>0</v>
      </c>
      <c r="P687" s="343">
        <v>0</v>
      </c>
      <c r="R687" s="343">
        <v>0</v>
      </c>
      <c r="T687" s="343">
        <v>0</v>
      </c>
      <c r="V687" s="343">
        <v>16746.143</v>
      </c>
      <c r="X687" s="343">
        <v>7510.1380000000008</v>
      </c>
      <c r="Z687" s="343">
        <v>28849.734</v>
      </c>
    </row>
    <row r="688" spans="1:26">
      <c r="A688" s="340" t="s">
        <v>807</v>
      </c>
      <c r="B688" s="340" t="s">
        <v>2222</v>
      </c>
    </row>
    <row r="689" spans="1:26">
      <c r="C689" s="341" t="s">
        <v>811</v>
      </c>
      <c r="D689" s="341" t="s">
        <v>45</v>
      </c>
      <c r="E689" s="342">
        <v>19</v>
      </c>
      <c r="F689" s="343">
        <v>225.28799999999998</v>
      </c>
      <c r="H689" s="343">
        <v>0</v>
      </c>
      <c r="J689" s="343">
        <v>0</v>
      </c>
      <c r="L689" s="343">
        <v>0</v>
      </c>
      <c r="N689" s="343">
        <v>991.60399999999993</v>
      </c>
      <c r="P689" s="343">
        <v>72.582999999999998</v>
      </c>
      <c r="R689" s="343">
        <v>0</v>
      </c>
      <c r="T689" s="343">
        <v>51.575000000000003</v>
      </c>
      <c r="V689" s="343">
        <v>280.892</v>
      </c>
      <c r="X689" s="343">
        <v>940.19899999999996</v>
      </c>
      <c r="Z689" s="343">
        <v>2562.1410000000001</v>
      </c>
    </row>
    <row r="690" spans="1:26">
      <c r="A690" s="340" t="s">
        <v>807</v>
      </c>
      <c r="B690" s="340" t="s">
        <v>2221</v>
      </c>
    </row>
    <row r="691" spans="1:26">
      <c r="C691" s="341" t="s">
        <v>813</v>
      </c>
      <c r="D691" s="341" t="s">
        <v>55</v>
      </c>
      <c r="E691" s="342">
        <v>37</v>
      </c>
      <c r="F691" s="343">
        <v>233.834</v>
      </c>
      <c r="H691" s="343">
        <v>138.95600000000002</v>
      </c>
      <c r="J691" s="343">
        <v>52.498000000000005</v>
      </c>
      <c r="L691" s="343">
        <v>0</v>
      </c>
      <c r="N691" s="343">
        <v>805.97899999999993</v>
      </c>
      <c r="P691" s="343">
        <v>249.81799999999998</v>
      </c>
      <c r="R691" s="343">
        <v>0</v>
      </c>
      <c r="T691" s="343">
        <v>0</v>
      </c>
      <c r="V691" s="343">
        <v>0</v>
      </c>
      <c r="X691" s="343">
        <v>4542.6179999999995</v>
      </c>
      <c r="Z691" s="343">
        <v>6023.7030000000004</v>
      </c>
    </row>
    <row r="692" spans="1:26">
      <c r="A692" s="340" t="s">
        <v>814</v>
      </c>
      <c r="B692" s="340" t="s">
        <v>2219</v>
      </c>
    </row>
    <row r="693" spans="1:26">
      <c r="C693" s="341" t="s">
        <v>816</v>
      </c>
      <c r="D693" s="341" t="s">
        <v>55</v>
      </c>
      <c r="E693" s="342">
        <v>442</v>
      </c>
      <c r="F693" s="343">
        <v>0</v>
      </c>
      <c r="H693" s="343">
        <v>38889.692000000003</v>
      </c>
      <c r="J693" s="343">
        <v>407.8</v>
      </c>
      <c r="L693" s="343">
        <v>0</v>
      </c>
      <c r="N693" s="343">
        <v>1134.625</v>
      </c>
      <c r="P693" s="343">
        <v>0</v>
      </c>
      <c r="R693" s="343">
        <v>0</v>
      </c>
      <c r="T693" s="343">
        <v>73353.452999999994</v>
      </c>
      <c r="V693" s="343">
        <v>0</v>
      </c>
      <c r="X693" s="343">
        <v>0</v>
      </c>
      <c r="Z693" s="343">
        <v>113785.57</v>
      </c>
    </row>
    <row r="694" spans="1:26">
      <c r="A694" s="340" t="s">
        <v>814</v>
      </c>
      <c r="B694" s="340" t="s">
        <v>2218</v>
      </c>
    </row>
    <row r="695" spans="1:26">
      <c r="C695" s="341" t="s">
        <v>818</v>
      </c>
      <c r="D695" s="341" t="s">
        <v>55</v>
      </c>
      <c r="E695" s="342">
        <v>96</v>
      </c>
      <c r="F695" s="343">
        <v>6263.8319999999994</v>
      </c>
      <c r="H695" s="343">
        <v>418.43099999999998</v>
      </c>
      <c r="J695" s="343">
        <v>1271.462</v>
      </c>
      <c r="L695" s="343">
        <v>0</v>
      </c>
      <c r="N695" s="343">
        <v>3989.011</v>
      </c>
      <c r="P695" s="343">
        <v>92.507999999999996</v>
      </c>
      <c r="R695" s="343">
        <v>0</v>
      </c>
      <c r="T695" s="343">
        <v>15861.446000000002</v>
      </c>
      <c r="V695" s="343">
        <v>0</v>
      </c>
      <c r="X695" s="343">
        <v>0</v>
      </c>
      <c r="Z695" s="343">
        <v>27896.69</v>
      </c>
    </row>
    <row r="696" spans="1:26">
      <c r="A696" s="340" t="s">
        <v>819</v>
      </c>
      <c r="B696" s="340" t="s">
        <v>2217</v>
      </c>
    </row>
    <row r="697" spans="1:26">
      <c r="C697" s="341" t="s">
        <v>821</v>
      </c>
      <c r="D697" s="341" t="s">
        <v>120</v>
      </c>
      <c r="E697" s="342">
        <v>26</v>
      </c>
      <c r="F697" s="343">
        <v>8115.5730000000003</v>
      </c>
      <c r="H697" s="343">
        <v>0</v>
      </c>
      <c r="J697" s="343">
        <v>1454.894</v>
      </c>
      <c r="L697" s="343">
        <v>0</v>
      </c>
      <c r="N697" s="343">
        <v>0</v>
      </c>
      <c r="P697" s="343">
        <v>229.50299999999999</v>
      </c>
      <c r="R697" s="343">
        <v>174.58700000000002</v>
      </c>
      <c r="T697" s="343">
        <v>1165.579</v>
      </c>
      <c r="V697" s="343">
        <v>0</v>
      </c>
      <c r="X697" s="343">
        <v>0</v>
      </c>
      <c r="Z697" s="343">
        <v>11140.136</v>
      </c>
    </row>
    <row r="698" spans="1:26">
      <c r="A698" s="340" t="s">
        <v>819</v>
      </c>
      <c r="B698" s="340" t="s">
        <v>2559</v>
      </c>
    </row>
    <row r="699" spans="1:26">
      <c r="C699" s="341" t="s">
        <v>2509</v>
      </c>
      <c r="D699" s="341" t="s">
        <v>59</v>
      </c>
      <c r="E699" s="342">
        <v>202</v>
      </c>
      <c r="F699" s="343">
        <v>1427.0170000000001</v>
      </c>
      <c r="H699" s="343">
        <v>0</v>
      </c>
      <c r="J699" s="343">
        <v>29226.275000000001</v>
      </c>
      <c r="L699" s="343">
        <v>0</v>
      </c>
      <c r="N699" s="343">
        <v>0</v>
      </c>
      <c r="P699" s="343">
        <v>0</v>
      </c>
      <c r="R699" s="343">
        <v>0</v>
      </c>
      <c r="T699" s="343">
        <v>0</v>
      </c>
      <c r="V699" s="343">
        <v>0</v>
      </c>
      <c r="X699" s="343">
        <v>0</v>
      </c>
      <c r="Z699" s="343">
        <v>30653.292000000001</v>
      </c>
    </row>
    <row r="700" spans="1:26">
      <c r="A700" s="340" t="s">
        <v>819</v>
      </c>
      <c r="B700" s="340" t="s">
        <v>2648</v>
      </c>
    </row>
    <row r="701" spans="1:26">
      <c r="C701" s="341" t="s">
        <v>2557</v>
      </c>
      <c r="D701" s="341" t="s">
        <v>59</v>
      </c>
      <c r="E701" s="342">
        <v>24</v>
      </c>
      <c r="F701" s="343">
        <v>3139.48</v>
      </c>
      <c r="H701" s="343">
        <v>0</v>
      </c>
      <c r="J701" s="343">
        <v>1165.99</v>
      </c>
      <c r="L701" s="343">
        <v>0</v>
      </c>
      <c r="N701" s="343">
        <v>0</v>
      </c>
      <c r="P701" s="343">
        <v>0</v>
      </c>
      <c r="R701" s="343">
        <v>0</v>
      </c>
      <c r="T701" s="343">
        <v>0</v>
      </c>
      <c r="V701" s="343">
        <v>0</v>
      </c>
      <c r="X701" s="343">
        <v>0</v>
      </c>
      <c r="Z701" s="343">
        <v>4305.47</v>
      </c>
    </row>
    <row r="702" spans="1:26">
      <c r="A702" s="340" t="s">
        <v>819</v>
      </c>
      <c r="B702" s="340" t="s">
        <v>2215</v>
      </c>
    </row>
    <row r="703" spans="1:26">
      <c r="C703" s="341" t="s">
        <v>823</v>
      </c>
      <c r="D703" s="341" t="s">
        <v>120</v>
      </c>
      <c r="E703" s="342">
        <v>275</v>
      </c>
      <c r="F703" s="343">
        <v>1276.471</v>
      </c>
      <c r="H703" s="343">
        <v>0</v>
      </c>
      <c r="J703" s="343">
        <v>26203.432000000001</v>
      </c>
      <c r="L703" s="343">
        <v>0</v>
      </c>
      <c r="N703" s="343">
        <v>0</v>
      </c>
      <c r="P703" s="343">
        <v>0</v>
      </c>
      <c r="R703" s="343">
        <v>0</v>
      </c>
      <c r="T703" s="343">
        <v>0</v>
      </c>
      <c r="V703" s="343">
        <v>0</v>
      </c>
      <c r="X703" s="343">
        <v>0</v>
      </c>
      <c r="Z703" s="343">
        <v>27479.902999999998</v>
      </c>
    </row>
    <row r="704" spans="1:26">
      <c r="A704" s="340" t="s">
        <v>819</v>
      </c>
      <c r="B704" s="340" t="s">
        <v>2214</v>
      </c>
    </row>
    <row r="705" spans="1:26">
      <c r="C705" s="341" t="s">
        <v>827</v>
      </c>
      <c r="D705" s="341" t="s">
        <v>55</v>
      </c>
      <c r="E705" s="342">
        <v>54</v>
      </c>
      <c r="F705" s="343">
        <v>2048.9650000000001</v>
      </c>
      <c r="H705" s="343">
        <v>220.19900000000001</v>
      </c>
      <c r="J705" s="343">
        <v>80.706999999999994</v>
      </c>
      <c r="L705" s="343">
        <v>0</v>
      </c>
      <c r="N705" s="343">
        <v>1600</v>
      </c>
      <c r="P705" s="343">
        <v>55.7</v>
      </c>
      <c r="R705" s="343">
        <v>3681.8150000000001</v>
      </c>
      <c r="T705" s="343">
        <v>0</v>
      </c>
      <c r="V705" s="343">
        <v>1548.48</v>
      </c>
      <c r="X705" s="343">
        <v>0</v>
      </c>
      <c r="Z705" s="343">
        <v>9235.866</v>
      </c>
    </row>
    <row r="706" spans="1:26">
      <c r="A706" s="340" t="s">
        <v>819</v>
      </c>
      <c r="B706" s="340" t="s">
        <v>2213</v>
      </c>
    </row>
    <row r="707" spans="1:26">
      <c r="C707" s="341" t="s">
        <v>831</v>
      </c>
      <c r="D707" s="341" t="s">
        <v>55</v>
      </c>
      <c r="E707" s="342">
        <v>245</v>
      </c>
      <c r="F707" s="343">
        <v>8927.6299999999992</v>
      </c>
      <c r="H707" s="343">
        <v>6.0039999999999996</v>
      </c>
      <c r="J707" s="343">
        <v>419.435</v>
      </c>
      <c r="L707" s="343">
        <v>0</v>
      </c>
      <c r="N707" s="343">
        <v>3180.5219999999999</v>
      </c>
      <c r="P707" s="343">
        <v>105.911</v>
      </c>
      <c r="R707" s="343">
        <v>24588.887000000002</v>
      </c>
      <c r="T707" s="343">
        <v>0</v>
      </c>
      <c r="V707" s="343">
        <v>14226.261999999999</v>
      </c>
      <c r="X707" s="343">
        <v>0</v>
      </c>
      <c r="Z707" s="343">
        <v>51454.650999999998</v>
      </c>
    </row>
    <row r="708" spans="1:26">
      <c r="A708" s="340" t="s">
        <v>819</v>
      </c>
      <c r="B708" s="340" t="s">
        <v>2212</v>
      </c>
    </row>
    <row r="709" spans="1:26">
      <c r="C709" s="341" t="s">
        <v>833</v>
      </c>
      <c r="D709" s="341" t="s">
        <v>45</v>
      </c>
      <c r="E709" s="342">
        <v>13</v>
      </c>
      <c r="F709" s="343">
        <v>322.18799999999999</v>
      </c>
      <c r="H709" s="343">
        <v>0</v>
      </c>
      <c r="J709" s="343">
        <v>1.4359999999999999</v>
      </c>
      <c r="L709" s="343">
        <v>0</v>
      </c>
      <c r="N709" s="343">
        <v>0</v>
      </c>
      <c r="P709" s="343">
        <v>107.6</v>
      </c>
      <c r="R709" s="343">
        <v>1276.0999999999999</v>
      </c>
      <c r="T709" s="343">
        <v>0</v>
      </c>
      <c r="V709" s="343">
        <v>514.69299999999998</v>
      </c>
      <c r="X709" s="343">
        <v>0</v>
      </c>
      <c r="Z709" s="343">
        <v>2222.0170000000003</v>
      </c>
    </row>
    <row r="710" spans="1:26">
      <c r="A710" s="340" t="s">
        <v>819</v>
      </c>
      <c r="B710" s="340" t="s">
        <v>2647</v>
      </c>
    </row>
    <row r="711" spans="1:26">
      <c r="C711" s="341" t="s">
        <v>837</v>
      </c>
      <c r="D711" s="341" t="s">
        <v>45</v>
      </c>
      <c r="E711" s="342">
        <v>14</v>
      </c>
      <c r="F711" s="343">
        <v>406.70099999999996</v>
      </c>
      <c r="H711" s="343">
        <v>0</v>
      </c>
      <c r="J711" s="343">
        <v>0.27899999999999997</v>
      </c>
      <c r="L711" s="343">
        <v>0</v>
      </c>
      <c r="N711" s="343">
        <v>0</v>
      </c>
      <c r="P711" s="343">
        <v>121.3</v>
      </c>
      <c r="R711" s="343">
        <v>1545.8</v>
      </c>
      <c r="T711" s="343">
        <v>0</v>
      </c>
      <c r="V711" s="343">
        <v>532.17399999999998</v>
      </c>
      <c r="X711" s="343">
        <v>0</v>
      </c>
      <c r="Z711" s="343">
        <v>2606.2539999999999</v>
      </c>
    </row>
    <row r="712" spans="1:26">
      <c r="A712" s="340" t="s">
        <v>819</v>
      </c>
      <c r="B712" s="340" t="s">
        <v>2210</v>
      </c>
    </row>
    <row r="713" spans="1:26">
      <c r="C713" s="341" t="s">
        <v>839</v>
      </c>
      <c r="D713" s="341" t="s">
        <v>55</v>
      </c>
      <c r="E713" s="342">
        <v>26</v>
      </c>
      <c r="F713" s="343">
        <v>0</v>
      </c>
      <c r="H713" s="343">
        <v>2255.6120000000001</v>
      </c>
      <c r="J713" s="343">
        <v>201.93</v>
      </c>
      <c r="L713" s="343">
        <v>0</v>
      </c>
      <c r="N713" s="343">
        <v>550</v>
      </c>
      <c r="P713" s="343">
        <v>42.4</v>
      </c>
      <c r="R713" s="343">
        <v>68.75</v>
      </c>
      <c r="T713" s="343">
        <v>894.50699999999995</v>
      </c>
      <c r="V713" s="343">
        <v>701.74199999999996</v>
      </c>
      <c r="X713" s="343">
        <v>0</v>
      </c>
      <c r="Z713" s="343">
        <v>4714.9409999999998</v>
      </c>
    </row>
    <row r="714" spans="1:26">
      <c r="A714" s="340" t="s">
        <v>819</v>
      </c>
      <c r="B714" s="340" t="s">
        <v>1319</v>
      </c>
    </row>
    <row r="715" spans="1:26">
      <c r="C715" s="341" t="s">
        <v>1320</v>
      </c>
      <c r="D715" s="341" t="s">
        <v>45</v>
      </c>
      <c r="E715" s="342">
        <v>6</v>
      </c>
      <c r="F715" s="343">
        <v>227.738</v>
      </c>
      <c r="H715" s="343">
        <v>0</v>
      </c>
      <c r="J715" s="343">
        <v>0</v>
      </c>
      <c r="L715" s="343">
        <v>0</v>
      </c>
      <c r="N715" s="343">
        <v>362.15699999999998</v>
      </c>
      <c r="P715" s="343">
        <v>49.558999999999997</v>
      </c>
      <c r="R715" s="343">
        <v>300.37400000000002</v>
      </c>
      <c r="T715" s="343">
        <v>0</v>
      </c>
      <c r="V715" s="343">
        <v>246.91400000000002</v>
      </c>
      <c r="X715" s="343">
        <v>0</v>
      </c>
      <c r="Z715" s="343">
        <v>1186.742</v>
      </c>
    </row>
    <row r="716" spans="1:26">
      <c r="A716" s="340" t="s">
        <v>819</v>
      </c>
      <c r="B716" s="340" t="s">
        <v>842</v>
      </c>
    </row>
    <row r="717" spans="1:26">
      <c r="C717" s="341" t="s">
        <v>843</v>
      </c>
      <c r="D717" s="341" t="s">
        <v>45</v>
      </c>
      <c r="E717" s="342">
        <v>5</v>
      </c>
      <c r="F717" s="343">
        <v>61.853999999999999</v>
      </c>
      <c r="H717" s="343">
        <v>0</v>
      </c>
      <c r="J717" s="343">
        <v>0</v>
      </c>
      <c r="L717" s="343">
        <v>0</v>
      </c>
      <c r="N717" s="343">
        <v>0</v>
      </c>
      <c r="P717" s="343">
        <v>0</v>
      </c>
      <c r="R717" s="343">
        <v>341.71300000000002</v>
      </c>
      <c r="T717" s="343">
        <v>0</v>
      </c>
      <c r="V717" s="343">
        <v>1071.979</v>
      </c>
      <c r="X717" s="343">
        <v>0</v>
      </c>
      <c r="Z717" s="343">
        <v>1475.546</v>
      </c>
    </row>
    <row r="718" spans="1:26">
      <c r="A718" s="340" t="s">
        <v>819</v>
      </c>
      <c r="B718" s="340" t="s">
        <v>2646</v>
      </c>
    </row>
    <row r="719" spans="1:26">
      <c r="C719" s="341" t="s">
        <v>829</v>
      </c>
      <c r="D719" s="341" t="s">
        <v>55</v>
      </c>
      <c r="E719" s="342">
        <v>154</v>
      </c>
      <c r="F719" s="343">
        <v>7255.5130000000008</v>
      </c>
      <c r="H719" s="343">
        <v>21.408000000000001</v>
      </c>
      <c r="J719" s="343">
        <v>323.99</v>
      </c>
      <c r="L719" s="343">
        <v>0</v>
      </c>
      <c r="N719" s="343">
        <v>1904.4929999999999</v>
      </c>
      <c r="P719" s="343">
        <v>250.96200000000002</v>
      </c>
      <c r="R719" s="343">
        <v>17075.488999999998</v>
      </c>
      <c r="T719" s="343">
        <v>174.48699999999999</v>
      </c>
      <c r="V719" s="343">
        <v>4877.3119999999999</v>
      </c>
      <c r="X719" s="343">
        <v>0</v>
      </c>
      <c r="Z719" s="343">
        <v>31883.653999999999</v>
      </c>
    </row>
    <row r="720" spans="1:26">
      <c r="A720" s="340" t="s">
        <v>819</v>
      </c>
      <c r="B720" s="340" t="s">
        <v>2208</v>
      </c>
    </row>
    <row r="721" spans="1:26">
      <c r="C721" s="341" t="s">
        <v>845</v>
      </c>
      <c r="D721" s="341" t="s">
        <v>45</v>
      </c>
      <c r="E721" s="342">
        <v>46</v>
      </c>
      <c r="F721" s="343">
        <v>549.87099999999998</v>
      </c>
      <c r="H721" s="343">
        <v>0</v>
      </c>
      <c r="J721" s="343">
        <v>236.43099999999998</v>
      </c>
      <c r="L721" s="343">
        <v>0</v>
      </c>
      <c r="N721" s="343">
        <v>540</v>
      </c>
      <c r="P721" s="343">
        <v>50</v>
      </c>
      <c r="R721" s="343">
        <v>1920.9089999999999</v>
      </c>
      <c r="T721" s="343">
        <v>0</v>
      </c>
      <c r="V721" s="343">
        <v>1507.001</v>
      </c>
      <c r="X721" s="343">
        <v>0</v>
      </c>
      <c r="Z721" s="343">
        <v>4804.2120000000004</v>
      </c>
    </row>
    <row r="722" spans="1:26">
      <c r="A722" s="340" t="s">
        <v>819</v>
      </c>
      <c r="B722" s="340" t="s">
        <v>2645</v>
      </c>
    </row>
    <row r="723" spans="1:26">
      <c r="C723" s="341" t="s">
        <v>847</v>
      </c>
      <c r="D723" s="341" t="s">
        <v>45</v>
      </c>
      <c r="E723" s="342">
        <v>6</v>
      </c>
      <c r="F723" s="343">
        <v>193.11799999999999</v>
      </c>
      <c r="H723" s="343">
        <v>0</v>
      </c>
      <c r="J723" s="343">
        <v>33.198999999999998</v>
      </c>
      <c r="L723" s="343">
        <v>0</v>
      </c>
      <c r="N723" s="343">
        <v>377.851</v>
      </c>
      <c r="P723" s="343">
        <v>0</v>
      </c>
      <c r="R723" s="343">
        <v>376.90300000000002</v>
      </c>
      <c r="T723" s="343">
        <v>0</v>
      </c>
      <c r="V723" s="343">
        <v>76.263999999999996</v>
      </c>
      <c r="X723" s="343">
        <v>0</v>
      </c>
      <c r="Z723" s="343">
        <v>1057.335</v>
      </c>
    </row>
    <row r="724" spans="1:26">
      <c r="A724" s="340" t="s">
        <v>819</v>
      </c>
      <c r="B724" s="340" t="s">
        <v>2556</v>
      </c>
    </row>
    <row r="725" spans="1:26">
      <c r="C725" s="341" t="s">
        <v>2489</v>
      </c>
      <c r="D725" s="341" t="s">
        <v>59</v>
      </c>
      <c r="E725" s="342">
        <v>537</v>
      </c>
      <c r="F725" s="343">
        <v>0</v>
      </c>
      <c r="H725" s="343">
        <v>59925.542000000001</v>
      </c>
      <c r="J725" s="343">
        <v>125654.353</v>
      </c>
      <c r="L725" s="343">
        <v>0</v>
      </c>
      <c r="N725" s="343">
        <v>0</v>
      </c>
      <c r="P725" s="343">
        <v>0</v>
      </c>
      <c r="R725" s="343">
        <v>0</v>
      </c>
      <c r="T725" s="343">
        <v>0</v>
      </c>
      <c r="V725" s="343">
        <v>0</v>
      </c>
      <c r="X725" s="343">
        <v>0</v>
      </c>
      <c r="Z725" s="343">
        <v>185579.89499999999</v>
      </c>
    </row>
    <row r="726" spans="1:26">
      <c r="A726" s="340" t="s">
        <v>819</v>
      </c>
      <c r="B726" s="340" t="s">
        <v>2644</v>
      </c>
    </row>
    <row r="727" spans="1:26">
      <c r="C727" s="341" t="s">
        <v>849</v>
      </c>
      <c r="D727" s="341" t="s">
        <v>59</v>
      </c>
      <c r="E727" s="342">
        <v>6</v>
      </c>
      <c r="F727" s="343">
        <v>157.68799999999999</v>
      </c>
      <c r="H727" s="343">
        <v>0</v>
      </c>
      <c r="J727" s="343">
        <v>0</v>
      </c>
      <c r="L727" s="343">
        <v>0</v>
      </c>
      <c r="N727" s="343">
        <v>0</v>
      </c>
      <c r="P727" s="343">
        <v>1024.3519999999999</v>
      </c>
      <c r="R727" s="343">
        <v>300.73500000000001</v>
      </c>
      <c r="T727" s="343">
        <v>0</v>
      </c>
      <c r="V727" s="343">
        <v>0</v>
      </c>
      <c r="X727" s="343">
        <v>0</v>
      </c>
      <c r="Z727" s="343">
        <v>1482.7750000000001</v>
      </c>
    </row>
    <row r="728" spans="1:26">
      <c r="A728" s="340" t="s">
        <v>819</v>
      </c>
      <c r="B728" s="340" t="s">
        <v>2205</v>
      </c>
    </row>
    <row r="729" spans="1:26">
      <c r="C729" s="341" t="s">
        <v>851</v>
      </c>
      <c r="D729" s="341" t="s">
        <v>45</v>
      </c>
      <c r="E729" s="342">
        <v>16</v>
      </c>
      <c r="F729" s="343">
        <v>189.136</v>
      </c>
      <c r="H729" s="343">
        <v>0</v>
      </c>
      <c r="J729" s="343">
        <v>34.736999999999995</v>
      </c>
      <c r="L729" s="343">
        <v>0</v>
      </c>
      <c r="N729" s="343">
        <v>0</v>
      </c>
      <c r="P729" s="343">
        <v>0</v>
      </c>
      <c r="R729" s="343">
        <v>55.1</v>
      </c>
      <c r="T729" s="343">
        <v>419.9</v>
      </c>
      <c r="V729" s="343">
        <v>2680.8890000000001</v>
      </c>
      <c r="X729" s="343">
        <v>0</v>
      </c>
      <c r="Z729" s="343">
        <v>3379.7620000000002</v>
      </c>
    </row>
    <row r="730" spans="1:26">
      <c r="A730" s="340" t="s">
        <v>819</v>
      </c>
      <c r="B730" s="340" t="s">
        <v>2202</v>
      </c>
    </row>
    <row r="731" spans="1:26">
      <c r="C731" s="341" t="s">
        <v>859</v>
      </c>
      <c r="D731" s="341" t="s">
        <v>55</v>
      </c>
      <c r="E731" s="342">
        <v>990</v>
      </c>
      <c r="F731" s="343">
        <v>437673.64</v>
      </c>
      <c r="H731" s="343">
        <v>377.54</v>
      </c>
      <c r="J731" s="343">
        <v>32492.775000000001</v>
      </c>
      <c r="L731" s="343">
        <v>0</v>
      </c>
      <c r="N731" s="343">
        <v>0</v>
      </c>
      <c r="P731" s="343">
        <v>0</v>
      </c>
      <c r="R731" s="343">
        <v>68380.019</v>
      </c>
      <c r="T731" s="343">
        <v>142646.25899999999</v>
      </c>
      <c r="V731" s="343">
        <v>58489.460999999996</v>
      </c>
      <c r="X731" s="343">
        <v>0</v>
      </c>
      <c r="Z731" s="343">
        <v>740059.69400000002</v>
      </c>
    </row>
    <row r="732" spans="1:26">
      <c r="A732" s="340" t="s">
        <v>819</v>
      </c>
      <c r="B732" s="340" t="s">
        <v>2555</v>
      </c>
    </row>
    <row r="733" spans="1:26">
      <c r="C733" s="341" t="s">
        <v>861</v>
      </c>
      <c r="D733" s="341" t="s">
        <v>45</v>
      </c>
      <c r="E733" s="342">
        <v>355</v>
      </c>
      <c r="F733" s="343">
        <v>41117.415999999997</v>
      </c>
      <c r="H733" s="343">
        <v>0</v>
      </c>
      <c r="J733" s="343">
        <v>1438.5329999999999</v>
      </c>
      <c r="L733" s="343">
        <v>0</v>
      </c>
      <c r="N733" s="343">
        <v>0</v>
      </c>
      <c r="P733" s="343">
        <v>4542.7860000000001</v>
      </c>
      <c r="R733" s="343">
        <v>40014.696000000004</v>
      </c>
      <c r="T733" s="343">
        <v>1549.126</v>
      </c>
      <c r="V733" s="343">
        <v>24500</v>
      </c>
      <c r="X733" s="343">
        <v>436.279</v>
      </c>
      <c r="Z733" s="343">
        <v>113598.836</v>
      </c>
    </row>
    <row r="734" spans="1:26">
      <c r="A734" s="340" t="s">
        <v>819</v>
      </c>
      <c r="B734" s="340" t="s">
        <v>862</v>
      </c>
    </row>
    <row r="735" spans="1:26">
      <c r="C735" s="341" t="s">
        <v>863</v>
      </c>
      <c r="D735" s="341" t="s">
        <v>120</v>
      </c>
      <c r="E735" s="342">
        <v>13</v>
      </c>
      <c r="F735" s="343">
        <v>1657</v>
      </c>
      <c r="H735" s="343">
        <v>0</v>
      </c>
      <c r="J735" s="343">
        <v>0</v>
      </c>
      <c r="L735" s="343">
        <v>0</v>
      </c>
      <c r="N735" s="343">
        <v>0</v>
      </c>
      <c r="P735" s="343">
        <v>32.731999999999999</v>
      </c>
      <c r="R735" s="343">
        <v>765.86699999999996</v>
      </c>
      <c r="T735" s="343">
        <v>0</v>
      </c>
      <c r="V735" s="343">
        <v>0</v>
      </c>
      <c r="X735" s="343">
        <v>0</v>
      </c>
      <c r="Z735" s="343">
        <v>2455.5990000000002</v>
      </c>
    </row>
    <row r="736" spans="1:26">
      <c r="A736" s="340" t="s">
        <v>819</v>
      </c>
      <c r="B736" s="340" t="s">
        <v>864</v>
      </c>
    </row>
    <row r="737" spans="1:26">
      <c r="C737" s="341" t="s">
        <v>865</v>
      </c>
      <c r="D737" s="341" t="s">
        <v>59</v>
      </c>
      <c r="E737" s="342">
        <v>31</v>
      </c>
      <c r="F737" s="343">
        <v>2440.3040000000001</v>
      </c>
      <c r="H737" s="343">
        <v>0</v>
      </c>
      <c r="J737" s="343">
        <v>0</v>
      </c>
      <c r="L737" s="343">
        <v>0</v>
      </c>
      <c r="N737" s="343">
        <v>0</v>
      </c>
      <c r="P737" s="343">
        <v>0</v>
      </c>
      <c r="R737" s="343">
        <v>121.82299999999999</v>
      </c>
      <c r="T737" s="343">
        <v>944.19399999999996</v>
      </c>
      <c r="V737" s="343">
        <v>0</v>
      </c>
      <c r="X737" s="343">
        <v>0</v>
      </c>
      <c r="Z737" s="343">
        <v>3506.3209999999999</v>
      </c>
    </row>
    <row r="738" spans="1:26">
      <c r="A738" s="340" t="s">
        <v>819</v>
      </c>
      <c r="B738" s="340" t="s">
        <v>2704</v>
      </c>
    </row>
    <row r="739" spans="1:26">
      <c r="C739" s="341" t="s">
        <v>853</v>
      </c>
      <c r="D739" s="341" t="s">
        <v>45</v>
      </c>
      <c r="E739" s="342">
        <v>443</v>
      </c>
      <c r="F739" s="343">
        <v>123193.295</v>
      </c>
      <c r="H739" s="343">
        <v>0</v>
      </c>
      <c r="J739" s="343">
        <v>1419.5889999999999</v>
      </c>
      <c r="L739" s="343">
        <v>0</v>
      </c>
      <c r="N739" s="343">
        <v>0</v>
      </c>
      <c r="P739" s="343">
        <v>0</v>
      </c>
      <c r="R739" s="343">
        <v>0</v>
      </c>
      <c r="T739" s="343">
        <v>0</v>
      </c>
      <c r="V739" s="343">
        <v>0</v>
      </c>
      <c r="X739" s="343">
        <v>0</v>
      </c>
      <c r="Z739" s="343">
        <v>124612.88400000001</v>
      </c>
    </row>
    <row r="740" spans="1:26">
      <c r="A740" s="340" t="s">
        <v>819</v>
      </c>
      <c r="B740" s="340" t="s">
        <v>2703</v>
      </c>
    </row>
    <row r="741" spans="1:26">
      <c r="C741" s="341" t="s">
        <v>855</v>
      </c>
      <c r="D741" s="341" t="s">
        <v>45</v>
      </c>
      <c r="E741" s="342">
        <v>971</v>
      </c>
      <c r="F741" s="343">
        <v>442300.31899999996</v>
      </c>
      <c r="H741" s="343">
        <v>0</v>
      </c>
      <c r="J741" s="343">
        <v>26798.191000000003</v>
      </c>
      <c r="L741" s="343">
        <v>0</v>
      </c>
      <c r="N741" s="343">
        <v>0</v>
      </c>
      <c r="P741" s="343">
        <v>0</v>
      </c>
      <c r="R741" s="343">
        <v>44011.195</v>
      </c>
      <c r="T741" s="343">
        <v>244783.28699999998</v>
      </c>
      <c r="V741" s="343">
        <v>104468.629</v>
      </c>
      <c r="X741" s="343">
        <v>90190.55</v>
      </c>
      <c r="Z741" s="343">
        <v>952552.17099999997</v>
      </c>
    </row>
    <row r="742" spans="1:26">
      <c r="A742" s="340" t="s">
        <v>819</v>
      </c>
      <c r="B742" s="340" t="s">
        <v>2199</v>
      </c>
    </row>
    <row r="743" spans="1:26">
      <c r="C743" s="341" t="s">
        <v>857</v>
      </c>
      <c r="D743" s="341" t="s">
        <v>55</v>
      </c>
      <c r="E743" s="342">
        <v>9720</v>
      </c>
      <c r="F743" s="343">
        <v>2618816.048</v>
      </c>
      <c r="H743" s="343">
        <v>6998.01</v>
      </c>
      <c r="J743" s="343">
        <v>165332.255</v>
      </c>
      <c r="L743" s="343">
        <v>179985.25899999999</v>
      </c>
      <c r="N743" s="343">
        <v>0</v>
      </c>
      <c r="P743" s="343">
        <v>0</v>
      </c>
      <c r="R743" s="343">
        <v>129872.071</v>
      </c>
      <c r="T743" s="343">
        <v>857684.39</v>
      </c>
      <c r="V743" s="343">
        <v>242417.25</v>
      </c>
      <c r="X743" s="343">
        <v>594596.98600000003</v>
      </c>
      <c r="Z743" s="343">
        <v>4795702.2689999994</v>
      </c>
    </row>
    <row r="744" spans="1:26">
      <c r="A744" s="340" t="s">
        <v>819</v>
      </c>
      <c r="B744" s="340" t="s">
        <v>2198</v>
      </c>
    </row>
    <row r="745" spans="1:26">
      <c r="C745" s="341" t="s">
        <v>2486</v>
      </c>
      <c r="D745" s="341" t="s">
        <v>59</v>
      </c>
      <c r="E745" s="342">
        <v>129</v>
      </c>
      <c r="F745" s="343">
        <v>5582.9469999999992</v>
      </c>
      <c r="H745" s="343">
        <v>0</v>
      </c>
      <c r="J745" s="343">
        <v>16966.258999999998</v>
      </c>
      <c r="L745" s="343">
        <v>0</v>
      </c>
      <c r="N745" s="343">
        <v>0</v>
      </c>
      <c r="P745" s="343">
        <v>0</v>
      </c>
      <c r="R745" s="343">
        <v>0</v>
      </c>
      <c r="T745" s="343">
        <v>0</v>
      </c>
      <c r="V745" s="343">
        <v>0</v>
      </c>
      <c r="X745" s="343">
        <v>0</v>
      </c>
      <c r="Z745" s="343">
        <v>22549.206000000002</v>
      </c>
    </row>
    <row r="746" spans="1:26">
      <c r="A746" s="340" t="s">
        <v>819</v>
      </c>
      <c r="B746" s="340" t="s">
        <v>2197</v>
      </c>
    </row>
    <row r="747" spans="1:26">
      <c r="C747" s="341" t="s">
        <v>867</v>
      </c>
      <c r="D747" s="341" t="s">
        <v>55</v>
      </c>
      <c r="E747" s="342">
        <v>4</v>
      </c>
      <c r="F747" s="343">
        <v>0</v>
      </c>
      <c r="H747" s="343">
        <v>102834.52900000001</v>
      </c>
      <c r="J747" s="343">
        <v>0</v>
      </c>
      <c r="L747" s="343">
        <v>0</v>
      </c>
      <c r="N747" s="343">
        <v>0</v>
      </c>
      <c r="P747" s="343">
        <v>0</v>
      </c>
      <c r="R747" s="343">
        <v>13125</v>
      </c>
      <c r="T747" s="343">
        <v>52651.002999999997</v>
      </c>
      <c r="V747" s="343">
        <v>10470</v>
      </c>
      <c r="X747" s="343">
        <v>202525.03600000002</v>
      </c>
      <c r="Z747" s="343">
        <v>381605.56799999997</v>
      </c>
    </row>
    <row r="748" spans="1:26">
      <c r="A748" s="340" t="s">
        <v>819</v>
      </c>
      <c r="B748" s="340" t="s">
        <v>2643</v>
      </c>
    </row>
    <row r="749" spans="1:26">
      <c r="C749" s="341" t="s">
        <v>869</v>
      </c>
      <c r="D749" s="341" t="s">
        <v>59</v>
      </c>
      <c r="E749" s="342">
        <v>9</v>
      </c>
      <c r="F749" s="343">
        <v>150.69499999999999</v>
      </c>
      <c r="H749" s="343">
        <v>0</v>
      </c>
      <c r="J749" s="343">
        <v>9.9</v>
      </c>
      <c r="L749" s="343">
        <v>0</v>
      </c>
      <c r="N749" s="343">
        <v>127.15700000000001</v>
      </c>
      <c r="P749" s="343">
        <v>0</v>
      </c>
      <c r="R749" s="343">
        <v>0</v>
      </c>
      <c r="T749" s="343">
        <v>243.86799999999999</v>
      </c>
      <c r="V749" s="343">
        <v>0</v>
      </c>
      <c r="X749" s="343">
        <v>477.185</v>
      </c>
      <c r="Z749" s="343">
        <v>1008.8049999999999</v>
      </c>
    </row>
    <row r="750" spans="1:26">
      <c r="A750" s="340" t="s">
        <v>819</v>
      </c>
      <c r="B750" s="340" t="s">
        <v>2195</v>
      </c>
    </row>
    <row r="751" spans="1:26">
      <c r="C751" s="341" t="s">
        <v>871</v>
      </c>
      <c r="D751" s="341" t="s">
        <v>45</v>
      </c>
      <c r="E751" s="342">
        <v>329</v>
      </c>
      <c r="F751" s="343">
        <v>23264.391</v>
      </c>
      <c r="H751" s="343">
        <v>0</v>
      </c>
      <c r="J751" s="343">
        <v>721.61699999999996</v>
      </c>
      <c r="L751" s="343">
        <v>0</v>
      </c>
      <c r="N751" s="343">
        <v>8358.7909999999993</v>
      </c>
      <c r="P751" s="343">
        <v>31.2</v>
      </c>
      <c r="R751" s="343">
        <v>4100</v>
      </c>
      <c r="T751" s="343">
        <v>25135.234</v>
      </c>
      <c r="V751" s="343">
        <v>4100</v>
      </c>
      <c r="X751" s="343">
        <v>29723.473999999998</v>
      </c>
      <c r="Z751" s="343">
        <v>95434.706999999995</v>
      </c>
    </row>
    <row r="752" spans="1:26">
      <c r="A752" s="340" t="s">
        <v>819</v>
      </c>
      <c r="B752" s="340" t="s">
        <v>872</v>
      </c>
    </row>
    <row r="753" spans="1:26">
      <c r="C753" s="341" t="s">
        <v>873</v>
      </c>
      <c r="D753" s="341" t="s">
        <v>59</v>
      </c>
      <c r="E753" s="342">
        <v>35</v>
      </c>
      <c r="F753" s="343">
        <v>0</v>
      </c>
      <c r="H753" s="343">
        <v>12274.712</v>
      </c>
      <c r="J753" s="343">
        <v>0</v>
      </c>
      <c r="L753" s="343">
        <v>0</v>
      </c>
      <c r="N753" s="343">
        <v>0</v>
      </c>
      <c r="P753" s="343">
        <v>0</v>
      </c>
      <c r="R753" s="343">
        <v>0</v>
      </c>
      <c r="T753" s="343">
        <v>0</v>
      </c>
      <c r="V753" s="343">
        <v>0</v>
      </c>
      <c r="X753" s="343">
        <v>0</v>
      </c>
      <c r="Z753" s="343">
        <v>12274.712</v>
      </c>
    </row>
    <row r="754" spans="1:26">
      <c r="A754" s="340" t="s">
        <v>819</v>
      </c>
      <c r="B754" s="340" t="s">
        <v>874</v>
      </c>
    </row>
    <row r="755" spans="1:26">
      <c r="C755" s="341" t="s">
        <v>875</v>
      </c>
      <c r="D755" s="341" t="s">
        <v>59</v>
      </c>
      <c r="E755" s="342">
        <v>6</v>
      </c>
      <c r="F755" s="343">
        <v>0</v>
      </c>
      <c r="H755" s="343">
        <v>1419.6889999999999</v>
      </c>
      <c r="J755" s="343">
        <v>0</v>
      </c>
      <c r="L755" s="343">
        <v>0</v>
      </c>
      <c r="N755" s="343">
        <v>0</v>
      </c>
      <c r="P755" s="343">
        <v>0</v>
      </c>
      <c r="R755" s="343">
        <v>0</v>
      </c>
      <c r="T755" s="343">
        <v>0</v>
      </c>
      <c r="V755" s="343">
        <v>0</v>
      </c>
      <c r="X755" s="343">
        <v>0</v>
      </c>
      <c r="Z755" s="343">
        <v>1419.6889999999999</v>
      </c>
    </row>
    <row r="756" spans="1:26">
      <c r="A756" s="340" t="s">
        <v>819</v>
      </c>
      <c r="B756" s="340" t="s">
        <v>2193</v>
      </c>
    </row>
    <row r="757" spans="1:26">
      <c r="C757" s="341" t="s">
        <v>877</v>
      </c>
      <c r="D757" s="341" t="s">
        <v>55</v>
      </c>
      <c r="E757" s="342">
        <v>10</v>
      </c>
      <c r="F757" s="343">
        <v>0</v>
      </c>
      <c r="H757" s="343">
        <v>165.56099999999998</v>
      </c>
      <c r="J757" s="343">
        <v>0</v>
      </c>
      <c r="L757" s="343">
        <v>0</v>
      </c>
      <c r="N757" s="343">
        <v>0</v>
      </c>
      <c r="P757" s="343">
        <v>47.8</v>
      </c>
      <c r="R757" s="343">
        <v>56.414999999999999</v>
      </c>
      <c r="T757" s="343">
        <v>428.36699999999996</v>
      </c>
      <c r="V757" s="343">
        <v>1139.643</v>
      </c>
      <c r="X757" s="343">
        <v>0</v>
      </c>
      <c r="Z757" s="343">
        <v>1837.7860000000001</v>
      </c>
    </row>
    <row r="758" spans="1:26">
      <c r="A758" s="340" t="s">
        <v>819</v>
      </c>
      <c r="B758" s="340" t="s">
        <v>2554</v>
      </c>
    </row>
    <row r="759" spans="1:26">
      <c r="C759" s="341" t="s">
        <v>2485</v>
      </c>
      <c r="D759" s="341" t="s">
        <v>59</v>
      </c>
      <c r="E759" s="342">
        <v>257</v>
      </c>
      <c r="F759" s="343">
        <v>4609.277</v>
      </c>
      <c r="H759" s="343">
        <v>0</v>
      </c>
      <c r="J759" s="343">
        <v>11338.496000000001</v>
      </c>
      <c r="L759" s="343">
        <v>0</v>
      </c>
      <c r="N759" s="343">
        <v>0</v>
      </c>
      <c r="P759" s="343">
        <v>0</v>
      </c>
      <c r="R759" s="343">
        <v>0</v>
      </c>
      <c r="T759" s="343">
        <v>0</v>
      </c>
      <c r="V759" s="343">
        <v>0</v>
      </c>
      <c r="X759" s="343">
        <v>0</v>
      </c>
      <c r="Z759" s="343">
        <v>15947.773000000001</v>
      </c>
    </row>
    <row r="760" spans="1:26">
      <c r="A760" s="340" t="s">
        <v>819</v>
      </c>
      <c r="B760" s="340" t="s">
        <v>2553</v>
      </c>
    </row>
    <row r="761" spans="1:26">
      <c r="C761" s="341" t="s">
        <v>879</v>
      </c>
      <c r="D761" s="341" t="s">
        <v>45</v>
      </c>
      <c r="E761" s="342">
        <v>231</v>
      </c>
      <c r="F761" s="343">
        <v>13296.575000000001</v>
      </c>
      <c r="H761" s="343">
        <v>0</v>
      </c>
      <c r="J761" s="343">
        <v>4235.1369999999997</v>
      </c>
      <c r="L761" s="343">
        <v>0</v>
      </c>
      <c r="N761" s="343">
        <v>3378.8</v>
      </c>
      <c r="P761" s="343">
        <v>14.77</v>
      </c>
      <c r="R761" s="343">
        <v>16022.136999999999</v>
      </c>
      <c r="T761" s="343">
        <v>0</v>
      </c>
      <c r="V761" s="343">
        <v>15461.313</v>
      </c>
      <c r="X761" s="343">
        <v>0</v>
      </c>
      <c r="Z761" s="343">
        <v>52408.732000000004</v>
      </c>
    </row>
    <row r="762" spans="1:26">
      <c r="A762" s="340" t="s">
        <v>819</v>
      </c>
      <c r="B762" s="340" t="s">
        <v>2192</v>
      </c>
    </row>
    <row r="763" spans="1:26">
      <c r="C763" s="341" t="s">
        <v>881</v>
      </c>
      <c r="D763" s="341" t="s">
        <v>45</v>
      </c>
      <c r="E763" s="342">
        <v>44</v>
      </c>
      <c r="F763" s="343">
        <v>4592.3590000000004</v>
      </c>
      <c r="H763" s="343">
        <v>0</v>
      </c>
      <c r="J763" s="343">
        <v>401.09800000000001</v>
      </c>
      <c r="L763" s="343">
        <v>0</v>
      </c>
      <c r="N763" s="343">
        <v>0</v>
      </c>
      <c r="P763" s="343">
        <v>0</v>
      </c>
      <c r="R763" s="343">
        <v>0</v>
      </c>
      <c r="T763" s="343">
        <v>2752.5459999999998</v>
      </c>
      <c r="V763" s="343">
        <v>0</v>
      </c>
      <c r="X763" s="343">
        <v>19589.688999999998</v>
      </c>
      <c r="Z763" s="343">
        <v>27335.692000000003</v>
      </c>
    </row>
    <row r="764" spans="1:26">
      <c r="A764" s="340" t="s">
        <v>819</v>
      </c>
      <c r="B764" s="340" t="s">
        <v>2191</v>
      </c>
    </row>
    <row r="765" spans="1:26">
      <c r="C765" s="341" t="s">
        <v>883</v>
      </c>
      <c r="D765" s="341" t="s">
        <v>55</v>
      </c>
      <c r="E765" s="342">
        <v>194</v>
      </c>
      <c r="F765" s="343">
        <v>0</v>
      </c>
      <c r="H765" s="343">
        <v>7549.8450000000003</v>
      </c>
      <c r="J765" s="343">
        <v>946.18200000000002</v>
      </c>
      <c r="L765" s="343">
        <v>0</v>
      </c>
      <c r="N765" s="343">
        <v>2273.1120000000001</v>
      </c>
      <c r="P765" s="343">
        <v>0</v>
      </c>
      <c r="R765" s="343">
        <v>12050.373</v>
      </c>
      <c r="T765" s="343">
        <v>0</v>
      </c>
      <c r="V765" s="343">
        <v>16378.096000000001</v>
      </c>
      <c r="X765" s="343">
        <v>0</v>
      </c>
      <c r="Z765" s="343">
        <v>39197.608</v>
      </c>
    </row>
    <row r="766" spans="1:26">
      <c r="A766" s="340" t="s">
        <v>819</v>
      </c>
      <c r="B766" s="340" t="s">
        <v>2642</v>
      </c>
    </row>
    <row r="767" spans="1:26">
      <c r="C767" s="341" t="s">
        <v>885</v>
      </c>
      <c r="D767" s="341" t="s">
        <v>55</v>
      </c>
      <c r="E767" s="342">
        <v>16</v>
      </c>
      <c r="F767" s="343">
        <v>0</v>
      </c>
      <c r="H767" s="343">
        <v>129.55700000000002</v>
      </c>
      <c r="J767" s="343">
        <v>0</v>
      </c>
      <c r="L767" s="343">
        <v>0</v>
      </c>
      <c r="N767" s="343">
        <v>81.38</v>
      </c>
      <c r="P767" s="343">
        <v>41.6</v>
      </c>
      <c r="R767" s="343">
        <v>0</v>
      </c>
      <c r="T767" s="343">
        <v>485.83699999999999</v>
      </c>
      <c r="V767" s="343">
        <v>30.55</v>
      </c>
      <c r="X767" s="343">
        <v>74.617000000000004</v>
      </c>
      <c r="Z767" s="343">
        <v>843.54100000000005</v>
      </c>
    </row>
    <row r="768" spans="1:26">
      <c r="A768" s="340" t="s">
        <v>819</v>
      </c>
      <c r="B768" s="340" t="s">
        <v>2551</v>
      </c>
    </row>
    <row r="769" spans="1:26">
      <c r="C769" s="341" t="s">
        <v>887</v>
      </c>
      <c r="D769" s="341" t="s">
        <v>120</v>
      </c>
      <c r="E769" s="342">
        <v>59</v>
      </c>
      <c r="F769" s="343">
        <v>2812.7470000000003</v>
      </c>
      <c r="H769" s="343">
        <v>4.5579999999999998</v>
      </c>
      <c r="J769" s="343">
        <v>135.13299999999998</v>
      </c>
      <c r="L769" s="343">
        <v>1038.518</v>
      </c>
      <c r="N769" s="343">
        <v>716.22800000000007</v>
      </c>
      <c r="P769" s="343">
        <v>0</v>
      </c>
      <c r="R769" s="343">
        <v>2887.86</v>
      </c>
      <c r="T769" s="343">
        <v>0</v>
      </c>
      <c r="V769" s="343">
        <v>1210.558</v>
      </c>
      <c r="X769" s="343">
        <v>0</v>
      </c>
      <c r="Z769" s="343">
        <v>8805.601999999999</v>
      </c>
    </row>
    <row r="770" spans="1:26">
      <c r="A770" s="340" t="s">
        <v>819</v>
      </c>
      <c r="B770" s="340" t="s">
        <v>888</v>
      </c>
    </row>
    <row r="771" spans="1:26">
      <c r="C771" s="341" t="s">
        <v>889</v>
      </c>
      <c r="D771" s="341" t="s">
        <v>45</v>
      </c>
      <c r="E771" s="342">
        <v>1</v>
      </c>
      <c r="F771" s="343">
        <v>2.0640000000000001</v>
      </c>
      <c r="H771" s="343">
        <v>0</v>
      </c>
      <c r="J771" s="343">
        <v>0</v>
      </c>
      <c r="L771" s="343">
        <v>0</v>
      </c>
      <c r="N771" s="343">
        <v>0</v>
      </c>
      <c r="P771" s="343">
        <v>0</v>
      </c>
      <c r="R771" s="343">
        <v>0</v>
      </c>
      <c r="T771" s="343">
        <v>5.524</v>
      </c>
      <c r="V771" s="343">
        <v>0</v>
      </c>
      <c r="X771" s="343">
        <v>64.204999999999998</v>
      </c>
      <c r="Z771" s="343">
        <v>71.793000000000006</v>
      </c>
    </row>
    <row r="772" spans="1:26">
      <c r="A772" s="340" t="s">
        <v>819</v>
      </c>
      <c r="B772" s="340" t="s">
        <v>2702</v>
      </c>
    </row>
    <row r="773" spans="1:26">
      <c r="C773" s="341" t="s">
        <v>891</v>
      </c>
      <c r="D773" s="341" t="s">
        <v>45</v>
      </c>
      <c r="E773" s="342">
        <v>5</v>
      </c>
      <c r="F773" s="343">
        <v>16.552</v>
      </c>
      <c r="H773" s="343">
        <v>0</v>
      </c>
      <c r="J773" s="343">
        <v>7.0070000000000006</v>
      </c>
      <c r="L773" s="343">
        <v>0</v>
      </c>
      <c r="N773" s="343">
        <v>30</v>
      </c>
      <c r="P773" s="343">
        <v>0</v>
      </c>
      <c r="R773" s="343">
        <v>80.486000000000004</v>
      </c>
      <c r="T773" s="343">
        <v>0</v>
      </c>
      <c r="V773" s="343">
        <v>189.48099999999999</v>
      </c>
      <c r="X773" s="343">
        <v>0</v>
      </c>
      <c r="Z773" s="343">
        <v>323.52600000000001</v>
      </c>
    </row>
    <row r="774" spans="1:26">
      <c r="A774" s="340" t="s">
        <v>819</v>
      </c>
      <c r="B774" s="340" t="s">
        <v>2190</v>
      </c>
    </row>
    <row r="775" spans="1:26">
      <c r="C775" s="341" t="s">
        <v>893</v>
      </c>
      <c r="D775" s="341" t="s">
        <v>55</v>
      </c>
      <c r="E775" s="342">
        <v>56</v>
      </c>
      <c r="F775" s="343">
        <v>0</v>
      </c>
      <c r="H775" s="343">
        <v>2143.9320000000002</v>
      </c>
      <c r="J775" s="343">
        <v>0</v>
      </c>
      <c r="L775" s="343">
        <v>0</v>
      </c>
      <c r="N775" s="343">
        <v>0</v>
      </c>
      <c r="P775" s="343">
        <v>1477.7620000000002</v>
      </c>
      <c r="R775" s="343">
        <v>369.44099999999997</v>
      </c>
      <c r="T775" s="343">
        <v>2279.6799999999998</v>
      </c>
      <c r="V775" s="343">
        <v>6473.1809999999996</v>
      </c>
      <c r="X775" s="343">
        <v>0</v>
      </c>
      <c r="Z775" s="343">
        <v>12743.996000000001</v>
      </c>
    </row>
    <row r="776" spans="1:26">
      <c r="A776" s="340" t="s">
        <v>819</v>
      </c>
      <c r="B776" s="340" t="s">
        <v>2189</v>
      </c>
    </row>
    <row r="777" spans="1:26">
      <c r="C777" s="341" t="s">
        <v>895</v>
      </c>
      <c r="D777" s="341" t="s">
        <v>45</v>
      </c>
      <c r="E777" s="342">
        <v>21</v>
      </c>
      <c r="F777" s="343">
        <v>58.643999999999998</v>
      </c>
      <c r="H777" s="343">
        <v>0</v>
      </c>
      <c r="J777" s="343">
        <v>0</v>
      </c>
      <c r="L777" s="343">
        <v>0</v>
      </c>
      <c r="N777" s="343">
        <v>0</v>
      </c>
      <c r="P777" s="343">
        <v>0</v>
      </c>
      <c r="R777" s="343">
        <v>44.001000000000005</v>
      </c>
      <c r="T777" s="343">
        <v>335.12300000000005</v>
      </c>
      <c r="V777" s="343">
        <v>1662.059</v>
      </c>
      <c r="X777" s="343">
        <v>0</v>
      </c>
      <c r="Z777" s="343">
        <v>2099.8270000000002</v>
      </c>
    </row>
    <row r="778" spans="1:26">
      <c r="A778" s="340" t="s">
        <v>819</v>
      </c>
      <c r="B778" s="340" t="s">
        <v>2188</v>
      </c>
    </row>
    <row r="779" spans="1:26">
      <c r="C779" s="341" t="s">
        <v>897</v>
      </c>
      <c r="D779" s="341" t="s">
        <v>55</v>
      </c>
      <c r="E779" s="342">
        <v>14</v>
      </c>
      <c r="F779" s="343">
        <v>219.81099999999998</v>
      </c>
      <c r="H779" s="343">
        <v>49.111000000000004</v>
      </c>
      <c r="J779" s="343">
        <v>0</v>
      </c>
      <c r="L779" s="343">
        <v>0</v>
      </c>
      <c r="N779" s="343">
        <v>720.34</v>
      </c>
      <c r="P779" s="343">
        <v>528.08500000000004</v>
      </c>
      <c r="R779" s="343">
        <v>95.875</v>
      </c>
      <c r="T779" s="343">
        <v>593.28899999999999</v>
      </c>
      <c r="V779" s="343">
        <v>403.74599999999998</v>
      </c>
      <c r="X779" s="343">
        <v>0</v>
      </c>
      <c r="Z779" s="343">
        <v>2610.2570000000001</v>
      </c>
    </row>
    <row r="780" spans="1:26">
      <c r="A780" s="340" t="s">
        <v>819</v>
      </c>
      <c r="B780" s="340" t="s">
        <v>2701</v>
      </c>
    </row>
    <row r="781" spans="1:26">
      <c r="C781" s="341" t="s">
        <v>901</v>
      </c>
      <c r="D781" s="341" t="s">
        <v>45</v>
      </c>
      <c r="E781" s="342">
        <v>2</v>
      </c>
      <c r="F781" s="343">
        <v>25.6</v>
      </c>
      <c r="H781" s="343">
        <v>0</v>
      </c>
      <c r="J781" s="343">
        <v>0.26400000000000001</v>
      </c>
      <c r="L781" s="343">
        <v>60.76</v>
      </c>
      <c r="N781" s="343">
        <v>0</v>
      </c>
      <c r="P781" s="343">
        <v>0</v>
      </c>
      <c r="R781" s="343">
        <v>0</v>
      </c>
      <c r="T781" s="343">
        <v>0</v>
      </c>
      <c r="V781" s="343">
        <v>247.696</v>
      </c>
      <c r="X781" s="343">
        <v>0</v>
      </c>
      <c r="Z781" s="343">
        <v>334.32</v>
      </c>
    </row>
    <row r="782" spans="1:26">
      <c r="A782" s="340" t="s">
        <v>819</v>
      </c>
      <c r="B782" s="340" t="s">
        <v>2640</v>
      </c>
    </row>
    <row r="783" spans="1:26">
      <c r="C783" s="341" t="s">
        <v>903</v>
      </c>
      <c r="D783" s="341" t="s">
        <v>55</v>
      </c>
      <c r="E783" s="342">
        <v>326</v>
      </c>
      <c r="F783" s="343">
        <v>0</v>
      </c>
      <c r="H783" s="343">
        <v>31295.255000000001</v>
      </c>
      <c r="J783" s="343">
        <v>0</v>
      </c>
      <c r="L783" s="343">
        <v>0</v>
      </c>
      <c r="N783" s="343">
        <v>0</v>
      </c>
      <c r="P783" s="343">
        <v>355.48900000000003</v>
      </c>
      <c r="R783" s="343">
        <v>37234</v>
      </c>
      <c r="T783" s="343">
        <v>0</v>
      </c>
      <c r="V783" s="343">
        <v>50733.137000000002</v>
      </c>
      <c r="X783" s="343">
        <v>0</v>
      </c>
      <c r="Z783" s="343">
        <v>119617.88099999999</v>
      </c>
    </row>
    <row r="784" spans="1:26">
      <c r="A784" s="340" t="s">
        <v>904</v>
      </c>
      <c r="B784" s="340" t="s">
        <v>2184</v>
      </c>
    </row>
    <row r="785" spans="1:26">
      <c r="C785" s="341" t="s">
        <v>906</v>
      </c>
      <c r="D785" s="341" t="s">
        <v>55</v>
      </c>
      <c r="E785" s="342">
        <v>2</v>
      </c>
      <c r="F785" s="343">
        <v>0</v>
      </c>
      <c r="H785" s="343">
        <v>8.4149999999999991</v>
      </c>
      <c r="J785" s="343">
        <v>0</v>
      </c>
      <c r="L785" s="343">
        <v>0</v>
      </c>
      <c r="N785" s="343">
        <v>0</v>
      </c>
      <c r="P785" s="343">
        <v>0</v>
      </c>
      <c r="R785" s="343">
        <v>2.677</v>
      </c>
      <c r="T785" s="343">
        <v>0</v>
      </c>
      <c r="V785" s="343">
        <v>104.97799999999999</v>
      </c>
      <c r="X785" s="343">
        <v>235.03400000000002</v>
      </c>
      <c r="Z785" s="343">
        <v>351.10400000000004</v>
      </c>
    </row>
    <row r="786" spans="1:26">
      <c r="A786" s="340" t="s">
        <v>904</v>
      </c>
      <c r="B786" s="340" t="s">
        <v>2183</v>
      </c>
    </row>
    <row r="787" spans="1:26">
      <c r="C787" s="341" t="s">
        <v>908</v>
      </c>
      <c r="D787" s="341" t="s">
        <v>55</v>
      </c>
      <c r="E787" s="342">
        <v>10</v>
      </c>
      <c r="F787" s="343">
        <v>33.455999999999996</v>
      </c>
      <c r="H787" s="343">
        <v>394.58499999999998</v>
      </c>
      <c r="J787" s="343">
        <v>93.378999999999991</v>
      </c>
      <c r="L787" s="343">
        <v>0</v>
      </c>
      <c r="N787" s="343">
        <v>0</v>
      </c>
      <c r="P787" s="343">
        <v>0</v>
      </c>
      <c r="R787" s="343">
        <v>0</v>
      </c>
      <c r="T787" s="343">
        <v>0</v>
      </c>
      <c r="V787" s="343">
        <v>112.5</v>
      </c>
      <c r="X787" s="343">
        <v>990.33199999999999</v>
      </c>
      <c r="Z787" s="343">
        <v>1624.2520000000002</v>
      </c>
    </row>
    <row r="788" spans="1:26">
      <c r="A788" s="340" t="s">
        <v>904</v>
      </c>
      <c r="B788" s="340" t="s">
        <v>2181</v>
      </c>
    </row>
    <row r="789" spans="1:26">
      <c r="C789" s="341" t="s">
        <v>910</v>
      </c>
      <c r="D789" s="341" t="s">
        <v>55</v>
      </c>
      <c r="E789" s="342">
        <v>275</v>
      </c>
      <c r="F789" s="343">
        <v>11447.403999999999</v>
      </c>
      <c r="H789" s="343">
        <v>309.06599999999997</v>
      </c>
      <c r="J789" s="343">
        <v>1616.5060000000001</v>
      </c>
      <c r="L789" s="343">
        <v>48225.249000000003</v>
      </c>
      <c r="N789" s="343">
        <v>10500.208999999999</v>
      </c>
      <c r="P789" s="343">
        <v>555.54899999999998</v>
      </c>
      <c r="R789" s="343">
        <v>1184.646</v>
      </c>
      <c r="T789" s="343">
        <v>0</v>
      </c>
      <c r="V789" s="343">
        <v>0</v>
      </c>
      <c r="X789" s="343">
        <v>0</v>
      </c>
      <c r="Z789" s="343">
        <v>73838.629000000001</v>
      </c>
    </row>
    <row r="790" spans="1:26">
      <c r="A790" s="340" t="s">
        <v>904</v>
      </c>
      <c r="B790" s="340" t="s">
        <v>2549</v>
      </c>
    </row>
    <row r="791" spans="1:26">
      <c r="C791" s="341" t="s">
        <v>912</v>
      </c>
      <c r="D791" s="341" t="s">
        <v>45</v>
      </c>
      <c r="E791" s="342">
        <v>6</v>
      </c>
      <c r="F791" s="343">
        <v>105.786</v>
      </c>
      <c r="H791" s="343">
        <v>0</v>
      </c>
      <c r="J791" s="343">
        <v>26.324000000000002</v>
      </c>
      <c r="L791" s="343">
        <v>0</v>
      </c>
      <c r="N791" s="343">
        <v>514.79099999999994</v>
      </c>
      <c r="P791" s="343">
        <v>0</v>
      </c>
      <c r="R791" s="343">
        <v>80.19</v>
      </c>
      <c r="T791" s="343">
        <v>22.818000000000001</v>
      </c>
      <c r="V791" s="343">
        <v>181.13900000000001</v>
      </c>
      <c r="X791" s="343">
        <v>0</v>
      </c>
      <c r="Z791" s="343">
        <v>931.048</v>
      </c>
    </row>
    <row r="792" spans="1:26">
      <c r="A792" s="340" t="s">
        <v>904</v>
      </c>
      <c r="B792" s="340" t="s">
        <v>913</v>
      </c>
    </row>
    <row r="793" spans="1:26">
      <c r="C793" s="341" t="s">
        <v>914</v>
      </c>
      <c r="D793" s="341" t="s">
        <v>55</v>
      </c>
      <c r="E793" s="342">
        <v>20</v>
      </c>
      <c r="F793" s="343">
        <v>0</v>
      </c>
      <c r="H793" s="343">
        <v>343.83099999999996</v>
      </c>
      <c r="J793" s="343">
        <v>0</v>
      </c>
      <c r="L793" s="343">
        <v>0</v>
      </c>
      <c r="N793" s="343">
        <v>453.92099999999999</v>
      </c>
      <c r="P793" s="343">
        <v>0</v>
      </c>
      <c r="R793" s="343">
        <v>259.803</v>
      </c>
      <c r="T793" s="343">
        <v>0</v>
      </c>
      <c r="V793" s="343">
        <v>0</v>
      </c>
      <c r="X793" s="343">
        <v>0</v>
      </c>
      <c r="Z793" s="343">
        <v>1057.5550000000001</v>
      </c>
    </row>
    <row r="794" spans="1:26">
      <c r="A794" s="340" t="s">
        <v>904</v>
      </c>
      <c r="B794" s="340" t="s">
        <v>2180</v>
      </c>
    </row>
    <row r="795" spans="1:26">
      <c r="C795" s="341" t="s">
        <v>916</v>
      </c>
      <c r="D795" s="341" t="s">
        <v>55</v>
      </c>
      <c r="E795" s="342">
        <v>28</v>
      </c>
      <c r="F795" s="343">
        <v>373.71300000000002</v>
      </c>
      <c r="H795" s="343">
        <v>142.78399999999999</v>
      </c>
      <c r="J795" s="343">
        <v>0</v>
      </c>
      <c r="L795" s="343">
        <v>0</v>
      </c>
      <c r="N795" s="343">
        <v>987.57</v>
      </c>
      <c r="P795" s="343">
        <v>0</v>
      </c>
      <c r="R795" s="343">
        <v>346.31900000000002</v>
      </c>
      <c r="T795" s="343">
        <v>0</v>
      </c>
      <c r="V795" s="343">
        <v>0</v>
      </c>
      <c r="X795" s="343">
        <v>482.82800000000003</v>
      </c>
      <c r="Z795" s="343">
        <v>2333.2139999999999</v>
      </c>
    </row>
    <row r="796" spans="1:26">
      <c r="A796" s="340" t="s">
        <v>904</v>
      </c>
      <c r="B796" s="340" t="s">
        <v>2179</v>
      </c>
    </row>
    <row r="797" spans="1:26">
      <c r="C797" s="341" t="s">
        <v>918</v>
      </c>
      <c r="D797" s="341" t="s">
        <v>45</v>
      </c>
      <c r="E797" s="342">
        <v>225</v>
      </c>
      <c r="F797" s="343">
        <v>7785.5959999999995</v>
      </c>
      <c r="H797" s="343">
        <v>0</v>
      </c>
      <c r="J797" s="343">
        <v>1576.3110000000001</v>
      </c>
      <c r="L797" s="343">
        <v>33689.449999999997</v>
      </c>
      <c r="N797" s="343">
        <v>12269.552</v>
      </c>
      <c r="P797" s="343">
        <v>0</v>
      </c>
      <c r="R797" s="343">
        <v>561.96800000000007</v>
      </c>
      <c r="T797" s="343">
        <v>0</v>
      </c>
      <c r="V797" s="343">
        <v>0</v>
      </c>
      <c r="X797" s="343">
        <v>0</v>
      </c>
      <c r="Z797" s="343">
        <v>55882.877</v>
      </c>
    </row>
    <row r="798" spans="1:26">
      <c r="A798" s="340" t="s">
        <v>904</v>
      </c>
      <c r="B798" s="340" t="s">
        <v>2548</v>
      </c>
    </row>
    <row r="799" spans="1:26">
      <c r="C799" s="341" t="s">
        <v>920</v>
      </c>
      <c r="D799" s="341" t="s">
        <v>55</v>
      </c>
      <c r="E799" s="342">
        <v>26</v>
      </c>
      <c r="F799" s="343">
        <v>0</v>
      </c>
      <c r="H799" s="343">
        <v>1399.0529999999999</v>
      </c>
      <c r="J799" s="343">
        <v>0</v>
      </c>
      <c r="L799" s="343">
        <v>0</v>
      </c>
      <c r="N799" s="343">
        <v>486.38199999999995</v>
      </c>
      <c r="P799" s="343">
        <v>0</v>
      </c>
      <c r="R799" s="343">
        <v>96.817999999999998</v>
      </c>
      <c r="T799" s="343">
        <v>0</v>
      </c>
      <c r="V799" s="343">
        <v>0</v>
      </c>
      <c r="X799" s="343">
        <v>0</v>
      </c>
      <c r="Z799" s="343">
        <v>1982.2529999999999</v>
      </c>
    </row>
    <row r="800" spans="1:26">
      <c r="A800" s="340" t="s">
        <v>904</v>
      </c>
      <c r="B800" s="340" t="s">
        <v>921</v>
      </c>
    </row>
    <row r="801" spans="1:26">
      <c r="C801" s="341" t="s">
        <v>922</v>
      </c>
      <c r="D801" s="341" t="s">
        <v>55</v>
      </c>
      <c r="E801" s="342">
        <v>104</v>
      </c>
      <c r="F801" s="343">
        <v>916.33399999999995</v>
      </c>
      <c r="H801" s="343">
        <v>2.1139999999999999</v>
      </c>
      <c r="J801" s="343">
        <v>516.31200000000001</v>
      </c>
      <c r="L801" s="343">
        <v>0</v>
      </c>
      <c r="N801" s="343">
        <v>1147.048</v>
      </c>
      <c r="P801" s="343">
        <v>99.998999999999995</v>
      </c>
      <c r="R801" s="343">
        <v>878.41899999999998</v>
      </c>
      <c r="T801" s="343">
        <v>0</v>
      </c>
      <c r="V801" s="343">
        <v>0</v>
      </c>
      <c r="X801" s="343">
        <v>7552.5080000000007</v>
      </c>
      <c r="Z801" s="343">
        <v>11112.733999999999</v>
      </c>
    </row>
    <row r="802" spans="1:26">
      <c r="A802" s="340" t="s">
        <v>904</v>
      </c>
      <c r="B802" s="340" t="s">
        <v>2700</v>
      </c>
    </row>
    <row r="803" spans="1:26">
      <c r="C803" s="341" t="s">
        <v>924</v>
      </c>
      <c r="D803" s="341" t="s">
        <v>55</v>
      </c>
      <c r="E803" s="342">
        <v>16</v>
      </c>
      <c r="F803" s="343">
        <v>0</v>
      </c>
      <c r="H803" s="343">
        <v>664.56</v>
      </c>
      <c r="J803" s="343">
        <v>0</v>
      </c>
      <c r="L803" s="343">
        <v>0</v>
      </c>
      <c r="N803" s="343">
        <v>221.04400000000001</v>
      </c>
      <c r="P803" s="343">
        <v>0</v>
      </c>
      <c r="R803" s="343">
        <v>34.100999999999999</v>
      </c>
      <c r="T803" s="343">
        <v>0</v>
      </c>
      <c r="V803" s="343">
        <v>34.100999999999999</v>
      </c>
      <c r="X803" s="343">
        <v>0</v>
      </c>
      <c r="Z803" s="343">
        <v>953.80600000000004</v>
      </c>
    </row>
    <row r="804" spans="1:26">
      <c r="A804" s="340" t="s">
        <v>904</v>
      </c>
      <c r="B804" s="340" t="s">
        <v>2178</v>
      </c>
    </row>
    <row r="805" spans="1:26">
      <c r="C805" s="341" t="s">
        <v>926</v>
      </c>
      <c r="D805" s="341" t="s">
        <v>55</v>
      </c>
      <c r="E805" s="342">
        <v>29</v>
      </c>
      <c r="F805" s="343">
        <v>0</v>
      </c>
      <c r="H805" s="343">
        <v>575.63599999999997</v>
      </c>
      <c r="J805" s="343">
        <v>46.463000000000001</v>
      </c>
      <c r="L805" s="343">
        <v>0</v>
      </c>
      <c r="N805" s="343">
        <v>2149.5660000000003</v>
      </c>
      <c r="P805" s="343">
        <v>77.597999999999999</v>
      </c>
      <c r="R805" s="343">
        <v>274.53199999999998</v>
      </c>
      <c r="T805" s="343">
        <v>0</v>
      </c>
      <c r="V805" s="343">
        <v>1214.2470000000001</v>
      </c>
      <c r="X805" s="343">
        <v>0</v>
      </c>
      <c r="Z805" s="343">
        <v>4338.0420000000004</v>
      </c>
    </row>
    <row r="806" spans="1:26">
      <c r="A806" s="340" t="s">
        <v>904</v>
      </c>
      <c r="B806" s="340" t="s">
        <v>2177</v>
      </c>
    </row>
    <row r="807" spans="1:26">
      <c r="C807" s="341" t="s">
        <v>928</v>
      </c>
      <c r="D807" s="341" t="s">
        <v>55</v>
      </c>
      <c r="E807" s="342">
        <v>217</v>
      </c>
      <c r="F807" s="343">
        <v>3514.2959999999998</v>
      </c>
      <c r="H807" s="343">
        <v>74.073999999999998</v>
      </c>
      <c r="J807" s="343">
        <v>634.92399999999998</v>
      </c>
      <c r="L807" s="343">
        <v>17058.153000000002</v>
      </c>
      <c r="N807" s="343">
        <v>4556.0929999999998</v>
      </c>
      <c r="P807" s="343">
        <v>0</v>
      </c>
      <c r="R807" s="343">
        <v>1150.9069999999999</v>
      </c>
      <c r="T807" s="343">
        <v>176.34200000000001</v>
      </c>
      <c r="V807" s="343">
        <v>1031.175</v>
      </c>
      <c r="X807" s="343">
        <v>0</v>
      </c>
      <c r="Z807" s="343">
        <v>28195.964</v>
      </c>
    </row>
    <row r="808" spans="1:26">
      <c r="A808" s="340" t="s">
        <v>904</v>
      </c>
      <c r="B808" s="340" t="s">
        <v>2639</v>
      </c>
    </row>
    <row r="809" spans="1:26">
      <c r="C809" s="341" t="s">
        <v>930</v>
      </c>
      <c r="D809" s="341" t="s">
        <v>55</v>
      </c>
      <c r="E809" s="342">
        <v>16</v>
      </c>
      <c r="F809" s="343">
        <v>0</v>
      </c>
      <c r="H809" s="343">
        <v>151.96200000000002</v>
      </c>
      <c r="J809" s="343">
        <v>31.65</v>
      </c>
      <c r="L809" s="343">
        <v>0</v>
      </c>
      <c r="N809" s="343">
        <v>340.58099999999996</v>
      </c>
      <c r="P809" s="343">
        <v>0</v>
      </c>
      <c r="R809" s="343">
        <v>168.51499999999999</v>
      </c>
      <c r="T809" s="343">
        <v>0</v>
      </c>
      <c r="V809" s="343">
        <v>188.23500000000001</v>
      </c>
      <c r="X809" s="343">
        <v>0</v>
      </c>
      <c r="Z809" s="343">
        <v>880.94299999999998</v>
      </c>
    </row>
    <row r="810" spans="1:26">
      <c r="A810" s="340" t="s">
        <v>904</v>
      </c>
      <c r="B810" s="340" t="s">
        <v>2176</v>
      </c>
    </row>
    <row r="811" spans="1:26">
      <c r="C811" s="341" t="s">
        <v>934</v>
      </c>
      <c r="D811" s="341" t="s">
        <v>45</v>
      </c>
      <c r="E811" s="342">
        <v>54</v>
      </c>
      <c r="F811" s="343">
        <v>149.55799999999999</v>
      </c>
      <c r="H811" s="343">
        <v>0</v>
      </c>
      <c r="J811" s="343">
        <v>2485.0529999999999</v>
      </c>
      <c r="L811" s="343">
        <v>2531.9029999999998</v>
      </c>
      <c r="N811" s="343">
        <v>397</v>
      </c>
      <c r="P811" s="343">
        <v>0</v>
      </c>
      <c r="R811" s="343">
        <v>229.863</v>
      </c>
      <c r="T811" s="343">
        <v>0</v>
      </c>
      <c r="V811" s="343">
        <v>11.234999999999999</v>
      </c>
      <c r="X811" s="343">
        <v>0</v>
      </c>
      <c r="Z811" s="343">
        <v>5804.6119999999992</v>
      </c>
    </row>
    <row r="812" spans="1:26">
      <c r="A812" s="340" t="s">
        <v>904</v>
      </c>
      <c r="B812" s="340" t="s">
        <v>2175</v>
      </c>
    </row>
    <row r="813" spans="1:26">
      <c r="C813" s="341" t="s">
        <v>936</v>
      </c>
      <c r="D813" s="341" t="s">
        <v>55</v>
      </c>
      <c r="E813" s="342">
        <v>15</v>
      </c>
      <c r="F813" s="343">
        <v>0</v>
      </c>
      <c r="H813" s="343">
        <v>212.41400000000002</v>
      </c>
      <c r="J813" s="343">
        <v>53.383999999999993</v>
      </c>
      <c r="L813" s="343">
        <v>0</v>
      </c>
      <c r="N813" s="343">
        <v>672.48399999999992</v>
      </c>
      <c r="P813" s="343">
        <v>72.003999999999991</v>
      </c>
      <c r="R813" s="343">
        <v>164.024</v>
      </c>
      <c r="T813" s="343">
        <v>0</v>
      </c>
      <c r="V813" s="343">
        <v>95</v>
      </c>
      <c r="X813" s="343">
        <v>18.734000000000002</v>
      </c>
      <c r="Z813" s="343">
        <v>1288.0439999999999</v>
      </c>
    </row>
    <row r="814" spans="1:26">
      <c r="A814" s="340" t="s">
        <v>904</v>
      </c>
      <c r="B814" s="340" t="s">
        <v>2547</v>
      </c>
    </row>
    <row r="815" spans="1:26">
      <c r="C815" s="341" t="s">
        <v>938</v>
      </c>
      <c r="D815" s="341" t="s">
        <v>55</v>
      </c>
      <c r="E815" s="342">
        <v>16</v>
      </c>
      <c r="F815" s="343">
        <v>0</v>
      </c>
      <c r="H815" s="343">
        <v>124.68899999999999</v>
      </c>
      <c r="J815" s="343">
        <v>215.34</v>
      </c>
      <c r="L815" s="343">
        <v>0</v>
      </c>
      <c r="N815" s="343">
        <v>679.21199999999999</v>
      </c>
      <c r="P815" s="343">
        <v>0</v>
      </c>
      <c r="R815" s="343">
        <v>146.14600000000002</v>
      </c>
      <c r="T815" s="343">
        <v>0</v>
      </c>
      <c r="V815" s="343">
        <v>0</v>
      </c>
      <c r="X815" s="343">
        <v>0</v>
      </c>
      <c r="Z815" s="343">
        <v>1165.3869999999999</v>
      </c>
    </row>
    <row r="816" spans="1:26">
      <c r="A816" s="340" t="s">
        <v>904</v>
      </c>
      <c r="B816" s="340" t="s">
        <v>2174</v>
      </c>
    </row>
    <row r="817" spans="1:26">
      <c r="C817" s="341" t="s">
        <v>940</v>
      </c>
      <c r="D817" s="341" t="s">
        <v>55</v>
      </c>
      <c r="E817" s="342">
        <v>368</v>
      </c>
      <c r="F817" s="343">
        <v>22740.562000000002</v>
      </c>
      <c r="H817" s="343">
        <v>465.04300000000001</v>
      </c>
      <c r="J817" s="343">
        <v>1937.6789999999999</v>
      </c>
      <c r="L817" s="343">
        <v>0</v>
      </c>
      <c r="N817" s="343">
        <v>12003.811000000002</v>
      </c>
      <c r="P817" s="343">
        <v>64.826000000000008</v>
      </c>
      <c r="R817" s="343">
        <v>407.233</v>
      </c>
      <c r="T817" s="343">
        <v>933.12100000000009</v>
      </c>
      <c r="V817" s="343">
        <v>0</v>
      </c>
      <c r="X817" s="343">
        <v>36870.727999999996</v>
      </c>
      <c r="Z817" s="343">
        <v>75423.002999999997</v>
      </c>
    </row>
    <row r="818" spans="1:26">
      <c r="A818" s="340" t="s">
        <v>904</v>
      </c>
      <c r="B818" s="340" t="s">
        <v>2546</v>
      </c>
    </row>
    <row r="819" spans="1:26">
      <c r="C819" s="341" t="s">
        <v>942</v>
      </c>
      <c r="D819" s="341" t="s">
        <v>45</v>
      </c>
      <c r="E819" s="342">
        <v>15</v>
      </c>
      <c r="F819" s="343">
        <v>179.90400000000002</v>
      </c>
      <c r="H819" s="343">
        <v>0</v>
      </c>
      <c r="J819" s="343">
        <v>32.023000000000003</v>
      </c>
      <c r="L819" s="343">
        <v>0</v>
      </c>
      <c r="N819" s="343">
        <v>917.22899999999993</v>
      </c>
      <c r="P819" s="343">
        <v>132.44200000000001</v>
      </c>
      <c r="R819" s="343">
        <v>95.308999999999997</v>
      </c>
      <c r="T819" s="343">
        <v>0</v>
      </c>
      <c r="V819" s="343">
        <v>203.37700000000001</v>
      </c>
      <c r="X819" s="343">
        <v>0</v>
      </c>
      <c r="Z819" s="343">
        <v>1560.2839999999999</v>
      </c>
    </row>
    <row r="820" spans="1:26">
      <c r="A820" s="340" t="s">
        <v>904</v>
      </c>
      <c r="B820" s="340" t="s">
        <v>2173</v>
      </c>
    </row>
    <row r="821" spans="1:26">
      <c r="C821" s="341" t="s">
        <v>944</v>
      </c>
      <c r="D821" s="341" t="s">
        <v>45</v>
      </c>
      <c r="E821" s="342">
        <v>61</v>
      </c>
      <c r="F821" s="343">
        <v>1035.394</v>
      </c>
      <c r="H821" s="343">
        <v>0</v>
      </c>
      <c r="J821" s="343">
        <v>0</v>
      </c>
      <c r="L821" s="343">
        <v>0</v>
      </c>
      <c r="N821" s="343">
        <v>0</v>
      </c>
      <c r="P821" s="343">
        <v>0</v>
      </c>
      <c r="R821" s="343">
        <v>97.638999999999996</v>
      </c>
      <c r="T821" s="343">
        <v>0</v>
      </c>
      <c r="V821" s="343">
        <v>0</v>
      </c>
      <c r="X821" s="343">
        <v>12914.378000000001</v>
      </c>
      <c r="Z821" s="343">
        <v>14047.411</v>
      </c>
    </row>
    <row r="822" spans="1:26">
      <c r="A822" s="340" t="s">
        <v>904</v>
      </c>
      <c r="B822" s="340" t="s">
        <v>2172</v>
      </c>
    </row>
    <row r="823" spans="1:26">
      <c r="C823" s="341" t="s">
        <v>946</v>
      </c>
      <c r="D823" s="341" t="s">
        <v>55</v>
      </c>
      <c r="E823" s="342">
        <v>646</v>
      </c>
      <c r="F823" s="343">
        <v>38431.692999999999</v>
      </c>
      <c r="H823" s="343">
        <v>74.474999999999994</v>
      </c>
      <c r="J823" s="343">
        <v>1795.846</v>
      </c>
      <c r="L823" s="343">
        <v>0</v>
      </c>
      <c r="N823" s="343">
        <v>25545.25</v>
      </c>
      <c r="P823" s="343">
        <v>3357.7909999999997</v>
      </c>
      <c r="R823" s="343">
        <v>3983.527</v>
      </c>
      <c r="T823" s="343">
        <v>143296.29</v>
      </c>
      <c r="V823" s="343">
        <v>0</v>
      </c>
      <c r="X823" s="343">
        <v>0</v>
      </c>
      <c r="Z823" s="343">
        <v>216484.872</v>
      </c>
    </row>
    <row r="824" spans="1:26">
      <c r="A824" s="340" t="s">
        <v>904</v>
      </c>
      <c r="B824" s="340" t="s">
        <v>2171</v>
      </c>
    </row>
    <row r="825" spans="1:26">
      <c r="C825" s="341" t="s">
        <v>948</v>
      </c>
      <c r="D825" s="341" t="s">
        <v>55</v>
      </c>
      <c r="E825" s="342">
        <v>184</v>
      </c>
      <c r="F825" s="343">
        <v>5078.5730000000003</v>
      </c>
      <c r="H825" s="343">
        <v>122.94200000000001</v>
      </c>
      <c r="J825" s="343">
        <v>329.57499999999999</v>
      </c>
      <c r="L825" s="343">
        <v>16125.368999999999</v>
      </c>
      <c r="N825" s="343">
        <v>4821.4120000000003</v>
      </c>
      <c r="P825" s="343">
        <v>0</v>
      </c>
      <c r="R825" s="343">
        <v>507.43400000000003</v>
      </c>
      <c r="T825" s="343">
        <v>345.22399999999999</v>
      </c>
      <c r="V825" s="343">
        <v>0</v>
      </c>
      <c r="X825" s="343">
        <v>0</v>
      </c>
      <c r="Z825" s="343">
        <v>27330.528999999999</v>
      </c>
    </row>
    <row r="826" spans="1:26">
      <c r="A826" s="340" t="s">
        <v>904</v>
      </c>
      <c r="B826" s="340" t="s">
        <v>2170</v>
      </c>
    </row>
    <row r="827" spans="1:26">
      <c r="C827" s="341" t="s">
        <v>950</v>
      </c>
      <c r="D827" s="341" t="s">
        <v>45</v>
      </c>
      <c r="E827" s="342">
        <v>44</v>
      </c>
      <c r="F827" s="343">
        <v>832.36699999999996</v>
      </c>
      <c r="H827" s="343">
        <v>0</v>
      </c>
      <c r="J827" s="343">
        <v>209.89599999999999</v>
      </c>
      <c r="L827" s="343">
        <v>0</v>
      </c>
      <c r="N827" s="343">
        <v>2398.6420000000003</v>
      </c>
      <c r="P827" s="343">
        <v>0</v>
      </c>
      <c r="R827" s="343">
        <v>283.827</v>
      </c>
      <c r="T827" s="343">
        <v>283.84399999999999</v>
      </c>
      <c r="V827" s="343">
        <v>0</v>
      </c>
      <c r="X827" s="343">
        <v>3796.6059999999998</v>
      </c>
      <c r="Z827" s="343">
        <v>7805.1819999999998</v>
      </c>
    </row>
    <row r="828" spans="1:26">
      <c r="A828" s="340" t="s">
        <v>951</v>
      </c>
      <c r="B828" s="340" t="s">
        <v>2545</v>
      </c>
    </row>
    <row r="829" spans="1:26">
      <c r="C829" s="341" t="s">
        <v>953</v>
      </c>
      <c r="D829" s="341" t="s">
        <v>55</v>
      </c>
      <c r="E829" s="342">
        <v>79</v>
      </c>
      <c r="F829" s="343">
        <v>1536.415</v>
      </c>
      <c r="H829" s="343">
        <v>182.34799999999998</v>
      </c>
      <c r="J829" s="343">
        <v>362.59100000000001</v>
      </c>
      <c r="L829" s="343">
        <v>0</v>
      </c>
      <c r="N829" s="343">
        <v>4921.0140000000001</v>
      </c>
      <c r="P829" s="343">
        <v>1435.8239999999998</v>
      </c>
      <c r="R829" s="343">
        <v>522.5</v>
      </c>
      <c r="T829" s="343">
        <v>0</v>
      </c>
      <c r="V829" s="343">
        <v>6176.18</v>
      </c>
      <c r="X829" s="343">
        <v>435.59100000000001</v>
      </c>
      <c r="Z829" s="343">
        <v>15572.463</v>
      </c>
    </row>
    <row r="830" spans="1:26">
      <c r="A830" s="340" t="s">
        <v>951</v>
      </c>
      <c r="B830" s="340" t="s">
        <v>2699</v>
      </c>
    </row>
    <row r="831" spans="1:26">
      <c r="C831" s="341" t="s">
        <v>955</v>
      </c>
      <c r="D831" s="341" t="s">
        <v>45</v>
      </c>
      <c r="E831" s="342">
        <v>20</v>
      </c>
      <c r="F831" s="343">
        <v>203.928</v>
      </c>
      <c r="H831" s="343">
        <v>0</v>
      </c>
      <c r="J831" s="343">
        <v>36.688000000000002</v>
      </c>
      <c r="L831" s="343">
        <v>0</v>
      </c>
      <c r="N831" s="343">
        <v>900.85199999999998</v>
      </c>
      <c r="P831" s="343">
        <v>0</v>
      </c>
      <c r="R831" s="343">
        <v>18.124000000000002</v>
      </c>
      <c r="T831" s="343">
        <v>0</v>
      </c>
      <c r="V831" s="343">
        <v>441.11099999999999</v>
      </c>
      <c r="X831" s="343">
        <v>289.41500000000002</v>
      </c>
      <c r="Z831" s="343">
        <v>1890.1179999999999</v>
      </c>
    </row>
    <row r="832" spans="1:26">
      <c r="A832" s="340" t="s">
        <v>951</v>
      </c>
      <c r="B832" s="340" t="s">
        <v>2169</v>
      </c>
    </row>
    <row r="833" spans="1:26">
      <c r="C833" s="341" t="s">
        <v>957</v>
      </c>
      <c r="D833" s="341" t="s">
        <v>55</v>
      </c>
      <c r="E833" s="342">
        <v>126</v>
      </c>
      <c r="F833" s="343">
        <v>1423.5239999999999</v>
      </c>
      <c r="H833" s="343">
        <v>434.63699999999994</v>
      </c>
      <c r="J833" s="343">
        <v>469.84199999999998</v>
      </c>
      <c r="L833" s="343">
        <v>0</v>
      </c>
      <c r="N833" s="343">
        <v>5627.58</v>
      </c>
      <c r="P833" s="343">
        <v>0</v>
      </c>
      <c r="R833" s="343">
        <v>351.54300000000001</v>
      </c>
      <c r="T833" s="343">
        <v>0</v>
      </c>
      <c r="V833" s="343">
        <v>6149.3119999999999</v>
      </c>
      <c r="X833" s="343">
        <v>53</v>
      </c>
      <c r="Z833" s="343">
        <v>14509.438</v>
      </c>
    </row>
    <row r="834" spans="1:26">
      <c r="A834" s="340" t="s">
        <v>951</v>
      </c>
      <c r="B834" s="340" t="s">
        <v>2638</v>
      </c>
    </row>
    <row r="835" spans="1:26">
      <c r="C835" s="341" t="s">
        <v>959</v>
      </c>
      <c r="D835" s="341" t="s">
        <v>45</v>
      </c>
      <c r="E835" s="342">
        <v>12</v>
      </c>
      <c r="F835" s="343">
        <v>149.06200000000001</v>
      </c>
      <c r="H835" s="343">
        <v>0</v>
      </c>
      <c r="J835" s="343">
        <v>5.3320000000000007</v>
      </c>
      <c r="L835" s="343">
        <v>0</v>
      </c>
      <c r="N835" s="343">
        <v>713.47500000000002</v>
      </c>
      <c r="P835" s="343">
        <v>0</v>
      </c>
      <c r="R835" s="343">
        <v>79.662999999999997</v>
      </c>
      <c r="T835" s="343">
        <v>0</v>
      </c>
      <c r="V835" s="343">
        <v>459.33800000000002</v>
      </c>
      <c r="X835" s="343">
        <v>0</v>
      </c>
      <c r="Z835" s="343">
        <v>1406.87</v>
      </c>
    </row>
    <row r="836" spans="1:26">
      <c r="A836" s="340" t="s">
        <v>960</v>
      </c>
      <c r="B836" s="340" t="s">
        <v>2168</v>
      </c>
    </row>
    <row r="837" spans="1:26">
      <c r="C837" s="341" t="s">
        <v>964</v>
      </c>
      <c r="D837" s="341" t="s">
        <v>55</v>
      </c>
      <c r="E837" s="342">
        <v>111</v>
      </c>
      <c r="F837" s="343">
        <v>4378.3359999999993</v>
      </c>
      <c r="H837" s="343">
        <v>236.023</v>
      </c>
      <c r="J837" s="343">
        <v>1412.2879999999998</v>
      </c>
      <c r="L837" s="343">
        <v>18700.343999999997</v>
      </c>
      <c r="N837" s="343">
        <v>535.00400000000002</v>
      </c>
      <c r="P837" s="343">
        <v>434.74300000000005</v>
      </c>
      <c r="R837" s="343">
        <v>1227.385</v>
      </c>
      <c r="T837" s="343">
        <v>621.18299999999999</v>
      </c>
      <c r="V837" s="343">
        <v>0</v>
      </c>
      <c r="X837" s="343">
        <v>44.546000000000006</v>
      </c>
      <c r="Z837" s="343">
        <v>27589.852000000003</v>
      </c>
    </row>
    <row r="838" spans="1:26">
      <c r="A838" s="340" t="s">
        <v>960</v>
      </c>
      <c r="B838" s="340" t="s">
        <v>2544</v>
      </c>
    </row>
    <row r="839" spans="1:26">
      <c r="C839" s="341" t="s">
        <v>966</v>
      </c>
      <c r="D839" s="341" t="s">
        <v>55</v>
      </c>
      <c r="E839" s="342">
        <v>30</v>
      </c>
      <c r="F839" s="343">
        <v>750.96899999999994</v>
      </c>
      <c r="H839" s="343">
        <v>136.839</v>
      </c>
      <c r="J839" s="343">
        <v>225.08700000000002</v>
      </c>
      <c r="L839" s="343">
        <v>0</v>
      </c>
      <c r="N839" s="343">
        <v>1998.5940000000001</v>
      </c>
      <c r="P839" s="343">
        <v>198.25200000000001</v>
      </c>
      <c r="R839" s="343">
        <v>0</v>
      </c>
      <c r="T839" s="343">
        <v>1241.904</v>
      </c>
      <c r="V839" s="343">
        <v>0</v>
      </c>
      <c r="X839" s="343">
        <v>1281.4469999999999</v>
      </c>
      <c r="Z839" s="343">
        <v>5833.0919999999996</v>
      </c>
    </row>
    <row r="840" spans="1:26">
      <c r="A840" s="340" t="s">
        <v>960</v>
      </c>
      <c r="B840" s="340" t="s">
        <v>2167</v>
      </c>
    </row>
    <row r="841" spans="1:26">
      <c r="C841" s="341" t="s">
        <v>968</v>
      </c>
      <c r="D841" s="341" t="s">
        <v>55</v>
      </c>
      <c r="E841" s="342">
        <v>91</v>
      </c>
      <c r="F841" s="343">
        <v>1879.1729999999998</v>
      </c>
      <c r="H841" s="343">
        <v>360.25300000000004</v>
      </c>
      <c r="J841" s="343">
        <v>971.52600000000007</v>
      </c>
      <c r="L841" s="343">
        <v>8848.6039999999994</v>
      </c>
      <c r="N841" s="343">
        <v>2533.1489999999999</v>
      </c>
      <c r="P841" s="343">
        <v>494.62699999999995</v>
      </c>
      <c r="R841" s="343">
        <v>0</v>
      </c>
      <c r="T841" s="343">
        <v>4703.8109999999997</v>
      </c>
      <c r="V841" s="343">
        <v>0</v>
      </c>
      <c r="X841" s="343">
        <v>183.16800000000001</v>
      </c>
      <c r="Z841" s="343">
        <v>19974.311000000002</v>
      </c>
    </row>
    <row r="842" spans="1:26">
      <c r="A842" s="340" t="s">
        <v>960</v>
      </c>
      <c r="B842" s="340" t="s">
        <v>2166</v>
      </c>
    </row>
    <row r="843" spans="1:26">
      <c r="C843" s="341" t="s">
        <v>970</v>
      </c>
      <c r="D843" s="341" t="s">
        <v>45</v>
      </c>
      <c r="E843" s="342">
        <v>15</v>
      </c>
      <c r="F843" s="343">
        <v>0</v>
      </c>
      <c r="H843" s="343">
        <v>0</v>
      </c>
      <c r="J843" s="343">
        <v>28.963000000000001</v>
      </c>
      <c r="L843" s="343">
        <v>0</v>
      </c>
      <c r="N843" s="343">
        <v>207.21</v>
      </c>
      <c r="P843" s="343">
        <v>334.79199999999997</v>
      </c>
      <c r="R843" s="343">
        <v>31.315999999999999</v>
      </c>
      <c r="T843" s="343">
        <v>0</v>
      </c>
      <c r="V843" s="343">
        <v>0</v>
      </c>
      <c r="X843" s="343">
        <v>1734.7520000000002</v>
      </c>
      <c r="Z843" s="343">
        <v>2337.0329999999999</v>
      </c>
    </row>
    <row r="844" spans="1:26">
      <c r="A844" s="340" t="s">
        <v>960</v>
      </c>
      <c r="B844" s="340" t="s">
        <v>2637</v>
      </c>
    </row>
    <row r="845" spans="1:26">
      <c r="C845" s="341" t="s">
        <v>972</v>
      </c>
      <c r="D845" s="341" t="s">
        <v>55</v>
      </c>
      <c r="E845" s="342">
        <v>856</v>
      </c>
      <c r="F845" s="343">
        <v>60808.758000000002</v>
      </c>
      <c r="H845" s="343">
        <v>127.756</v>
      </c>
      <c r="J845" s="343">
        <v>6380.9</v>
      </c>
      <c r="L845" s="343">
        <v>175809.943</v>
      </c>
      <c r="N845" s="343">
        <v>45387.639000000003</v>
      </c>
      <c r="P845" s="343">
        <v>6028.0419999999995</v>
      </c>
      <c r="R845" s="343">
        <v>0</v>
      </c>
      <c r="T845" s="343">
        <v>5811.8430000000008</v>
      </c>
      <c r="V845" s="343">
        <v>0</v>
      </c>
      <c r="X845" s="343">
        <v>2704.6880000000001</v>
      </c>
      <c r="Z845" s="343">
        <v>303059.56899999996</v>
      </c>
    </row>
    <row r="846" spans="1:26">
      <c r="A846" s="340" t="s">
        <v>973</v>
      </c>
      <c r="B846" s="340" t="s">
        <v>2636</v>
      </c>
    </row>
    <row r="847" spans="1:26">
      <c r="C847" s="341" t="s">
        <v>2508</v>
      </c>
      <c r="D847" s="341" t="s">
        <v>310</v>
      </c>
      <c r="E847" s="342">
        <v>420</v>
      </c>
      <c r="F847" s="343">
        <v>0</v>
      </c>
      <c r="H847" s="343">
        <v>7143.0889999999999</v>
      </c>
      <c r="J847" s="343">
        <v>23294.186000000002</v>
      </c>
      <c r="L847" s="343">
        <v>0</v>
      </c>
      <c r="N847" s="343">
        <v>0</v>
      </c>
      <c r="P847" s="343">
        <v>0</v>
      </c>
      <c r="R847" s="343">
        <v>0</v>
      </c>
      <c r="T847" s="343">
        <v>0</v>
      </c>
      <c r="V847" s="343">
        <v>0</v>
      </c>
      <c r="X847" s="343">
        <v>0</v>
      </c>
      <c r="Z847" s="343">
        <v>30437.275000000001</v>
      </c>
    </row>
    <row r="848" spans="1:26">
      <c r="A848" s="340" t="s">
        <v>973</v>
      </c>
      <c r="B848" s="340" t="s">
        <v>2543</v>
      </c>
    </row>
    <row r="849" spans="1:26">
      <c r="C849" s="341" t="s">
        <v>975</v>
      </c>
      <c r="D849" s="341" t="s">
        <v>55</v>
      </c>
      <c r="E849" s="342">
        <v>39</v>
      </c>
      <c r="F849" s="343">
        <v>541.26199999999994</v>
      </c>
      <c r="H849" s="343">
        <v>22.785999999999998</v>
      </c>
      <c r="J849" s="343">
        <v>96.45</v>
      </c>
      <c r="L849" s="343">
        <v>0</v>
      </c>
      <c r="N849" s="343">
        <v>899.077</v>
      </c>
      <c r="P849" s="343">
        <v>152.30600000000001</v>
      </c>
      <c r="R849" s="343">
        <v>1446.662</v>
      </c>
      <c r="T849" s="343">
        <v>344.16</v>
      </c>
      <c r="V849" s="343">
        <v>56.551000000000002</v>
      </c>
      <c r="X849" s="343">
        <v>50</v>
      </c>
      <c r="Z849" s="343">
        <v>3609.2540000000004</v>
      </c>
    </row>
    <row r="850" spans="1:26">
      <c r="A850" s="340" t="s">
        <v>973</v>
      </c>
      <c r="B850" s="340" t="s">
        <v>2163</v>
      </c>
    </row>
    <row r="851" spans="1:26">
      <c r="C851" s="341" t="s">
        <v>977</v>
      </c>
      <c r="D851" s="341" t="s">
        <v>45</v>
      </c>
      <c r="E851" s="342">
        <v>40</v>
      </c>
      <c r="F851" s="343">
        <v>1421.18</v>
      </c>
      <c r="H851" s="343">
        <v>0</v>
      </c>
      <c r="J851" s="343">
        <v>2.4239999999999999</v>
      </c>
      <c r="L851" s="343">
        <v>0</v>
      </c>
      <c r="N851" s="343">
        <v>520.61199999999997</v>
      </c>
      <c r="P851" s="343">
        <v>628.03199999999993</v>
      </c>
      <c r="R851" s="343">
        <v>910.57799999999997</v>
      </c>
      <c r="T851" s="343">
        <v>1300.47</v>
      </c>
      <c r="V851" s="343">
        <v>506.30500000000001</v>
      </c>
      <c r="X851" s="343">
        <v>0</v>
      </c>
      <c r="Z851" s="343">
        <v>5289.6009999999997</v>
      </c>
    </row>
    <row r="852" spans="1:26">
      <c r="A852" s="340" t="s">
        <v>973</v>
      </c>
      <c r="B852" s="340" t="s">
        <v>2162</v>
      </c>
    </row>
    <row r="853" spans="1:26">
      <c r="C853" s="341" t="s">
        <v>979</v>
      </c>
      <c r="D853" s="341" t="s">
        <v>55</v>
      </c>
      <c r="E853" s="342">
        <v>91</v>
      </c>
      <c r="F853" s="343">
        <v>2361.0340000000001</v>
      </c>
      <c r="H853" s="343">
        <v>94.697000000000003</v>
      </c>
      <c r="J853" s="343">
        <v>164.74</v>
      </c>
      <c r="L853" s="343">
        <v>0</v>
      </c>
      <c r="N853" s="343">
        <v>2331.4580000000001</v>
      </c>
      <c r="P853" s="343">
        <v>486.05400000000003</v>
      </c>
      <c r="R853" s="343">
        <v>768.08800000000008</v>
      </c>
      <c r="T853" s="343">
        <v>5022.3820000000005</v>
      </c>
      <c r="V853" s="343">
        <v>243.67400000000001</v>
      </c>
      <c r="X853" s="343">
        <v>0</v>
      </c>
      <c r="Z853" s="343">
        <v>11472.127</v>
      </c>
    </row>
    <row r="854" spans="1:26">
      <c r="A854" s="340" t="s">
        <v>973</v>
      </c>
      <c r="B854" s="340" t="s">
        <v>2161</v>
      </c>
    </row>
    <row r="855" spans="1:26">
      <c r="C855" s="341" t="s">
        <v>981</v>
      </c>
      <c r="D855" s="341" t="s">
        <v>45</v>
      </c>
      <c r="E855" s="342">
        <v>27</v>
      </c>
      <c r="F855" s="343">
        <v>763.29700000000003</v>
      </c>
      <c r="H855" s="343">
        <v>0</v>
      </c>
      <c r="J855" s="343">
        <v>122.17700000000001</v>
      </c>
      <c r="L855" s="343">
        <v>0</v>
      </c>
      <c r="N855" s="343">
        <v>769.67899999999997</v>
      </c>
      <c r="P855" s="343">
        <v>0</v>
      </c>
      <c r="R855" s="343">
        <v>1419.89</v>
      </c>
      <c r="T855" s="343">
        <v>1914.1089999999999</v>
      </c>
      <c r="V855" s="343">
        <v>420.00400000000002</v>
      </c>
      <c r="X855" s="343">
        <v>0</v>
      </c>
      <c r="Z855" s="343">
        <v>5409.1559999999999</v>
      </c>
    </row>
    <row r="856" spans="1:26">
      <c r="A856" s="340" t="s">
        <v>973</v>
      </c>
      <c r="B856" s="340" t="s">
        <v>2160</v>
      </c>
    </row>
    <row r="857" spans="1:26">
      <c r="C857" s="341" t="s">
        <v>983</v>
      </c>
      <c r="D857" s="341" t="s">
        <v>55</v>
      </c>
      <c r="E857" s="342">
        <v>106</v>
      </c>
      <c r="F857" s="343">
        <v>1565.8039999999999</v>
      </c>
      <c r="H857" s="343">
        <v>854.82500000000005</v>
      </c>
      <c r="J857" s="343">
        <v>115.54</v>
      </c>
      <c r="L857" s="343">
        <v>0</v>
      </c>
      <c r="N857" s="343">
        <v>3884.3270000000002</v>
      </c>
      <c r="P857" s="343">
        <v>893.2</v>
      </c>
      <c r="R857" s="343">
        <v>1918.18</v>
      </c>
      <c r="T857" s="343">
        <v>3634.991</v>
      </c>
      <c r="V857" s="343">
        <v>756.16199999999992</v>
      </c>
      <c r="X857" s="343">
        <v>13.120999999999999</v>
      </c>
      <c r="Z857" s="343">
        <v>13636.15</v>
      </c>
    </row>
    <row r="858" spans="1:26">
      <c r="A858" s="340" t="s">
        <v>973</v>
      </c>
      <c r="B858" s="340" t="s">
        <v>2159</v>
      </c>
    </row>
    <row r="859" spans="1:26">
      <c r="C859" s="341" t="s">
        <v>985</v>
      </c>
      <c r="D859" s="341" t="s">
        <v>55</v>
      </c>
      <c r="E859" s="342">
        <v>49</v>
      </c>
      <c r="F859" s="343">
        <v>3289.3629999999998</v>
      </c>
      <c r="H859" s="343">
        <v>96.460999999999999</v>
      </c>
      <c r="J859" s="343">
        <v>50.761000000000003</v>
      </c>
      <c r="L859" s="343">
        <v>0</v>
      </c>
      <c r="N859" s="343">
        <v>1213.7619999999999</v>
      </c>
      <c r="P859" s="343">
        <v>0</v>
      </c>
      <c r="R859" s="343">
        <v>1508.2379999999998</v>
      </c>
      <c r="T859" s="343">
        <v>535.28199999999993</v>
      </c>
      <c r="V859" s="343">
        <v>388.28300000000002</v>
      </c>
      <c r="X859" s="343">
        <v>0</v>
      </c>
      <c r="Z859" s="343">
        <v>7082.15</v>
      </c>
    </row>
    <row r="860" spans="1:26">
      <c r="A860" s="340" t="s">
        <v>973</v>
      </c>
      <c r="B860" s="340" t="s">
        <v>2158</v>
      </c>
    </row>
    <row r="861" spans="1:26">
      <c r="C861" s="341" t="s">
        <v>989</v>
      </c>
      <c r="D861" s="341" t="s">
        <v>55</v>
      </c>
      <c r="E861" s="342">
        <v>32</v>
      </c>
      <c r="F861" s="343">
        <v>726.80799999999999</v>
      </c>
      <c r="H861" s="343">
        <v>63.591000000000001</v>
      </c>
      <c r="J861" s="343">
        <v>107.66200000000001</v>
      </c>
      <c r="L861" s="343">
        <v>0</v>
      </c>
      <c r="N861" s="343">
        <v>538.17700000000002</v>
      </c>
      <c r="P861" s="343">
        <v>29.838000000000001</v>
      </c>
      <c r="R861" s="343">
        <v>1258.213</v>
      </c>
      <c r="T861" s="343">
        <v>1863.7660000000001</v>
      </c>
      <c r="V861" s="343">
        <v>416.25099999999998</v>
      </c>
      <c r="X861" s="343">
        <v>0</v>
      </c>
      <c r="Z861" s="343">
        <v>5004.3059999999996</v>
      </c>
    </row>
    <row r="862" spans="1:26">
      <c r="A862" s="340" t="s">
        <v>973</v>
      </c>
      <c r="B862" s="340" t="s">
        <v>2157</v>
      </c>
    </row>
    <row r="863" spans="1:26">
      <c r="C863" s="341" t="s">
        <v>993</v>
      </c>
      <c r="D863" s="341" t="s">
        <v>45</v>
      </c>
      <c r="E863" s="342">
        <v>96</v>
      </c>
      <c r="F863" s="343">
        <v>4685.6229999999996</v>
      </c>
      <c r="H863" s="343">
        <v>0</v>
      </c>
      <c r="J863" s="343">
        <v>229.33799999999999</v>
      </c>
      <c r="L863" s="343">
        <v>0</v>
      </c>
      <c r="N863" s="343">
        <v>2421.8179999999998</v>
      </c>
      <c r="P863" s="343">
        <v>0</v>
      </c>
      <c r="R863" s="343">
        <v>3722.873</v>
      </c>
      <c r="T863" s="343">
        <v>0</v>
      </c>
      <c r="V863" s="343">
        <v>727.04499999999996</v>
      </c>
      <c r="X863" s="343">
        <v>0</v>
      </c>
      <c r="Z863" s="343">
        <v>11786.697</v>
      </c>
    </row>
    <row r="864" spans="1:26">
      <c r="A864" s="340" t="s">
        <v>973</v>
      </c>
      <c r="B864" s="340" t="s">
        <v>2542</v>
      </c>
    </row>
    <row r="865" spans="1:26">
      <c r="C865" s="341" t="s">
        <v>995</v>
      </c>
      <c r="D865" s="341" t="s">
        <v>55</v>
      </c>
      <c r="E865" s="342">
        <v>31</v>
      </c>
      <c r="F865" s="343">
        <v>7.2410000000000005</v>
      </c>
      <c r="H865" s="343">
        <v>83.08</v>
      </c>
      <c r="J865" s="343">
        <v>23.898000000000003</v>
      </c>
      <c r="L865" s="343">
        <v>0</v>
      </c>
      <c r="N865" s="343">
        <v>318.27</v>
      </c>
      <c r="P865" s="343">
        <v>85.032000000000011</v>
      </c>
      <c r="R865" s="343">
        <v>1452.328</v>
      </c>
      <c r="T865" s="343">
        <v>167.74400000000003</v>
      </c>
      <c r="V865" s="343">
        <v>208.417</v>
      </c>
      <c r="X865" s="343">
        <v>0</v>
      </c>
      <c r="Z865" s="343">
        <v>2346.0100000000002</v>
      </c>
    </row>
    <row r="866" spans="1:26">
      <c r="A866" s="340" t="s">
        <v>973</v>
      </c>
      <c r="B866" s="340" t="s">
        <v>2156</v>
      </c>
    </row>
    <row r="867" spans="1:26">
      <c r="C867" s="341" t="s">
        <v>2482</v>
      </c>
      <c r="D867" s="341" t="s">
        <v>59</v>
      </c>
      <c r="E867" s="342">
        <v>31</v>
      </c>
      <c r="F867" s="343">
        <v>1018.702</v>
      </c>
      <c r="H867" s="343">
        <v>0</v>
      </c>
      <c r="J867" s="343">
        <v>1.9259999999999999</v>
      </c>
      <c r="L867" s="343">
        <v>0</v>
      </c>
      <c r="N867" s="343">
        <v>224.35299999999998</v>
      </c>
      <c r="P867" s="343">
        <v>0</v>
      </c>
      <c r="R867" s="343">
        <v>386.48800000000006</v>
      </c>
      <c r="T867" s="343">
        <v>320.37099999999998</v>
      </c>
      <c r="V867" s="343">
        <v>0</v>
      </c>
      <c r="X867" s="343">
        <v>104.19200000000001</v>
      </c>
      <c r="Z867" s="343">
        <v>2056.0320000000002</v>
      </c>
    </row>
    <row r="868" spans="1:26">
      <c r="A868" s="340" t="s">
        <v>973</v>
      </c>
      <c r="B868" s="340" t="s">
        <v>2155</v>
      </c>
    </row>
    <row r="869" spans="1:26">
      <c r="C869" s="341" t="s">
        <v>997</v>
      </c>
      <c r="D869" s="341" t="s">
        <v>55</v>
      </c>
      <c r="E869" s="342">
        <v>170</v>
      </c>
      <c r="F869" s="343">
        <v>3319.5970000000002</v>
      </c>
      <c r="H869" s="343">
        <v>543.49</v>
      </c>
      <c r="J869" s="343">
        <v>52.698999999999998</v>
      </c>
      <c r="L869" s="343">
        <v>0</v>
      </c>
      <c r="N869" s="343">
        <v>5486.8850000000002</v>
      </c>
      <c r="P869" s="343">
        <v>315.334</v>
      </c>
      <c r="R869" s="343">
        <v>1524.1789999999999</v>
      </c>
      <c r="T869" s="343">
        <v>10063.571</v>
      </c>
      <c r="V869" s="343">
        <v>739.053</v>
      </c>
      <c r="X869" s="343">
        <v>0</v>
      </c>
      <c r="Z869" s="343">
        <v>22044.807999999997</v>
      </c>
    </row>
    <row r="870" spans="1:26">
      <c r="A870" s="340" t="s">
        <v>973</v>
      </c>
      <c r="B870" s="340" t="s">
        <v>2154</v>
      </c>
    </row>
    <row r="871" spans="1:26">
      <c r="C871" s="341" t="s">
        <v>999</v>
      </c>
      <c r="D871" s="341" t="s">
        <v>55</v>
      </c>
      <c r="E871" s="342">
        <v>43</v>
      </c>
      <c r="F871" s="343">
        <v>691.31</v>
      </c>
      <c r="H871" s="343">
        <v>50.946000000000005</v>
      </c>
      <c r="J871" s="343">
        <v>46.823</v>
      </c>
      <c r="L871" s="343">
        <v>0</v>
      </c>
      <c r="N871" s="343">
        <v>630.58900000000006</v>
      </c>
      <c r="P871" s="343">
        <v>8</v>
      </c>
      <c r="R871" s="343">
        <v>1444.585</v>
      </c>
      <c r="T871" s="343">
        <v>2048.828</v>
      </c>
      <c r="V871" s="343">
        <v>805.97699999999998</v>
      </c>
      <c r="X871" s="343">
        <v>0</v>
      </c>
      <c r="Z871" s="343">
        <v>5727.0580000000009</v>
      </c>
    </row>
    <row r="872" spans="1:26">
      <c r="A872" s="340" t="s">
        <v>973</v>
      </c>
      <c r="B872" s="340" t="s">
        <v>2153</v>
      </c>
    </row>
    <row r="873" spans="1:26">
      <c r="C873" s="341" t="s">
        <v>1001</v>
      </c>
      <c r="D873" s="341" t="s">
        <v>55</v>
      </c>
      <c r="E873" s="342">
        <v>24</v>
      </c>
      <c r="F873" s="343">
        <v>0</v>
      </c>
      <c r="H873" s="343">
        <v>567.89599999999996</v>
      </c>
      <c r="J873" s="343">
        <v>66.341000000000008</v>
      </c>
      <c r="L873" s="343">
        <v>0</v>
      </c>
      <c r="N873" s="343">
        <v>800</v>
      </c>
      <c r="P873" s="343">
        <v>0</v>
      </c>
      <c r="R873" s="343">
        <v>1198.087</v>
      </c>
      <c r="T873" s="343">
        <v>0</v>
      </c>
      <c r="V873" s="343">
        <v>58.895000000000003</v>
      </c>
      <c r="X873" s="343">
        <v>0</v>
      </c>
      <c r="Z873" s="343">
        <v>2691.2190000000001</v>
      </c>
    </row>
    <row r="874" spans="1:26">
      <c r="A874" s="340" t="s">
        <v>973</v>
      </c>
      <c r="B874" s="340" t="s">
        <v>2152</v>
      </c>
    </row>
    <row r="875" spans="1:26">
      <c r="C875" s="341" t="s">
        <v>1003</v>
      </c>
      <c r="D875" s="341" t="s">
        <v>313</v>
      </c>
      <c r="E875" s="342">
        <v>12</v>
      </c>
      <c r="F875" s="343">
        <v>0</v>
      </c>
      <c r="H875" s="343">
        <v>2733.9349999999999</v>
      </c>
      <c r="J875" s="343">
        <v>0</v>
      </c>
      <c r="L875" s="343">
        <v>0</v>
      </c>
      <c r="N875" s="343">
        <v>0</v>
      </c>
      <c r="P875" s="343">
        <v>0</v>
      </c>
      <c r="R875" s="343">
        <v>6349.65</v>
      </c>
      <c r="T875" s="343">
        <v>0</v>
      </c>
      <c r="V875" s="343">
        <v>0</v>
      </c>
      <c r="X875" s="343">
        <v>0</v>
      </c>
      <c r="Z875" s="343">
        <v>9083.5849999999991</v>
      </c>
    </row>
    <row r="876" spans="1:26">
      <c r="A876" s="340" t="s">
        <v>973</v>
      </c>
      <c r="B876" s="340" t="s">
        <v>2635</v>
      </c>
    </row>
    <row r="877" spans="1:26">
      <c r="C877" s="341" t="s">
        <v>1005</v>
      </c>
      <c r="D877" s="341" t="s">
        <v>55</v>
      </c>
      <c r="E877" s="342">
        <v>1056</v>
      </c>
      <c r="F877" s="343">
        <v>61638.057999999997</v>
      </c>
      <c r="H877" s="343">
        <v>7603.9680000000008</v>
      </c>
      <c r="J877" s="343">
        <v>2741.375</v>
      </c>
      <c r="L877" s="343">
        <v>0</v>
      </c>
      <c r="N877" s="343">
        <v>31981.442000000003</v>
      </c>
      <c r="P877" s="343">
        <v>6356.9480000000003</v>
      </c>
      <c r="R877" s="343">
        <v>71983.476999999999</v>
      </c>
      <c r="T877" s="343">
        <v>97408.281999999992</v>
      </c>
      <c r="V877" s="343">
        <v>24044.972000000002</v>
      </c>
      <c r="X877" s="343">
        <v>5477.2669999999998</v>
      </c>
      <c r="Z877" s="343">
        <v>309235.78899999999</v>
      </c>
    </row>
    <row r="878" spans="1:26">
      <c r="A878" s="340" t="s">
        <v>973</v>
      </c>
      <c r="B878" s="340" t="s">
        <v>2150</v>
      </c>
    </row>
    <row r="879" spans="1:26">
      <c r="C879" s="341" t="s">
        <v>1007</v>
      </c>
      <c r="D879" s="341" t="s">
        <v>55</v>
      </c>
      <c r="E879" s="342">
        <v>92</v>
      </c>
      <c r="F879" s="343">
        <v>1747.3120000000001</v>
      </c>
      <c r="H879" s="343">
        <v>244.65799999999999</v>
      </c>
      <c r="J879" s="343">
        <v>329.08199999999999</v>
      </c>
      <c r="L879" s="343">
        <v>0</v>
      </c>
      <c r="N879" s="343">
        <v>2636.0370000000003</v>
      </c>
      <c r="P879" s="343">
        <v>1962.4979999999998</v>
      </c>
      <c r="R879" s="343">
        <v>1174.3810000000001</v>
      </c>
      <c r="T879" s="343">
        <v>2302.828</v>
      </c>
      <c r="V879" s="343">
        <v>186</v>
      </c>
      <c r="X879" s="343">
        <v>47.691000000000003</v>
      </c>
      <c r="Z879" s="343">
        <v>10630.486999999999</v>
      </c>
    </row>
    <row r="880" spans="1:26">
      <c r="A880" s="340" t="s">
        <v>973</v>
      </c>
      <c r="B880" s="340" t="s">
        <v>2541</v>
      </c>
    </row>
    <row r="881" spans="1:26">
      <c r="C881" s="341" t="s">
        <v>1009</v>
      </c>
      <c r="D881" s="341" t="s">
        <v>45</v>
      </c>
      <c r="E881" s="342">
        <v>21</v>
      </c>
      <c r="F881" s="343">
        <v>99.64</v>
      </c>
      <c r="H881" s="343">
        <v>0</v>
      </c>
      <c r="J881" s="343">
        <v>135.571</v>
      </c>
      <c r="L881" s="343">
        <v>0</v>
      </c>
      <c r="N881" s="343">
        <v>260</v>
      </c>
      <c r="P881" s="343">
        <v>0</v>
      </c>
      <c r="R881" s="343">
        <v>0</v>
      </c>
      <c r="T881" s="343">
        <v>1182.424</v>
      </c>
      <c r="V881" s="343">
        <v>161.63299999999998</v>
      </c>
      <c r="X881" s="343">
        <v>0</v>
      </c>
      <c r="Z881" s="343">
        <v>1839.2679999999998</v>
      </c>
    </row>
    <row r="882" spans="1:26">
      <c r="A882" s="340" t="s">
        <v>973</v>
      </c>
      <c r="B882" s="340" t="s">
        <v>2149</v>
      </c>
    </row>
    <row r="883" spans="1:26">
      <c r="C883" s="341" t="s">
        <v>1011</v>
      </c>
      <c r="D883" s="341" t="s">
        <v>55</v>
      </c>
      <c r="E883" s="342">
        <v>2210</v>
      </c>
      <c r="F883" s="343">
        <v>325517.54700000002</v>
      </c>
      <c r="H883" s="343">
        <v>5249.0019999999995</v>
      </c>
      <c r="J883" s="343">
        <v>25720.055</v>
      </c>
      <c r="L883" s="343">
        <v>0</v>
      </c>
      <c r="N883" s="343">
        <v>83700</v>
      </c>
      <c r="P883" s="343">
        <v>0</v>
      </c>
      <c r="R883" s="343">
        <v>199582.77</v>
      </c>
      <c r="T883" s="343">
        <v>192863.34899999999</v>
      </c>
      <c r="V883" s="343">
        <v>66527.59</v>
      </c>
      <c r="X883" s="343">
        <v>3606.2159999999999</v>
      </c>
      <c r="Z883" s="343">
        <v>902766.5290000001</v>
      </c>
    </row>
    <row r="884" spans="1:26">
      <c r="A884" s="340" t="s">
        <v>973</v>
      </c>
      <c r="B884" s="340" t="s">
        <v>2148</v>
      </c>
    </row>
    <row r="885" spans="1:26">
      <c r="C885" s="341" t="s">
        <v>1013</v>
      </c>
      <c r="D885" s="341" t="s">
        <v>55</v>
      </c>
      <c r="E885" s="342">
        <v>43</v>
      </c>
      <c r="F885" s="343">
        <v>0</v>
      </c>
      <c r="H885" s="343">
        <v>398.55199999999996</v>
      </c>
      <c r="J885" s="343">
        <v>163.44299999999998</v>
      </c>
      <c r="L885" s="343">
        <v>0</v>
      </c>
      <c r="N885" s="343">
        <v>225.28599999999997</v>
      </c>
      <c r="P885" s="343">
        <v>110.81399999999999</v>
      </c>
      <c r="R885" s="343">
        <v>0</v>
      </c>
      <c r="T885" s="343">
        <v>0</v>
      </c>
      <c r="V885" s="343">
        <v>0</v>
      </c>
      <c r="X885" s="343">
        <v>0</v>
      </c>
      <c r="Z885" s="343">
        <v>898.09500000000003</v>
      </c>
    </row>
    <row r="886" spans="1:26">
      <c r="A886" s="340" t="s">
        <v>973</v>
      </c>
      <c r="B886" s="340" t="s">
        <v>2223</v>
      </c>
    </row>
    <row r="887" spans="1:26">
      <c r="C887" s="341" t="s">
        <v>1015</v>
      </c>
      <c r="D887" s="341" t="s">
        <v>59</v>
      </c>
      <c r="E887" s="342">
        <v>42</v>
      </c>
      <c r="F887" s="343">
        <v>10620.433000000001</v>
      </c>
      <c r="H887" s="343">
        <v>0</v>
      </c>
      <c r="J887" s="343">
        <v>0</v>
      </c>
      <c r="L887" s="343">
        <v>0</v>
      </c>
      <c r="N887" s="343">
        <v>0</v>
      </c>
      <c r="P887" s="343">
        <v>0</v>
      </c>
      <c r="R887" s="343">
        <v>0</v>
      </c>
      <c r="T887" s="343">
        <v>0</v>
      </c>
      <c r="V887" s="343">
        <v>0</v>
      </c>
      <c r="X887" s="343">
        <v>0</v>
      </c>
      <c r="Z887" s="343">
        <v>10620.433000000001</v>
      </c>
    </row>
    <row r="888" spans="1:26">
      <c r="A888" s="340" t="s">
        <v>973</v>
      </c>
      <c r="B888" s="340" t="s">
        <v>2146</v>
      </c>
    </row>
    <row r="889" spans="1:26">
      <c r="C889" s="341" t="s">
        <v>1017</v>
      </c>
      <c r="D889" s="341" t="s">
        <v>55</v>
      </c>
      <c r="E889" s="342">
        <v>47</v>
      </c>
      <c r="F889" s="343">
        <v>0</v>
      </c>
      <c r="H889" s="343">
        <v>376.19</v>
      </c>
      <c r="J889" s="343">
        <v>138.51900000000001</v>
      </c>
      <c r="L889" s="343">
        <v>171.14400000000001</v>
      </c>
      <c r="N889" s="343">
        <v>574.64</v>
      </c>
      <c r="P889" s="343">
        <v>450.53500000000003</v>
      </c>
      <c r="R889" s="343">
        <v>1084.9660000000001</v>
      </c>
      <c r="T889" s="343">
        <v>0</v>
      </c>
      <c r="V889" s="343">
        <v>201.892</v>
      </c>
      <c r="X889" s="343">
        <v>0</v>
      </c>
      <c r="Z889" s="343">
        <v>2997.886</v>
      </c>
    </row>
    <row r="890" spans="1:26">
      <c r="A890" s="340" t="s">
        <v>973</v>
      </c>
      <c r="B890" s="340" t="s">
        <v>2145</v>
      </c>
    </row>
    <row r="891" spans="1:26">
      <c r="C891" s="341" t="s">
        <v>1019</v>
      </c>
      <c r="D891" s="341" t="s">
        <v>55</v>
      </c>
      <c r="E891" s="342">
        <v>21</v>
      </c>
      <c r="F891" s="343">
        <v>620.99199999999996</v>
      </c>
      <c r="H891" s="343">
        <v>7.3220000000000001</v>
      </c>
      <c r="J891" s="343">
        <v>79.695999999999998</v>
      </c>
      <c r="L891" s="343">
        <v>0</v>
      </c>
      <c r="N891" s="343">
        <v>500</v>
      </c>
      <c r="P891" s="343">
        <v>25</v>
      </c>
      <c r="R891" s="343">
        <v>808.78</v>
      </c>
      <c r="T891" s="343">
        <v>906.72899999999993</v>
      </c>
      <c r="V891" s="343">
        <v>210.054</v>
      </c>
      <c r="X891" s="343">
        <v>0</v>
      </c>
      <c r="Z891" s="343">
        <v>3158.5729999999999</v>
      </c>
    </row>
    <row r="892" spans="1:26">
      <c r="A892" s="340" t="s">
        <v>973</v>
      </c>
      <c r="B892" s="340" t="s">
        <v>2540</v>
      </c>
    </row>
    <row r="893" spans="1:26">
      <c r="C893" s="341" t="s">
        <v>1021</v>
      </c>
      <c r="D893" s="341" t="s">
        <v>55</v>
      </c>
      <c r="E893" s="342">
        <v>64</v>
      </c>
      <c r="F893" s="343">
        <v>3668.1479999999997</v>
      </c>
      <c r="H893" s="343">
        <v>0.745</v>
      </c>
      <c r="J893" s="343">
        <v>35.686</v>
      </c>
      <c r="L893" s="343">
        <v>0</v>
      </c>
      <c r="N893" s="343">
        <v>1868.7850000000001</v>
      </c>
      <c r="P893" s="343">
        <v>0</v>
      </c>
      <c r="R893" s="343">
        <v>598.08000000000004</v>
      </c>
      <c r="T893" s="343">
        <v>1162.326</v>
      </c>
      <c r="V893" s="343">
        <v>227.71400000000003</v>
      </c>
      <c r="X893" s="343">
        <v>0</v>
      </c>
      <c r="Z893" s="343">
        <v>7561.4840000000004</v>
      </c>
    </row>
    <row r="894" spans="1:26">
      <c r="A894" s="340" t="s">
        <v>1022</v>
      </c>
      <c r="B894" s="340" t="s">
        <v>2144</v>
      </c>
    </row>
    <row r="895" spans="1:26">
      <c r="C895" s="341" t="s">
        <v>1024</v>
      </c>
      <c r="D895" s="341" t="s">
        <v>313</v>
      </c>
      <c r="E895" s="342">
        <v>3101</v>
      </c>
      <c r="F895" s="343">
        <v>0</v>
      </c>
      <c r="H895" s="343">
        <v>42230.865999999995</v>
      </c>
      <c r="J895" s="343">
        <v>732.94799999999998</v>
      </c>
      <c r="L895" s="343">
        <v>0</v>
      </c>
      <c r="N895" s="343">
        <v>0</v>
      </c>
      <c r="P895" s="343">
        <v>0</v>
      </c>
      <c r="R895" s="343">
        <v>0</v>
      </c>
      <c r="T895" s="343">
        <v>0</v>
      </c>
      <c r="V895" s="343">
        <v>0</v>
      </c>
      <c r="X895" s="343">
        <v>0</v>
      </c>
      <c r="Z895" s="343">
        <v>42963.814000000006</v>
      </c>
    </row>
    <row r="896" spans="1:26">
      <c r="A896" s="340" t="s">
        <v>1022</v>
      </c>
      <c r="B896" s="340" t="s">
        <v>2143</v>
      </c>
    </row>
    <row r="897" spans="1:26">
      <c r="C897" s="341" t="s">
        <v>1029</v>
      </c>
      <c r="D897" s="341" t="s">
        <v>45</v>
      </c>
      <c r="E897" s="342">
        <v>240</v>
      </c>
      <c r="F897" s="343">
        <v>6578.2469999999994</v>
      </c>
      <c r="H897" s="343">
        <v>0</v>
      </c>
      <c r="J897" s="343">
        <v>18513.63</v>
      </c>
      <c r="L897" s="343">
        <v>16760.319</v>
      </c>
      <c r="N897" s="343">
        <v>12465.493999999999</v>
      </c>
      <c r="P897" s="343">
        <v>39.923000000000002</v>
      </c>
      <c r="R897" s="343">
        <v>0</v>
      </c>
      <c r="T897" s="343">
        <v>3595.3579999999997</v>
      </c>
      <c r="V897" s="343">
        <v>0</v>
      </c>
      <c r="X897" s="343">
        <v>0</v>
      </c>
      <c r="Z897" s="343">
        <v>57952.970999999998</v>
      </c>
    </row>
    <row r="898" spans="1:26">
      <c r="A898" s="340" t="s">
        <v>1022</v>
      </c>
      <c r="B898" s="340" t="s">
        <v>2142</v>
      </c>
    </row>
    <row r="899" spans="1:26">
      <c r="C899" s="341" t="s">
        <v>1031</v>
      </c>
      <c r="D899" s="341" t="s">
        <v>55</v>
      </c>
      <c r="E899" s="342">
        <v>64</v>
      </c>
      <c r="F899" s="343">
        <v>0</v>
      </c>
      <c r="H899" s="343">
        <v>3025.21</v>
      </c>
      <c r="J899" s="343">
        <v>0</v>
      </c>
      <c r="L899" s="343">
        <v>0</v>
      </c>
      <c r="N899" s="343">
        <v>0</v>
      </c>
      <c r="P899" s="343">
        <v>0</v>
      </c>
      <c r="R899" s="343">
        <v>49552.020999999993</v>
      </c>
      <c r="T899" s="343">
        <v>0</v>
      </c>
      <c r="V899" s="343">
        <v>0</v>
      </c>
      <c r="X899" s="343">
        <v>0</v>
      </c>
      <c r="Z899" s="343">
        <v>52577.231</v>
      </c>
    </row>
    <row r="900" spans="1:26">
      <c r="A900" s="340" t="s">
        <v>1022</v>
      </c>
      <c r="B900" s="340" t="s">
        <v>2141</v>
      </c>
    </row>
    <row r="901" spans="1:26">
      <c r="C901" s="341" t="s">
        <v>2504</v>
      </c>
      <c r="D901" s="341" t="s">
        <v>45</v>
      </c>
      <c r="E901" s="342">
        <v>15</v>
      </c>
      <c r="F901" s="343">
        <v>2040.52</v>
      </c>
      <c r="H901" s="343">
        <v>0</v>
      </c>
      <c r="J901" s="343">
        <v>21550.196</v>
      </c>
      <c r="L901" s="343">
        <v>0</v>
      </c>
      <c r="N901" s="343">
        <v>0</v>
      </c>
      <c r="P901" s="343">
        <v>0</v>
      </c>
      <c r="R901" s="343">
        <v>0</v>
      </c>
      <c r="T901" s="343">
        <v>0</v>
      </c>
      <c r="V901" s="343">
        <v>0</v>
      </c>
      <c r="X901" s="343">
        <v>0</v>
      </c>
      <c r="Z901" s="343">
        <v>23590.716</v>
      </c>
    </row>
    <row r="902" spans="1:26">
      <c r="A902" s="340" t="s">
        <v>1032</v>
      </c>
      <c r="B902" s="340" t="s">
        <v>2698</v>
      </c>
    </row>
    <row r="903" spans="1:26">
      <c r="C903" s="341" t="s">
        <v>1034</v>
      </c>
      <c r="D903" s="341" t="s">
        <v>120</v>
      </c>
      <c r="E903" s="342">
        <v>11</v>
      </c>
      <c r="F903" s="343">
        <v>4302.6210000000001</v>
      </c>
      <c r="H903" s="343">
        <v>0</v>
      </c>
      <c r="J903" s="343">
        <v>226.11700000000002</v>
      </c>
      <c r="L903" s="343">
        <v>0</v>
      </c>
      <c r="N903" s="343">
        <v>0</v>
      </c>
      <c r="P903" s="343">
        <v>25.856999999999999</v>
      </c>
      <c r="R903" s="343">
        <v>0</v>
      </c>
      <c r="T903" s="343">
        <v>0</v>
      </c>
      <c r="V903" s="343">
        <v>0</v>
      </c>
      <c r="X903" s="343">
        <v>0</v>
      </c>
      <c r="Z903" s="343">
        <v>4554.5950000000003</v>
      </c>
    </row>
    <row r="904" spans="1:26">
      <c r="A904" s="340" t="s">
        <v>1032</v>
      </c>
      <c r="B904" s="340" t="s">
        <v>2140</v>
      </c>
    </row>
    <row r="905" spans="1:26">
      <c r="C905" s="341" t="s">
        <v>1036</v>
      </c>
      <c r="D905" s="341" t="s">
        <v>55</v>
      </c>
      <c r="E905" s="342">
        <v>328</v>
      </c>
      <c r="F905" s="343">
        <v>19872.593000000001</v>
      </c>
      <c r="H905" s="343">
        <v>119.428</v>
      </c>
      <c r="J905" s="343">
        <v>1106.0360000000001</v>
      </c>
      <c r="L905" s="343">
        <v>0</v>
      </c>
      <c r="N905" s="343">
        <v>9855.3739999999998</v>
      </c>
      <c r="P905" s="343">
        <v>2313.8470000000002</v>
      </c>
      <c r="R905" s="343">
        <v>0</v>
      </c>
      <c r="T905" s="343">
        <v>36475.797999999995</v>
      </c>
      <c r="V905" s="343">
        <v>4933.5209999999997</v>
      </c>
      <c r="X905" s="343">
        <v>3929.1849999999999</v>
      </c>
      <c r="Z905" s="343">
        <v>78605.782000000007</v>
      </c>
    </row>
    <row r="906" spans="1:26">
      <c r="A906" s="340" t="s">
        <v>1037</v>
      </c>
      <c r="B906" s="340" t="s">
        <v>2634</v>
      </c>
    </row>
    <row r="907" spans="1:26">
      <c r="C907" s="341" t="s">
        <v>1039</v>
      </c>
      <c r="D907" s="341" t="s">
        <v>55</v>
      </c>
      <c r="E907" s="342">
        <v>60</v>
      </c>
      <c r="F907" s="343">
        <v>0</v>
      </c>
      <c r="H907" s="343">
        <v>2046.7560000000001</v>
      </c>
      <c r="J907" s="343">
        <v>0</v>
      </c>
      <c r="L907" s="343">
        <v>351.15100000000001</v>
      </c>
      <c r="N907" s="343">
        <v>1317.078</v>
      </c>
      <c r="P907" s="343">
        <v>288.81799999999998</v>
      </c>
      <c r="R907" s="343">
        <v>0</v>
      </c>
      <c r="T907" s="343">
        <v>27.04</v>
      </c>
      <c r="V907" s="343">
        <v>1090</v>
      </c>
      <c r="X907" s="343">
        <v>5796.5319999999992</v>
      </c>
      <c r="Z907" s="343">
        <v>10917.375</v>
      </c>
    </row>
    <row r="908" spans="1:26">
      <c r="A908" s="340" t="s">
        <v>1037</v>
      </c>
      <c r="B908" s="340" t="s">
        <v>2139</v>
      </c>
    </row>
    <row r="909" spans="1:26">
      <c r="C909" s="341" t="s">
        <v>1041</v>
      </c>
      <c r="D909" s="341" t="s">
        <v>55</v>
      </c>
      <c r="E909" s="342">
        <v>64</v>
      </c>
      <c r="F909" s="343">
        <v>0</v>
      </c>
      <c r="H909" s="343">
        <v>777.13499999999999</v>
      </c>
      <c r="J909" s="343">
        <v>1259.29</v>
      </c>
      <c r="L909" s="343">
        <v>0</v>
      </c>
      <c r="N909" s="343">
        <v>1720.029</v>
      </c>
      <c r="P909" s="343">
        <v>0</v>
      </c>
      <c r="R909" s="343">
        <v>687.57299999999998</v>
      </c>
      <c r="T909" s="343">
        <v>0</v>
      </c>
      <c r="V909" s="343">
        <v>0</v>
      </c>
      <c r="X909" s="343">
        <v>2273.924</v>
      </c>
      <c r="Z909" s="343">
        <v>6717.951</v>
      </c>
    </row>
    <row r="910" spans="1:26">
      <c r="A910" s="340" t="s">
        <v>1037</v>
      </c>
      <c r="B910" s="340" t="s">
        <v>2138</v>
      </c>
    </row>
    <row r="911" spans="1:26">
      <c r="C911" s="341" t="s">
        <v>1043</v>
      </c>
      <c r="D911" s="341" t="s">
        <v>45</v>
      </c>
      <c r="E911" s="342">
        <v>16</v>
      </c>
      <c r="F911" s="343">
        <v>512.21900000000005</v>
      </c>
      <c r="H911" s="343">
        <v>0</v>
      </c>
      <c r="J911" s="343">
        <v>287.92200000000003</v>
      </c>
      <c r="L911" s="343">
        <v>131.482</v>
      </c>
      <c r="N911" s="343">
        <v>873.33</v>
      </c>
      <c r="P911" s="343">
        <v>0.627</v>
      </c>
      <c r="R911" s="343">
        <v>0</v>
      </c>
      <c r="T911" s="343">
        <v>394.49099999999999</v>
      </c>
      <c r="V911" s="343">
        <v>0</v>
      </c>
      <c r="X911" s="343">
        <v>643.66199999999992</v>
      </c>
      <c r="Z911" s="343">
        <v>2843.7329999999997</v>
      </c>
    </row>
    <row r="912" spans="1:26">
      <c r="A912" s="340" t="s">
        <v>1037</v>
      </c>
      <c r="B912" s="340" t="s">
        <v>2137</v>
      </c>
    </row>
    <row r="913" spans="1:26">
      <c r="C913" s="341" t="s">
        <v>1045</v>
      </c>
      <c r="D913" s="341" t="s">
        <v>45</v>
      </c>
      <c r="E913" s="342">
        <v>107</v>
      </c>
      <c r="F913" s="343">
        <v>3881.989</v>
      </c>
      <c r="H913" s="343">
        <v>0</v>
      </c>
      <c r="J913" s="343">
        <v>108.88799999999999</v>
      </c>
      <c r="L913" s="343">
        <v>0</v>
      </c>
      <c r="N913" s="343">
        <v>121.05799999999999</v>
      </c>
      <c r="P913" s="343">
        <v>874.73399999999992</v>
      </c>
      <c r="R913" s="343">
        <v>0</v>
      </c>
      <c r="T913" s="343">
        <v>413.29599999999999</v>
      </c>
      <c r="V913" s="343">
        <v>64.974999999999994</v>
      </c>
      <c r="X913" s="343">
        <v>0</v>
      </c>
      <c r="Z913" s="343">
        <v>5464.94</v>
      </c>
    </row>
    <row r="914" spans="1:26">
      <c r="A914" s="340" t="s">
        <v>1037</v>
      </c>
      <c r="B914" s="340" t="s">
        <v>2136</v>
      </c>
    </row>
    <row r="915" spans="1:26">
      <c r="C915" s="341" t="s">
        <v>1047</v>
      </c>
      <c r="D915" s="341" t="s">
        <v>45</v>
      </c>
      <c r="E915" s="342">
        <v>80</v>
      </c>
      <c r="F915" s="343">
        <v>154.387</v>
      </c>
      <c r="H915" s="343">
        <v>0</v>
      </c>
      <c r="J915" s="343">
        <v>0</v>
      </c>
      <c r="L915" s="343">
        <v>0</v>
      </c>
      <c r="N915" s="343">
        <v>334.19</v>
      </c>
      <c r="P915" s="343">
        <v>714.8610000000001</v>
      </c>
      <c r="R915" s="343">
        <v>528.88800000000003</v>
      </c>
      <c r="T915" s="343">
        <v>2160.6079999999997</v>
      </c>
      <c r="V915" s="343">
        <v>75.174999999999997</v>
      </c>
      <c r="X915" s="343">
        <v>0</v>
      </c>
      <c r="Z915" s="343">
        <v>3968.1090000000004</v>
      </c>
    </row>
    <row r="916" spans="1:26">
      <c r="A916" s="340" t="s">
        <v>1037</v>
      </c>
      <c r="B916" s="340" t="s">
        <v>2538</v>
      </c>
    </row>
    <row r="917" spans="1:26">
      <c r="C917" s="341" t="s">
        <v>1049</v>
      </c>
      <c r="D917" s="341" t="s">
        <v>55</v>
      </c>
      <c r="E917" s="342">
        <v>36</v>
      </c>
      <c r="F917" s="343">
        <v>0</v>
      </c>
      <c r="H917" s="343">
        <v>739.44500000000005</v>
      </c>
      <c r="J917" s="343">
        <v>0</v>
      </c>
      <c r="L917" s="343">
        <v>0</v>
      </c>
      <c r="N917" s="343">
        <v>547.80499999999995</v>
      </c>
      <c r="P917" s="343">
        <v>320.97000000000003</v>
      </c>
      <c r="R917" s="343">
        <v>263.25</v>
      </c>
      <c r="T917" s="343">
        <v>0</v>
      </c>
      <c r="V917" s="343">
        <v>58.261000000000003</v>
      </c>
      <c r="X917" s="343">
        <v>0</v>
      </c>
      <c r="Z917" s="343">
        <v>1929.731</v>
      </c>
    </row>
    <row r="918" spans="1:26">
      <c r="A918" s="340" t="s">
        <v>1037</v>
      </c>
      <c r="B918" s="340" t="s">
        <v>2633</v>
      </c>
    </row>
    <row r="919" spans="1:26">
      <c r="C919" s="341" t="s">
        <v>1051</v>
      </c>
      <c r="D919" s="341" t="s">
        <v>59</v>
      </c>
      <c r="E919" s="342">
        <v>8</v>
      </c>
      <c r="F919" s="343">
        <v>232.43599999999998</v>
      </c>
      <c r="H919" s="343">
        <v>0</v>
      </c>
      <c r="J919" s="343">
        <v>45.158000000000001</v>
      </c>
      <c r="L919" s="343">
        <v>0</v>
      </c>
      <c r="N919" s="343">
        <v>576.46400000000006</v>
      </c>
      <c r="P919" s="343">
        <v>0</v>
      </c>
      <c r="R919" s="343">
        <v>0</v>
      </c>
      <c r="T919" s="343">
        <v>80.094999999999999</v>
      </c>
      <c r="V919" s="343">
        <v>382.89599999999996</v>
      </c>
      <c r="X919" s="343">
        <v>0</v>
      </c>
      <c r="Z919" s="343">
        <v>1317.049</v>
      </c>
    </row>
    <row r="920" spans="1:26">
      <c r="A920" s="340" t="s">
        <v>1037</v>
      </c>
      <c r="B920" s="340" t="s">
        <v>2134</v>
      </c>
    </row>
    <row r="921" spans="1:26">
      <c r="C921" s="341" t="s">
        <v>1053</v>
      </c>
      <c r="D921" s="341" t="s">
        <v>45</v>
      </c>
      <c r="E921" s="342">
        <v>45</v>
      </c>
      <c r="F921" s="343">
        <v>571.601</v>
      </c>
      <c r="H921" s="343">
        <v>0</v>
      </c>
      <c r="J921" s="343">
        <v>582.18100000000004</v>
      </c>
      <c r="L921" s="343">
        <v>0</v>
      </c>
      <c r="N921" s="343">
        <v>622.24900000000002</v>
      </c>
      <c r="P921" s="343">
        <v>338.13</v>
      </c>
      <c r="R921" s="343">
        <v>470.52</v>
      </c>
      <c r="T921" s="343">
        <v>807.95600000000002</v>
      </c>
      <c r="V921" s="343">
        <v>181.25299999999999</v>
      </c>
      <c r="X921" s="343">
        <v>0</v>
      </c>
      <c r="Z921" s="343">
        <v>3573.89</v>
      </c>
    </row>
    <row r="922" spans="1:26">
      <c r="A922" s="340" t="s">
        <v>1054</v>
      </c>
      <c r="B922" s="340" t="s">
        <v>1055</v>
      </c>
    </row>
    <row r="923" spans="1:26">
      <c r="C923" s="341" t="s">
        <v>1056</v>
      </c>
      <c r="D923" s="341" t="s">
        <v>45</v>
      </c>
      <c r="E923" s="342">
        <v>14</v>
      </c>
      <c r="F923" s="343">
        <v>251.726</v>
      </c>
      <c r="H923" s="343">
        <v>0</v>
      </c>
      <c r="J923" s="343">
        <v>0</v>
      </c>
      <c r="L923" s="343">
        <v>0</v>
      </c>
      <c r="N923" s="343">
        <v>519.10500000000002</v>
      </c>
      <c r="P923" s="343">
        <v>0</v>
      </c>
      <c r="R923" s="343">
        <v>0</v>
      </c>
      <c r="T923" s="343">
        <v>28.425000000000001</v>
      </c>
      <c r="V923" s="343">
        <v>436.86599999999999</v>
      </c>
      <c r="X923" s="343">
        <v>0</v>
      </c>
      <c r="Z923" s="343">
        <v>1236.1220000000001</v>
      </c>
    </row>
    <row r="924" spans="1:26">
      <c r="A924" s="340" t="s">
        <v>1054</v>
      </c>
      <c r="B924" s="340" t="s">
        <v>2133</v>
      </c>
    </row>
    <row r="925" spans="1:26">
      <c r="C925" s="341" t="s">
        <v>1058</v>
      </c>
      <c r="D925" s="341" t="s">
        <v>55</v>
      </c>
      <c r="E925" s="342">
        <v>48</v>
      </c>
      <c r="F925" s="343">
        <v>605.16300000000001</v>
      </c>
      <c r="H925" s="343">
        <v>0</v>
      </c>
      <c r="J925" s="343">
        <v>54.92</v>
      </c>
      <c r="L925" s="343">
        <v>0</v>
      </c>
      <c r="N925" s="343">
        <v>1507</v>
      </c>
      <c r="P925" s="343">
        <v>0</v>
      </c>
      <c r="R925" s="343">
        <v>46.575000000000003</v>
      </c>
      <c r="T925" s="343">
        <v>0</v>
      </c>
      <c r="V925" s="343">
        <v>2803.0359999999996</v>
      </c>
      <c r="X925" s="343">
        <v>0</v>
      </c>
      <c r="Z925" s="343">
        <v>5016.6940000000004</v>
      </c>
    </row>
    <row r="926" spans="1:26">
      <c r="A926" s="340" t="s">
        <v>1059</v>
      </c>
      <c r="B926" s="340" t="s">
        <v>2132</v>
      </c>
    </row>
    <row r="927" spans="1:26">
      <c r="C927" s="341" t="s">
        <v>1061</v>
      </c>
      <c r="D927" s="341" t="s">
        <v>55</v>
      </c>
      <c r="E927" s="342">
        <v>68</v>
      </c>
      <c r="F927" s="343">
        <v>3156.0079999999998</v>
      </c>
      <c r="H927" s="343">
        <v>24</v>
      </c>
      <c r="J927" s="343">
        <v>1081.95</v>
      </c>
      <c r="L927" s="343">
        <v>0</v>
      </c>
      <c r="N927" s="343">
        <v>553.43100000000004</v>
      </c>
      <c r="P927" s="343">
        <v>1812.624</v>
      </c>
      <c r="R927" s="343">
        <v>2136.3240000000001</v>
      </c>
      <c r="T927" s="343">
        <v>0</v>
      </c>
      <c r="V927" s="343">
        <v>3661.7570000000001</v>
      </c>
      <c r="X927" s="343">
        <v>0</v>
      </c>
      <c r="Z927" s="343">
        <v>12426.093999999999</v>
      </c>
    </row>
    <row r="928" spans="1:26">
      <c r="A928" s="340" t="s">
        <v>1059</v>
      </c>
      <c r="B928" s="340" t="s">
        <v>2131</v>
      </c>
    </row>
    <row r="929" spans="1:26">
      <c r="C929" s="341" t="s">
        <v>1063</v>
      </c>
      <c r="D929" s="341" t="s">
        <v>45</v>
      </c>
      <c r="E929" s="342">
        <v>18</v>
      </c>
      <c r="F929" s="343">
        <v>390.84800000000001</v>
      </c>
      <c r="H929" s="343">
        <v>0</v>
      </c>
      <c r="J929" s="343">
        <v>60.79</v>
      </c>
      <c r="L929" s="343">
        <v>0</v>
      </c>
      <c r="N929" s="343">
        <v>1195.434</v>
      </c>
      <c r="P929" s="343">
        <v>167.982</v>
      </c>
      <c r="R929" s="343">
        <v>466.83300000000003</v>
      </c>
      <c r="T929" s="343">
        <v>71.742000000000004</v>
      </c>
      <c r="V929" s="343">
        <v>700.81100000000004</v>
      </c>
      <c r="X929" s="343">
        <v>71.742000000000004</v>
      </c>
      <c r="Z929" s="343">
        <v>3126.1820000000002</v>
      </c>
    </row>
    <row r="930" spans="1:26">
      <c r="A930" s="340" t="s">
        <v>1059</v>
      </c>
      <c r="B930" s="340" t="s">
        <v>2130</v>
      </c>
    </row>
    <row r="931" spans="1:26">
      <c r="C931" s="341" t="s">
        <v>1065</v>
      </c>
      <c r="D931" s="341" t="s">
        <v>45</v>
      </c>
      <c r="E931" s="342">
        <v>13</v>
      </c>
      <c r="F931" s="343">
        <v>422.31699999999995</v>
      </c>
      <c r="H931" s="343">
        <v>0</v>
      </c>
      <c r="J931" s="343">
        <v>53.116000000000007</v>
      </c>
      <c r="L931" s="343">
        <v>0</v>
      </c>
      <c r="N931" s="343">
        <v>566.22199999999998</v>
      </c>
      <c r="P931" s="343">
        <v>124.27500000000001</v>
      </c>
      <c r="R931" s="343">
        <v>381.12599999999998</v>
      </c>
      <c r="T931" s="343">
        <v>0</v>
      </c>
      <c r="V931" s="343">
        <v>624.92700000000002</v>
      </c>
      <c r="X931" s="343">
        <v>0</v>
      </c>
      <c r="Z931" s="343">
        <v>2171.9829999999997</v>
      </c>
    </row>
    <row r="932" spans="1:26">
      <c r="A932" s="340" t="s">
        <v>1059</v>
      </c>
      <c r="B932" s="340" t="s">
        <v>2129</v>
      </c>
    </row>
    <row r="933" spans="1:26">
      <c r="C933" s="341" t="s">
        <v>1067</v>
      </c>
      <c r="D933" s="341" t="s">
        <v>45</v>
      </c>
      <c r="E933" s="342">
        <v>16</v>
      </c>
      <c r="F933" s="343">
        <v>146.91999999999999</v>
      </c>
      <c r="H933" s="343">
        <v>0</v>
      </c>
      <c r="J933" s="343">
        <v>62.683999999999997</v>
      </c>
      <c r="L933" s="343">
        <v>0</v>
      </c>
      <c r="N933" s="343">
        <v>614.85199999999998</v>
      </c>
      <c r="P933" s="343">
        <v>106.678</v>
      </c>
      <c r="R933" s="343">
        <v>271.452</v>
      </c>
      <c r="T933" s="343">
        <v>0</v>
      </c>
      <c r="V933" s="343">
        <v>374.18099999999998</v>
      </c>
      <c r="X933" s="343">
        <v>0</v>
      </c>
      <c r="Z933" s="343">
        <v>1576.7670000000001</v>
      </c>
    </row>
    <row r="934" spans="1:26">
      <c r="A934" s="340" t="s">
        <v>1059</v>
      </c>
      <c r="B934" s="340" t="s">
        <v>2127</v>
      </c>
    </row>
    <row r="935" spans="1:26">
      <c r="C935" s="341" t="s">
        <v>1069</v>
      </c>
      <c r="D935" s="341" t="s">
        <v>45</v>
      </c>
      <c r="E935" s="342">
        <v>88</v>
      </c>
      <c r="F935" s="343">
        <v>954.26800000000003</v>
      </c>
      <c r="H935" s="343">
        <v>0</v>
      </c>
      <c r="J935" s="343">
        <v>4520.6759999999995</v>
      </c>
      <c r="L935" s="343">
        <v>0</v>
      </c>
      <c r="N935" s="343">
        <v>0</v>
      </c>
      <c r="P935" s="343">
        <v>4654.2650000000003</v>
      </c>
      <c r="R935" s="343">
        <v>1778.2979999999998</v>
      </c>
      <c r="T935" s="343">
        <v>0</v>
      </c>
      <c r="V935" s="343">
        <v>4027.33</v>
      </c>
      <c r="X935" s="343">
        <v>1031</v>
      </c>
      <c r="Z935" s="343">
        <v>16965.837</v>
      </c>
    </row>
    <row r="936" spans="1:26">
      <c r="A936" s="340" t="s">
        <v>1059</v>
      </c>
      <c r="B936" s="340" t="s">
        <v>2126</v>
      </c>
    </row>
    <row r="937" spans="1:26">
      <c r="C937" s="341" t="s">
        <v>1071</v>
      </c>
      <c r="D937" s="341" t="s">
        <v>45</v>
      </c>
      <c r="E937" s="342">
        <v>208</v>
      </c>
      <c r="F937" s="343">
        <v>8162.7640000000001</v>
      </c>
      <c r="H937" s="343">
        <v>0</v>
      </c>
      <c r="J937" s="343">
        <v>1253.2180000000001</v>
      </c>
      <c r="L937" s="343">
        <v>0</v>
      </c>
      <c r="N937" s="343">
        <v>7738.5919999999996</v>
      </c>
      <c r="P937" s="343">
        <v>1005.3610000000001</v>
      </c>
      <c r="R937" s="343">
        <v>8551.8080000000009</v>
      </c>
      <c r="T937" s="343">
        <v>0</v>
      </c>
      <c r="V937" s="343">
        <v>19030</v>
      </c>
      <c r="X937" s="343">
        <v>0</v>
      </c>
      <c r="Z937" s="343">
        <v>45741.742999999995</v>
      </c>
    </row>
    <row r="938" spans="1:26">
      <c r="A938" s="340" t="s">
        <v>1059</v>
      </c>
      <c r="B938" s="340" t="s">
        <v>2125</v>
      </c>
    </row>
    <row r="939" spans="1:26">
      <c r="C939" s="341" t="s">
        <v>1073</v>
      </c>
      <c r="D939" s="341" t="s">
        <v>45</v>
      </c>
      <c r="E939" s="342">
        <v>149</v>
      </c>
      <c r="F939" s="343">
        <v>7198.8069999999998</v>
      </c>
      <c r="H939" s="343">
        <v>0</v>
      </c>
      <c r="J939" s="343">
        <v>22.184999999999999</v>
      </c>
      <c r="L939" s="343">
        <v>0</v>
      </c>
      <c r="N939" s="343">
        <v>5659.3059999999996</v>
      </c>
      <c r="P939" s="343">
        <v>84.938999999999993</v>
      </c>
      <c r="R939" s="343">
        <v>4131.9430000000002</v>
      </c>
      <c r="T939" s="343">
        <v>0</v>
      </c>
      <c r="V939" s="343">
        <v>13143.626</v>
      </c>
      <c r="X939" s="343">
        <v>0</v>
      </c>
      <c r="Z939" s="343">
        <v>30240.806</v>
      </c>
    </row>
    <row r="940" spans="1:26">
      <c r="A940" s="340" t="s">
        <v>1076</v>
      </c>
      <c r="B940" s="340" t="s">
        <v>2124</v>
      </c>
    </row>
    <row r="941" spans="1:26">
      <c r="C941" s="341" t="s">
        <v>1078</v>
      </c>
      <c r="D941" s="341" t="s">
        <v>45</v>
      </c>
      <c r="E941" s="342">
        <v>36</v>
      </c>
      <c r="F941" s="343">
        <v>415.767</v>
      </c>
      <c r="H941" s="343">
        <v>0</v>
      </c>
      <c r="J941" s="343">
        <v>59.01</v>
      </c>
      <c r="L941" s="343">
        <v>0</v>
      </c>
      <c r="N941" s="343">
        <v>1029.5999999999999</v>
      </c>
      <c r="P941" s="343">
        <v>101.471</v>
      </c>
      <c r="R941" s="343">
        <v>489.69599999999997</v>
      </c>
      <c r="T941" s="343">
        <v>0</v>
      </c>
      <c r="V941" s="343">
        <v>374.79400000000004</v>
      </c>
      <c r="X941" s="343">
        <v>55</v>
      </c>
      <c r="Z941" s="343">
        <v>2525.3379999999997</v>
      </c>
    </row>
    <row r="942" spans="1:26">
      <c r="A942" s="340" t="s">
        <v>1076</v>
      </c>
      <c r="B942" s="340" t="s">
        <v>2123</v>
      </c>
    </row>
    <row r="943" spans="1:26">
      <c r="C943" s="341" t="s">
        <v>1080</v>
      </c>
      <c r="D943" s="341" t="s">
        <v>45</v>
      </c>
      <c r="E943" s="342">
        <v>17</v>
      </c>
      <c r="F943" s="343">
        <v>182.75</v>
      </c>
      <c r="H943" s="343">
        <v>0</v>
      </c>
      <c r="J943" s="343">
        <v>16.8</v>
      </c>
      <c r="L943" s="343">
        <v>0</v>
      </c>
      <c r="N943" s="343">
        <v>1405.239</v>
      </c>
      <c r="P943" s="343">
        <v>0</v>
      </c>
      <c r="R943" s="343">
        <v>626.48900000000003</v>
      </c>
      <c r="T943" s="343">
        <v>0</v>
      </c>
      <c r="V943" s="343">
        <v>783.15499999999997</v>
      </c>
      <c r="X943" s="343">
        <v>0</v>
      </c>
      <c r="Z943" s="343">
        <v>3014.433</v>
      </c>
    </row>
    <row r="944" spans="1:26">
      <c r="A944" s="340" t="s">
        <v>1076</v>
      </c>
      <c r="B944" s="340" t="s">
        <v>2537</v>
      </c>
    </row>
    <row r="945" spans="1:26">
      <c r="C945" s="341" t="s">
        <v>2507</v>
      </c>
      <c r="D945" s="341" t="s">
        <v>59</v>
      </c>
      <c r="E945" s="342">
        <v>170</v>
      </c>
      <c r="F945" s="343">
        <v>1504.636</v>
      </c>
      <c r="H945" s="343">
        <v>0</v>
      </c>
      <c r="J945" s="343">
        <v>17328.361000000001</v>
      </c>
      <c r="L945" s="343">
        <v>0</v>
      </c>
      <c r="N945" s="343">
        <v>0</v>
      </c>
      <c r="P945" s="343">
        <v>0</v>
      </c>
      <c r="R945" s="343">
        <v>0</v>
      </c>
      <c r="T945" s="343">
        <v>0</v>
      </c>
      <c r="V945" s="343">
        <v>0</v>
      </c>
      <c r="X945" s="343">
        <v>0</v>
      </c>
      <c r="Z945" s="343">
        <v>18832.996999999999</v>
      </c>
    </row>
    <row r="946" spans="1:26">
      <c r="A946" s="340" t="s">
        <v>1076</v>
      </c>
      <c r="B946" s="340" t="s">
        <v>2122</v>
      </c>
    </row>
    <row r="947" spans="1:26">
      <c r="C947" s="341" t="s">
        <v>1082</v>
      </c>
      <c r="D947" s="341" t="s">
        <v>120</v>
      </c>
      <c r="E947" s="342">
        <v>17</v>
      </c>
      <c r="F947" s="343">
        <v>582.66599999999994</v>
      </c>
      <c r="H947" s="343">
        <v>0</v>
      </c>
      <c r="J947" s="343">
        <v>40.683</v>
      </c>
      <c r="L947" s="343">
        <v>0</v>
      </c>
      <c r="N947" s="343">
        <v>1001.456</v>
      </c>
      <c r="P947" s="343">
        <v>0</v>
      </c>
      <c r="R947" s="343">
        <v>396.89499999999998</v>
      </c>
      <c r="T947" s="343">
        <v>0</v>
      </c>
      <c r="V947" s="343">
        <v>1930.5870000000002</v>
      </c>
      <c r="X947" s="343">
        <v>0</v>
      </c>
      <c r="Z947" s="343">
        <v>3952.2870000000003</v>
      </c>
    </row>
    <row r="948" spans="1:26">
      <c r="A948" s="340" t="s">
        <v>1076</v>
      </c>
      <c r="B948" s="340" t="s">
        <v>2121</v>
      </c>
    </row>
    <row r="949" spans="1:26">
      <c r="C949" s="341" t="s">
        <v>1084</v>
      </c>
      <c r="D949" s="341" t="s">
        <v>55</v>
      </c>
      <c r="E949" s="342">
        <v>29</v>
      </c>
      <c r="F949" s="343">
        <v>178.63200000000001</v>
      </c>
      <c r="H949" s="343">
        <v>1303.4769999999999</v>
      </c>
      <c r="J949" s="343">
        <v>80.346000000000004</v>
      </c>
      <c r="L949" s="343">
        <v>0</v>
      </c>
      <c r="N949" s="343">
        <v>1262.22</v>
      </c>
      <c r="P949" s="343">
        <v>0</v>
      </c>
      <c r="R949" s="343">
        <v>605.17399999999998</v>
      </c>
      <c r="T949" s="343">
        <v>0</v>
      </c>
      <c r="V949" s="343">
        <v>0</v>
      </c>
      <c r="X949" s="343">
        <v>23.419</v>
      </c>
      <c r="Z949" s="343">
        <v>3453.268</v>
      </c>
    </row>
    <row r="950" spans="1:26">
      <c r="A950" s="340" t="s">
        <v>1076</v>
      </c>
      <c r="B950" s="340" t="s">
        <v>2120</v>
      </c>
    </row>
    <row r="951" spans="1:26">
      <c r="C951" s="341" t="s">
        <v>1086</v>
      </c>
      <c r="D951" s="341" t="s">
        <v>55</v>
      </c>
      <c r="E951" s="342">
        <v>973</v>
      </c>
      <c r="F951" s="343">
        <v>4655.0619999999999</v>
      </c>
      <c r="H951" s="343">
        <v>152.18299999999999</v>
      </c>
      <c r="J951" s="343">
        <v>14349.356000000002</v>
      </c>
      <c r="L951" s="343">
        <v>87389.873000000007</v>
      </c>
      <c r="N951" s="343">
        <v>15256.551000000001</v>
      </c>
      <c r="P951" s="343">
        <v>0</v>
      </c>
      <c r="R951" s="343">
        <v>0</v>
      </c>
      <c r="T951" s="343">
        <v>0</v>
      </c>
      <c r="V951" s="343">
        <v>0</v>
      </c>
      <c r="X951" s="343">
        <v>0</v>
      </c>
      <c r="Z951" s="343">
        <v>121803.02499999999</v>
      </c>
    </row>
    <row r="952" spans="1:26">
      <c r="A952" s="340" t="s">
        <v>1076</v>
      </c>
      <c r="B952" s="340" t="s">
        <v>2119</v>
      </c>
    </row>
    <row r="953" spans="1:26">
      <c r="C953" s="341" t="s">
        <v>1090</v>
      </c>
      <c r="D953" s="341" t="s">
        <v>45</v>
      </c>
      <c r="E953" s="342">
        <v>25</v>
      </c>
      <c r="F953" s="343">
        <v>1172.1680000000001</v>
      </c>
      <c r="H953" s="343">
        <v>0</v>
      </c>
      <c r="J953" s="343">
        <v>92.844999999999999</v>
      </c>
      <c r="L953" s="343">
        <v>0</v>
      </c>
      <c r="N953" s="343">
        <v>1962.8150000000001</v>
      </c>
      <c r="P953" s="343">
        <v>124.152</v>
      </c>
      <c r="R953" s="343">
        <v>600</v>
      </c>
      <c r="T953" s="343">
        <v>0</v>
      </c>
      <c r="V953" s="343">
        <v>725.18</v>
      </c>
      <c r="X953" s="343">
        <v>0</v>
      </c>
      <c r="Z953" s="343">
        <v>4677.16</v>
      </c>
    </row>
    <row r="954" spans="1:26">
      <c r="A954" s="340" t="s">
        <v>1076</v>
      </c>
      <c r="B954" s="340" t="s">
        <v>2118</v>
      </c>
    </row>
    <row r="955" spans="1:26">
      <c r="C955" s="341" t="s">
        <v>2480</v>
      </c>
      <c r="D955" s="341" t="s">
        <v>55</v>
      </c>
      <c r="E955" s="342">
        <v>37</v>
      </c>
      <c r="F955" s="343">
        <v>0</v>
      </c>
      <c r="H955" s="343">
        <v>85.018999999999991</v>
      </c>
      <c r="J955" s="343">
        <v>0</v>
      </c>
      <c r="L955" s="343">
        <v>2593.395</v>
      </c>
      <c r="N955" s="343">
        <v>0</v>
      </c>
      <c r="P955" s="343">
        <v>0</v>
      </c>
      <c r="R955" s="343">
        <v>0</v>
      </c>
      <c r="T955" s="343">
        <v>0</v>
      </c>
      <c r="V955" s="343">
        <v>0</v>
      </c>
      <c r="X955" s="343">
        <v>0</v>
      </c>
      <c r="Z955" s="343">
        <v>2678.4140000000002</v>
      </c>
    </row>
    <row r="956" spans="1:26">
      <c r="A956" s="340" t="s">
        <v>1076</v>
      </c>
      <c r="B956" s="340" t="s">
        <v>2117</v>
      </c>
    </row>
    <row r="957" spans="1:26">
      <c r="C957" s="341" t="s">
        <v>1092</v>
      </c>
      <c r="D957" s="341" t="s">
        <v>45</v>
      </c>
      <c r="E957" s="342">
        <v>7</v>
      </c>
      <c r="F957" s="343">
        <v>3.9260000000000002</v>
      </c>
      <c r="H957" s="343">
        <v>0</v>
      </c>
      <c r="J957" s="343">
        <v>0</v>
      </c>
      <c r="L957" s="343">
        <v>20</v>
      </c>
      <c r="N957" s="343">
        <v>209.35499999999999</v>
      </c>
      <c r="P957" s="343">
        <v>0</v>
      </c>
      <c r="R957" s="343">
        <v>85.047999999999988</v>
      </c>
      <c r="T957" s="343">
        <v>0</v>
      </c>
      <c r="V957" s="343">
        <v>100.38200000000001</v>
      </c>
      <c r="X957" s="343">
        <v>0</v>
      </c>
      <c r="Z957" s="343">
        <v>418.71100000000001</v>
      </c>
    </row>
    <row r="958" spans="1:26">
      <c r="A958" s="340" t="s">
        <v>1076</v>
      </c>
      <c r="B958" s="340" t="s">
        <v>2632</v>
      </c>
    </row>
    <row r="959" spans="1:26">
      <c r="C959" s="341" t="s">
        <v>1094</v>
      </c>
      <c r="D959" s="341" t="s">
        <v>45</v>
      </c>
      <c r="E959" s="342">
        <v>10</v>
      </c>
      <c r="F959" s="343">
        <v>20.960999999999999</v>
      </c>
      <c r="H959" s="343">
        <v>0</v>
      </c>
      <c r="J959" s="343">
        <v>0</v>
      </c>
      <c r="L959" s="343">
        <v>0</v>
      </c>
      <c r="N959" s="343">
        <v>266.05700000000002</v>
      </c>
      <c r="P959" s="343">
        <v>0</v>
      </c>
      <c r="R959" s="343">
        <v>69.78</v>
      </c>
      <c r="T959" s="343">
        <v>0</v>
      </c>
      <c r="V959" s="343">
        <v>126.461</v>
      </c>
      <c r="X959" s="343">
        <v>0</v>
      </c>
      <c r="Z959" s="343">
        <v>483.25900000000001</v>
      </c>
    </row>
    <row r="960" spans="1:26">
      <c r="A960" s="340" t="s">
        <v>1076</v>
      </c>
      <c r="B960" s="340" t="s">
        <v>2697</v>
      </c>
    </row>
    <row r="961" spans="1:26">
      <c r="C961" s="341" t="s">
        <v>2479</v>
      </c>
      <c r="D961" s="341" t="s">
        <v>45</v>
      </c>
      <c r="E961" s="342">
        <v>13</v>
      </c>
      <c r="F961" s="343">
        <v>109.462</v>
      </c>
      <c r="H961" s="343">
        <v>0</v>
      </c>
      <c r="J961" s="343">
        <v>13.187999999999999</v>
      </c>
      <c r="L961" s="343">
        <v>0</v>
      </c>
      <c r="N961" s="343">
        <v>639.70600000000002</v>
      </c>
      <c r="P961" s="343">
        <v>35.590000000000003</v>
      </c>
      <c r="R961" s="343">
        <v>348.92</v>
      </c>
      <c r="T961" s="343">
        <v>0</v>
      </c>
      <c r="V961" s="343">
        <v>211.28400000000002</v>
      </c>
      <c r="X961" s="343">
        <v>0</v>
      </c>
      <c r="Z961" s="343">
        <v>1358.15</v>
      </c>
    </row>
    <row r="962" spans="1:26">
      <c r="A962" s="340" t="s">
        <v>1076</v>
      </c>
      <c r="B962" s="340" t="s">
        <v>2536</v>
      </c>
    </row>
    <row r="963" spans="1:26">
      <c r="C963" s="341" t="s">
        <v>1088</v>
      </c>
      <c r="D963" s="341" t="s">
        <v>45</v>
      </c>
      <c r="E963" s="342">
        <v>80</v>
      </c>
      <c r="F963" s="343">
        <v>2907.1350000000002</v>
      </c>
      <c r="H963" s="343">
        <v>0</v>
      </c>
      <c r="J963" s="343">
        <v>236.88</v>
      </c>
      <c r="L963" s="343">
        <v>0</v>
      </c>
      <c r="N963" s="343">
        <v>2477.8820000000001</v>
      </c>
      <c r="P963" s="343">
        <v>399.65800000000002</v>
      </c>
      <c r="R963" s="343">
        <v>840.6</v>
      </c>
      <c r="T963" s="343">
        <v>0</v>
      </c>
      <c r="V963" s="343">
        <v>597.17499999999995</v>
      </c>
      <c r="X963" s="343">
        <v>215</v>
      </c>
      <c r="Z963" s="343">
        <v>7674.33</v>
      </c>
    </row>
    <row r="964" spans="1:26">
      <c r="A964" s="340" t="s">
        <v>1076</v>
      </c>
      <c r="B964" s="340" t="s">
        <v>2114</v>
      </c>
    </row>
    <row r="965" spans="1:26">
      <c r="C965" s="341" t="s">
        <v>1098</v>
      </c>
      <c r="D965" s="341" t="s">
        <v>55</v>
      </c>
      <c r="E965" s="342">
        <v>94</v>
      </c>
      <c r="F965" s="343">
        <v>950.505</v>
      </c>
      <c r="H965" s="343">
        <v>246.69</v>
      </c>
      <c r="J965" s="343">
        <v>586.03599999999994</v>
      </c>
      <c r="L965" s="343">
        <v>14455.288</v>
      </c>
      <c r="N965" s="343">
        <v>1750.9079999999999</v>
      </c>
      <c r="P965" s="343">
        <v>200.886</v>
      </c>
      <c r="R965" s="343">
        <v>0</v>
      </c>
      <c r="T965" s="343">
        <v>0</v>
      </c>
      <c r="V965" s="343">
        <v>0</v>
      </c>
      <c r="X965" s="343">
        <v>0</v>
      </c>
      <c r="Z965" s="343">
        <v>18190.313000000002</v>
      </c>
    </row>
    <row r="966" spans="1:26">
      <c r="A966" s="340" t="s">
        <v>1076</v>
      </c>
      <c r="B966" s="340" t="s">
        <v>1099</v>
      </c>
    </row>
    <row r="967" spans="1:26">
      <c r="C967" s="341" t="s">
        <v>1100</v>
      </c>
      <c r="D967" s="341" t="s">
        <v>120</v>
      </c>
      <c r="E967" s="342">
        <v>132</v>
      </c>
      <c r="F967" s="343">
        <v>409.12699999999995</v>
      </c>
      <c r="H967" s="343">
        <v>0</v>
      </c>
      <c r="J967" s="343">
        <v>749.48</v>
      </c>
      <c r="L967" s="343">
        <v>0</v>
      </c>
      <c r="N967" s="343">
        <v>0</v>
      </c>
      <c r="P967" s="343">
        <v>0</v>
      </c>
      <c r="R967" s="343">
        <v>0</v>
      </c>
      <c r="T967" s="343">
        <v>0</v>
      </c>
      <c r="V967" s="343">
        <v>0</v>
      </c>
      <c r="X967" s="343">
        <v>0</v>
      </c>
      <c r="Z967" s="343">
        <v>1158.607</v>
      </c>
    </row>
    <row r="968" spans="1:26">
      <c r="A968" s="340" t="s">
        <v>1076</v>
      </c>
      <c r="B968" s="340" t="s">
        <v>2113</v>
      </c>
    </row>
    <row r="969" spans="1:26">
      <c r="C969" s="341" t="s">
        <v>1102</v>
      </c>
      <c r="D969" s="341" t="s">
        <v>55</v>
      </c>
      <c r="E969" s="342">
        <v>778</v>
      </c>
      <c r="F969" s="343">
        <v>34480.671000000002</v>
      </c>
      <c r="H969" s="343">
        <v>2650.913</v>
      </c>
      <c r="J969" s="343">
        <v>26895.221000000001</v>
      </c>
      <c r="L969" s="343">
        <v>0</v>
      </c>
      <c r="N969" s="343">
        <v>40912.542999999998</v>
      </c>
      <c r="P969" s="343">
        <v>1012.4760000000001</v>
      </c>
      <c r="R969" s="343">
        <v>0</v>
      </c>
      <c r="T969" s="343">
        <v>267649.68100000004</v>
      </c>
      <c r="V969" s="343">
        <v>0</v>
      </c>
      <c r="X969" s="343">
        <v>0</v>
      </c>
      <c r="Z969" s="343">
        <v>373601.505</v>
      </c>
    </row>
    <row r="970" spans="1:26">
      <c r="A970" s="340" t="s">
        <v>1076</v>
      </c>
      <c r="B970" s="340" t="s">
        <v>2112</v>
      </c>
    </row>
    <row r="971" spans="1:26">
      <c r="C971" s="341" t="s">
        <v>1108</v>
      </c>
      <c r="D971" s="341" t="s">
        <v>55</v>
      </c>
      <c r="E971" s="342">
        <v>195</v>
      </c>
      <c r="F971" s="343">
        <v>3503.6120000000001</v>
      </c>
      <c r="H971" s="343">
        <v>1486.759</v>
      </c>
      <c r="J971" s="343">
        <v>1888.1679999999999</v>
      </c>
      <c r="L971" s="343">
        <v>28146.298999999999</v>
      </c>
      <c r="N971" s="343">
        <v>11404.538</v>
      </c>
      <c r="P971" s="343">
        <v>299.29599999999999</v>
      </c>
      <c r="R971" s="343">
        <v>0</v>
      </c>
      <c r="T971" s="343">
        <v>0</v>
      </c>
      <c r="V971" s="343">
        <v>0</v>
      </c>
      <c r="X971" s="343">
        <v>0</v>
      </c>
      <c r="Z971" s="343">
        <v>46728.671999999999</v>
      </c>
    </row>
    <row r="972" spans="1:26">
      <c r="A972" s="340" t="s">
        <v>1076</v>
      </c>
      <c r="B972" s="340" t="s">
        <v>2631</v>
      </c>
    </row>
    <row r="973" spans="1:26">
      <c r="C973" s="341" t="s">
        <v>1110</v>
      </c>
      <c r="D973" s="341" t="s">
        <v>45</v>
      </c>
      <c r="E973" s="342">
        <v>11</v>
      </c>
      <c r="F973" s="343">
        <v>40.991000000000007</v>
      </c>
      <c r="H973" s="343">
        <v>0</v>
      </c>
      <c r="J973" s="343">
        <v>19.039000000000001</v>
      </c>
      <c r="L973" s="343">
        <v>0</v>
      </c>
      <c r="N973" s="343">
        <v>587.40800000000002</v>
      </c>
      <c r="P973" s="343">
        <v>0</v>
      </c>
      <c r="R973" s="343">
        <v>345.40499999999997</v>
      </c>
      <c r="T973" s="343">
        <v>0</v>
      </c>
      <c r="V973" s="343">
        <v>72.465000000000003</v>
      </c>
      <c r="X973" s="343">
        <v>0</v>
      </c>
      <c r="Z973" s="343">
        <v>1065.308</v>
      </c>
    </row>
    <row r="974" spans="1:26">
      <c r="A974" s="340" t="s">
        <v>1076</v>
      </c>
      <c r="B974" s="340" t="s">
        <v>2630</v>
      </c>
    </row>
    <row r="975" spans="1:26">
      <c r="C975" s="341" t="s">
        <v>1112</v>
      </c>
      <c r="D975" s="341" t="s">
        <v>55</v>
      </c>
      <c r="E975" s="342">
        <v>19</v>
      </c>
      <c r="F975" s="343">
        <v>84.152000000000001</v>
      </c>
      <c r="H975" s="343">
        <v>74.625</v>
      </c>
      <c r="J975" s="343">
        <v>4.8099999999999996</v>
      </c>
      <c r="L975" s="343">
        <v>11.734000000000002</v>
      </c>
      <c r="N975" s="343">
        <v>944.40699999999993</v>
      </c>
      <c r="P975" s="343">
        <v>0</v>
      </c>
      <c r="R975" s="343">
        <v>302.83999999999997</v>
      </c>
      <c r="T975" s="343">
        <v>0</v>
      </c>
      <c r="V975" s="343">
        <v>662.29199999999992</v>
      </c>
      <c r="X975" s="343">
        <v>1.6E-2</v>
      </c>
      <c r="Z975" s="343">
        <v>2084.8760000000002</v>
      </c>
    </row>
    <row r="976" spans="1:26">
      <c r="A976" s="340" t="s">
        <v>1076</v>
      </c>
      <c r="B976" s="340" t="s">
        <v>2110</v>
      </c>
    </row>
    <row r="977" spans="1:26">
      <c r="C977" s="341" t="s">
        <v>1114</v>
      </c>
      <c r="D977" s="341" t="s">
        <v>120</v>
      </c>
      <c r="E977" s="342">
        <v>42</v>
      </c>
      <c r="F977" s="343">
        <v>243.85599999999999</v>
      </c>
      <c r="H977" s="343">
        <v>0</v>
      </c>
      <c r="J977" s="343">
        <v>0</v>
      </c>
      <c r="L977" s="343">
        <v>0</v>
      </c>
      <c r="N977" s="343">
        <v>1432.33</v>
      </c>
      <c r="P977" s="343">
        <v>0</v>
      </c>
      <c r="R977" s="343">
        <v>533.50099999999998</v>
      </c>
      <c r="T977" s="343">
        <v>0</v>
      </c>
      <c r="V977" s="343">
        <v>0</v>
      </c>
      <c r="X977" s="343">
        <v>766.66399999999999</v>
      </c>
      <c r="Z977" s="343">
        <v>2976.3509999999997</v>
      </c>
    </row>
    <row r="978" spans="1:26">
      <c r="A978" s="340" t="s">
        <v>1076</v>
      </c>
      <c r="B978" s="340" t="s">
        <v>2696</v>
      </c>
    </row>
    <row r="979" spans="1:26">
      <c r="C979" s="341" t="s">
        <v>1344</v>
      </c>
      <c r="D979" s="341" t="s">
        <v>45</v>
      </c>
      <c r="E979" s="342">
        <v>19</v>
      </c>
      <c r="F979" s="343">
        <v>229.81299999999999</v>
      </c>
      <c r="H979" s="343">
        <v>0</v>
      </c>
      <c r="J979" s="343">
        <v>285.762</v>
      </c>
      <c r="L979" s="343">
        <v>0</v>
      </c>
      <c r="N979" s="343">
        <v>914.32100000000003</v>
      </c>
      <c r="P979" s="343">
        <v>374.08</v>
      </c>
      <c r="R979" s="343">
        <v>333.71199999999999</v>
      </c>
      <c r="T979" s="343">
        <v>0</v>
      </c>
      <c r="V979" s="343">
        <v>639.88</v>
      </c>
      <c r="X979" s="343">
        <v>0</v>
      </c>
      <c r="Z979" s="343">
        <v>2777.5679999999998</v>
      </c>
    </row>
    <row r="980" spans="1:26">
      <c r="A980" s="340" t="s">
        <v>1076</v>
      </c>
      <c r="B980" s="340" t="s">
        <v>2534</v>
      </c>
    </row>
    <row r="981" spans="1:26">
      <c r="C981" s="341" t="s">
        <v>1116</v>
      </c>
      <c r="D981" s="341" t="s">
        <v>45</v>
      </c>
      <c r="E981" s="342">
        <v>49</v>
      </c>
      <c r="F981" s="343">
        <v>2516.2929999999997</v>
      </c>
      <c r="H981" s="343">
        <v>0</v>
      </c>
      <c r="J981" s="343">
        <v>711.71600000000001</v>
      </c>
      <c r="L981" s="343">
        <v>0</v>
      </c>
      <c r="N981" s="343">
        <v>3449.5040000000004</v>
      </c>
      <c r="P981" s="343">
        <v>0</v>
      </c>
      <c r="R981" s="343">
        <v>729.71699999999998</v>
      </c>
      <c r="T981" s="343">
        <v>0</v>
      </c>
      <c r="V981" s="343">
        <v>0</v>
      </c>
      <c r="X981" s="343">
        <v>4113.357</v>
      </c>
      <c r="Z981" s="343">
        <v>11520.587</v>
      </c>
    </row>
    <row r="982" spans="1:26">
      <c r="A982" s="340" t="s">
        <v>1076</v>
      </c>
      <c r="B982" s="340" t="s">
        <v>2629</v>
      </c>
    </row>
    <row r="983" spans="1:26">
      <c r="C983" s="341" t="s">
        <v>2532</v>
      </c>
      <c r="D983" s="341" t="s">
        <v>55</v>
      </c>
      <c r="E983" s="342">
        <v>5</v>
      </c>
      <c r="F983" s="343">
        <v>0</v>
      </c>
      <c r="H983" s="343">
        <v>13.363</v>
      </c>
      <c r="J983" s="343">
        <v>0</v>
      </c>
      <c r="L983" s="343">
        <v>157.934</v>
      </c>
      <c r="N983" s="343">
        <v>233.095</v>
      </c>
      <c r="P983" s="343">
        <v>80</v>
      </c>
      <c r="R983" s="343">
        <v>0</v>
      </c>
      <c r="T983" s="343">
        <v>0</v>
      </c>
      <c r="V983" s="343">
        <v>54.244999999999997</v>
      </c>
      <c r="X983" s="343">
        <v>0</v>
      </c>
      <c r="Z983" s="343">
        <v>538.63699999999994</v>
      </c>
    </row>
    <row r="984" spans="1:26">
      <c r="A984" s="340" t="s">
        <v>1076</v>
      </c>
      <c r="B984" s="340" t="s">
        <v>2107</v>
      </c>
    </row>
    <row r="985" spans="1:26">
      <c r="C985" s="341" t="s">
        <v>1118</v>
      </c>
      <c r="D985" s="341" t="s">
        <v>55</v>
      </c>
      <c r="E985" s="342">
        <v>6</v>
      </c>
      <c r="F985" s="343">
        <v>35.158999999999999</v>
      </c>
      <c r="H985" s="343">
        <v>0</v>
      </c>
      <c r="J985" s="343">
        <v>21.52</v>
      </c>
      <c r="L985" s="343">
        <v>0</v>
      </c>
      <c r="N985" s="343">
        <v>164.23599999999999</v>
      </c>
      <c r="P985" s="343">
        <v>0</v>
      </c>
      <c r="R985" s="343">
        <v>291.738</v>
      </c>
      <c r="T985" s="343">
        <v>0</v>
      </c>
      <c r="V985" s="343">
        <v>221.65799999999999</v>
      </c>
      <c r="X985" s="343">
        <v>0</v>
      </c>
      <c r="Z985" s="343">
        <v>734.31100000000004</v>
      </c>
    </row>
    <row r="986" spans="1:26">
      <c r="A986" s="340" t="s">
        <v>1076</v>
      </c>
      <c r="B986" s="340" t="s">
        <v>2106</v>
      </c>
    </row>
    <row r="987" spans="1:26">
      <c r="C987" s="341" t="s">
        <v>1120</v>
      </c>
      <c r="D987" s="341" t="s">
        <v>55</v>
      </c>
      <c r="E987" s="342">
        <v>192</v>
      </c>
      <c r="F987" s="343">
        <v>6696.8219999999992</v>
      </c>
      <c r="H987" s="343">
        <v>7.3010000000000002</v>
      </c>
      <c r="J987" s="343">
        <v>425.74400000000003</v>
      </c>
      <c r="L987" s="343">
        <v>25068.403999999999</v>
      </c>
      <c r="N987" s="343">
        <v>7723.4540000000006</v>
      </c>
      <c r="P987" s="343">
        <v>0</v>
      </c>
      <c r="R987" s="343">
        <v>0</v>
      </c>
      <c r="T987" s="343">
        <v>0</v>
      </c>
      <c r="V987" s="343">
        <v>0</v>
      </c>
      <c r="X987" s="343">
        <v>0</v>
      </c>
      <c r="Z987" s="343">
        <v>39921.724999999999</v>
      </c>
    </row>
    <row r="988" spans="1:26">
      <c r="A988" s="340" t="s">
        <v>1076</v>
      </c>
      <c r="B988" s="340" t="s">
        <v>2105</v>
      </c>
    </row>
    <row r="989" spans="1:26">
      <c r="C989" s="341" t="s">
        <v>1122</v>
      </c>
      <c r="D989" s="341" t="s">
        <v>55</v>
      </c>
      <c r="E989" s="342">
        <v>1941</v>
      </c>
      <c r="F989" s="343">
        <v>40523.809000000001</v>
      </c>
      <c r="H989" s="343">
        <v>10855.915000000001</v>
      </c>
      <c r="J989" s="343">
        <v>954.64600000000007</v>
      </c>
      <c r="L989" s="343">
        <v>216059.89800000002</v>
      </c>
      <c r="N989" s="343">
        <v>51424.883000000002</v>
      </c>
      <c r="P989" s="343">
        <v>0</v>
      </c>
      <c r="R989" s="343">
        <v>0</v>
      </c>
      <c r="T989" s="343">
        <v>2657.0209999999997</v>
      </c>
      <c r="V989" s="343">
        <v>0</v>
      </c>
      <c r="X989" s="343">
        <v>0</v>
      </c>
      <c r="Z989" s="343">
        <v>322476.17200000002</v>
      </c>
    </row>
    <row r="990" spans="1:26">
      <c r="A990" s="340" t="s">
        <v>1076</v>
      </c>
      <c r="B990" s="340" t="s">
        <v>2628</v>
      </c>
    </row>
    <row r="991" spans="1:26">
      <c r="C991" s="341" t="s">
        <v>1124</v>
      </c>
      <c r="D991" s="341" t="s">
        <v>45</v>
      </c>
      <c r="E991" s="342">
        <v>15</v>
      </c>
      <c r="F991" s="343">
        <v>193.00700000000001</v>
      </c>
      <c r="H991" s="343">
        <v>0</v>
      </c>
      <c r="J991" s="343">
        <v>0</v>
      </c>
      <c r="L991" s="343">
        <v>0</v>
      </c>
      <c r="N991" s="343">
        <v>910.40699999999993</v>
      </c>
      <c r="P991" s="343">
        <v>0</v>
      </c>
      <c r="R991" s="343">
        <v>307.42900000000003</v>
      </c>
      <c r="T991" s="343">
        <v>0</v>
      </c>
      <c r="V991" s="343">
        <v>362.65899999999999</v>
      </c>
      <c r="X991" s="343">
        <v>0</v>
      </c>
      <c r="Z991" s="343">
        <v>1773.5020000000002</v>
      </c>
    </row>
    <row r="992" spans="1:26">
      <c r="A992" s="340" t="s">
        <v>1076</v>
      </c>
      <c r="B992" s="340" t="s">
        <v>2104</v>
      </c>
    </row>
    <row r="993" spans="1:26">
      <c r="C993" s="341" t="s">
        <v>1126</v>
      </c>
      <c r="D993" s="341" t="s">
        <v>45</v>
      </c>
      <c r="E993" s="342">
        <v>9</v>
      </c>
      <c r="F993" s="343">
        <v>114.988</v>
      </c>
      <c r="H993" s="343">
        <v>0</v>
      </c>
      <c r="J993" s="343">
        <v>9.6</v>
      </c>
      <c r="L993" s="343">
        <v>0</v>
      </c>
      <c r="N993" s="343">
        <v>691.05700000000002</v>
      </c>
      <c r="P993" s="343">
        <v>0</v>
      </c>
      <c r="R993" s="343">
        <v>364.858</v>
      </c>
      <c r="T993" s="343">
        <v>0</v>
      </c>
      <c r="V993" s="343">
        <v>326.19900000000001</v>
      </c>
      <c r="X993" s="343">
        <v>0</v>
      </c>
      <c r="Z993" s="343">
        <v>1506.7020000000002</v>
      </c>
    </row>
    <row r="994" spans="1:26">
      <c r="A994" s="340" t="s">
        <v>1076</v>
      </c>
      <c r="B994" s="340" t="s">
        <v>2103</v>
      </c>
    </row>
    <row r="995" spans="1:26">
      <c r="C995" s="341" t="s">
        <v>2506</v>
      </c>
      <c r="D995" s="341" t="s">
        <v>55</v>
      </c>
      <c r="E995" s="342">
        <v>17</v>
      </c>
      <c r="F995" s="343">
        <v>0</v>
      </c>
      <c r="H995" s="343">
        <v>78.513000000000005</v>
      </c>
      <c r="J995" s="343">
        <v>0</v>
      </c>
      <c r="L995" s="343">
        <v>0</v>
      </c>
      <c r="N995" s="343">
        <v>668.50399999999991</v>
      </c>
      <c r="P995" s="343">
        <v>0</v>
      </c>
      <c r="R995" s="343">
        <v>214.92</v>
      </c>
      <c r="T995" s="343">
        <v>0</v>
      </c>
      <c r="V995" s="343">
        <v>88.866</v>
      </c>
      <c r="X995" s="343">
        <v>0</v>
      </c>
      <c r="Z995" s="343">
        <v>1050.8030000000001</v>
      </c>
    </row>
    <row r="996" spans="1:26">
      <c r="A996" s="340" t="s">
        <v>1076</v>
      </c>
      <c r="B996" s="340" t="s">
        <v>2695</v>
      </c>
    </row>
    <row r="997" spans="1:26">
      <c r="C997" s="341" t="s">
        <v>1130</v>
      </c>
      <c r="D997" s="341" t="s">
        <v>55</v>
      </c>
      <c r="E997" s="342">
        <v>37</v>
      </c>
      <c r="F997" s="343">
        <v>23.122</v>
      </c>
      <c r="H997" s="343">
        <v>0</v>
      </c>
      <c r="J997" s="343">
        <v>26.981999999999999</v>
      </c>
      <c r="L997" s="343">
        <v>0</v>
      </c>
      <c r="N997" s="343">
        <v>257.31099999999998</v>
      </c>
      <c r="P997" s="343">
        <v>319.37700000000001</v>
      </c>
      <c r="R997" s="343">
        <v>588.96300000000008</v>
      </c>
      <c r="T997" s="343">
        <v>512.596</v>
      </c>
      <c r="V997" s="343">
        <v>165.58700000000002</v>
      </c>
      <c r="X997" s="343">
        <v>24.628</v>
      </c>
      <c r="Z997" s="343">
        <v>1918.566</v>
      </c>
    </row>
    <row r="998" spans="1:26">
      <c r="A998" s="340" t="s">
        <v>1076</v>
      </c>
      <c r="B998" s="340" t="s">
        <v>2101</v>
      </c>
    </row>
    <row r="999" spans="1:26">
      <c r="C999" s="341" t="s">
        <v>1132</v>
      </c>
      <c r="D999" s="341" t="s">
        <v>55</v>
      </c>
      <c r="E999" s="342">
        <v>536</v>
      </c>
      <c r="F999" s="343">
        <v>14808.308000000001</v>
      </c>
      <c r="H999" s="343">
        <v>582.54499999999996</v>
      </c>
      <c r="J999" s="343">
        <v>5438.2080000000005</v>
      </c>
      <c r="L999" s="343">
        <v>0</v>
      </c>
      <c r="N999" s="343">
        <v>9334.2569999999996</v>
      </c>
      <c r="P999" s="343">
        <v>2140.7870000000003</v>
      </c>
      <c r="R999" s="343">
        <v>0</v>
      </c>
      <c r="T999" s="343">
        <v>0</v>
      </c>
      <c r="V999" s="343">
        <v>0</v>
      </c>
      <c r="X999" s="343">
        <v>79026.148000000001</v>
      </c>
      <c r="Z999" s="343">
        <v>111330.25300000001</v>
      </c>
    </row>
    <row r="1000" spans="1:26">
      <c r="A1000" s="340" t="s">
        <v>1076</v>
      </c>
      <c r="B1000" s="340" t="s">
        <v>2100</v>
      </c>
    </row>
    <row r="1001" spans="1:26">
      <c r="C1001" s="341" t="s">
        <v>1134</v>
      </c>
      <c r="D1001" s="341" t="s">
        <v>45</v>
      </c>
      <c r="E1001" s="342">
        <v>21</v>
      </c>
      <c r="F1001" s="343">
        <v>433.79500000000002</v>
      </c>
      <c r="H1001" s="343">
        <v>0</v>
      </c>
      <c r="J1001" s="343">
        <v>625.55999999999995</v>
      </c>
      <c r="L1001" s="343">
        <v>0</v>
      </c>
      <c r="N1001" s="343">
        <v>1674.69</v>
      </c>
      <c r="P1001" s="343">
        <v>0</v>
      </c>
      <c r="R1001" s="343">
        <v>407.57400000000001</v>
      </c>
      <c r="T1001" s="343">
        <v>0</v>
      </c>
      <c r="V1001" s="343">
        <v>0</v>
      </c>
      <c r="X1001" s="343">
        <v>0</v>
      </c>
      <c r="Z1001" s="343">
        <v>3141.6190000000001</v>
      </c>
    </row>
    <row r="1002" spans="1:26">
      <c r="A1002" s="340" t="s">
        <v>1135</v>
      </c>
      <c r="B1002" s="340" t="s">
        <v>2099</v>
      </c>
    </row>
    <row r="1003" spans="1:26">
      <c r="C1003" s="341" t="s">
        <v>2477</v>
      </c>
      <c r="D1003" s="341" t="s">
        <v>55</v>
      </c>
      <c r="E1003" s="342">
        <v>19</v>
      </c>
      <c r="F1003" s="343">
        <v>0</v>
      </c>
      <c r="H1003" s="343">
        <v>0</v>
      </c>
      <c r="J1003" s="343">
        <v>57.921000000000006</v>
      </c>
      <c r="L1003" s="343">
        <v>0</v>
      </c>
      <c r="N1003" s="343">
        <v>0</v>
      </c>
      <c r="P1003" s="343">
        <v>0</v>
      </c>
      <c r="R1003" s="343">
        <v>0</v>
      </c>
      <c r="T1003" s="343">
        <v>0</v>
      </c>
      <c r="V1003" s="343">
        <v>0</v>
      </c>
      <c r="X1003" s="343">
        <v>2411.5889999999999</v>
      </c>
      <c r="Z1003" s="343">
        <v>2469.5100000000002</v>
      </c>
    </row>
    <row r="1004" spans="1:26">
      <c r="A1004" s="340" t="s">
        <v>1135</v>
      </c>
      <c r="B1004" s="340" t="s">
        <v>2098</v>
      </c>
    </row>
    <row r="1005" spans="1:26">
      <c r="C1005" s="341" t="s">
        <v>1139</v>
      </c>
      <c r="D1005" s="341" t="s">
        <v>55</v>
      </c>
      <c r="E1005" s="342">
        <v>860</v>
      </c>
      <c r="F1005" s="343">
        <v>21252.175999999999</v>
      </c>
      <c r="H1005" s="343">
        <v>488.83199999999999</v>
      </c>
      <c r="J1005" s="343">
        <v>5836.7819999999992</v>
      </c>
      <c r="L1005" s="343">
        <v>0</v>
      </c>
      <c r="N1005" s="343">
        <v>25555.706000000002</v>
      </c>
      <c r="P1005" s="343">
        <v>6028.0030000000006</v>
      </c>
      <c r="R1005" s="343">
        <v>0</v>
      </c>
      <c r="T1005" s="343">
        <v>82822.316999999995</v>
      </c>
      <c r="V1005" s="343">
        <v>0</v>
      </c>
      <c r="X1005" s="343">
        <v>0</v>
      </c>
      <c r="Z1005" s="343">
        <v>141983.81599999999</v>
      </c>
    </row>
    <row r="1006" spans="1:26">
      <c r="A1006" s="340" t="s">
        <v>1140</v>
      </c>
      <c r="B1006" s="340" t="s">
        <v>2694</v>
      </c>
    </row>
    <row r="1007" spans="1:26">
      <c r="C1007" s="341" t="s">
        <v>1142</v>
      </c>
      <c r="D1007" s="341" t="s">
        <v>45</v>
      </c>
      <c r="E1007" s="342">
        <v>28</v>
      </c>
      <c r="F1007" s="343">
        <v>1432.2079999999999</v>
      </c>
      <c r="H1007" s="343">
        <v>0</v>
      </c>
      <c r="J1007" s="343">
        <v>41.935000000000002</v>
      </c>
      <c r="L1007" s="343">
        <v>0</v>
      </c>
      <c r="N1007" s="343">
        <v>1050.931</v>
      </c>
      <c r="P1007" s="343">
        <v>0</v>
      </c>
      <c r="R1007" s="343">
        <v>538.91099999999994</v>
      </c>
      <c r="T1007" s="343">
        <v>0</v>
      </c>
      <c r="V1007" s="343">
        <v>0</v>
      </c>
      <c r="X1007" s="343">
        <v>0</v>
      </c>
      <c r="Z1007" s="343">
        <v>3063.9850000000001</v>
      </c>
    </row>
    <row r="1008" spans="1:26">
      <c r="A1008" s="340" t="s">
        <v>1140</v>
      </c>
      <c r="B1008" s="340" t="s">
        <v>2097</v>
      </c>
    </row>
    <row r="1009" spans="1:26">
      <c r="C1009" s="341" t="s">
        <v>1144</v>
      </c>
      <c r="D1009" s="341" t="s">
        <v>55</v>
      </c>
      <c r="E1009" s="342">
        <v>47</v>
      </c>
      <c r="F1009" s="343">
        <v>402.76499999999999</v>
      </c>
      <c r="H1009" s="343">
        <v>94.88600000000001</v>
      </c>
      <c r="J1009" s="343">
        <v>87.99</v>
      </c>
      <c r="L1009" s="343">
        <v>0</v>
      </c>
      <c r="N1009" s="343">
        <v>1236.864</v>
      </c>
      <c r="P1009" s="343">
        <v>279.20400000000001</v>
      </c>
      <c r="R1009" s="343">
        <v>1213.068</v>
      </c>
      <c r="T1009" s="343">
        <v>0</v>
      </c>
      <c r="V1009" s="343">
        <v>1620.3929999999998</v>
      </c>
      <c r="X1009" s="343">
        <v>0</v>
      </c>
      <c r="Z1009" s="343">
        <v>4935.17</v>
      </c>
    </row>
    <row r="1010" spans="1:26">
      <c r="A1010" s="340" t="s">
        <v>1140</v>
      </c>
      <c r="B1010" s="340" t="s">
        <v>2531</v>
      </c>
    </row>
    <row r="1011" spans="1:26">
      <c r="C1011" s="341" t="s">
        <v>1146</v>
      </c>
      <c r="D1011" s="341" t="s">
        <v>45</v>
      </c>
      <c r="E1011" s="342">
        <v>47</v>
      </c>
      <c r="F1011" s="343">
        <v>1887.473</v>
      </c>
      <c r="H1011" s="343">
        <v>0</v>
      </c>
      <c r="J1011" s="343">
        <v>354.34899999999999</v>
      </c>
      <c r="L1011" s="343">
        <v>0</v>
      </c>
      <c r="N1011" s="343">
        <v>0</v>
      </c>
      <c r="P1011" s="343">
        <v>0</v>
      </c>
      <c r="R1011" s="343">
        <v>60.808</v>
      </c>
      <c r="T1011" s="343">
        <v>0</v>
      </c>
      <c r="V1011" s="343">
        <v>5801.5540000000001</v>
      </c>
      <c r="X1011" s="343">
        <v>0</v>
      </c>
      <c r="Z1011" s="343">
        <v>8104.1840000000002</v>
      </c>
    </row>
    <row r="1012" spans="1:26">
      <c r="A1012" s="340" t="s">
        <v>1140</v>
      </c>
      <c r="B1012" s="340" t="s">
        <v>2096</v>
      </c>
    </row>
    <row r="1013" spans="1:26">
      <c r="C1013" s="341" t="s">
        <v>1148</v>
      </c>
      <c r="D1013" s="341" t="s">
        <v>45</v>
      </c>
      <c r="E1013" s="342">
        <v>11</v>
      </c>
      <c r="F1013" s="343">
        <v>230.28299999999999</v>
      </c>
      <c r="H1013" s="343">
        <v>0</v>
      </c>
      <c r="J1013" s="343">
        <v>20.039000000000001</v>
      </c>
      <c r="L1013" s="343">
        <v>0</v>
      </c>
      <c r="N1013" s="343">
        <v>261.65100000000001</v>
      </c>
      <c r="P1013" s="343">
        <v>31.423000000000002</v>
      </c>
      <c r="R1013" s="343">
        <v>169.23500000000001</v>
      </c>
      <c r="T1013" s="343">
        <v>0</v>
      </c>
      <c r="V1013" s="343">
        <v>210.38499999999999</v>
      </c>
      <c r="X1013" s="343">
        <v>0</v>
      </c>
      <c r="Z1013" s="343">
        <v>923.01600000000008</v>
      </c>
    </row>
    <row r="1014" spans="1:26">
      <c r="A1014" s="340" t="s">
        <v>1140</v>
      </c>
      <c r="B1014" s="340" t="s">
        <v>2095</v>
      </c>
    </row>
    <row r="1015" spans="1:26">
      <c r="C1015" s="341" t="s">
        <v>1150</v>
      </c>
      <c r="D1015" s="341" t="s">
        <v>45</v>
      </c>
      <c r="E1015" s="342">
        <v>8</v>
      </c>
      <c r="F1015" s="343">
        <v>447.02300000000002</v>
      </c>
      <c r="H1015" s="343">
        <v>0</v>
      </c>
      <c r="J1015" s="343">
        <v>13.5</v>
      </c>
      <c r="L1015" s="343">
        <v>0</v>
      </c>
      <c r="N1015" s="343">
        <v>0</v>
      </c>
      <c r="P1015" s="343">
        <v>0</v>
      </c>
      <c r="R1015" s="343">
        <v>754.13300000000004</v>
      </c>
      <c r="T1015" s="343">
        <v>0</v>
      </c>
      <c r="V1015" s="343">
        <v>1357.9129999999998</v>
      </c>
      <c r="X1015" s="343">
        <v>0</v>
      </c>
      <c r="Z1015" s="343">
        <v>2572.569</v>
      </c>
    </row>
    <row r="1016" spans="1:26">
      <c r="A1016" s="340" t="s">
        <v>1140</v>
      </c>
      <c r="B1016" s="340" t="s">
        <v>2693</v>
      </c>
    </row>
    <row r="1017" spans="1:26">
      <c r="C1017" s="341" t="s">
        <v>1152</v>
      </c>
      <c r="D1017" s="341" t="s">
        <v>55</v>
      </c>
      <c r="E1017" s="342">
        <v>25</v>
      </c>
      <c r="F1017" s="343">
        <v>840.15600000000006</v>
      </c>
      <c r="H1017" s="343">
        <v>0.17600000000000002</v>
      </c>
      <c r="J1017" s="343">
        <v>29.509</v>
      </c>
      <c r="L1017" s="343">
        <v>0</v>
      </c>
      <c r="N1017" s="343">
        <v>560.30999999999995</v>
      </c>
      <c r="P1017" s="343">
        <v>3</v>
      </c>
      <c r="R1017" s="343">
        <v>405.76199999999994</v>
      </c>
      <c r="T1017" s="343">
        <v>0</v>
      </c>
      <c r="V1017" s="343">
        <v>373.161</v>
      </c>
      <c r="X1017" s="343">
        <v>0</v>
      </c>
      <c r="Z1017" s="343">
        <v>2212.0740000000001</v>
      </c>
    </row>
    <row r="1018" spans="1:26">
      <c r="A1018" s="340" t="s">
        <v>1140</v>
      </c>
      <c r="B1018" s="340" t="s">
        <v>2094</v>
      </c>
    </row>
    <row r="1019" spans="1:26">
      <c r="C1019" s="341" t="s">
        <v>1154</v>
      </c>
      <c r="D1019" s="341" t="s">
        <v>55</v>
      </c>
      <c r="E1019" s="342">
        <v>142</v>
      </c>
      <c r="F1019" s="343">
        <v>0</v>
      </c>
      <c r="H1019" s="343">
        <v>4554.9290000000001</v>
      </c>
      <c r="J1019" s="343">
        <v>884.25600000000009</v>
      </c>
      <c r="L1019" s="343">
        <v>0</v>
      </c>
      <c r="N1019" s="343">
        <v>0</v>
      </c>
      <c r="P1019" s="343">
        <v>0</v>
      </c>
      <c r="R1019" s="343">
        <v>396</v>
      </c>
      <c r="T1019" s="343">
        <v>7744.1390000000001</v>
      </c>
      <c r="V1019" s="343">
        <v>15455.428999999998</v>
      </c>
      <c r="X1019" s="343">
        <v>1378.4829999999999</v>
      </c>
      <c r="Z1019" s="343">
        <v>30413.236000000001</v>
      </c>
    </row>
    <row r="1020" spans="1:26">
      <c r="A1020" s="340" t="s">
        <v>1140</v>
      </c>
      <c r="B1020" s="340" t="s">
        <v>2530</v>
      </c>
    </row>
    <row r="1021" spans="1:26">
      <c r="C1021" s="341" t="s">
        <v>1156</v>
      </c>
      <c r="D1021" s="341" t="s">
        <v>45</v>
      </c>
      <c r="E1021" s="342">
        <v>17</v>
      </c>
      <c r="F1021" s="343">
        <v>0</v>
      </c>
      <c r="H1021" s="343">
        <v>0</v>
      </c>
      <c r="J1021" s="343">
        <v>0</v>
      </c>
      <c r="L1021" s="343">
        <v>0</v>
      </c>
      <c r="N1021" s="343">
        <v>372.56</v>
      </c>
      <c r="P1021" s="343">
        <v>17.678000000000001</v>
      </c>
      <c r="R1021" s="343">
        <v>274.68799999999999</v>
      </c>
      <c r="T1021" s="343">
        <v>0</v>
      </c>
      <c r="V1021" s="343">
        <v>799.35</v>
      </c>
      <c r="X1021" s="343">
        <v>0</v>
      </c>
      <c r="Z1021" s="343">
        <v>1464.2760000000001</v>
      </c>
    </row>
    <row r="1022" spans="1:26">
      <c r="A1022" s="340" t="s">
        <v>1140</v>
      </c>
      <c r="B1022" s="340" t="s">
        <v>2093</v>
      </c>
    </row>
    <row r="1023" spans="1:26">
      <c r="C1023" s="341" t="s">
        <v>1158</v>
      </c>
      <c r="D1023" s="341" t="s">
        <v>45</v>
      </c>
      <c r="E1023" s="342">
        <v>21</v>
      </c>
      <c r="F1023" s="343">
        <v>802.63199999999995</v>
      </c>
      <c r="H1023" s="343">
        <v>0</v>
      </c>
      <c r="J1023" s="343">
        <v>203.53299999999999</v>
      </c>
      <c r="L1023" s="343">
        <v>0</v>
      </c>
      <c r="N1023" s="343">
        <v>1301.9489999999998</v>
      </c>
      <c r="P1023" s="343">
        <v>0</v>
      </c>
      <c r="R1023" s="343">
        <v>708.55799999999999</v>
      </c>
      <c r="T1023" s="343">
        <v>0</v>
      </c>
      <c r="V1023" s="343">
        <v>705.77600000000007</v>
      </c>
      <c r="X1023" s="343">
        <v>0</v>
      </c>
      <c r="Z1023" s="343">
        <v>3722.4479999999999</v>
      </c>
    </row>
    <row r="1024" spans="1:26">
      <c r="A1024" s="340" t="s">
        <v>1140</v>
      </c>
      <c r="B1024" s="340" t="s">
        <v>2626</v>
      </c>
    </row>
    <row r="1025" spans="1:26">
      <c r="C1025" s="341" t="s">
        <v>1160</v>
      </c>
      <c r="D1025" s="341" t="s">
        <v>55</v>
      </c>
      <c r="E1025" s="342">
        <v>223</v>
      </c>
      <c r="F1025" s="343">
        <v>6297.6380000000008</v>
      </c>
      <c r="H1025" s="343">
        <v>779.45699999999999</v>
      </c>
      <c r="J1025" s="343">
        <v>695.30100000000004</v>
      </c>
      <c r="L1025" s="343">
        <v>0</v>
      </c>
      <c r="N1025" s="343">
        <v>1166.9289999999999</v>
      </c>
      <c r="P1025" s="343">
        <v>5443.3850000000002</v>
      </c>
      <c r="R1025" s="343">
        <v>7816.2860000000001</v>
      </c>
      <c r="T1025" s="343">
        <v>0</v>
      </c>
      <c r="V1025" s="343">
        <v>10424.078000000001</v>
      </c>
      <c r="X1025" s="343">
        <v>0</v>
      </c>
      <c r="Z1025" s="343">
        <v>32623.074000000001</v>
      </c>
    </row>
    <row r="1026" spans="1:26">
      <c r="A1026" s="340" t="s">
        <v>1140</v>
      </c>
      <c r="B1026" s="340" t="s">
        <v>2091</v>
      </c>
    </row>
    <row r="1027" spans="1:26">
      <c r="C1027" s="341" t="s">
        <v>1162</v>
      </c>
      <c r="D1027" s="341" t="s">
        <v>55</v>
      </c>
      <c r="E1027" s="342">
        <v>47</v>
      </c>
      <c r="F1027" s="343">
        <v>1312.7839999999999</v>
      </c>
      <c r="H1027" s="343">
        <v>97.522000000000006</v>
      </c>
      <c r="J1027" s="343">
        <v>476.53</v>
      </c>
      <c r="L1027" s="343">
        <v>0</v>
      </c>
      <c r="N1027" s="343">
        <v>2028.0020000000002</v>
      </c>
      <c r="P1027" s="343">
        <v>0</v>
      </c>
      <c r="R1027" s="343">
        <v>1153.6199999999999</v>
      </c>
      <c r="T1027" s="343">
        <v>0</v>
      </c>
      <c r="V1027" s="343">
        <v>1190.2639999999999</v>
      </c>
      <c r="X1027" s="343">
        <v>0</v>
      </c>
      <c r="Z1027" s="343">
        <v>6258.7219999999998</v>
      </c>
    </row>
    <row r="1028" spans="1:26">
      <c r="A1028" s="340" t="s">
        <v>1140</v>
      </c>
      <c r="B1028" s="340" t="s">
        <v>2692</v>
      </c>
    </row>
    <row r="1029" spans="1:26">
      <c r="C1029" s="341" t="s">
        <v>1166</v>
      </c>
      <c r="D1029" s="341" t="s">
        <v>55</v>
      </c>
      <c r="E1029" s="342">
        <v>21</v>
      </c>
      <c r="F1029" s="343">
        <v>0</v>
      </c>
      <c r="H1029" s="343">
        <v>1861.6110000000001</v>
      </c>
      <c r="J1029" s="343">
        <v>0</v>
      </c>
      <c r="L1029" s="343">
        <v>0</v>
      </c>
      <c r="N1029" s="343">
        <v>0</v>
      </c>
      <c r="P1029" s="343">
        <v>0</v>
      </c>
      <c r="R1029" s="343">
        <v>0</v>
      </c>
      <c r="T1029" s="343">
        <v>527.98699999999997</v>
      </c>
      <c r="V1029" s="343">
        <v>129.04300000000001</v>
      </c>
      <c r="X1029" s="343">
        <v>0</v>
      </c>
      <c r="Z1029" s="343">
        <v>2518.6410000000001</v>
      </c>
    </row>
    <row r="1030" spans="1:26">
      <c r="A1030" s="340" t="s">
        <v>1140</v>
      </c>
      <c r="B1030" s="340" t="s">
        <v>2089</v>
      </c>
    </row>
    <row r="1031" spans="1:26">
      <c r="C1031" s="341" t="s">
        <v>1170</v>
      </c>
      <c r="D1031" s="341" t="s">
        <v>45</v>
      </c>
      <c r="E1031" s="342">
        <v>14</v>
      </c>
      <c r="F1031" s="343">
        <v>350.56099999999998</v>
      </c>
      <c r="H1031" s="343">
        <v>0</v>
      </c>
      <c r="J1031" s="343">
        <v>18.535</v>
      </c>
      <c r="L1031" s="343">
        <v>0</v>
      </c>
      <c r="N1031" s="343">
        <v>687.50100000000009</v>
      </c>
      <c r="P1031" s="343">
        <v>0</v>
      </c>
      <c r="R1031" s="343">
        <v>491.12900000000002</v>
      </c>
      <c r="T1031" s="343">
        <v>0</v>
      </c>
      <c r="V1031" s="343">
        <v>192.56900000000002</v>
      </c>
      <c r="X1031" s="343">
        <v>0</v>
      </c>
      <c r="Z1031" s="343">
        <v>1740.2950000000001</v>
      </c>
    </row>
    <row r="1032" spans="1:26">
      <c r="A1032" s="340" t="s">
        <v>1140</v>
      </c>
      <c r="B1032" s="340" t="s">
        <v>2088</v>
      </c>
    </row>
    <row r="1033" spans="1:26">
      <c r="C1033" s="341" t="s">
        <v>1172</v>
      </c>
      <c r="D1033" s="341" t="s">
        <v>55</v>
      </c>
      <c r="E1033" s="342">
        <v>79</v>
      </c>
      <c r="F1033" s="343">
        <v>0</v>
      </c>
      <c r="H1033" s="343">
        <v>5093.8320000000003</v>
      </c>
      <c r="J1033" s="343">
        <v>400</v>
      </c>
      <c r="L1033" s="343">
        <v>150.74700000000001</v>
      </c>
      <c r="N1033" s="343">
        <v>1430.2729999999999</v>
      </c>
      <c r="P1033" s="343">
        <v>554.80600000000004</v>
      </c>
      <c r="R1033" s="343">
        <v>2726.3140000000003</v>
      </c>
      <c r="T1033" s="343">
        <v>0</v>
      </c>
      <c r="V1033" s="343">
        <v>4884.9560000000001</v>
      </c>
      <c r="X1033" s="343">
        <v>0</v>
      </c>
      <c r="Z1033" s="343">
        <v>15240.928</v>
      </c>
    </row>
    <row r="1034" spans="1:26">
      <c r="A1034" s="340" t="s">
        <v>1140</v>
      </c>
      <c r="B1034" s="340" t="s">
        <v>2087</v>
      </c>
    </row>
    <row r="1035" spans="1:26">
      <c r="C1035" s="341" t="s">
        <v>1174</v>
      </c>
      <c r="D1035" s="341" t="s">
        <v>55</v>
      </c>
      <c r="E1035" s="342">
        <v>390</v>
      </c>
      <c r="F1035" s="343">
        <v>13975.951000000001</v>
      </c>
      <c r="H1035" s="343">
        <v>624.70500000000004</v>
      </c>
      <c r="J1035" s="343">
        <v>915.72399999999993</v>
      </c>
      <c r="L1035" s="343">
        <v>0</v>
      </c>
      <c r="N1035" s="343">
        <v>16146.451999999999</v>
      </c>
      <c r="P1035" s="343">
        <v>407.04900000000004</v>
      </c>
      <c r="R1035" s="343">
        <v>10142.754999999999</v>
      </c>
      <c r="T1035" s="343">
        <v>0</v>
      </c>
      <c r="V1035" s="343">
        <v>11370.513000000001</v>
      </c>
      <c r="X1035" s="343">
        <v>87.23299999999999</v>
      </c>
      <c r="Z1035" s="343">
        <v>53670.382000000005</v>
      </c>
    </row>
    <row r="1036" spans="1:26">
      <c r="A1036" s="340" t="s">
        <v>1140</v>
      </c>
      <c r="B1036" s="340" t="s">
        <v>2086</v>
      </c>
    </row>
    <row r="1037" spans="1:26">
      <c r="C1037" s="341" t="s">
        <v>1176</v>
      </c>
      <c r="D1037" s="341" t="s">
        <v>55</v>
      </c>
      <c r="E1037" s="342">
        <v>69</v>
      </c>
      <c r="F1037" s="343">
        <v>0</v>
      </c>
      <c r="H1037" s="343">
        <v>19439.464</v>
      </c>
      <c r="J1037" s="343">
        <v>1291.2249999999999</v>
      </c>
      <c r="L1037" s="343">
        <v>0</v>
      </c>
      <c r="N1037" s="343">
        <v>11611.766000000001</v>
      </c>
      <c r="P1037" s="343">
        <v>726.62399999999991</v>
      </c>
      <c r="R1037" s="343">
        <v>6608.2980000000007</v>
      </c>
      <c r="T1037" s="343">
        <v>0</v>
      </c>
      <c r="V1037" s="343">
        <v>6353</v>
      </c>
      <c r="X1037" s="343">
        <v>0</v>
      </c>
      <c r="Z1037" s="343">
        <v>46030.377</v>
      </c>
    </row>
    <row r="1038" spans="1:26">
      <c r="A1038" s="340" t="s">
        <v>1140</v>
      </c>
      <c r="B1038" s="340" t="s">
        <v>2691</v>
      </c>
    </row>
    <row r="1039" spans="1:26">
      <c r="C1039" s="341" t="s">
        <v>1178</v>
      </c>
      <c r="D1039" s="341" t="s">
        <v>45</v>
      </c>
      <c r="E1039" s="342">
        <v>13</v>
      </c>
      <c r="F1039" s="343">
        <v>446.59399999999999</v>
      </c>
      <c r="H1039" s="343">
        <v>0</v>
      </c>
      <c r="J1039" s="343">
        <v>0</v>
      </c>
      <c r="L1039" s="343">
        <v>0</v>
      </c>
      <c r="N1039" s="343">
        <v>321.851</v>
      </c>
      <c r="P1039" s="343">
        <v>66.778999999999996</v>
      </c>
      <c r="R1039" s="343">
        <v>296.91399999999999</v>
      </c>
      <c r="T1039" s="343">
        <v>5.7549999999999999</v>
      </c>
      <c r="V1039" s="343">
        <v>493.06699999999995</v>
      </c>
      <c r="X1039" s="343">
        <v>0</v>
      </c>
      <c r="Z1039" s="343">
        <v>1630.96</v>
      </c>
    </row>
    <row r="1040" spans="1:26">
      <c r="A1040" s="340" t="s">
        <v>1179</v>
      </c>
      <c r="B1040" s="340" t="s">
        <v>2085</v>
      </c>
    </row>
    <row r="1041" spans="1:26">
      <c r="C1041" s="341" t="s">
        <v>1181</v>
      </c>
      <c r="D1041" s="341" t="s">
        <v>55</v>
      </c>
      <c r="E1041" s="342">
        <v>51</v>
      </c>
      <c r="F1041" s="343">
        <v>1247.126</v>
      </c>
      <c r="H1041" s="343">
        <v>65.378</v>
      </c>
      <c r="J1041" s="343">
        <v>851.61500000000001</v>
      </c>
      <c r="L1041" s="343">
        <v>3.5000000000000003E-2</v>
      </c>
      <c r="N1041" s="343">
        <v>1032.652</v>
      </c>
      <c r="P1041" s="343">
        <v>754.31</v>
      </c>
      <c r="R1041" s="343">
        <v>1259.0239999999999</v>
      </c>
      <c r="T1041" s="343">
        <v>0</v>
      </c>
      <c r="V1041" s="343">
        <v>1590.4570000000001</v>
      </c>
      <c r="X1041" s="343">
        <v>0</v>
      </c>
      <c r="Z1041" s="343">
        <v>6800.5969999999998</v>
      </c>
    </row>
    <row r="1042" spans="1:26">
      <c r="A1042" s="340" t="s">
        <v>1182</v>
      </c>
      <c r="B1042" s="340" t="s">
        <v>2084</v>
      </c>
    </row>
    <row r="1043" spans="1:26">
      <c r="C1043" s="341" t="s">
        <v>1184</v>
      </c>
      <c r="D1043" s="341" t="s">
        <v>55</v>
      </c>
      <c r="E1043" s="342">
        <v>364</v>
      </c>
      <c r="F1043" s="343">
        <v>2012.098</v>
      </c>
      <c r="H1043" s="343">
        <v>142.01400000000001</v>
      </c>
      <c r="J1043" s="343">
        <v>443.85900000000004</v>
      </c>
      <c r="L1043" s="343">
        <v>17044.613999999998</v>
      </c>
      <c r="N1043" s="343">
        <v>0</v>
      </c>
      <c r="P1043" s="343">
        <v>0</v>
      </c>
      <c r="R1043" s="343">
        <v>0</v>
      </c>
      <c r="T1043" s="343">
        <v>3437.2840000000001</v>
      </c>
      <c r="V1043" s="343">
        <v>0</v>
      </c>
      <c r="X1043" s="343">
        <v>0</v>
      </c>
      <c r="Z1043" s="343">
        <v>23079.868999999999</v>
      </c>
    </row>
    <row r="1044" spans="1:26">
      <c r="A1044" s="340" t="s">
        <v>1182</v>
      </c>
      <c r="B1044" s="340" t="s">
        <v>2083</v>
      </c>
    </row>
    <row r="1045" spans="1:26">
      <c r="C1045" s="341" t="s">
        <v>1186</v>
      </c>
      <c r="D1045" s="341" t="s">
        <v>55</v>
      </c>
      <c r="E1045" s="342">
        <v>212</v>
      </c>
      <c r="F1045" s="343">
        <v>0</v>
      </c>
      <c r="H1045" s="343">
        <v>16482.718000000001</v>
      </c>
      <c r="J1045" s="343">
        <v>2770.973</v>
      </c>
      <c r="L1045" s="343">
        <v>94790.884999999995</v>
      </c>
      <c r="N1045" s="343">
        <v>0</v>
      </c>
      <c r="P1045" s="343">
        <v>0</v>
      </c>
      <c r="R1045" s="343">
        <v>0</v>
      </c>
      <c r="T1045" s="343">
        <v>0</v>
      </c>
      <c r="V1045" s="343">
        <v>0</v>
      </c>
      <c r="X1045" s="343">
        <v>133.733</v>
      </c>
      <c r="Z1045" s="343">
        <v>114178.30900000001</v>
      </c>
    </row>
    <row r="1046" spans="1:26">
      <c r="A1046" s="340" t="s">
        <v>1182</v>
      </c>
      <c r="B1046" s="340" t="s">
        <v>2082</v>
      </c>
    </row>
    <row r="1047" spans="1:26">
      <c r="C1047" s="341" t="s">
        <v>1188</v>
      </c>
      <c r="D1047" s="341" t="s">
        <v>55</v>
      </c>
      <c r="E1047" s="342">
        <v>8</v>
      </c>
      <c r="F1047" s="343">
        <v>0</v>
      </c>
      <c r="H1047" s="343">
        <v>1704.2829999999999</v>
      </c>
      <c r="J1047" s="343">
        <v>7.5760000000000005</v>
      </c>
      <c r="L1047" s="343">
        <v>0</v>
      </c>
      <c r="N1047" s="343">
        <v>0</v>
      </c>
      <c r="P1047" s="343">
        <v>0</v>
      </c>
      <c r="R1047" s="343">
        <v>0</v>
      </c>
      <c r="T1047" s="343">
        <v>0</v>
      </c>
      <c r="V1047" s="343">
        <v>0</v>
      </c>
      <c r="X1047" s="343">
        <v>0</v>
      </c>
      <c r="Z1047" s="343">
        <v>1711.8589999999999</v>
      </c>
    </row>
    <row r="1048" spans="1:26">
      <c r="A1048" s="340" t="s">
        <v>1182</v>
      </c>
      <c r="B1048" s="340" t="s">
        <v>2081</v>
      </c>
    </row>
    <row r="1049" spans="1:26">
      <c r="C1049" s="341" t="s">
        <v>1190</v>
      </c>
      <c r="D1049" s="341" t="s">
        <v>45</v>
      </c>
      <c r="E1049" s="342">
        <v>120</v>
      </c>
      <c r="F1049" s="343">
        <v>4766.4409999999998</v>
      </c>
      <c r="H1049" s="343">
        <v>0</v>
      </c>
      <c r="J1049" s="343">
        <v>1880.297</v>
      </c>
      <c r="L1049" s="343">
        <v>14831.627</v>
      </c>
      <c r="N1049" s="343">
        <v>3809.34</v>
      </c>
      <c r="P1049" s="343">
        <v>26.136999999999997</v>
      </c>
      <c r="R1049" s="343">
        <v>0</v>
      </c>
      <c r="T1049" s="343">
        <v>576.48300000000006</v>
      </c>
      <c r="V1049" s="343">
        <v>0</v>
      </c>
      <c r="X1049" s="343">
        <v>0</v>
      </c>
      <c r="Z1049" s="343">
        <v>25890.325000000001</v>
      </c>
    </row>
    <row r="1050" spans="1:26">
      <c r="A1050" s="340" t="s">
        <v>1182</v>
      </c>
      <c r="B1050" s="340" t="s">
        <v>2080</v>
      </c>
    </row>
    <row r="1051" spans="1:26">
      <c r="C1051" s="341" t="s">
        <v>1192</v>
      </c>
      <c r="D1051" s="341" t="s">
        <v>55</v>
      </c>
      <c r="E1051" s="342">
        <v>13</v>
      </c>
      <c r="F1051" s="343">
        <v>92.209000000000003</v>
      </c>
      <c r="H1051" s="343">
        <v>6.5259999999999998</v>
      </c>
      <c r="J1051" s="343">
        <v>10.769</v>
      </c>
      <c r="L1051" s="343">
        <v>0</v>
      </c>
      <c r="N1051" s="343">
        <v>700.75300000000004</v>
      </c>
      <c r="P1051" s="343">
        <v>17.204000000000001</v>
      </c>
      <c r="R1051" s="343">
        <v>0</v>
      </c>
      <c r="T1051" s="343">
        <v>0</v>
      </c>
      <c r="V1051" s="343">
        <v>1111.71</v>
      </c>
      <c r="X1051" s="343">
        <v>0</v>
      </c>
      <c r="Z1051" s="343">
        <v>1939.171</v>
      </c>
    </row>
    <row r="1052" spans="1:26">
      <c r="A1052" s="340" t="s">
        <v>1182</v>
      </c>
      <c r="B1052" s="340" t="s">
        <v>2690</v>
      </c>
    </row>
    <row r="1053" spans="1:26">
      <c r="C1053" s="341" t="s">
        <v>1194</v>
      </c>
      <c r="D1053" s="341" t="s">
        <v>45</v>
      </c>
      <c r="E1053" s="342">
        <v>48</v>
      </c>
      <c r="F1053" s="343">
        <v>1073.99</v>
      </c>
      <c r="H1053" s="343">
        <v>0</v>
      </c>
      <c r="J1053" s="343">
        <v>1496.5360000000001</v>
      </c>
      <c r="L1053" s="343">
        <v>0</v>
      </c>
      <c r="N1053" s="343">
        <v>0</v>
      </c>
      <c r="P1053" s="343">
        <v>50</v>
      </c>
      <c r="R1053" s="343">
        <v>0</v>
      </c>
      <c r="T1053" s="343">
        <v>144.23400000000001</v>
      </c>
      <c r="V1053" s="343">
        <v>0</v>
      </c>
      <c r="X1053" s="343">
        <v>11343.877</v>
      </c>
      <c r="Z1053" s="343">
        <v>14108.636999999999</v>
      </c>
    </row>
    <row r="1054" spans="1:26">
      <c r="A1054" s="340" t="s">
        <v>1182</v>
      </c>
      <c r="B1054" s="340" t="s">
        <v>2078</v>
      </c>
    </row>
    <row r="1055" spans="1:26">
      <c r="C1055" s="341" t="s">
        <v>1196</v>
      </c>
      <c r="D1055" s="341" t="s">
        <v>45</v>
      </c>
      <c r="E1055" s="342">
        <v>175</v>
      </c>
      <c r="F1055" s="343">
        <v>2070.1239999999998</v>
      </c>
      <c r="H1055" s="343">
        <v>0</v>
      </c>
      <c r="J1055" s="343">
        <v>918.70800000000008</v>
      </c>
      <c r="L1055" s="343">
        <v>13369.281000000001</v>
      </c>
      <c r="N1055" s="343">
        <v>1438.5020000000002</v>
      </c>
      <c r="P1055" s="343">
        <v>176.54499999999999</v>
      </c>
      <c r="R1055" s="343">
        <v>0</v>
      </c>
      <c r="T1055" s="343">
        <v>0</v>
      </c>
      <c r="V1055" s="343">
        <v>0</v>
      </c>
      <c r="X1055" s="343">
        <v>429.36599999999999</v>
      </c>
      <c r="Z1055" s="343">
        <v>18402.526000000002</v>
      </c>
    </row>
    <row r="1056" spans="1:26">
      <c r="A1056" s="340" t="s">
        <v>1182</v>
      </c>
      <c r="B1056" s="340" t="s">
        <v>2077</v>
      </c>
    </row>
    <row r="1057" spans="1:26">
      <c r="C1057" s="341" t="s">
        <v>1198</v>
      </c>
      <c r="D1057" s="341" t="s">
        <v>55</v>
      </c>
      <c r="E1057" s="342">
        <v>2555</v>
      </c>
      <c r="F1057" s="343">
        <v>80908.047999999995</v>
      </c>
      <c r="H1057" s="343">
        <v>675.48800000000006</v>
      </c>
      <c r="J1057" s="343">
        <v>52336</v>
      </c>
      <c r="L1057" s="343">
        <v>291877.55600000004</v>
      </c>
      <c r="N1057" s="343">
        <v>4440.2570000000005</v>
      </c>
      <c r="P1057" s="343">
        <v>6020.2030000000004</v>
      </c>
      <c r="R1057" s="343">
        <v>2904.9309999999996</v>
      </c>
      <c r="T1057" s="343">
        <v>0</v>
      </c>
      <c r="V1057" s="343">
        <v>775.56100000000004</v>
      </c>
      <c r="X1057" s="343">
        <v>0</v>
      </c>
      <c r="Z1057" s="343">
        <v>439938.04399999999</v>
      </c>
    </row>
    <row r="1058" spans="1:26">
      <c r="A1058" s="340" t="s">
        <v>1182</v>
      </c>
      <c r="B1058" s="340" t="s">
        <v>1199</v>
      </c>
    </row>
    <row r="1059" spans="1:26">
      <c r="C1059" s="341" t="s">
        <v>1200</v>
      </c>
      <c r="D1059" s="341" t="s">
        <v>55</v>
      </c>
      <c r="E1059" s="342">
        <v>299</v>
      </c>
      <c r="F1059" s="343">
        <v>2422.9740000000002</v>
      </c>
      <c r="H1059" s="343">
        <v>195.60299999999998</v>
      </c>
      <c r="J1059" s="343">
        <v>719.87100000000009</v>
      </c>
      <c r="L1059" s="343">
        <v>25589.777000000002</v>
      </c>
      <c r="N1059" s="343">
        <v>0</v>
      </c>
      <c r="P1059" s="343">
        <v>0</v>
      </c>
      <c r="R1059" s="343">
        <v>551.78899999999999</v>
      </c>
      <c r="T1059" s="343">
        <v>0</v>
      </c>
      <c r="V1059" s="343">
        <v>0</v>
      </c>
      <c r="X1059" s="343">
        <v>0</v>
      </c>
      <c r="Z1059" s="343">
        <v>29480.013999999999</v>
      </c>
    </row>
    <row r="1060" spans="1:26">
      <c r="A1060" s="340" t="s">
        <v>1182</v>
      </c>
      <c r="B1060" s="340" t="s">
        <v>1201</v>
      </c>
    </row>
    <row r="1061" spans="1:26">
      <c r="C1061" s="341" t="s">
        <v>1202</v>
      </c>
      <c r="D1061" s="341" t="s">
        <v>55</v>
      </c>
      <c r="E1061" s="342">
        <v>43</v>
      </c>
      <c r="F1061" s="343">
        <v>313.83199999999999</v>
      </c>
      <c r="H1061" s="343">
        <v>0</v>
      </c>
      <c r="J1061" s="343">
        <v>213.46700000000001</v>
      </c>
      <c r="L1061" s="343">
        <v>5806.0469999999996</v>
      </c>
      <c r="N1061" s="343">
        <v>630.61900000000003</v>
      </c>
      <c r="P1061" s="343">
        <v>462.31800000000004</v>
      </c>
      <c r="R1061" s="343">
        <v>0</v>
      </c>
      <c r="T1061" s="343">
        <v>135.17400000000001</v>
      </c>
      <c r="V1061" s="343">
        <v>0</v>
      </c>
      <c r="X1061" s="343">
        <v>0</v>
      </c>
      <c r="Z1061" s="343">
        <v>7561.4569999999994</v>
      </c>
    </row>
    <row r="1062" spans="1:26">
      <c r="A1062" s="340" t="s">
        <v>1182</v>
      </c>
      <c r="B1062" s="340" t="s">
        <v>2076</v>
      </c>
    </row>
    <row r="1063" spans="1:26">
      <c r="C1063" s="341" t="s">
        <v>1204</v>
      </c>
      <c r="D1063" s="341" t="s">
        <v>55</v>
      </c>
      <c r="E1063" s="342">
        <v>1</v>
      </c>
      <c r="F1063" s="343">
        <v>0</v>
      </c>
      <c r="H1063" s="343">
        <v>1616.1629999999998</v>
      </c>
      <c r="J1063" s="343">
        <v>15.682</v>
      </c>
      <c r="L1063" s="343">
        <v>0</v>
      </c>
      <c r="N1063" s="343">
        <v>0</v>
      </c>
      <c r="P1063" s="343">
        <v>0</v>
      </c>
      <c r="R1063" s="343">
        <v>0</v>
      </c>
      <c r="T1063" s="343">
        <v>358.75199999999995</v>
      </c>
      <c r="V1063" s="343">
        <v>0</v>
      </c>
      <c r="X1063" s="343">
        <v>24.144000000000002</v>
      </c>
      <c r="Z1063" s="343">
        <v>2014.741</v>
      </c>
    </row>
    <row r="1064" spans="1:26">
      <c r="A1064" s="340" t="s">
        <v>1182</v>
      </c>
      <c r="B1064" s="340" t="s">
        <v>2075</v>
      </c>
    </row>
    <row r="1065" spans="1:26">
      <c r="C1065" s="341" t="s">
        <v>1206</v>
      </c>
      <c r="D1065" s="341" t="s">
        <v>55</v>
      </c>
      <c r="E1065" s="342">
        <v>484</v>
      </c>
      <c r="F1065" s="343">
        <v>5838.0930000000008</v>
      </c>
      <c r="H1065" s="343">
        <v>3261.1849999999999</v>
      </c>
      <c r="J1065" s="343">
        <v>19654.776999999998</v>
      </c>
      <c r="L1065" s="343">
        <v>0</v>
      </c>
      <c r="N1065" s="343">
        <v>4819.9179999999997</v>
      </c>
      <c r="P1065" s="343">
        <v>525.75</v>
      </c>
      <c r="R1065" s="343">
        <v>1986.289</v>
      </c>
      <c r="T1065" s="343">
        <v>46307.244000000006</v>
      </c>
      <c r="V1065" s="343">
        <v>125.053</v>
      </c>
      <c r="X1065" s="343">
        <v>0</v>
      </c>
      <c r="Z1065" s="343">
        <v>82518.309000000008</v>
      </c>
    </row>
    <row r="1066" spans="1:26">
      <c r="A1066" s="340" t="s">
        <v>1182</v>
      </c>
      <c r="B1066" s="340" t="s">
        <v>2074</v>
      </c>
    </row>
    <row r="1067" spans="1:26">
      <c r="C1067" s="341" t="s">
        <v>2505</v>
      </c>
      <c r="D1067" s="341" t="s">
        <v>120</v>
      </c>
      <c r="E1067" s="342">
        <v>45</v>
      </c>
      <c r="F1067" s="343">
        <v>140.07399999999998</v>
      </c>
      <c r="H1067" s="343">
        <v>0</v>
      </c>
      <c r="J1067" s="343">
        <v>5597.2269999999999</v>
      </c>
      <c r="L1067" s="343">
        <v>0</v>
      </c>
      <c r="N1067" s="343">
        <v>0</v>
      </c>
      <c r="P1067" s="343">
        <v>0</v>
      </c>
      <c r="R1067" s="343">
        <v>0</v>
      </c>
      <c r="T1067" s="343">
        <v>0</v>
      </c>
      <c r="V1067" s="343">
        <v>0</v>
      </c>
      <c r="X1067" s="343">
        <v>0</v>
      </c>
      <c r="Z1067" s="343">
        <v>5737.3009999999995</v>
      </c>
    </row>
    <row r="1068" spans="1:26">
      <c r="A1068" s="340" t="s">
        <v>1182</v>
      </c>
      <c r="B1068" s="340" t="s">
        <v>2623</v>
      </c>
    </row>
    <row r="1069" spans="1:26">
      <c r="C1069" s="341" t="s">
        <v>1208</v>
      </c>
      <c r="D1069" s="341" t="s">
        <v>45</v>
      </c>
      <c r="E1069" s="342">
        <v>40</v>
      </c>
      <c r="F1069" s="343">
        <v>196.38900000000001</v>
      </c>
      <c r="H1069" s="343">
        <v>0</v>
      </c>
      <c r="J1069" s="343">
        <v>237.37400000000002</v>
      </c>
      <c r="L1069" s="343">
        <v>2392.0160000000001</v>
      </c>
      <c r="N1069" s="343">
        <v>1151.5</v>
      </c>
      <c r="P1069" s="343">
        <v>129.405</v>
      </c>
      <c r="R1069" s="343">
        <v>0</v>
      </c>
      <c r="T1069" s="343">
        <v>166.351</v>
      </c>
      <c r="V1069" s="343">
        <v>0</v>
      </c>
      <c r="X1069" s="343">
        <v>0</v>
      </c>
      <c r="Z1069" s="343">
        <v>4273.0349999999999</v>
      </c>
    </row>
    <row r="1070" spans="1:26">
      <c r="A1070" s="340" t="s">
        <v>1182</v>
      </c>
      <c r="B1070" s="340" t="s">
        <v>2073</v>
      </c>
    </row>
    <row r="1071" spans="1:26">
      <c r="C1071" s="341" t="s">
        <v>1210</v>
      </c>
      <c r="D1071" s="341" t="s">
        <v>55</v>
      </c>
      <c r="E1071" s="342">
        <v>478</v>
      </c>
      <c r="F1071" s="343">
        <v>7578.3590000000004</v>
      </c>
      <c r="H1071" s="343">
        <v>7248.3290000000006</v>
      </c>
      <c r="J1071" s="343">
        <v>10385.965</v>
      </c>
      <c r="L1071" s="343">
        <v>0</v>
      </c>
      <c r="N1071" s="343">
        <v>6419.1130000000003</v>
      </c>
      <c r="P1071" s="343">
        <v>83.497000000000014</v>
      </c>
      <c r="R1071" s="343">
        <v>0</v>
      </c>
      <c r="T1071" s="343">
        <v>49412.288</v>
      </c>
      <c r="V1071" s="343">
        <v>0</v>
      </c>
      <c r="X1071" s="343">
        <v>0</v>
      </c>
      <c r="Z1071" s="343">
        <v>81127.550999999992</v>
      </c>
    </row>
    <row r="1072" spans="1:26">
      <c r="A1072" s="340" t="s">
        <v>1182</v>
      </c>
      <c r="B1072" s="340" t="s">
        <v>2072</v>
      </c>
    </row>
    <row r="1073" spans="1:26">
      <c r="C1073" s="341" t="s">
        <v>1212</v>
      </c>
      <c r="D1073" s="341" t="s">
        <v>55</v>
      </c>
      <c r="E1073" s="342">
        <v>253</v>
      </c>
      <c r="F1073" s="343">
        <v>4080.866</v>
      </c>
      <c r="H1073" s="343">
        <v>50.561999999999998</v>
      </c>
      <c r="J1073" s="343">
        <v>1449.2920000000001</v>
      </c>
      <c r="L1073" s="343">
        <v>29119.714</v>
      </c>
      <c r="N1073" s="343">
        <v>5413.2380000000003</v>
      </c>
      <c r="P1073" s="343">
        <v>0</v>
      </c>
      <c r="R1073" s="343">
        <v>1148.2719999999999</v>
      </c>
      <c r="T1073" s="343">
        <v>0</v>
      </c>
      <c r="V1073" s="343">
        <v>0</v>
      </c>
      <c r="X1073" s="343">
        <v>10</v>
      </c>
      <c r="Z1073" s="343">
        <v>41271.943999999996</v>
      </c>
    </row>
    <row r="1074" spans="1:26">
      <c r="A1074" s="340" t="s">
        <v>1182</v>
      </c>
      <c r="B1074" s="340" t="s">
        <v>2071</v>
      </c>
    </row>
    <row r="1075" spans="1:26">
      <c r="C1075" s="341" t="s">
        <v>1214</v>
      </c>
      <c r="D1075" s="341" t="s">
        <v>313</v>
      </c>
      <c r="E1075" s="342">
        <v>22</v>
      </c>
      <c r="F1075" s="343">
        <v>58457.439000000006</v>
      </c>
      <c r="H1075" s="343">
        <v>0</v>
      </c>
      <c r="J1075" s="343">
        <v>76313.717000000004</v>
      </c>
      <c r="L1075" s="343">
        <v>0</v>
      </c>
      <c r="N1075" s="343">
        <v>0</v>
      </c>
      <c r="P1075" s="343">
        <v>0</v>
      </c>
      <c r="R1075" s="343">
        <v>0</v>
      </c>
      <c r="T1075" s="343">
        <v>35482.845999999998</v>
      </c>
      <c r="V1075" s="343">
        <v>0</v>
      </c>
      <c r="X1075" s="343">
        <v>0</v>
      </c>
      <c r="Z1075" s="343">
        <v>170254.00199999998</v>
      </c>
    </row>
    <row r="1076" spans="1:26">
      <c r="A1076" s="340" t="s">
        <v>1182</v>
      </c>
      <c r="B1076" s="340" t="s">
        <v>2070</v>
      </c>
    </row>
    <row r="1077" spans="1:26">
      <c r="C1077" s="341" t="s">
        <v>1216</v>
      </c>
      <c r="D1077" s="341" t="s">
        <v>55</v>
      </c>
      <c r="E1077" s="342">
        <v>76</v>
      </c>
      <c r="F1077" s="343">
        <v>1009.37</v>
      </c>
      <c r="H1077" s="343">
        <v>6.3E-2</v>
      </c>
      <c r="J1077" s="343">
        <v>908.80700000000002</v>
      </c>
      <c r="L1077" s="343">
        <v>0</v>
      </c>
      <c r="N1077" s="343">
        <v>0</v>
      </c>
      <c r="P1077" s="343">
        <v>0</v>
      </c>
      <c r="R1077" s="343">
        <v>0</v>
      </c>
      <c r="T1077" s="343">
        <v>348.28399999999999</v>
      </c>
      <c r="V1077" s="343">
        <v>0</v>
      </c>
      <c r="X1077" s="343">
        <v>12823.802</v>
      </c>
      <c r="Z1077" s="343">
        <v>15090.326000000001</v>
      </c>
    </row>
    <row r="1078" spans="1:26">
      <c r="A1078" s="340" t="s">
        <v>1182</v>
      </c>
      <c r="B1078" s="340" t="s">
        <v>2622</v>
      </c>
    </row>
    <row r="1079" spans="1:26">
      <c r="C1079" s="341" t="s">
        <v>1218</v>
      </c>
      <c r="D1079" s="341" t="s">
        <v>55</v>
      </c>
      <c r="E1079" s="342">
        <v>45</v>
      </c>
      <c r="F1079" s="343">
        <v>362.75300000000004</v>
      </c>
      <c r="H1079" s="343">
        <v>69.194999999999993</v>
      </c>
      <c r="J1079" s="343">
        <v>76.588000000000008</v>
      </c>
      <c r="L1079" s="343">
        <v>0</v>
      </c>
      <c r="N1079" s="343">
        <v>2303.7420000000002</v>
      </c>
      <c r="P1079" s="343">
        <v>112.5</v>
      </c>
      <c r="R1079" s="343">
        <v>0</v>
      </c>
      <c r="T1079" s="343">
        <v>66.981000000000009</v>
      </c>
      <c r="V1079" s="343">
        <v>0</v>
      </c>
      <c r="X1079" s="343">
        <v>2775.3740000000003</v>
      </c>
      <c r="Z1079" s="343">
        <v>5767.1330000000007</v>
      </c>
    </row>
    <row r="1080" spans="1:26">
      <c r="A1080" s="340" t="s">
        <v>1219</v>
      </c>
      <c r="B1080" s="340" t="s">
        <v>2527</v>
      </c>
    </row>
    <row r="1081" spans="1:26">
      <c r="C1081" s="341" t="s">
        <v>1221</v>
      </c>
      <c r="D1081" s="341" t="s">
        <v>55</v>
      </c>
      <c r="E1081" s="342">
        <v>36</v>
      </c>
      <c r="F1081" s="343">
        <v>859.91699999999992</v>
      </c>
      <c r="H1081" s="343">
        <v>25.188000000000002</v>
      </c>
      <c r="J1081" s="343">
        <v>266.50400000000002</v>
      </c>
      <c r="L1081" s="343">
        <v>0</v>
      </c>
      <c r="N1081" s="343">
        <v>1807.5970000000002</v>
      </c>
      <c r="P1081" s="343">
        <v>79.727000000000004</v>
      </c>
      <c r="R1081" s="343">
        <v>1871.761</v>
      </c>
      <c r="T1081" s="343">
        <v>0</v>
      </c>
      <c r="V1081" s="343">
        <v>1799.4589999999998</v>
      </c>
      <c r="X1081" s="343">
        <v>0</v>
      </c>
      <c r="Z1081" s="343">
        <v>6710.1530000000002</v>
      </c>
    </row>
    <row r="1082" spans="1:26">
      <c r="A1082" s="340" t="s">
        <v>1219</v>
      </c>
      <c r="B1082" s="340" t="s">
        <v>2621</v>
      </c>
    </row>
    <row r="1083" spans="1:26">
      <c r="C1083" s="341" t="s">
        <v>1223</v>
      </c>
      <c r="D1083" s="341" t="s">
        <v>55</v>
      </c>
      <c r="E1083" s="342">
        <v>8</v>
      </c>
      <c r="F1083" s="343">
        <v>0</v>
      </c>
      <c r="H1083" s="343">
        <v>107.78200000000001</v>
      </c>
      <c r="J1083" s="343">
        <v>0</v>
      </c>
      <c r="L1083" s="343">
        <v>0</v>
      </c>
      <c r="N1083" s="343">
        <v>114.65100000000001</v>
      </c>
      <c r="P1083" s="343">
        <v>0</v>
      </c>
      <c r="R1083" s="343">
        <v>109.73399999999999</v>
      </c>
      <c r="T1083" s="343">
        <v>0</v>
      </c>
      <c r="V1083" s="343">
        <v>33.247</v>
      </c>
      <c r="X1083" s="343">
        <v>0</v>
      </c>
      <c r="Z1083" s="343">
        <v>365.41399999999999</v>
      </c>
    </row>
    <row r="1084" spans="1:26">
      <c r="A1084" s="340" t="s">
        <v>1219</v>
      </c>
      <c r="B1084" s="340" t="s">
        <v>2526</v>
      </c>
    </row>
    <row r="1085" spans="1:26">
      <c r="C1085" s="341" t="s">
        <v>1225</v>
      </c>
      <c r="D1085" s="341" t="s">
        <v>55</v>
      </c>
      <c r="E1085" s="342">
        <v>73</v>
      </c>
      <c r="F1085" s="343">
        <v>603.58199999999999</v>
      </c>
      <c r="H1085" s="343">
        <v>283.601</v>
      </c>
      <c r="J1085" s="343">
        <v>96.594999999999999</v>
      </c>
      <c r="L1085" s="343">
        <v>0</v>
      </c>
      <c r="N1085" s="343">
        <v>1724.0060000000001</v>
      </c>
      <c r="P1085" s="343">
        <v>9.89</v>
      </c>
      <c r="R1085" s="343">
        <v>1754.6279999999999</v>
      </c>
      <c r="T1085" s="343">
        <v>0</v>
      </c>
      <c r="V1085" s="343">
        <v>1472.521</v>
      </c>
      <c r="X1085" s="343">
        <v>0</v>
      </c>
      <c r="Z1085" s="343">
        <v>5944.8230000000003</v>
      </c>
    </row>
    <row r="1086" spans="1:26">
      <c r="A1086" s="340" t="s">
        <v>1219</v>
      </c>
      <c r="B1086" s="340" t="s">
        <v>2067</v>
      </c>
    </row>
    <row r="1087" spans="1:26">
      <c r="C1087" s="341" t="s">
        <v>1227</v>
      </c>
      <c r="D1087" s="341" t="s">
        <v>55</v>
      </c>
      <c r="E1087" s="342">
        <v>10</v>
      </c>
      <c r="F1087" s="343">
        <v>151.053</v>
      </c>
      <c r="H1087" s="343">
        <v>5.0979999999999999</v>
      </c>
      <c r="J1087" s="343">
        <v>114.35700000000001</v>
      </c>
      <c r="L1087" s="343">
        <v>0</v>
      </c>
      <c r="N1087" s="343">
        <v>546.70100000000002</v>
      </c>
      <c r="P1087" s="343">
        <v>0</v>
      </c>
      <c r="R1087" s="343">
        <v>457.291</v>
      </c>
      <c r="T1087" s="343">
        <v>0</v>
      </c>
      <c r="V1087" s="343">
        <v>398.923</v>
      </c>
      <c r="X1087" s="343">
        <v>0</v>
      </c>
      <c r="Z1087" s="343">
        <v>1673.4229999999998</v>
      </c>
    </row>
    <row r="1088" spans="1:26">
      <c r="A1088" s="340" t="s">
        <v>1219</v>
      </c>
      <c r="B1088" s="340" t="s">
        <v>2525</v>
      </c>
    </row>
    <row r="1089" spans="1:26">
      <c r="C1089" s="341" t="s">
        <v>1229</v>
      </c>
      <c r="D1089" s="341" t="s">
        <v>55</v>
      </c>
      <c r="E1089" s="342">
        <v>48</v>
      </c>
      <c r="F1089" s="343">
        <v>549.53300000000002</v>
      </c>
      <c r="H1089" s="343">
        <v>861.97600000000011</v>
      </c>
      <c r="J1089" s="343">
        <v>184.28900000000002</v>
      </c>
      <c r="L1089" s="343">
        <v>0</v>
      </c>
      <c r="N1089" s="343">
        <v>1577.075</v>
      </c>
      <c r="P1089" s="343">
        <v>370.375</v>
      </c>
      <c r="R1089" s="343">
        <v>0</v>
      </c>
      <c r="T1089" s="343">
        <v>2997.4949999999999</v>
      </c>
      <c r="V1089" s="343">
        <v>1709.5410000000002</v>
      </c>
      <c r="X1089" s="343">
        <v>0</v>
      </c>
      <c r="Z1089" s="343">
        <v>8250.2839999999997</v>
      </c>
    </row>
    <row r="1090" spans="1:26">
      <c r="A1090" s="340" t="s">
        <v>1219</v>
      </c>
      <c r="B1090" s="340" t="s">
        <v>2066</v>
      </c>
    </row>
    <row r="1091" spans="1:26">
      <c r="C1091" s="341" t="s">
        <v>1231</v>
      </c>
      <c r="D1091" s="341" t="s">
        <v>55</v>
      </c>
      <c r="E1091" s="342">
        <v>33</v>
      </c>
      <c r="F1091" s="343">
        <v>502.42400000000004</v>
      </c>
      <c r="H1091" s="343">
        <v>139.40799999999999</v>
      </c>
      <c r="J1091" s="343">
        <v>28.965999999999998</v>
      </c>
      <c r="L1091" s="343">
        <v>0</v>
      </c>
      <c r="N1091" s="343">
        <v>1117.711</v>
      </c>
      <c r="P1091" s="343">
        <v>0</v>
      </c>
      <c r="R1091" s="343">
        <v>1122.5940000000001</v>
      </c>
      <c r="T1091" s="343">
        <v>0</v>
      </c>
      <c r="V1091" s="343">
        <v>909.26100000000008</v>
      </c>
      <c r="X1091" s="343">
        <v>0</v>
      </c>
      <c r="Z1091" s="343">
        <v>3820.364</v>
      </c>
    </row>
    <row r="1092" spans="1:26">
      <c r="A1092" s="340" t="s">
        <v>1219</v>
      </c>
      <c r="B1092" s="340" t="s">
        <v>2620</v>
      </c>
    </row>
    <row r="1093" spans="1:26">
      <c r="C1093" s="341" t="s">
        <v>1233</v>
      </c>
      <c r="D1093" s="341" t="s">
        <v>55</v>
      </c>
      <c r="E1093" s="342">
        <v>17</v>
      </c>
      <c r="F1093" s="343">
        <v>84.742999999999995</v>
      </c>
      <c r="H1093" s="343">
        <v>99.382000000000005</v>
      </c>
      <c r="J1093" s="343">
        <v>89.432000000000002</v>
      </c>
      <c r="L1093" s="343">
        <v>0</v>
      </c>
      <c r="N1093" s="343">
        <v>415.08199999999999</v>
      </c>
      <c r="P1093" s="343">
        <v>0</v>
      </c>
      <c r="R1093" s="343">
        <v>404.84399999999999</v>
      </c>
      <c r="T1093" s="343">
        <v>0</v>
      </c>
      <c r="V1093" s="343">
        <v>0</v>
      </c>
      <c r="X1093" s="343">
        <v>202.34599999999998</v>
      </c>
      <c r="Z1093" s="343">
        <v>1295.829</v>
      </c>
    </row>
    <row r="1094" spans="1:26">
      <c r="A1094" s="340" t="s">
        <v>1219</v>
      </c>
      <c r="B1094" s="340" t="s">
        <v>2065</v>
      </c>
    </row>
    <row r="1095" spans="1:26">
      <c r="C1095" s="341" t="s">
        <v>1235</v>
      </c>
      <c r="D1095" s="341" t="s">
        <v>55</v>
      </c>
      <c r="E1095" s="342">
        <v>58</v>
      </c>
      <c r="F1095" s="343">
        <v>764.60100000000011</v>
      </c>
      <c r="H1095" s="343">
        <v>289.27199999999999</v>
      </c>
      <c r="J1095" s="343">
        <v>123.277</v>
      </c>
      <c r="L1095" s="343">
        <v>0</v>
      </c>
      <c r="N1095" s="343">
        <v>2182.855</v>
      </c>
      <c r="P1095" s="343">
        <v>0</v>
      </c>
      <c r="R1095" s="343">
        <v>2096.373</v>
      </c>
      <c r="T1095" s="343">
        <v>0</v>
      </c>
      <c r="V1095" s="343">
        <v>1525.721</v>
      </c>
      <c r="X1095" s="343">
        <v>0</v>
      </c>
      <c r="Z1095" s="343">
        <v>6982.0990000000002</v>
      </c>
    </row>
    <row r="1096" spans="1:26">
      <c r="A1096" s="340" t="s">
        <v>1219</v>
      </c>
      <c r="B1096" s="340" t="s">
        <v>2064</v>
      </c>
    </row>
    <row r="1097" spans="1:26">
      <c r="C1097" s="341" t="s">
        <v>1237</v>
      </c>
      <c r="D1097" s="341" t="s">
        <v>55</v>
      </c>
      <c r="E1097" s="342">
        <v>15</v>
      </c>
      <c r="F1097" s="343">
        <v>343.71</v>
      </c>
      <c r="H1097" s="343">
        <v>8.0839999999999996</v>
      </c>
      <c r="J1097" s="343">
        <v>33.198</v>
      </c>
      <c r="L1097" s="343">
        <v>0</v>
      </c>
      <c r="N1097" s="343">
        <v>634.33199999999999</v>
      </c>
      <c r="P1097" s="343">
        <v>0</v>
      </c>
      <c r="R1097" s="343">
        <v>660.87600000000009</v>
      </c>
      <c r="T1097" s="343">
        <v>0</v>
      </c>
      <c r="V1097" s="343">
        <v>558.322</v>
      </c>
      <c r="X1097" s="343">
        <v>0</v>
      </c>
      <c r="Z1097" s="343">
        <v>2238.5219999999999</v>
      </c>
    </row>
    <row r="1098" spans="1:26">
      <c r="A1098" s="340" t="s">
        <v>1219</v>
      </c>
      <c r="B1098" s="340" t="s">
        <v>2063</v>
      </c>
    </row>
    <row r="1099" spans="1:26">
      <c r="C1099" s="341" t="s">
        <v>1239</v>
      </c>
      <c r="D1099" s="341" t="s">
        <v>55</v>
      </c>
      <c r="E1099" s="342">
        <v>55</v>
      </c>
      <c r="F1099" s="343">
        <v>502.49099999999999</v>
      </c>
      <c r="H1099" s="343">
        <v>27.506999999999998</v>
      </c>
      <c r="J1099" s="343">
        <v>67.058999999999997</v>
      </c>
      <c r="L1099" s="343">
        <v>0</v>
      </c>
      <c r="N1099" s="343">
        <v>1747.3770000000002</v>
      </c>
      <c r="P1099" s="343">
        <v>0</v>
      </c>
      <c r="R1099" s="343">
        <v>1665.1170000000002</v>
      </c>
      <c r="T1099" s="343">
        <v>0</v>
      </c>
      <c r="V1099" s="343">
        <v>2179.5679999999998</v>
      </c>
      <c r="X1099" s="343">
        <v>0</v>
      </c>
      <c r="Z1099" s="343">
        <v>6189.1190000000006</v>
      </c>
    </row>
    <row r="1100" spans="1:26">
      <c r="A1100" s="340" t="s">
        <v>1219</v>
      </c>
      <c r="B1100" s="340" t="s">
        <v>2619</v>
      </c>
    </row>
    <row r="1101" spans="1:26">
      <c r="C1101" s="341" t="s">
        <v>1241</v>
      </c>
      <c r="D1101" s="341" t="s">
        <v>55</v>
      </c>
      <c r="E1101" s="342">
        <v>28</v>
      </c>
      <c r="F1101" s="343">
        <v>418.46699999999998</v>
      </c>
      <c r="H1101" s="343">
        <v>411.37800000000004</v>
      </c>
      <c r="J1101" s="343">
        <v>20.147000000000002</v>
      </c>
      <c r="L1101" s="343">
        <v>0</v>
      </c>
      <c r="N1101" s="343">
        <v>1268.6960000000001</v>
      </c>
      <c r="P1101" s="343">
        <v>77</v>
      </c>
      <c r="R1101" s="343">
        <v>0</v>
      </c>
      <c r="T1101" s="343">
        <v>1413.854</v>
      </c>
      <c r="V1101" s="343">
        <v>271.16700000000003</v>
      </c>
      <c r="X1101" s="343">
        <v>363.142</v>
      </c>
      <c r="Z1101" s="343">
        <v>4243.8509999999997</v>
      </c>
    </row>
    <row r="1102" spans="1:26">
      <c r="A1102" s="340" t="s">
        <v>1219</v>
      </c>
      <c r="B1102" s="340" t="s">
        <v>2689</v>
      </c>
    </row>
    <row r="1103" spans="1:26">
      <c r="C1103" s="341" t="s">
        <v>1243</v>
      </c>
      <c r="D1103" s="341" t="s">
        <v>55</v>
      </c>
      <c r="E1103" s="342">
        <v>240</v>
      </c>
      <c r="F1103" s="343">
        <v>7455.7849999999999</v>
      </c>
      <c r="H1103" s="343">
        <v>205.05200000000002</v>
      </c>
      <c r="J1103" s="343">
        <v>467.75900000000001</v>
      </c>
      <c r="L1103" s="343">
        <v>0</v>
      </c>
      <c r="N1103" s="343">
        <v>4840.2159999999994</v>
      </c>
      <c r="P1103" s="343">
        <v>0</v>
      </c>
      <c r="R1103" s="343">
        <v>15190.822</v>
      </c>
      <c r="T1103" s="343">
        <v>0</v>
      </c>
      <c r="V1103" s="343">
        <v>12821.749</v>
      </c>
      <c r="X1103" s="343">
        <v>0</v>
      </c>
      <c r="Z1103" s="343">
        <v>40981.383000000002</v>
      </c>
    </row>
    <row r="1104" spans="1:26">
      <c r="A1104" s="340" t="s">
        <v>1219</v>
      </c>
      <c r="B1104" s="340" t="s">
        <v>2060</v>
      </c>
    </row>
    <row r="1105" spans="1:26">
      <c r="C1105" s="341" t="s">
        <v>1245</v>
      </c>
      <c r="D1105" s="341" t="s">
        <v>55</v>
      </c>
      <c r="E1105" s="342">
        <v>675</v>
      </c>
      <c r="F1105" s="343">
        <v>39659.906000000003</v>
      </c>
      <c r="H1105" s="343">
        <v>3698.4590000000003</v>
      </c>
      <c r="J1105" s="343">
        <v>3534.0840000000003</v>
      </c>
      <c r="L1105" s="343">
        <v>0</v>
      </c>
      <c r="N1105" s="343">
        <v>19712.791000000001</v>
      </c>
      <c r="P1105" s="343">
        <v>310.01</v>
      </c>
      <c r="R1105" s="343">
        <v>59072.322</v>
      </c>
      <c r="T1105" s="343">
        <v>0</v>
      </c>
      <c r="V1105" s="343">
        <v>17423.870999999999</v>
      </c>
      <c r="X1105" s="343">
        <v>0</v>
      </c>
      <c r="Z1105" s="343">
        <v>143411.443</v>
      </c>
    </row>
    <row r="1106" spans="1:26">
      <c r="A1106" s="340" t="s">
        <v>1219</v>
      </c>
      <c r="B1106" s="340" t="s">
        <v>2059</v>
      </c>
    </row>
    <row r="1107" spans="1:26">
      <c r="C1107" s="341" t="s">
        <v>1247</v>
      </c>
      <c r="D1107" s="341" t="s">
        <v>55</v>
      </c>
      <c r="E1107" s="342">
        <v>43</v>
      </c>
      <c r="F1107" s="343">
        <v>281.64299999999997</v>
      </c>
      <c r="H1107" s="343">
        <v>207.30500000000001</v>
      </c>
      <c r="J1107" s="343">
        <v>40.369999999999997</v>
      </c>
      <c r="L1107" s="343">
        <v>0</v>
      </c>
      <c r="N1107" s="343">
        <v>1114.9380000000001</v>
      </c>
      <c r="P1107" s="343">
        <v>0</v>
      </c>
      <c r="R1107" s="343">
        <v>1128.607</v>
      </c>
      <c r="T1107" s="343">
        <v>0</v>
      </c>
      <c r="V1107" s="343">
        <v>1064.3879999999999</v>
      </c>
      <c r="X1107" s="343">
        <v>0</v>
      </c>
      <c r="Z1107" s="343">
        <v>3837.2509999999997</v>
      </c>
    </row>
    <row r="1108" spans="1:26">
      <c r="A1108" s="340" t="s">
        <v>1219</v>
      </c>
      <c r="B1108" s="340" t="s">
        <v>2617</v>
      </c>
    </row>
    <row r="1109" spans="1:26">
      <c r="C1109" s="341" t="s">
        <v>1249</v>
      </c>
      <c r="D1109" s="341" t="s">
        <v>55</v>
      </c>
      <c r="E1109" s="342">
        <v>24</v>
      </c>
      <c r="F1109" s="343">
        <v>0</v>
      </c>
      <c r="H1109" s="343">
        <v>359.73599999999999</v>
      </c>
      <c r="J1109" s="343">
        <v>38.893000000000001</v>
      </c>
      <c r="L1109" s="343">
        <v>0</v>
      </c>
      <c r="N1109" s="343">
        <v>183.55099999999999</v>
      </c>
      <c r="P1109" s="343">
        <v>36.205999999999996</v>
      </c>
      <c r="R1109" s="343">
        <v>0</v>
      </c>
      <c r="T1109" s="343">
        <v>1260.778</v>
      </c>
      <c r="V1109" s="343">
        <v>0</v>
      </c>
      <c r="X1109" s="343">
        <v>350.79</v>
      </c>
      <c r="Z1109" s="343">
        <v>2229.9539999999997</v>
      </c>
    </row>
    <row r="1110" spans="1:26">
      <c r="A1110" s="340" t="s">
        <v>1219</v>
      </c>
      <c r="B1110" s="340" t="s">
        <v>1250</v>
      </c>
    </row>
    <row r="1111" spans="1:26">
      <c r="C1111" s="341" t="s">
        <v>1251</v>
      </c>
      <c r="D1111" s="341" t="s">
        <v>55</v>
      </c>
      <c r="E1111" s="342">
        <v>27</v>
      </c>
      <c r="F1111" s="343">
        <v>401.72900000000004</v>
      </c>
      <c r="H1111" s="343">
        <v>88.305999999999997</v>
      </c>
      <c r="J1111" s="343">
        <v>228.78099999999998</v>
      </c>
      <c r="L1111" s="343">
        <v>0</v>
      </c>
      <c r="N1111" s="343">
        <v>1000.073</v>
      </c>
      <c r="P1111" s="343">
        <v>42</v>
      </c>
      <c r="R1111" s="343">
        <v>896.43799999999999</v>
      </c>
      <c r="T1111" s="343">
        <v>0</v>
      </c>
      <c r="V1111" s="343">
        <v>565.29099999999994</v>
      </c>
      <c r="X1111" s="343">
        <v>0</v>
      </c>
      <c r="Z1111" s="343">
        <v>3222.6179999999999</v>
      </c>
    </row>
    <row r="1112" spans="1:26">
      <c r="A1112" s="340" t="s">
        <v>1219</v>
      </c>
      <c r="B1112" s="340" t="s">
        <v>2523</v>
      </c>
    </row>
    <row r="1113" spans="1:26">
      <c r="C1113" s="341" t="s">
        <v>1253</v>
      </c>
      <c r="D1113" s="341" t="s">
        <v>55</v>
      </c>
      <c r="E1113" s="342">
        <v>23</v>
      </c>
      <c r="F1113" s="343">
        <v>0</v>
      </c>
      <c r="H1113" s="343">
        <v>330.57599999999996</v>
      </c>
      <c r="J1113" s="343">
        <v>21.153000000000002</v>
      </c>
      <c r="L1113" s="343">
        <v>0</v>
      </c>
      <c r="N1113" s="343">
        <v>256.84100000000001</v>
      </c>
      <c r="P1113" s="343">
        <v>59.082000000000001</v>
      </c>
      <c r="R1113" s="343">
        <v>1041.1559999999999</v>
      </c>
      <c r="T1113" s="343">
        <v>0</v>
      </c>
      <c r="V1113" s="343">
        <v>263.21800000000002</v>
      </c>
      <c r="X1113" s="343">
        <v>0</v>
      </c>
      <c r="Z1113" s="343">
        <v>1972.0260000000001</v>
      </c>
    </row>
    <row r="1114" spans="1:26">
      <c r="A1114" s="340" t="s">
        <v>1219</v>
      </c>
      <c r="B1114" s="340" t="s">
        <v>2522</v>
      </c>
    </row>
    <row r="1115" spans="1:26">
      <c r="C1115" s="341" t="s">
        <v>1255</v>
      </c>
      <c r="D1115" s="341" t="s">
        <v>55</v>
      </c>
      <c r="E1115" s="342">
        <v>35</v>
      </c>
      <c r="F1115" s="343">
        <v>366.35699999999997</v>
      </c>
      <c r="H1115" s="343">
        <v>82.063999999999993</v>
      </c>
      <c r="J1115" s="343">
        <v>35.244</v>
      </c>
      <c r="L1115" s="343">
        <v>0</v>
      </c>
      <c r="N1115" s="343">
        <v>969.72</v>
      </c>
      <c r="P1115" s="343">
        <v>0</v>
      </c>
      <c r="R1115" s="343">
        <v>984.2</v>
      </c>
      <c r="T1115" s="343">
        <v>0</v>
      </c>
      <c r="V1115" s="343">
        <v>794.29600000000005</v>
      </c>
      <c r="X1115" s="343">
        <v>0</v>
      </c>
      <c r="Z1115" s="343">
        <v>3231.8809999999999</v>
      </c>
    </row>
    <row r="1116" spans="1:26">
      <c r="A1116" s="340" t="s">
        <v>1256</v>
      </c>
      <c r="B1116" s="340" t="s">
        <v>2057</v>
      </c>
    </row>
    <row r="1117" spans="1:26">
      <c r="C1117" s="341" t="s">
        <v>1258</v>
      </c>
      <c r="D1117" s="341" t="s">
        <v>45</v>
      </c>
      <c r="E1117" s="342">
        <v>59</v>
      </c>
      <c r="F1117" s="343">
        <v>1578.9949999999999</v>
      </c>
      <c r="H1117" s="343">
        <v>0</v>
      </c>
      <c r="J1117" s="343">
        <v>175.69200000000001</v>
      </c>
      <c r="L1117" s="343">
        <v>0</v>
      </c>
      <c r="N1117" s="343">
        <v>1755.933</v>
      </c>
      <c r="P1117" s="343">
        <v>0</v>
      </c>
      <c r="R1117" s="343">
        <v>0</v>
      </c>
      <c r="T1117" s="343">
        <v>19.427</v>
      </c>
      <c r="V1117" s="343">
        <v>0</v>
      </c>
      <c r="X1117" s="343">
        <v>6584.9290000000001</v>
      </c>
      <c r="Z1117" s="343">
        <v>10114.976000000001</v>
      </c>
    </row>
    <row r="1118" spans="1:26">
      <c r="A1118" s="340" t="s">
        <v>1256</v>
      </c>
      <c r="B1118" s="340" t="s">
        <v>2688</v>
      </c>
    </row>
    <row r="1119" spans="1:26">
      <c r="C1119" s="341" t="s">
        <v>1260</v>
      </c>
      <c r="D1119" s="341" t="s">
        <v>45</v>
      </c>
      <c r="E1119" s="342">
        <v>15</v>
      </c>
      <c r="F1119" s="343">
        <v>103.492</v>
      </c>
      <c r="H1119" s="343">
        <v>0</v>
      </c>
      <c r="J1119" s="343">
        <v>55.283999999999999</v>
      </c>
      <c r="L1119" s="343">
        <v>0</v>
      </c>
      <c r="N1119" s="343">
        <v>722.92100000000005</v>
      </c>
      <c r="P1119" s="343">
        <v>200.00099999999998</v>
      </c>
      <c r="R1119" s="343">
        <v>0</v>
      </c>
      <c r="T1119" s="343">
        <v>101.63200000000001</v>
      </c>
      <c r="V1119" s="343">
        <v>633</v>
      </c>
      <c r="X1119" s="343">
        <v>0</v>
      </c>
      <c r="Z1119" s="343">
        <v>1816.33</v>
      </c>
    </row>
    <row r="1120" spans="1:26">
      <c r="A1120" s="340" t="s">
        <v>1256</v>
      </c>
      <c r="B1120" s="340" t="s">
        <v>2055</v>
      </c>
    </row>
    <row r="1121" spans="1:27">
      <c r="C1121" s="341" t="s">
        <v>1262</v>
      </c>
      <c r="D1121" s="341" t="s">
        <v>45</v>
      </c>
      <c r="E1121" s="342">
        <v>16</v>
      </c>
      <c r="F1121" s="343">
        <v>293.976</v>
      </c>
      <c r="H1121" s="343">
        <v>0</v>
      </c>
      <c r="J1121" s="343">
        <v>379.50699999999995</v>
      </c>
      <c r="L1121" s="343">
        <v>1372.5989999999999</v>
      </c>
      <c r="N1121" s="343">
        <v>878.82799999999997</v>
      </c>
      <c r="P1121" s="343">
        <v>0</v>
      </c>
      <c r="R1121" s="343">
        <v>0</v>
      </c>
      <c r="T1121" s="343">
        <v>60.186999999999998</v>
      </c>
      <c r="V1121" s="343">
        <v>1</v>
      </c>
      <c r="X1121" s="343">
        <v>0</v>
      </c>
      <c r="Z1121" s="343">
        <v>2986.0970000000002</v>
      </c>
    </row>
    <row r="1122" spans="1:27">
      <c r="A1122" s="340" t="s">
        <v>1256</v>
      </c>
      <c r="B1122" s="340" t="s">
        <v>2054</v>
      </c>
    </row>
    <row r="1123" spans="1:27">
      <c r="C1123" s="341" t="s">
        <v>1264</v>
      </c>
      <c r="D1123" s="341" t="s">
        <v>45</v>
      </c>
      <c r="E1123" s="342">
        <v>28</v>
      </c>
      <c r="F1123" s="343">
        <v>363.35300000000001</v>
      </c>
      <c r="H1123" s="343">
        <v>0</v>
      </c>
      <c r="J1123" s="343">
        <v>577.17200000000003</v>
      </c>
      <c r="L1123" s="343">
        <v>0</v>
      </c>
      <c r="N1123" s="343">
        <v>1204.0260000000001</v>
      </c>
      <c r="P1123" s="343">
        <v>0</v>
      </c>
      <c r="R1123" s="343">
        <v>0</v>
      </c>
      <c r="T1123" s="343">
        <v>0</v>
      </c>
      <c r="V1123" s="343">
        <v>0</v>
      </c>
      <c r="X1123" s="343">
        <v>1892.3810000000001</v>
      </c>
      <c r="Z1123" s="343">
        <v>4036.9320000000002</v>
      </c>
    </row>
    <row r="1124" spans="1:27">
      <c r="A1124" s="340" t="s">
        <v>1265</v>
      </c>
      <c r="B1124" s="340" t="s">
        <v>2687</v>
      </c>
    </row>
    <row r="1125" spans="1:27">
      <c r="C1125" s="341" t="s">
        <v>1267</v>
      </c>
      <c r="D1125" s="341" t="s">
        <v>59</v>
      </c>
      <c r="E1125" s="342">
        <v>12</v>
      </c>
      <c r="F1125" s="343">
        <v>67.438000000000002</v>
      </c>
      <c r="H1125" s="343">
        <v>0</v>
      </c>
      <c r="J1125" s="343">
        <v>3.448</v>
      </c>
      <c r="L1125" s="343">
        <v>0</v>
      </c>
      <c r="N1125" s="343">
        <v>483.21199999999999</v>
      </c>
      <c r="P1125" s="343">
        <v>0</v>
      </c>
      <c r="R1125" s="343">
        <v>0</v>
      </c>
      <c r="T1125" s="343">
        <v>0</v>
      </c>
      <c r="V1125" s="343">
        <v>424.29</v>
      </c>
      <c r="X1125" s="343">
        <v>0</v>
      </c>
      <c r="Z1125" s="343">
        <v>978.38800000000003</v>
      </c>
    </row>
    <row r="1126" spans="1:27">
      <c r="A1126" s="340" t="s">
        <v>1265</v>
      </c>
      <c r="B1126" s="340" t="s">
        <v>2053</v>
      </c>
    </row>
    <row r="1127" spans="1:27">
      <c r="C1127" s="341" t="s">
        <v>1269</v>
      </c>
      <c r="D1127" s="341" t="s">
        <v>45</v>
      </c>
      <c r="E1127" s="342">
        <v>17</v>
      </c>
      <c r="F1127" s="343">
        <v>111.824</v>
      </c>
      <c r="H1127" s="343">
        <v>0</v>
      </c>
      <c r="J1127" s="343">
        <v>126.337</v>
      </c>
      <c r="L1127" s="343">
        <v>0</v>
      </c>
      <c r="N1127" s="343">
        <v>498.93099999999998</v>
      </c>
      <c r="P1127" s="343">
        <v>49.468000000000004</v>
      </c>
      <c r="R1127" s="343">
        <v>38.303000000000004</v>
      </c>
      <c r="T1127" s="343">
        <v>0</v>
      </c>
      <c r="V1127" s="343">
        <v>347.29300000000001</v>
      </c>
      <c r="X1127" s="343">
        <v>0</v>
      </c>
      <c r="Z1127" s="343">
        <v>1172.1559999999999</v>
      </c>
    </row>
    <row r="1128" spans="1:27">
      <c r="A1128" s="638" t="s">
        <v>1384</v>
      </c>
      <c r="B1128" s="639"/>
      <c r="C1128" s="639"/>
      <c r="D1128" s="639"/>
      <c r="E1128" s="639"/>
      <c r="F1128" s="639"/>
      <c r="G1128" s="639"/>
      <c r="H1128" s="639"/>
      <c r="I1128" s="639"/>
      <c r="J1128" s="639"/>
      <c r="K1128" s="639"/>
      <c r="L1128" s="639"/>
      <c r="M1128" s="639"/>
      <c r="N1128" s="639"/>
      <c r="O1128" s="639"/>
      <c r="P1128" s="639"/>
      <c r="Q1128" s="639"/>
      <c r="R1128" s="639"/>
      <c r="S1128" s="639"/>
      <c r="T1128" s="639"/>
      <c r="U1128" s="639"/>
      <c r="V1128" s="639"/>
      <c r="W1128" s="639"/>
      <c r="X1128" s="639"/>
      <c r="Y1128" s="639"/>
      <c r="Z1128" s="639"/>
      <c r="AA1128" s="642"/>
    </row>
    <row r="1129" spans="1:27">
      <c r="A1129" s="344" t="s">
        <v>1385</v>
      </c>
    </row>
    <row r="1130" spans="1:27">
      <c r="B1130" s="340" t="s">
        <v>1386</v>
      </c>
      <c r="E1130" s="342">
        <v>7256</v>
      </c>
      <c r="F1130" s="343">
        <v>128.36665000000002</v>
      </c>
      <c r="H1130" s="343">
        <v>43.934394000000005</v>
      </c>
      <c r="J1130" s="343">
        <v>35.662696000000004</v>
      </c>
      <c r="L1130" s="343">
        <v>94.854027000000002</v>
      </c>
      <c r="N1130" s="343">
        <v>180.99984599999999</v>
      </c>
      <c r="P1130" s="343">
        <v>22.413629999999998</v>
      </c>
      <c r="R1130" s="343">
        <v>109.99436900000001</v>
      </c>
      <c r="T1130" s="343">
        <v>71.436752999999996</v>
      </c>
      <c r="V1130" s="343">
        <v>104.68981100000001</v>
      </c>
      <c r="X1130" s="343">
        <v>105.54402099999999</v>
      </c>
      <c r="Z1130" s="343">
        <v>897.89619699999992</v>
      </c>
    </row>
    <row r="1131" spans="1:27">
      <c r="B1131" s="340" t="s">
        <v>1387</v>
      </c>
      <c r="E1131" s="342">
        <v>15157</v>
      </c>
      <c r="F1131" s="343">
        <v>387.574614</v>
      </c>
      <c r="H1131" s="343">
        <v>69.320740999999998</v>
      </c>
      <c r="J1131" s="343">
        <v>75.001522000000008</v>
      </c>
      <c r="L1131" s="343">
        <v>324.91406699999999</v>
      </c>
      <c r="N1131" s="343">
        <v>338.87168299999996</v>
      </c>
      <c r="P1131" s="343">
        <v>52.724373999999997</v>
      </c>
      <c r="R1131" s="343">
        <v>293.453935</v>
      </c>
      <c r="T1131" s="343">
        <v>263.90099800000002</v>
      </c>
      <c r="V1131" s="343">
        <v>408.07527399999998</v>
      </c>
      <c r="X1131" s="343">
        <v>321.34362099999998</v>
      </c>
      <c r="Z1131" s="343">
        <v>2535.1808289999999</v>
      </c>
    </row>
    <row r="1132" spans="1:27">
      <c r="B1132" s="340" t="s">
        <v>1388</v>
      </c>
      <c r="E1132" s="342">
        <v>75961</v>
      </c>
      <c r="F1132" s="343">
        <v>8282.5602280000003</v>
      </c>
      <c r="H1132" s="343">
        <v>723.19369500000005</v>
      </c>
      <c r="J1132" s="343">
        <v>1705.432777</v>
      </c>
      <c r="L1132" s="343">
        <v>1989.3525649999999</v>
      </c>
      <c r="N1132" s="343">
        <v>1213.2249380000001</v>
      </c>
      <c r="P1132" s="343">
        <v>434.91190900000004</v>
      </c>
      <c r="R1132" s="343">
        <v>1496.2461730000002</v>
      </c>
      <c r="T1132" s="343">
        <v>4467.9537520000003</v>
      </c>
      <c r="V1132" s="343">
        <v>1860.0491829999999</v>
      </c>
      <c r="X1132" s="343">
        <v>3154.9994660000002</v>
      </c>
      <c r="Z1132" s="343">
        <v>25327.924685999998</v>
      </c>
    </row>
    <row r="1133" spans="1:27">
      <c r="A1133" s="344" t="s">
        <v>1389</v>
      </c>
      <c r="E1133" s="342">
        <v>98374</v>
      </c>
      <c r="F1133" s="343">
        <v>8798.5014919999994</v>
      </c>
      <c r="H1133" s="343">
        <v>836.44883000000004</v>
      </c>
      <c r="J1133" s="343">
        <v>1816.0969949999999</v>
      </c>
      <c r="L1133" s="343">
        <v>2409.1206589999997</v>
      </c>
      <c r="N1133" s="343">
        <v>1733.0964670000001</v>
      </c>
      <c r="P1133" s="343">
        <v>510.049913</v>
      </c>
      <c r="R1133" s="343">
        <v>1899.694477</v>
      </c>
      <c r="T1133" s="343">
        <v>4803.2915029999995</v>
      </c>
      <c r="V1133" s="343">
        <v>2372.8142680000001</v>
      </c>
      <c r="X1133" s="343">
        <v>3581.8871079999999</v>
      </c>
      <c r="Z1133" s="343">
        <v>28761.001712000001</v>
      </c>
    </row>
    <row r="1134" spans="1:27">
      <c r="A1134" s="638" t="s">
        <v>2853</v>
      </c>
      <c r="B1134" s="639"/>
      <c r="C1134" s="639"/>
      <c r="D1134" s="639"/>
      <c r="E1134" s="639"/>
      <c r="F1134" s="639"/>
      <c r="G1134" s="639"/>
      <c r="H1134" s="639"/>
      <c r="I1134" s="639"/>
      <c r="J1134" s="639"/>
      <c r="K1134" s="639"/>
      <c r="L1134" s="639"/>
      <c r="M1134" s="639"/>
      <c r="N1134" s="639"/>
      <c r="O1134" s="639"/>
      <c r="P1134" s="639"/>
      <c r="Q1134" s="639"/>
      <c r="R1134" s="639"/>
      <c r="S1134" s="639"/>
      <c r="T1134" s="639"/>
      <c r="U1134" s="639"/>
      <c r="V1134" s="639"/>
      <c r="W1134" s="639"/>
      <c r="X1134" s="639"/>
      <c r="Y1134" s="639"/>
      <c r="Z1134" s="639"/>
      <c r="AA1134" s="642"/>
    </row>
    <row r="1135" spans="1:27">
      <c r="A1135" s="345" t="s">
        <v>1391</v>
      </c>
    </row>
    <row r="1136" spans="1:27">
      <c r="B1136" s="340" t="s">
        <v>1393</v>
      </c>
      <c r="F1136" s="342">
        <v>41510</v>
      </c>
      <c r="H1136" s="343">
        <v>5488.2534990000004</v>
      </c>
      <c r="J1136" s="343">
        <v>178.59644</v>
      </c>
      <c r="L1136" s="343">
        <v>783.71542799999997</v>
      </c>
      <c r="N1136" s="343">
        <v>897.45074600000009</v>
      </c>
      <c r="P1136" s="343">
        <v>603.70264499999996</v>
      </c>
      <c r="R1136" s="343">
        <v>245.60887500000001</v>
      </c>
      <c r="T1136" s="343">
        <v>925.23582299999998</v>
      </c>
      <c r="V1136" s="343">
        <v>2616.1477410000002</v>
      </c>
      <c r="X1136" s="343">
        <v>681.01000400000009</v>
      </c>
      <c r="Z1136" s="343">
        <v>1758.2331099999999</v>
      </c>
    </row>
    <row r="1137" spans="1:26">
      <c r="B1137" s="340" t="s">
        <v>1394</v>
      </c>
      <c r="F1137" s="342">
        <v>16130</v>
      </c>
      <c r="H1137" s="343">
        <v>1867.829643</v>
      </c>
      <c r="J1137" s="343">
        <v>49.769962999999997</v>
      </c>
      <c r="L1137" s="343">
        <v>302.56212299999999</v>
      </c>
      <c r="N1137" s="343">
        <v>751.776614</v>
      </c>
      <c r="P1137" s="343">
        <v>375.91063800000006</v>
      </c>
      <c r="R1137" s="343">
        <v>124.64810600000001</v>
      </c>
      <c r="T1137" s="343">
        <v>258.72669400000001</v>
      </c>
      <c r="V1137" s="343">
        <v>1251.560432</v>
      </c>
      <c r="X1137" s="343">
        <v>714.65140400000007</v>
      </c>
      <c r="Z1137" s="343">
        <v>632.60461099999998</v>
      </c>
    </row>
    <row r="1138" spans="1:26">
      <c r="B1138" s="340" t="s">
        <v>1395</v>
      </c>
      <c r="F1138" s="342">
        <v>14112</v>
      </c>
      <c r="H1138" s="343">
        <v>590.47472600000003</v>
      </c>
      <c r="J1138" s="343">
        <v>193.46622500000001</v>
      </c>
      <c r="L1138" s="343">
        <v>349.81630100000001</v>
      </c>
      <c r="N1138" s="343">
        <v>220.95260999999999</v>
      </c>
      <c r="P1138" s="343">
        <v>185.045805</v>
      </c>
      <c r="R1138" s="343">
        <v>41.761895000000003</v>
      </c>
      <c r="T1138" s="343">
        <v>186.61708200000001</v>
      </c>
      <c r="V1138" s="343">
        <v>437.288116</v>
      </c>
      <c r="X1138" s="343">
        <v>384.71484799999996</v>
      </c>
      <c r="Z1138" s="343">
        <v>380.71067099999999</v>
      </c>
    </row>
    <row r="1139" spans="1:26">
      <c r="B1139" s="340" t="s">
        <v>1396</v>
      </c>
      <c r="F1139" s="342">
        <v>12551</v>
      </c>
      <c r="H1139" s="343">
        <v>374.63052799999997</v>
      </c>
      <c r="J1139" s="343">
        <v>138.44077799999999</v>
      </c>
      <c r="L1139" s="343">
        <v>175.373041</v>
      </c>
      <c r="N1139" s="343">
        <v>424.19175000000001</v>
      </c>
      <c r="P1139" s="343">
        <v>218.17049800000001</v>
      </c>
      <c r="R1139" s="343">
        <v>39.490946999999998</v>
      </c>
      <c r="T1139" s="343">
        <v>222.110983</v>
      </c>
      <c r="V1139" s="343">
        <v>181.39297299999998</v>
      </c>
      <c r="X1139" s="343">
        <v>258.15266199999996</v>
      </c>
      <c r="Z1139" s="343">
        <v>270.81522999999999</v>
      </c>
    </row>
    <row r="1140" spans="1:26">
      <c r="B1140" s="340" t="s">
        <v>1397</v>
      </c>
      <c r="F1140" s="342">
        <v>6722</v>
      </c>
      <c r="H1140" s="343">
        <v>260.879414</v>
      </c>
      <c r="J1140" s="343">
        <v>88.43290300000001</v>
      </c>
      <c r="L1140" s="343">
        <v>65.268149999999991</v>
      </c>
      <c r="N1140" s="343">
        <v>57.014354000000004</v>
      </c>
      <c r="P1140" s="343">
        <v>149.78680500000002</v>
      </c>
      <c r="R1140" s="343">
        <v>22.663243000000001</v>
      </c>
      <c r="T1140" s="343">
        <v>178.42873399999999</v>
      </c>
      <c r="V1140" s="343">
        <v>107.28801199999999</v>
      </c>
      <c r="X1140" s="343">
        <v>161.809606</v>
      </c>
      <c r="Z1140" s="343">
        <v>192.95809</v>
      </c>
    </row>
    <row r="1141" spans="1:26">
      <c r="B1141" s="340" t="s">
        <v>1398</v>
      </c>
      <c r="F1141" s="342">
        <v>4806</v>
      </c>
      <c r="H1141" s="343">
        <v>102.42980799999999</v>
      </c>
      <c r="J1141" s="343">
        <v>51.300119000000002</v>
      </c>
      <c r="L1141" s="343">
        <v>25.502790000000001</v>
      </c>
      <c r="N1141" s="343">
        <v>46.111742999999997</v>
      </c>
      <c r="P1141" s="343">
        <v>120.101527</v>
      </c>
      <c r="R1141" s="343">
        <v>23.335149000000001</v>
      </c>
      <c r="T1141" s="343">
        <v>73.062956999999997</v>
      </c>
      <c r="V1141" s="343">
        <v>87.801334999999995</v>
      </c>
      <c r="X1141" s="343">
        <v>82.776151999999996</v>
      </c>
      <c r="Z1141" s="343">
        <v>106.228899</v>
      </c>
    </row>
    <row r="1142" spans="1:26">
      <c r="B1142" s="340" t="s">
        <v>1399</v>
      </c>
      <c r="F1142" s="342">
        <v>2315</v>
      </c>
      <c r="H1142" s="343">
        <v>109.79291499999999</v>
      </c>
      <c r="J1142" s="343">
        <v>24.925516999999999</v>
      </c>
      <c r="L1142" s="343">
        <v>111.11704100000001</v>
      </c>
      <c r="N1142" s="343">
        <v>11.266590000000001</v>
      </c>
      <c r="P1142" s="343">
        <v>73.664816999999999</v>
      </c>
      <c r="R1142" s="343">
        <v>10.996594</v>
      </c>
      <c r="T1142" s="343">
        <v>37.823182000000003</v>
      </c>
      <c r="V1142" s="343">
        <v>58.759715</v>
      </c>
      <c r="X1142" s="343">
        <v>72.069681000000003</v>
      </c>
      <c r="Z1142" s="343">
        <v>33.462359999999997</v>
      </c>
    </row>
    <row r="1143" spans="1:26">
      <c r="B1143" s="340" t="s">
        <v>2846</v>
      </c>
      <c r="F1143" s="342">
        <v>228</v>
      </c>
      <c r="H1143" s="343">
        <v>4.2109589999999999</v>
      </c>
      <c r="J1143" s="343">
        <v>111.516885</v>
      </c>
      <c r="L1143" s="343">
        <v>2.742121</v>
      </c>
      <c r="N1143" s="343">
        <v>0.35625200000000001</v>
      </c>
      <c r="P1143" s="343">
        <v>6.7137320000000003</v>
      </c>
      <c r="R1143" s="343">
        <v>1.545104</v>
      </c>
      <c r="T1143" s="343">
        <v>17.689022000000001</v>
      </c>
      <c r="V1143" s="343">
        <v>63.053179</v>
      </c>
      <c r="X1143" s="343">
        <v>17.629911</v>
      </c>
      <c r="Z1143" s="343">
        <v>206.87413700000002</v>
      </c>
    </row>
    <row r="1145" spans="1:26" ht="25" customHeight="1">
      <c r="A1145" s="644" t="s">
        <v>2854</v>
      </c>
      <c r="B1145" s="644"/>
      <c r="C1145" s="644"/>
      <c r="D1145" s="644"/>
      <c r="E1145" s="644"/>
      <c r="F1145" s="644"/>
      <c r="G1145" s="644"/>
      <c r="H1145" s="644"/>
      <c r="I1145" s="644"/>
      <c r="J1145" s="644"/>
      <c r="K1145" s="644"/>
      <c r="L1145" s="644"/>
      <c r="M1145" s="644"/>
      <c r="N1145" s="644"/>
      <c r="O1145" s="644"/>
      <c r="P1145" s="644"/>
      <c r="Q1145" s="644"/>
      <c r="R1145" s="644"/>
      <c r="S1145" s="644"/>
      <c r="T1145" s="644"/>
      <c r="U1145" s="644"/>
      <c r="V1145" s="644"/>
      <c r="W1145" s="644"/>
      <c r="X1145" s="644"/>
      <c r="Y1145" s="644"/>
      <c r="Z1145" s="644"/>
    </row>
    <row r="1146" spans="1:26" ht="25" customHeight="1">
      <c r="A1146" s="644" t="s">
        <v>2855</v>
      </c>
      <c r="B1146" s="644"/>
      <c r="C1146" s="644"/>
      <c r="D1146" s="644"/>
      <c r="E1146" s="644"/>
      <c r="F1146" s="644"/>
      <c r="G1146" s="644"/>
      <c r="H1146" s="644"/>
      <c r="I1146" s="644"/>
      <c r="J1146" s="644"/>
      <c r="K1146" s="644"/>
      <c r="L1146" s="644"/>
      <c r="M1146" s="644"/>
      <c r="N1146" s="644"/>
      <c r="O1146" s="644"/>
      <c r="P1146" s="644"/>
      <c r="Q1146" s="644"/>
      <c r="R1146" s="644"/>
      <c r="S1146" s="644"/>
      <c r="T1146" s="644"/>
      <c r="U1146" s="644"/>
      <c r="V1146" s="644"/>
      <c r="W1146" s="644"/>
      <c r="X1146" s="644"/>
      <c r="Y1146" s="644"/>
      <c r="Z1146" s="644"/>
    </row>
    <row r="1147" spans="1:26">
      <c r="A1147" s="346"/>
    </row>
  </sheetData>
  <mergeCells count="19">
    <mergeCell ref="A1:AA1"/>
    <mergeCell ref="A2:AA2"/>
    <mergeCell ref="A4:A6"/>
    <mergeCell ref="B4:B6"/>
    <mergeCell ref="C4:C6"/>
    <mergeCell ref="D4:D6"/>
    <mergeCell ref="E4:E6"/>
    <mergeCell ref="F4:Y4"/>
    <mergeCell ref="Z4:Z6"/>
    <mergeCell ref="AA4:AA6"/>
    <mergeCell ref="A1134:AA1134"/>
    <mergeCell ref="A1145:Z1145"/>
    <mergeCell ref="A1146:Z1146"/>
    <mergeCell ref="F5:M5"/>
    <mergeCell ref="N5:Q5"/>
    <mergeCell ref="R5:U5"/>
    <mergeCell ref="V5:Y5"/>
    <mergeCell ref="A7:AA7"/>
    <mergeCell ref="A1128:AA11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AA99"/>
  <sheetViews>
    <sheetView workbookViewId="0">
      <selection activeCell="G3" sqref="G3"/>
    </sheetView>
  </sheetViews>
  <sheetFormatPr defaultRowHeight="12.5"/>
  <cols>
    <col min="5" max="5" width="10.1796875" bestFit="1" customWidth="1"/>
    <col min="6" max="8" width="11.7265625" bestFit="1" customWidth="1"/>
    <col min="9" max="10" width="10.1796875" bestFit="1" customWidth="1"/>
    <col min="11" max="11" width="11.7265625" bestFit="1" customWidth="1"/>
    <col min="12" max="13" width="12.7265625" bestFit="1" customWidth="1"/>
  </cols>
  <sheetData>
    <row r="2" spans="1:17">
      <c r="A2" t="s">
        <v>1602</v>
      </c>
      <c r="G2" t="s">
        <v>1601</v>
      </c>
    </row>
    <row r="3" spans="1:17">
      <c r="A3" t="s">
        <v>1505</v>
      </c>
      <c r="D3" s="71">
        <v>73526</v>
      </c>
      <c r="E3" s="72">
        <v>3240.2</v>
      </c>
      <c r="F3" s="72">
        <v>4604.3</v>
      </c>
      <c r="G3" s="72">
        <v>4179.6000000000004</v>
      </c>
      <c r="H3">
        <v>825.7</v>
      </c>
      <c r="I3">
        <v>418</v>
      </c>
      <c r="J3" s="72">
        <v>1127.4000000000001</v>
      </c>
      <c r="K3">
        <v>643.5</v>
      </c>
      <c r="L3">
        <v>462.3</v>
      </c>
      <c r="M3" s="72">
        <v>1269.3</v>
      </c>
      <c r="N3">
        <v>446.5</v>
      </c>
      <c r="O3">
        <v>237.6</v>
      </c>
      <c r="P3">
        <v>-706</v>
      </c>
      <c r="Q3" s="72">
        <v>16301.9</v>
      </c>
    </row>
    <row r="4" spans="1:17">
      <c r="C4" t="s">
        <v>1582</v>
      </c>
      <c r="D4" t="s">
        <v>34</v>
      </c>
      <c r="E4" t="s">
        <v>1600</v>
      </c>
      <c r="F4" t="s">
        <v>1430</v>
      </c>
      <c r="G4" t="s">
        <v>1599</v>
      </c>
      <c r="H4" t="s">
        <v>1598</v>
      </c>
      <c r="I4" t="s">
        <v>1597</v>
      </c>
      <c r="J4" t="s">
        <v>1596</v>
      </c>
      <c r="K4" t="s">
        <v>1595</v>
      </c>
      <c r="L4" t="s">
        <v>1594</v>
      </c>
      <c r="M4" t="s">
        <v>1593</v>
      </c>
      <c r="N4" t="s">
        <v>1592</v>
      </c>
      <c r="O4" t="s">
        <v>1430</v>
      </c>
      <c r="P4" t="s">
        <v>1591</v>
      </c>
      <c r="Q4" t="s">
        <v>1368</v>
      </c>
    </row>
    <row r="5" spans="1:17">
      <c r="A5" t="s">
        <v>1562</v>
      </c>
      <c r="C5" t="s">
        <v>1493</v>
      </c>
      <c r="D5">
        <v>27</v>
      </c>
      <c r="E5">
        <v>0</v>
      </c>
      <c r="F5">
        <v>8.8000000000000007</v>
      </c>
      <c r="G5">
        <v>5.0999999999999996</v>
      </c>
      <c r="H5">
        <v>3.4</v>
      </c>
      <c r="I5">
        <v>0</v>
      </c>
      <c r="J5">
        <v>1.3</v>
      </c>
      <c r="K5">
        <v>1.4</v>
      </c>
      <c r="L5">
        <v>0.9</v>
      </c>
      <c r="M5">
        <v>0.6</v>
      </c>
      <c r="N5">
        <v>0</v>
      </c>
      <c r="O5">
        <v>0.4</v>
      </c>
      <c r="P5">
        <v>0</v>
      </c>
      <c r="Q5">
        <v>21.8</v>
      </c>
    </row>
    <row r="6" spans="1:17">
      <c r="A6" t="s">
        <v>1561</v>
      </c>
      <c r="C6" t="s">
        <v>1483</v>
      </c>
      <c r="D6">
        <v>26</v>
      </c>
      <c r="E6">
        <v>7</v>
      </c>
      <c r="F6">
        <v>4.2</v>
      </c>
      <c r="G6">
        <v>4.5</v>
      </c>
      <c r="H6">
        <v>0.4</v>
      </c>
      <c r="I6">
        <v>0</v>
      </c>
      <c r="J6">
        <v>0.6</v>
      </c>
      <c r="K6">
        <v>0.1</v>
      </c>
      <c r="L6">
        <v>0.2</v>
      </c>
      <c r="M6">
        <v>0</v>
      </c>
      <c r="N6">
        <v>0</v>
      </c>
      <c r="O6">
        <v>0</v>
      </c>
      <c r="P6">
        <v>0</v>
      </c>
      <c r="Q6">
        <v>17.2</v>
      </c>
    </row>
    <row r="7" spans="1:17">
      <c r="A7" t="s">
        <v>1560</v>
      </c>
      <c r="C7" t="s">
        <v>1536</v>
      </c>
      <c r="D7" s="71">
        <v>4395</v>
      </c>
      <c r="E7">
        <v>225.6</v>
      </c>
      <c r="F7">
        <v>666.6</v>
      </c>
      <c r="G7">
        <v>602.6</v>
      </c>
      <c r="H7">
        <v>118.1</v>
      </c>
      <c r="I7">
        <v>29.9</v>
      </c>
      <c r="J7">
        <v>161.69999999999999</v>
      </c>
      <c r="K7">
        <v>157.30000000000001</v>
      </c>
      <c r="L7">
        <v>74.3</v>
      </c>
      <c r="M7">
        <v>319</v>
      </c>
      <c r="N7">
        <v>0</v>
      </c>
      <c r="O7">
        <v>63.9</v>
      </c>
      <c r="P7">
        <v>-125</v>
      </c>
      <c r="Q7" s="72">
        <v>2294</v>
      </c>
    </row>
    <row r="8" spans="1:17">
      <c r="A8" t="s">
        <v>1559</v>
      </c>
      <c r="C8" t="s">
        <v>1532</v>
      </c>
      <c r="D8" s="71">
        <v>12779</v>
      </c>
      <c r="E8">
        <v>80.3</v>
      </c>
      <c r="F8">
        <v>50.4</v>
      </c>
      <c r="G8">
        <v>48.7</v>
      </c>
      <c r="H8">
        <v>20.2</v>
      </c>
      <c r="I8">
        <v>11.5</v>
      </c>
      <c r="J8">
        <v>13.7</v>
      </c>
      <c r="K8">
        <v>3.6</v>
      </c>
      <c r="L8">
        <v>11.4</v>
      </c>
      <c r="M8">
        <v>504.2</v>
      </c>
      <c r="N8">
        <v>98.9</v>
      </c>
      <c r="O8">
        <v>5.7</v>
      </c>
      <c r="P8">
        <v>0.3</v>
      </c>
      <c r="Q8">
        <v>750.1</v>
      </c>
    </row>
    <row r="9" spans="1:17">
      <c r="A9" t="s">
        <v>1558</v>
      </c>
      <c r="C9" t="s">
        <v>1479</v>
      </c>
      <c r="D9">
        <v>68</v>
      </c>
      <c r="E9">
        <v>60.6</v>
      </c>
      <c r="F9">
        <v>36</v>
      </c>
      <c r="G9">
        <v>23.2</v>
      </c>
      <c r="H9">
        <v>7.9</v>
      </c>
      <c r="I9">
        <v>14.6</v>
      </c>
      <c r="J9">
        <v>20.2</v>
      </c>
      <c r="K9">
        <v>2.1</v>
      </c>
      <c r="L9">
        <v>4</v>
      </c>
      <c r="M9">
        <v>14.7</v>
      </c>
      <c r="N9">
        <v>19.3</v>
      </c>
      <c r="O9">
        <v>4.0999999999999996</v>
      </c>
      <c r="P9">
        <v>0.6</v>
      </c>
      <c r="Q9">
        <v>187.9</v>
      </c>
    </row>
    <row r="10" spans="1:17">
      <c r="A10" t="s">
        <v>1557</v>
      </c>
      <c r="C10" t="s">
        <v>1477</v>
      </c>
      <c r="D10" s="71">
        <v>8129</v>
      </c>
      <c r="E10">
        <v>281.60000000000002</v>
      </c>
      <c r="F10" s="72">
        <v>1710.3</v>
      </c>
      <c r="G10" s="72">
        <v>1023.5</v>
      </c>
      <c r="H10">
        <v>149.6</v>
      </c>
      <c r="I10">
        <v>2.8</v>
      </c>
      <c r="J10">
        <v>233.1</v>
      </c>
      <c r="K10">
        <v>323.39999999999998</v>
      </c>
      <c r="L10">
        <v>72.400000000000006</v>
      </c>
      <c r="M10">
        <v>0</v>
      </c>
      <c r="N10">
        <v>0</v>
      </c>
      <c r="O10">
        <v>22</v>
      </c>
      <c r="P10">
        <v>-416.8</v>
      </c>
      <c r="Q10" s="72">
        <v>3401.9</v>
      </c>
    </row>
    <row r="11" spans="1:17">
      <c r="A11" t="s">
        <v>1556</v>
      </c>
      <c r="C11" t="s">
        <v>1475</v>
      </c>
      <c r="D11">
        <v>8</v>
      </c>
      <c r="E11">
        <v>0.5</v>
      </c>
      <c r="F11">
        <v>0.2</v>
      </c>
      <c r="G11">
        <v>0.3</v>
      </c>
      <c r="H11">
        <v>0.2</v>
      </c>
      <c r="I11">
        <v>0</v>
      </c>
      <c r="J11">
        <v>0.1</v>
      </c>
      <c r="K11">
        <v>0.1</v>
      </c>
      <c r="L11">
        <v>0.1</v>
      </c>
      <c r="M11">
        <v>0.4</v>
      </c>
      <c r="N11">
        <v>0</v>
      </c>
      <c r="O11">
        <v>0</v>
      </c>
      <c r="P11">
        <v>0</v>
      </c>
      <c r="Q11">
        <v>1.8</v>
      </c>
    </row>
    <row r="12" spans="1:17">
      <c r="A12" t="s">
        <v>1555</v>
      </c>
      <c r="C12" t="s">
        <v>1521</v>
      </c>
      <c r="D12">
        <v>7</v>
      </c>
      <c r="E12">
        <v>0.1</v>
      </c>
      <c r="F12">
        <v>0</v>
      </c>
      <c r="G12">
        <v>0</v>
      </c>
      <c r="H12">
        <v>0</v>
      </c>
      <c r="I12">
        <v>0</v>
      </c>
      <c r="J12">
        <v>0</v>
      </c>
      <c r="K12">
        <v>0</v>
      </c>
      <c r="L12">
        <v>0</v>
      </c>
      <c r="M12">
        <v>0</v>
      </c>
      <c r="N12">
        <v>0</v>
      </c>
      <c r="O12">
        <v>0</v>
      </c>
      <c r="P12">
        <v>0</v>
      </c>
      <c r="Q12">
        <v>0.2</v>
      </c>
    </row>
    <row r="13" spans="1:17">
      <c r="A13" t="s">
        <v>1554</v>
      </c>
      <c r="C13" t="s">
        <v>1473</v>
      </c>
      <c r="D13">
        <v>786</v>
      </c>
      <c r="E13">
        <v>59.9</v>
      </c>
      <c r="F13">
        <v>148.6</v>
      </c>
      <c r="G13">
        <v>115.2</v>
      </c>
      <c r="H13">
        <v>38</v>
      </c>
      <c r="I13">
        <v>0.4</v>
      </c>
      <c r="J13">
        <v>34.700000000000003</v>
      </c>
      <c r="K13">
        <v>34.9</v>
      </c>
      <c r="L13">
        <v>12.6</v>
      </c>
      <c r="M13">
        <v>0</v>
      </c>
      <c r="N13">
        <v>0</v>
      </c>
      <c r="O13">
        <v>4</v>
      </c>
      <c r="P13">
        <v>-8</v>
      </c>
      <c r="Q13">
        <v>440.3</v>
      </c>
    </row>
    <row r="14" spans="1:17">
      <c r="A14" t="s">
        <v>1553</v>
      </c>
      <c r="C14" t="s">
        <v>1518</v>
      </c>
      <c r="D14" s="71">
        <v>42817</v>
      </c>
      <c r="E14" s="72">
        <v>2483.5</v>
      </c>
      <c r="F14" s="72">
        <v>1944.1</v>
      </c>
      <c r="G14" s="72">
        <v>2314.1</v>
      </c>
      <c r="H14">
        <v>475.3</v>
      </c>
      <c r="I14">
        <v>356.9</v>
      </c>
      <c r="J14">
        <v>654.79999999999995</v>
      </c>
      <c r="K14">
        <v>116.1</v>
      </c>
      <c r="L14">
        <v>282.3</v>
      </c>
      <c r="M14">
        <v>387.5</v>
      </c>
      <c r="N14">
        <v>328.3</v>
      </c>
      <c r="O14">
        <v>136.30000000000001</v>
      </c>
      <c r="P14">
        <v>-155.5</v>
      </c>
      <c r="Q14" s="72">
        <v>8995.2999999999993</v>
      </c>
    </row>
    <row r="15" spans="1:17">
      <c r="A15" t="s">
        <v>1574</v>
      </c>
      <c r="C15" t="s">
        <v>1573</v>
      </c>
      <c r="D15">
        <v>8</v>
      </c>
      <c r="E15">
        <v>0</v>
      </c>
      <c r="F15">
        <v>0</v>
      </c>
      <c r="G15">
        <v>0</v>
      </c>
      <c r="H15">
        <v>0</v>
      </c>
      <c r="I15">
        <v>0</v>
      </c>
      <c r="J15">
        <v>0</v>
      </c>
      <c r="K15">
        <v>0</v>
      </c>
      <c r="L15">
        <v>0</v>
      </c>
      <c r="M15">
        <v>1.5</v>
      </c>
      <c r="N15">
        <v>0</v>
      </c>
      <c r="O15">
        <v>0</v>
      </c>
      <c r="P15">
        <v>0</v>
      </c>
      <c r="Q15">
        <v>1.5</v>
      </c>
    </row>
    <row r="16" spans="1:17">
      <c r="A16" t="s">
        <v>1572</v>
      </c>
      <c r="C16" t="s">
        <v>1571</v>
      </c>
      <c r="D16" s="71">
        <v>1944</v>
      </c>
      <c r="E16">
        <v>0</v>
      </c>
      <c r="F16">
        <v>0</v>
      </c>
      <c r="G16">
        <v>0</v>
      </c>
      <c r="H16">
        <v>0</v>
      </c>
      <c r="I16">
        <v>0</v>
      </c>
      <c r="J16">
        <v>0</v>
      </c>
      <c r="K16">
        <v>0</v>
      </c>
      <c r="L16">
        <v>0</v>
      </c>
      <c r="M16">
        <v>37.4</v>
      </c>
      <c r="N16">
        <v>0</v>
      </c>
      <c r="O16">
        <v>0</v>
      </c>
      <c r="P16">
        <v>0</v>
      </c>
      <c r="Q16">
        <v>37.4</v>
      </c>
    </row>
    <row r="17" spans="1:17">
      <c r="A17" t="s">
        <v>1552</v>
      </c>
      <c r="C17" t="s">
        <v>1461</v>
      </c>
      <c r="D17">
        <v>493</v>
      </c>
      <c r="E17">
        <v>41.2</v>
      </c>
      <c r="F17">
        <v>31.2</v>
      </c>
      <c r="G17">
        <v>40.700000000000003</v>
      </c>
      <c r="H17">
        <v>8.5</v>
      </c>
      <c r="I17">
        <v>0.1</v>
      </c>
      <c r="J17">
        <v>6.5</v>
      </c>
      <c r="K17">
        <v>4.2</v>
      </c>
      <c r="L17">
        <v>3.2</v>
      </c>
      <c r="M17">
        <v>0</v>
      </c>
      <c r="N17">
        <v>0</v>
      </c>
      <c r="O17">
        <v>0.7</v>
      </c>
      <c r="P17">
        <v>-1.8</v>
      </c>
      <c r="Q17">
        <v>134.6</v>
      </c>
    </row>
    <row r="18" spans="1:17">
      <c r="A18" t="s">
        <v>1551</v>
      </c>
      <c r="C18" t="s">
        <v>1509</v>
      </c>
      <c r="D18" s="71">
        <v>2039</v>
      </c>
      <c r="E18">
        <v>0</v>
      </c>
      <c r="F18">
        <v>3.9</v>
      </c>
      <c r="G18">
        <v>1.6</v>
      </c>
      <c r="H18">
        <v>4.2</v>
      </c>
      <c r="I18">
        <v>1.8</v>
      </c>
      <c r="J18">
        <v>0.7</v>
      </c>
      <c r="K18">
        <v>0.2</v>
      </c>
      <c r="L18">
        <v>0.9</v>
      </c>
      <c r="M18">
        <v>3.9</v>
      </c>
      <c r="N18">
        <v>0</v>
      </c>
      <c r="O18">
        <v>0.5</v>
      </c>
      <c r="P18">
        <v>0.1</v>
      </c>
      <c r="Q18">
        <v>17.8</v>
      </c>
    </row>
    <row r="20" spans="1:17">
      <c r="A20" t="s">
        <v>1590</v>
      </c>
      <c r="B20" t="s">
        <v>1589</v>
      </c>
      <c r="D20" t="s">
        <v>1588</v>
      </c>
    </row>
    <row r="21" spans="1:17">
      <c r="A21" t="s">
        <v>1587</v>
      </c>
      <c r="E21" t="s">
        <v>1586</v>
      </c>
      <c r="G21" t="s">
        <v>1585</v>
      </c>
    </row>
    <row r="22" spans="1:17">
      <c r="F22" t="s">
        <v>1585</v>
      </c>
    </row>
    <row r="23" spans="1:17">
      <c r="A23" t="s">
        <v>1584</v>
      </c>
      <c r="B23" t="s">
        <v>1583</v>
      </c>
      <c r="C23" t="s">
        <v>1582</v>
      </c>
      <c r="D23" t="s">
        <v>1581</v>
      </c>
      <c r="E23" t="s">
        <v>1580</v>
      </c>
      <c r="F23" t="s">
        <v>1579</v>
      </c>
      <c r="G23" t="s">
        <v>1414</v>
      </c>
      <c r="H23" t="s">
        <v>1578</v>
      </c>
      <c r="I23" t="s">
        <v>1577</v>
      </c>
      <c r="J23" t="s">
        <v>1576</v>
      </c>
      <c r="K23" t="s">
        <v>1575</v>
      </c>
    </row>
    <row r="24" spans="1:17">
      <c r="A24" t="s">
        <v>1562</v>
      </c>
      <c r="C24" t="s">
        <v>1493</v>
      </c>
      <c r="D24">
        <v>27</v>
      </c>
      <c r="E24">
        <v>6.4</v>
      </c>
      <c r="F24">
        <v>8.1</v>
      </c>
      <c r="G24">
        <v>3.5</v>
      </c>
      <c r="H24">
        <v>3.2</v>
      </c>
      <c r="I24">
        <v>0.6</v>
      </c>
      <c r="J24">
        <v>0</v>
      </c>
      <c r="K24">
        <v>21.8</v>
      </c>
    </row>
    <row r="25" spans="1:17">
      <c r="A25" t="s">
        <v>1561</v>
      </c>
      <c r="C25" t="s">
        <v>1483</v>
      </c>
      <c r="D25">
        <v>26</v>
      </c>
      <c r="E25">
        <v>10.1</v>
      </c>
      <c r="F25">
        <v>2.7</v>
      </c>
      <c r="G25">
        <v>3.3</v>
      </c>
      <c r="H25">
        <v>1</v>
      </c>
      <c r="I25">
        <v>0</v>
      </c>
      <c r="J25">
        <v>0</v>
      </c>
      <c r="K25">
        <v>17.2</v>
      </c>
    </row>
    <row r="26" spans="1:17">
      <c r="A26" t="s">
        <v>1560</v>
      </c>
      <c r="C26" t="s">
        <v>1536</v>
      </c>
      <c r="D26" s="71">
        <v>4395</v>
      </c>
      <c r="E26">
        <v>797</v>
      </c>
      <c r="F26">
        <v>476.1</v>
      </c>
      <c r="G26">
        <v>367.6</v>
      </c>
      <c r="H26">
        <v>334.3</v>
      </c>
      <c r="I26">
        <v>319</v>
      </c>
      <c r="J26">
        <v>0</v>
      </c>
      <c r="K26" s="72">
        <v>2294</v>
      </c>
    </row>
    <row r="27" spans="1:17">
      <c r="A27" t="s">
        <v>1559</v>
      </c>
      <c r="C27" t="s">
        <v>1532</v>
      </c>
      <c r="D27" s="71">
        <v>12779</v>
      </c>
      <c r="E27">
        <v>161.9</v>
      </c>
      <c r="F27">
        <v>35.1</v>
      </c>
      <c r="G27">
        <v>5.3</v>
      </c>
      <c r="H27">
        <v>43.3</v>
      </c>
      <c r="I27">
        <v>504.2</v>
      </c>
      <c r="J27">
        <v>98.9</v>
      </c>
      <c r="K27">
        <v>749.8</v>
      </c>
    </row>
    <row r="28" spans="1:17">
      <c r="A28" t="s">
        <v>1558</v>
      </c>
      <c r="C28" t="s">
        <v>1479</v>
      </c>
      <c r="D28">
        <v>68</v>
      </c>
      <c r="E28">
        <v>126.4</v>
      </c>
      <c r="F28">
        <v>24.8</v>
      </c>
      <c r="G28">
        <v>11.1</v>
      </c>
      <c r="H28">
        <v>11</v>
      </c>
      <c r="I28">
        <v>14.7</v>
      </c>
      <c r="J28">
        <v>19.3</v>
      </c>
      <c r="K28">
        <v>187.9</v>
      </c>
    </row>
    <row r="29" spans="1:17">
      <c r="A29" t="s">
        <v>1557</v>
      </c>
      <c r="C29" t="s">
        <v>1477</v>
      </c>
      <c r="D29" s="71">
        <v>8129</v>
      </c>
      <c r="E29" s="72">
        <v>1391.9</v>
      </c>
      <c r="F29">
        <v>563.4</v>
      </c>
      <c r="G29">
        <v>912.5</v>
      </c>
      <c r="H29">
        <v>534.20000000000005</v>
      </c>
      <c r="I29">
        <v>0</v>
      </c>
      <c r="J29">
        <v>0</v>
      </c>
      <c r="K29" s="72">
        <v>3401.9</v>
      </c>
    </row>
    <row r="30" spans="1:17">
      <c r="A30" t="s">
        <v>1556</v>
      </c>
      <c r="C30" t="s">
        <v>1475</v>
      </c>
      <c r="D30">
        <v>8</v>
      </c>
      <c r="E30">
        <v>0.8</v>
      </c>
      <c r="F30">
        <v>0.1</v>
      </c>
      <c r="G30">
        <v>0.2</v>
      </c>
      <c r="H30">
        <v>0.4</v>
      </c>
      <c r="I30">
        <v>0.4</v>
      </c>
      <c r="J30">
        <v>0</v>
      </c>
      <c r="K30">
        <v>1.8</v>
      </c>
    </row>
    <row r="31" spans="1:17">
      <c r="A31" t="s">
        <v>1555</v>
      </c>
      <c r="C31" t="s">
        <v>1521</v>
      </c>
      <c r="D31">
        <v>7</v>
      </c>
      <c r="E31">
        <v>0.1</v>
      </c>
      <c r="F31">
        <v>0</v>
      </c>
      <c r="G31">
        <v>0</v>
      </c>
      <c r="H31">
        <v>0</v>
      </c>
      <c r="I31">
        <v>0</v>
      </c>
      <c r="J31">
        <v>0</v>
      </c>
      <c r="K31">
        <v>0.2</v>
      </c>
    </row>
    <row r="32" spans="1:17">
      <c r="A32" t="s">
        <v>1554</v>
      </c>
      <c r="C32" t="s">
        <v>1473</v>
      </c>
      <c r="D32">
        <v>786</v>
      </c>
      <c r="E32">
        <v>172.8</v>
      </c>
      <c r="F32">
        <v>97.9</v>
      </c>
      <c r="G32">
        <v>87.1</v>
      </c>
      <c r="H32">
        <v>82.5</v>
      </c>
      <c r="I32">
        <v>0</v>
      </c>
      <c r="J32">
        <v>0</v>
      </c>
      <c r="K32">
        <v>440.3</v>
      </c>
    </row>
    <row r="33" spans="1:20">
      <c r="A33" t="s">
        <v>1553</v>
      </c>
      <c r="C33" t="s">
        <v>1518</v>
      </c>
      <c r="D33" s="71">
        <v>42817</v>
      </c>
      <c r="E33" s="72">
        <v>4908.2</v>
      </c>
      <c r="F33" s="72">
        <v>1881</v>
      </c>
      <c r="G33">
        <v>352.5</v>
      </c>
      <c r="H33" s="72">
        <v>1466.4</v>
      </c>
      <c r="I33">
        <v>387.5</v>
      </c>
      <c r="J33">
        <v>328.3</v>
      </c>
      <c r="K33" s="72">
        <v>8995.6</v>
      </c>
    </row>
    <row r="34" spans="1:20">
      <c r="B34" t="s">
        <v>1574</v>
      </c>
      <c r="C34" t="s">
        <v>1573</v>
      </c>
      <c r="D34">
        <v>8</v>
      </c>
      <c r="E34">
        <v>0</v>
      </c>
      <c r="F34">
        <v>0</v>
      </c>
      <c r="G34">
        <v>0</v>
      </c>
      <c r="H34">
        <v>0</v>
      </c>
      <c r="I34">
        <v>1.5</v>
      </c>
      <c r="J34">
        <v>0</v>
      </c>
      <c r="K34">
        <v>1.5</v>
      </c>
    </row>
    <row r="35" spans="1:20">
      <c r="B35" t="s">
        <v>1572</v>
      </c>
      <c r="C35" t="s">
        <v>1571</v>
      </c>
      <c r="D35" s="71">
        <v>1944</v>
      </c>
      <c r="E35">
        <v>0</v>
      </c>
      <c r="F35">
        <v>0</v>
      </c>
      <c r="G35">
        <v>0</v>
      </c>
      <c r="H35">
        <v>0</v>
      </c>
      <c r="I35">
        <v>37.4</v>
      </c>
      <c r="J35">
        <v>0</v>
      </c>
      <c r="K35">
        <v>37.4</v>
      </c>
    </row>
    <row r="36" spans="1:20">
      <c r="B36" t="s">
        <v>1552</v>
      </c>
      <c r="C36" t="s">
        <v>1461</v>
      </c>
      <c r="D36">
        <v>493</v>
      </c>
      <c r="E36">
        <v>76.900000000000006</v>
      </c>
      <c r="F36">
        <v>23.4</v>
      </c>
      <c r="G36">
        <v>12.6</v>
      </c>
      <c r="H36">
        <v>21.8</v>
      </c>
      <c r="I36">
        <v>0</v>
      </c>
      <c r="J36">
        <v>0</v>
      </c>
      <c r="K36">
        <v>134.6</v>
      </c>
    </row>
    <row r="37" spans="1:20">
      <c r="B37" t="s">
        <v>1551</v>
      </c>
      <c r="C37" t="s">
        <v>1509</v>
      </c>
      <c r="D37" s="71">
        <v>2039</v>
      </c>
      <c r="E37">
        <v>3.9</v>
      </c>
      <c r="F37">
        <v>2.4</v>
      </c>
      <c r="G37">
        <v>0.2</v>
      </c>
      <c r="H37">
        <v>7.3</v>
      </c>
      <c r="I37">
        <v>3.9</v>
      </c>
      <c r="J37">
        <v>0</v>
      </c>
      <c r="K37">
        <v>17.8</v>
      </c>
    </row>
    <row r="38" spans="1:20">
      <c r="A38" t="s">
        <v>1570</v>
      </c>
    </row>
    <row r="39" spans="1:20">
      <c r="A39" t="s">
        <v>1505</v>
      </c>
      <c r="D39" s="71">
        <v>57408</v>
      </c>
      <c r="E39" s="72">
        <v>534957.69999999995</v>
      </c>
      <c r="F39" s="72">
        <v>8594.1</v>
      </c>
      <c r="G39" s="72">
        <v>2540.1</v>
      </c>
      <c r="H39" s="72">
        <v>2662.1</v>
      </c>
      <c r="I39" s="72">
        <v>7171.6</v>
      </c>
      <c r="J39" s="72">
        <v>3795.7</v>
      </c>
      <c r="K39">
        <v>0</v>
      </c>
      <c r="L39" s="72">
        <v>11476.3</v>
      </c>
      <c r="M39" s="72">
        <v>4922794</v>
      </c>
      <c r="N39">
        <v>503.3</v>
      </c>
      <c r="P39">
        <f>E39/1000</f>
        <v>534.95769999999993</v>
      </c>
      <c r="Q39">
        <f>(F39+G39+H39+I39+J39+K39+N39)/1000</f>
        <v>25.2669</v>
      </c>
      <c r="R39">
        <f>L39/1000</f>
        <v>11.476299999999998</v>
      </c>
      <c r="S39">
        <f>M39/1000</f>
        <v>4922.7939999999999</v>
      </c>
    </row>
    <row r="40" spans="1:20">
      <c r="A40" t="s">
        <v>1549</v>
      </c>
      <c r="C40" t="s">
        <v>35</v>
      </c>
      <c r="D40" t="s">
        <v>1569</v>
      </c>
      <c r="E40" t="s">
        <v>1568</v>
      </c>
      <c r="F40" t="s">
        <v>1446</v>
      </c>
      <c r="G40" t="s">
        <v>1567</v>
      </c>
      <c r="H40" t="s">
        <v>1566</v>
      </c>
      <c r="I40" t="s">
        <v>1449</v>
      </c>
      <c r="J40" t="s">
        <v>1450</v>
      </c>
      <c r="K40" t="s">
        <v>1451</v>
      </c>
      <c r="L40" t="s">
        <v>1565</v>
      </c>
      <c r="M40" t="s">
        <v>1564</v>
      </c>
      <c r="N40" t="s">
        <v>1563</v>
      </c>
    </row>
    <row r="41" spans="1:20">
      <c r="A41" t="s">
        <v>1562</v>
      </c>
      <c r="C41" t="s">
        <v>1493</v>
      </c>
      <c r="D41">
        <v>26</v>
      </c>
      <c r="E41">
        <v>0</v>
      </c>
      <c r="F41">
        <v>0</v>
      </c>
      <c r="G41">
        <v>0</v>
      </c>
      <c r="H41">
        <v>0</v>
      </c>
      <c r="I41">
        <v>0</v>
      </c>
      <c r="J41">
        <v>0</v>
      </c>
      <c r="K41">
        <v>0</v>
      </c>
      <c r="L41">
        <v>0</v>
      </c>
      <c r="M41" s="72">
        <v>10716.5</v>
      </c>
      <c r="N41">
        <v>0</v>
      </c>
      <c r="P41">
        <f t="shared" ref="P41:P52" si="0">E41/1000</f>
        <v>0</v>
      </c>
      <c r="Q41">
        <f t="shared" ref="Q41:Q52" si="1">(F41+G41+H41+I41+J41+K41+N41)/1000</f>
        <v>0</v>
      </c>
      <c r="R41">
        <f t="shared" ref="R41:R52" si="2">L41/1000</f>
        <v>0</v>
      </c>
      <c r="S41">
        <f t="shared" ref="S41:S52" si="3">M41/1000</f>
        <v>10.7165</v>
      </c>
      <c r="T41">
        <f>S41+S42+S47+S48+S52</f>
        <v>16.299700000000001</v>
      </c>
    </row>
    <row r="42" spans="1:20">
      <c r="A42" t="s">
        <v>1561</v>
      </c>
      <c r="C42" t="s">
        <v>1483</v>
      </c>
      <c r="D42">
        <v>26</v>
      </c>
      <c r="E42">
        <v>0</v>
      </c>
      <c r="F42">
        <v>0</v>
      </c>
      <c r="G42">
        <v>0</v>
      </c>
      <c r="H42">
        <v>0</v>
      </c>
      <c r="I42">
        <v>0</v>
      </c>
      <c r="J42">
        <v>0</v>
      </c>
      <c r="K42">
        <v>0</v>
      </c>
      <c r="L42">
        <v>0</v>
      </c>
      <c r="M42" s="72">
        <v>4852</v>
      </c>
      <c r="N42">
        <v>0</v>
      </c>
      <c r="P42">
        <f t="shared" si="0"/>
        <v>0</v>
      </c>
      <c r="Q42">
        <f t="shared" si="1"/>
        <v>0</v>
      </c>
      <c r="R42">
        <f t="shared" si="2"/>
        <v>0</v>
      </c>
      <c r="S42">
        <f t="shared" si="3"/>
        <v>4.8520000000000003</v>
      </c>
    </row>
    <row r="43" spans="1:20">
      <c r="A43" t="s">
        <v>1560</v>
      </c>
      <c r="C43" t="s">
        <v>1536</v>
      </c>
      <c r="D43" s="71">
        <v>3626</v>
      </c>
      <c r="E43" s="72">
        <v>43350.1</v>
      </c>
      <c r="F43">
        <v>0</v>
      </c>
      <c r="G43">
        <v>0</v>
      </c>
      <c r="H43">
        <v>0</v>
      </c>
      <c r="I43">
        <v>0</v>
      </c>
      <c r="J43">
        <v>0</v>
      </c>
      <c r="K43">
        <v>0</v>
      </c>
      <c r="L43">
        <v>0</v>
      </c>
      <c r="M43" s="72">
        <v>1185620.3</v>
      </c>
      <c r="N43">
        <v>0</v>
      </c>
      <c r="P43">
        <f t="shared" si="0"/>
        <v>43.350099999999998</v>
      </c>
      <c r="Q43">
        <f t="shared" si="1"/>
        <v>0</v>
      </c>
      <c r="R43">
        <f t="shared" si="2"/>
        <v>0</v>
      </c>
      <c r="S43">
        <f t="shared" si="3"/>
        <v>1185.6203</v>
      </c>
    </row>
    <row r="44" spans="1:20">
      <c r="A44" t="s">
        <v>1559</v>
      </c>
      <c r="C44" t="s">
        <v>1532</v>
      </c>
      <c r="D44" s="71">
        <v>3169</v>
      </c>
      <c r="E44" s="72">
        <v>5537.3</v>
      </c>
      <c r="F44" s="72">
        <v>5903.5</v>
      </c>
      <c r="G44" s="72">
        <v>2115.1</v>
      </c>
      <c r="H44">
        <v>422.4</v>
      </c>
      <c r="I44">
        <v>0</v>
      </c>
      <c r="J44">
        <v>3.9</v>
      </c>
      <c r="K44">
        <v>0</v>
      </c>
      <c r="L44" s="72">
        <v>1352.4</v>
      </c>
      <c r="M44">
        <v>0</v>
      </c>
      <c r="N44">
        <v>0</v>
      </c>
      <c r="P44">
        <f t="shared" si="0"/>
        <v>5.5373000000000001</v>
      </c>
      <c r="Q44">
        <f t="shared" si="1"/>
        <v>8.4449000000000005</v>
      </c>
      <c r="R44">
        <f t="shared" si="2"/>
        <v>1.3524</v>
      </c>
      <c r="S44">
        <f t="shared" si="3"/>
        <v>0</v>
      </c>
    </row>
    <row r="45" spans="1:20">
      <c r="A45" t="s">
        <v>1558</v>
      </c>
      <c r="C45" t="s">
        <v>1479</v>
      </c>
      <c r="D45">
        <v>47</v>
      </c>
      <c r="E45" s="72">
        <v>20130.400000000001</v>
      </c>
      <c r="F45">
        <v>0</v>
      </c>
      <c r="G45">
        <v>0</v>
      </c>
      <c r="H45">
        <v>0</v>
      </c>
      <c r="I45">
        <v>0</v>
      </c>
      <c r="J45">
        <v>0</v>
      </c>
      <c r="K45">
        <v>0</v>
      </c>
      <c r="L45">
        <v>0</v>
      </c>
      <c r="M45">
        <v>0</v>
      </c>
      <c r="N45">
        <v>0</v>
      </c>
      <c r="P45">
        <f t="shared" si="0"/>
        <v>20.130400000000002</v>
      </c>
      <c r="Q45">
        <f t="shared" si="1"/>
        <v>0</v>
      </c>
      <c r="R45">
        <f t="shared" si="2"/>
        <v>0</v>
      </c>
      <c r="S45">
        <f t="shared" si="3"/>
        <v>0</v>
      </c>
    </row>
    <row r="46" spans="1:20">
      <c r="A46" t="s">
        <v>1557</v>
      </c>
      <c r="C46" t="s">
        <v>1477</v>
      </c>
      <c r="D46" s="71">
        <v>8129</v>
      </c>
      <c r="E46">
        <v>0</v>
      </c>
      <c r="F46">
        <v>0</v>
      </c>
      <c r="G46">
        <v>0</v>
      </c>
      <c r="H46">
        <v>0</v>
      </c>
      <c r="I46">
        <v>0</v>
      </c>
      <c r="J46">
        <v>0</v>
      </c>
      <c r="K46">
        <v>0</v>
      </c>
      <c r="L46">
        <v>0</v>
      </c>
      <c r="M46" s="72">
        <v>3332286</v>
      </c>
      <c r="N46">
        <v>0</v>
      </c>
      <c r="P46">
        <f t="shared" si="0"/>
        <v>0</v>
      </c>
      <c r="Q46">
        <f t="shared" si="1"/>
        <v>0</v>
      </c>
      <c r="R46">
        <f t="shared" si="2"/>
        <v>0</v>
      </c>
      <c r="S46">
        <f t="shared" si="3"/>
        <v>3332.2860000000001</v>
      </c>
    </row>
    <row r="47" spans="1:20">
      <c r="A47" t="s">
        <v>1556</v>
      </c>
      <c r="C47" t="s">
        <v>1475</v>
      </c>
      <c r="D47">
        <v>6</v>
      </c>
      <c r="E47">
        <v>0</v>
      </c>
      <c r="F47">
        <v>0</v>
      </c>
      <c r="G47">
        <v>0</v>
      </c>
      <c r="H47">
        <v>0</v>
      </c>
      <c r="I47">
        <v>0</v>
      </c>
      <c r="J47">
        <v>0</v>
      </c>
      <c r="K47">
        <v>0</v>
      </c>
      <c r="L47">
        <v>0</v>
      </c>
      <c r="M47">
        <v>730</v>
      </c>
      <c r="N47">
        <v>0</v>
      </c>
      <c r="P47">
        <f t="shared" si="0"/>
        <v>0</v>
      </c>
      <c r="Q47">
        <f t="shared" si="1"/>
        <v>0</v>
      </c>
      <c r="R47">
        <f t="shared" si="2"/>
        <v>0</v>
      </c>
      <c r="S47">
        <f t="shared" si="3"/>
        <v>0.73</v>
      </c>
    </row>
    <row r="48" spans="1:20">
      <c r="A48" t="s">
        <v>1555</v>
      </c>
      <c r="C48" t="s">
        <v>1521</v>
      </c>
      <c r="D48">
        <v>7</v>
      </c>
      <c r="E48">
        <v>0</v>
      </c>
      <c r="F48">
        <v>1.8</v>
      </c>
      <c r="G48">
        <v>4.7</v>
      </c>
      <c r="H48">
        <v>0</v>
      </c>
      <c r="I48">
        <v>0</v>
      </c>
      <c r="J48">
        <v>0</v>
      </c>
      <c r="K48">
        <v>0</v>
      </c>
      <c r="L48">
        <v>0</v>
      </c>
      <c r="M48">
        <v>1.2</v>
      </c>
      <c r="N48">
        <v>0</v>
      </c>
      <c r="P48">
        <f t="shared" si="0"/>
        <v>0</v>
      </c>
      <c r="Q48">
        <f t="shared" si="1"/>
        <v>6.4999999999999997E-3</v>
      </c>
      <c r="R48">
        <f t="shared" si="2"/>
        <v>0</v>
      </c>
      <c r="S48">
        <f t="shared" si="3"/>
        <v>1.1999999999999999E-3</v>
      </c>
    </row>
    <row r="49" spans="1:27">
      <c r="A49" t="s">
        <v>1554</v>
      </c>
      <c r="C49" t="s">
        <v>1473</v>
      </c>
      <c r="D49">
        <v>786</v>
      </c>
      <c r="E49">
        <v>14</v>
      </c>
      <c r="F49">
        <v>0</v>
      </c>
      <c r="G49">
        <v>0</v>
      </c>
      <c r="H49">
        <v>0</v>
      </c>
      <c r="I49">
        <v>0</v>
      </c>
      <c r="J49">
        <v>0</v>
      </c>
      <c r="K49">
        <v>0</v>
      </c>
      <c r="L49">
        <v>0</v>
      </c>
      <c r="M49" s="72">
        <v>319482.2</v>
      </c>
      <c r="N49">
        <v>0</v>
      </c>
      <c r="P49">
        <f t="shared" si="0"/>
        <v>1.4E-2</v>
      </c>
      <c r="Q49">
        <f t="shared" si="1"/>
        <v>0</v>
      </c>
      <c r="R49">
        <f t="shared" si="2"/>
        <v>0</v>
      </c>
      <c r="S49">
        <f t="shared" si="3"/>
        <v>319.48220000000003</v>
      </c>
    </row>
    <row r="50" spans="1:27">
      <c r="A50" t="s">
        <v>1553</v>
      </c>
      <c r="C50" t="s">
        <v>1518</v>
      </c>
      <c r="D50" s="71">
        <v>39483</v>
      </c>
      <c r="E50" s="72">
        <v>465775.3</v>
      </c>
      <c r="F50" s="72">
        <v>1001.1</v>
      </c>
      <c r="G50">
        <v>416.7</v>
      </c>
      <c r="H50" s="72">
        <v>2239.6999999999998</v>
      </c>
      <c r="I50" s="72">
        <v>7171.6</v>
      </c>
      <c r="J50" s="72">
        <v>3791.8</v>
      </c>
      <c r="K50">
        <v>0</v>
      </c>
      <c r="L50" s="72">
        <v>10123.9</v>
      </c>
      <c r="M50">
        <v>292.89999999999998</v>
      </c>
      <c r="N50">
        <v>493.2</v>
      </c>
      <c r="P50">
        <f t="shared" si="0"/>
        <v>465.77530000000002</v>
      </c>
      <c r="Q50">
        <f t="shared" si="1"/>
        <v>15.114100000000002</v>
      </c>
      <c r="R50">
        <f t="shared" si="2"/>
        <v>10.123899999999999</v>
      </c>
      <c r="S50">
        <f t="shared" si="3"/>
        <v>0.29289999999999999</v>
      </c>
    </row>
    <row r="51" spans="1:27">
      <c r="A51" t="s">
        <v>1552</v>
      </c>
      <c r="C51" t="s">
        <v>1461</v>
      </c>
      <c r="D51">
        <v>493</v>
      </c>
      <c r="E51">
        <v>0</v>
      </c>
      <c r="F51">
        <v>0</v>
      </c>
      <c r="G51">
        <v>0</v>
      </c>
      <c r="H51">
        <v>0</v>
      </c>
      <c r="I51">
        <v>0</v>
      </c>
      <c r="J51">
        <v>0</v>
      </c>
      <c r="K51">
        <v>0</v>
      </c>
      <c r="L51">
        <v>0</v>
      </c>
      <c r="M51" s="72">
        <v>68812.899999999994</v>
      </c>
      <c r="N51">
        <v>0</v>
      </c>
      <c r="P51">
        <f t="shared" si="0"/>
        <v>0</v>
      </c>
      <c r="Q51">
        <f t="shared" si="1"/>
        <v>0</v>
      </c>
      <c r="R51">
        <f t="shared" si="2"/>
        <v>0</v>
      </c>
      <c r="S51">
        <f t="shared" si="3"/>
        <v>68.812899999999999</v>
      </c>
    </row>
    <row r="52" spans="1:27">
      <c r="A52" t="s">
        <v>1551</v>
      </c>
      <c r="C52" t="s">
        <v>1509</v>
      </c>
      <c r="D52" s="71">
        <v>1610</v>
      </c>
      <c r="E52">
        <v>150.6</v>
      </c>
      <c r="F52" s="72">
        <v>1687.7</v>
      </c>
      <c r="G52">
        <v>3.6</v>
      </c>
      <c r="H52">
        <v>0</v>
      </c>
      <c r="I52">
        <v>0</v>
      </c>
      <c r="J52">
        <v>0</v>
      </c>
      <c r="K52">
        <v>0</v>
      </c>
      <c r="L52">
        <v>0</v>
      </c>
      <c r="M52">
        <v>0</v>
      </c>
      <c r="N52">
        <v>10.1</v>
      </c>
      <c r="P52">
        <f t="shared" si="0"/>
        <v>0.15059999999999998</v>
      </c>
      <c r="Q52">
        <f t="shared" si="1"/>
        <v>1.7013999999999998</v>
      </c>
      <c r="R52">
        <f t="shared" si="2"/>
        <v>0</v>
      </c>
      <c r="S52">
        <f t="shared" si="3"/>
        <v>0</v>
      </c>
    </row>
    <row r="53" spans="1:27">
      <c r="B53" t="s">
        <v>1550</v>
      </c>
    </row>
    <row r="54" spans="1:27">
      <c r="A54" t="s">
        <v>1505</v>
      </c>
      <c r="D54" s="71">
        <v>73526</v>
      </c>
      <c r="E54" s="71">
        <v>93675</v>
      </c>
      <c r="F54" s="72">
        <v>2431801.1</v>
      </c>
      <c r="G54" s="72">
        <v>3081562.3</v>
      </c>
      <c r="H54" s="72">
        <v>2750644</v>
      </c>
      <c r="J54" s="72">
        <v>204444.2</v>
      </c>
      <c r="K54" s="72">
        <v>184108.1</v>
      </c>
      <c r="L54" s="72">
        <v>7564570.7999999998</v>
      </c>
      <c r="M54" s="72">
        <v>38984124.200000003</v>
      </c>
    </row>
    <row r="55" spans="1:27" ht="62.5">
      <c r="A55" t="s">
        <v>1549</v>
      </c>
      <c r="D55" s="73" t="s">
        <v>1548</v>
      </c>
      <c r="E55" s="74" t="s">
        <v>1547</v>
      </c>
      <c r="F55" s="73" t="s">
        <v>1546</v>
      </c>
      <c r="G55" s="73" t="s">
        <v>1436</v>
      </c>
      <c r="H55" s="73" t="s">
        <v>1545</v>
      </c>
      <c r="I55" s="73" t="s">
        <v>1544</v>
      </c>
      <c r="J55" s="73" t="s">
        <v>1438</v>
      </c>
      <c r="K55" s="73" t="s">
        <v>1439</v>
      </c>
      <c r="L55" s="73" t="s">
        <v>1543</v>
      </c>
      <c r="M55" s="73" t="s">
        <v>1542</v>
      </c>
      <c r="N55" s="73" t="s">
        <v>1436</v>
      </c>
      <c r="O55" s="73" t="s">
        <v>1545</v>
      </c>
      <c r="P55" s="73" t="s">
        <v>1544</v>
      </c>
      <c r="Q55" s="73" t="s">
        <v>1438</v>
      </c>
      <c r="R55" s="73" t="s">
        <v>1439</v>
      </c>
      <c r="S55" s="73" t="s">
        <v>1543</v>
      </c>
      <c r="T55" s="73" t="s">
        <v>1542</v>
      </c>
    </row>
    <row r="56" spans="1:27">
      <c r="A56" t="s">
        <v>1541</v>
      </c>
      <c r="C56" t="s">
        <v>1493</v>
      </c>
      <c r="D56">
        <v>26</v>
      </c>
      <c r="E56">
        <v>39</v>
      </c>
      <c r="F56" s="72">
        <v>1616.6</v>
      </c>
      <c r="G56" s="72">
        <v>1442.1</v>
      </c>
      <c r="H56" s="72">
        <v>1416.9</v>
      </c>
      <c r="J56">
        <v>127.4</v>
      </c>
      <c r="K56">
        <v>125.1</v>
      </c>
      <c r="L56" s="72">
        <v>6309.2</v>
      </c>
      <c r="M56" s="72">
        <v>7310.2</v>
      </c>
      <c r="N56">
        <f t="shared" ref="N56:N76" si="4">G56/1000</f>
        <v>1.4420999999999999</v>
      </c>
      <c r="O56">
        <f t="shared" ref="O56:O76" si="5">H56/1000</f>
        <v>1.4169</v>
      </c>
      <c r="Q56">
        <f t="shared" ref="Q56:Q76" si="6">J56/1000</f>
        <v>0.12740000000000001</v>
      </c>
      <c r="R56">
        <f t="shared" ref="R56:R76" si="7">K56/1000</f>
        <v>0.12509999999999999</v>
      </c>
      <c r="S56">
        <f t="shared" ref="S56:S76" si="8">L56/1000</f>
        <v>6.3091999999999997</v>
      </c>
      <c r="T56">
        <f t="shared" ref="T56:T76" si="9">M56/1000</f>
        <v>7.3102</v>
      </c>
    </row>
    <row r="57" spans="1:27">
      <c r="A57" t="s">
        <v>1540</v>
      </c>
      <c r="C57" t="s">
        <v>1539</v>
      </c>
      <c r="D57">
        <v>1</v>
      </c>
      <c r="E57">
        <v>2</v>
      </c>
      <c r="F57">
        <v>24.8</v>
      </c>
      <c r="G57">
        <v>27.5</v>
      </c>
      <c r="H57">
        <v>27.5</v>
      </c>
      <c r="J57">
        <v>4.2</v>
      </c>
      <c r="K57">
        <v>4.2</v>
      </c>
      <c r="L57">
        <v>93.1</v>
      </c>
      <c r="M57">
        <v>40</v>
      </c>
      <c r="N57">
        <f t="shared" si="4"/>
        <v>2.75E-2</v>
      </c>
      <c r="O57">
        <f t="shared" si="5"/>
        <v>2.75E-2</v>
      </c>
      <c r="Q57">
        <f t="shared" si="6"/>
        <v>4.2000000000000006E-3</v>
      </c>
      <c r="R57">
        <f t="shared" si="7"/>
        <v>4.2000000000000006E-3</v>
      </c>
      <c r="S57">
        <f t="shared" si="8"/>
        <v>9.3099999999999988E-2</v>
      </c>
      <c r="T57">
        <f t="shared" si="9"/>
        <v>0.04</v>
      </c>
    </row>
    <row r="58" spans="1:27">
      <c r="A58" t="s">
        <v>1538</v>
      </c>
      <c r="C58" t="s">
        <v>1483</v>
      </c>
      <c r="D58">
        <v>26</v>
      </c>
      <c r="E58">
        <v>39</v>
      </c>
      <c r="F58">
        <v>553.29999999999995</v>
      </c>
      <c r="G58">
        <v>537</v>
      </c>
      <c r="H58">
        <v>532</v>
      </c>
      <c r="J58">
        <v>133.69999999999999</v>
      </c>
      <c r="K58">
        <v>132.30000000000001</v>
      </c>
      <c r="L58" s="72">
        <v>9616.7000000000007</v>
      </c>
      <c r="M58" s="72">
        <v>10781.6</v>
      </c>
      <c r="N58">
        <f t="shared" si="4"/>
        <v>0.53700000000000003</v>
      </c>
      <c r="O58">
        <f t="shared" si="5"/>
        <v>0.53200000000000003</v>
      </c>
      <c r="Q58">
        <f t="shared" si="6"/>
        <v>0.13369999999999999</v>
      </c>
      <c r="R58">
        <f t="shared" si="7"/>
        <v>0.1323</v>
      </c>
      <c r="S58">
        <f t="shared" si="8"/>
        <v>9.6167000000000016</v>
      </c>
      <c r="T58">
        <f t="shared" si="9"/>
        <v>10.781600000000001</v>
      </c>
    </row>
    <row r="59" spans="1:27">
      <c r="A59" t="s">
        <v>1537</v>
      </c>
      <c r="C59" t="s">
        <v>1536</v>
      </c>
      <c r="D59" s="71">
        <v>3626</v>
      </c>
      <c r="E59" s="71">
        <v>4275</v>
      </c>
      <c r="F59" s="72">
        <v>185115</v>
      </c>
      <c r="G59" s="72">
        <v>203372.79999999999</v>
      </c>
      <c r="H59" s="72">
        <v>185180.3</v>
      </c>
      <c r="J59" s="72">
        <v>6160.4</v>
      </c>
      <c r="K59" s="72">
        <v>5644.8</v>
      </c>
      <c r="L59" s="72">
        <v>302216.3</v>
      </c>
      <c r="M59" s="72">
        <v>7148446.5999999996</v>
      </c>
      <c r="N59">
        <f t="shared" si="4"/>
        <v>203.37279999999998</v>
      </c>
      <c r="O59">
        <f t="shared" si="5"/>
        <v>185.18029999999999</v>
      </c>
      <c r="Q59">
        <f t="shared" si="6"/>
        <v>6.1603999999999992</v>
      </c>
      <c r="R59">
        <f t="shared" si="7"/>
        <v>5.6448</v>
      </c>
      <c r="S59">
        <f t="shared" si="8"/>
        <v>302.21629999999999</v>
      </c>
      <c r="T59">
        <f t="shared" si="9"/>
        <v>7148.4465999999993</v>
      </c>
      <c r="U59">
        <f t="shared" ref="U59:AA59" si="10">N59+N60</f>
        <v>241.86749999999998</v>
      </c>
      <c r="V59">
        <f t="shared" si="10"/>
        <v>221.38679999999999</v>
      </c>
      <c r="W59">
        <f t="shared" si="10"/>
        <v>0</v>
      </c>
      <c r="X59">
        <f t="shared" si="10"/>
        <v>7.2957999999999998</v>
      </c>
      <c r="Y59">
        <f t="shared" si="10"/>
        <v>6.6764000000000001</v>
      </c>
      <c r="Z59">
        <f t="shared" si="10"/>
        <v>352.23349999999999</v>
      </c>
      <c r="AA59">
        <f t="shared" si="10"/>
        <v>8350.4012999999995</v>
      </c>
    </row>
    <row r="60" spans="1:27">
      <c r="A60" t="s">
        <v>1535</v>
      </c>
      <c r="C60" t="s">
        <v>1534</v>
      </c>
      <c r="D60">
        <v>769</v>
      </c>
      <c r="E60">
        <v>964</v>
      </c>
      <c r="F60" s="72">
        <v>37299.1</v>
      </c>
      <c r="G60" s="72">
        <v>38494.699999999997</v>
      </c>
      <c r="H60" s="72">
        <v>36206.5</v>
      </c>
      <c r="J60" s="72">
        <v>1135.4000000000001</v>
      </c>
      <c r="K60" s="72">
        <v>1031.5999999999999</v>
      </c>
      <c r="L60" s="72">
        <v>50017.2</v>
      </c>
      <c r="M60" s="72">
        <v>1201954.7</v>
      </c>
      <c r="N60">
        <f t="shared" si="4"/>
        <v>38.494699999999995</v>
      </c>
      <c r="O60">
        <f t="shared" si="5"/>
        <v>36.206499999999998</v>
      </c>
      <c r="Q60">
        <f t="shared" si="6"/>
        <v>1.1354000000000002</v>
      </c>
      <c r="R60">
        <f t="shared" si="7"/>
        <v>1.0315999999999999</v>
      </c>
      <c r="S60">
        <f t="shared" si="8"/>
        <v>50.017199999999995</v>
      </c>
      <c r="T60">
        <f t="shared" si="9"/>
        <v>1201.9547</v>
      </c>
    </row>
    <row r="61" spans="1:27">
      <c r="A61" t="s">
        <v>1533</v>
      </c>
      <c r="C61" t="s">
        <v>1532</v>
      </c>
      <c r="D61" s="71">
        <v>3169</v>
      </c>
      <c r="E61" s="71">
        <v>4100</v>
      </c>
      <c r="F61">
        <v>0</v>
      </c>
      <c r="G61" s="72">
        <v>108456.7</v>
      </c>
      <c r="H61" s="72">
        <v>91065.600000000006</v>
      </c>
      <c r="J61" s="72">
        <v>7521.8</v>
      </c>
      <c r="K61" s="72">
        <v>6549.3</v>
      </c>
      <c r="L61" s="72">
        <v>16797.5</v>
      </c>
      <c r="M61" s="72">
        <v>133167.6</v>
      </c>
      <c r="N61">
        <f t="shared" si="4"/>
        <v>108.4567</v>
      </c>
      <c r="O61">
        <f t="shared" si="5"/>
        <v>91.065600000000003</v>
      </c>
      <c r="P61" s="72"/>
      <c r="Q61">
        <f t="shared" si="6"/>
        <v>7.5217999999999998</v>
      </c>
      <c r="R61">
        <f t="shared" si="7"/>
        <v>6.5493000000000006</v>
      </c>
      <c r="S61">
        <f t="shared" si="8"/>
        <v>16.797499999999999</v>
      </c>
      <c r="T61">
        <f t="shared" si="9"/>
        <v>133.16759999999999</v>
      </c>
      <c r="U61">
        <f t="shared" ref="U61:AA61" si="11">N61+N62</f>
        <v>363.08030000000002</v>
      </c>
      <c r="V61">
        <f t="shared" si="11"/>
        <v>307.916</v>
      </c>
      <c r="W61">
        <f t="shared" si="11"/>
        <v>0</v>
      </c>
      <c r="X61">
        <f t="shared" si="11"/>
        <v>24.373000000000001</v>
      </c>
      <c r="Y61">
        <f t="shared" si="11"/>
        <v>21.437899999999999</v>
      </c>
      <c r="Z61">
        <f t="shared" si="11"/>
        <v>54.500699999999995</v>
      </c>
      <c r="AA61">
        <f t="shared" si="11"/>
        <v>390.9409</v>
      </c>
    </row>
    <row r="62" spans="1:27">
      <c r="A62" t="s">
        <v>1531</v>
      </c>
      <c r="C62" t="s">
        <v>1530</v>
      </c>
      <c r="D62" s="71">
        <v>9610</v>
      </c>
      <c r="E62" s="71">
        <v>13638</v>
      </c>
      <c r="F62">
        <v>0</v>
      </c>
      <c r="G62" s="72">
        <v>254623.6</v>
      </c>
      <c r="H62" s="72">
        <v>216850.4</v>
      </c>
      <c r="J62" s="72">
        <v>16851.2</v>
      </c>
      <c r="K62" s="72">
        <v>14888.6</v>
      </c>
      <c r="L62" s="72">
        <v>37703.199999999997</v>
      </c>
      <c r="M62" s="72">
        <v>257773.3</v>
      </c>
      <c r="N62">
        <f t="shared" si="4"/>
        <v>254.62360000000001</v>
      </c>
      <c r="O62">
        <f t="shared" si="5"/>
        <v>216.85040000000001</v>
      </c>
      <c r="Q62">
        <f t="shared" si="6"/>
        <v>16.851200000000002</v>
      </c>
      <c r="R62">
        <f t="shared" si="7"/>
        <v>14.8886</v>
      </c>
      <c r="S62">
        <f t="shared" si="8"/>
        <v>37.703199999999995</v>
      </c>
      <c r="T62">
        <f t="shared" si="9"/>
        <v>257.77330000000001</v>
      </c>
    </row>
    <row r="63" spans="1:27">
      <c r="A63" t="s">
        <v>1529</v>
      </c>
      <c r="C63" t="s">
        <v>1479</v>
      </c>
      <c r="D63">
        <v>47</v>
      </c>
      <c r="E63">
        <v>57</v>
      </c>
      <c r="F63" s="72">
        <v>1560.9</v>
      </c>
      <c r="G63" s="72">
        <v>1556.3</v>
      </c>
      <c r="H63" s="72">
        <v>1550.2</v>
      </c>
      <c r="J63">
        <v>223.5</v>
      </c>
      <c r="K63">
        <v>216.3</v>
      </c>
      <c r="L63" s="72">
        <v>38263</v>
      </c>
      <c r="M63" s="72">
        <v>231868.7</v>
      </c>
      <c r="N63">
        <f t="shared" si="4"/>
        <v>1.5563</v>
      </c>
      <c r="O63">
        <f t="shared" si="5"/>
        <v>1.5502</v>
      </c>
      <c r="Q63">
        <f t="shared" si="6"/>
        <v>0.2235</v>
      </c>
      <c r="R63">
        <f t="shared" si="7"/>
        <v>0.21630000000000002</v>
      </c>
      <c r="S63">
        <f t="shared" si="8"/>
        <v>38.262999999999998</v>
      </c>
      <c r="T63">
        <f t="shared" si="9"/>
        <v>231.86870000000002</v>
      </c>
      <c r="U63">
        <f t="shared" ref="U63:AA63" si="12">N63+N64</f>
        <v>2.0920000000000001</v>
      </c>
      <c r="V63">
        <f t="shared" si="12"/>
        <v>2.0822000000000003</v>
      </c>
      <c r="W63">
        <f t="shared" si="12"/>
        <v>0</v>
      </c>
      <c r="X63">
        <f t="shared" si="12"/>
        <v>0.28179999999999999</v>
      </c>
      <c r="Y63">
        <f t="shared" si="12"/>
        <v>0.27350000000000002</v>
      </c>
      <c r="Z63">
        <f t="shared" si="12"/>
        <v>43.400099999999995</v>
      </c>
      <c r="AA63">
        <f t="shared" si="12"/>
        <v>255.38840000000002</v>
      </c>
    </row>
    <row r="64" spans="1:27">
      <c r="A64" t="s">
        <v>1528</v>
      </c>
      <c r="C64" t="s">
        <v>1527</v>
      </c>
      <c r="D64">
        <v>21</v>
      </c>
      <c r="E64">
        <v>27</v>
      </c>
      <c r="F64">
        <v>532.4</v>
      </c>
      <c r="G64">
        <v>535.70000000000005</v>
      </c>
      <c r="H64">
        <v>532</v>
      </c>
      <c r="J64">
        <v>58.3</v>
      </c>
      <c r="K64">
        <v>57.2</v>
      </c>
      <c r="L64" s="72">
        <v>5137.1000000000004</v>
      </c>
      <c r="M64" s="72">
        <v>23519.7</v>
      </c>
      <c r="N64">
        <f t="shared" si="4"/>
        <v>0.53570000000000007</v>
      </c>
      <c r="O64">
        <f t="shared" si="5"/>
        <v>0.53200000000000003</v>
      </c>
      <c r="Q64">
        <f t="shared" si="6"/>
        <v>5.8299999999999998E-2</v>
      </c>
      <c r="R64">
        <f t="shared" si="7"/>
        <v>5.7200000000000001E-2</v>
      </c>
      <c r="S64">
        <f t="shared" si="8"/>
        <v>5.1371000000000002</v>
      </c>
      <c r="T64">
        <f t="shared" si="9"/>
        <v>23.5197</v>
      </c>
    </row>
    <row r="65" spans="1:27">
      <c r="A65" t="s">
        <v>1526</v>
      </c>
      <c r="C65" t="s">
        <v>1477</v>
      </c>
      <c r="D65" s="71">
        <v>8129</v>
      </c>
      <c r="E65" s="71">
        <v>10243</v>
      </c>
      <c r="F65" s="72">
        <v>549547.69999999995</v>
      </c>
      <c r="G65" s="72">
        <v>543111.69999999995</v>
      </c>
      <c r="H65" s="72">
        <v>527843.9</v>
      </c>
      <c r="J65" s="72">
        <v>28028.2</v>
      </c>
      <c r="K65" s="72">
        <v>25525.5</v>
      </c>
      <c r="L65" s="72">
        <v>2156893.7000000002</v>
      </c>
      <c r="M65" s="72">
        <v>11530220.300000001</v>
      </c>
      <c r="N65">
        <f t="shared" si="4"/>
        <v>543.11169999999993</v>
      </c>
      <c r="O65">
        <f t="shared" si="5"/>
        <v>527.84390000000008</v>
      </c>
      <c r="Q65">
        <f t="shared" si="6"/>
        <v>28.028200000000002</v>
      </c>
      <c r="R65">
        <f t="shared" si="7"/>
        <v>25.525500000000001</v>
      </c>
      <c r="S65">
        <f t="shared" si="8"/>
        <v>2156.8937000000001</v>
      </c>
      <c r="T65">
        <f t="shared" si="9"/>
        <v>11530.220300000001</v>
      </c>
    </row>
    <row r="66" spans="1:27">
      <c r="A66" t="s">
        <v>1525</v>
      </c>
      <c r="C66" t="s">
        <v>1475</v>
      </c>
      <c r="D66">
        <v>6</v>
      </c>
      <c r="E66">
        <v>6</v>
      </c>
      <c r="F66">
        <v>49.7</v>
      </c>
      <c r="G66">
        <v>48.8</v>
      </c>
      <c r="H66">
        <v>48.8</v>
      </c>
      <c r="J66">
        <v>15.3</v>
      </c>
      <c r="K66">
        <v>15.3</v>
      </c>
      <c r="L66" s="72">
        <v>1545</v>
      </c>
      <c r="M66">
        <v>600.70000000000005</v>
      </c>
      <c r="N66">
        <f t="shared" si="4"/>
        <v>4.8799999999999996E-2</v>
      </c>
      <c r="O66">
        <f t="shared" si="5"/>
        <v>4.8799999999999996E-2</v>
      </c>
      <c r="Q66">
        <f t="shared" si="6"/>
        <v>1.5300000000000001E-2</v>
      </c>
      <c r="R66">
        <f t="shared" si="7"/>
        <v>1.5300000000000001E-2</v>
      </c>
      <c r="S66">
        <f t="shared" si="8"/>
        <v>1.5449999999999999</v>
      </c>
      <c r="T66">
        <f t="shared" si="9"/>
        <v>0.60070000000000001</v>
      </c>
    </row>
    <row r="67" spans="1:27">
      <c r="A67" t="s">
        <v>1524</v>
      </c>
      <c r="C67" t="s">
        <v>1523</v>
      </c>
      <c r="D67">
        <v>2</v>
      </c>
      <c r="E67">
        <v>2</v>
      </c>
      <c r="F67">
        <v>21.5</v>
      </c>
      <c r="G67">
        <v>21.5</v>
      </c>
      <c r="H67">
        <v>21.5</v>
      </c>
      <c r="J67">
        <v>6</v>
      </c>
      <c r="K67">
        <v>6</v>
      </c>
      <c r="L67">
        <v>494.9</v>
      </c>
      <c r="M67">
        <v>74.2</v>
      </c>
      <c r="N67">
        <f t="shared" si="4"/>
        <v>2.1499999999999998E-2</v>
      </c>
      <c r="O67">
        <f t="shared" si="5"/>
        <v>2.1499999999999998E-2</v>
      </c>
      <c r="Q67">
        <f t="shared" si="6"/>
        <v>6.0000000000000001E-3</v>
      </c>
      <c r="R67">
        <f t="shared" si="7"/>
        <v>6.0000000000000001E-3</v>
      </c>
      <c r="S67">
        <f t="shared" si="8"/>
        <v>0.49489999999999995</v>
      </c>
      <c r="T67">
        <f t="shared" si="9"/>
        <v>7.4200000000000002E-2</v>
      </c>
    </row>
    <row r="68" spans="1:27">
      <c r="A68" t="s">
        <v>1522</v>
      </c>
      <c r="C68" t="s">
        <v>1521</v>
      </c>
      <c r="D68">
        <v>7</v>
      </c>
      <c r="E68">
        <v>11</v>
      </c>
      <c r="F68">
        <v>0</v>
      </c>
      <c r="G68">
        <v>26.2</v>
      </c>
      <c r="H68">
        <v>25.9</v>
      </c>
      <c r="J68">
        <v>3.6</v>
      </c>
      <c r="K68">
        <v>3.6</v>
      </c>
      <c r="L68">
        <v>86.6</v>
      </c>
      <c r="M68">
        <v>275.5</v>
      </c>
      <c r="N68">
        <f t="shared" si="4"/>
        <v>2.6199999999999998E-2</v>
      </c>
      <c r="O68">
        <f t="shared" si="5"/>
        <v>2.5899999999999999E-2</v>
      </c>
      <c r="Q68">
        <f t="shared" si="6"/>
        <v>3.5999999999999999E-3</v>
      </c>
      <c r="R68">
        <f t="shared" si="7"/>
        <v>3.5999999999999999E-3</v>
      </c>
      <c r="S68">
        <f t="shared" si="8"/>
        <v>8.6599999999999996E-2</v>
      </c>
      <c r="T68">
        <f t="shared" si="9"/>
        <v>0.27550000000000002</v>
      </c>
    </row>
    <row r="69" spans="1:27">
      <c r="A69" t="s">
        <v>1520</v>
      </c>
      <c r="C69" t="s">
        <v>1473</v>
      </c>
      <c r="D69">
        <v>786</v>
      </c>
      <c r="E69" s="71">
        <v>1097</v>
      </c>
      <c r="F69" s="72">
        <v>37794.699999999997</v>
      </c>
      <c r="G69" s="72">
        <v>37467.800000000003</v>
      </c>
      <c r="H69" s="72">
        <v>36668.199999999997</v>
      </c>
      <c r="J69" s="72">
        <v>2639.7</v>
      </c>
      <c r="K69" s="72">
        <v>2515.1999999999998</v>
      </c>
      <c r="L69" s="72">
        <v>258731.7</v>
      </c>
      <c r="M69" s="72">
        <v>955245.1</v>
      </c>
      <c r="N69">
        <f t="shared" si="4"/>
        <v>37.467800000000004</v>
      </c>
      <c r="O69">
        <f t="shared" si="5"/>
        <v>36.668199999999999</v>
      </c>
      <c r="Q69">
        <f t="shared" si="6"/>
        <v>2.6396999999999999</v>
      </c>
      <c r="R69">
        <f t="shared" si="7"/>
        <v>2.5151999999999997</v>
      </c>
      <c r="S69">
        <f t="shared" si="8"/>
        <v>258.73169999999999</v>
      </c>
      <c r="T69">
        <f t="shared" si="9"/>
        <v>955.24509999999998</v>
      </c>
    </row>
    <row r="70" spans="1:27">
      <c r="A70" t="s">
        <v>1519</v>
      </c>
      <c r="C70" t="s">
        <v>1518</v>
      </c>
      <c r="D70" s="71">
        <v>39483</v>
      </c>
      <c r="E70" s="71">
        <v>49171</v>
      </c>
      <c r="F70" s="72">
        <v>1484744.8</v>
      </c>
      <c r="G70" s="72">
        <v>1672914.8</v>
      </c>
      <c r="H70" s="72">
        <v>1459536.2</v>
      </c>
      <c r="J70" s="72">
        <v>128296.9</v>
      </c>
      <c r="K70" s="72">
        <v>115420.5</v>
      </c>
      <c r="L70" s="72">
        <v>4346821.8</v>
      </c>
      <c r="M70" s="72">
        <v>15820110.6</v>
      </c>
      <c r="N70">
        <f t="shared" si="4"/>
        <v>1672.9148</v>
      </c>
      <c r="O70">
        <f t="shared" si="5"/>
        <v>1459.5362</v>
      </c>
      <c r="Q70">
        <f t="shared" si="6"/>
        <v>128.29689999999999</v>
      </c>
      <c r="R70">
        <f t="shared" si="7"/>
        <v>115.4205</v>
      </c>
      <c r="S70">
        <f t="shared" si="8"/>
        <v>4346.8217999999997</v>
      </c>
      <c r="T70">
        <f t="shared" si="9"/>
        <v>15820.1106</v>
      </c>
      <c r="U70">
        <f t="shared" ref="U70:AA70" si="13">N70+N71</f>
        <v>1812.5531000000001</v>
      </c>
      <c r="V70">
        <f t="shared" si="13"/>
        <v>1577.3079</v>
      </c>
      <c r="W70">
        <f t="shared" si="13"/>
        <v>0</v>
      </c>
      <c r="X70">
        <f t="shared" si="13"/>
        <v>136.75659999999999</v>
      </c>
      <c r="Y70">
        <f t="shared" si="13"/>
        <v>122.8451</v>
      </c>
      <c r="Z70">
        <f t="shared" si="13"/>
        <v>4505.6147999999994</v>
      </c>
      <c r="AA70">
        <f t="shared" si="13"/>
        <v>16802.168099999999</v>
      </c>
    </row>
    <row r="71" spans="1:27">
      <c r="A71" t="s">
        <v>1517</v>
      </c>
      <c r="C71" t="s">
        <v>1516</v>
      </c>
      <c r="D71" s="71">
        <v>3334</v>
      </c>
      <c r="E71" s="71">
        <v>4168</v>
      </c>
      <c r="F71" s="72">
        <v>119085.3</v>
      </c>
      <c r="G71" s="72">
        <v>139638.29999999999</v>
      </c>
      <c r="H71" s="72">
        <v>117771.7</v>
      </c>
      <c r="J71" s="72">
        <v>8459.7000000000007</v>
      </c>
      <c r="K71" s="72">
        <v>7424.6</v>
      </c>
      <c r="L71" s="72">
        <v>158793</v>
      </c>
      <c r="M71" s="72">
        <v>982057.5</v>
      </c>
      <c r="N71">
        <f t="shared" si="4"/>
        <v>139.63829999999999</v>
      </c>
      <c r="O71">
        <f t="shared" si="5"/>
        <v>117.7717</v>
      </c>
      <c r="Q71">
        <f t="shared" si="6"/>
        <v>8.4597000000000016</v>
      </c>
      <c r="R71">
        <f t="shared" si="7"/>
        <v>7.4246000000000008</v>
      </c>
      <c r="S71">
        <f t="shared" si="8"/>
        <v>158.79300000000001</v>
      </c>
      <c r="T71">
        <f t="shared" si="9"/>
        <v>982.0575</v>
      </c>
    </row>
    <row r="72" spans="1:27">
      <c r="A72" t="s">
        <v>1515</v>
      </c>
      <c r="C72" t="s">
        <v>1514</v>
      </c>
      <c r="D72">
        <v>8</v>
      </c>
      <c r="E72">
        <v>8</v>
      </c>
      <c r="F72">
        <v>163.80000000000001</v>
      </c>
      <c r="G72">
        <v>182.2</v>
      </c>
      <c r="H72">
        <v>179.4</v>
      </c>
      <c r="J72">
        <v>22.9</v>
      </c>
      <c r="K72">
        <v>22.5</v>
      </c>
      <c r="L72" s="72">
        <v>2537.6</v>
      </c>
      <c r="M72" s="72">
        <v>2283.9</v>
      </c>
      <c r="N72">
        <f t="shared" si="4"/>
        <v>0.1822</v>
      </c>
      <c r="O72">
        <f t="shared" si="5"/>
        <v>0.1794</v>
      </c>
      <c r="Q72">
        <f t="shared" si="6"/>
        <v>2.29E-2</v>
      </c>
      <c r="R72">
        <f t="shared" si="7"/>
        <v>2.2499999999999999E-2</v>
      </c>
      <c r="S72">
        <f t="shared" si="8"/>
        <v>2.5375999999999999</v>
      </c>
      <c r="T72">
        <f t="shared" si="9"/>
        <v>2.2839</v>
      </c>
    </row>
    <row r="73" spans="1:27">
      <c r="A73" t="s">
        <v>1513</v>
      </c>
      <c r="C73" t="s">
        <v>1512</v>
      </c>
      <c r="D73" s="71">
        <v>1944</v>
      </c>
      <c r="E73" s="71">
        <v>2801</v>
      </c>
      <c r="F73">
        <v>0</v>
      </c>
      <c r="G73" s="72">
        <v>30581.5</v>
      </c>
      <c r="H73" s="72">
        <v>29125.200000000001</v>
      </c>
      <c r="J73" s="72">
        <v>1960.9</v>
      </c>
      <c r="K73" s="72">
        <v>1867.6</v>
      </c>
      <c r="L73" s="72">
        <v>47465.9</v>
      </c>
      <c r="M73" s="72">
        <v>222276.9</v>
      </c>
      <c r="N73">
        <f t="shared" si="4"/>
        <v>30.581499999999998</v>
      </c>
      <c r="O73">
        <f t="shared" si="5"/>
        <v>29.1252</v>
      </c>
      <c r="Q73">
        <f t="shared" si="6"/>
        <v>1.9609000000000001</v>
      </c>
      <c r="R73">
        <f t="shared" si="7"/>
        <v>1.8675999999999999</v>
      </c>
      <c r="S73">
        <f t="shared" si="8"/>
        <v>47.465900000000005</v>
      </c>
      <c r="T73">
        <f t="shared" si="9"/>
        <v>222.27689999999998</v>
      </c>
    </row>
    <row r="74" spans="1:27">
      <c r="A74" t="s">
        <v>1511</v>
      </c>
      <c r="C74" t="s">
        <v>1461</v>
      </c>
      <c r="D74">
        <v>493</v>
      </c>
      <c r="E74">
        <v>675</v>
      </c>
      <c r="F74" s="72">
        <v>13691.6</v>
      </c>
      <c r="G74" s="72">
        <v>13693.8</v>
      </c>
      <c r="H74" s="72">
        <v>13138.7</v>
      </c>
      <c r="J74" s="72">
        <v>1814.8</v>
      </c>
      <c r="K74" s="72">
        <v>1749</v>
      </c>
      <c r="L74" s="72">
        <v>117189.5</v>
      </c>
      <c r="M74" s="72">
        <v>184163.7</v>
      </c>
      <c r="N74">
        <f t="shared" si="4"/>
        <v>13.6938</v>
      </c>
      <c r="O74">
        <f t="shared" si="5"/>
        <v>13.1387</v>
      </c>
      <c r="Q74">
        <f t="shared" si="6"/>
        <v>1.8148</v>
      </c>
      <c r="R74">
        <f t="shared" si="7"/>
        <v>1.7490000000000001</v>
      </c>
      <c r="S74">
        <f t="shared" si="8"/>
        <v>117.1895</v>
      </c>
      <c r="T74">
        <f t="shared" si="9"/>
        <v>184.16370000000001</v>
      </c>
    </row>
    <row r="75" spans="1:27">
      <c r="A75" t="s">
        <v>1510</v>
      </c>
      <c r="C75" t="s">
        <v>1509</v>
      </c>
      <c r="D75" s="71">
        <v>1610</v>
      </c>
      <c r="E75" s="71">
        <v>1861</v>
      </c>
      <c r="F75">
        <v>0</v>
      </c>
      <c r="G75" s="72">
        <v>25043.1</v>
      </c>
      <c r="H75" s="72">
        <v>23574.400000000001</v>
      </c>
      <c r="J75">
        <v>727</v>
      </c>
      <c r="K75">
        <v>667.1</v>
      </c>
      <c r="L75" s="72">
        <v>5907.9</v>
      </c>
      <c r="M75" s="72">
        <v>198003</v>
      </c>
      <c r="N75">
        <f t="shared" si="4"/>
        <v>25.043099999999999</v>
      </c>
      <c r="O75">
        <f t="shared" si="5"/>
        <v>23.574400000000001</v>
      </c>
      <c r="Q75">
        <f t="shared" si="6"/>
        <v>0.72699999999999998</v>
      </c>
      <c r="R75">
        <f t="shared" si="7"/>
        <v>0.66710000000000003</v>
      </c>
      <c r="S75">
        <f t="shared" si="8"/>
        <v>5.9078999999999997</v>
      </c>
      <c r="T75">
        <f t="shared" si="9"/>
        <v>198.00299999999999</v>
      </c>
    </row>
    <row r="76" spans="1:27">
      <c r="A76" t="s">
        <v>1508</v>
      </c>
      <c r="C76" t="s">
        <v>1507</v>
      </c>
      <c r="D76">
        <v>429</v>
      </c>
      <c r="E76">
        <v>491</v>
      </c>
      <c r="F76">
        <v>0</v>
      </c>
      <c r="G76" s="72">
        <v>9786.2999999999993</v>
      </c>
      <c r="H76" s="72">
        <v>9348.7000000000007</v>
      </c>
      <c r="J76">
        <v>253.2</v>
      </c>
      <c r="K76">
        <v>241.7</v>
      </c>
      <c r="L76" s="72">
        <v>1949.8</v>
      </c>
      <c r="M76" s="72">
        <v>73950.3</v>
      </c>
      <c r="N76">
        <f t="shared" si="4"/>
        <v>9.7862999999999989</v>
      </c>
      <c r="O76">
        <f t="shared" si="5"/>
        <v>9.3487000000000009</v>
      </c>
      <c r="Q76">
        <f t="shared" si="6"/>
        <v>0.25319999999999998</v>
      </c>
      <c r="R76">
        <f t="shared" si="7"/>
        <v>0.2417</v>
      </c>
      <c r="S76">
        <f t="shared" si="8"/>
        <v>1.9498</v>
      </c>
      <c r="T76">
        <f t="shared" si="9"/>
        <v>73.950299999999999</v>
      </c>
      <c r="U76">
        <f t="shared" ref="U76:AA76" si="14">N56+N57+N58+N66+N67+N68+N72+N73+N75+N76</f>
        <v>67.69619999999999</v>
      </c>
      <c r="V76">
        <f t="shared" si="14"/>
        <v>64.300299999999993</v>
      </c>
      <c r="W76">
        <f t="shared" si="14"/>
        <v>0</v>
      </c>
      <c r="X76">
        <f t="shared" si="14"/>
        <v>3.2542</v>
      </c>
      <c r="Y76">
        <f t="shared" si="14"/>
        <v>3.0853999999999999</v>
      </c>
      <c r="Z76">
        <f t="shared" si="14"/>
        <v>76.006699999999995</v>
      </c>
      <c r="AA76">
        <f t="shared" si="14"/>
        <v>515.59629999999993</v>
      </c>
    </row>
    <row r="77" spans="1:27">
      <c r="G77" s="72"/>
      <c r="H77" s="72"/>
      <c r="K77" s="72"/>
      <c r="L77" s="72"/>
    </row>
    <row r="78" spans="1:27">
      <c r="A78" t="s">
        <v>1506</v>
      </c>
    </row>
    <row r="79" spans="1:27">
      <c r="A79" t="s">
        <v>1505</v>
      </c>
      <c r="D79" s="71">
        <v>21368</v>
      </c>
      <c r="E79" s="71">
        <v>23016</v>
      </c>
      <c r="F79" s="71">
        <v>12048</v>
      </c>
      <c r="G79" s="71">
        <v>6426</v>
      </c>
      <c r="H79" s="71">
        <v>3416</v>
      </c>
      <c r="I79" s="71">
        <v>5555</v>
      </c>
      <c r="J79" s="71">
        <v>71829</v>
      </c>
      <c r="K79">
        <v>10.8</v>
      </c>
    </row>
    <row r="80" spans="1:27">
      <c r="C80" t="s">
        <v>35</v>
      </c>
      <c r="D80" t="s">
        <v>1504</v>
      </c>
      <c r="E80" t="s">
        <v>1503</v>
      </c>
      <c r="F80" t="s">
        <v>1502</v>
      </c>
      <c r="G80" t="s">
        <v>1501</v>
      </c>
      <c r="H80" t="s">
        <v>1500</v>
      </c>
      <c r="I80" t="s">
        <v>1499</v>
      </c>
      <c r="J80" t="s">
        <v>1498</v>
      </c>
      <c r="K80" t="s">
        <v>1497</v>
      </c>
    </row>
    <row r="81" spans="1:11">
      <c r="A81" t="s">
        <v>1496</v>
      </c>
      <c r="C81" t="s">
        <v>1495</v>
      </c>
      <c r="D81">
        <v>219</v>
      </c>
      <c r="E81">
        <v>278</v>
      </c>
      <c r="F81">
        <v>889</v>
      </c>
      <c r="G81">
        <v>102</v>
      </c>
      <c r="H81">
        <v>0</v>
      </c>
      <c r="I81">
        <v>0</v>
      </c>
      <c r="J81" s="71">
        <v>1488</v>
      </c>
      <c r="K81">
        <v>11.5</v>
      </c>
    </row>
    <row r="82" spans="1:11">
      <c r="A82" t="s">
        <v>1494</v>
      </c>
      <c r="C82" t="s">
        <v>1493</v>
      </c>
      <c r="D82">
        <v>17</v>
      </c>
      <c r="E82">
        <v>26</v>
      </c>
      <c r="F82">
        <v>0</v>
      </c>
      <c r="G82">
        <v>0</v>
      </c>
      <c r="H82">
        <v>0</v>
      </c>
      <c r="I82">
        <v>0</v>
      </c>
      <c r="J82">
        <v>43</v>
      </c>
      <c r="K82">
        <v>7.1</v>
      </c>
    </row>
    <row r="83" spans="1:11">
      <c r="A83" t="s">
        <v>1492</v>
      </c>
      <c r="C83" t="s">
        <v>1491</v>
      </c>
      <c r="D83">
        <v>100</v>
      </c>
      <c r="E83">
        <v>13</v>
      </c>
      <c r="F83">
        <v>1</v>
      </c>
      <c r="G83">
        <v>0</v>
      </c>
      <c r="H83">
        <v>0</v>
      </c>
      <c r="I83">
        <v>0</v>
      </c>
      <c r="J83">
        <v>114</v>
      </c>
      <c r="K83">
        <v>2.8</v>
      </c>
    </row>
    <row r="84" spans="1:11">
      <c r="A84" t="s">
        <v>1490</v>
      </c>
      <c r="C84" t="s">
        <v>1489</v>
      </c>
      <c r="D84" s="71">
        <v>12321</v>
      </c>
      <c r="E84" s="71">
        <v>17430</v>
      </c>
      <c r="F84" s="71">
        <v>8098</v>
      </c>
      <c r="G84" s="71">
        <v>3951</v>
      </c>
      <c r="H84">
        <v>555</v>
      </c>
      <c r="I84">
        <v>343</v>
      </c>
      <c r="J84" s="71">
        <v>42698</v>
      </c>
      <c r="K84">
        <v>8.8000000000000007</v>
      </c>
    </row>
    <row r="85" spans="1:11">
      <c r="A85" t="s">
        <v>1488</v>
      </c>
      <c r="C85" t="s">
        <v>1487</v>
      </c>
      <c r="D85" s="71">
        <v>1787</v>
      </c>
      <c r="E85" s="71">
        <v>1189</v>
      </c>
      <c r="F85">
        <v>336</v>
      </c>
      <c r="G85">
        <v>215</v>
      </c>
      <c r="H85">
        <v>6</v>
      </c>
      <c r="I85">
        <v>2</v>
      </c>
      <c r="J85" s="71">
        <v>3535</v>
      </c>
      <c r="K85">
        <v>6.3</v>
      </c>
    </row>
    <row r="86" spans="1:11">
      <c r="A86" t="s">
        <v>1486</v>
      </c>
      <c r="C86" t="s">
        <v>1485</v>
      </c>
      <c r="D86" s="71">
        <v>2242</v>
      </c>
      <c r="E86">
        <v>884</v>
      </c>
      <c r="F86">
        <v>90</v>
      </c>
      <c r="G86">
        <v>8</v>
      </c>
      <c r="H86">
        <v>0</v>
      </c>
      <c r="I86">
        <v>0</v>
      </c>
      <c r="J86" s="71">
        <v>3224</v>
      </c>
      <c r="K86">
        <v>4.0999999999999996</v>
      </c>
    </row>
    <row r="87" spans="1:11">
      <c r="A87" t="s">
        <v>1484</v>
      </c>
      <c r="C87" t="s">
        <v>1483</v>
      </c>
      <c r="D87">
        <v>3</v>
      </c>
      <c r="E87">
        <v>1</v>
      </c>
      <c r="F87">
        <v>0</v>
      </c>
      <c r="G87">
        <v>0</v>
      </c>
      <c r="H87">
        <v>1</v>
      </c>
      <c r="I87">
        <v>34</v>
      </c>
      <c r="J87">
        <v>39</v>
      </c>
      <c r="K87">
        <v>86.7</v>
      </c>
    </row>
    <row r="88" spans="1:11">
      <c r="A88" t="s">
        <v>1482</v>
      </c>
      <c r="C88" t="s">
        <v>1481</v>
      </c>
      <c r="D88">
        <v>0</v>
      </c>
      <c r="E88">
        <v>0</v>
      </c>
      <c r="F88">
        <v>1</v>
      </c>
      <c r="G88">
        <v>0</v>
      </c>
      <c r="H88">
        <v>0</v>
      </c>
      <c r="I88">
        <v>7</v>
      </c>
      <c r="J88">
        <v>8</v>
      </c>
      <c r="K88">
        <v>37.9</v>
      </c>
    </row>
    <row r="89" spans="1:11">
      <c r="A89" t="s">
        <v>1480</v>
      </c>
      <c r="C89" t="s">
        <v>1479</v>
      </c>
      <c r="D89">
        <v>1</v>
      </c>
      <c r="E89">
        <v>12</v>
      </c>
      <c r="F89">
        <v>5</v>
      </c>
      <c r="G89">
        <v>8</v>
      </c>
      <c r="H89">
        <v>9</v>
      </c>
      <c r="I89">
        <v>21</v>
      </c>
      <c r="J89">
        <v>56</v>
      </c>
      <c r="K89">
        <v>25.3</v>
      </c>
    </row>
    <row r="90" spans="1:11">
      <c r="A90" t="s">
        <v>1478</v>
      </c>
      <c r="C90" t="s">
        <v>1477</v>
      </c>
      <c r="D90">
        <v>569</v>
      </c>
      <c r="E90" s="71">
        <v>1594</v>
      </c>
      <c r="F90" s="71">
        <v>2136</v>
      </c>
      <c r="G90">
        <v>664</v>
      </c>
      <c r="H90" s="71">
        <v>1515</v>
      </c>
      <c r="I90" s="71">
        <v>3676</v>
      </c>
      <c r="J90" s="71">
        <v>10154</v>
      </c>
      <c r="K90">
        <v>20.2</v>
      </c>
    </row>
    <row r="91" spans="1:11">
      <c r="A91" t="s">
        <v>1476</v>
      </c>
      <c r="C91" t="s">
        <v>1475</v>
      </c>
      <c r="D91">
        <v>0</v>
      </c>
      <c r="E91">
        <v>2</v>
      </c>
      <c r="F91">
        <v>2</v>
      </c>
      <c r="G91">
        <v>0</v>
      </c>
      <c r="H91">
        <v>0</v>
      </c>
      <c r="I91">
        <v>0</v>
      </c>
      <c r="J91">
        <v>4</v>
      </c>
      <c r="K91">
        <v>10.5</v>
      </c>
    </row>
    <row r="92" spans="1:11">
      <c r="A92" t="s">
        <v>1474</v>
      </c>
      <c r="C92" t="s">
        <v>1473</v>
      </c>
      <c r="D92">
        <v>187</v>
      </c>
      <c r="E92">
        <v>347</v>
      </c>
      <c r="F92">
        <v>134</v>
      </c>
      <c r="G92">
        <v>316</v>
      </c>
      <c r="H92">
        <v>0</v>
      </c>
      <c r="I92">
        <v>115</v>
      </c>
      <c r="J92" s="71">
        <v>1099</v>
      </c>
      <c r="K92">
        <v>16</v>
      </c>
    </row>
    <row r="93" spans="1:11">
      <c r="A93" t="s">
        <v>1472</v>
      </c>
      <c r="C93" t="s">
        <v>1471</v>
      </c>
      <c r="D93">
        <v>32</v>
      </c>
      <c r="E93">
        <v>3</v>
      </c>
      <c r="F93">
        <v>0</v>
      </c>
      <c r="G93">
        <v>0</v>
      </c>
      <c r="H93">
        <v>0</v>
      </c>
      <c r="I93">
        <v>0</v>
      </c>
      <c r="J93">
        <v>35</v>
      </c>
      <c r="K93">
        <v>2.5</v>
      </c>
    </row>
    <row r="94" spans="1:11">
      <c r="A94" t="s">
        <v>1470</v>
      </c>
      <c r="C94" t="s">
        <v>1469</v>
      </c>
      <c r="D94">
        <v>72</v>
      </c>
      <c r="E94">
        <v>51</v>
      </c>
      <c r="F94">
        <v>38</v>
      </c>
      <c r="G94">
        <v>103</v>
      </c>
      <c r="H94">
        <v>15</v>
      </c>
      <c r="I94">
        <v>74</v>
      </c>
      <c r="J94">
        <v>353</v>
      </c>
      <c r="K94">
        <v>17.600000000000001</v>
      </c>
    </row>
    <row r="95" spans="1:11">
      <c r="A95" t="s">
        <v>1468</v>
      </c>
      <c r="C95" t="s">
        <v>1467</v>
      </c>
      <c r="D95">
        <v>140</v>
      </c>
      <c r="E95">
        <v>175</v>
      </c>
      <c r="F95">
        <v>125</v>
      </c>
      <c r="G95">
        <v>163</v>
      </c>
      <c r="H95">
        <v>264</v>
      </c>
      <c r="I95">
        <v>690</v>
      </c>
      <c r="J95" s="71">
        <v>1557</v>
      </c>
      <c r="K95">
        <v>24.1</v>
      </c>
    </row>
    <row r="96" spans="1:11">
      <c r="A96" t="s">
        <v>1466</v>
      </c>
      <c r="C96" t="s">
        <v>1465</v>
      </c>
      <c r="D96">
        <v>95</v>
      </c>
      <c r="E96">
        <v>228</v>
      </c>
      <c r="F96">
        <v>181</v>
      </c>
      <c r="G96">
        <v>348</v>
      </c>
      <c r="H96" s="71">
        <v>1049</v>
      </c>
      <c r="I96">
        <v>593</v>
      </c>
      <c r="J96" s="71">
        <v>2494</v>
      </c>
      <c r="K96">
        <v>21.1</v>
      </c>
    </row>
    <row r="97" spans="1:11">
      <c r="A97" t="s">
        <v>1464</v>
      </c>
      <c r="C97" t="s">
        <v>1463</v>
      </c>
      <c r="D97">
        <v>11</v>
      </c>
      <c r="E97">
        <v>0</v>
      </c>
      <c r="F97">
        <v>0</v>
      </c>
      <c r="G97">
        <v>1</v>
      </c>
      <c r="H97">
        <v>0</v>
      </c>
      <c r="I97">
        <v>0</v>
      </c>
      <c r="J97">
        <v>12</v>
      </c>
      <c r="K97">
        <v>3.9</v>
      </c>
    </row>
    <row r="98" spans="1:11">
      <c r="A98" t="s">
        <v>1462</v>
      </c>
      <c r="C98" t="s">
        <v>1461</v>
      </c>
      <c r="D98">
        <v>64</v>
      </c>
      <c r="E98">
        <v>282</v>
      </c>
      <c r="F98">
        <v>2</v>
      </c>
      <c r="G98">
        <v>547</v>
      </c>
      <c r="H98">
        <v>2</v>
      </c>
      <c r="I98">
        <v>0</v>
      </c>
      <c r="J98">
        <v>897</v>
      </c>
      <c r="K98">
        <v>14</v>
      </c>
    </row>
    <row r="99" spans="1:11">
      <c r="A99" t="s">
        <v>1460</v>
      </c>
      <c r="C99" t="s">
        <v>1459</v>
      </c>
      <c r="D99" s="71">
        <v>3508</v>
      </c>
      <c r="E99">
        <v>501</v>
      </c>
      <c r="F99">
        <v>10</v>
      </c>
      <c r="G99">
        <v>0</v>
      </c>
      <c r="H99">
        <v>0</v>
      </c>
      <c r="I99">
        <v>0</v>
      </c>
      <c r="J99" s="71">
        <v>4019</v>
      </c>
      <c r="K99">
        <v>3.1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A1127"/>
  <sheetViews>
    <sheetView topLeftCell="A1078" workbookViewId="0">
      <selection activeCell="N9" sqref="N9:P1107"/>
    </sheetView>
  </sheetViews>
  <sheetFormatPr defaultColWidth="11.453125" defaultRowHeight="12.5"/>
  <cols>
    <col min="1" max="2" width="5.7265625" customWidth="1"/>
    <col min="3" max="4" width="4.7265625" customWidth="1"/>
    <col min="5" max="5" width="5.7265625" customWidth="1"/>
    <col min="6" max="6" width="8.7265625" customWidth="1"/>
    <col min="7" max="7" width="1.7265625" customWidth="1"/>
    <col min="8" max="8" width="8.7265625" customWidth="1"/>
    <col min="9" max="9" width="1.7265625" customWidth="1"/>
    <col min="10" max="10" width="6.7265625" customWidth="1"/>
    <col min="11" max="11" width="1.7265625" customWidth="1"/>
    <col min="12" max="12" width="8.7265625" customWidth="1"/>
    <col min="13" max="13" width="1.7265625" customWidth="1"/>
    <col min="14" max="14" width="7.7265625" customWidth="1"/>
    <col min="15" max="15" width="1.7265625" customWidth="1"/>
    <col min="16" max="16" width="7.7265625" customWidth="1"/>
    <col min="17" max="17" width="1.7265625" customWidth="1"/>
    <col min="18" max="18" width="8.7265625" customWidth="1"/>
    <col min="19" max="19" width="1.7265625" customWidth="1"/>
    <col min="20" max="20" width="8.7265625" customWidth="1"/>
    <col min="21" max="21" width="1.7265625" customWidth="1"/>
    <col min="22" max="22" width="8.7265625" customWidth="1"/>
    <col min="23" max="23" width="1.7265625" customWidth="1"/>
    <col min="24" max="24" width="8.7265625" customWidth="1"/>
    <col min="25" max="25" width="1.7265625" customWidth="1"/>
    <col min="26" max="26" width="8.7265625" customWidth="1"/>
    <col min="27" max="27" width="1.7265625" customWidth="1"/>
    <col min="257" max="258" width="5.7265625" customWidth="1"/>
    <col min="259" max="260" width="4.7265625" customWidth="1"/>
    <col min="261" max="261" width="5.7265625" customWidth="1"/>
    <col min="262" max="262" width="8.7265625" customWidth="1"/>
    <col min="263" max="263" width="1.7265625" customWidth="1"/>
    <col min="264" max="264" width="8.7265625" customWidth="1"/>
    <col min="265" max="265" width="1.7265625" customWidth="1"/>
    <col min="266" max="266" width="6.7265625" customWidth="1"/>
    <col min="267" max="267" width="1.7265625" customWidth="1"/>
    <col min="268" max="268" width="8.7265625" customWidth="1"/>
    <col min="269" max="269" width="1.7265625" customWidth="1"/>
    <col min="270" max="270" width="7.7265625" customWidth="1"/>
    <col min="271" max="271" width="1.7265625" customWidth="1"/>
    <col min="272" max="272" width="7.7265625" customWidth="1"/>
    <col min="273" max="273" width="1.7265625" customWidth="1"/>
    <col min="274" max="274" width="8.7265625" customWidth="1"/>
    <col min="275" max="275" width="1.7265625" customWidth="1"/>
    <col min="276" max="276" width="8.7265625" customWidth="1"/>
    <col min="277" max="277" width="1.7265625" customWidth="1"/>
    <col min="278" max="278" width="8.7265625" customWidth="1"/>
    <col min="279" max="279" width="1.7265625" customWidth="1"/>
    <col min="280" max="280" width="8.7265625" customWidth="1"/>
    <col min="281" max="281" width="1.7265625" customWidth="1"/>
    <col min="282" max="282" width="8.7265625" customWidth="1"/>
    <col min="283" max="283" width="1.7265625" customWidth="1"/>
    <col min="513" max="514" width="5.7265625" customWidth="1"/>
    <col min="515" max="516" width="4.7265625" customWidth="1"/>
    <col min="517" max="517" width="5.7265625" customWidth="1"/>
    <col min="518" max="518" width="8.7265625" customWidth="1"/>
    <col min="519" max="519" width="1.7265625" customWidth="1"/>
    <col min="520" max="520" width="8.7265625" customWidth="1"/>
    <col min="521" max="521" width="1.7265625" customWidth="1"/>
    <col min="522" max="522" width="6.7265625" customWidth="1"/>
    <col min="523" max="523" width="1.7265625" customWidth="1"/>
    <col min="524" max="524" width="8.7265625" customWidth="1"/>
    <col min="525" max="525" width="1.7265625" customWidth="1"/>
    <col min="526" max="526" width="7.7265625" customWidth="1"/>
    <col min="527" max="527" width="1.7265625" customWidth="1"/>
    <col min="528" max="528" width="7.7265625" customWidth="1"/>
    <col min="529" max="529" width="1.7265625" customWidth="1"/>
    <col min="530" max="530" width="8.7265625" customWidth="1"/>
    <col min="531" max="531" width="1.7265625" customWidth="1"/>
    <col min="532" max="532" width="8.7265625" customWidth="1"/>
    <col min="533" max="533" width="1.7265625" customWidth="1"/>
    <col min="534" max="534" width="8.7265625" customWidth="1"/>
    <col min="535" max="535" width="1.7265625" customWidth="1"/>
    <col min="536" max="536" width="8.7265625" customWidth="1"/>
    <col min="537" max="537" width="1.7265625" customWidth="1"/>
    <col min="538" max="538" width="8.7265625" customWidth="1"/>
    <col min="539" max="539" width="1.7265625" customWidth="1"/>
    <col min="769" max="770" width="5.7265625" customWidth="1"/>
    <col min="771" max="772" width="4.7265625" customWidth="1"/>
    <col min="773" max="773" width="5.7265625" customWidth="1"/>
    <col min="774" max="774" width="8.7265625" customWidth="1"/>
    <col min="775" max="775" width="1.7265625" customWidth="1"/>
    <col min="776" max="776" width="8.7265625" customWidth="1"/>
    <col min="777" max="777" width="1.7265625" customWidth="1"/>
    <col min="778" max="778" width="6.7265625" customWidth="1"/>
    <col min="779" max="779" width="1.7265625" customWidth="1"/>
    <col min="780" max="780" width="8.7265625" customWidth="1"/>
    <col min="781" max="781" width="1.7265625" customWidth="1"/>
    <col min="782" max="782" width="7.7265625" customWidth="1"/>
    <col min="783" max="783" width="1.7265625" customWidth="1"/>
    <col min="784" max="784" width="7.7265625" customWidth="1"/>
    <col min="785" max="785" width="1.7265625" customWidth="1"/>
    <col min="786" max="786" width="8.7265625" customWidth="1"/>
    <col min="787" max="787" width="1.7265625" customWidth="1"/>
    <col min="788" max="788" width="8.7265625" customWidth="1"/>
    <col min="789" max="789" width="1.7265625" customWidth="1"/>
    <col min="790" max="790" width="8.7265625" customWidth="1"/>
    <col min="791" max="791" width="1.7265625" customWidth="1"/>
    <col min="792" max="792" width="8.7265625" customWidth="1"/>
    <col min="793" max="793" width="1.7265625" customWidth="1"/>
    <col min="794" max="794" width="8.7265625" customWidth="1"/>
    <col min="795" max="795" width="1.7265625" customWidth="1"/>
    <col min="1025" max="1026" width="5.7265625" customWidth="1"/>
    <col min="1027" max="1028" width="4.7265625" customWidth="1"/>
    <col min="1029" max="1029" width="5.7265625" customWidth="1"/>
    <col min="1030" max="1030" width="8.7265625" customWidth="1"/>
    <col min="1031" max="1031" width="1.7265625" customWidth="1"/>
    <col min="1032" max="1032" width="8.7265625" customWidth="1"/>
    <col min="1033" max="1033" width="1.7265625" customWidth="1"/>
    <col min="1034" max="1034" width="6.7265625" customWidth="1"/>
    <col min="1035" max="1035" width="1.7265625" customWidth="1"/>
    <col min="1036" max="1036" width="8.7265625" customWidth="1"/>
    <col min="1037" max="1037" width="1.7265625" customWidth="1"/>
    <col min="1038" max="1038" width="7.7265625" customWidth="1"/>
    <col min="1039" max="1039" width="1.7265625" customWidth="1"/>
    <col min="1040" max="1040" width="7.7265625" customWidth="1"/>
    <col min="1041" max="1041" width="1.7265625" customWidth="1"/>
    <col min="1042" max="1042" width="8.7265625" customWidth="1"/>
    <col min="1043" max="1043" width="1.7265625" customWidth="1"/>
    <col min="1044" max="1044" width="8.7265625" customWidth="1"/>
    <col min="1045" max="1045" width="1.7265625" customWidth="1"/>
    <col min="1046" max="1046" width="8.7265625" customWidth="1"/>
    <col min="1047" max="1047" width="1.7265625" customWidth="1"/>
    <col min="1048" max="1048" width="8.7265625" customWidth="1"/>
    <col min="1049" max="1049" width="1.7265625" customWidth="1"/>
    <col min="1050" max="1050" width="8.7265625" customWidth="1"/>
    <col min="1051" max="1051" width="1.7265625" customWidth="1"/>
    <col min="1281" max="1282" width="5.7265625" customWidth="1"/>
    <col min="1283" max="1284" width="4.7265625" customWidth="1"/>
    <col min="1285" max="1285" width="5.7265625" customWidth="1"/>
    <col min="1286" max="1286" width="8.7265625" customWidth="1"/>
    <col min="1287" max="1287" width="1.7265625" customWidth="1"/>
    <col min="1288" max="1288" width="8.7265625" customWidth="1"/>
    <col min="1289" max="1289" width="1.7265625" customWidth="1"/>
    <col min="1290" max="1290" width="6.7265625" customWidth="1"/>
    <col min="1291" max="1291" width="1.7265625" customWidth="1"/>
    <col min="1292" max="1292" width="8.7265625" customWidth="1"/>
    <col min="1293" max="1293" width="1.7265625" customWidth="1"/>
    <col min="1294" max="1294" width="7.7265625" customWidth="1"/>
    <col min="1295" max="1295" width="1.7265625" customWidth="1"/>
    <col min="1296" max="1296" width="7.7265625" customWidth="1"/>
    <col min="1297" max="1297" width="1.7265625" customWidth="1"/>
    <col min="1298" max="1298" width="8.7265625" customWidth="1"/>
    <col min="1299" max="1299" width="1.7265625" customWidth="1"/>
    <col min="1300" max="1300" width="8.7265625" customWidth="1"/>
    <col min="1301" max="1301" width="1.7265625" customWidth="1"/>
    <col min="1302" max="1302" width="8.7265625" customWidth="1"/>
    <col min="1303" max="1303" width="1.7265625" customWidth="1"/>
    <col min="1304" max="1304" width="8.7265625" customWidth="1"/>
    <col min="1305" max="1305" width="1.7265625" customWidth="1"/>
    <col min="1306" max="1306" width="8.7265625" customWidth="1"/>
    <col min="1307" max="1307" width="1.7265625" customWidth="1"/>
    <col min="1537" max="1538" width="5.7265625" customWidth="1"/>
    <col min="1539" max="1540" width="4.7265625" customWidth="1"/>
    <col min="1541" max="1541" width="5.7265625" customWidth="1"/>
    <col min="1542" max="1542" width="8.7265625" customWidth="1"/>
    <col min="1543" max="1543" width="1.7265625" customWidth="1"/>
    <col min="1544" max="1544" width="8.7265625" customWidth="1"/>
    <col min="1545" max="1545" width="1.7265625" customWidth="1"/>
    <col min="1546" max="1546" width="6.7265625" customWidth="1"/>
    <col min="1547" max="1547" width="1.7265625" customWidth="1"/>
    <col min="1548" max="1548" width="8.7265625" customWidth="1"/>
    <col min="1549" max="1549" width="1.7265625" customWidth="1"/>
    <col min="1550" max="1550" width="7.7265625" customWidth="1"/>
    <col min="1551" max="1551" width="1.7265625" customWidth="1"/>
    <col min="1552" max="1552" width="7.7265625" customWidth="1"/>
    <col min="1553" max="1553" width="1.7265625" customWidth="1"/>
    <col min="1554" max="1554" width="8.7265625" customWidth="1"/>
    <col min="1555" max="1555" width="1.7265625" customWidth="1"/>
    <col min="1556" max="1556" width="8.7265625" customWidth="1"/>
    <col min="1557" max="1557" width="1.7265625" customWidth="1"/>
    <col min="1558" max="1558" width="8.7265625" customWidth="1"/>
    <col min="1559" max="1559" width="1.7265625" customWidth="1"/>
    <col min="1560" max="1560" width="8.7265625" customWidth="1"/>
    <col min="1561" max="1561" width="1.7265625" customWidth="1"/>
    <col min="1562" max="1562" width="8.7265625" customWidth="1"/>
    <col min="1563" max="1563" width="1.7265625" customWidth="1"/>
    <col min="1793" max="1794" width="5.7265625" customWidth="1"/>
    <col min="1795" max="1796" width="4.7265625" customWidth="1"/>
    <col min="1797" max="1797" width="5.7265625" customWidth="1"/>
    <col min="1798" max="1798" width="8.7265625" customWidth="1"/>
    <col min="1799" max="1799" width="1.7265625" customWidth="1"/>
    <col min="1800" max="1800" width="8.7265625" customWidth="1"/>
    <col min="1801" max="1801" width="1.7265625" customWidth="1"/>
    <col min="1802" max="1802" width="6.7265625" customWidth="1"/>
    <col min="1803" max="1803" width="1.7265625" customWidth="1"/>
    <col min="1804" max="1804" width="8.7265625" customWidth="1"/>
    <col min="1805" max="1805" width="1.7265625" customWidth="1"/>
    <col min="1806" max="1806" width="7.7265625" customWidth="1"/>
    <col min="1807" max="1807" width="1.7265625" customWidth="1"/>
    <col min="1808" max="1808" width="7.7265625" customWidth="1"/>
    <col min="1809" max="1809" width="1.7265625" customWidth="1"/>
    <col min="1810" max="1810" width="8.7265625" customWidth="1"/>
    <col min="1811" max="1811" width="1.7265625" customWidth="1"/>
    <col min="1812" max="1812" width="8.7265625" customWidth="1"/>
    <col min="1813" max="1813" width="1.7265625" customWidth="1"/>
    <col min="1814" max="1814" width="8.7265625" customWidth="1"/>
    <col min="1815" max="1815" width="1.7265625" customWidth="1"/>
    <col min="1816" max="1816" width="8.7265625" customWidth="1"/>
    <col min="1817" max="1817" width="1.7265625" customWidth="1"/>
    <col min="1818" max="1818" width="8.7265625" customWidth="1"/>
    <col min="1819" max="1819" width="1.7265625" customWidth="1"/>
    <col min="2049" max="2050" width="5.7265625" customWidth="1"/>
    <col min="2051" max="2052" width="4.7265625" customWidth="1"/>
    <col min="2053" max="2053" width="5.7265625" customWidth="1"/>
    <col min="2054" max="2054" width="8.7265625" customWidth="1"/>
    <col min="2055" max="2055" width="1.7265625" customWidth="1"/>
    <col min="2056" max="2056" width="8.7265625" customWidth="1"/>
    <col min="2057" max="2057" width="1.7265625" customWidth="1"/>
    <col min="2058" max="2058" width="6.7265625" customWidth="1"/>
    <col min="2059" max="2059" width="1.7265625" customWidth="1"/>
    <col min="2060" max="2060" width="8.7265625" customWidth="1"/>
    <col min="2061" max="2061" width="1.7265625" customWidth="1"/>
    <col min="2062" max="2062" width="7.7265625" customWidth="1"/>
    <col min="2063" max="2063" width="1.7265625" customWidth="1"/>
    <col min="2064" max="2064" width="7.7265625" customWidth="1"/>
    <col min="2065" max="2065" width="1.7265625" customWidth="1"/>
    <col min="2066" max="2066" width="8.7265625" customWidth="1"/>
    <col min="2067" max="2067" width="1.7265625" customWidth="1"/>
    <col min="2068" max="2068" width="8.7265625" customWidth="1"/>
    <col min="2069" max="2069" width="1.7265625" customWidth="1"/>
    <col min="2070" max="2070" width="8.7265625" customWidth="1"/>
    <col min="2071" max="2071" width="1.7265625" customWidth="1"/>
    <col min="2072" max="2072" width="8.7265625" customWidth="1"/>
    <col min="2073" max="2073" width="1.7265625" customWidth="1"/>
    <col min="2074" max="2074" width="8.7265625" customWidth="1"/>
    <col min="2075" max="2075" width="1.7265625" customWidth="1"/>
    <col min="2305" max="2306" width="5.7265625" customWidth="1"/>
    <col min="2307" max="2308" width="4.7265625" customWidth="1"/>
    <col min="2309" max="2309" width="5.7265625" customWidth="1"/>
    <col min="2310" max="2310" width="8.7265625" customWidth="1"/>
    <col min="2311" max="2311" width="1.7265625" customWidth="1"/>
    <col min="2312" max="2312" width="8.7265625" customWidth="1"/>
    <col min="2313" max="2313" width="1.7265625" customWidth="1"/>
    <col min="2314" max="2314" width="6.7265625" customWidth="1"/>
    <col min="2315" max="2315" width="1.7265625" customWidth="1"/>
    <col min="2316" max="2316" width="8.7265625" customWidth="1"/>
    <col min="2317" max="2317" width="1.7265625" customWidth="1"/>
    <col min="2318" max="2318" width="7.7265625" customWidth="1"/>
    <col min="2319" max="2319" width="1.7265625" customWidth="1"/>
    <col min="2320" max="2320" width="7.7265625" customWidth="1"/>
    <col min="2321" max="2321" width="1.7265625" customWidth="1"/>
    <col min="2322" max="2322" width="8.7265625" customWidth="1"/>
    <col min="2323" max="2323" width="1.7265625" customWidth="1"/>
    <col min="2324" max="2324" width="8.7265625" customWidth="1"/>
    <col min="2325" max="2325" width="1.7265625" customWidth="1"/>
    <col min="2326" max="2326" width="8.7265625" customWidth="1"/>
    <col min="2327" max="2327" width="1.7265625" customWidth="1"/>
    <col min="2328" max="2328" width="8.7265625" customWidth="1"/>
    <col min="2329" max="2329" width="1.7265625" customWidth="1"/>
    <col min="2330" max="2330" width="8.7265625" customWidth="1"/>
    <col min="2331" max="2331" width="1.7265625" customWidth="1"/>
    <col min="2561" max="2562" width="5.7265625" customWidth="1"/>
    <col min="2563" max="2564" width="4.7265625" customWidth="1"/>
    <col min="2565" max="2565" width="5.7265625" customWidth="1"/>
    <col min="2566" max="2566" width="8.7265625" customWidth="1"/>
    <col min="2567" max="2567" width="1.7265625" customWidth="1"/>
    <col min="2568" max="2568" width="8.7265625" customWidth="1"/>
    <col min="2569" max="2569" width="1.7265625" customWidth="1"/>
    <col min="2570" max="2570" width="6.7265625" customWidth="1"/>
    <col min="2571" max="2571" width="1.7265625" customWidth="1"/>
    <col min="2572" max="2572" width="8.7265625" customWidth="1"/>
    <col min="2573" max="2573" width="1.7265625" customWidth="1"/>
    <col min="2574" max="2574" width="7.7265625" customWidth="1"/>
    <col min="2575" max="2575" width="1.7265625" customWidth="1"/>
    <col min="2576" max="2576" width="7.7265625" customWidth="1"/>
    <col min="2577" max="2577" width="1.7265625" customWidth="1"/>
    <col min="2578" max="2578" width="8.7265625" customWidth="1"/>
    <col min="2579" max="2579" width="1.7265625" customWidth="1"/>
    <col min="2580" max="2580" width="8.7265625" customWidth="1"/>
    <col min="2581" max="2581" width="1.7265625" customWidth="1"/>
    <col min="2582" max="2582" width="8.7265625" customWidth="1"/>
    <col min="2583" max="2583" width="1.7265625" customWidth="1"/>
    <col min="2584" max="2584" width="8.7265625" customWidth="1"/>
    <col min="2585" max="2585" width="1.7265625" customWidth="1"/>
    <col min="2586" max="2586" width="8.7265625" customWidth="1"/>
    <col min="2587" max="2587" width="1.7265625" customWidth="1"/>
    <col min="2817" max="2818" width="5.7265625" customWidth="1"/>
    <col min="2819" max="2820" width="4.7265625" customWidth="1"/>
    <col min="2821" max="2821" width="5.7265625" customWidth="1"/>
    <col min="2822" max="2822" width="8.7265625" customWidth="1"/>
    <col min="2823" max="2823" width="1.7265625" customWidth="1"/>
    <col min="2824" max="2824" width="8.7265625" customWidth="1"/>
    <col min="2825" max="2825" width="1.7265625" customWidth="1"/>
    <col min="2826" max="2826" width="6.7265625" customWidth="1"/>
    <col min="2827" max="2827" width="1.7265625" customWidth="1"/>
    <col min="2828" max="2828" width="8.7265625" customWidth="1"/>
    <col min="2829" max="2829" width="1.7265625" customWidth="1"/>
    <col min="2830" max="2830" width="7.7265625" customWidth="1"/>
    <col min="2831" max="2831" width="1.7265625" customWidth="1"/>
    <col min="2832" max="2832" width="7.7265625" customWidth="1"/>
    <col min="2833" max="2833" width="1.7265625" customWidth="1"/>
    <col min="2834" max="2834" width="8.7265625" customWidth="1"/>
    <col min="2835" max="2835" width="1.7265625" customWidth="1"/>
    <col min="2836" max="2836" width="8.7265625" customWidth="1"/>
    <col min="2837" max="2837" width="1.7265625" customWidth="1"/>
    <col min="2838" max="2838" width="8.7265625" customWidth="1"/>
    <col min="2839" max="2839" width="1.7265625" customWidth="1"/>
    <col min="2840" max="2840" width="8.7265625" customWidth="1"/>
    <col min="2841" max="2841" width="1.7265625" customWidth="1"/>
    <col min="2842" max="2842" width="8.7265625" customWidth="1"/>
    <col min="2843" max="2843" width="1.7265625" customWidth="1"/>
    <col min="3073" max="3074" width="5.7265625" customWidth="1"/>
    <col min="3075" max="3076" width="4.7265625" customWidth="1"/>
    <col min="3077" max="3077" width="5.7265625" customWidth="1"/>
    <col min="3078" max="3078" width="8.7265625" customWidth="1"/>
    <col min="3079" max="3079" width="1.7265625" customWidth="1"/>
    <col min="3080" max="3080" width="8.7265625" customWidth="1"/>
    <col min="3081" max="3081" width="1.7265625" customWidth="1"/>
    <col min="3082" max="3082" width="6.7265625" customWidth="1"/>
    <col min="3083" max="3083" width="1.7265625" customWidth="1"/>
    <col min="3084" max="3084" width="8.7265625" customWidth="1"/>
    <col min="3085" max="3085" width="1.7265625" customWidth="1"/>
    <col min="3086" max="3086" width="7.7265625" customWidth="1"/>
    <col min="3087" max="3087" width="1.7265625" customWidth="1"/>
    <col min="3088" max="3088" width="7.7265625" customWidth="1"/>
    <col min="3089" max="3089" width="1.7265625" customWidth="1"/>
    <col min="3090" max="3090" width="8.7265625" customWidth="1"/>
    <col min="3091" max="3091" width="1.7265625" customWidth="1"/>
    <col min="3092" max="3092" width="8.7265625" customWidth="1"/>
    <col min="3093" max="3093" width="1.7265625" customWidth="1"/>
    <col min="3094" max="3094" width="8.7265625" customWidth="1"/>
    <col min="3095" max="3095" width="1.7265625" customWidth="1"/>
    <col min="3096" max="3096" width="8.7265625" customWidth="1"/>
    <col min="3097" max="3097" width="1.7265625" customWidth="1"/>
    <col min="3098" max="3098" width="8.7265625" customWidth="1"/>
    <col min="3099" max="3099" width="1.7265625" customWidth="1"/>
    <col min="3329" max="3330" width="5.7265625" customWidth="1"/>
    <col min="3331" max="3332" width="4.7265625" customWidth="1"/>
    <col min="3333" max="3333" width="5.7265625" customWidth="1"/>
    <col min="3334" max="3334" width="8.7265625" customWidth="1"/>
    <col min="3335" max="3335" width="1.7265625" customWidth="1"/>
    <col min="3336" max="3336" width="8.7265625" customWidth="1"/>
    <col min="3337" max="3337" width="1.7265625" customWidth="1"/>
    <col min="3338" max="3338" width="6.7265625" customWidth="1"/>
    <col min="3339" max="3339" width="1.7265625" customWidth="1"/>
    <col min="3340" max="3340" width="8.7265625" customWidth="1"/>
    <col min="3341" max="3341" width="1.7265625" customWidth="1"/>
    <col min="3342" max="3342" width="7.7265625" customWidth="1"/>
    <col min="3343" max="3343" width="1.7265625" customWidth="1"/>
    <col min="3344" max="3344" width="7.7265625" customWidth="1"/>
    <col min="3345" max="3345" width="1.7265625" customWidth="1"/>
    <col min="3346" max="3346" width="8.7265625" customWidth="1"/>
    <col min="3347" max="3347" width="1.7265625" customWidth="1"/>
    <col min="3348" max="3348" width="8.7265625" customWidth="1"/>
    <col min="3349" max="3349" width="1.7265625" customWidth="1"/>
    <col min="3350" max="3350" width="8.7265625" customWidth="1"/>
    <col min="3351" max="3351" width="1.7265625" customWidth="1"/>
    <col min="3352" max="3352" width="8.7265625" customWidth="1"/>
    <col min="3353" max="3353" width="1.7265625" customWidth="1"/>
    <col min="3354" max="3354" width="8.7265625" customWidth="1"/>
    <col min="3355" max="3355" width="1.7265625" customWidth="1"/>
    <col min="3585" max="3586" width="5.7265625" customWidth="1"/>
    <col min="3587" max="3588" width="4.7265625" customWidth="1"/>
    <col min="3589" max="3589" width="5.7265625" customWidth="1"/>
    <col min="3590" max="3590" width="8.7265625" customWidth="1"/>
    <col min="3591" max="3591" width="1.7265625" customWidth="1"/>
    <col min="3592" max="3592" width="8.7265625" customWidth="1"/>
    <col min="3593" max="3593" width="1.7265625" customWidth="1"/>
    <col min="3594" max="3594" width="6.7265625" customWidth="1"/>
    <col min="3595" max="3595" width="1.7265625" customWidth="1"/>
    <col min="3596" max="3596" width="8.7265625" customWidth="1"/>
    <col min="3597" max="3597" width="1.7265625" customWidth="1"/>
    <col min="3598" max="3598" width="7.7265625" customWidth="1"/>
    <col min="3599" max="3599" width="1.7265625" customWidth="1"/>
    <col min="3600" max="3600" width="7.7265625" customWidth="1"/>
    <col min="3601" max="3601" width="1.7265625" customWidth="1"/>
    <col min="3602" max="3602" width="8.7265625" customWidth="1"/>
    <col min="3603" max="3603" width="1.7265625" customWidth="1"/>
    <col min="3604" max="3604" width="8.7265625" customWidth="1"/>
    <col min="3605" max="3605" width="1.7265625" customWidth="1"/>
    <col min="3606" max="3606" width="8.7265625" customWidth="1"/>
    <col min="3607" max="3607" width="1.7265625" customWidth="1"/>
    <col min="3608" max="3608" width="8.7265625" customWidth="1"/>
    <col min="3609" max="3609" width="1.7265625" customWidth="1"/>
    <col min="3610" max="3610" width="8.7265625" customWidth="1"/>
    <col min="3611" max="3611" width="1.7265625" customWidth="1"/>
    <col min="3841" max="3842" width="5.7265625" customWidth="1"/>
    <col min="3843" max="3844" width="4.7265625" customWidth="1"/>
    <col min="3845" max="3845" width="5.7265625" customWidth="1"/>
    <col min="3846" max="3846" width="8.7265625" customWidth="1"/>
    <col min="3847" max="3847" width="1.7265625" customWidth="1"/>
    <col min="3848" max="3848" width="8.7265625" customWidth="1"/>
    <col min="3849" max="3849" width="1.7265625" customWidth="1"/>
    <col min="3850" max="3850" width="6.7265625" customWidth="1"/>
    <col min="3851" max="3851" width="1.7265625" customWidth="1"/>
    <col min="3852" max="3852" width="8.7265625" customWidth="1"/>
    <col min="3853" max="3853" width="1.7265625" customWidth="1"/>
    <col min="3854" max="3854" width="7.7265625" customWidth="1"/>
    <col min="3855" max="3855" width="1.7265625" customWidth="1"/>
    <col min="3856" max="3856" width="7.7265625" customWidth="1"/>
    <col min="3857" max="3857" width="1.7265625" customWidth="1"/>
    <col min="3858" max="3858" width="8.7265625" customWidth="1"/>
    <col min="3859" max="3859" width="1.7265625" customWidth="1"/>
    <col min="3860" max="3860" width="8.7265625" customWidth="1"/>
    <col min="3861" max="3861" width="1.7265625" customWidth="1"/>
    <col min="3862" max="3862" width="8.7265625" customWidth="1"/>
    <col min="3863" max="3863" width="1.7265625" customWidth="1"/>
    <col min="3864" max="3864" width="8.7265625" customWidth="1"/>
    <col min="3865" max="3865" width="1.7265625" customWidth="1"/>
    <col min="3866" max="3866" width="8.7265625" customWidth="1"/>
    <col min="3867" max="3867" width="1.7265625" customWidth="1"/>
    <col min="4097" max="4098" width="5.7265625" customWidth="1"/>
    <col min="4099" max="4100" width="4.7265625" customWidth="1"/>
    <col min="4101" max="4101" width="5.7265625" customWidth="1"/>
    <col min="4102" max="4102" width="8.7265625" customWidth="1"/>
    <col min="4103" max="4103" width="1.7265625" customWidth="1"/>
    <col min="4104" max="4104" width="8.7265625" customWidth="1"/>
    <col min="4105" max="4105" width="1.7265625" customWidth="1"/>
    <col min="4106" max="4106" width="6.7265625" customWidth="1"/>
    <col min="4107" max="4107" width="1.7265625" customWidth="1"/>
    <col min="4108" max="4108" width="8.7265625" customWidth="1"/>
    <col min="4109" max="4109" width="1.7265625" customWidth="1"/>
    <col min="4110" max="4110" width="7.7265625" customWidth="1"/>
    <col min="4111" max="4111" width="1.7265625" customWidth="1"/>
    <col min="4112" max="4112" width="7.7265625" customWidth="1"/>
    <col min="4113" max="4113" width="1.7265625" customWidth="1"/>
    <col min="4114" max="4114" width="8.7265625" customWidth="1"/>
    <col min="4115" max="4115" width="1.7265625" customWidth="1"/>
    <col min="4116" max="4116" width="8.7265625" customWidth="1"/>
    <col min="4117" max="4117" width="1.7265625" customWidth="1"/>
    <col min="4118" max="4118" width="8.7265625" customWidth="1"/>
    <col min="4119" max="4119" width="1.7265625" customWidth="1"/>
    <col min="4120" max="4120" width="8.7265625" customWidth="1"/>
    <col min="4121" max="4121" width="1.7265625" customWidth="1"/>
    <col min="4122" max="4122" width="8.7265625" customWidth="1"/>
    <col min="4123" max="4123" width="1.7265625" customWidth="1"/>
    <col min="4353" max="4354" width="5.7265625" customWidth="1"/>
    <col min="4355" max="4356" width="4.7265625" customWidth="1"/>
    <col min="4357" max="4357" width="5.7265625" customWidth="1"/>
    <col min="4358" max="4358" width="8.7265625" customWidth="1"/>
    <col min="4359" max="4359" width="1.7265625" customWidth="1"/>
    <col min="4360" max="4360" width="8.7265625" customWidth="1"/>
    <col min="4361" max="4361" width="1.7265625" customWidth="1"/>
    <col min="4362" max="4362" width="6.7265625" customWidth="1"/>
    <col min="4363" max="4363" width="1.7265625" customWidth="1"/>
    <col min="4364" max="4364" width="8.7265625" customWidth="1"/>
    <col min="4365" max="4365" width="1.7265625" customWidth="1"/>
    <col min="4366" max="4366" width="7.7265625" customWidth="1"/>
    <col min="4367" max="4367" width="1.7265625" customWidth="1"/>
    <col min="4368" max="4368" width="7.7265625" customWidth="1"/>
    <col min="4369" max="4369" width="1.7265625" customWidth="1"/>
    <col min="4370" max="4370" width="8.7265625" customWidth="1"/>
    <col min="4371" max="4371" width="1.7265625" customWidth="1"/>
    <col min="4372" max="4372" width="8.7265625" customWidth="1"/>
    <col min="4373" max="4373" width="1.7265625" customWidth="1"/>
    <col min="4374" max="4374" width="8.7265625" customWidth="1"/>
    <col min="4375" max="4375" width="1.7265625" customWidth="1"/>
    <col min="4376" max="4376" width="8.7265625" customWidth="1"/>
    <col min="4377" max="4377" width="1.7265625" customWidth="1"/>
    <col min="4378" max="4378" width="8.7265625" customWidth="1"/>
    <col min="4379" max="4379" width="1.7265625" customWidth="1"/>
    <col min="4609" max="4610" width="5.7265625" customWidth="1"/>
    <col min="4611" max="4612" width="4.7265625" customWidth="1"/>
    <col min="4613" max="4613" width="5.7265625" customWidth="1"/>
    <col min="4614" max="4614" width="8.7265625" customWidth="1"/>
    <col min="4615" max="4615" width="1.7265625" customWidth="1"/>
    <col min="4616" max="4616" width="8.7265625" customWidth="1"/>
    <col min="4617" max="4617" width="1.7265625" customWidth="1"/>
    <col min="4618" max="4618" width="6.7265625" customWidth="1"/>
    <col min="4619" max="4619" width="1.7265625" customWidth="1"/>
    <col min="4620" max="4620" width="8.7265625" customWidth="1"/>
    <col min="4621" max="4621" width="1.7265625" customWidth="1"/>
    <col min="4622" max="4622" width="7.7265625" customWidth="1"/>
    <col min="4623" max="4623" width="1.7265625" customWidth="1"/>
    <col min="4624" max="4624" width="7.7265625" customWidth="1"/>
    <col min="4625" max="4625" width="1.7265625" customWidth="1"/>
    <col min="4626" max="4626" width="8.7265625" customWidth="1"/>
    <col min="4627" max="4627" width="1.7265625" customWidth="1"/>
    <col min="4628" max="4628" width="8.7265625" customWidth="1"/>
    <col min="4629" max="4629" width="1.7265625" customWidth="1"/>
    <col min="4630" max="4630" width="8.7265625" customWidth="1"/>
    <col min="4631" max="4631" width="1.7265625" customWidth="1"/>
    <col min="4632" max="4632" width="8.7265625" customWidth="1"/>
    <col min="4633" max="4633" width="1.7265625" customWidth="1"/>
    <col min="4634" max="4634" width="8.7265625" customWidth="1"/>
    <col min="4635" max="4635" width="1.7265625" customWidth="1"/>
    <col min="4865" max="4866" width="5.7265625" customWidth="1"/>
    <col min="4867" max="4868" width="4.7265625" customWidth="1"/>
    <col min="4869" max="4869" width="5.7265625" customWidth="1"/>
    <col min="4870" max="4870" width="8.7265625" customWidth="1"/>
    <col min="4871" max="4871" width="1.7265625" customWidth="1"/>
    <col min="4872" max="4872" width="8.7265625" customWidth="1"/>
    <col min="4873" max="4873" width="1.7265625" customWidth="1"/>
    <col min="4874" max="4874" width="6.7265625" customWidth="1"/>
    <col min="4875" max="4875" width="1.7265625" customWidth="1"/>
    <col min="4876" max="4876" width="8.7265625" customWidth="1"/>
    <col min="4877" max="4877" width="1.7265625" customWidth="1"/>
    <col min="4878" max="4878" width="7.7265625" customWidth="1"/>
    <col min="4879" max="4879" width="1.7265625" customWidth="1"/>
    <col min="4880" max="4880" width="7.7265625" customWidth="1"/>
    <col min="4881" max="4881" width="1.7265625" customWidth="1"/>
    <col min="4882" max="4882" width="8.7265625" customWidth="1"/>
    <col min="4883" max="4883" width="1.7265625" customWidth="1"/>
    <col min="4884" max="4884" width="8.7265625" customWidth="1"/>
    <col min="4885" max="4885" width="1.7265625" customWidth="1"/>
    <col min="4886" max="4886" width="8.7265625" customWidth="1"/>
    <col min="4887" max="4887" width="1.7265625" customWidth="1"/>
    <col min="4888" max="4888" width="8.7265625" customWidth="1"/>
    <col min="4889" max="4889" width="1.7265625" customWidth="1"/>
    <col min="4890" max="4890" width="8.7265625" customWidth="1"/>
    <col min="4891" max="4891" width="1.7265625" customWidth="1"/>
    <col min="5121" max="5122" width="5.7265625" customWidth="1"/>
    <col min="5123" max="5124" width="4.7265625" customWidth="1"/>
    <col min="5125" max="5125" width="5.7265625" customWidth="1"/>
    <col min="5126" max="5126" width="8.7265625" customWidth="1"/>
    <col min="5127" max="5127" width="1.7265625" customWidth="1"/>
    <col min="5128" max="5128" width="8.7265625" customWidth="1"/>
    <col min="5129" max="5129" width="1.7265625" customWidth="1"/>
    <col min="5130" max="5130" width="6.7265625" customWidth="1"/>
    <col min="5131" max="5131" width="1.7265625" customWidth="1"/>
    <col min="5132" max="5132" width="8.7265625" customWidth="1"/>
    <col min="5133" max="5133" width="1.7265625" customWidth="1"/>
    <col min="5134" max="5134" width="7.7265625" customWidth="1"/>
    <col min="5135" max="5135" width="1.7265625" customWidth="1"/>
    <col min="5136" max="5136" width="7.7265625" customWidth="1"/>
    <col min="5137" max="5137" width="1.7265625" customWidth="1"/>
    <col min="5138" max="5138" width="8.7265625" customWidth="1"/>
    <col min="5139" max="5139" width="1.7265625" customWidth="1"/>
    <col min="5140" max="5140" width="8.7265625" customWidth="1"/>
    <col min="5141" max="5141" width="1.7265625" customWidth="1"/>
    <col min="5142" max="5142" width="8.7265625" customWidth="1"/>
    <col min="5143" max="5143" width="1.7265625" customWidth="1"/>
    <col min="5144" max="5144" width="8.7265625" customWidth="1"/>
    <col min="5145" max="5145" width="1.7265625" customWidth="1"/>
    <col min="5146" max="5146" width="8.7265625" customWidth="1"/>
    <col min="5147" max="5147" width="1.7265625" customWidth="1"/>
    <col min="5377" max="5378" width="5.7265625" customWidth="1"/>
    <col min="5379" max="5380" width="4.7265625" customWidth="1"/>
    <col min="5381" max="5381" width="5.7265625" customWidth="1"/>
    <col min="5382" max="5382" width="8.7265625" customWidth="1"/>
    <col min="5383" max="5383" width="1.7265625" customWidth="1"/>
    <col min="5384" max="5384" width="8.7265625" customWidth="1"/>
    <col min="5385" max="5385" width="1.7265625" customWidth="1"/>
    <col min="5386" max="5386" width="6.7265625" customWidth="1"/>
    <col min="5387" max="5387" width="1.7265625" customWidth="1"/>
    <col min="5388" max="5388" width="8.7265625" customWidth="1"/>
    <col min="5389" max="5389" width="1.7265625" customWidth="1"/>
    <col min="5390" max="5390" width="7.7265625" customWidth="1"/>
    <col min="5391" max="5391" width="1.7265625" customWidth="1"/>
    <col min="5392" max="5392" width="7.7265625" customWidth="1"/>
    <col min="5393" max="5393" width="1.7265625" customWidth="1"/>
    <col min="5394" max="5394" width="8.7265625" customWidth="1"/>
    <col min="5395" max="5395" width="1.7265625" customWidth="1"/>
    <col min="5396" max="5396" width="8.7265625" customWidth="1"/>
    <col min="5397" max="5397" width="1.7265625" customWidth="1"/>
    <col min="5398" max="5398" width="8.7265625" customWidth="1"/>
    <col min="5399" max="5399" width="1.7265625" customWidth="1"/>
    <col min="5400" max="5400" width="8.7265625" customWidth="1"/>
    <col min="5401" max="5401" width="1.7265625" customWidth="1"/>
    <col min="5402" max="5402" width="8.7265625" customWidth="1"/>
    <col min="5403" max="5403" width="1.7265625" customWidth="1"/>
    <col min="5633" max="5634" width="5.7265625" customWidth="1"/>
    <col min="5635" max="5636" width="4.7265625" customWidth="1"/>
    <col min="5637" max="5637" width="5.7265625" customWidth="1"/>
    <col min="5638" max="5638" width="8.7265625" customWidth="1"/>
    <col min="5639" max="5639" width="1.7265625" customWidth="1"/>
    <col min="5640" max="5640" width="8.7265625" customWidth="1"/>
    <col min="5641" max="5641" width="1.7265625" customWidth="1"/>
    <col min="5642" max="5642" width="6.7265625" customWidth="1"/>
    <col min="5643" max="5643" width="1.7265625" customWidth="1"/>
    <col min="5644" max="5644" width="8.7265625" customWidth="1"/>
    <col min="5645" max="5645" width="1.7265625" customWidth="1"/>
    <col min="5646" max="5646" width="7.7265625" customWidth="1"/>
    <col min="5647" max="5647" width="1.7265625" customWidth="1"/>
    <col min="5648" max="5648" width="7.7265625" customWidth="1"/>
    <col min="5649" max="5649" width="1.7265625" customWidth="1"/>
    <col min="5650" max="5650" width="8.7265625" customWidth="1"/>
    <col min="5651" max="5651" width="1.7265625" customWidth="1"/>
    <col min="5652" max="5652" width="8.7265625" customWidth="1"/>
    <col min="5653" max="5653" width="1.7265625" customWidth="1"/>
    <col min="5654" max="5654" width="8.7265625" customWidth="1"/>
    <col min="5655" max="5655" width="1.7265625" customWidth="1"/>
    <col min="5656" max="5656" width="8.7265625" customWidth="1"/>
    <col min="5657" max="5657" width="1.7265625" customWidth="1"/>
    <col min="5658" max="5658" width="8.7265625" customWidth="1"/>
    <col min="5659" max="5659" width="1.7265625" customWidth="1"/>
    <col min="5889" max="5890" width="5.7265625" customWidth="1"/>
    <col min="5891" max="5892" width="4.7265625" customWidth="1"/>
    <col min="5893" max="5893" width="5.7265625" customWidth="1"/>
    <col min="5894" max="5894" width="8.7265625" customWidth="1"/>
    <col min="5895" max="5895" width="1.7265625" customWidth="1"/>
    <col min="5896" max="5896" width="8.7265625" customWidth="1"/>
    <col min="5897" max="5897" width="1.7265625" customWidth="1"/>
    <col min="5898" max="5898" width="6.7265625" customWidth="1"/>
    <col min="5899" max="5899" width="1.7265625" customWidth="1"/>
    <col min="5900" max="5900" width="8.7265625" customWidth="1"/>
    <col min="5901" max="5901" width="1.7265625" customWidth="1"/>
    <col min="5902" max="5902" width="7.7265625" customWidth="1"/>
    <col min="5903" max="5903" width="1.7265625" customWidth="1"/>
    <col min="5904" max="5904" width="7.7265625" customWidth="1"/>
    <col min="5905" max="5905" width="1.7265625" customWidth="1"/>
    <col min="5906" max="5906" width="8.7265625" customWidth="1"/>
    <col min="5907" max="5907" width="1.7265625" customWidth="1"/>
    <col min="5908" max="5908" width="8.7265625" customWidth="1"/>
    <col min="5909" max="5909" width="1.7265625" customWidth="1"/>
    <col min="5910" max="5910" width="8.7265625" customWidth="1"/>
    <col min="5911" max="5911" width="1.7265625" customWidth="1"/>
    <col min="5912" max="5912" width="8.7265625" customWidth="1"/>
    <col min="5913" max="5913" width="1.7265625" customWidth="1"/>
    <col min="5914" max="5914" width="8.7265625" customWidth="1"/>
    <col min="5915" max="5915" width="1.7265625" customWidth="1"/>
    <col min="6145" max="6146" width="5.7265625" customWidth="1"/>
    <col min="6147" max="6148" width="4.7265625" customWidth="1"/>
    <col min="6149" max="6149" width="5.7265625" customWidth="1"/>
    <col min="6150" max="6150" width="8.7265625" customWidth="1"/>
    <col min="6151" max="6151" width="1.7265625" customWidth="1"/>
    <col min="6152" max="6152" width="8.7265625" customWidth="1"/>
    <col min="6153" max="6153" width="1.7265625" customWidth="1"/>
    <col min="6154" max="6154" width="6.7265625" customWidth="1"/>
    <col min="6155" max="6155" width="1.7265625" customWidth="1"/>
    <col min="6156" max="6156" width="8.7265625" customWidth="1"/>
    <col min="6157" max="6157" width="1.7265625" customWidth="1"/>
    <col min="6158" max="6158" width="7.7265625" customWidth="1"/>
    <col min="6159" max="6159" width="1.7265625" customWidth="1"/>
    <col min="6160" max="6160" width="7.7265625" customWidth="1"/>
    <col min="6161" max="6161" width="1.7265625" customWidth="1"/>
    <col min="6162" max="6162" width="8.7265625" customWidth="1"/>
    <col min="6163" max="6163" width="1.7265625" customWidth="1"/>
    <col min="6164" max="6164" width="8.7265625" customWidth="1"/>
    <col min="6165" max="6165" width="1.7265625" customWidth="1"/>
    <col min="6166" max="6166" width="8.7265625" customWidth="1"/>
    <col min="6167" max="6167" width="1.7265625" customWidth="1"/>
    <col min="6168" max="6168" width="8.7265625" customWidth="1"/>
    <col min="6169" max="6169" width="1.7265625" customWidth="1"/>
    <col min="6170" max="6170" width="8.7265625" customWidth="1"/>
    <col min="6171" max="6171" width="1.7265625" customWidth="1"/>
    <col min="6401" max="6402" width="5.7265625" customWidth="1"/>
    <col min="6403" max="6404" width="4.7265625" customWidth="1"/>
    <col min="6405" max="6405" width="5.7265625" customWidth="1"/>
    <col min="6406" max="6406" width="8.7265625" customWidth="1"/>
    <col min="6407" max="6407" width="1.7265625" customWidth="1"/>
    <col min="6408" max="6408" width="8.7265625" customWidth="1"/>
    <col min="6409" max="6409" width="1.7265625" customWidth="1"/>
    <col min="6410" max="6410" width="6.7265625" customWidth="1"/>
    <col min="6411" max="6411" width="1.7265625" customWidth="1"/>
    <col min="6412" max="6412" width="8.7265625" customWidth="1"/>
    <col min="6413" max="6413" width="1.7265625" customWidth="1"/>
    <col min="6414" max="6414" width="7.7265625" customWidth="1"/>
    <col min="6415" max="6415" width="1.7265625" customWidth="1"/>
    <col min="6416" max="6416" width="7.7265625" customWidth="1"/>
    <col min="6417" max="6417" width="1.7265625" customWidth="1"/>
    <col min="6418" max="6418" width="8.7265625" customWidth="1"/>
    <col min="6419" max="6419" width="1.7265625" customWidth="1"/>
    <col min="6420" max="6420" width="8.7265625" customWidth="1"/>
    <col min="6421" max="6421" width="1.7265625" customWidth="1"/>
    <col min="6422" max="6422" width="8.7265625" customWidth="1"/>
    <col min="6423" max="6423" width="1.7265625" customWidth="1"/>
    <col min="6424" max="6424" width="8.7265625" customWidth="1"/>
    <col min="6425" max="6425" width="1.7265625" customWidth="1"/>
    <col min="6426" max="6426" width="8.7265625" customWidth="1"/>
    <col min="6427" max="6427" width="1.7265625" customWidth="1"/>
    <col min="6657" max="6658" width="5.7265625" customWidth="1"/>
    <col min="6659" max="6660" width="4.7265625" customWidth="1"/>
    <col min="6661" max="6661" width="5.7265625" customWidth="1"/>
    <col min="6662" max="6662" width="8.7265625" customWidth="1"/>
    <col min="6663" max="6663" width="1.7265625" customWidth="1"/>
    <col min="6664" max="6664" width="8.7265625" customWidth="1"/>
    <col min="6665" max="6665" width="1.7265625" customWidth="1"/>
    <col min="6666" max="6666" width="6.7265625" customWidth="1"/>
    <col min="6667" max="6667" width="1.7265625" customWidth="1"/>
    <col min="6668" max="6668" width="8.7265625" customWidth="1"/>
    <col min="6669" max="6669" width="1.7265625" customWidth="1"/>
    <col min="6670" max="6670" width="7.7265625" customWidth="1"/>
    <col min="6671" max="6671" width="1.7265625" customWidth="1"/>
    <col min="6672" max="6672" width="7.7265625" customWidth="1"/>
    <col min="6673" max="6673" width="1.7265625" customWidth="1"/>
    <col min="6674" max="6674" width="8.7265625" customWidth="1"/>
    <col min="6675" max="6675" width="1.7265625" customWidth="1"/>
    <col min="6676" max="6676" width="8.7265625" customWidth="1"/>
    <col min="6677" max="6677" width="1.7265625" customWidth="1"/>
    <col min="6678" max="6678" width="8.7265625" customWidth="1"/>
    <col min="6679" max="6679" width="1.7265625" customWidth="1"/>
    <col min="6680" max="6680" width="8.7265625" customWidth="1"/>
    <col min="6681" max="6681" width="1.7265625" customWidth="1"/>
    <col min="6682" max="6682" width="8.7265625" customWidth="1"/>
    <col min="6683" max="6683" width="1.7265625" customWidth="1"/>
    <col min="6913" max="6914" width="5.7265625" customWidth="1"/>
    <col min="6915" max="6916" width="4.7265625" customWidth="1"/>
    <col min="6917" max="6917" width="5.7265625" customWidth="1"/>
    <col min="6918" max="6918" width="8.7265625" customWidth="1"/>
    <col min="6919" max="6919" width="1.7265625" customWidth="1"/>
    <col min="6920" max="6920" width="8.7265625" customWidth="1"/>
    <col min="6921" max="6921" width="1.7265625" customWidth="1"/>
    <col min="6922" max="6922" width="6.7265625" customWidth="1"/>
    <col min="6923" max="6923" width="1.7265625" customWidth="1"/>
    <col min="6924" max="6924" width="8.7265625" customWidth="1"/>
    <col min="6925" max="6925" width="1.7265625" customWidth="1"/>
    <col min="6926" max="6926" width="7.7265625" customWidth="1"/>
    <col min="6927" max="6927" width="1.7265625" customWidth="1"/>
    <col min="6928" max="6928" width="7.7265625" customWidth="1"/>
    <col min="6929" max="6929" width="1.7265625" customWidth="1"/>
    <col min="6930" max="6930" width="8.7265625" customWidth="1"/>
    <col min="6931" max="6931" width="1.7265625" customWidth="1"/>
    <col min="6932" max="6932" width="8.7265625" customWidth="1"/>
    <col min="6933" max="6933" width="1.7265625" customWidth="1"/>
    <col min="6934" max="6934" width="8.7265625" customWidth="1"/>
    <col min="6935" max="6935" width="1.7265625" customWidth="1"/>
    <col min="6936" max="6936" width="8.7265625" customWidth="1"/>
    <col min="6937" max="6937" width="1.7265625" customWidth="1"/>
    <col min="6938" max="6938" width="8.7265625" customWidth="1"/>
    <col min="6939" max="6939" width="1.7265625" customWidth="1"/>
    <col min="7169" max="7170" width="5.7265625" customWidth="1"/>
    <col min="7171" max="7172" width="4.7265625" customWidth="1"/>
    <col min="7173" max="7173" width="5.7265625" customWidth="1"/>
    <col min="7174" max="7174" width="8.7265625" customWidth="1"/>
    <col min="7175" max="7175" width="1.7265625" customWidth="1"/>
    <col min="7176" max="7176" width="8.7265625" customWidth="1"/>
    <col min="7177" max="7177" width="1.7265625" customWidth="1"/>
    <col min="7178" max="7178" width="6.7265625" customWidth="1"/>
    <col min="7179" max="7179" width="1.7265625" customWidth="1"/>
    <col min="7180" max="7180" width="8.7265625" customWidth="1"/>
    <col min="7181" max="7181" width="1.7265625" customWidth="1"/>
    <col min="7182" max="7182" width="7.7265625" customWidth="1"/>
    <col min="7183" max="7183" width="1.7265625" customWidth="1"/>
    <col min="7184" max="7184" width="7.7265625" customWidth="1"/>
    <col min="7185" max="7185" width="1.7265625" customWidth="1"/>
    <col min="7186" max="7186" width="8.7265625" customWidth="1"/>
    <col min="7187" max="7187" width="1.7265625" customWidth="1"/>
    <col min="7188" max="7188" width="8.7265625" customWidth="1"/>
    <col min="7189" max="7189" width="1.7265625" customWidth="1"/>
    <col min="7190" max="7190" width="8.7265625" customWidth="1"/>
    <col min="7191" max="7191" width="1.7265625" customWidth="1"/>
    <col min="7192" max="7192" width="8.7265625" customWidth="1"/>
    <col min="7193" max="7193" width="1.7265625" customWidth="1"/>
    <col min="7194" max="7194" width="8.7265625" customWidth="1"/>
    <col min="7195" max="7195" width="1.7265625" customWidth="1"/>
    <col min="7425" max="7426" width="5.7265625" customWidth="1"/>
    <col min="7427" max="7428" width="4.7265625" customWidth="1"/>
    <col min="7429" max="7429" width="5.7265625" customWidth="1"/>
    <col min="7430" max="7430" width="8.7265625" customWidth="1"/>
    <col min="7431" max="7431" width="1.7265625" customWidth="1"/>
    <col min="7432" max="7432" width="8.7265625" customWidth="1"/>
    <col min="7433" max="7433" width="1.7265625" customWidth="1"/>
    <col min="7434" max="7434" width="6.7265625" customWidth="1"/>
    <col min="7435" max="7435" width="1.7265625" customWidth="1"/>
    <col min="7436" max="7436" width="8.7265625" customWidth="1"/>
    <col min="7437" max="7437" width="1.7265625" customWidth="1"/>
    <col min="7438" max="7438" width="7.7265625" customWidth="1"/>
    <col min="7439" max="7439" width="1.7265625" customWidth="1"/>
    <col min="7440" max="7440" width="7.7265625" customWidth="1"/>
    <col min="7441" max="7441" width="1.7265625" customWidth="1"/>
    <col min="7442" max="7442" width="8.7265625" customWidth="1"/>
    <col min="7443" max="7443" width="1.7265625" customWidth="1"/>
    <col min="7444" max="7444" width="8.7265625" customWidth="1"/>
    <col min="7445" max="7445" width="1.7265625" customWidth="1"/>
    <col min="7446" max="7446" width="8.7265625" customWidth="1"/>
    <col min="7447" max="7447" width="1.7265625" customWidth="1"/>
    <col min="7448" max="7448" width="8.7265625" customWidth="1"/>
    <col min="7449" max="7449" width="1.7265625" customWidth="1"/>
    <col min="7450" max="7450" width="8.7265625" customWidth="1"/>
    <col min="7451" max="7451" width="1.7265625" customWidth="1"/>
    <col min="7681" max="7682" width="5.7265625" customWidth="1"/>
    <col min="7683" max="7684" width="4.7265625" customWidth="1"/>
    <col min="7685" max="7685" width="5.7265625" customWidth="1"/>
    <col min="7686" max="7686" width="8.7265625" customWidth="1"/>
    <col min="7687" max="7687" width="1.7265625" customWidth="1"/>
    <col min="7688" max="7688" width="8.7265625" customWidth="1"/>
    <col min="7689" max="7689" width="1.7265625" customWidth="1"/>
    <col min="7690" max="7690" width="6.7265625" customWidth="1"/>
    <col min="7691" max="7691" width="1.7265625" customWidth="1"/>
    <col min="7692" max="7692" width="8.7265625" customWidth="1"/>
    <col min="7693" max="7693" width="1.7265625" customWidth="1"/>
    <col min="7694" max="7694" width="7.7265625" customWidth="1"/>
    <col min="7695" max="7695" width="1.7265625" customWidth="1"/>
    <col min="7696" max="7696" width="7.7265625" customWidth="1"/>
    <col min="7697" max="7697" width="1.7265625" customWidth="1"/>
    <col min="7698" max="7698" width="8.7265625" customWidth="1"/>
    <col min="7699" max="7699" width="1.7265625" customWidth="1"/>
    <col min="7700" max="7700" width="8.7265625" customWidth="1"/>
    <col min="7701" max="7701" width="1.7265625" customWidth="1"/>
    <col min="7702" max="7702" width="8.7265625" customWidth="1"/>
    <col min="7703" max="7703" width="1.7265625" customWidth="1"/>
    <col min="7704" max="7704" width="8.7265625" customWidth="1"/>
    <col min="7705" max="7705" width="1.7265625" customWidth="1"/>
    <col min="7706" max="7706" width="8.7265625" customWidth="1"/>
    <col min="7707" max="7707" width="1.7265625" customWidth="1"/>
    <col min="7937" max="7938" width="5.7265625" customWidth="1"/>
    <col min="7939" max="7940" width="4.7265625" customWidth="1"/>
    <col min="7941" max="7941" width="5.7265625" customWidth="1"/>
    <col min="7942" max="7942" width="8.7265625" customWidth="1"/>
    <col min="7943" max="7943" width="1.7265625" customWidth="1"/>
    <col min="7944" max="7944" width="8.7265625" customWidth="1"/>
    <col min="7945" max="7945" width="1.7265625" customWidth="1"/>
    <col min="7946" max="7946" width="6.7265625" customWidth="1"/>
    <col min="7947" max="7947" width="1.7265625" customWidth="1"/>
    <col min="7948" max="7948" width="8.7265625" customWidth="1"/>
    <col min="7949" max="7949" width="1.7265625" customWidth="1"/>
    <col min="7950" max="7950" width="7.7265625" customWidth="1"/>
    <col min="7951" max="7951" width="1.7265625" customWidth="1"/>
    <col min="7952" max="7952" width="7.7265625" customWidth="1"/>
    <col min="7953" max="7953" width="1.7265625" customWidth="1"/>
    <col min="7954" max="7954" width="8.7265625" customWidth="1"/>
    <col min="7955" max="7955" width="1.7265625" customWidth="1"/>
    <col min="7956" max="7956" width="8.7265625" customWidth="1"/>
    <col min="7957" max="7957" width="1.7265625" customWidth="1"/>
    <col min="7958" max="7958" width="8.7265625" customWidth="1"/>
    <col min="7959" max="7959" width="1.7265625" customWidth="1"/>
    <col min="7960" max="7960" width="8.7265625" customWidth="1"/>
    <col min="7961" max="7961" width="1.7265625" customWidth="1"/>
    <col min="7962" max="7962" width="8.7265625" customWidth="1"/>
    <col min="7963" max="7963" width="1.7265625" customWidth="1"/>
    <col min="8193" max="8194" width="5.7265625" customWidth="1"/>
    <col min="8195" max="8196" width="4.7265625" customWidth="1"/>
    <col min="8197" max="8197" width="5.7265625" customWidth="1"/>
    <col min="8198" max="8198" width="8.7265625" customWidth="1"/>
    <col min="8199" max="8199" width="1.7265625" customWidth="1"/>
    <col min="8200" max="8200" width="8.7265625" customWidth="1"/>
    <col min="8201" max="8201" width="1.7265625" customWidth="1"/>
    <col min="8202" max="8202" width="6.7265625" customWidth="1"/>
    <col min="8203" max="8203" width="1.7265625" customWidth="1"/>
    <col min="8204" max="8204" width="8.7265625" customWidth="1"/>
    <col min="8205" max="8205" width="1.7265625" customWidth="1"/>
    <col min="8206" max="8206" width="7.7265625" customWidth="1"/>
    <col min="8207" max="8207" width="1.7265625" customWidth="1"/>
    <col min="8208" max="8208" width="7.7265625" customWidth="1"/>
    <col min="8209" max="8209" width="1.7265625" customWidth="1"/>
    <col min="8210" max="8210" width="8.7265625" customWidth="1"/>
    <col min="8211" max="8211" width="1.7265625" customWidth="1"/>
    <col min="8212" max="8212" width="8.7265625" customWidth="1"/>
    <col min="8213" max="8213" width="1.7265625" customWidth="1"/>
    <col min="8214" max="8214" width="8.7265625" customWidth="1"/>
    <col min="8215" max="8215" width="1.7265625" customWidth="1"/>
    <col min="8216" max="8216" width="8.7265625" customWidth="1"/>
    <col min="8217" max="8217" width="1.7265625" customWidth="1"/>
    <col min="8218" max="8218" width="8.7265625" customWidth="1"/>
    <col min="8219" max="8219" width="1.7265625" customWidth="1"/>
    <col min="8449" max="8450" width="5.7265625" customWidth="1"/>
    <col min="8451" max="8452" width="4.7265625" customWidth="1"/>
    <col min="8453" max="8453" width="5.7265625" customWidth="1"/>
    <col min="8454" max="8454" width="8.7265625" customWidth="1"/>
    <col min="8455" max="8455" width="1.7265625" customWidth="1"/>
    <col min="8456" max="8456" width="8.7265625" customWidth="1"/>
    <col min="8457" max="8457" width="1.7265625" customWidth="1"/>
    <col min="8458" max="8458" width="6.7265625" customWidth="1"/>
    <col min="8459" max="8459" width="1.7265625" customWidth="1"/>
    <col min="8460" max="8460" width="8.7265625" customWidth="1"/>
    <col min="8461" max="8461" width="1.7265625" customWidth="1"/>
    <col min="8462" max="8462" width="7.7265625" customWidth="1"/>
    <col min="8463" max="8463" width="1.7265625" customWidth="1"/>
    <col min="8464" max="8464" width="7.7265625" customWidth="1"/>
    <col min="8465" max="8465" width="1.7265625" customWidth="1"/>
    <col min="8466" max="8466" width="8.7265625" customWidth="1"/>
    <col min="8467" max="8467" width="1.7265625" customWidth="1"/>
    <col min="8468" max="8468" width="8.7265625" customWidth="1"/>
    <col min="8469" max="8469" width="1.7265625" customWidth="1"/>
    <col min="8470" max="8470" width="8.7265625" customWidth="1"/>
    <col min="8471" max="8471" width="1.7265625" customWidth="1"/>
    <col min="8472" max="8472" width="8.7265625" customWidth="1"/>
    <col min="8473" max="8473" width="1.7265625" customWidth="1"/>
    <col min="8474" max="8474" width="8.7265625" customWidth="1"/>
    <col min="8475" max="8475" width="1.7265625" customWidth="1"/>
    <col min="8705" max="8706" width="5.7265625" customWidth="1"/>
    <col min="8707" max="8708" width="4.7265625" customWidth="1"/>
    <col min="8709" max="8709" width="5.7265625" customWidth="1"/>
    <col min="8710" max="8710" width="8.7265625" customWidth="1"/>
    <col min="8711" max="8711" width="1.7265625" customWidth="1"/>
    <col min="8712" max="8712" width="8.7265625" customWidth="1"/>
    <col min="8713" max="8713" width="1.7265625" customWidth="1"/>
    <col min="8714" max="8714" width="6.7265625" customWidth="1"/>
    <col min="8715" max="8715" width="1.7265625" customWidth="1"/>
    <col min="8716" max="8716" width="8.7265625" customWidth="1"/>
    <col min="8717" max="8717" width="1.7265625" customWidth="1"/>
    <col min="8718" max="8718" width="7.7265625" customWidth="1"/>
    <col min="8719" max="8719" width="1.7265625" customWidth="1"/>
    <col min="8720" max="8720" width="7.7265625" customWidth="1"/>
    <col min="8721" max="8721" width="1.7265625" customWidth="1"/>
    <col min="8722" max="8722" width="8.7265625" customWidth="1"/>
    <col min="8723" max="8723" width="1.7265625" customWidth="1"/>
    <col min="8724" max="8724" width="8.7265625" customWidth="1"/>
    <col min="8725" max="8725" width="1.7265625" customWidth="1"/>
    <col min="8726" max="8726" width="8.7265625" customWidth="1"/>
    <col min="8727" max="8727" width="1.7265625" customWidth="1"/>
    <col min="8728" max="8728" width="8.7265625" customWidth="1"/>
    <col min="8729" max="8729" width="1.7265625" customWidth="1"/>
    <col min="8730" max="8730" width="8.7265625" customWidth="1"/>
    <col min="8731" max="8731" width="1.7265625" customWidth="1"/>
    <col min="8961" max="8962" width="5.7265625" customWidth="1"/>
    <col min="8963" max="8964" width="4.7265625" customWidth="1"/>
    <col min="8965" max="8965" width="5.7265625" customWidth="1"/>
    <col min="8966" max="8966" width="8.7265625" customWidth="1"/>
    <col min="8967" max="8967" width="1.7265625" customWidth="1"/>
    <col min="8968" max="8968" width="8.7265625" customWidth="1"/>
    <col min="8969" max="8969" width="1.7265625" customWidth="1"/>
    <col min="8970" max="8970" width="6.7265625" customWidth="1"/>
    <col min="8971" max="8971" width="1.7265625" customWidth="1"/>
    <col min="8972" max="8972" width="8.7265625" customWidth="1"/>
    <col min="8973" max="8973" width="1.7265625" customWidth="1"/>
    <col min="8974" max="8974" width="7.7265625" customWidth="1"/>
    <col min="8975" max="8975" width="1.7265625" customWidth="1"/>
    <col min="8976" max="8976" width="7.7265625" customWidth="1"/>
    <col min="8977" max="8977" width="1.7265625" customWidth="1"/>
    <col min="8978" max="8978" width="8.7265625" customWidth="1"/>
    <col min="8979" max="8979" width="1.7265625" customWidth="1"/>
    <col min="8980" max="8980" width="8.7265625" customWidth="1"/>
    <col min="8981" max="8981" width="1.7265625" customWidth="1"/>
    <col min="8982" max="8982" width="8.7265625" customWidth="1"/>
    <col min="8983" max="8983" width="1.7265625" customWidth="1"/>
    <col min="8984" max="8984" width="8.7265625" customWidth="1"/>
    <col min="8985" max="8985" width="1.7265625" customWidth="1"/>
    <col min="8986" max="8986" width="8.7265625" customWidth="1"/>
    <col min="8987" max="8987" width="1.7265625" customWidth="1"/>
    <col min="9217" max="9218" width="5.7265625" customWidth="1"/>
    <col min="9219" max="9220" width="4.7265625" customWidth="1"/>
    <col min="9221" max="9221" width="5.7265625" customWidth="1"/>
    <col min="9222" max="9222" width="8.7265625" customWidth="1"/>
    <col min="9223" max="9223" width="1.7265625" customWidth="1"/>
    <col min="9224" max="9224" width="8.7265625" customWidth="1"/>
    <col min="9225" max="9225" width="1.7265625" customWidth="1"/>
    <col min="9226" max="9226" width="6.7265625" customWidth="1"/>
    <col min="9227" max="9227" width="1.7265625" customWidth="1"/>
    <col min="9228" max="9228" width="8.7265625" customWidth="1"/>
    <col min="9229" max="9229" width="1.7265625" customWidth="1"/>
    <col min="9230" max="9230" width="7.7265625" customWidth="1"/>
    <col min="9231" max="9231" width="1.7265625" customWidth="1"/>
    <col min="9232" max="9232" width="7.7265625" customWidth="1"/>
    <col min="9233" max="9233" width="1.7265625" customWidth="1"/>
    <col min="9234" max="9234" width="8.7265625" customWidth="1"/>
    <col min="9235" max="9235" width="1.7265625" customWidth="1"/>
    <col min="9236" max="9236" width="8.7265625" customWidth="1"/>
    <col min="9237" max="9237" width="1.7265625" customWidth="1"/>
    <col min="9238" max="9238" width="8.7265625" customWidth="1"/>
    <col min="9239" max="9239" width="1.7265625" customWidth="1"/>
    <col min="9240" max="9240" width="8.7265625" customWidth="1"/>
    <col min="9241" max="9241" width="1.7265625" customWidth="1"/>
    <col min="9242" max="9242" width="8.7265625" customWidth="1"/>
    <col min="9243" max="9243" width="1.7265625" customWidth="1"/>
    <col min="9473" max="9474" width="5.7265625" customWidth="1"/>
    <col min="9475" max="9476" width="4.7265625" customWidth="1"/>
    <col min="9477" max="9477" width="5.7265625" customWidth="1"/>
    <col min="9478" max="9478" width="8.7265625" customWidth="1"/>
    <col min="9479" max="9479" width="1.7265625" customWidth="1"/>
    <col min="9480" max="9480" width="8.7265625" customWidth="1"/>
    <col min="9481" max="9481" width="1.7265625" customWidth="1"/>
    <col min="9482" max="9482" width="6.7265625" customWidth="1"/>
    <col min="9483" max="9483" width="1.7265625" customWidth="1"/>
    <col min="9484" max="9484" width="8.7265625" customWidth="1"/>
    <col min="9485" max="9485" width="1.7265625" customWidth="1"/>
    <col min="9486" max="9486" width="7.7265625" customWidth="1"/>
    <col min="9487" max="9487" width="1.7265625" customWidth="1"/>
    <col min="9488" max="9488" width="7.7265625" customWidth="1"/>
    <col min="9489" max="9489" width="1.7265625" customWidth="1"/>
    <col min="9490" max="9490" width="8.7265625" customWidth="1"/>
    <col min="9491" max="9491" width="1.7265625" customWidth="1"/>
    <col min="9492" max="9492" width="8.7265625" customWidth="1"/>
    <col min="9493" max="9493" width="1.7265625" customWidth="1"/>
    <col min="9494" max="9494" width="8.7265625" customWidth="1"/>
    <col min="9495" max="9495" width="1.7265625" customWidth="1"/>
    <col min="9496" max="9496" width="8.7265625" customWidth="1"/>
    <col min="9497" max="9497" width="1.7265625" customWidth="1"/>
    <col min="9498" max="9498" width="8.7265625" customWidth="1"/>
    <col min="9499" max="9499" width="1.7265625" customWidth="1"/>
    <col min="9729" max="9730" width="5.7265625" customWidth="1"/>
    <col min="9731" max="9732" width="4.7265625" customWidth="1"/>
    <col min="9733" max="9733" width="5.7265625" customWidth="1"/>
    <col min="9734" max="9734" width="8.7265625" customWidth="1"/>
    <col min="9735" max="9735" width="1.7265625" customWidth="1"/>
    <col min="9736" max="9736" width="8.7265625" customWidth="1"/>
    <col min="9737" max="9737" width="1.7265625" customWidth="1"/>
    <col min="9738" max="9738" width="6.7265625" customWidth="1"/>
    <col min="9739" max="9739" width="1.7265625" customWidth="1"/>
    <col min="9740" max="9740" width="8.7265625" customWidth="1"/>
    <col min="9741" max="9741" width="1.7265625" customWidth="1"/>
    <col min="9742" max="9742" width="7.7265625" customWidth="1"/>
    <col min="9743" max="9743" width="1.7265625" customWidth="1"/>
    <col min="9744" max="9744" width="7.7265625" customWidth="1"/>
    <col min="9745" max="9745" width="1.7265625" customWidth="1"/>
    <col min="9746" max="9746" width="8.7265625" customWidth="1"/>
    <col min="9747" max="9747" width="1.7265625" customWidth="1"/>
    <col min="9748" max="9748" width="8.7265625" customWidth="1"/>
    <col min="9749" max="9749" width="1.7265625" customWidth="1"/>
    <col min="9750" max="9750" width="8.7265625" customWidth="1"/>
    <col min="9751" max="9751" width="1.7265625" customWidth="1"/>
    <col min="9752" max="9752" width="8.7265625" customWidth="1"/>
    <col min="9753" max="9753" width="1.7265625" customWidth="1"/>
    <col min="9754" max="9754" width="8.7265625" customWidth="1"/>
    <col min="9755" max="9755" width="1.7265625" customWidth="1"/>
    <col min="9985" max="9986" width="5.7265625" customWidth="1"/>
    <col min="9987" max="9988" width="4.7265625" customWidth="1"/>
    <col min="9989" max="9989" width="5.7265625" customWidth="1"/>
    <col min="9990" max="9990" width="8.7265625" customWidth="1"/>
    <col min="9991" max="9991" width="1.7265625" customWidth="1"/>
    <col min="9992" max="9992" width="8.7265625" customWidth="1"/>
    <col min="9993" max="9993" width="1.7265625" customWidth="1"/>
    <col min="9994" max="9994" width="6.7265625" customWidth="1"/>
    <col min="9995" max="9995" width="1.7265625" customWidth="1"/>
    <col min="9996" max="9996" width="8.7265625" customWidth="1"/>
    <col min="9997" max="9997" width="1.7265625" customWidth="1"/>
    <col min="9998" max="9998" width="7.7265625" customWidth="1"/>
    <col min="9999" max="9999" width="1.7265625" customWidth="1"/>
    <col min="10000" max="10000" width="7.7265625" customWidth="1"/>
    <col min="10001" max="10001" width="1.7265625" customWidth="1"/>
    <col min="10002" max="10002" width="8.7265625" customWidth="1"/>
    <col min="10003" max="10003" width="1.7265625" customWidth="1"/>
    <col min="10004" max="10004" width="8.7265625" customWidth="1"/>
    <col min="10005" max="10005" width="1.7265625" customWidth="1"/>
    <col min="10006" max="10006" width="8.7265625" customWidth="1"/>
    <col min="10007" max="10007" width="1.7265625" customWidth="1"/>
    <col min="10008" max="10008" width="8.7265625" customWidth="1"/>
    <col min="10009" max="10009" width="1.7265625" customWidth="1"/>
    <col min="10010" max="10010" width="8.7265625" customWidth="1"/>
    <col min="10011" max="10011" width="1.7265625" customWidth="1"/>
    <col min="10241" max="10242" width="5.7265625" customWidth="1"/>
    <col min="10243" max="10244" width="4.7265625" customWidth="1"/>
    <col min="10245" max="10245" width="5.7265625" customWidth="1"/>
    <col min="10246" max="10246" width="8.7265625" customWidth="1"/>
    <col min="10247" max="10247" width="1.7265625" customWidth="1"/>
    <col min="10248" max="10248" width="8.7265625" customWidth="1"/>
    <col min="10249" max="10249" width="1.7265625" customWidth="1"/>
    <col min="10250" max="10250" width="6.7265625" customWidth="1"/>
    <col min="10251" max="10251" width="1.7265625" customWidth="1"/>
    <col min="10252" max="10252" width="8.7265625" customWidth="1"/>
    <col min="10253" max="10253" width="1.7265625" customWidth="1"/>
    <col min="10254" max="10254" width="7.7265625" customWidth="1"/>
    <col min="10255" max="10255" width="1.7265625" customWidth="1"/>
    <col min="10256" max="10256" width="7.7265625" customWidth="1"/>
    <col min="10257" max="10257" width="1.7265625" customWidth="1"/>
    <col min="10258" max="10258" width="8.7265625" customWidth="1"/>
    <col min="10259" max="10259" width="1.7265625" customWidth="1"/>
    <col min="10260" max="10260" width="8.7265625" customWidth="1"/>
    <col min="10261" max="10261" width="1.7265625" customWidth="1"/>
    <col min="10262" max="10262" width="8.7265625" customWidth="1"/>
    <col min="10263" max="10263" width="1.7265625" customWidth="1"/>
    <col min="10264" max="10264" width="8.7265625" customWidth="1"/>
    <col min="10265" max="10265" width="1.7265625" customWidth="1"/>
    <col min="10266" max="10266" width="8.7265625" customWidth="1"/>
    <col min="10267" max="10267" width="1.7265625" customWidth="1"/>
    <col min="10497" max="10498" width="5.7265625" customWidth="1"/>
    <col min="10499" max="10500" width="4.7265625" customWidth="1"/>
    <col min="10501" max="10501" width="5.7265625" customWidth="1"/>
    <col min="10502" max="10502" width="8.7265625" customWidth="1"/>
    <col min="10503" max="10503" width="1.7265625" customWidth="1"/>
    <col min="10504" max="10504" width="8.7265625" customWidth="1"/>
    <col min="10505" max="10505" width="1.7265625" customWidth="1"/>
    <col min="10506" max="10506" width="6.7265625" customWidth="1"/>
    <col min="10507" max="10507" width="1.7265625" customWidth="1"/>
    <col min="10508" max="10508" width="8.7265625" customWidth="1"/>
    <col min="10509" max="10509" width="1.7265625" customWidth="1"/>
    <col min="10510" max="10510" width="7.7265625" customWidth="1"/>
    <col min="10511" max="10511" width="1.7265625" customWidth="1"/>
    <col min="10512" max="10512" width="7.7265625" customWidth="1"/>
    <col min="10513" max="10513" width="1.7265625" customWidth="1"/>
    <col min="10514" max="10514" width="8.7265625" customWidth="1"/>
    <col min="10515" max="10515" width="1.7265625" customWidth="1"/>
    <col min="10516" max="10516" width="8.7265625" customWidth="1"/>
    <col min="10517" max="10517" width="1.7265625" customWidth="1"/>
    <col min="10518" max="10518" width="8.7265625" customWidth="1"/>
    <col min="10519" max="10519" width="1.7265625" customWidth="1"/>
    <col min="10520" max="10520" width="8.7265625" customWidth="1"/>
    <col min="10521" max="10521" width="1.7265625" customWidth="1"/>
    <col min="10522" max="10522" width="8.7265625" customWidth="1"/>
    <col min="10523" max="10523" width="1.7265625" customWidth="1"/>
    <col min="10753" max="10754" width="5.7265625" customWidth="1"/>
    <col min="10755" max="10756" width="4.7265625" customWidth="1"/>
    <col min="10757" max="10757" width="5.7265625" customWidth="1"/>
    <col min="10758" max="10758" width="8.7265625" customWidth="1"/>
    <col min="10759" max="10759" width="1.7265625" customWidth="1"/>
    <col min="10760" max="10760" width="8.7265625" customWidth="1"/>
    <col min="10761" max="10761" width="1.7265625" customWidth="1"/>
    <col min="10762" max="10762" width="6.7265625" customWidth="1"/>
    <col min="10763" max="10763" width="1.7265625" customWidth="1"/>
    <col min="10764" max="10764" width="8.7265625" customWidth="1"/>
    <col min="10765" max="10765" width="1.7265625" customWidth="1"/>
    <col min="10766" max="10766" width="7.7265625" customWidth="1"/>
    <col min="10767" max="10767" width="1.7265625" customWidth="1"/>
    <col min="10768" max="10768" width="7.7265625" customWidth="1"/>
    <col min="10769" max="10769" width="1.7265625" customWidth="1"/>
    <col min="10770" max="10770" width="8.7265625" customWidth="1"/>
    <col min="10771" max="10771" width="1.7265625" customWidth="1"/>
    <col min="10772" max="10772" width="8.7265625" customWidth="1"/>
    <col min="10773" max="10773" width="1.7265625" customWidth="1"/>
    <col min="10774" max="10774" width="8.7265625" customWidth="1"/>
    <col min="10775" max="10775" width="1.7265625" customWidth="1"/>
    <col min="10776" max="10776" width="8.7265625" customWidth="1"/>
    <col min="10777" max="10777" width="1.7265625" customWidth="1"/>
    <col min="10778" max="10778" width="8.7265625" customWidth="1"/>
    <col min="10779" max="10779" width="1.7265625" customWidth="1"/>
    <col min="11009" max="11010" width="5.7265625" customWidth="1"/>
    <col min="11011" max="11012" width="4.7265625" customWidth="1"/>
    <col min="11013" max="11013" width="5.7265625" customWidth="1"/>
    <col min="11014" max="11014" width="8.7265625" customWidth="1"/>
    <col min="11015" max="11015" width="1.7265625" customWidth="1"/>
    <col min="11016" max="11016" width="8.7265625" customWidth="1"/>
    <col min="11017" max="11017" width="1.7265625" customWidth="1"/>
    <col min="11018" max="11018" width="6.7265625" customWidth="1"/>
    <col min="11019" max="11019" width="1.7265625" customWidth="1"/>
    <col min="11020" max="11020" width="8.7265625" customWidth="1"/>
    <col min="11021" max="11021" width="1.7265625" customWidth="1"/>
    <col min="11022" max="11022" width="7.7265625" customWidth="1"/>
    <col min="11023" max="11023" width="1.7265625" customWidth="1"/>
    <col min="11024" max="11024" width="7.7265625" customWidth="1"/>
    <col min="11025" max="11025" width="1.7265625" customWidth="1"/>
    <col min="11026" max="11026" width="8.7265625" customWidth="1"/>
    <col min="11027" max="11027" width="1.7265625" customWidth="1"/>
    <col min="11028" max="11028" width="8.7265625" customWidth="1"/>
    <col min="11029" max="11029" width="1.7265625" customWidth="1"/>
    <col min="11030" max="11030" width="8.7265625" customWidth="1"/>
    <col min="11031" max="11031" width="1.7265625" customWidth="1"/>
    <col min="11032" max="11032" width="8.7265625" customWidth="1"/>
    <col min="11033" max="11033" width="1.7265625" customWidth="1"/>
    <col min="11034" max="11034" width="8.7265625" customWidth="1"/>
    <col min="11035" max="11035" width="1.7265625" customWidth="1"/>
    <col min="11265" max="11266" width="5.7265625" customWidth="1"/>
    <col min="11267" max="11268" width="4.7265625" customWidth="1"/>
    <col min="11269" max="11269" width="5.7265625" customWidth="1"/>
    <col min="11270" max="11270" width="8.7265625" customWidth="1"/>
    <col min="11271" max="11271" width="1.7265625" customWidth="1"/>
    <col min="11272" max="11272" width="8.7265625" customWidth="1"/>
    <col min="11273" max="11273" width="1.7265625" customWidth="1"/>
    <col min="11274" max="11274" width="6.7265625" customWidth="1"/>
    <col min="11275" max="11275" width="1.7265625" customWidth="1"/>
    <col min="11276" max="11276" width="8.7265625" customWidth="1"/>
    <col min="11277" max="11277" width="1.7265625" customWidth="1"/>
    <col min="11278" max="11278" width="7.7265625" customWidth="1"/>
    <col min="11279" max="11279" width="1.7265625" customWidth="1"/>
    <col min="11280" max="11280" width="7.7265625" customWidth="1"/>
    <col min="11281" max="11281" width="1.7265625" customWidth="1"/>
    <col min="11282" max="11282" width="8.7265625" customWidth="1"/>
    <col min="11283" max="11283" width="1.7265625" customWidth="1"/>
    <col min="11284" max="11284" width="8.7265625" customWidth="1"/>
    <col min="11285" max="11285" width="1.7265625" customWidth="1"/>
    <col min="11286" max="11286" width="8.7265625" customWidth="1"/>
    <col min="11287" max="11287" width="1.7265625" customWidth="1"/>
    <col min="11288" max="11288" width="8.7265625" customWidth="1"/>
    <col min="11289" max="11289" width="1.7265625" customWidth="1"/>
    <col min="11290" max="11290" width="8.7265625" customWidth="1"/>
    <col min="11291" max="11291" width="1.7265625" customWidth="1"/>
    <col min="11521" max="11522" width="5.7265625" customWidth="1"/>
    <col min="11523" max="11524" width="4.7265625" customWidth="1"/>
    <col min="11525" max="11525" width="5.7265625" customWidth="1"/>
    <col min="11526" max="11526" width="8.7265625" customWidth="1"/>
    <col min="11527" max="11527" width="1.7265625" customWidth="1"/>
    <col min="11528" max="11528" width="8.7265625" customWidth="1"/>
    <col min="11529" max="11529" width="1.7265625" customWidth="1"/>
    <col min="11530" max="11530" width="6.7265625" customWidth="1"/>
    <col min="11531" max="11531" width="1.7265625" customWidth="1"/>
    <col min="11532" max="11532" width="8.7265625" customWidth="1"/>
    <col min="11533" max="11533" width="1.7265625" customWidth="1"/>
    <col min="11534" max="11534" width="7.7265625" customWidth="1"/>
    <col min="11535" max="11535" width="1.7265625" customWidth="1"/>
    <col min="11536" max="11536" width="7.7265625" customWidth="1"/>
    <col min="11537" max="11537" width="1.7265625" customWidth="1"/>
    <col min="11538" max="11538" width="8.7265625" customWidth="1"/>
    <col min="11539" max="11539" width="1.7265625" customWidth="1"/>
    <col min="11540" max="11540" width="8.7265625" customWidth="1"/>
    <col min="11541" max="11541" width="1.7265625" customWidth="1"/>
    <col min="11542" max="11542" width="8.7265625" customWidth="1"/>
    <col min="11543" max="11543" width="1.7265625" customWidth="1"/>
    <col min="11544" max="11544" width="8.7265625" customWidth="1"/>
    <col min="11545" max="11545" width="1.7265625" customWidth="1"/>
    <col min="11546" max="11546" width="8.7265625" customWidth="1"/>
    <col min="11547" max="11547" width="1.7265625" customWidth="1"/>
    <col min="11777" max="11778" width="5.7265625" customWidth="1"/>
    <col min="11779" max="11780" width="4.7265625" customWidth="1"/>
    <col min="11781" max="11781" width="5.7265625" customWidth="1"/>
    <col min="11782" max="11782" width="8.7265625" customWidth="1"/>
    <col min="11783" max="11783" width="1.7265625" customWidth="1"/>
    <col min="11784" max="11784" width="8.7265625" customWidth="1"/>
    <col min="11785" max="11785" width="1.7265625" customWidth="1"/>
    <col min="11786" max="11786" width="6.7265625" customWidth="1"/>
    <col min="11787" max="11787" width="1.7265625" customWidth="1"/>
    <col min="11788" max="11788" width="8.7265625" customWidth="1"/>
    <col min="11789" max="11789" width="1.7265625" customWidth="1"/>
    <col min="11790" max="11790" width="7.7265625" customWidth="1"/>
    <col min="11791" max="11791" width="1.7265625" customWidth="1"/>
    <col min="11792" max="11792" width="7.7265625" customWidth="1"/>
    <col min="11793" max="11793" width="1.7265625" customWidth="1"/>
    <col min="11794" max="11794" width="8.7265625" customWidth="1"/>
    <col min="11795" max="11795" width="1.7265625" customWidth="1"/>
    <col min="11796" max="11796" width="8.7265625" customWidth="1"/>
    <col min="11797" max="11797" width="1.7265625" customWidth="1"/>
    <col min="11798" max="11798" width="8.7265625" customWidth="1"/>
    <col min="11799" max="11799" width="1.7265625" customWidth="1"/>
    <col min="11800" max="11800" width="8.7265625" customWidth="1"/>
    <col min="11801" max="11801" width="1.7265625" customWidth="1"/>
    <col min="11802" max="11802" width="8.7265625" customWidth="1"/>
    <col min="11803" max="11803" width="1.7265625" customWidth="1"/>
    <col min="12033" max="12034" width="5.7265625" customWidth="1"/>
    <col min="12035" max="12036" width="4.7265625" customWidth="1"/>
    <col min="12037" max="12037" width="5.7265625" customWidth="1"/>
    <col min="12038" max="12038" width="8.7265625" customWidth="1"/>
    <col min="12039" max="12039" width="1.7265625" customWidth="1"/>
    <col min="12040" max="12040" width="8.7265625" customWidth="1"/>
    <col min="12041" max="12041" width="1.7265625" customWidth="1"/>
    <col min="12042" max="12042" width="6.7265625" customWidth="1"/>
    <col min="12043" max="12043" width="1.7265625" customWidth="1"/>
    <col min="12044" max="12044" width="8.7265625" customWidth="1"/>
    <col min="12045" max="12045" width="1.7265625" customWidth="1"/>
    <col min="12046" max="12046" width="7.7265625" customWidth="1"/>
    <col min="12047" max="12047" width="1.7265625" customWidth="1"/>
    <col min="12048" max="12048" width="7.7265625" customWidth="1"/>
    <col min="12049" max="12049" width="1.7265625" customWidth="1"/>
    <col min="12050" max="12050" width="8.7265625" customWidth="1"/>
    <col min="12051" max="12051" width="1.7265625" customWidth="1"/>
    <col min="12052" max="12052" width="8.7265625" customWidth="1"/>
    <col min="12053" max="12053" width="1.7265625" customWidth="1"/>
    <col min="12054" max="12054" width="8.7265625" customWidth="1"/>
    <col min="12055" max="12055" width="1.7265625" customWidth="1"/>
    <col min="12056" max="12056" width="8.7265625" customWidth="1"/>
    <col min="12057" max="12057" width="1.7265625" customWidth="1"/>
    <col min="12058" max="12058" width="8.7265625" customWidth="1"/>
    <col min="12059" max="12059" width="1.7265625" customWidth="1"/>
    <col min="12289" max="12290" width="5.7265625" customWidth="1"/>
    <col min="12291" max="12292" width="4.7265625" customWidth="1"/>
    <col min="12293" max="12293" width="5.7265625" customWidth="1"/>
    <col min="12294" max="12294" width="8.7265625" customWidth="1"/>
    <col min="12295" max="12295" width="1.7265625" customWidth="1"/>
    <col min="12296" max="12296" width="8.7265625" customWidth="1"/>
    <col min="12297" max="12297" width="1.7265625" customWidth="1"/>
    <col min="12298" max="12298" width="6.7265625" customWidth="1"/>
    <col min="12299" max="12299" width="1.7265625" customWidth="1"/>
    <col min="12300" max="12300" width="8.7265625" customWidth="1"/>
    <col min="12301" max="12301" width="1.7265625" customWidth="1"/>
    <col min="12302" max="12302" width="7.7265625" customWidth="1"/>
    <col min="12303" max="12303" width="1.7265625" customWidth="1"/>
    <col min="12304" max="12304" width="7.7265625" customWidth="1"/>
    <col min="12305" max="12305" width="1.7265625" customWidth="1"/>
    <col min="12306" max="12306" width="8.7265625" customWidth="1"/>
    <col min="12307" max="12307" width="1.7265625" customWidth="1"/>
    <col min="12308" max="12308" width="8.7265625" customWidth="1"/>
    <col min="12309" max="12309" width="1.7265625" customWidth="1"/>
    <col min="12310" max="12310" width="8.7265625" customWidth="1"/>
    <col min="12311" max="12311" width="1.7265625" customWidth="1"/>
    <col min="12312" max="12312" width="8.7265625" customWidth="1"/>
    <col min="12313" max="12313" width="1.7265625" customWidth="1"/>
    <col min="12314" max="12314" width="8.7265625" customWidth="1"/>
    <col min="12315" max="12315" width="1.7265625" customWidth="1"/>
    <col min="12545" max="12546" width="5.7265625" customWidth="1"/>
    <col min="12547" max="12548" width="4.7265625" customWidth="1"/>
    <col min="12549" max="12549" width="5.7265625" customWidth="1"/>
    <col min="12550" max="12550" width="8.7265625" customWidth="1"/>
    <col min="12551" max="12551" width="1.7265625" customWidth="1"/>
    <col min="12552" max="12552" width="8.7265625" customWidth="1"/>
    <col min="12553" max="12553" width="1.7265625" customWidth="1"/>
    <col min="12554" max="12554" width="6.7265625" customWidth="1"/>
    <col min="12555" max="12555" width="1.7265625" customWidth="1"/>
    <col min="12556" max="12556" width="8.7265625" customWidth="1"/>
    <col min="12557" max="12557" width="1.7265625" customWidth="1"/>
    <col min="12558" max="12558" width="7.7265625" customWidth="1"/>
    <col min="12559" max="12559" width="1.7265625" customWidth="1"/>
    <col min="12560" max="12560" width="7.7265625" customWidth="1"/>
    <col min="12561" max="12561" width="1.7265625" customWidth="1"/>
    <col min="12562" max="12562" width="8.7265625" customWidth="1"/>
    <col min="12563" max="12563" width="1.7265625" customWidth="1"/>
    <col min="12564" max="12564" width="8.7265625" customWidth="1"/>
    <col min="12565" max="12565" width="1.7265625" customWidth="1"/>
    <col min="12566" max="12566" width="8.7265625" customWidth="1"/>
    <col min="12567" max="12567" width="1.7265625" customWidth="1"/>
    <col min="12568" max="12568" width="8.7265625" customWidth="1"/>
    <col min="12569" max="12569" width="1.7265625" customWidth="1"/>
    <col min="12570" max="12570" width="8.7265625" customWidth="1"/>
    <col min="12571" max="12571" width="1.7265625" customWidth="1"/>
    <col min="12801" max="12802" width="5.7265625" customWidth="1"/>
    <col min="12803" max="12804" width="4.7265625" customWidth="1"/>
    <col min="12805" max="12805" width="5.7265625" customWidth="1"/>
    <col min="12806" max="12806" width="8.7265625" customWidth="1"/>
    <col min="12807" max="12807" width="1.7265625" customWidth="1"/>
    <col min="12808" max="12808" width="8.7265625" customWidth="1"/>
    <col min="12809" max="12809" width="1.7265625" customWidth="1"/>
    <col min="12810" max="12810" width="6.7265625" customWidth="1"/>
    <col min="12811" max="12811" width="1.7265625" customWidth="1"/>
    <col min="12812" max="12812" width="8.7265625" customWidth="1"/>
    <col min="12813" max="12813" width="1.7265625" customWidth="1"/>
    <col min="12814" max="12814" width="7.7265625" customWidth="1"/>
    <col min="12815" max="12815" width="1.7265625" customWidth="1"/>
    <col min="12816" max="12816" width="7.7265625" customWidth="1"/>
    <col min="12817" max="12817" width="1.7265625" customWidth="1"/>
    <col min="12818" max="12818" width="8.7265625" customWidth="1"/>
    <col min="12819" max="12819" width="1.7265625" customWidth="1"/>
    <col min="12820" max="12820" width="8.7265625" customWidth="1"/>
    <col min="12821" max="12821" width="1.7265625" customWidth="1"/>
    <col min="12822" max="12822" width="8.7265625" customWidth="1"/>
    <col min="12823" max="12823" width="1.7265625" customWidth="1"/>
    <col min="12824" max="12824" width="8.7265625" customWidth="1"/>
    <col min="12825" max="12825" width="1.7265625" customWidth="1"/>
    <col min="12826" max="12826" width="8.7265625" customWidth="1"/>
    <col min="12827" max="12827" width="1.7265625" customWidth="1"/>
    <col min="13057" max="13058" width="5.7265625" customWidth="1"/>
    <col min="13059" max="13060" width="4.7265625" customWidth="1"/>
    <col min="13061" max="13061" width="5.7265625" customWidth="1"/>
    <col min="13062" max="13062" width="8.7265625" customWidth="1"/>
    <col min="13063" max="13063" width="1.7265625" customWidth="1"/>
    <col min="13064" max="13064" width="8.7265625" customWidth="1"/>
    <col min="13065" max="13065" width="1.7265625" customWidth="1"/>
    <col min="13066" max="13066" width="6.7265625" customWidth="1"/>
    <col min="13067" max="13067" width="1.7265625" customWidth="1"/>
    <col min="13068" max="13068" width="8.7265625" customWidth="1"/>
    <col min="13069" max="13069" width="1.7265625" customWidth="1"/>
    <col min="13070" max="13070" width="7.7265625" customWidth="1"/>
    <col min="13071" max="13071" width="1.7265625" customWidth="1"/>
    <col min="13072" max="13072" width="7.7265625" customWidth="1"/>
    <col min="13073" max="13073" width="1.7265625" customWidth="1"/>
    <col min="13074" max="13074" width="8.7265625" customWidth="1"/>
    <col min="13075" max="13075" width="1.7265625" customWidth="1"/>
    <col min="13076" max="13076" width="8.7265625" customWidth="1"/>
    <col min="13077" max="13077" width="1.7265625" customWidth="1"/>
    <col min="13078" max="13078" width="8.7265625" customWidth="1"/>
    <col min="13079" max="13079" width="1.7265625" customWidth="1"/>
    <col min="13080" max="13080" width="8.7265625" customWidth="1"/>
    <col min="13081" max="13081" width="1.7265625" customWidth="1"/>
    <col min="13082" max="13082" width="8.7265625" customWidth="1"/>
    <col min="13083" max="13083" width="1.7265625" customWidth="1"/>
    <col min="13313" max="13314" width="5.7265625" customWidth="1"/>
    <col min="13315" max="13316" width="4.7265625" customWidth="1"/>
    <col min="13317" max="13317" width="5.7265625" customWidth="1"/>
    <col min="13318" max="13318" width="8.7265625" customWidth="1"/>
    <col min="13319" max="13319" width="1.7265625" customWidth="1"/>
    <col min="13320" max="13320" width="8.7265625" customWidth="1"/>
    <col min="13321" max="13321" width="1.7265625" customWidth="1"/>
    <col min="13322" max="13322" width="6.7265625" customWidth="1"/>
    <col min="13323" max="13323" width="1.7265625" customWidth="1"/>
    <col min="13324" max="13324" width="8.7265625" customWidth="1"/>
    <col min="13325" max="13325" width="1.7265625" customWidth="1"/>
    <col min="13326" max="13326" width="7.7265625" customWidth="1"/>
    <col min="13327" max="13327" width="1.7265625" customWidth="1"/>
    <col min="13328" max="13328" width="7.7265625" customWidth="1"/>
    <col min="13329" max="13329" width="1.7265625" customWidth="1"/>
    <col min="13330" max="13330" width="8.7265625" customWidth="1"/>
    <col min="13331" max="13331" width="1.7265625" customWidth="1"/>
    <col min="13332" max="13332" width="8.7265625" customWidth="1"/>
    <col min="13333" max="13333" width="1.7265625" customWidth="1"/>
    <col min="13334" max="13334" width="8.7265625" customWidth="1"/>
    <col min="13335" max="13335" width="1.7265625" customWidth="1"/>
    <col min="13336" max="13336" width="8.7265625" customWidth="1"/>
    <col min="13337" max="13337" width="1.7265625" customWidth="1"/>
    <col min="13338" max="13338" width="8.7265625" customWidth="1"/>
    <col min="13339" max="13339" width="1.7265625" customWidth="1"/>
    <col min="13569" max="13570" width="5.7265625" customWidth="1"/>
    <col min="13571" max="13572" width="4.7265625" customWidth="1"/>
    <col min="13573" max="13573" width="5.7265625" customWidth="1"/>
    <col min="13574" max="13574" width="8.7265625" customWidth="1"/>
    <col min="13575" max="13575" width="1.7265625" customWidth="1"/>
    <col min="13576" max="13576" width="8.7265625" customWidth="1"/>
    <col min="13577" max="13577" width="1.7265625" customWidth="1"/>
    <col min="13578" max="13578" width="6.7265625" customWidth="1"/>
    <col min="13579" max="13579" width="1.7265625" customWidth="1"/>
    <col min="13580" max="13580" width="8.7265625" customWidth="1"/>
    <col min="13581" max="13581" width="1.7265625" customWidth="1"/>
    <col min="13582" max="13582" width="7.7265625" customWidth="1"/>
    <col min="13583" max="13583" width="1.7265625" customWidth="1"/>
    <col min="13584" max="13584" width="7.7265625" customWidth="1"/>
    <col min="13585" max="13585" width="1.7265625" customWidth="1"/>
    <col min="13586" max="13586" width="8.7265625" customWidth="1"/>
    <col min="13587" max="13587" width="1.7265625" customWidth="1"/>
    <col min="13588" max="13588" width="8.7265625" customWidth="1"/>
    <col min="13589" max="13589" width="1.7265625" customWidth="1"/>
    <col min="13590" max="13590" width="8.7265625" customWidth="1"/>
    <col min="13591" max="13591" width="1.7265625" customWidth="1"/>
    <col min="13592" max="13592" width="8.7265625" customWidth="1"/>
    <col min="13593" max="13593" width="1.7265625" customWidth="1"/>
    <col min="13594" max="13594" width="8.7265625" customWidth="1"/>
    <col min="13595" max="13595" width="1.7265625" customWidth="1"/>
    <col min="13825" max="13826" width="5.7265625" customWidth="1"/>
    <col min="13827" max="13828" width="4.7265625" customWidth="1"/>
    <col min="13829" max="13829" width="5.7265625" customWidth="1"/>
    <col min="13830" max="13830" width="8.7265625" customWidth="1"/>
    <col min="13831" max="13831" width="1.7265625" customWidth="1"/>
    <col min="13832" max="13832" width="8.7265625" customWidth="1"/>
    <col min="13833" max="13833" width="1.7265625" customWidth="1"/>
    <col min="13834" max="13834" width="6.7265625" customWidth="1"/>
    <col min="13835" max="13835" width="1.7265625" customWidth="1"/>
    <col min="13836" max="13836" width="8.7265625" customWidth="1"/>
    <col min="13837" max="13837" width="1.7265625" customWidth="1"/>
    <col min="13838" max="13838" width="7.7265625" customWidth="1"/>
    <col min="13839" max="13839" width="1.7265625" customWidth="1"/>
    <col min="13840" max="13840" width="7.7265625" customWidth="1"/>
    <col min="13841" max="13841" width="1.7265625" customWidth="1"/>
    <col min="13842" max="13842" width="8.7265625" customWidth="1"/>
    <col min="13843" max="13843" width="1.7265625" customWidth="1"/>
    <col min="13844" max="13844" width="8.7265625" customWidth="1"/>
    <col min="13845" max="13845" width="1.7265625" customWidth="1"/>
    <col min="13846" max="13846" width="8.7265625" customWidth="1"/>
    <col min="13847" max="13847" width="1.7265625" customWidth="1"/>
    <col min="13848" max="13848" width="8.7265625" customWidth="1"/>
    <col min="13849" max="13849" width="1.7265625" customWidth="1"/>
    <col min="13850" max="13850" width="8.7265625" customWidth="1"/>
    <col min="13851" max="13851" width="1.7265625" customWidth="1"/>
    <col min="14081" max="14082" width="5.7265625" customWidth="1"/>
    <col min="14083" max="14084" width="4.7265625" customWidth="1"/>
    <col min="14085" max="14085" width="5.7265625" customWidth="1"/>
    <col min="14086" max="14086" width="8.7265625" customWidth="1"/>
    <col min="14087" max="14087" width="1.7265625" customWidth="1"/>
    <col min="14088" max="14088" width="8.7265625" customWidth="1"/>
    <col min="14089" max="14089" width="1.7265625" customWidth="1"/>
    <col min="14090" max="14090" width="6.7265625" customWidth="1"/>
    <col min="14091" max="14091" width="1.7265625" customWidth="1"/>
    <col min="14092" max="14092" width="8.7265625" customWidth="1"/>
    <col min="14093" max="14093" width="1.7265625" customWidth="1"/>
    <col min="14094" max="14094" width="7.7265625" customWidth="1"/>
    <col min="14095" max="14095" width="1.7265625" customWidth="1"/>
    <col min="14096" max="14096" width="7.7265625" customWidth="1"/>
    <col min="14097" max="14097" width="1.7265625" customWidth="1"/>
    <col min="14098" max="14098" width="8.7265625" customWidth="1"/>
    <col min="14099" max="14099" width="1.7265625" customWidth="1"/>
    <col min="14100" max="14100" width="8.7265625" customWidth="1"/>
    <col min="14101" max="14101" width="1.7265625" customWidth="1"/>
    <col min="14102" max="14102" width="8.7265625" customWidth="1"/>
    <col min="14103" max="14103" width="1.7265625" customWidth="1"/>
    <col min="14104" max="14104" width="8.7265625" customWidth="1"/>
    <col min="14105" max="14105" width="1.7265625" customWidth="1"/>
    <col min="14106" max="14106" width="8.7265625" customWidth="1"/>
    <col min="14107" max="14107" width="1.7265625" customWidth="1"/>
    <col min="14337" max="14338" width="5.7265625" customWidth="1"/>
    <col min="14339" max="14340" width="4.7265625" customWidth="1"/>
    <col min="14341" max="14341" width="5.7265625" customWidth="1"/>
    <col min="14342" max="14342" width="8.7265625" customWidth="1"/>
    <col min="14343" max="14343" width="1.7265625" customWidth="1"/>
    <col min="14344" max="14344" width="8.7265625" customWidth="1"/>
    <col min="14345" max="14345" width="1.7265625" customWidth="1"/>
    <col min="14346" max="14346" width="6.7265625" customWidth="1"/>
    <col min="14347" max="14347" width="1.7265625" customWidth="1"/>
    <col min="14348" max="14348" width="8.7265625" customWidth="1"/>
    <col min="14349" max="14349" width="1.7265625" customWidth="1"/>
    <col min="14350" max="14350" width="7.7265625" customWidth="1"/>
    <col min="14351" max="14351" width="1.7265625" customWidth="1"/>
    <col min="14352" max="14352" width="7.7265625" customWidth="1"/>
    <col min="14353" max="14353" width="1.7265625" customWidth="1"/>
    <col min="14354" max="14354" width="8.7265625" customWidth="1"/>
    <col min="14355" max="14355" width="1.7265625" customWidth="1"/>
    <col min="14356" max="14356" width="8.7265625" customWidth="1"/>
    <col min="14357" max="14357" width="1.7265625" customWidth="1"/>
    <col min="14358" max="14358" width="8.7265625" customWidth="1"/>
    <col min="14359" max="14359" width="1.7265625" customWidth="1"/>
    <col min="14360" max="14360" width="8.7265625" customWidth="1"/>
    <col min="14361" max="14361" width="1.7265625" customWidth="1"/>
    <col min="14362" max="14362" width="8.7265625" customWidth="1"/>
    <col min="14363" max="14363" width="1.7265625" customWidth="1"/>
    <col min="14593" max="14594" width="5.7265625" customWidth="1"/>
    <col min="14595" max="14596" width="4.7265625" customWidth="1"/>
    <col min="14597" max="14597" width="5.7265625" customWidth="1"/>
    <col min="14598" max="14598" width="8.7265625" customWidth="1"/>
    <col min="14599" max="14599" width="1.7265625" customWidth="1"/>
    <col min="14600" max="14600" width="8.7265625" customWidth="1"/>
    <col min="14601" max="14601" width="1.7265625" customWidth="1"/>
    <col min="14602" max="14602" width="6.7265625" customWidth="1"/>
    <col min="14603" max="14603" width="1.7265625" customWidth="1"/>
    <col min="14604" max="14604" width="8.7265625" customWidth="1"/>
    <col min="14605" max="14605" width="1.7265625" customWidth="1"/>
    <col min="14606" max="14606" width="7.7265625" customWidth="1"/>
    <col min="14607" max="14607" width="1.7265625" customWidth="1"/>
    <col min="14608" max="14608" width="7.7265625" customWidth="1"/>
    <col min="14609" max="14609" width="1.7265625" customWidth="1"/>
    <col min="14610" max="14610" width="8.7265625" customWidth="1"/>
    <col min="14611" max="14611" width="1.7265625" customWidth="1"/>
    <col min="14612" max="14612" width="8.7265625" customWidth="1"/>
    <col min="14613" max="14613" width="1.7265625" customWidth="1"/>
    <col min="14614" max="14614" width="8.7265625" customWidth="1"/>
    <col min="14615" max="14615" width="1.7265625" customWidth="1"/>
    <col min="14616" max="14616" width="8.7265625" customWidth="1"/>
    <col min="14617" max="14617" width="1.7265625" customWidth="1"/>
    <col min="14618" max="14618" width="8.7265625" customWidth="1"/>
    <col min="14619" max="14619" width="1.7265625" customWidth="1"/>
    <col min="14849" max="14850" width="5.7265625" customWidth="1"/>
    <col min="14851" max="14852" width="4.7265625" customWidth="1"/>
    <col min="14853" max="14853" width="5.7265625" customWidth="1"/>
    <col min="14854" max="14854" width="8.7265625" customWidth="1"/>
    <col min="14855" max="14855" width="1.7265625" customWidth="1"/>
    <col min="14856" max="14856" width="8.7265625" customWidth="1"/>
    <col min="14857" max="14857" width="1.7265625" customWidth="1"/>
    <col min="14858" max="14858" width="6.7265625" customWidth="1"/>
    <col min="14859" max="14859" width="1.7265625" customWidth="1"/>
    <col min="14860" max="14860" width="8.7265625" customWidth="1"/>
    <col min="14861" max="14861" width="1.7265625" customWidth="1"/>
    <col min="14862" max="14862" width="7.7265625" customWidth="1"/>
    <col min="14863" max="14863" width="1.7265625" customWidth="1"/>
    <col min="14864" max="14864" width="7.7265625" customWidth="1"/>
    <col min="14865" max="14865" width="1.7265625" customWidth="1"/>
    <col min="14866" max="14866" width="8.7265625" customWidth="1"/>
    <col min="14867" max="14867" width="1.7265625" customWidth="1"/>
    <col min="14868" max="14868" width="8.7265625" customWidth="1"/>
    <col min="14869" max="14869" width="1.7265625" customWidth="1"/>
    <col min="14870" max="14870" width="8.7265625" customWidth="1"/>
    <col min="14871" max="14871" width="1.7265625" customWidth="1"/>
    <col min="14872" max="14872" width="8.7265625" customWidth="1"/>
    <col min="14873" max="14873" width="1.7265625" customWidth="1"/>
    <col min="14874" max="14874" width="8.7265625" customWidth="1"/>
    <col min="14875" max="14875" width="1.7265625" customWidth="1"/>
    <col min="15105" max="15106" width="5.7265625" customWidth="1"/>
    <col min="15107" max="15108" width="4.7265625" customWidth="1"/>
    <col min="15109" max="15109" width="5.7265625" customWidth="1"/>
    <col min="15110" max="15110" width="8.7265625" customWidth="1"/>
    <col min="15111" max="15111" width="1.7265625" customWidth="1"/>
    <col min="15112" max="15112" width="8.7265625" customWidth="1"/>
    <col min="15113" max="15113" width="1.7265625" customWidth="1"/>
    <col min="15114" max="15114" width="6.7265625" customWidth="1"/>
    <col min="15115" max="15115" width="1.7265625" customWidth="1"/>
    <col min="15116" max="15116" width="8.7265625" customWidth="1"/>
    <col min="15117" max="15117" width="1.7265625" customWidth="1"/>
    <col min="15118" max="15118" width="7.7265625" customWidth="1"/>
    <col min="15119" max="15119" width="1.7265625" customWidth="1"/>
    <col min="15120" max="15120" width="7.7265625" customWidth="1"/>
    <col min="15121" max="15121" width="1.7265625" customWidth="1"/>
    <col min="15122" max="15122" width="8.7265625" customWidth="1"/>
    <col min="15123" max="15123" width="1.7265625" customWidth="1"/>
    <col min="15124" max="15124" width="8.7265625" customWidth="1"/>
    <col min="15125" max="15125" width="1.7265625" customWidth="1"/>
    <col min="15126" max="15126" width="8.7265625" customWidth="1"/>
    <col min="15127" max="15127" width="1.7265625" customWidth="1"/>
    <col min="15128" max="15128" width="8.7265625" customWidth="1"/>
    <col min="15129" max="15129" width="1.7265625" customWidth="1"/>
    <col min="15130" max="15130" width="8.7265625" customWidth="1"/>
    <col min="15131" max="15131" width="1.7265625" customWidth="1"/>
    <col min="15361" max="15362" width="5.7265625" customWidth="1"/>
    <col min="15363" max="15364" width="4.7265625" customWidth="1"/>
    <col min="15365" max="15365" width="5.7265625" customWidth="1"/>
    <col min="15366" max="15366" width="8.7265625" customWidth="1"/>
    <col min="15367" max="15367" width="1.7265625" customWidth="1"/>
    <col min="15368" max="15368" width="8.7265625" customWidth="1"/>
    <col min="15369" max="15369" width="1.7265625" customWidth="1"/>
    <col min="15370" max="15370" width="6.7265625" customWidth="1"/>
    <col min="15371" max="15371" width="1.7265625" customWidth="1"/>
    <col min="15372" max="15372" width="8.7265625" customWidth="1"/>
    <col min="15373" max="15373" width="1.7265625" customWidth="1"/>
    <col min="15374" max="15374" width="7.7265625" customWidth="1"/>
    <col min="15375" max="15375" width="1.7265625" customWidth="1"/>
    <col min="15376" max="15376" width="7.7265625" customWidth="1"/>
    <col min="15377" max="15377" width="1.7265625" customWidth="1"/>
    <col min="15378" max="15378" width="8.7265625" customWidth="1"/>
    <col min="15379" max="15379" width="1.7265625" customWidth="1"/>
    <col min="15380" max="15380" width="8.7265625" customWidth="1"/>
    <col min="15381" max="15381" width="1.7265625" customWidth="1"/>
    <col min="15382" max="15382" width="8.7265625" customWidth="1"/>
    <col min="15383" max="15383" width="1.7265625" customWidth="1"/>
    <col min="15384" max="15384" width="8.7265625" customWidth="1"/>
    <col min="15385" max="15385" width="1.7265625" customWidth="1"/>
    <col min="15386" max="15386" width="8.7265625" customWidth="1"/>
    <col min="15387" max="15387" width="1.7265625" customWidth="1"/>
    <col min="15617" max="15618" width="5.7265625" customWidth="1"/>
    <col min="15619" max="15620" width="4.7265625" customWidth="1"/>
    <col min="15621" max="15621" width="5.7265625" customWidth="1"/>
    <col min="15622" max="15622" width="8.7265625" customWidth="1"/>
    <col min="15623" max="15623" width="1.7265625" customWidth="1"/>
    <col min="15624" max="15624" width="8.7265625" customWidth="1"/>
    <col min="15625" max="15625" width="1.7265625" customWidth="1"/>
    <col min="15626" max="15626" width="6.7265625" customWidth="1"/>
    <col min="15627" max="15627" width="1.7265625" customWidth="1"/>
    <col min="15628" max="15628" width="8.7265625" customWidth="1"/>
    <col min="15629" max="15629" width="1.7265625" customWidth="1"/>
    <col min="15630" max="15630" width="7.7265625" customWidth="1"/>
    <col min="15631" max="15631" width="1.7265625" customWidth="1"/>
    <col min="15632" max="15632" width="7.7265625" customWidth="1"/>
    <col min="15633" max="15633" width="1.7265625" customWidth="1"/>
    <col min="15634" max="15634" width="8.7265625" customWidth="1"/>
    <col min="15635" max="15635" width="1.7265625" customWidth="1"/>
    <col min="15636" max="15636" width="8.7265625" customWidth="1"/>
    <col min="15637" max="15637" width="1.7265625" customWidth="1"/>
    <col min="15638" max="15638" width="8.7265625" customWidth="1"/>
    <col min="15639" max="15639" width="1.7265625" customWidth="1"/>
    <col min="15640" max="15640" width="8.7265625" customWidth="1"/>
    <col min="15641" max="15641" width="1.7265625" customWidth="1"/>
    <col min="15642" max="15642" width="8.7265625" customWidth="1"/>
    <col min="15643" max="15643" width="1.7265625" customWidth="1"/>
    <col min="15873" max="15874" width="5.7265625" customWidth="1"/>
    <col min="15875" max="15876" width="4.7265625" customWidth="1"/>
    <col min="15877" max="15877" width="5.7265625" customWidth="1"/>
    <col min="15878" max="15878" width="8.7265625" customWidth="1"/>
    <col min="15879" max="15879" width="1.7265625" customWidth="1"/>
    <col min="15880" max="15880" width="8.7265625" customWidth="1"/>
    <col min="15881" max="15881" width="1.7265625" customWidth="1"/>
    <col min="15882" max="15882" width="6.7265625" customWidth="1"/>
    <col min="15883" max="15883" width="1.7265625" customWidth="1"/>
    <col min="15884" max="15884" width="8.7265625" customWidth="1"/>
    <col min="15885" max="15885" width="1.7265625" customWidth="1"/>
    <col min="15886" max="15886" width="7.7265625" customWidth="1"/>
    <col min="15887" max="15887" width="1.7265625" customWidth="1"/>
    <col min="15888" max="15888" width="7.7265625" customWidth="1"/>
    <col min="15889" max="15889" width="1.7265625" customWidth="1"/>
    <col min="15890" max="15890" width="8.7265625" customWidth="1"/>
    <col min="15891" max="15891" width="1.7265625" customWidth="1"/>
    <col min="15892" max="15892" width="8.7265625" customWidth="1"/>
    <col min="15893" max="15893" width="1.7265625" customWidth="1"/>
    <col min="15894" max="15894" width="8.7265625" customWidth="1"/>
    <col min="15895" max="15895" width="1.7265625" customWidth="1"/>
    <col min="15896" max="15896" width="8.7265625" customWidth="1"/>
    <col min="15897" max="15897" width="1.7265625" customWidth="1"/>
    <col min="15898" max="15898" width="8.7265625" customWidth="1"/>
    <col min="15899" max="15899" width="1.7265625" customWidth="1"/>
    <col min="16129" max="16130" width="5.7265625" customWidth="1"/>
    <col min="16131" max="16132" width="4.7265625" customWidth="1"/>
    <col min="16133" max="16133" width="5.7265625" customWidth="1"/>
    <col min="16134" max="16134" width="8.7265625" customWidth="1"/>
    <col min="16135" max="16135" width="1.7265625" customWidth="1"/>
    <col min="16136" max="16136" width="8.7265625" customWidth="1"/>
    <col min="16137" max="16137" width="1.7265625" customWidth="1"/>
    <col min="16138" max="16138" width="6.7265625" customWidth="1"/>
    <col min="16139" max="16139" width="1.7265625" customWidth="1"/>
    <col min="16140" max="16140" width="8.7265625" customWidth="1"/>
    <col min="16141" max="16141" width="1.7265625" customWidth="1"/>
    <col min="16142" max="16142" width="7.7265625" customWidth="1"/>
    <col min="16143" max="16143" width="1.7265625" customWidth="1"/>
    <col min="16144" max="16144" width="7.7265625" customWidth="1"/>
    <col min="16145" max="16145" width="1.7265625" customWidth="1"/>
    <col min="16146" max="16146" width="8.7265625" customWidth="1"/>
    <col min="16147" max="16147" width="1.7265625" customWidth="1"/>
    <col min="16148" max="16148" width="8.7265625" customWidth="1"/>
    <col min="16149" max="16149" width="1.7265625" customWidth="1"/>
    <col min="16150" max="16150" width="8.7265625" customWidth="1"/>
    <col min="16151" max="16151" width="1.7265625" customWidth="1"/>
    <col min="16152" max="16152" width="8.7265625" customWidth="1"/>
    <col min="16153" max="16153" width="1.7265625" customWidth="1"/>
    <col min="16154" max="16154" width="8.7265625" customWidth="1"/>
    <col min="16155" max="16155" width="1.7265625" customWidth="1"/>
  </cols>
  <sheetData>
    <row r="1" spans="1:27">
      <c r="A1" s="628" t="s">
        <v>2848</v>
      </c>
      <c r="B1" s="628"/>
      <c r="C1" s="628"/>
      <c r="D1" s="628"/>
      <c r="E1" s="628"/>
      <c r="F1" s="628"/>
      <c r="G1" s="628"/>
      <c r="H1" s="628"/>
      <c r="I1" s="628"/>
      <c r="J1" s="628"/>
      <c r="K1" s="628"/>
      <c r="L1" s="628"/>
      <c r="M1" s="628"/>
      <c r="N1" s="628"/>
      <c r="O1" s="628"/>
      <c r="P1" s="628"/>
      <c r="Q1" s="628"/>
      <c r="R1" s="628"/>
      <c r="S1" s="628"/>
      <c r="T1" s="628"/>
      <c r="U1" s="628"/>
      <c r="V1" s="628"/>
      <c r="W1" s="628"/>
      <c r="X1" s="628"/>
      <c r="Y1" s="628"/>
      <c r="Z1" s="628"/>
      <c r="AA1" s="628"/>
    </row>
    <row r="2" spans="1:27">
      <c r="A2" s="628" t="s">
        <v>2849</v>
      </c>
      <c r="B2" s="628"/>
      <c r="C2" s="628"/>
      <c r="D2" s="628"/>
      <c r="E2" s="628"/>
      <c r="F2" s="628"/>
      <c r="G2" s="628"/>
      <c r="H2" s="628"/>
      <c r="I2" s="628"/>
      <c r="J2" s="628"/>
      <c r="K2" s="628"/>
      <c r="L2" s="628"/>
      <c r="M2" s="628"/>
      <c r="N2" s="628"/>
      <c r="O2" s="628"/>
      <c r="P2" s="628"/>
      <c r="Q2" s="628"/>
      <c r="R2" s="628"/>
      <c r="S2" s="628"/>
      <c r="T2" s="628"/>
      <c r="U2" s="628"/>
      <c r="V2" s="628"/>
      <c r="W2" s="628"/>
      <c r="X2" s="628"/>
      <c r="Y2" s="628"/>
      <c r="Z2" s="628"/>
      <c r="AA2" s="628"/>
    </row>
    <row r="3" spans="1:27">
      <c r="A3" s="628" t="s">
        <v>2850</v>
      </c>
      <c r="B3" s="628"/>
      <c r="C3" s="628"/>
      <c r="D3" s="628"/>
      <c r="E3" s="628"/>
      <c r="F3" s="628"/>
      <c r="G3" s="628"/>
      <c r="H3" s="628"/>
      <c r="I3" s="628"/>
      <c r="J3" s="628"/>
      <c r="K3" s="628"/>
      <c r="L3" s="628"/>
      <c r="M3" s="628"/>
      <c r="N3" s="628"/>
      <c r="O3" s="628"/>
      <c r="P3" s="628"/>
      <c r="Q3" s="628"/>
      <c r="R3" s="628"/>
      <c r="S3" s="628"/>
      <c r="T3" s="628"/>
      <c r="U3" s="628"/>
      <c r="V3" s="628"/>
      <c r="W3" s="628"/>
      <c r="X3" s="628"/>
      <c r="Y3" s="628"/>
      <c r="Z3" s="628"/>
      <c r="AA3" s="628"/>
    </row>
    <row r="5" spans="1:27">
      <c r="A5" s="629" t="s">
        <v>1584</v>
      </c>
      <c r="B5" s="632" t="s">
        <v>1583</v>
      </c>
      <c r="C5" s="634" t="s">
        <v>32</v>
      </c>
      <c r="D5" s="634" t="s">
        <v>33</v>
      </c>
      <c r="E5" s="635" t="s">
        <v>2050</v>
      </c>
      <c r="F5" s="639" t="s">
        <v>1356</v>
      </c>
      <c r="G5" s="639"/>
      <c r="H5" s="639"/>
      <c r="I5" s="639"/>
      <c r="J5" s="639"/>
      <c r="K5" s="639"/>
      <c r="L5" s="639"/>
      <c r="M5" s="642"/>
      <c r="N5" s="638" t="s">
        <v>2856</v>
      </c>
      <c r="O5" s="639"/>
      <c r="P5" s="639"/>
      <c r="Q5" s="642"/>
      <c r="R5" s="638" t="s">
        <v>2857</v>
      </c>
      <c r="S5" s="639"/>
      <c r="T5" s="639"/>
      <c r="U5" s="642"/>
      <c r="V5" s="638" t="s">
        <v>2858</v>
      </c>
      <c r="W5" s="639"/>
      <c r="X5" s="639"/>
      <c r="Y5" s="642"/>
      <c r="Z5" s="645" t="s">
        <v>2864</v>
      </c>
      <c r="AA5" s="337"/>
    </row>
    <row r="6" spans="1:27" ht="21">
      <c r="A6" s="631"/>
      <c r="B6" s="633"/>
      <c r="C6" s="633"/>
      <c r="D6" s="647"/>
      <c r="E6" s="637"/>
      <c r="F6" s="338" t="s">
        <v>1360</v>
      </c>
      <c r="G6" s="339"/>
      <c r="H6" s="339" t="s">
        <v>1361</v>
      </c>
      <c r="I6" s="339"/>
      <c r="J6" s="339" t="s">
        <v>1430</v>
      </c>
      <c r="K6" s="208"/>
      <c r="L6" s="339" t="s">
        <v>1363</v>
      </c>
      <c r="M6" s="349"/>
      <c r="N6" s="338" t="s">
        <v>2859</v>
      </c>
      <c r="O6" s="339"/>
      <c r="P6" s="339" t="s">
        <v>1365</v>
      </c>
      <c r="Q6" s="207"/>
      <c r="R6" s="338" t="s">
        <v>1366</v>
      </c>
      <c r="S6" s="208"/>
      <c r="T6" s="339" t="s">
        <v>1363</v>
      </c>
      <c r="U6" s="207"/>
      <c r="V6" s="338" t="s">
        <v>1366</v>
      </c>
      <c r="W6" s="208"/>
      <c r="X6" s="339" t="s">
        <v>1363</v>
      </c>
      <c r="Y6" s="207"/>
      <c r="Z6" s="631"/>
      <c r="AA6" s="350"/>
    </row>
    <row r="7" spans="1:27">
      <c r="A7" s="638" t="s">
        <v>2521</v>
      </c>
      <c r="B7" s="639"/>
      <c r="C7" s="639"/>
      <c r="D7" s="639"/>
      <c r="E7" s="639"/>
      <c r="F7" s="639"/>
      <c r="G7" s="639"/>
      <c r="H7" s="639"/>
      <c r="I7" s="639"/>
      <c r="J7" s="639"/>
      <c r="K7" s="639"/>
      <c r="L7" s="639"/>
      <c r="M7" s="639"/>
      <c r="N7" s="639"/>
      <c r="O7" s="639"/>
      <c r="P7" s="639"/>
      <c r="Q7" s="639"/>
      <c r="R7" s="639"/>
      <c r="S7" s="639"/>
      <c r="T7" s="639"/>
      <c r="U7" s="639"/>
      <c r="V7" s="639"/>
      <c r="W7" s="639"/>
      <c r="X7" s="639"/>
      <c r="Y7" s="639"/>
      <c r="Z7" s="639"/>
      <c r="AA7" s="642"/>
    </row>
    <row r="8" spans="1:27">
      <c r="A8" s="340" t="s">
        <v>42</v>
      </c>
      <c r="B8" s="340" t="s">
        <v>2473</v>
      </c>
    </row>
    <row r="9" spans="1:27">
      <c r="C9" s="341" t="s">
        <v>44</v>
      </c>
      <c r="D9" s="341" t="s">
        <v>45</v>
      </c>
      <c r="E9" s="342">
        <v>41</v>
      </c>
      <c r="F9" s="343">
        <v>927.822</v>
      </c>
      <c r="H9" s="343">
        <v>0</v>
      </c>
      <c r="J9" s="343">
        <v>935.17600000000004</v>
      </c>
      <c r="L9" s="343">
        <v>0</v>
      </c>
      <c r="N9" s="343">
        <v>0</v>
      </c>
      <c r="P9" s="343">
        <v>0</v>
      </c>
      <c r="R9" s="343">
        <v>0</v>
      </c>
      <c r="T9" s="343">
        <v>0</v>
      </c>
      <c r="V9" s="343">
        <v>0</v>
      </c>
      <c r="X9" s="343">
        <v>0</v>
      </c>
      <c r="Z9" s="343">
        <v>1862.9979999999998</v>
      </c>
    </row>
    <row r="10" spans="1:27">
      <c r="A10" s="340" t="s">
        <v>42</v>
      </c>
      <c r="B10" s="340" t="s">
        <v>2680</v>
      </c>
    </row>
    <row r="11" spans="1:27">
      <c r="C11" s="341" t="s">
        <v>50</v>
      </c>
      <c r="D11" s="341" t="s">
        <v>45</v>
      </c>
      <c r="E11" s="342">
        <v>11</v>
      </c>
      <c r="F11" s="343">
        <v>210.07599999999999</v>
      </c>
      <c r="H11" s="343">
        <v>0</v>
      </c>
      <c r="J11" s="343">
        <v>3.6460000000000004</v>
      </c>
      <c r="L11" s="343">
        <v>0</v>
      </c>
      <c r="N11" s="343">
        <v>443.22500000000002</v>
      </c>
      <c r="P11" s="343">
        <v>196.75299999999999</v>
      </c>
      <c r="R11" s="343">
        <v>0</v>
      </c>
      <c r="T11" s="343">
        <v>0</v>
      </c>
      <c r="V11" s="343">
        <v>1691.1020000000001</v>
      </c>
      <c r="X11" s="343">
        <v>0</v>
      </c>
      <c r="Z11" s="343">
        <v>2544.8020000000001</v>
      </c>
      <c r="AA11" s="348" t="s">
        <v>64</v>
      </c>
    </row>
    <row r="12" spans="1:27">
      <c r="A12" s="340" t="s">
        <v>42</v>
      </c>
      <c r="B12" s="340" t="s">
        <v>2472</v>
      </c>
    </row>
    <row r="13" spans="1:27">
      <c r="C13" s="341" t="s">
        <v>54</v>
      </c>
      <c r="D13" s="341" t="s">
        <v>55</v>
      </c>
      <c r="E13" s="342">
        <v>94</v>
      </c>
      <c r="F13" s="343">
        <v>2663.8940000000002</v>
      </c>
      <c r="H13" s="343">
        <v>989.28</v>
      </c>
      <c r="J13" s="343">
        <v>498.36800000000005</v>
      </c>
      <c r="L13" s="343">
        <v>0</v>
      </c>
      <c r="N13" s="343">
        <v>822.05399999999997</v>
      </c>
      <c r="P13" s="343">
        <v>0</v>
      </c>
      <c r="R13" s="343">
        <v>2856.7220000000002</v>
      </c>
      <c r="T13" s="343">
        <v>0</v>
      </c>
      <c r="V13" s="343">
        <v>12258.478999999999</v>
      </c>
      <c r="X13" s="343">
        <v>0</v>
      </c>
      <c r="Z13" s="343">
        <v>20088.796999999999</v>
      </c>
    </row>
    <row r="14" spans="1:27">
      <c r="A14" s="340" t="s">
        <v>61</v>
      </c>
      <c r="B14" s="340" t="s">
        <v>2471</v>
      </c>
    </row>
    <row r="15" spans="1:27">
      <c r="C15" s="341" t="s">
        <v>2516</v>
      </c>
      <c r="D15" s="341" t="s">
        <v>45</v>
      </c>
      <c r="E15" s="342">
        <v>11</v>
      </c>
      <c r="F15" s="343">
        <v>126.29799999999999</v>
      </c>
      <c r="H15" s="343">
        <v>0</v>
      </c>
      <c r="J15" s="343">
        <v>0</v>
      </c>
      <c r="L15" s="343">
        <v>0</v>
      </c>
      <c r="N15" s="343">
        <v>0</v>
      </c>
      <c r="P15" s="343">
        <v>132.79499999999999</v>
      </c>
      <c r="R15" s="343">
        <v>0</v>
      </c>
      <c r="T15" s="343">
        <v>0</v>
      </c>
      <c r="V15" s="343">
        <v>29.16</v>
      </c>
      <c r="X15" s="343">
        <v>0</v>
      </c>
      <c r="Z15" s="343">
        <v>288.25299999999999</v>
      </c>
    </row>
    <row r="16" spans="1:27">
      <c r="A16" s="340" t="s">
        <v>61</v>
      </c>
      <c r="B16" s="340" t="s">
        <v>2470</v>
      </c>
    </row>
    <row r="17" spans="1:27">
      <c r="C17" s="341" t="s">
        <v>66</v>
      </c>
      <c r="D17" s="341" t="s">
        <v>55</v>
      </c>
      <c r="E17" s="342">
        <v>95</v>
      </c>
      <c r="F17" s="343">
        <v>2200.4090000000001</v>
      </c>
      <c r="H17" s="343">
        <v>11.337</v>
      </c>
      <c r="J17" s="343">
        <v>115.40100000000001</v>
      </c>
      <c r="L17" s="343">
        <v>0</v>
      </c>
      <c r="N17" s="343">
        <v>1527.9670000000001</v>
      </c>
      <c r="P17" s="343">
        <v>1139.4970000000001</v>
      </c>
      <c r="R17" s="343">
        <v>0</v>
      </c>
      <c r="T17" s="343">
        <v>0</v>
      </c>
      <c r="V17" s="343">
        <v>2400.9650000000001</v>
      </c>
      <c r="X17" s="343">
        <v>7133.8649999999998</v>
      </c>
      <c r="Z17" s="343">
        <v>14529.441000000001</v>
      </c>
      <c r="AA17" s="348" t="s">
        <v>64</v>
      </c>
    </row>
    <row r="18" spans="1:27">
      <c r="A18" s="340" t="s">
        <v>61</v>
      </c>
      <c r="B18" s="340" t="s">
        <v>67</v>
      </c>
    </row>
    <row r="19" spans="1:27">
      <c r="C19" s="341" t="s">
        <v>68</v>
      </c>
      <c r="D19" s="341" t="s">
        <v>55</v>
      </c>
      <c r="E19" s="342">
        <v>31</v>
      </c>
      <c r="F19" s="343">
        <v>272.78399999999999</v>
      </c>
      <c r="H19" s="343">
        <v>0</v>
      </c>
      <c r="J19" s="343">
        <v>37.713000000000001</v>
      </c>
      <c r="L19" s="343">
        <v>0</v>
      </c>
      <c r="N19" s="343">
        <v>930.35</v>
      </c>
      <c r="P19" s="343">
        <v>0</v>
      </c>
      <c r="R19" s="343">
        <v>0</v>
      </c>
      <c r="T19" s="343">
        <v>0</v>
      </c>
      <c r="V19" s="343">
        <v>930.35</v>
      </c>
      <c r="X19" s="343">
        <v>0</v>
      </c>
      <c r="Z19" s="343">
        <v>2171.1970000000001</v>
      </c>
    </row>
    <row r="20" spans="1:27">
      <c r="A20" s="340" t="s">
        <v>61</v>
      </c>
      <c r="B20" s="340" t="s">
        <v>2469</v>
      </c>
    </row>
    <row r="21" spans="1:27">
      <c r="C21" s="341" t="s">
        <v>63</v>
      </c>
      <c r="D21" s="341" t="s">
        <v>45</v>
      </c>
      <c r="E21" s="342">
        <v>24</v>
      </c>
      <c r="F21" s="343">
        <v>287.53300000000002</v>
      </c>
      <c r="H21" s="343">
        <v>0</v>
      </c>
      <c r="J21" s="343">
        <v>0</v>
      </c>
      <c r="L21" s="343">
        <v>0</v>
      </c>
      <c r="N21" s="343">
        <v>265.97700000000003</v>
      </c>
      <c r="P21" s="343">
        <v>185.65099999999998</v>
      </c>
      <c r="R21" s="343">
        <v>0</v>
      </c>
      <c r="T21" s="343">
        <v>0</v>
      </c>
      <c r="V21" s="343">
        <v>148.12</v>
      </c>
      <c r="X21" s="343">
        <v>0</v>
      </c>
      <c r="Z21" s="343">
        <v>887.28100000000006</v>
      </c>
    </row>
    <row r="22" spans="1:27">
      <c r="A22" s="340" t="s">
        <v>61</v>
      </c>
      <c r="B22" s="340" t="s">
        <v>2467</v>
      </c>
    </row>
    <row r="23" spans="1:27">
      <c r="C23" s="341" t="s">
        <v>70</v>
      </c>
      <c r="D23" s="341" t="s">
        <v>55</v>
      </c>
      <c r="E23" s="342">
        <v>51</v>
      </c>
      <c r="F23" s="343">
        <v>434.416</v>
      </c>
      <c r="H23" s="343">
        <v>0</v>
      </c>
      <c r="J23" s="343">
        <v>44.215000000000003</v>
      </c>
      <c r="L23" s="343">
        <v>0</v>
      </c>
      <c r="N23" s="343">
        <v>1933.7670000000001</v>
      </c>
      <c r="P23" s="343">
        <v>98.918999999999997</v>
      </c>
      <c r="R23" s="343">
        <v>89.98899999999999</v>
      </c>
      <c r="T23" s="343">
        <v>0</v>
      </c>
      <c r="V23" s="343">
        <v>1500.9570000000001</v>
      </c>
      <c r="X23" s="343">
        <v>0</v>
      </c>
      <c r="Z23" s="343">
        <v>4102.2629999999999</v>
      </c>
    </row>
    <row r="24" spans="1:27">
      <c r="A24" s="340" t="s">
        <v>61</v>
      </c>
      <c r="B24" s="340" t="s">
        <v>2466</v>
      </c>
    </row>
    <row r="25" spans="1:27">
      <c r="C25" s="341" t="s">
        <v>74</v>
      </c>
      <c r="D25" s="341" t="s">
        <v>45</v>
      </c>
      <c r="E25" s="342">
        <v>52</v>
      </c>
      <c r="F25" s="343">
        <v>22.534000000000002</v>
      </c>
      <c r="H25" s="343">
        <v>0</v>
      </c>
      <c r="J25" s="343">
        <v>507.69300000000004</v>
      </c>
      <c r="L25" s="343">
        <v>0.31</v>
      </c>
      <c r="N25" s="343">
        <v>0</v>
      </c>
      <c r="P25" s="343">
        <v>433.39300000000003</v>
      </c>
      <c r="R25" s="343">
        <v>0</v>
      </c>
      <c r="T25" s="343">
        <v>0</v>
      </c>
      <c r="V25" s="343">
        <v>0</v>
      </c>
      <c r="X25" s="343">
        <v>12.5</v>
      </c>
      <c r="Z25" s="343">
        <v>976.43</v>
      </c>
    </row>
    <row r="26" spans="1:27">
      <c r="A26" s="340" t="s">
        <v>61</v>
      </c>
      <c r="B26" s="340" t="s">
        <v>2679</v>
      </c>
    </row>
    <row r="27" spans="1:27">
      <c r="C27" s="341" t="s">
        <v>78</v>
      </c>
      <c r="D27" s="341" t="s">
        <v>55</v>
      </c>
      <c r="E27" s="342">
        <v>53</v>
      </c>
      <c r="F27" s="343">
        <v>645.65099999999995</v>
      </c>
      <c r="H27" s="343">
        <v>222.69499999999999</v>
      </c>
      <c r="J27" s="343">
        <v>734.01100000000008</v>
      </c>
      <c r="L27" s="343">
        <v>0</v>
      </c>
      <c r="N27" s="343">
        <v>2532.529</v>
      </c>
      <c r="P27" s="343">
        <v>0</v>
      </c>
      <c r="R27" s="343">
        <v>0</v>
      </c>
      <c r="T27" s="343">
        <v>0</v>
      </c>
      <c r="V27" s="343">
        <v>2582.067</v>
      </c>
      <c r="X27" s="343">
        <v>0</v>
      </c>
      <c r="Z27" s="343">
        <v>6716.9530000000004</v>
      </c>
    </row>
    <row r="28" spans="1:27">
      <c r="A28" s="340" t="s">
        <v>61</v>
      </c>
      <c r="B28" s="340" t="s">
        <v>2611</v>
      </c>
    </row>
    <row r="29" spans="1:27">
      <c r="C29" s="341" t="s">
        <v>80</v>
      </c>
      <c r="D29" s="341" t="s">
        <v>45</v>
      </c>
      <c r="E29" s="342">
        <v>14</v>
      </c>
      <c r="F29" s="343">
        <v>243.59299999999999</v>
      </c>
      <c r="H29" s="343">
        <v>0</v>
      </c>
      <c r="J29" s="343">
        <v>0</v>
      </c>
      <c r="L29" s="343">
        <v>0</v>
      </c>
      <c r="N29" s="343">
        <v>457.42900000000003</v>
      </c>
      <c r="P29" s="343">
        <v>0</v>
      </c>
      <c r="R29" s="343">
        <v>0</v>
      </c>
      <c r="T29" s="343">
        <v>0</v>
      </c>
      <c r="V29" s="343">
        <v>425</v>
      </c>
      <c r="X29" s="343">
        <v>0</v>
      </c>
      <c r="Z29" s="343">
        <v>1126.0219999999999</v>
      </c>
    </row>
    <row r="30" spans="1:27">
      <c r="A30" s="340" t="s">
        <v>61</v>
      </c>
      <c r="B30" s="340" t="s">
        <v>81</v>
      </c>
    </row>
    <row r="31" spans="1:27">
      <c r="C31" s="341" t="s">
        <v>82</v>
      </c>
      <c r="D31" s="341" t="s">
        <v>45</v>
      </c>
      <c r="E31" s="342">
        <v>15</v>
      </c>
      <c r="F31" s="343">
        <v>362.23400000000004</v>
      </c>
      <c r="H31" s="343">
        <v>0</v>
      </c>
      <c r="J31" s="343">
        <v>0</v>
      </c>
      <c r="L31" s="343">
        <v>0</v>
      </c>
      <c r="N31" s="343">
        <v>383.03500000000003</v>
      </c>
      <c r="P31" s="343">
        <v>94.7</v>
      </c>
      <c r="R31" s="343">
        <v>0</v>
      </c>
      <c r="T31" s="343">
        <v>0</v>
      </c>
      <c r="V31" s="343">
        <v>197.35299999999998</v>
      </c>
      <c r="X31" s="343">
        <v>0</v>
      </c>
      <c r="Z31" s="343">
        <v>1037.3219999999999</v>
      </c>
    </row>
    <row r="32" spans="1:27">
      <c r="A32" s="340" t="s">
        <v>46</v>
      </c>
      <c r="B32" s="340" t="s">
        <v>2465</v>
      </c>
    </row>
    <row r="33" spans="1:27">
      <c r="C33" s="341" t="s">
        <v>84</v>
      </c>
      <c r="D33" s="341" t="s">
        <v>45</v>
      </c>
      <c r="E33" s="342">
        <v>64</v>
      </c>
      <c r="F33" s="343">
        <v>1561.91</v>
      </c>
      <c r="H33" s="343">
        <v>0</v>
      </c>
      <c r="J33" s="343">
        <v>56.228999999999999</v>
      </c>
      <c r="L33" s="343">
        <v>0</v>
      </c>
      <c r="N33" s="343">
        <v>1900.8829999999998</v>
      </c>
      <c r="P33" s="343">
        <v>0</v>
      </c>
      <c r="R33" s="343">
        <v>60.443999999999996</v>
      </c>
      <c r="T33" s="343">
        <v>0</v>
      </c>
      <c r="V33" s="343">
        <v>6488.5230000000001</v>
      </c>
      <c r="X33" s="343">
        <v>0</v>
      </c>
      <c r="Z33" s="343">
        <v>10067.989</v>
      </c>
    </row>
    <row r="34" spans="1:27">
      <c r="A34" s="340" t="s">
        <v>46</v>
      </c>
      <c r="B34" s="340" t="s">
        <v>2610</v>
      </c>
    </row>
    <row r="35" spans="1:27">
      <c r="C35" s="341" t="s">
        <v>87</v>
      </c>
      <c r="D35" s="341" t="s">
        <v>45</v>
      </c>
      <c r="E35" s="342">
        <v>13</v>
      </c>
      <c r="F35" s="343">
        <v>137.79399999999998</v>
      </c>
      <c r="H35" s="343">
        <v>0</v>
      </c>
      <c r="J35" s="343">
        <v>54.251999999999995</v>
      </c>
      <c r="L35" s="343">
        <v>0</v>
      </c>
      <c r="N35" s="343">
        <v>840.01300000000003</v>
      </c>
      <c r="P35" s="343">
        <v>145.28</v>
      </c>
      <c r="R35" s="343">
        <v>0</v>
      </c>
      <c r="T35" s="343">
        <v>109.387</v>
      </c>
      <c r="V35" s="343">
        <v>50</v>
      </c>
      <c r="X35" s="343">
        <v>536.97300000000007</v>
      </c>
      <c r="Z35" s="343">
        <v>1873.6989999999998</v>
      </c>
    </row>
    <row r="36" spans="1:27">
      <c r="A36" s="340" t="s">
        <v>46</v>
      </c>
      <c r="B36" s="340" t="s">
        <v>2464</v>
      </c>
    </row>
    <row r="37" spans="1:27">
      <c r="C37" s="341" t="s">
        <v>89</v>
      </c>
      <c r="D37" s="341" t="s">
        <v>45</v>
      </c>
      <c r="E37" s="342">
        <v>37</v>
      </c>
      <c r="F37" s="343">
        <v>58.756</v>
      </c>
      <c r="H37" s="343">
        <v>0</v>
      </c>
      <c r="J37" s="343">
        <v>472.61099999999999</v>
      </c>
      <c r="L37" s="343">
        <v>0</v>
      </c>
      <c r="N37" s="343">
        <v>724.85100000000011</v>
      </c>
      <c r="P37" s="343">
        <v>327.101</v>
      </c>
      <c r="R37" s="343">
        <v>0</v>
      </c>
      <c r="T37" s="343">
        <v>112.14100000000001</v>
      </c>
      <c r="V37" s="343">
        <v>205.98</v>
      </c>
      <c r="X37" s="343">
        <v>0</v>
      </c>
      <c r="Z37" s="343">
        <v>1901.44</v>
      </c>
      <c r="AA37" s="348" t="s">
        <v>64</v>
      </c>
    </row>
    <row r="38" spans="1:27">
      <c r="A38" s="340" t="s">
        <v>46</v>
      </c>
      <c r="B38" s="340" t="s">
        <v>2463</v>
      </c>
    </row>
    <row r="39" spans="1:27">
      <c r="C39" s="341" t="s">
        <v>91</v>
      </c>
      <c r="D39" s="341" t="s">
        <v>45</v>
      </c>
      <c r="E39" s="342">
        <v>18</v>
      </c>
      <c r="F39" s="343">
        <v>0</v>
      </c>
      <c r="H39" s="343">
        <v>0</v>
      </c>
      <c r="J39" s="343">
        <v>105.934</v>
      </c>
      <c r="L39" s="343">
        <v>285.20999999999998</v>
      </c>
      <c r="N39" s="343">
        <v>0</v>
      </c>
      <c r="P39" s="343">
        <v>816.77600000000007</v>
      </c>
      <c r="R39" s="343">
        <v>0</v>
      </c>
      <c r="T39" s="343">
        <v>246.63099999999997</v>
      </c>
      <c r="V39" s="343">
        <v>0</v>
      </c>
      <c r="X39" s="343">
        <v>0</v>
      </c>
      <c r="Z39" s="343">
        <v>1454.5510000000002</v>
      </c>
    </row>
    <row r="40" spans="1:27">
      <c r="A40" s="340" t="s">
        <v>92</v>
      </c>
      <c r="B40" s="340" t="s">
        <v>93</v>
      </c>
    </row>
    <row r="41" spans="1:27">
      <c r="C41" s="341" t="s">
        <v>94</v>
      </c>
      <c r="D41" s="341" t="s">
        <v>55</v>
      </c>
      <c r="E41" s="342">
        <v>19</v>
      </c>
      <c r="F41" s="343">
        <v>166.52500000000001</v>
      </c>
      <c r="H41" s="343">
        <v>1082.7639999999999</v>
      </c>
      <c r="J41" s="343">
        <v>422.23800000000006</v>
      </c>
      <c r="L41" s="343">
        <v>0</v>
      </c>
      <c r="N41" s="343">
        <v>0</v>
      </c>
      <c r="P41" s="343">
        <v>0</v>
      </c>
      <c r="R41" s="343">
        <v>0</v>
      </c>
      <c r="T41" s="343">
        <v>1206.952</v>
      </c>
      <c r="V41" s="343">
        <v>861.54</v>
      </c>
      <c r="X41" s="343">
        <v>3488.9809999999998</v>
      </c>
      <c r="Z41" s="343">
        <v>7229</v>
      </c>
    </row>
    <row r="42" spans="1:27">
      <c r="A42" s="340" t="s">
        <v>92</v>
      </c>
      <c r="B42" s="340" t="s">
        <v>2678</v>
      </c>
    </row>
    <row r="43" spans="1:27">
      <c r="C43" s="341" t="s">
        <v>2502</v>
      </c>
      <c r="D43" s="341" t="s">
        <v>55</v>
      </c>
      <c r="E43" s="342">
        <v>28</v>
      </c>
      <c r="F43" s="343">
        <v>0</v>
      </c>
      <c r="H43" s="343">
        <v>1634.3870000000002</v>
      </c>
      <c r="J43" s="343">
        <v>0</v>
      </c>
      <c r="L43" s="343">
        <v>0</v>
      </c>
      <c r="N43" s="343">
        <v>215.19099999999997</v>
      </c>
      <c r="P43" s="343">
        <v>0</v>
      </c>
      <c r="R43" s="343">
        <v>0</v>
      </c>
      <c r="T43" s="343">
        <v>2830.8119999999999</v>
      </c>
      <c r="V43" s="343">
        <v>5317.79</v>
      </c>
      <c r="X43" s="343">
        <v>1147.29</v>
      </c>
      <c r="Z43" s="343">
        <v>11145.47</v>
      </c>
    </row>
    <row r="44" spans="1:27">
      <c r="A44" s="340" t="s">
        <v>92</v>
      </c>
      <c r="B44" s="340" t="s">
        <v>2461</v>
      </c>
    </row>
    <row r="45" spans="1:27">
      <c r="C45" s="341" t="s">
        <v>96</v>
      </c>
      <c r="D45" s="341" t="s">
        <v>55</v>
      </c>
      <c r="E45" s="342">
        <v>572</v>
      </c>
      <c r="F45" s="343">
        <v>0</v>
      </c>
      <c r="H45" s="343">
        <v>22788.75</v>
      </c>
      <c r="J45" s="343">
        <v>14644.358</v>
      </c>
      <c r="L45" s="343">
        <v>0</v>
      </c>
      <c r="N45" s="343">
        <v>6215.2740000000003</v>
      </c>
      <c r="P45" s="343">
        <v>1682.9870000000001</v>
      </c>
      <c r="R45" s="343">
        <v>7455.57</v>
      </c>
      <c r="T45" s="343">
        <v>0</v>
      </c>
      <c r="V45" s="343">
        <v>28447.75</v>
      </c>
      <c r="X45" s="343">
        <v>42848.895999999993</v>
      </c>
      <c r="Z45" s="343">
        <v>124083.58500000001</v>
      </c>
    </row>
    <row r="46" spans="1:27">
      <c r="A46" s="340" t="s">
        <v>92</v>
      </c>
      <c r="B46" s="340" t="s">
        <v>2609</v>
      </c>
    </row>
    <row r="47" spans="1:27">
      <c r="C47" s="341" t="s">
        <v>100</v>
      </c>
      <c r="D47" s="341" t="s">
        <v>55</v>
      </c>
      <c r="E47" s="342">
        <v>76</v>
      </c>
      <c r="F47" s="343">
        <v>0</v>
      </c>
      <c r="H47" s="343">
        <v>4923.0820000000003</v>
      </c>
      <c r="J47" s="343">
        <v>5710.009</v>
      </c>
      <c r="L47" s="343">
        <v>481.476</v>
      </c>
      <c r="N47" s="343">
        <v>0</v>
      </c>
      <c r="P47" s="343">
        <v>217.6</v>
      </c>
      <c r="R47" s="343">
        <v>0</v>
      </c>
      <c r="T47" s="343">
        <v>491.67900000000003</v>
      </c>
      <c r="V47" s="343">
        <v>0</v>
      </c>
      <c r="X47" s="343">
        <v>14468.582</v>
      </c>
      <c r="Z47" s="343">
        <v>26292.428</v>
      </c>
    </row>
    <row r="48" spans="1:27">
      <c r="A48" s="340" t="s">
        <v>92</v>
      </c>
      <c r="B48" s="340" t="s">
        <v>2460</v>
      </c>
    </row>
    <row r="49" spans="1:27">
      <c r="C49" s="341" t="s">
        <v>102</v>
      </c>
      <c r="D49" s="341" t="s">
        <v>45</v>
      </c>
      <c r="E49" s="342">
        <v>231</v>
      </c>
      <c r="F49" s="343">
        <v>7784.924</v>
      </c>
      <c r="H49" s="343">
        <v>0</v>
      </c>
      <c r="J49" s="343">
        <v>3833.69</v>
      </c>
      <c r="L49" s="343">
        <v>0</v>
      </c>
      <c r="N49" s="343">
        <v>0</v>
      </c>
      <c r="P49" s="343">
        <v>7047.27</v>
      </c>
      <c r="R49" s="343">
        <v>0</v>
      </c>
      <c r="T49" s="343">
        <v>3357.4159999999997</v>
      </c>
      <c r="V49" s="343">
        <v>22865.777000000002</v>
      </c>
      <c r="X49" s="343">
        <v>0</v>
      </c>
      <c r="Z49" s="343">
        <v>44889.077000000005</v>
      </c>
    </row>
    <row r="50" spans="1:27">
      <c r="A50" s="340" t="s">
        <v>92</v>
      </c>
      <c r="B50" s="340" t="s">
        <v>2459</v>
      </c>
    </row>
    <row r="51" spans="1:27">
      <c r="C51" s="341" t="s">
        <v>2501</v>
      </c>
      <c r="D51" s="341" t="s">
        <v>45</v>
      </c>
      <c r="E51" s="342">
        <v>11</v>
      </c>
      <c r="F51" s="343">
        <v>261.149</v>
      </c>
      <c r="H51" s="343">
        <v>0</v>
      </c>
      <c r="J51" s="343">
        <v>4.59</v>
      </c>
      <c r="L51" s="343">
        <v>0</v>
      </c>
      <c r="N51" s="343">
        <v>450</v>
      </c>
      <c r="P51" s="343">
        <v>0</v>
      </c>
      <c r="R51" s="343">
        <v>0</v>
      </c>
      <c r="T51" s="343">
        <v>104.081</v>
      </c>
      <c r="V51" s="343">
        <v>0</v>
      </c>
      <c r="X51" s="343">
        <v>1419.3710000000001</v>
      </c>
      <c r="Z51" s="343">
        <v>2239.1910000000003</v>
      </c>
    </row>
    <row r="52" spans="1:27">
      <c r="A52" s="340" t="s">
        <v>92</v>
      </c>
      <c r="B52" s="340" t="s">
        <v>2458</v>
      </c>
    </row>
    <row r="53" spans="1:27">
      <c r="C53" s="341" t="s">
        <v>104</v>
      </c>
      <c r="D53" s="341" t="s">
        <v>55</v>
      </c>
      <c r="E53" s="342">
        <v>70</v>
      </c>
      <c r="F53" s="343">
        <v>0</v>
      </c>
      <c r="H53" s="343">
        <v>0</v>
      </c>
      <c r="J53" s="343">
        <v>16.097999999999999</v>
      </c>
      <c r="L53" s="343">
        <v>0</v>
      </c>
      <c r="N53" s="343">
        <v>438.78800000000001</v>
      </c>
      <c r="P53" s="343">
        <v>944.52</v>
      </c>
      <c r="R53" s="343">
        <v>196.83599999999998</v>
      </c>
      <c r="T53" s="343">
        <v>0</v>
      </c>
      <c r="V53" s="343">
        <v>536.17899999999997</v>
      </c>
      <c r="X53" s="343">
        <v>0</v>
      </c>
      <c r="Z53" s="343">
        <v>2132.4210000000003</v>
      </c>
    </row>
    <row r="54" spans="1:27">
      <c r="A54" s="340" t="s">
        <v>92</v>
      </c>
      <c r="B54" s="340" t="s">
        <v>107</v>
      </c>
    </row>
    <row r="55" spans="1:27">
      <c r="C55" s="341" t="s">
        <v>108</v>
      </c>
      <c r="D55" s="341" t="s">
        <v>45</v>
      </c>
      <c r="E55" s="342">
        <v>7</v>
      </c>
      <c r="F55" s="343">
        <v>32.943000000000005</v>
      </c>
      <c r="H55" s="343">
        <v>0</v>
      </c>
      <c r="J55" s="343">
        <v>12.145</v>
      </c>
      <c r="L55" s="343">
        <v>0</v>
      </c>
      <c r="N55" s="343">
        <v>0</v>
      </c>
      <c r="P55" s="343">
        <v>0</v>
      </c>
      <c r="R55" s="343">
        <v>0</v>
      </c>
      <c r="T55" s="343">
        <v>0</v>
      </c>
      <c r="V55" s="343">
        <v>693.59500000000003</v>
      </c>
      <c r="X55" s="343">
        <v>0</v>
      </c>
      <c r="Z55" s="343">
        <v>738.68299999999999</v>
      </c>
    </row>
    <row r="56" spans="1:27">
      <c r="A56" s="340" t="s">
        <v>92</v>
      </c>
      <c r="B56" s="340" t="s">
        <v>2608</v>
      </c>
    </row>
    <row r="57" spans="1:27">
      <c r="C57" s="341" t="s">
        <v>110</v>
      </c>
      <c r="D57" s="341" t="s">
        <v>120</v>
      </c>
      <c r="E57" s="342">
        <v>213</v>
      </c>
      <c r="F57" s="343">
        <v>1099.145</v>
      </c>
      <c r="H57" s="343">
        <v>0</v>
      </c>
      <c r="J57" s="343">
        <v>404.34399999999999</v>
      </c>
      <c r="L57" s="343">
        <v>0</v>
      </c>
      <c r="N57" s="343">
        <v>0</v>
      </c>
      <c r="P57" s="343">
        <v>0</v>
      </c>
      <c r="R57" s="343">
        <v>0</v>
      </c>
      <c r="T57" s="343">
        <v>0</v>
      </c>
      <c r="V57" s="343">
        <v>0</v>
      </c>
      <c r="X57" s="343">
        <v>0</v>
      </c>
      <c r="Z57" s="343">
        <v>1503.489</v>
      </c>
    </row>
    <row r="58" spans="1:27">
      <c r="A58" s="340" t="s">
        <v>92</v>
      </c>
      <c r="B58" s="340" t="s">
        <v>2607</v>
      </c>
    </row>
    <row r="59" spans="1:27">
      <c r="C59" s="341" t="s">
        <v>112</v>
      </c>
      <c r="D59" s="341" t="s">
        <v>55</v>
      </c>
      <c r="E59" s="342">
        <v>114</v>
      </c>
      <c r="F59" s="343">
        <v>0</v>
      </c>
      <c r="H59" s="343">
        <v>6599.1980000000003</v>
      </c>
      <c r="J59" s="343">
        <v>0</v>
      </c>
      <c r="L59" s="343">
        <v>7530</v>
      </c>
      <c r="N59" s="343">
        <v>2788.1420000000003</v>
      </c>
      <c r="P59" s="343">
        <v>0</v>
      </c>
      <c r="R59" s="343">
        <v>400</v>
      </c>
      <c r="T59" s="343">
        <v>0</v>
      </c>
      <c r="V59" s="343">
        <v>22891.68</v>
      </c>
      <c r="X59" s="343">
        <v>0</v>
      </c>
      <c r="Z59" s="343">
        <v>40209.019999999997</v>
      </c>
    </row>
    <row r="60" spans="1:27">
      <c r="A60" s="340" t="s">
        <v>92</v>
      </c>
      <c r="B60" s="340" t="s">
        <v>2457</v>
      </c>
    </row>
    <row r="61" spans="1:27">
      <c r="C61" s="341" t="s">
        <v>2515</v>
      </c>
      <c r="D61" s="341" t="s">
        <v>59</v>
      </c>
      <c r="E61" s="342">
        <v>11</v>
      </c>
      <c r="F61" s="343">
        <v>152.32299999999998</v>
      </c>
      <c r="H61" s="343">
        <v>0</v>
      </c>
      <c r="J61" s="343">
        <v>234.49700000000001</v>
      </c>
      <c r="L61" s="343">
        <v>0</v>
      </c>
      <c r="N61" s="343">
        <v>0</v>
      </c>
      <c r="P61" s="343">
        <v>23.5</v>
      </c>
      <c r="R61" s="343">
        <v>0</v>
      </c>
      <c r="T61" s="343">
        <v>0</v>
      </c>
      <c r="V61" s="343">
        <v>185</v>
      </c>
      <c r="X61" s="343">
        <v>0</v>
      </c>
      <c r="Z61" s="343">
        <v>595.32000000000005</v>
      </c>
      <c r="AA61" s="348" t="s">
        <v>64</v>
      </c>
    </row>
    <row r="62" spans="1:27">
      <c r="A62" s="340" t="s">
        <v>92</v>
      </c>
      <c r="B62" s="340" t="s">
        <v>113</v>
      </c>
    </row>
    <row r="63" spans="1:27">
      <c r="C63" s="341" t="s">
        <v>114</v>
      </c>
      <c r="D63" s="341" t="s">
        <v>45</v>
      </c>
      <c r="E63" s="342">
        <v>3</v>
      </c>
      <c r="F63" s="343">
        <v>7.9939999999999998</v>
      </c>
      <c r="H63" s="343">
        <v>0</v>
      </c>
      <c r="J63" s="343">
        <v>0</v>
      </c>
      <c r="L63" s="343">
        <v>0</v>
      </c>
      <c r="N63" s="343">
        <v>0</v>
      </c>
      <c r="P63" s="343">
        <v>4.8250000000000002</v>
      </c>
      <c r="R63" s="343">
        <v>0</v>
      </c>
      <c r="T63" s="343">
        <v>0</v>
      </c>
      <c r="V63" s="343">
        <v>172.827</v>
      </c>
      <c r="X63" s="343">
        <v>0</v>
      </c>
      <c r="Z63" s="343">
        <v>185.64599999999999</v>
      </c>
    </row>
    <row r="64" spans="1:27">
      <c r="A64" s="340" t="s">
        <v>92</v>
      </c>
      <c r="B64" s="340" t="s">
        <v>2606</v>
      </c>
    </row>
    <row r="65" spans="1:26">
      <c r="C65" s="341" t="s">
        <v>116</v>
      </c>
      <c r="D65" s="341" t="s">
        <v>55</v>
      </c>
      <c r="E65" s="342">
        <v>14</v>
      </c>
      <c r="F65" s="343">
        <v>0</v>
      </c>
      <c r="H65" s="343">
        <v>104.295</v>
      </c>
      <c r="J65" s="343">
        <v>0</v>
      </c>
      <c r="L65" s="343">
        <v>0</v>
      </c>
      <c r="N65" s="343">
        <v>300.35400000000004</v>
      </c>
      <c r="P65" s="343">
        <v>0</v>
      </c>
      <c r="R65" s="343">
        <v>15.032</v>
      </c>
      <c r="T65" s="343">
        <v>0</v>
      </c>
      <c r="V65" s="343">
        <v>70.414000000000001</v>
      </c>
      <c r="X65" s="343">
        <v>0</v>
      </c>
      <c r="Z65" s="343">
        <v>490.09500000000003</v>
      </c>
    </row>
    <row r="66" spans="1:26">
      <c r="A66" s="340" t="s">
        <v>117</v>
      </c>
      <c r="B66" s="340" t="s">
        <v>2605</v>
      </c>
    </row>
    <row r="67" spans="1:26">
      <c r="C67" s="341" t="s">
        <v>269</v>
      </c>
      <c r="D67" s="341" t="s">
        <v>55</v>
      </c>
      <c r="E67" s="342">
        <v>60</v>
      </c>
      <c r="F67" s="343">
        <v>0</v>
      </c>
      <c r="H67" s="343">
        <v>1604.8820000000001</v>
      </c>
      <c r="J67" s="343">
        <v>81.736999999999995</v>
      </c>
      <c r="L67" s="343">
        <v>0</v>
      </c>
      <c r="N67" s="343">
        <v>0</v>
      </c>
      <c r="P67" s="343">
        <v>1009.951</v>
      </c>
      <c r="R67" s="343">
        <v>0</v>
      </c>
      <c r="T67" s="343">
        <v>448.44800000000004</v>
      </c>
      <c r="V67" s="343">
        <v>0</v>
      </c>
      <c r="X67" s="343">
        <v>7282.0219999999999</v>
      </c>
      <c r="Z67" s="343">
        <v>10427.040000000001</v>
      </c>
    </row>
    <row r="68" spans="1:26">
      <c r="A68" s="340" t="s">
        <v>117</v>
      </c>
      <c r="B68" s="340" t="s">
        <v>2604</v>
      </c>
    </row>
    <row r="69" spans="1:26">
      <c r="C69" s="341" t="s">
        <v>281</v>
      </c>
      <c r="D69" s="341" t="s">
        <v>45</v>
      </c>
      <c r="E69" s="342">
        <v>35</v>
      </c>
      <c r="F69" s="343">
        <v>169.15900000000002</v>
      </c>
      <c r="H69" s="343">
        <v>0</v>
      </c>
      <c r="J69" s="343">
        <v>141.256</v>
      </c>
      <c r="L69" s="343">
        <v>0</v>
      </c>
      <c r="N69" s="343">
        <v>0</v>
      </c>
      <c r="P69" s="343">
        <v>418.21699999999998</v>
      </c>
      <c r="R69" s="343">
        <v>0</v>
      </c>
      <c r="T69" s="343">
        <v>0.46100000000000002</v>
      </c>
      <c r="V69" s="343">
        <v>0</v>
      </c>
      <c r="X69" s="343">
        <v>2093.279</v>
      </c>
      <c r="Z69" s="343">
        <v>2822.3720000000003</v>
      </c>
    </row>
    <row r="70" spans="1:26">
      <c r="A70" s="340" t="s">
        <v>117</v>
      </c>
      <c r="B70" s="340" t="s">
        <v>2456</v>
      </c>
    </row>
    <row r="71" spans="1:26">
      <c r="C71" s="341" t="s">
        <v>119</v>
      </c>
      <c r="D71" s="341" t="s">
        <v>120</v>
      </c>
      <c r="E71" s="342">
        <v>530</v>
      </c>
      <c r="F71" s="343">
        <v>0</v>
      </c>
      <c r="H71" s="343">
        <v>3726.3649999999998</v>
      </c>
      <c r="J71" s="343">
        <v>384.08099999999996</v>
      </c>
      <c r="L71" s="343">
        <v>0</v>
      </c>
      <c r="N71" s="343">
        <v>0</v>
      </c>
      <c r="P71" s="343">
        <v>45804.608</v>
      </c>
      <c r="R71" s="343">
        <v>0</v>
      </c>
      <c r="T71" s="343">
        <v>0</v>
      </c>
      <c r="V71" s="343">
        <v>0</v>
      </c>
      <c r="X71" s="343">
        <v>13679.64</v>
      </c>
      <c r="Z71" s="343">
        <v>63594.694000000003</v>
      </c>
    </row>
    <row r="72" spans="1:26">
      <c r="A72" s="340" t="s">
        <v>117</v>
      </c>
      <c r="B72" s="340" t="s">
        <v>2455</v>
      </c>
    </row>
    <row r="73" spans="1:26">
      <c r="C73" s="341" t="s">
        <v>122</v>
      </c>
      <c r="D73" s="341" t="s">
        <v>55</v>
      </c>
      <c r="E73" s="342">
        <v>633</v>
      </c>
      <c r="F73" s="343">
        <v>44543.932999999997</v>
      </c>
      <c r="H73" s="343">
        <v>1240.4059999999999</v>
      </c>
      <c r="J73" s="343">
        <v>7316.9690000000001</v>
      </c>
      <c r="L73" s="343">
        <v>52383.424000000006</v>
      </c>
      <c r="N73" s="343">
        <v>20333.214</v>
      </c>
      <c r="P73" s="343">
        <v>41.2</v>
      </c>
      <c r="R73" s="343">
        <v>0</v>
      </c>
      <c r="T73" s="343">
        <v>7198.3</v>
      </c>
      <c r="V73" s="343">
        <v>4703.442</v>
      </c>
      <c r="X73" s="343">
        <v>106450.894</v>
      </c>
      <c r="Z73" s="343">
        <v>244211.78200000001</v>
      </c>
    </row>
    <row r="74" spans="1:26">
      <c r="A74" s="340" t="s">
        <v>117</v>
      </c>
      <c r="B74" s="340" t="s">
        <v>2454</v>
      </c>
    </row>
    <row r="75" spans="1:26">
      <c r="C75" s="341" t="s">
        <v>124</v>
      </c>
      <c r="D75" s="341" t="s">
        <v>55</v>
      </c>
      <c r="E75" s="342">
        <v>18</v>
      </c>
      <c r="F75" s="343">
        <v>0</v>
      </c>
      <c r="H75" s="343">
        <v>2849.66</v>
      </c>
      <c r="J75" s="343">
        <v>93.432000000000002</v>
      </c>
      <c r="L75" s="343">
        <v>1991.4770000000001</v>
      </c>
      <c r="N75" s="343">
        <v>728</v>
      </c>
      <c r="P75" s="343">
        <v>0</v>
      </c>
      <c r="R75" s="343">
        <v>0</v>
      </c>
      <c r="T75" s="343">
        <v>0</v>
      </c>
      <c r="V75" s="343">
        <v>0</v>
      </c>
      <c r="X75" s="343">
        <v>5865.1169999999993</v>
      </c>
      <c r="Z75" s="343">
        <v>11527.686000000002</v>
      </c>
    </row>
    <row r="76" spans="1:26">
      <c r="A76" s="340" t="s">
        <v>117</v>
      </c>
      <c r="B76" s="340" t="s">
        <v>2453</v>
      </c>
    </row>
    <row r="77" spans="1:26">
      <c r="C77" s="341" t="s">
        <v>129</v>
      </c>
      <c r="D77" s="341" t="s">
        <v>55</v>
      </c>
      <c r="E77" s="342">
        <v>60</v>
      </c>
      <c r="F77" s="343">
        <v>0</v>
      </c>
      <c r="H77" s="343">
        <v>3136.4580000000001</v>
      </c>
      <c r="J77" s="343">
        <v>149.00799999999998</v>
      </c>
      <c r="L77" s="343">
        <v>0</v>
      </c>
      <c r="N77" s="343">
        <v>2289.7249999999999</v>
      </c>
      <c r="P77" s="343">
        <v>0</v>
      </c>
      <c r="R77" s="343">
        <v>0</v>
      </c>
      <c r="T77" s="343">
        <v>3250.163</v>
      </c>
      <c r="V77" s="343">
        <v>0</v>
      </c>
      <c r="X77" s="343">
        <v>2082.65</v>
      </c>
      <c r="Z77" s="343">
        <v>10908.003999999999</v>
      </c>
    </row>
    <row r="78" spans="1:26">
      <c r="A78" s="340" t="s">
        <v>117</v>
      </c>
      <c r="B78" s="340" t="s">
        <v>2452</v>
      </c>
    </row>
    <row r="79" spans="1:26">
      <c r="C79" s="341" t="s">
        <v>2514</v>
      </c>
      <c r="E79" s="342">
        <v>176</v>
      </c>
      <c r="F79" s="343">
        <v>0</v>
      </c>
      <c r="H79" s="343">
        <v>1571.211</v>
      </c>
      <c r="J79" s="343">
        <v>23001.019</v>
      </c>
      <c r="L79" s="343">
        <v>0</v>
      </c>
      <c r="N79" s="343">
        <v>0</v>
      </c>
      <c r="P79" s="343">
        <v>0</v>
      </c>
      <c r="R79" s="343">
        <v>0</v>
      </c>
      <c r="T79" s="343">
        <v>0</v>
      </c>
      <c r="V79" s="343">
        <v>0</v>
      </c>
      <c r="X79" s="343">
        <v>0</v>
      </c>
      <c r="Z79" s="343">
        <v>24572.23</v>
      </c>
    </row>
    <row r="80" spans="1:26">
      <c r="A80" s="340" t="s">
        <v>117</v>
      </c>
      <c r="B80" s="340" t="s">
        <v>2451</v>
      </c>
    </row>
    <row r="81" spans="1:26">
      <c r="C81" s="341" t="s">
        <v>133</v>
      </c>
      <c r="D81" s="341" t="s">
        <v>55</v>
      </c>
      <c r="E81" s="342">
        <v>158</v>
      </c>
      <c r="F81" s="343">
        <v>4126.7970000000005</v>
      </c>
      <c r="H81" s="343">
        <v>397.52199999999999</v>
      </c>
      <c r="J81" s="343">
        <v>890.07500000000005</v>
      </c>
      <c r="L81" s="343">
        <v>0</v>
      </c>
      <c r="N81" s="343">
        <v>942.96800000000007</v>
      </c>
      <c r="P81" s="343">
        <v>2789.6440000000002</v>
      </c>
      <c r="R81" s="343">
        <v>0</v>
      </c>
      <c r="T81" s="343">
        <v>930.99800000000005</v>
      </c>
      <c r="V81" s="343">
        <v>0</v>
      </c>
      <c r="X81" s="343">
        <v>16259.096000000001</v>
      </c>
      <c r="Z81" s="343">
        <v>26337.1</v>
      </c>
    </row>
    <row r="82" spans="1:26">
      <c r="A82" s="340" t="s">
        <v>117</v>
      </c>
      <c r="B82" s="340" t="s">
        <v>2450</v>
      </c>
    </row>
    <row r="83" spans="1:26">
      <c r="C83" s="341" t="s">
        <v>2500</v>
      </c>
      <c r="D83" s="341" t="s">
        <v>55</v>
      </c>
      <c r="E83" s="342">
        <v>29</v>
      </c>
      <c r="F83" s="343">
        <v>0</v>
      </c>
      <c r="H83" s="343">
        <v>533.68600000000004</v>
      </c>
      <c r="J83" s="343">
        <v>0</v>
      </c>
      <c r="L83" s="343">
        <v>0</v>
      </c>
      <c r="N83" s="343">
        <v>1168.356</v>
      </c>
      <c r="P83" s="343">
        <v>0</v>
      </c>
      <c r="R83" s="343">
        <v>0</v>
      </c>
      <c r="T83" s="343">
        <v>1168.356</v>
      </c>
      <c r="V83" s="343">
        <v>0</v>
      </c>
      <c r="X83" s="343">
        <v>0</v>
      </c>
      <c r="Z83" s="343">
        <v>2870.3979999999997</v>
      </c>
    </row>
    <row r="84" spans="1:26">
      <c r="A84" s="340" t="s">
        <v>117</v>
      </c>
      <c r="B84" s="340" t="s">
        <v>2603</v>
      </c>
    </row>
    <row r="85" spans="1:26">
      <c r="C85" s="341" t="s">
        <v>135</v>
      </c>
      <c r="D85" s="341" t="s">
        <v>55</v>
      </c>
      <c r="E85" s="342">
        <v>29</v>
      </c>
      <c r="F85" s="343">
        <v>0</v>
      </c>
      <c r="H85" s="343">
        <v>2525.3490000000002</v>
      </c>
      <c r="J85" s="343">
        <v>51.876000000000005</v>
      </c>
      <c r="L85" s="343">
        <v>0</v>
      </c>
      <c r="N85" s="343">
        <v>0</v>
      </c>
      <c r="P85" s="343">
        <v>0</v>
      </c>
      <c r="R85" s="343">
        <v>0</v>
      </c>
      <c r="T85" s="343">
        <v>3724.2290000000003</v>
      </c>
      <c r="V85" s="343">
        <v>0</v>
      </c>
      <c r="X85" s="343">
        <v>0</v>
      </c>
      <c r="Z85" s="343">
        <v>6301.4540000000006</v>
      </c>
    </row>
    <row r="86" spans="1:26">
      <c r="A86" s="340" t="s">
        <v>117</v>
      </c>
      <c r="B86" s="340" t="s">
        <v>136</v>
      </c>
    </row>
    <row r="87" spans="1:26">
      <c r="C87" s="341" t="s">
        <v>137</v>
      </c>
      <c r="D87" s="341" t="s">
        <v>55</v>
      </c>
      <c r="E87" s="342">
        <v>3</v>
      </c>
      <c r="F87" s="343">
        <v>0</v>
      </c>
      <c r="H87" s="343">
        <v>2155.366</v>
      </c>
      <c r="J87" s="343">
        <v>0</v>
      </c>
      <c r="L87" s="343">
        <v>0</v>
      </c>
      <c r="N87" s="343">
        <v>0</v>
      </c>
      <c r="P87" s="343">
        <v>0</v>
      </c>
      <c r="R87" s="343">
        <v>0</v>
      </c>
      <c r="T87" s="343">
        <v>0</v>
      </c>
      <c r="V87" s="343">
        <v>0</v>
      </c>
      <c r="X87" s="343">
        <v>2273.42</v>
      </c>
      <c r="Z87" s="343">
        <v>4428.7860000000001</v>
      </c>
    </row>
    <row r="88" spans="1:26">
      <c r="A88" s="340" t="s">
        <v>117</v>
      </c>
      <c r="B88" s="340" t="s">
        <v>2449</v>
      </c>
    </row>
    <row r="89" spans="1:26">
      <c r="C89" s="341" t="s">
        <v>140</v>
      </c>
      <c r="D89" s="341" t="s">
        <v>55</v>
      </c>
      <c r="E89" s="342">
        <v>18</v>
      </c>
      <c r="F89" s="343">
        <v>0</v>
      </c>
      <c r="H89" s="343">
        <v>88.992000000000004</v>
      </c>
      <c r="J89" s="343">
        <v>0</v>
      </c>
      <c r="L89" s="343">
        <v>0</v>
      </c>
      <c r="N89" s="343">
        <v>0</v>
      </c>
      <c r="P89" s="343">
        <v>0</v>
      </c>
      <c r="R89" s="343">
        <v>0</v>
      </c>
      <c r="T89" s="343">
        <v>351.54900000000004</v>
      </c>
      <c r="V89" s="343">
        <v>0</v>
      </c>
      <c r="X89" s="343">
        <v>853.80700000000002</v>
      </c>
      <c r="Z89" s="343">
        <v>1294.348</v>
      </c>
    </row>
    <row r="90" spans="1:26">
      <c r="A90" s="340" t="s">
        <v>117</v>
      </c>
      <c r="B90" s="340" t="s">
        <v>2448</v>
      </c>
    </row>
    <row r="91" spans="1:26">
      <c r="C91" s="341" t="s">
        <v>144</v>
      </c>
      <c r="D91" s="341" t="s">
        <v>45</v>
      </c>
      <c r="E91" s="342">
        <v>11</v>
      </c>
      <c r="F91" s="343">
        <v>0</v>
      </c>
      <c r="H91" s="343">
        <v>0</v>
      </c>
      <c r="J91" s="343">
        <v>0</v>
      </c>
      <c r="L91" s="343">
        <v>0</v>
      </c>
      <c r="N91" s="343">
        <v>0</v>
      </c>
      <c r="P91" s="343">
        <v>0</v>
      </c>
      <c r="R91" s="343">
        <v>0</v>
      </c>
      <c r="T91" s="343">
        <v>449.976</v>
      </c>
      <c r="V91" s="343">
        <v>0</v>
      </c>
      <c r="X91" s="343">
        <v>1774.0810000000001</v>
      </c>
      <c r="Z91" s="343">
        <v>2224.0570000000002</v>
      </c>
    </row>
    <row r="92" spans="1:26">
      <c r="A92" s="340" t="s">
        <v>117</v>
      </c>
      <c r="B92" s="340" t="s">
        <v>2602</v>
      </c>
    </row>
    <row r="93" spans="1:26">
      <c r="C93" s="341" t="s">
        <v>146</v>
      </c>
      <c r="D93" s="341" t="s">
        <v>55</v>
      </c>
      <c r="E93" s="342">
        <v>11</v>
      </c>
      <c r="F93" s="343">
        <v>0</v>
      </c>
      <c r="H93" s="343">
        <v>185.03299999999999</v>
      </c>
      <c r="J93" s="343">
        <v>19.823</v>
      </c>
      <c r="L93" s="343">
        <v>0</v>
      </c>
      <c r="N93" s="343">
        <v>0</v>
      </c>
      <c r="P93" s="343">
        <v>128</v>
      </c>
      <c r="R93" s="343">
        <v>958.88499999999999</v>
      </c>
      <c r="T93" s="343">
        <v>0</v>
      </c>
      <c r="V93" s="343">
        <v>21.445999999999998</v>
      </c>
      <c r="X93" s="343">
        <v>0</v>
      </c>
      <c r="Z93" s="343">
        <v>1313.1870000000001</v>
      </c>
    </row>
    <row r="94" spans="1:26">
      <c r="A94" s="340" t="s">
        <v>117</v>
      </c>
      <c r="B94" s="340" t="s">
        <v>2601</v>
      </c>
    </row>
    <row r="95" spans="1:26">
      <c r="C95" s="341" t="s">
        <v>150</v>
      </c>
      <c r="D95" s="341" t="s">
        <v>55</v>
      </c>
      <c r="E95" s="342">
        <v>30</v>
      </c>
      <c r="F95" s="343">
        <v>0</v>
      </c>
      <c r="H95" s="343">
        <v>841.34699999999998</v>
      </c>
      <c r="J95" s="343">
        <v>1497.9029999999998</v>
      </c>
      <c r="L95" s="343">
        <v>0</v>
      </c>
      <c r="N95" s="343">
        <v>1797.115</v>
      </c>
      <c r="P95" s="343">
        <v>0</v>
      </c>
      <c r="R95" s="343">
        <v>0</v>
      </c>
      <c r="T95" s="343">
        <v>0</v>
      </c>
      <c r="V95" s="343">
        <v>0</v>
      </c>
      <c r="X95" s="343">
        <v>633.09400000000005</v>
      </c>
      <c r="Z95" s="343">
        <v>4769.4589999999998</v>
      </c>
    </row>
    <row r="96" spans="1:26">
      <c r="A96" s="340" t="s">
        <v>117</v>
      </c>
      <c r="B96" s="340" t="s">
        <v>2447</v>
      </c>
    </row>
    <row r="97" spans="1:26">
      <c r="C97" s="341" t="s">
        <v>152</v>
      </c>
      <c r="D97" s="341" t="s">
        <v>55</v>
      </c>
      <c r="E97" s="342">
        <v>48</v>
      </c>
      <c r="F97" s="343">
        <v>2074.2460000000001</v>
      </c>
      <c r="H97" s="343">
        <v>14.640999999999998</v>
      </c>
      <c r="J97" s="343">
        <v>165.77799999999999</v>
      </c>
      <c r="L97" s="343">
        <v>0</v>
      </c>
      <c r="N97" s="343">
        <v>0</v>
      </c>
      <c r="P97" s="343">
        <v>0</v>
      </c>
      <c r="R97" s="343">
        <v>0</v>
      </c>
      <c r="T97" s="343">
        <v>4425.8009999999995</v>
      </c>
      <c r="V97" s="343">
        <v>0</v>
      </c>
      <c r="X97" s="343">
        <v>3583.8990000000003</v>
      </c>
      <c r="Z97" s="343">
        <v>10264.365</v>
      </c>
    </row>
    <row r="98" spans="1:26">
      <c r="A98" s="340" t="s">
        <v>117</v>
      </c>
      <c r="B98" s="340" t="s">
        <v>2446</v>
      </c>
    </row>
    <row r="99" spans="1:26">
      <c r="C99" s="341" t="s">
        <v>1277</v>
      </c>
      <c r="D99" s="341" t="s">
        <v>55</v>
      </c>
      <c r="E99" s="342">
        <v>8</v>
      </c>
      <c r="F99" s="343">
        <v>0</v>
      </c>
      <c r="H99" s="343">
        <v>43.902000000000001</v>
      </c>
      <c r="J99" s="343">
        <v>1.341</v>
      </c>
      <c r="L99" s="343">
        <v>0</v>
      </c>
      <c r="N99" s="343">
        <v>0</v>
      </c>
      <c r="P99" s="343">
        <v>0</v>
      </c>
      <c r="R99" s="343">
        <v>0</v>
      </c>
      <c r="T99" s="343">
        <v>168.46799999999999</v>
      </c>
      <c r="V99" s="343">
        <v>0</v>
      </c>
      <c r="X99" s="343">
        <v>786.55200000000002</v>
      </c>
      <c r="Z99" s="343">
        <v>1000.263</v>
      </c>
    </row>
    <row r="100" spans="1:26">
      <c r="A100" s="340" t="s">
        <v>117</v>
      </c>
      <c r="B100" s="340" t="s">
        <v>2445</v>
      </c>
    </row>
    <row r="101" spans="1:26">
      <c r="C101" s="341" t="s">
        <v>154</v>
      </c>
      <c r="D101" s="341" t="s">
        <v>55</v>
      </c>
      <c r="E101" s="342">
        <v>25</v>
      </c>
      <c r="F101" s="343">
        <v>0</v>
      </c>
      <c r="H101" s="343">
        <v>243.93700000000001</v>
      </c>
      <c r="J101" s="343">
        <v>94.41</v>
      </c>
      <c r="L101" s="343">
        <v>1863.9579999999999</v>
      </c>
      <c r="N101" s="343">
        <v>739.58100000000002</v>
      </c>
      <c r="P101" s="343">
        <v>0</v>
      </c>
      <c r="R101" s="343">
        <v>0</v>
      </c>
      <c r="T101" s="343">
        <v>0</v>
      </c>
      <c r="V101" s="343">
        <v>0</v>
      </c>
      <c r="X101" s="343">
        <v>0</v>
      </c>
      <c r="Z101" s="343">
        <v>2941.886</v>
      </c>
    </row>
    <row r="102" spans="1:26">
      <c r="A102" s="340" t="s">
        <v>117</v>
      </c>
      <c r="B102" s="340" t="s">
        <v>2600</v>
      </c>
    </row>
    <row r="103" spans="1:26">
      <c r="C103" s="341" t="s">
        <v>156</v>
      </c>
      <c r="D103" s="341" t="s">
        <v>55</v>
      </c>
      <c r="E103" s="342">
        <v>11</v>
      </c>
      <c r="F103" s="343">
        <v>0</v>
      </c>
      <c r="H103" s="343">
        <v>376.35</v>
      </c>
      <c r="J103" s="343">
        <v>7.7570000000000006</v>
      </c>
      <c r="L103" s="343">
        <v>0</v>
      </c>
      <c r="N103" s="343">
        <v>650.18100000000004</v>
      </c>
      <c r="P103" s="343">
        <v>0</v>
      </c>
      <c r="R103" s="343">
        <v>0</v>
      </c>
      <c r="T103" s="343">
        <v>165.26</v>
      </c>
      <c r="V103" s="343">
        <v>0</v>
      </c>
      <c r="X103" s="343">
        <v>371.09199999999998</v>
      </c>
      <c r="Z103" s="343">
        <v>1570.64</v>
      </c>
    </row>
    <row r="104" spans="1:26">
      <c r="A104" s="340" t="s">
        <v>117</v>
      </c>
      <c r="B104" s="340" t="s">
        <v>2444</v>
      </c>
    </row>
    <row r="105" spans="1:26">
      <c r="C105" s="341" t="s">
        <v>158</v>
      </c>
      <c r="D105" s="341" t="s">
        <v>55</v>
      </c>
      <c r="E105" s="342">
        <v>388</v>
      </c>
      <c r="F105" s="343">
        <v>0</v>
      </c>
      <c r="H105" s="343">
        <v>7505.58</v>
      </c>
      <c r="J105" s="343">
        <v>3018.6740000000004</v>
      </c>
      <c r="L105" s="343">
        <v>0</v>
      </c>
      <c r="N105" s="343">
        <v>0</v>
      </c>
      <c r="P105" s="343">
        <v>0</v>
      </c>
      <c r="R105" s="343">
        <v>0</v>
      </c>
      <c r="T105" s="343">
        <v>39411.027000000002</v>
      </c>
      <c r="V105" s="343">
        <v>0</v>
      </c>
      <c r="X105" s="343">
        <v>0</v>
      </c>
      <c r="Z105" s="343">
        <v>49935.280999999995</v>
      </c>
    </row>
    <row r="106" spans="1:26">
      <c r="A106" s="340" t="s">
        <v>117</v>
      </c>
      <c r="B106" s="340" t="s">
        <v>2677</v>
      </c>
    </row>
    <row r="107" spans="1:26">
      <c r="C107" s="341" t="s">
        <v>166</v>
      </c>
      <c r="D107" s="341" t="s">
        <v>45</v>
      </c>
      <c r="E107" s="342">
        <v>20</v>
      </c>
      <c r="F107" s="343">
        <v>185.33199999999999</v>
      </c>
      <c r="H107" s="343">
        <v>0</v>
      </c>
      <c r="J107" s="343">
        <v>0</v>
      </c>
      <c r="L107" s="343">
        <v>0</v>
      </c>
      <c r="N107" s="343">
        <v>0</v>
      </c>
      <c r="P107" s="343">
        <v>0</v>
      </c>
      <c r="R107" s="343">
        <v>1625.1320000000001</v>
      </c>
      <c r="T107" s="343">
        <v>0</v>
      </c>
      <c r="V107" s="343">
        <v>0</v>
      </c>
      <c r="X107" s="343">
        <v>0</v>
      </c>
      <c r="Z107" s="343">
        <v>1810.4639999999999</v>
      </c>
    </row>
    <row r="108" spans="1:26">
      <c r="A108" s="340" t="s">
        <v>117</v>
      </c>
      <c r="B108" s="340" t="s">
        <v>2442</v>
      </c>
    </row>
    <row r="109" spans="1:26">
      <c r="C109" s="341" t="s">
        <v>168</v>
      </c>
      <c r="D109" s="341" t="s">
        <v>55</v>
      </c>
      <c r="E109" s="342">
        <v>11</v>
      </c>
      <c r="F109" s="343">
        <v>0</v>
      </c>
      <c r="H109" s="343">
        <v>394.94300000000004</v>
      </c>
      <c r="J109" s="343">
        <v>0</v>
      </c>
      <c r="L109" s="343">
        <v>1.821</v>
      </c>
      <c r="N109" s="343">
        <v>912.64100000000008</v>
      </c>
      <c r="P109" s="343">
        <v>0</v>
      </c>
      <c r="R109" s="343">
        <v>0</v>
      </c>
      <c r="T109" s="343">
        <v>1004.949</v>
      </c>
      <c r="V109" s="343">
        <v>0</v>
      </c>
      <c r="X109" s="343">
        <v>0</v>
      </c>
      <c r="Z109" s="343">
        <v>2314.3539999999998</v>
      </c>
    </row>
    <row r="110" spans="1:26">
      <c r="A110" s="340" t="s">
        <v>117</v>
      </c>
      <c r="B110" s="340" t="s">
        <v>2676</v>
      </c>
    </row>
    <row r="111" spans="1:26">
      <c r="C111" s="341" t="s">
        <v>170</v>
      </c>
      <c r="D111" s="341" t="s">
        <v>55</v>
      </c>
      <c r="E111" s="342">
        <v>33</v>
      </c>
      <c r="F111" s="343">
        <v>1463.9839999999999</v>
      </c>
      <c r="H111" s="343">
        <v>71.715000000000003</v>
      </c>
      <c r="J111" s="343">
        <v>18.402000000000001</v>
      </c>
      <c r="L111" s="343">
        <v>0</v>
      </c>
      <c r="N111" s="343">
        <v>2200.2359999999999</v>
      </c>
      <c r="P111" s="343">
        <v>9.9570000000000007</v>
      </c>
      <c r="R111" s="343">
        <v>0</v>
      </c>
      <c r="T111" s="343">
        <v>3570.3520000000003</v>
      </c>
      <c r="V111" s="343">
        <v>22.1</v>
      </c>
      <c r="X111" s="343">
        <v>0</v>
      </c>
      <c r="Z111" s="343">
        <v>7356.7460000000001</v>
      </c>
    </row>
    <row r="112" spans="1:26">
      <c r="A112" s="340" t="s">
        <v>117</v>
      </c>
      <c r="B112" s="340" t="s">
        <v>2440</v>
      </c>
    </row>
    <row r="113" spans="1:27">
      <c r="C113" s="341" t="s">
        <v>174</v>
      </c>
      <c r="D113" s="341" t="s">
        <v>55</v>
      </c>
      <c r="E113" s="342">
        <v>15</v>
      </c>
      <c r="F113" s="343">
        <v>0</v>
      </c>
      <c r="H113" s="343">
        <v>337.96499999999997</v>
      </c>
      <c r="J113" s="343">
        <v>7.2949999999999999</v>
      </c>
      <c r="L113" s="343">
        <v>2099.8200000000002</v>
      </c>
      <c r="N113" s="343">
        <v>18.812000000000001</v>
      </c>
      <c r="P113" s="343">
        <v>0</v>
      </c>
      <c r="R113" s="343">
        <v>0</v>
      </c>
      <c r="T113" s="343">
        <v>240.69900000000001</v>
      </c>
      <c r="V113" s="343">
        <v>0</v>
      </c>
      <c r="X113" s="343">
        <v>0</v>
      </c>
      <c r="Z113" s="343">
        <v>2704.5909999999999</v>
      </c>
    </row>
    <row r="114" spans="1:27">
      <c r="A114" s="340" t="s">
        <v>117</v>
      </c>
      <c r="B114" s="340" t="s">
        <v>2439</v>
      </c>
    </row>
    <row r="115" spans="1:27">
      <c r="C115" s="341" t="s">
        <v>176</v>
      </c>
      <c r="D115" s="341" t="s">
        <v>55</v>
      </c>
      <c r="E115" s="342">
        <v>56</v>
      </c>
      <c r="F115" s="343">
        <v>0</v>
      </c>
      <c r="H115" s="343">
        <v>7611.9969999999994</v>
      </c>
      <c r="J115" s="343">
        <v>175.893</v>
      </c>
      <c r="L115" s="343">
        <v>0</v>
      </c>
      <c r="N115" s="343">
        <v>2852.9749999999999</v>
      </c>
      <c r="P115" s="343">
        <v>0</v>
      </c>
      <c r="R115" s="343">
        <v>0</v>
      </c>
      <c r="T115" s="343">
        <v>2829.1559999999999</v>
      </c>
      <c r="V115" s="343">
        <v>0</v>
      </c>
      <c r="X115" s="343">
        <v>3197.527</v>
      </c>
      <c r="Z115" s="343">
        <v>16667.547999999999</v>
      </c>
    </row>
    <row r="116" spans="1:27">
      <c r="A116" s="340" t="s">
        <v>117</v>
      </c>
      <c r="B116" s="340" t="s">
        <v>2438</v>
      </c>
    </row>
    <row r="117" spans="1:27">
      <c r="C117" s="341" t="s">
        <v>178</v>
      </c>
      <c r="D117" s="341" t="s">
        <v>55</v>
      </c>
      <c r="E117" s="342">
        <v>25</v>
      </c>
      <c r="F117" s="343">
        <v>0</v>
      </c>
      <c r="H117" s="343">
        <v>551.322</v>
      </c>
      <c r="J117" s="343">
        <v>103.85</v>
      </c>
      <c r="L117" s="343">
        <v>0</v>
      </c>
      <c r="N117" s="343">
        <v>1399.239</v>
      </c>
      <c r="P117" s="343">
        <v>0</v>
      </c>
      <c r="R117" s="343">
        <v>0</v>
      </c>
      <c r="T117" s="343">
        <v>225.94400000000002</v>
      </c>
      <c r="V117" s="343">
        <v>0</v>
      </c>
      <c r="X117" s="343">
        <v>1336.876</v>
      </c>
      <c r="Z117" s="343">
        <v>3617.2309999999998</v>
      </c>
    </row>
    <row r="118" spans="1:27">
      <c r="A118" s="340" t="s">
        <v>117</v>
      </c>
      <c r="B118" s="340" t="s">
        <v>2436</v>
      </c>
    </row>
    <row r="119" spans="1:27">
      <c r="C119" s="341" t="s">
        <v>182</v>
      </c>
      <c r="D119" s="341" t="s">
        <v>45</v>
      </c>
      <c r="E119" s="342">
        <v>32</v>
      </c>
      <c r="F119" s="343">
        <v>2506.1210000000001</v>
      </c>
      <c r="H119" s="343">
        <v>0</v>
      </c>
      <c r="J119" s="343">
        <v>181.851</v>
      </c>
      <c r="L119" s="343">
        <v>0</v>
      </c>
      <c r="N119" s="343">
        <v>453.27199999999999</v>
      </c>
      <c r="P119" s="343">
        <v>0</v>
      </c>
      <c r="R119" s="343">
        <v>0</v>
      </c>
      <c r="T119" s="343">
        <v>3726.212</v>
      </c>
      <c r="V119" s="343">
        <v>0</v>
      </c>
      <c r="X119" s="343">
        <v>4184.2730000000001</v>
      </c>
      <c r="Z119" s="343">
        <v>11051.728999999999</v>
      </c>
    </row>
    <row r="120" spans="1:27">
      <c r="A120" s="340" t="s">
        <v>117</v>
      </c>
      <c r="B120" s="340" t="s">
        <v>2435</v>
      </c>
    </row>
    <row r="121" spans="1:27">
      <c r="C121" s="341" t="s">
        <v>275</v>
      </c>
      <c r="D121" s="341" t="s">
        <v>55</v>
      </c>
      <c r="E121" s="342">
        <v>63</v>
      </c>
      <c r="F121" s="343">
        <v>0</v>
      </c>
      <c r="H121" s="343">
        <v>1949.7629999999999</v>
      </c>
      <c r="J121" s="343">
        <v>173.14099999999999</v>
      </c>
      <c r="L121" s="343">
        <v>0</v>
      </c>
      <c r="N121" s="343">
        <v>0</v>
      </c>
      <c r="P121" s="343">
        <v>0</v>
      </c>
      <c r="R121" s="343">
        <v>0</v>
      </c>
      <c r="T121" s="343">
        <v>8427.1580000000013</v>
      </c>
      <c r="V121" s="343">
        <v>0</v>
      </c>
      <c r="X121" s="343">
        <v>1792.2190000000001</v>
      </c>
      <c r="Z121" s="343">
        <v>12342.281000000001</v>
      </c>
    </row>
    <row r="122" spans="1:27">
      <c r="A122" s="340" t="s">
        <v>117</v>
      </c>
      <c r="B122" s="340" t="s">
        <v>183</v>
      </c>
    </row>
    <row r="123" spans="1:27">
      <c r="C123" s="341" t="s">
        <v>184</v>
      </c>
      <c r="D123" s="341" t="s">
        <v>55</v>
      </c>
      <c r="E123" s="342">
        <v>256</v>
      </c>
      <c r="F123" s="343">
        <v>0</v>
      </c>
      <c r="H123" s="343">
        <v>14233.258999999998</v>
      </c>
      <c r="J123" s="343">
        <v>1625.4360000000001</v>
      </c>
      <c r="L123" s="343">
        <v>0</v>
      </c>
      <c r="N123" s="343">
        <v>0</v>
      </c>
      <c r="P123" s="343">
        <v>19.679000000000002</v>
      </c>
      <c r="R123" s="343">
        <v>0</v>
      </c>
      <c r="T123" s="343">
        <v>0</v>
      </c>
      <c r="V123" s="343">
        <v>0</v>
      </c>
      <c r="X123" s="343">
        <v>36850.281999999999</v>
      </c>
      <c r="Z123" s="343">
        <v>52728.655999999995</v>
      </c>
    </row>
    <row r="124" spans="1:27">
      <c r="A124" s="340" t="s">
        <v>117</v>
      </c>
      <c r="B124" s="340" t="s">
        <v>2434</v>
      </c>
    </row>
    <row r="125" spans="1:27">
      <c r="C125" s="341" t="s">
        <v>186</v>
      </c>
      <c r="D125" s="341" t="s">
        <v>55</v>
      </c>
      <c r="E125" s="342">
        <v>109</v>
      </c>
      <c r="F125" s="343">
        <v>7332.2330000000002</v>
      </c>
      <c r="H125" s="343">
        <v>96.504999999999995</v>
      </c>
      <c r="J125" s="343">
        <v>235.42599999999999</v>
      </c>
      <c r="L125" s="343">
        <v>0</v>
      </c>
      <c r="N125" s="343">
        <v>6480.3319999999994</v>
      </c>
      <c r="P125" s="343">
        <v>13.652999999999999</v>
      </c>
      <c r="R125" s="343">
        <v>0</v>
      </c>
      <c r="T125" s="343">
        <v>14581.401000000002</v>
      </c>
      <c r="V125" s="343">
        <v>0</v>
      </c>
      <c r="X125" s="343">
        <v>1706.4370000000001</v>
      </c>
      <c r="Z125" s="343">
        <v>30445.987000000001</v>
      </c>
      <c r="AA125" s="348" t="s">
        <v>64</v>
      </c>
    </row>
    <row r="126" spans="1:27">
      <c r="A126" s="340" t="s">
        <v>117</v>
      </c>
      <c r="B126" s="340" t="s">
        <v>2433</v>
      </c>
    </row>
    <row r="127" spans="1:27">
      <c r="C127" s="341" t="s">
        <v>190</v>
      </c>
      <c r="D127" s="341" t="s">
        <v>45</v>
      </c>
      <c r="E127" s="342">
        <v>77</v>
      </c>
      <c r="F127" s="343">
        <v>3686.1420000000003</v>
      </c>
      <c r="H127" s="343">
        <v>0</v>
      </c>
      <c r="J127" s="343">
        <v>143.608</v>
      </c>
      <c r="L127" s="343">
        <v>0</v>
      </c>
      <c r="N127" s="343">
        <v>2240</v>
      </c>
      <c r="P127" s="343">
        <v>0</v>
      </c>
      <c r="R127" s="343">
        <v>0</v>
      </c>
      <c r="T127" s="343">
        <v>0</v>
      </c>
      <c r="V127" s="343">
        <v>0</v>
      </c>
      <c r="X127" s="343">
        <v>10250.828000000001</v>
      </c>
      <c r="Z127" s="343">
        <v>16320.578000000001</v>
      </c>
    </row>
    <row r="128" spans="1:27">
      <c r="A128" s="340" t="s">
        <v>117</v>
      </c>
      <c r="B128" s="340" t="s">
        <v>2432</v>
      </c>
    </row>
    <row r="129" spans="1:26">
      <c r="C129" s="341" t="s">
        <v>192</v>
      </c>
      <c r="D129" s="341" t="s">
        <v>55</v>
      </c>
      <c r="E129" s="342">
        <v>222</v>
      </c>
      <c r="F129" s="343">
        <v>14877.816000000001</v>
      </c>
      <c r="H129" s="343">
        <v>760.38600000000008</v>
      </c>
      <c r="J129" s="343">
        <v>3826.2150000000001</v>
      </c>
      <c r="L129" s="343">
        <v>41831.007000000005</v>
      </c>
      <c r="N129" s="343">
        <v>2984.4520000000002</v>
      </c>
      <c r="P129" s="343">
        <v>81.658999999999992</v>
      </c>
      <c r="R129" s="343">
        <v>15674.584999999999</v>
      </c>
      <c r="T129" s="343">
        <v>0</v>
      </c>
      <c r="V129" s="343">
        <v>217.33</v>
      </c>
      <c r="X129" s="343">
        <v>0</v>
      </c>
      <c r="Z129" s="343">
        <v>80253.45</v>
      </c>
    </row>
    <row r="130" spans="1:26">
      <c r="A130" s="340" t="s">
        <v>117</v>
      </c>
      <c r="B130" s="340" t="s">
        <v>2675</v>
      </c>
    </row>
    <row r="131" spans="1:26">
      <c r="C131" s="341" t="s">
        <v>198</v>
      </c>
      <c r="D131" s="341" t="s">
        <v>55</v>
      </c>
      <c r="E131" s="342">
        <v>342</v>
      </c>
      <c r="F131" s="343">
        <v>0</v>
      </c>
      <c r="H131" s="343">
        <v>3033.886</v>
      </c>
      <c r="J131" s="343">
        <v>0</v>
      </c>
      <c r="L131" s="343">
        <v>0</v>
      </c>
      <c r="N131" s="343">
        <v>0</v>
      </c>
      <c r="P131" s="343">
        <v>0</v>
      </c>
      <c r="R131" s="343">
        <v>0</v>
      </c>
      <c r="T131" s="343">
        <v>202.673</v>
      </c>
      <c r="V131" s="343">
        <v>0</v>
      </c>
      <c r="X131" s="343">
        <v>34256.264999999999</v>
      </c>
      <c r="Z131" s="343">
        <v>37492.824000000001</v>
      </c>
    </row>
    <row r="132" spans="1:26">
      <c r="A132" s="340" t="s">
        <v>117</v>
      </c>
      <c r="B132" s="340" t="s">
        <v>2431</v>
      </c>
    </row>
    <row r="133" spans="1:26">
      <c r="C133" s="341" t="s">
        <v>200</v>
      </c>
      <c r="D133" s="341" t="s">
        <v>45</v>
      </c>
      <c r="E133" s="342">
        <v>14</v>
      </c>
      <c r="F133" s="343">
        <v>331.47699999999998</v>
      </c>
      <c r="H133" s="343">
        <v>0</v>
      </c>
      <c r="J133" s="343">
        <v>126.245</v>
      </c>
      <c r="L133" s="343">
        <v>0</v>
      </c>
      <c r="N133" s="343">
        <v>0</v>
      </c>
      <c r="P133" s="343">
        <v>0</v>
      </c>
      <c r="R133" s="343">
        <v>0</v>
      </c>
      <c r="T133" s="343">
        <v>524.47</v>
      </c>
      <c r="V133" s="343">
        <v>0</v>
      </c>
      <c r="X133" s="343">
        <v>234.04900000000001</v>
      </c>
      <c r="Z133" s="343">
        <v>1216.241</v>
      </c>
    </row>
    <row r="134" spans="1:26">
      <c r="A134" s="340" t="s">
        <v>117</v>
      </c>
      <c r="B134" s="340" t="s">
        <v>2599</v>
      </c>
    </row>
    <row r="135" spans="1:26">
      <c r="C135" s="341" t="s">
        <v>202</v>
      </c>
      <c r="D135" s="341" t="s">
        <v>55</v>
      </c>
      <c r="E135" s="342">
        <v>61</v>
      </c>
      <c r="F135" s="343">
        <v>0</v>
      </c>
      <c r="H135" s="343">
        <v>1798.519</v>
      </c>
      <c r="J135" s="343">
        <v>176.55</v>
      </c>
      <c r="L135" s="343">
        <v>0</v>
      </c>
      <c r="N135" s="343">
        <v>784.798</v>
      </c>
      <c r="P135" s="343">
        <v>71.466000000000008</v>
      </c>
      <c r="R135" s="343">
        <v>0</v>
      </c>
      <c r="T135" s="343">
        <v>302.31400000000002</v>
      </c>
      <c r="V135" s="343">
        <v>0</v>
      </c>
      <c r="X135" s="343">
        <v>7101.5039999999999</v>
      </c>
      <c r="Z135" s="343">
        <v>10235.151</v>
      </c>
    </row>
    <row r="136" spans="1:26">
      <c r="A136" s="340" t="s">
        <v>117</v>
      </c>
      <c r="B136" s="340" t="s">
        <v>2598</v>
      </c>
    </row>
    <row r="137" spans="1:26">
      <c r="C137" s="341" t="s">
        <v>204</v>
      </c>
      <c r="D137" s="341" t="s">
        <v>55</v>
      </c>
      <c r="E137" s="342">
        <v>197</v>
      </c>
      <c r="F137" s="343">
        <v>12515.492</v>
      </c>
      <c r="H137" s="343">
        <v>73.745000000000005</v>
      </c>
      <c r="J137" s="343">
        <v>1392.3910000000001</v>
      </c>
      <c r="L137" s="343">
        <v>0</v>
      </c>
      <c r="N137" s="343">
        <v>836.8</v>
      </c>
      <c r="P137" s="343">
        <v>0</v>
      </c>
      <c r="R137" s="343">
        <v>0</v>
      </c>
      <c r="T137" s="343">
        <v>17755.993000000002</v>
      </c>
      <c r="V137" s="343">
        <v>0</v>
      </c>
      <c r="X137" s="343">
        <v>21795.005000000001</v>
      </c>
      <c r="Z137" s="343">
        <v>54369.425999999999</v>
      </c>
    </row>
    <row r="138" spans="1:26">
      <c r="A138" s="340" t="s">
        <v>117</v>
      </c>
      <c r="B138" s="340" t="s">
        <v>2430</v>
      </c>
    </row>
    <row r="139" spans="1:26">
      <c r="C139" s="341" t="s">
        <v>206</v>
      </c>
      <c r="D139" s="341" t="s">
        <v>55</v>
      </c>
      <c r="E139" s="342">
        <v>2338</v>
      </c>
      <c r="F139" s="343">
        <v>215549.09</v>
      </c>
      <c r="H139" s="343">
        <v>5904.6019999999999</v>
      </c>
      <c r="J139" s="343">
        <v>11701.096000000001</v>
      </c>
      <c r="L139" s="343">
        <v>0</v>
      </c>
      <c r="N139" s="343">
        <v>115174.026</v>
      </c>
      <c r="P139" s="343">
        <v>44.608000000000004</v>
      </c>
      <c r="R139" s="343">
        <v>0</v>
      </c>
      <c r="T139" s="343">
        <v>9775.7759999999998</v>
      </c>
      <c r="V139" s="343">
        <v>0</v>
      </c>
      <c r="X139" s="343">
        <v>553684.56799999997</v>
      </c>
      <c r="Z139" s="343">
        <v>911833.76599999995</v>
      </c>
    </row>
    <row r="140" spans="1:26">
      <c r="A140" s="340" t="s">
        <v>117</v>
      </c>
      <c r="B140" s="340" t="s">
        <v>2429</v>
      </c>
    </row>
    <row r="141" spans="1:26">
      <c r="C141" s="341" t="s">
        <v>209</v>
      </c>
      <c r="D141" s="341" t="s">
        <v>55</v>
      </c>
      <c r="E141" s="342">
        <v>36</v>
      </c>
      <c r="F141" s="343">
        <v>0</v>
      </c>
      <c r="H141" s="343">
        <v>739.54600000000005</v>
      </c>
      <c r="J141" s="343">
        <v>82.96</v>
      </c>
      <c r="L141" s="343">
        <v>0</v>
      </c>
      <c r="N141" s="343">
        <v>1030</v>
      </c>
      <c r="P141" s="343">
        <v>191.56400000000002</v>
      </c>
      <c r="R141" s="343">
        <v>0</v>
      </c>
      <c r="T141" s="343">
        <v>2437.4829999999997</v>
      </c>
      <c r="V141" s="343">
        <v>0</v>
      </c>
      <c r="X141" s="343">
        <v>0</v>
      </c>
      <c r="Z141" s="343">
        <v>4481.5529999999999</v>
      </c>
    </row>
    <row r="142" spans="1:26">
      <c r="A142" s="340" t="s">
        <v>117</v>
      </c>
      <c r="B142" s="340" t="s">
        <v>2428</v>
      </c>
    </row>
    <row r="143" spans="1:26">
      <c r="C143" s="341" t="s">
        <v>211</v>
      </c>
      <c r="D143" s="341" t="s">
        <v>55</v>
      </c>
      <c r="E143" s="342">
        <v>47</v>
      </c>
      <c r="F143" s="343">
        <v>0</v>
      </c>
      <c r="H143" s="343">
        <v>1967.046</v>
      </c>
      <c r="J143" s="343">
        <v>379.87400000000002</v>
      </c>
      <c r="L143" s="343">
        <v>0</v>
      </c>
      <c r="N143" s="343">
        <v>2227.866</v>
      </c>
      <c r="P143" s="343">
        <v>28.573</v>
      </c>
      <c r="R143" s="343">
        <v>0</v>
      </c>
      <c r="T143" s="343">
        <v>4366.3279999999995</v>
      </c>
      <c r="V143" s="343">
        <v>0</v>
      </c>
      <c r="X143" s="343">
        <v>0</v>
      </c>
      <c r="Z143" s="343">
        <v>8969.6869999999999</v>
      </c>
    </row>
    <row r="144" spans="1:26">
      <c r="A144" s="340" t="s">
        <v>117</v>
      </c>
      <c r="B144" s="340" t="s">
        <v>2427</v>
      </c>
    </row>
    <row r="145" spans="1:27">
      <c r="C145" s="341" t="s">
        <v>213</v>
      </c>
      <c r="D145" s="341" t="s">
        <v>55</v>
      </c>
      <c r="E145" s="342">
        <v>60</v>
      </c>
      <c r="F145" s="343">
        <v>6429.174</v>
      </c>
      <c r="H145" s="343">
        <v>62.071999999999996</v>
      </c>
      <c r="J145" s="343">
        <v>176.60900000000001</v>
      </c>
      <c r="L145" s="343">
        <v>11435.898999999999</v>
      </c>
      <c r="N145" s="343">
        <v>0</v>
      </c>
      <c r="P145" s="343">
        <v>0</v>
      </c>
      <c r="R145" s="343">
        <v>0</v>
      </c>
      <c r="T145" s="343">
        <v>0</v>
      </c>
      <c r="V145" s="343">
        <v>0</v>
      </c>
      <c r="X145" s="343">
        <v>0</v>
      </c>
      <c r="Z145" s="343">
        <v>18103.754000000001</v>
      </c>
    </row>
    <row r="146" spans="1:27">
      <c r="A146" s="340" t="s">
        <v>117</v>
      </c>
      <c r="B146" s="340" t="s">
        <v>2426</v>
      </c>
    </row>
    <row r="147" spans="1:27">
      <c r="C147" s="341" t="s">
        <v>215</v>
      </c>
      <c r="D147" s="341" t="s">
        <v>55</v>
      </c>
      <c r="E147" s="342">
        <v>111</v>
      </c>
      <c r="F147" s="343">
        <v>4623.2250000000004</v>
      </c>
      <c r="H147" s="343">
        <v>212.31900000000002</v>
      </c>
      <c r="J147" s="343">
        <v>112.70700000000001</v>
      </c>
      <c r="L147" s="343">
        <v>0</v>
      </c>
      <c r="N147" s="343">
        <v>5387.0469999999996</v>
      </c>
      <c r="P147" s="343">
        <v>322.33799999999997</v>
      </c>
      <c r="R147" s="343">
        <v>0</v>
      </c>
      <c r="T147" s="343">
        <v>0</v>
      </c>
      <c r="V147" s="343">
        <v>7604.9859999999999</v>
      </c>
      <c r="X147" s="343">
        <v>0</v>
      </c>
      <c r="Z147" s="343">
        <v>18262.621999999999</v>
      </c>
    </row>
    <row r="148" spans="1:27">
      <c r="A148" s="340" t="s">
        <v>117</v>
      </c>
      <c r="B148" s="340" t="s">
        <v>2674</v>
      </c>
    </row>
    <row r="149" spans="1:27">
      <c r="C149" s="341" t="s">
        <v>2497</v>
      </c>
      <c r="D149" s="341" t="s">
        <v>55</v>
      </c>
      <c r="E149" s="342">
        <v>310</v>
      </c>
      <c r="F149" s="343">
        <v>0</v>
      </c>
      <c r="H149" s="343">
        <v>17164.339</v>
      </c>
      <c r="J149" s="343">
        <v>0</v>
      </c>
      <c r="L149" s="343">
        <v>1288.5</v>
      </c>
      <c r="N149" s="343">
        <v>208</v>
      </c>
      <c r="P149" s="343">
        <v>376.26199999999994</v>
      </c>
      <c r="R149" s="343">
        <v>342.09</v>
      </c>
      <c r="T149" s="343">
        <v>29403.07</v>
      </c>
      <c r="V149" s="343">
        <v>0</v>
      </c>
      <c r="X149" s="343">
        <v>1102.9389999999999</v>
      </c>
      <c r="Z149" s="343">
        <v>49885.2</v>
      </c>
    </row>
    <row r="150" spans="1:27">
      <c r="A150" s="340" t="s">
        <v>117</v>
      </c>
      <c r="B150" s="340" t="s">
        <v>2425</v>
      </c>
    </row>
    <row r="151" spans="1:27">
      <c r="C151" s="341" t="s">
        <v>217</v>
      </c>
      <c r="D151" s="341" t="s">
        <v>55</v>
      </c>
      <c r="E151" s="342">
        <v>30</v>
      </c>
      <c r="F151" s="343">
        <v>0</v>
      </c>
      <c r="H151" s="343">
        <v>597.33900000000006</v>
      </c>
      <c r="J151" s="343">
        <v>31.035999999999998</v>
      </c>
      <c r="L151" s="343">
        <v>0</v>
      </c>
      <c r="N151" s="343">
        <v>0</v>
      </c>
      <c r="P151" s="343">
        <v>1419.0529999999999</v>
      </c>
      <c r="R151" s="343">
        <v>0</v>
      </c>
      <c r="T151" s="343">
        <v>264.26900000000001</v>
      </c>
      <c r="V151" s="343">
        <v>0</v>
      </c>
      <c r="X151" s="343">
        <v>1845.8020000000001</v>
      </c>
      <c r="Z151" s="343">
        <v>4157.4989999999998</v>
      </c>
    </row>
    <row r="152" spans="1:27">
      <c r="A152" s="340" t="s">
        <v>117</v>
      </c>
      <c r="B152" s="340" t="s">
        <v>2424</v>
      </c>
    </row>
    <row r="153" spans="1:27">
      <c r="C153" s="341" t="s">
        <v>2498</v>
      </c>
      <c r="D153" s="341" t="s">
        <v>55</v>
      </c>
      <c r="E153" s="342">
        <v>9</v>
      </c>
      <c r="F153" s="343">
        <v>0</v>
      </c>
      <c r="H153" s="343">
        <v>1318.6949999999999</v>
      </c>
      <c r="J153" s="343">
        <v>0</v>
      </c>
      <c r="L153" s="343">
        <v>0</v>
      </c>
      <c r="N153" s="343">
        <v>0</v>
      </c>
      <c r="P153" s="343">
        <v>0</v>
      </c>
      <c r="R153" s="343">
        <v>0</v>
      </c>
      <c r="T153" s="343">
        <v>1360.67</v>
      </c>
      <c r="V153" s="343">
        <v>0</v>
      </c>
      <c r="X153" s="343">
        <v>0</v>
      </c>
      <c r="Z153" s="343">
        <v>2679.3649999999998</v>
      </c>
    </row>
    <row r="154" spans="1:27">
      <c r="A154" s="340" t="s">
        <v>117</v>
      </c>
      <c r="B154" s="340" t="s">
        <v>2423</v>
      </c>
    </row>
    <row r="155" spans="1:27">
      <c r="C155" s="341" t="s">
        <v>219</v>
      </c>
      <c r="D155" s="341" t="s">
        <v>55</v>
      </c>
      <c r="E155" s="342">
        <v>221</v>
      </c>
      <c r="F155" s="343">
        <v>8753.4219999999987</v>
      </c>
      <c r="H155" s="343">
        <v>5561.3040000000001</v>
      </c>
      <c r="J155" s="343">
        <v>3869.915</v>
      </c>
      <c r="L155" s="343">
        <v>0</v>
      </c>
      <c r="N155" s="343">
        <v>7195.3549999999996</v>
      </c>
      <c r="P155" s="343">
        <v>0</v>
      </c>
      <c r="R155" s="343">
        <v>0</v>
      </c>
      <c r="T155" s="343">
        <v>0</v>
      </c>
      <c r="V155" s="343">
        <v>0</v>
      </c>
      <c r="X155" s="343">
        <v>32483.796000000002</v>
      </c>
      <c r="Z155" s="343">
        <v>57863.792000000001</v>
      </c>
    </row>
    <row r="156" spans="1:27">
      <c r="A156" s="340" t="s">
        <v>117</v>
      </c>
      <c r="B156" s="340" t="s">
        <v>2422</v>
      </c>
    </row>
    <row r="157" spans="1:27">
      <c r="C157" s="341" t="s">
        <v>221</v>
      </c>
      <c r="D157" s="341" t="s">
        <v>55</v>
      </c>
      <c r="E157" s="342">
        <v>31</v>
      </c>
      <c r="F157" s="343">
        <v>979.94799999999998</v>
      </c>
      <c r="H157" s="343">
        <v>45.088999999999999</v>
      </c>
      <c r="J157" s="343">
        <v>1193.098</v>
      </c>
      <c r="L157" s="343">
        <v>0</v>
      </c>
      <c r="N157" s="343">
        <v>326</v>
      </c>
      <c r="P157" s="343">
        <v>0</v>
      </c>
      <c r="R157" s="343">
        <v>0</v>
      </c>
      <c r="T157" s="343">
        <v>1873.576</v>
      </c>
      <c r="V157" s="343">
        <v>0</v>
      </c>
      <c r="X157" s="343">
        <v>3369.884</v>
      </c>
      <c r="Z157" s="343">
        <v>7787.5950000000003</v>
      </c>
      <c r="AA157" s="348" t="s">
        <v>64</v>
      </c>
    </row>
    <row r="158" spans="1:27">
      <c r="A158" s="340" t="s">
        <v>117</v>
      </c>
      <c r="B158" s="340" t="s">
        <v>2421</v>
      </c>
    </row>
    <row r="159" spans="1:27">
      <c r="C159" s="341" t="s">
        <v>223</v>
      </c>
      <c r="D159" s="341" t="s">
        <v>55</v>
      </c>
      <c r="E159" s="342">
        <v>233</v>
      </c>
      <c r="F159" s="343">
        <v>10536.233</v>
      </c>
      <c r="H159" s="343">
        <v>1539.5029999999999</v>
      </c>
      <c r="J159" s="343">
        <v>290.09699999999998</v>
      </c>
      <c r="L159" s="343">
        <v>0</v>
      </c>
      <c r="N159" s="343">
        <v>7721.0469999999996</v>
      </c>
      <c r="P159" s="343">
        <v>590.85199999999998</v>
      </c>
      <c r="R159" s="343">
        <v>0</v>
      </c>
      <c r="T159" s="343">
        <v>34055.947</v>
      </c>
      <c r="V159" s="343">
        <v>0</v>
      </c>
      <c r="X159" s="343">
        <v>6753.2369999999992</v>
      </c>
      <c r="Z159" s="343">
        <v>61486.915999999997</v>
      </c>
    </row>
    <row r="160" spans="1:27">
      <c r="A160" s="340" t="s">
        <v>117</v>
      </c>
      <c r="B160" s="340" t="s">
        <v>2420</v>
      </c>
    </row>
    <row r="161" spans="1:26">
      <c r="C161" s="341" t="s">
        <v>225</v>
      </c>
      <c r="D161" s="341" t="s">
        <v>55</v>
      </c>
      <c r="E161" s="342">
        <v>796</v>
      </c>
      <c r="F161" s="343">
        <v>39592.217000000004</v>
      </c>
      <c r="H161" s="343">
        <v>3164.0159999999996</v>
      </c>
      <c r="J161" s="343">
        <v>22310.605</v>
      </c>
      <c r="L161" s="343">
        <v>0</v>
      </c>
      <c r="N161" s="343">
        <v>31689.357999999997</v>
      </c>
      <c r="P161" s="343">
        <v>404.858</v>
      </c>
      <c r="R161" s="343">
        <v>0</v>
      </c>
      <c r="T161" s="343">
        <v>80576.120999999999</v>
      </c>
      <c r="V161" s="343">
        <v>0</v>
      </c>
      <c r="X161" s="343">
        <v>21173.63</v>
      </c>
      <c r="Z161" s="343">
        <v>198910.80499999999</v>
      </c>
    </row>
    <row r="162" spans="1:26">
      <c r="A162" s="340" t="s">
        <v>117</v>
      </c>
      <c r="B162" s="340" t="s">
        <v>2419</v>
      </c>
    </row>
    <row r="163" spans="1:26">
      <c r="C163" s="341" t="s">
        <v>227</v>
      </c>
      <c r="D163" s="341" t="s">
        <v>55</v>
      </c>
      <c r="E163" s="342">
        <v>138</v>
      </c>
      <c r="F163" s="343">
        <v>0</v>
      </c>
      <c r="H163" s="343">
        <v>19579.185000000001</v>
      </c>
      <c r="J163" s="343">
        <v>45517.294999999998</v>
      </c>
      <c r="L163" s="343">
        <v>0</v>
      </c>
      <c r="N163" s="343">
        <v>0</v>
      </c>
      <c r="P163" s="343">
        <v>0</v>
      </c>
      <c r="R163" s="343">
        <v>0</v>
      </c>
      <c r="T163" s="343">
        <v>0</v>
      </c>
      <c r="V163" s="343">
        <v>0</v>
      </c>
      <c r="X163" s="343">
        <v>0</v>
      </c>
      <c r="Z163" s="343">
        <v>65096.480000000003</v>
      </c>
    </row>
    <row r="164" spans="1:26">
      <c r="A164" s="340" t="s">
        <v>117</v>
      </c>
      <c r="B164" s="340" t="s">
        <v>2418</v>
      </c>
    </row>
    <row r="165" spans="1:26">
      <c r="C165" s="341" t="s">
        <v>231</v>
      </c>
      <c r="D165" s="341" t="s">
        <v>55</v>
      </c>
      <c r="E165" s="342">
        <v>27</v>
      </c>
      <c r="F165" s="343">
        <v>0</v>
      </c>
      <c r="H165" s="343">
        <v>588.44799999999998</v>
      </c>
      <c r="J165" s="343">
        <v>28.244</v>
      </c>
      <c r="L165" s="343">
        <v>0</v>
      </c>
      <c r="N165" s="343">
        <v>400</v>
      </c>
      <c r="P165" s="343">
        <v>0</v>
      </c>
      <c r="R165" s="343">
        <v>0</v>
      </c>
      <c r="T165" s="343">
        <v>0</v>
      </c>
      <c r="V165" s="343">
        <v>0</v>
      </c>
      <c r="X165" s="343">
        <v>2860.0320000000002</v>
      </c>
      <c r="Z165" s="343">
        <v>3876.7240000000002</v>
      </c>
    </row>
    <row r="166" spans="1:26">
      <c r="A166" s="340" t="s">
        <v>117</v>
      </c>
      <c r="B166" s="340" t="s">
        <v>2417</v>
      </c>
    </row>
    <row r="167" spans="1:26">
      <c r="C167" s="341" t="s">
        <v>233</v>
      </c>
      <c r="D167" s="341" t="s">
        <v>55</v>
      </c>
      <c r="E167" s="342">
        <v>180</v>
      </c>
      <c r="F167" s="343">
        <v>4582.7719999999999</v>
      </c>
      <c r="H167" s="343">
        <v>951.55399999999997</v>
      </c>
      <c r="J167" s="343">
        <v>156.04300000000001</v>
      </c>
      <c r="L167" s="343">
        <v>0</v>
      </c>
      <c r="N167" s="343">
        <v>5419.9630000000006</v>
      </c>
      <c r="P167" s="343">
        <v>171.6</v>
      </c>
      <c r="R167" s="343">
        <v>0</v>
      </c>
      <c r="T167" s="343">
        <v>0</v>
      </c>
      <c r="V167" s="343">
        <v>0</v>
      </c>
      <c r="X167" s="343">
        <v>26733.827000000001</v>
      </c>
      <c r="Z167" s="343">
        <v>38015.758999999998</v>
      </c>
    </row>
    <row r="168" spans="1:26">
      <c r="A168" s="340" t="s">
        <v>117</v>
      </c>
      <c r="B168" s="340" t="s">
        <v>234</v>
      </c>
    </row>
    <row r="169" spans="1:26">
      <c r="C169" s="341" t="s">
        <v>235</v>
      </c>
      <c r="D169" s="341" t="s">
        <v>55</v>
      </c>
      <c r="E169" s="342">
        <v>21</v>
      </c>
      <c r="F169" s="343">
        <v>0</v>
      </c>
      <c r="H169" s="343">
        <v>511.20699999999999</v>
      </c>
      <c r="J169" s="343">
        <v>0</v>
      </c>
      <c r="L169" s="343">
        <v>0</v>
      </c>
      <c r="N169" s="343">
        <v>0</v>
      </c>
      <c r="P169" s="343">
        <v>0</v>
      </c>
      <c r="R169" s="343">
        <v>0</v>
      </c>
      <c r="T169" s="343">
        <v>2268.366</v>
      </c>
      <c r="V169" s="343">
        <v>0</v>
      </c>
      <c r="X169" s="343">
        <v>0</v>
      </c>
      <c r="Z169" s="343">
        <v>2779.5729999999999</v>
      </c>
    </row>
    <row r="170" spans="1:26">
      <c r="A170" s="340" t="s">
        <v>117</v>
      </c>
      <c r="B170" s="340" t="s">
        <v>2416</v>
      </c>
    </row>
    <row r="171" spans="1:26">
      <c r="C171" s="341" t="s">
        <v>237</v>
      </c>
      <c r="D171" s="341" t="s">
        <v>55</v>
      </c>
      <c r="E171" s="342">
        <v>383</v>
      </c>
      <c r="F171" s="343">
        <v>22003.511000000002</v>
      </c>
      <c r="H171" s="343">
        <v>771.29100000000005</v>
      </c>
      <c r="J171" s="343">
        <v>2754.1479999999997</v>
      </c>
      <c r="L171" s="343">
        <v>5747.9369999999999</v>
      </c>
      <c r="N171" s="343">
        <v>13870.174999999999</v>
      </c>
      <c r="P171" s="343">
        <v>1253.1189999999999</v>
      </c>
      <c r="R171" s="343">
        <v>0</v>
      </c>
      <c r="T171" s="343">
        <v>2431.27</v>
      </c>
      <c r="V171" s="343">
        <v>0</v>
      </c>
      <c r="X171" s="343">
        <v>71059.05</v>
      </c>
      <c r="Z171" s="343">
        <v>119890.50099999999</v>
      </c>
    </row>
    <row r="172" spans="1:26">
      <c r="A172" s="340" t="s">
        <v>117</v>
      </c>
      <c r="B172" s="340" t="s">
        <v>2415</v>
      </c>
    </row>
    <row r="173" spans="1:26">
      <c r="C173" s="341" t="s">
        <v>239</v>
      </c>
      <c r="D173" s="341" t="s">
        <v>55</v>
      </c>
      <c r="E173" s="342">
        <v>338</v>
      </c>
      <c r="F173" s="343">
        <v>0</v>
      </c>
      <c r="H173" s="343">
        <v>3857.357</v>
      </c>
      <c r="J173" s="343">
        <v>0</v>
      </c>
      <c r="L173" s="343">
        <v>0</v>
      </c>
      <c r="N173" s="343">
        <v>1310.011</v>
      </c>
      <c r="P173" s="343">
        <v>0</v>
      </c>
      <c r="R173" s="343">
        <v>0</v>
      </c>
      <c r="T173" s="343">
        <v>304.66300000000001</v>
      </c>
      <c r="V173" s="343">
        <v>0</v>
      </c>
      <c r="X173" s="343">
        <v>0</v>
      </c>
      <c r="Z173" s="343">
        <v>5472.0309999999999</v>
      </c>
    </row>
    <row r="174" spans="1:26">
      <c r="A174" s="340" t="s">
        <v>117</v>
      </c>
      <c r="B174" s="340" t="s">
        <v>2414</v>
      </c>
    </row>
    <row r="175" spans="1:26">
      <c r="C175" s="341" t="s">
        <v>241</v>
      </c>
      <c r="D175" s="341" t="s">
        <v>45</v>
      </c>
      <c r="E175" s="342">
        <v>211</v>
      </c>
      <c r="F175" s="343">
        <v>22500.657999999999</v>
      </c>
      <c r="H175" s="343">
        <v>0</v>
      </c>
      <c r="J175" s="343">
        <v>873.90800000000002</v>
      </c>
      <c r="L175" s="343">
        <v>0</v>
      </c>
      <c r="N175" s="343">
        <v>14400</v>
      </c>
      <c r="P175" s="343">
        <v>0</v>
      </c>
      <c r="R175" s="343">
        <v>0</v>
      </c>
      <c r="T175" s="343">
        <v>3864.884</v>
      </c>
      <c r="V175" s="343">
        <v>0</v>
      </c>
      <c r="X175" s="343">
        <v>29999.402000000002</v>
      </c>
      <c r="Z175" s="343">
        <v>71638.851999999999</v>
      </c>
    </row>
    <row r="176" spans="1:26">
      <c r="A176" s="340" t="s">
        <v>117</v>
      </c>
      <c r="B176" s="340" t="s">
        <v>2413</v>
      </c>
    </row>
    <row r="177" spans="1:26">
      <c r="C177" s="341" t="s">
        <v>2503</v>
      </c>
      <c r="D177" s="341" t="s">
        <v>45</v>
      </c>
      <c r="E177" s="342">
        <v>83</v>
      </c>
      <c r="F177" s="343">
        <v>24196.942999999999</v>
      </c>
      <c r="H177" s="343">
        <v>0</v>
      </c>
      <c r="J177" s="343">
        <v>362.21199999999999</v>
      </c>
      <c r="L177" s="343">
        <v>17271.294999999998</v>
      </c>
      <c r="N177" s="343">
        <v>0</v>
      </c>
      <c r="P177" s="343">
        <v>0</v>
      </c>
      <c r="R177" s="343">
        <v>0</v>
      </c>
      <c r="T177" s="343">
        <v>0</v>
      </c>
      <c r="V177" s="343">
        <v>0</v>
      </c>
      <c r="X177" s="343">
        <v>0</v>
      </c>
      <c r="Z177" s="343">
        <v>41830.449999999997</v>
      </c>
    </row>
    <row r="178" spans="1:26">
      <c r="A178" s="340" t="s">
        <v>117</v>
      </c>
      <c r="B178" s="340" t="s">
        <v>2412</v>
      </c>
    </row>
    <row r="179" spans="1:26">
      <c r="C179" s="341" t="s">
        <v>243</v>
      </c>
      <c r="D179" s="341" t="s">
        <v>55</v>
      </c>
      <c r="E179" s="342">
        <v>522</v>
      </c>
      <c r="F179" s="343">
        <v>219904.11600000001</v>
      </c>
      <c r="H179" s="343">
        <v>487.07599999999996</v>
      </c>
      <c r="J179" s="343">
        <v>35485.08</v>
      </c>
      <c r="L179" s="343">
        <v>180366.80399999997</v>
      </c>
      <c r="N179" s="343">
        <v>0</v>
      </c>
      <c r="P179" s="343">
        <v>846.995</v>
      </c>
      <c r="R179" s="343">
        <v>0</v>
      </c>
      <c r="T179" s="343">
        <v>0</v>
      </c>
      <c r="V179" s="343">
        <v>0</v>
      </c>
      <c r="X179" s="343">
        <v>18267.436000000002</v>
      </c>
      <c r="Z179" s="343">
        <v>455357.50700000004</v>
      </c>
    </row>
    <row r="180" spans="1:26">
      <c r="A180" s="340" t="s">
        <v>117</v>
      </c>
      <c r="B180" s="340" t="s">
        <v>2411</v>
      </c>
    </row>
    <row r="181" spans="1:26">
      <c r="C181" s="341" t="s">
        <v>245</v>
      </c>
      <c r="D181" s="341" t="s">
        <v>55</v>
      </c>
      <c r="E181" s="342">
        <v>815</v>
      </c>
      <c r="F181" s="343">
        <v>114255.674</v>
      </c>
      <c r="H181" s="343">
        <v>1271.203</v>
      </c>
      <c r="J181" s="343">
        <v>14514.366000000002</v>
      </c>
      <c r="L181" s="343">
        <v>0</v>
      </c>
      <c r="N181" s="343">
        <v>0</v>
      </c>
      <c r="P181" s="343">
        <v>18713.748</v>
      </c>
      <c r="R181" s="343">
        <v>0</v>
      </c>
      <c r="T181" s="343">
        <v>67990.387999999992</v>
      </c>
      <c r="V181" s="343">
        <v>232209.56399999998</v>
      </c>
      <c r="X181" s="343">
        <v>16884.723999999998</v>
      </c>
      <c r="Z181" s="343">
        <v>465839.66700000002</v>
      </c>
    </row>
    <row r="182" spans="1:26">
      <c r="A182" s="340" t="s">
        <v>117</v>
      </c>
      <c r="B182" s="340" t="s">
        <v>2410</v>
      </c>
    </row>
    <row r="183" spans="1:26">
      <c r="C183" s="341" t="s">
        <v>2513</v>
      </c>
      <c r="D183" s="341" t="s">
        <v>59</v>
      </c>
      <c r="E183" s="342">
        <v>1486</v>
      </c>
      <c r="F183" s="343">
        <v>0</v>
      </c>
      <c r="H183" s="343">
        <v>1271.203</v>
      </c>
      <c r="J183" s="343">
        <v>17179.875</v>
      </c>
      <c r="L183" s="343">
        <v>0</v>
      </c>
      <c r="N183" s="343">
        <v>0</v>
      </c>
      <c r="P183" s="343">
        <v>0</v>
      </c>
      <c r="R183" s="343">
        <v>0</v>
      </c>
      <c r="T183" s="343">
        <v>0</v>
      </c>
      <c r="V183" s="343">
        <v>0</v>
      </c>
      <c r="X183" s="343">
        <v>0</v>
      </c>
      <c r="Z183" s="343">
        <v>18451.078000000001</v>
      </c>
    </row>
    <row r="184" spans="1:26">
      <c r="A184" s="340" t="s">
        <v>117</v>
      </c>
      <c r="B184" s="340" t="s">
        <v>2409</v>
      </c>
    </row>
    <row r="185" spans="1:26">
      <c r="C185" s="341" t="s">
        <v>249</v>
      </c>
      <c r="D185" s="341" t="s">
        <v>55</v>
      </c>
      <c r="E185" s="342">
        <v>109</v>
      </c>
      <c r="F185" s="343">
        <v>4209.0450000000001</v>
      </c>
      <c r="H185" s="343">
        <v>4.7530000000000001</v>
      </c>
      <c r="J185" s="343">
        <v>222.768</v>
      </c>
      <c r="L185" s="343">
        <v>0</v>
      </c>
      <c r="N185" s="343">
        <v>2755.5879999999997</v>
      </c>
      <c r="P185" s="343">
        <v>0</v>
      </c>
      <c r="R185" s="343">
        <v>0</v>
      </c>
      <c r="T185" s="343">
        <v>204.78599999999997</v>
      </c>
      <c r="V185" s="343">
        <v>0</v>
      </c>
      <c r="X185" s="343">
        <v>17790.400000000001</v>
      </c>
      <c r="Z185" s="343">
        <v>25187.34</v>
      </c>
    </row>
    <row r="186" spans="1:26">
      <c r="A186" s="340" t="s">
        <v>117</v>
      </c>
      <c r="B186" s="340" t="s">
        <v>2408</v>
      </c>
    </row>
    <row r="187" spans="1:26">
      <c r="C187" s="341" t="s">
        <v>253</v>
      </c>
      <c r="D187" s="341" t="s">
        <v>55</v>
      </c>
      <c r="E187" s="342">
        <v>346</v>
      </c>
      <c r="F187" s="343">
        <v>10515.121999999999</v>
      </c>
      <c r="H187" s="343">
        <v>4051.7820000000002</v>
      </c>
      <c r="J187" s="343">
        <v>57885.14</v>
      </c>
      <c r="L187" s="343">
        <v>58755.767999999996</v>
      </c>
      <c r="N187" s="343">
        <v>0</v>
      </c>
      <c r="P187" s="343">
        <v>12500.865</v>
      </c>
      <c r="R187" s="343">
        <v>1249.018</v>
      </c>
      <c r="T187" s="343">
        <v>0</v>
      </c>
      <c r="V187" s="343">
        <v>431.33300000000003</v>
      </c>
      <c r="X187" s="343">
        <v>0</v>
      </c>
      <c r="Z187" s="343">
        <v>145389.02800000002</v>
      </c>
    </row>
    <row r="188" spans="1:26">
      <c r="A188" s="340" t="s">
        <v>117</v>
      </c>
      <c r="B188" s="340" t="s">
        <v>2407</v>
      </c>
    </row>
    <row r="189" spans="1:26">
      <c r="C189" s="341" t="s">
        <v>255</v>
      </c>
      <c r="D189" s="341" t="s">
        <v>55</v>
      </c>
      <c r="E189" s="342">
        <v>84</v>
      </c>
      <c r="F189" s="343">
        <v>6174.9730000000009</v>
      </c>
      <c r="H189" s="343">
        <v>41.356000000000002</v>
      </c>
      <c r="J189" s="343">
        <v>303.07400000000001</v>
      </c>
      <c r="L189" s="343">
        <v>0</v>
      </c>
      <c r="N189" s="343">
        <v>2756.1590000000001</v>
      </c>
      <c r="P189" s="343">
        <v>0</v>
      </c>
      <c r="R189" s="343">
        <v>0</v>
      </c>
      <c r="T189" s="343">
        <v>5434.9519999999993</v>
      </c>
      <c r="V189" s="343">
        <v>344.642</v>
      </c>
      <c r="X189" s="343">
        <v>603.34400000000005</v>
      </c>
      <c r="Z189" s="343">
        <v>15658.5</v>
      </c>
    </row>
    <row r="190" spans="1:26">
      <c r="A190" s="340" t="s">
        <v>117</v>
      </c>
      <c r="B190" s="340" t="s">
        <v>2406</v>
      </c>
    </row>
    <row r="191" spans="1:26">
      <c r="C191" s="341" t="s">
        <v>257</v>
      </c>
      <c r="D191" s="341" t="s">
        <v>55</v>
      </c>
      <c r="E191" s="342">
        <v>630</v>
      </c>
      <c r="F191" s="343">
        <v>30625.335999999999</v>
      </c>
      <c r="H191" s="343">
        <v>2345.2910000000002</v>
      </c>
      <c r="J191" s="343">
        <v>19555.293999999998</v>
      </c>
      <c r="L191" s="343">
        <v>0</v>
      </c>
      <c r="N191" s="343">
        <v>37631.902000000002</v>
      </c>
      <c r="P191" s="343">
        <v>511.51300000000003</v>
      </c>
      <c r="R191" s="343">
        <v>0</v>
      </c>
      <c r="T191" s="343">
        <v>70161.554000000004</v>
      </c>
      <c r="V191" s="343">
        <v>0</v>
      </c>
      <c r="X191" s="343">
        <v>142188.96799999999</v>
      </c>
      <c r="Z191" s="343">
        <v>303019.85800000001</v>
      </c>
    </row>
    <row r="192" spans="1:26">
      <c r="A192" s="340" t="s">
        <v>117</v>
      </c>
      <c r="B192" s="340" t="s">
        <v>2405</v>
      </c>
    </row>
    <row r="193" spans="1:27">
      <c r="C193" s="341" t="s">
        <v>259</v>
      </c>
      <c r="D193" s="341" t="s">
        <v>55</v>
      </c>
      <c r="E193" s="342">
        <v>61</v>
      </c>
      <c r="F193" s="343">
        <v>0</v>
      </c>
      <c r="H193" s="343">
        <v>2743.7370000000001</v>
      </c>
      <c r="J193" s="343">
        <v>0</v>
      </c>
      <c r="L193" s="343">
        <v>0</v>
      </c>
      <c r="N193" s="343">
        <v>0</v>
      </c>
      <c r="P193" s="343">
        <v>0</v>
      </c>
      <c r="R193" s="343">
        <v>0</v>
      </c>
      <c r="T193" s="343">
        <v>4065.991</v>
      </c>
      <c r="V193" s="343">
        <v>0</v>
      </c>
      <c r="X193" s="343">
        <v>7019.21</v>
      </c>
      <c r="Z193" s="343">
        <v>13828.938</v>
      </c>
    </row>
    <row r="194" spans="1:27">
      <c r="A194" s="340" t="s">
        <v>117</v>
      </c>
      <c r="B194" s="340" t="s">
        <v>2404</v>
      </c>
    </row>
    <row r="195" spans="1:27">
      <c r="C195" s="341" t="s">
        <v>261</v>
      </c>
      <c r="D195" s="341" t="s">
        <v>55</v>
      </c>
      <c r="E195" s="342">
        <v>149</v>
      </c>
      <c r="F195" s="343">
        <v>6347.4619999999995</v>
      </c>
      <c r="H195" s="343">
        <v>278.58799999999997</v>
      </c>
      <c r="J195" s="343">
        <v>515.28199999999993</v>
      </c>
      <c r="L195" s="343">
        <v>14362.839</v>
      </c>
      <c r="N195" s="343">
        <v>2844.4549999999999</v>
      </c>
      <c r="P195" s="343">
        <v>65.703999999999994</v>
      </c>
      <c r="R195" s="343">
        <v>27.82</v>
      </c>
      <c r="T195" s="343">
        <v>0</v>
      </c>
      <c r="V195" s="343">
        <v>0</v>
      </c>
      <c r="X195" s="343">
        <v>5698.5930000000008</v>
      </c>
      <c r="Z195" s="343">
        <v>30140.742999999999</v>
      </c>
    </row>
    <row r="196" spans="1:27">
      <c r="A196" s="340" t="s">
        <v>117</v>
      </c>
      <c r="B196" s="340" t="s">
        <v>2403</v>
      </c>
    </row>
    <row r="197" spans="1:27">
      <c r="C197" s="341" t="s">
        <v>263</v>
      </c>
      <c r="D197" s="341" t="s">
        <v>55</v>
      </c>
      <c r="E197" s="342">
        <v>17</v>
      </c>
      <c r="F197" s="343">
        <v>0</v>
      </c>
      <c r="H197" s="343">
        <v>296.03500000000003</v>
      </c>
      <c r="J197" s="343">
        <v>81.113</v>
      </c>
      <c r="L197" s="343">
        <v>0</v>
      </c>
      <c r="N197" s="343">
        <v>0</v>
      </c>
      <c r="P197" s="343">
        <v>1129.5619999999999</v>
      </c>
      <c r="R197" s="343">
        <v>0</v>
      </c>
      <c r="T197" s="343">
        <v>0</v>
      </c>
      <c r="V197" s="343">
        <v>0</v>
      </c>
      <c r="X197" s="343">
        <v>1128.5819999999999</v>
      </c>
      <c r="Z197" s="343">
        <v>2635.2919999999999</v>
      </c>
    </row>
    <row r="198" spans="1:27">
      <c r="A198" s="340" t="s">
        <v>117</v>
      </c>
      <c r="B198" s="340" t="s">
        <v>2673</v>
      </c>
    </row>
    <row r="199" spans="1:27">
      <c r="C199" s="341" t="s">
        <v>265</v>
      </c>
      <c r="D199" s="341" t="s">
        <v>55</v>
      </c>
      <c r="E199" s="342">
        <v>148</v>
      </c>
      <c r="F199" s="343">
        <v>9761.9349999999995</v>
      </c>
      <c r="H199" s="343">
        <v>0.39600000000000002</v>
      </c>
      <c r="J199" s="343">
        <v>3567.518</v>
      </c>
      <c r="L199" s="343">
        <v>0</v>
      </c>
      <c r="N199" s="343">
        <v>0</v>
      </c>
      <c r="P199" s="343">
        <v>0</v>
      </c>
      <c r="R199" s="343">
        <v>0</v>
      </c>
      <c r="T199" s="343">
        <v>15186.35</v>
      </c>
      <c r="V199" s="343">
        <v>0</v>
      </c>
      <c r="X199" s="343">
        <v>10045.844999999999</v>
      </c>
      <c r="Z199" s="343">
        <v>38562.044000000002</v>
      </c>
    </row>
    <row r="200" spans="1:27">
      <c r="A200" s="340" t="s">
        <v>117</v>
      </c>
      <c r="B200" s="340" t="s">
        <v>2402</v>
      </c>
    </row>
    <row r="201" spans="1:27">
      <c r="C201" s="341" t="s">
        <v>267</v>
      </c>
      <c r="D201" s="341" t="s">
        <v>45</v>
      </c>
      <c r="E201" s="342">
        <v>14</v>
      </c>
      <c r="F201" s="343">
        <v>391.12699999999995</v>
      </c>
      <c r="H201" s="343">
        <v>0</v>
      </c>
      <c r="J201" s="343">
        <v>28.821999999999999</v>
      </c>
      <c r="L201" s="343">
        <v>0</v>
      </c>
      <c r="N201" s="343">
        <v>1400.5379999999998</v>
      </c>
      <c r="P201" s="343">
        <v>0</v>
      </c>
      <c r="R201" s="343">
        <v>0</v>
      </c>
      <c r="T201" s="343">
        <v>0</v>
      </c>
      <c r="V201" s="343">
        <v>2224.4699999999998</v>
      </c>
      <c r="X201" s="343">
        <v>0</v>
      </c>
      <c r="Z201" s="343">
        <v>4044.9570000000003</v>
      </c>
      <c r="AA201" s="348" t="s">
        <v>64</v>
      </c>
    </row>
    <row r="202" spans="1:27">
      <c r="A202" s="340" t="s">
        <v>117</v>
      </c>
      <c r="B202" s="340" t="s">
        <v>2401</v>
      </c>
    </row>
    <row r="203" spans="1:27">
      <c r="C203" s="341" t="s">
        <v>188</v>
      </c>
      <c r="D203" s="341" t="s">
        <v>55</v>
      </c>
      <c r="E203" s="342">
        <v>60</v>
      </c>
      <c r="F203" s="343">
        <v>2536.038</v>
      </c>
      <c r="H203" s="343">
        <v>135.51900000000001</v>
      </c>
      <c r="J203" s="343">
        <v>13.824999999999999</v>
      </c>
      <c r="L203" s="343">
        <v>0</v>
      </c>
      <c r="N203" s="343">
        <v>3138.0920000000001</v>
      </c>
      <c r="P203" s="343">
        <v>0</v>
      </c>
      <c r="R203" s="343">
        <v>49.5</v>
      </c>
      <c r="T203" s="343">
        <v>0</v>
      </c>
      <c r="V203" s="343">
        <v>0</v>
      </c>
      <c r="X203" s="343">
        <v>5867.2030000000004</v>
      </c>
      <c r="Z203" s="343">
        <v>11740.177</v>
      </c>
    </row>
    <row r="204" spans="1:27">
      <c r="A204" s="340" t="s">
        <v>117</v>
      </c>
      <c r="B204" s="340" t="s">
        <v>2400</v>
      </c>
    </row>
    <row r="205" spans="1:27">
      <c r="C205" s="341" t="s">
        <v>271</v>
      </c>
      <c r="D205" s="341" t="s">
        <v>55</v>
      </c>
      <c r="E205" s="342">
        <v>159</v>
      </c>
      <c r="F205" s="343">
        <v>0</v>
      </c>
      <c r="H205" s="343">
        <v>44588.282999999996</v>
      </c>
      <c r="J205" s="343">
        <v>12582.038</v>
      </c>
      <c r="L205" s="343">
        <v>0</v>
      </c>
      <c r="N205" s="343">
        <v>0</v>
      </c>
      <c r="P205" s="343">
        <v>4.7880000000000003</v>
      </c>
      <c r="R205" s="343">
        <v>0</v>
      </c>
      <c r="T205" s="343">
        <v>0</v>
      </c>
      <c r="V205" s="343">
        <v>0</v>
      </c>
      <c r="X205" s="343">
        <v>43960.648000000001</v>
      </c>
      <c r="Z205" s="343">
        <v>101135.757</v>
      </c>
    </row>
    <row r="206" spans="1:27">
      <c r="A206" s="340" t="s">
        <v>117</v>
      </c>
      <c r="B206" s="340" t="s">
        <v>2399</v>
      </c>
    </row>
    <row r="207" spans="1:27">
      <c r="C207" s="341" t="s">
        <v>273</v>
      </c>
      <c r="D207" s="341" t="s">
        <v>45</v>
      </c>
      <c r="E207" s="342">
        <v>60</v>
      </c>
      <c r="F207" s="343">
        <v>2768.6970000000001</v>
      </c>
      <c r="H207" s="343">
        <v>0</v>
      </c>
      <c r="J207" s="343">
        <v>385.07900000000001</v>
      </c>
      <c r="L207" s="343">
        <v>0</v>
      </c>
      <c r="N207" s="343">
        <v>500</v>
      </c>
      <c r="P207" s="343">
        <v>0</v>
      </c>
      <c r="R207" s="343">
        <v>0</v>
      </c>
      <c r="T207" s="343">
        <v>15.555</v>
      </c>
      <c r="V207" s="343">
        <v>0</v>
      </c>
      <c r="X207" s="343">
        <v>13084.107</v>
      </c>
      <c r="Z207" s="343">
        <v>16753.438000000002</v>
      </c>
    </row>
    <row r="208" spans="1:27">
      <c r="A208" s="340" t="s">
        <v>117</v>
      </c>
      <c r="B208" s="340" t="s">
        <v>2398</v>
      </c>
    </row>
    <row r="209" spans="1:26">
      <c r="C209" s="341" t="s">
        <v>277</v>
      </c>
      <c r="D209" s="341" t="s">
        <v>55</v>
      </c>
      <c r="E209" s="342">
        <v>18</v>
      </c>
      <c r="F209" s="343">
        <v>0</v>
      </c>
      <c r="H209" s="343">
        <v>149.19499999999999</v>
      </c>
      <c r="J209" s="343">
        <v>0</v>
      </c>
      <c r="L209" s="343">
        <v>1512.6129999999998</v>
      </c>
      <c r="N209" s="343">
        <v>90.08</v>
      </c>
      <c r="P209" s="343">
        <v>0</v>
      </c>
      <c r="R209" s="343">
        <v>0</v>
      </c>
      <c r="T209" s="343">
        <v>0</v>
      </c>
      <c r="V209" s="343">
        <v>137.53299999999999</v>
      </c>
      <c r="X209" s="343">
        <v>2.4249999999999998</v>
      </c>
      <c r="Z209" s="343">
        <v>1891.846</v>
      </c>
    </row>
    <row r="210" spans="1:26">
      <c r="A210" s="340" t="s">
        <v>117</v>
      </c>
      <c r="B210" s="340" t="s">
        <v>2397</v>
      </c>
    </row>
    <row r="211" spans="1:26">
      <c r="C211" s="341" t="s">
        <v>279</v>
      </c>
      <c r="D211" s="341" t="s">
        <v>55</v>
      </c>
      <c r="E211" s="342">
        <v>86</v>
      </c>
      <c r="F211" s="343">
        <v>2269.13</v>
      </c>
      <c r="H211" s="343">
        <v>180.39400000000001</v>
      </c>
      <c r="J211" s="343">
        <v>150.53899999999999</v>
      </c>
      <c r="L211" s="343">
        <v>0</v>
      </c>
      <c r="N211" s="343">
        <v>1712</v>
      </c>
      <c r="P211" s="343">
        <v>0</v>
      </c>
      <c r="R211" s="343">
        <v>4355.0010000000002</v>
      </c>
      <c r="T211" s="343">
        <v>0</v>
      </c>
      <c r="V211" s="343">
        <v>8455.5499999999993</v>
      </c>
      <c r="X211" s="343">
        <v>0</v>
      </c>
      <c r="Z211" s="343">
        <v>17122.613999999998</v>
      </c>
    </row>
    <row r="212" spans="1:26">
      <c r="A212" s="340" t="s">
        <v>117</v>
      </c>
      <c r="B212" s="340" t="s">
        <v>2395</v>
      </c>
    </row>
    <row r="213" spans="1:26">
      <c r="C213" s="341" t="s">
        <v>283</v>
      </c>
      <c r="D213" s="341" t="s">
        <v>55</v>
      </c>
      <c r="E213" s="342">
        <v>31</v>
      </c>
      <c r="F213" s="343">
        <v>0</v>
      </c>
      <c r="H213" s="343">
        <v>584.61300000000006</v>
      </c>
      <c r="J213" s="343">
        <v>0</v>
      </c>
      <c r="L213" s="343">
        <v>1219.771</v>
      </c>
      <c r="N213" s="343">
        <v>2642.6590000000001</v>
      </c>
      <c r="P213" s="343">
        <v>0</v>
      </c>
      <c r="R213" s="343">
        <v>0</v>
      </c>
      <c r="T213" s="343">
        <v>328.42099999999999</v>
      </c>
      <c r="V213" s="343">
        <v>0</v>
      </c>
      <c r="X213" s="343">
        <v>46.869</v>
      </c>
      <c r="Z213" s="343">
        <v>4822.3329999999996</v>
      </c>
    </row>
    <row r="214" spans="1:26">
      <c r="A214" s="340" t="s">
        <v>117</v>
      </c>
      <c r="B214" s="340" t="s">
        <v>2394</v>
      </c>
    </row>
    <row r="215" spans="1:26">
      <c r="C215" s="341" t="s">
        <v>285</v>
      </c>
      <c r="D215" s="341" t="s">
        <v>55</v>
      </c>
      <c r="E215" s="342">
        <v>46</v>
      </c>
      <c r="F215" s="343">
        <v>0</v>
      </c>
      <c r="H215" s="343">
        <v>1149.1320000000001</v>
      </c>
      <c r="J215" s="343">
        <v>28.154</v>
      </c>
      <c r="L215" s="343">
        <v>0</v>
      </c>
      <c r="N215" s="343">
        <v>836</v>
      </c>
      <c r="P215" s="343">
        <v>438.20099999999996</v>
      </c>
      <c r="R215" s="343">
        <v>0</v>
      </c>
      <c r="T215" s="343">
        <v>74.8</v>
      </c>
      <c r="V215" s="343">
        <v>0</v>
      </c>
      <c r="X215" s="343">
        <v>4423.7539999999999</v>
      </c>
      <c r="Z215" s="343">
        <v>6950.0410000000002</v>
      </c>
    </row>
    <row r="216" spans="1:26">
      <c r="A216" s="340" t="s">
        <v>117</v>
      </c>
      <c r="B216" s="340" t="s">
        <v>2393</v>
      </c>
    </row>
    <row r="217" spans="1:26">
      <c r="C217" s="341" t="s">
        <v>287</v>
      </c>
      <c r="D217" s="341" t="s">
        <v>55</v>
      </c>
      <c r="E217" s="342">
        <v>38</v>
      </c>
      <c r="F217" s="343">
        <v>0</v>
      </c>
      <c r="H217" s="343">
        <v>1052.702</v>
      </c>
      <c r="J217" s="343">
        <v>24.866999999999997</v>
      </c>
      <c r="L217" s="343">
        <v>0</v>
      </c>
      <c r="N217" s="343">
        <v>214.93700000000001</v>
      </c>
      <c r="P217" s="343">
        <v>150.1</v>
      </c>
      <c r="R217" s="343">
        <v>0</v>
      </c>
      <c r="T217" s="343">
        <v>1018.0830000000001</v>
      </c>
      <c r="V217" s="343">
        <v>0</v>
      </c>
      <c r="X217" s="343">
        <v>3239.5320000000002</v>
      </c>
      <c r="Z217" s="343">
        <v>5700.2209999999995</v>
      </c>
    </row>
    <row r="218" spans="1:26">
      <c r="A218" s="340" t="s">
        <v>117</v>
      </c>
      <c r="B218" s="340" t="s">
        <v>2392</v>
      </c>
    </row>
    <row r="219" spans="1:26">
      <c r="C219" s="341" t="s">
        <v>289</v>
      </c>
      <c r="D219" s="341" t="s">
        <v>55</v>
      </c>
      <c r="E219" s="342">
        <v>33</v>
      </c>
      <c r="F219" s="343">
        <v>0</v>
      </c>
      <c r="H219" s="343">
        <v>1215.6880000000001</v>
      </c>
      <c r="J219" s="343">
        <v>346.98199999999997</v>
      </c>
      <c r="L219" s="343">
        <v>2866.011</v>
      </c>
      <c r="N219" s="343">
        <v>674.33100000000002</v>
      </c>
      <c r="P219" s="343">
        <v>329.52</v>
      </c>
      <c r="R219" s="343">
        <v>0</v>
      </c>
      <c r="T219" s="343">
        <v>0</v>
      </c>
      <c r="V219" s="343">
        <v>0</v>
      </c>
      <c r="X219" s="343">
        <v>0</v>
      </c>
      <c r="Z219" s="343">
        <v>5432.5319999999992</v>
      </c>
    </row>
    <row r="220" spans="1:26">
      <c r="A220" s="340" t="s">
        <v>117</v>
      </c>
      <c r="B220" s="340" t="s">
        <v>2391</v>
      </c>
    </row>
    <row r="221" spans="1:26">
      <c r="C221" s="341" t="s">
        <v>291</v>
      </c>
      <c r="D221" s="341" t="s">
        <v>55</v>
      </c>
      <c r="E221" s="342">
        <v>28</v>
      </c>
      <c r="F221" s="343">
        <v>0</v>
      </c>
      <c r="H221" s="343">
        <v>661.19600000000003</v>
      </c>
      <c r="J221" s="343">
        <v>110.664</v>
      </c>
      <c r="L221" s="343">
        <v>0</v>
      </c>
      <c r="N221" s="343">
        <v>800</v>
      </c>
      <c r="P221" s="343">
        <v>194.42500000000001</v>
      </c>
      <c r="R221" s="343">
        <v>0</v>
      </c>
      <c r="T221" s="343">
        <v>0</v>
      </c>
      <c r="V221" s="343">
        <v>0</v>
      </c>
      <c r="X221" s="343">
        <v>1327.2349999999999</v>
      </c>
      <c r="Z221" s="343">
        <v>3093.52</v>
      </c>
    </row>
    <row r="222" spans="1:26">
      <c r="A222" s="340" t="s">
        <v>292</v>
      </c>
      <c r="B222" s="340" t="s">
        <v>2390</v>
      </c>
    </row>
    <row r="223" spans="1:26">
      <c r="C223" s="341" t="s">
        <v>294</v>
      </c>
      <c r="D223" s="341" t="s">
        <v>45</v>
      </c>
      <c r="E223" s="342">
        <v>16</v>
      </c>
      <c r="F223" s="343">
        <v>254.57299999999998</v>
      </c>
      <c r="H223" s="343">
        <v>0</v>
      </c>
      <c r="J223" s="343">
        <v>50.006</v>
      </c>
      <c r="L223" s="343">
        <v>0</v>
      </c>
      <c r="N223" s="343">
        <v>1184.0719999999999</v>
      </c>
      <c r="P223" s="343">
        <v>0</v>
      </c>
      <c r="R223" s="343">
        <v>0</v>
      </c>
      <c r="T223" s="343">
        <v>0</v>
      </c>
      <c r="V223" s="343">
        <v>705.33300000000008</v>
      </c>
      <c r="X223" s="343">
        <v>0</v>
      </c>
      <c r="Z223" s="343">
        <v>2193.9839999999999</v>
      </c>
    </row>
    <row r="224" spans="1:26">
      <c r="A224" s="340" t="s">
        <v>292</v>
      </c>
      <c r="B224" s="340" t="s">
        <v>2595</v>
      </c>
    </row>
    <row r="225" spans="1:27">
      <c r="C225" s="341" t="s">
        <v>296</v>
      </c>
      <c r="D225" s="341" t="s">
        <v>55</v>
      </c>
      <c r="E225" s="342">
        <v>10</v>
      </c>
      <c r="F225" s="343">
        <v>62.023000000000003</v>
      </c>
      <c r="H225" s="343">
        <v>0</v>
      </c>
      <c r="J225" s="343">
        <v>0</v>
      </c>
      <c r="L225" s="343">
        <v>0</v>
      </c>
      <c r="N225" s="343">
        <v>311.80500000000001</v>
      </c>
      <c r="P225" s="343">
        <v>127.25299999999999</v>
      </c>
      <c r="R225" s="343">
        <v>0</v>
      </c>
      <c r="T225" s="343">
        <v>0</v>
      </c>
      <c r="V225" s="343">
        <v>243.66200000000001</v>
      </c>
      <c r="X225" s="343">
        <v>0</v>
      </c>
      <c r="Z225" s="343">
        <v>744.74300000000005</v>
      </c>
      <c r="AA225" s="348" t="s">
        <v>64</v>
      </c>
    </row>
    <row r="226" spans="1:27">
      <c r="A226" s="340" t="s">
        <v>292</v>
      </c>
      <c r="B226" s="340" t="s">
        <v>2389</v>
      </c>
    </row>
    <row r="227" spans="1:27">
      <c r="C227" s="341" t="s">
        <v>302</v>
      </c>
      <c r="D227" s="341" t="s">
        <v>55</v>
      </c>
      <c r="E227" s="342">
        <v>109</v>
      </c>
      <c r="F227" s="343">
        <v>1659.5910000000001</v>
      </c>
      <c r="H227" s="343">
        <v>264.59899999999999</v>
      </c>
      <c r="J227" s="343">
        <v>50.101000000000006</v>
      </c>
      <c r="L227" s="343">
        <v>567.86199999999997</v>
      </c>
      <c r="N227" s="343">
        <v>0</v>
      </c>
      <c r="P227" s="343">
        <v>0</v>
      </c>
      <c r="R227" s="343">
        <v>6292.1230000000005</v>
      </c>
      <c r="T227" s="343">
        <v>0</v>
      </c>
      <c r="V227" s="343">
        <v>0</v>
      </c>
      <c r="X227" s="343">
        <v>944.72300000000007</v>
      </c>
      <c r="Z227" s="343">
        <v>9778.9989999999998</v>
      </c>
    </row>
    <row r="228" spans="1:27">
      <c r="A228" s="340" t="s">
        <v>292</v>
      </c>
      <c r="B228" s="340" t="s">
        <v>2388</v>
      </c>
    </row>
    <row r="229" spans="1:27">
      <c r="C229" s="341" t="s">
        <v>298</v>
      </c>
      <c r="D229" s="341" t="s">
        <v>55</v>
      </c>
      <c r="E229" s="342">
        <v>1292</v>
      </c>
      <c r="F229" s="343">
        <v>47923.905999999995</v>
      </c>
      <c r="H229" s="343">
        <v>8188.6380000000008</v>
      </c>
      <c r="J229" s="343">
        <v>17969.883000000002</v>
      </c>
      <c r="L229" s="343">
        <v>174268.40600000002</v>
      </c>
      <c r="N229" s="343">
        <v>39124.455999999998</v>
      </c>
      <c r="P229" s="343">
        <v>328.82599999999996</v>
      </c>
      <c r="R229" s="343">
        <v>0</v>
      </c>
      <c r="T229" s="343">
        <v>195.94</v>
      </c>
      <c r="V229" s="343">
        <v>0</v>
      </c>
      <c r="X229" s="343">
        <v>0</v>
      </c>
      <c r="Z229" s="343">
        <v>288000.05499999999</v>
      </c>
    </row>
    <row r="230" spans="1:27">
      <c r="A230" s="340" t="s">
        <v>292</v>
      </c>
      <c r="B230" s="340" t="s">
        <v>2594</v>
      </c>
    </row>
    <row r="231" spans="1:27">
      <c r="C231" s="341" t="s">
        <v>300</v>
      </c>
      <c r="D231" s="341" t="s">
        <v>55</v>
      </c>
      <c r="E231" s="342">
        <v>15</v>
      </c>
      <c r="F231" s="343">
        <v>0</v>
      </c>
      <c r="H231" s="343">
        <v>196.68700000000001</v>
      </c>
      <c r="J231" s="343">
        <v>103.273</v>
      </c>
      <c r="L231" s="343">
        <v>0</v>
      </c>
      <c r="N231" s="343">
        <v>905.8839999999999</v>
      </c>
      <c r="P231" s="343">
        <v>65.488</v>
      </c>
      <c r="R231" s="343">
        <v>0</v>
      </c>
      <c r="T231" s="343">
        <v>0</v>
      </c>
      <c r="V231" s="343">
        <v>974.93200000000002</v>
      </c>
      <c r="X231" s="343">
        <v>0</v>
      </c>
      <c r="Z231" s="343">
        <v>2246.2640000000001</v>
      </c>
    </row>
    <row r="232" spans="1:27">
      <c r="A232" s="340" t="s">
        <v>292</v>
      </c>
      <c r="B232" s="340" t="s">
        <v>2593</v>
      </c>
    </row>
    <row r="233" spans="1:27">
      <c r="C233" s="341" t="s">
        <v>304</v>
      </c>
      <c r="D233" s="341" t="s">
        <v>55</v>
      </c>
      <c r="E233" s="342">
        <v>19</v>
      </c>
      <c r="F233" s="343">
        <v>342.57800000000003</v>
      </c>
      <c r="H233" s="343">
        <v>34.512</v>
      </c>
      <c r="J233" s="343">
        <v>53.463999999999999</v>
      </c>
      <c r="L233" s="343">
        <v>0</v>
      </c>
      <c r="N233" s="343">
        <v>0</v>
      </c>
      <c r="P233" s="343">
        <v>1320.0989999999999</v>
      </c>
      <c r="R233" s="343">
        <v>0</v>
      </c>
      <c r="T233" s="343">
        <v>0</v>
      </c>
      <c r="V233" s="343">
        <v>1320.0989999999999</v>
      </c>
      <c r="X233" s="343">
        <v>0</v>
      </c>
      <c r="Z233" s="343">
        <v>3070.752</v>
      </c>
      <c r="AA233" s="348" t="s">
        <v>64</v>
      </c>
    </row>
    <row r="234" spans="1:27">
      <c r="A234" s="340" t="s">
        <v>292</v>
      </c>
      <c r="B234" s="340" t="s">
        <v>2387</v>
      </c>
    </row>
    <row r="235" spans="1:27">
      <c r="C235" s="341" t="s">
        <v>306</v>
      </c>
      <c r="D235" s="341" t="s">
        <v>55</v>
      </c>
      <c r="E235" s="342">
        <v>37</v>
      </c>
      <c r="F235" s="343">
        <v>1042.3599999999999</v>
      </c>
      <c r="H235" s="343">
        <v>0</v>
      </c>
      <c r="J235" s="343">
        <v>284.72800000000001</v>
      </c>
      <c r="L235" s="343">
        <v>0</v>
      </c>
      <c r="N235" s="343">
        <v>1207.8440000000001</v>
      </c>
      <c r="P235" s="343">
        <v>130.126</v>
      </c>
      <c r="R235" s="343">
        <v>0</v>
      </c>
      <c r="T235" s="343">
        <v>0</v>
      </c>
      <c r="V235" s="343">
        <v>4018.2449999999999</v>
      </c>
      <c r="X235" s="343">
        <v>0</v>
      </c>
      <c r="Z235" s="343">
        <v>6683.3030000000008</v>
      </c>
    </row>
    <row r="236" spans="1:27">
      <c r="A236" s="340" t="s">
        <v>307</v>
      </c>
      <c r="B236" s="340" t="s">
        <v>2386</v>
      </c>
    </row>
    <row r="237" spans="1:27">
      <c r="C237" s="341" t="s">
        <v>312</v>
      </c>
      <c r="D237" s="341" t="s">
        <v>313</v>
      </c>
      <c r="E237" s="342">
        <v>33</v>
      </c>
      <c r="F237" s="343">
        <v>0</v>
      </c>
      <c r="H237" s="343">
        <v>3508.7670000000003</v>
      </c>
      <c r="J237" s="343">
        <v>0</v>
      </c>
      <c r="L237" s="343">
        <v>13284.148000000001</v>
      </c>
      <c r="N237" s="343">
        <v>0</v>
      </c>
      <c r="P237" s="343">
        <v>0</v>
      </c>
      <c r="R237" s="343">
        <v>0</v>
      </c>
      <c r="T237" s="343">
        <v>0</v>
      </c>
      <c r="V237" s="343">
        <v>0</v>
      </c>
      <c r="X237" s="343">
        <v>0</v>
      </c>
      <c r="Z237" s="343">
        <v>16792.915000000001</v>
      </c>
    </row>
    <row r="238" spans="1:27">
      <c r="A238" s="340" t="s">
        <v>307</v>
      </c>
      <c r="B238" s="340" t="s">
        <v>2592</v>
      </c>
    </row>
    <row r="239" spans="1:27">
      <c r="C239" s="341" t="s">
        <v>315</v>
      </c>
      <c r="D239" s="341" t="s">
        <v>59</v>
      </c>
      <c r="E239" s="342">
        <v>183</v>
      </c>
      <c r="F239" s="343">
        <v>10085.398000000001</v>
      </c>
      <c r="H239" s="343">
        <v>0</v>
      </c>
      <c r="J239" s="343">
        <v>989.33100000000002</v>
      </c>
      <c r="L239" s="343">
        <v>0</v>
      </c>
      <c r="N239" s="343">
        <v>0</v>
      </c>
      <c r="P239" s="343">
        <v>796.61199999999997</v>
      </c>
      <c r="R239" s="343">
        <v>23877.528999999999</v>
      </c>
      <c r="T239" s="343">
        <v>796.61199999999997</v>
      </c>
      <c r="V239" s="343">
        <v>0</v>
      </c>
      <c r="X239" s="343">
        <v>0</v>
      </c>
      <c r="Z239" s="343">
        <v>36545.482000000004</v>
      </c>
    </row>
    <row r="240" spans="1:27">
      <c r="A240" s="340" t="s">
        <v>307</v>
      </c>
      <c r="B240" s="340" t="s">
        <v>2591</v>
      </c>
    </row>
    <row r="241" spans="1:26">
      <c r="C241" s="341" t="s">
        <v>317</v>
      </c>
      <c r="D241" s="341" t="s">
        <v>59</v>
      </c>
      <c r="E241" s="342">
        <v>83</v>
      </c>
      <c r="F241" s="343">
        <v>5679.8050000000003</v>
      </c>
      <c r="H241" s="343">
        <v>0</v>
      </c>
      <c r="J241" s="343">
        <v>331.60599999999999</v>
      </c>
      <c r="L241" s="343">
        <v>0</v>
      </c>
      <c r="N241" s="343">
        <v>0</v>
      </c>
      <c r="P241" s="343">
        <v>0</v>
      </c>
      <c r="R241" s="343">
        <v>15356.956</v>
      </c>
      <c r="T241" s="343">
        <v>0</v>
      </c>
      <c r="V241" s="343">
        <v>0</v>
      </c>
      <c r="X241" s="343">
        <v>0</v>
      </c>
      <c r="Z241" s="343">
        <v>21368.367000000002</v>
      </c>
    </row>
    <row r="242" spans="1:26">
      <c r="A242" s="340" t="s">
        <v>307</v>
      </c>
      <c r="B242" s="340" t="s">
        <v>2385</v>
      </c>
    </row>
    <row r="243" spans="1:26">
      <c r="C243" s="341" t="s">
        <v>319</v>
      </c>
      <c r="D243" s="341" t="s">
        <v>59</v>
      </c>
      <c r="E243" s="342">
        <v>38</v>
      </c>
      <c r="F243" s="343">
        <v>2545.4960000000001</v>
      </c>
      <c r="H243" s="343">
        <v>0</v>
      </c>
      <c r="J243" s="343">
        <v>300.98099999999999</v>
      </c>
      <c r="L243" s="343">
        <v>0</v>
      </c>
      <c r="N243" s="343">
        <v>0</v>
      </c>
      <c r="P243" s="343">
        <v>168.94400000000002</v>
      </c>
      <c r="R243" s="343">
        <v>4203.1660000000002</v>
      </c>
      <c r="T243" s="343">
        <v>168.94400000000002</v>
      </c>
      <c r="V243" s="343">
        <v>0</v>
      </c>
      <c r="X243" s="343">
        <v>0</v>
      </c>
      <c r="Z243" s="343">
        <v>7387.5309999999999</v>
      </c>
    </row>
    <row r="244" spans="1:26">
      <c r="A244" s="340" t="s">
        <v>307</v>
      </c>
      <c r="B244" s="340" t="s">
        <v>2590</v>
      </c>
    </row>
    <row r="245" spans="1:26">
      <c r="C245" s="341" t="s">
        <v>321</v>
      </c>
      <c r="D245" s="341" t="s">
        <v>55</v>
      </c>
      <c r="E245" s="342">
        <v>61</v>
      </c>
      <c r="F245" s="343">
        <v>4093.1390000000001</v>
      </c>
      <c r="H245" s="343">
        <v>173.27599999999998</v>
      </c>
      <c r="J245" s="343">
        <v>182.74299999999999</v>
      </c>
      <c r="L245" s="343">
        <v>0</v>
      </c>
      <c r="N245" s="343">
        <v>905.17100000000005</v>
      </c>
      <c r="P245" s="343">
        <v>0</v>
      </c>
      <c r="R245" s="343">
        <v>7563.9309999999996</v>
      </c>
      <c r="T245" s="343">
        <v>0</v>
      </c>
      <c r="V245" s="343">
        <v>149.613</v>
      </c>
      <c r="X245" s="343">
        <v>0</v>
      </c>
      <c r="Z245" s="343">
        <v>13067.873</v>
      </c>
    </row>
    <row r="246" spans="1:26">
      <c r="A246" s="340" t="s">
        <v>307</v>
      </c>
      <c r="B246" s="340" t="s">
        <v>2672</v>
      </c>
    </row>
    <row r="247" spans="1:26">
      <c r="C247" s="341" t="s">
        <v>323</v>
      </c>
      <c r="D247" s="341" t="s">
        <v>45</v>
      </c>
      <c r="E247" s="342">
        <v>285</v>
      </c>
      <c r="F247" s="343">
        <v>2752.37</v>
      </c>
      <c r="H247" s="343">
        <v>0</v>
      </c>
      <c r="J247" s="343">
        <v>0</v>
      </c>
      <c r="L247" s="343">
        <v>0</v>
      </c>
      <c r="N247" s="343">
        <v>0</v>
      </c>
      <c r="P247" s="343">
        <v>0</v>
      </c>
      <c r="R247" s="343">
        <v>0</v>
      </c>
      <c r="T247" s="343">
        <v>0</v>
      </c>
      <c r="V247" s="343">
        <v>0</v>
      </c>
      <c r="X247" s="343">
        <v>0</v>
      </c>
      <c r="Z247" s="343">
        <v>2752.37</v>
      </c>
    </row>
    <row r="248" spans="1:26">
      <c r="A248" s="340" t="s">
        <v>307</v>
      </c>
      <c r="B248" s="340" t="s">
        <v>2384</v>
      </c>
    </row>
    <row r="249" spans="1:26">
      <c r="C249" s="341" t="s">
        <v>325</v>
      </c>
      <c r="D249" s="341" t="s">
        <v>55</v>
      </c>
      <c r="E249" s="342">
        <v>85</v>
      </c>
      <c r="F249" s="343">
        <v>0</v>
      </c>
      <c r="H249" s="343">
        <v>300.86400000000003</v>
      </c>
      <c r="J249" s="343">
        <v>0</v>
      </c>
      <c r="L249" s="343">
        <v>0</v>
      </c>
      <c r="N249" s="343">
        <v>42.336999999999996</v>
      </c>
      <c r="P249" s="343">
        <v>0</v>
      </c>
      <c r="R249" s="343">
        <v>5484.2609999999995</v>
      </c>
      <c r="T249" s="343">
        <v>0</v>
      </c>
      <c r="V249" s="343">
        <v>3690.4159999999997</v>
      </c>
      <c r="X249" s="343">
        <v>0</v>
      </c>
      <c r="Z249" s="343">
        <v>9517.8780000000006</v>
      </c>
    </row>
    <row r="250" spans="1:26">
      <c r="A250" s="340" t="s">
        <v>307</v>
      </c>
      <c r="B250" s="340" t="s">
        <v>2383</v>
      </c>
    </row>
    <row r="251" spans="1:26">
      <c r="C251" s="341" t="s">
        <v>327</v>
      </c>
      <c r="D251" s="341" t="s">
        <v>45</v>
      </c>
      <c r="E251" s="342">
        <v>37</v>
      </c>
      <c r="F251" s="343">
        <v>580.31399999999996</v>
      </c>
      <c r="H251" s="343">
        <v>0</v>
      </c>
      <c r="J251" s="343">
        <v>46.611999999999995</v>
      </c>
      <c r="L251" s="343">
        <v>0</v>
      </c>
      <c r="N251" s="343">
        <v>0</v>
      </c>
      <c r="P251" s="343">
        <v>497.10300000000001</v>
      </c>
      <c r="R251" s="343">
        <v>2328.0189999999998</v>
      </c>
      <c r="T251" s="343">
        <v>0</v>
      </c>
      <c r="V251" s="343">
        <v>1019.472</v>
      </c>
      <c r="X251" s="343">
        <v>0</v>
      </c>
      <c r="Z251" s="343">
        <v>4471.5200000000004</v>
      </c>
    </row>
    <row r="252" spans="1:26">
      <c r="A252" s="340" t="s">
        <v>307</v>
      </c>
      <c r="B252" s="340" t="s">
        <v>2382</v>
      </c>
    </row>
    <row r="253" spans="1:26">
      <c r="C253" s="341" t="s">
        <v>329</v>
      </c>
      <c r="D253" s="341" t="s">
        <v>55</v>
      </c>
      <c r="E253" s="342">
        <v>15</v>
      </c>
      <c r="F253" s="343">
        <v>0</v>
      </c>
      <c r="H253" s="343">
        <v>281.00299999999999</v>
      </c>
      <c r="J253" s="343">
        <v>53.601999999999997</v>
      </c>
      <c r="L253" s="343">
        <v>0</v>
      </c>
      <c r="N253" s="343">
        <v>0</v>
      </c>
      <c r="P253" s="343">
        <v>170.38</v>
      </c>
      <c r="R253" s="343">
        <v>944.97600000000011</v>
      </c>
      <c r="T253" s="343">
        <v>0</v>
      </c>
      <c r="V253" s="343">
        <v>303.53700000000003</v>
      </c>
      <c r="X253" s="343">
        <v>0</v>
      </c>
      <c r="Z253" s="343">
        <v>1753.4979999999998</v>
      </c>
    </row>
    <row r="254" spans="1:26">
      <c r="A254" s="340" t="s">
        <v>307</v>
      </c>
      <c r="B254" s="340" t="s">
        <v>2381</v>
      </c>
    </row>
    <row r="255" spans="1:26">
      <c r="C255" s="341" t="s">
        <v>331</v>
      </c>
      <c r="D255" s="341" t="s">
        <v>45</v>
      </c>
      <c r="E255" s="342">
        <v>21</v>
      </c>
      <c r="F255" s="343">
        <v>590.40699999999993</v>
      </c>
      <c r="H255" s="343">
        <v>0</v>
      </c>
      <c r="J255" s="343">
        <v>0</v>
      </c>
      <c r="L255" s="343">
        <v>0</v>
      </c>
      <c r="N255" s="343">
        <v>79.608999999999995</v>
      </c>
      <c r="P255" s="343">
        <v>0</v>
      </c>
      <c r="R255" s="343">
        <v>977.03800000000001</v>
      </c>
      <c r="T255" s="343">
        <v>0</v>
      </c>
      <c r="V255" s="343">
        <v>553.39699999999993</v>
      </c>
      <c r="X255" s="343">
        <v>0</v>
      </c>
      <c r="Z255" s="343">
        <v>2200.451</v>
      </c>
    </row>
    <row r="256" spans="1:26">
      <c r="A256" s="340" t="s">
        <v>307</v>
      </c>
      <c r="B256" s="340" t="s">
        <v>332</v>
      </c>
    </row>
    <row r="257" spans="1:27">
      <c r="C257" s="341" t="s">
        <v>333</v>
      </c>
      <c r="D257" s="341" t="s">
        <v>59</v>
      </c>
      <c r="E257" s="342">
        <v>9</v>
      </c>
      <c r="F257" s="343">
        <v>384.11400000000003</v>
      </c>
      <c r="H257" s="343">
        <v>0</v>
      </c>
      <c r="J257" s="343">
        <v>51.667999999999999</v>
      </c>
      <c r="L257" s="343">
        <v>0</v>
      </c>
      <c r="N257" s="343">
        <v>0</v>
      </c>
      <c r="P257" s="343">
        <v>0</v>
      </c>
      <c r="R257" s="343">
        <v>886.30600000000004</v>
      </c>
      <c r="T257" s="343">
        <v>0</v>
      </c>
      <c r="V257" s="343">
        <v>287.827</v>
      </c>
      <c r="X257" s="343">
        <v>0</v>
      </c>
      <c r="Z257" s="343">
        <v>1609.915</v>
      </c>
      <c r="AA257" s="348" t="s">
        <v>64</v>
      </c>
    </row>
    <row r="258" spans="1:27">
      <c r="A258" s="340" t="s">
        <v>307</v>
      </c>
      <c r="B258" s="340" t="s">
        <v>332</v>
      </c>
    </row>
    <row r="259" spans="1:27">
      <c r="C259" s="341" t="s">
        <v>2496</v>
      </c>
      <c r="D259" s="341" t="s">
        <v>59</v>
      </c>
      <c r="E259" s="342">
        <v>3</v>
      </c>
      <c r="F259" s="343">
        <v>35.707000000000001</v>
      </c>
      <c r="H259" s="343">
        <v>0</v>
      </c>
      <c r="J259" s="343">
        <v>5.3479999999999999</v>
      </c>
      <c r="L259" s="343">
        <v>0</v>
      </c>
      <c r="N259" s="343">
        <v>0</v>
      </c>
      <c r="P259" s="343">
        <v>0</v>
      </c>
      <c r="R259" s="343">
        <v>0</v>
      </c>
      <c r="T259" s="343">
        <v>0</v>
      </c>
      <c r="V259" s="343">
        <v>166.08599999999998</v>
      </c>
      <c r="X259" s="343">
        <v>0</v>
      </c>
      <c r="Z259" s="343">
        <v>207.14099999999999</v>
      </c>
      <c r="AA259" s="348" t="s">
        <v>64</v>
      </c>
    </row>
    <row r="260" spans="1:27">
      <c r="A260" s="340" t="s">
        <v>307</v>
      </c>
      <c r="B260" s="340" t="s">
        <v>334</v>
      </c>
    </row>
    <row r="261" spans="1:27">
      <c r="C261" s="341" t="s">
        <v>335</v>
      </c>
      <c r="D261" s="341" t="s">
        <v>59</v>
      </c>
      <c r="E261" s="342">
        <v>56</v>
      </c>
      <c r="F261" s="343">
        <v>1443.2320000000002</v>
      </c>
      <c r="H261" s="343">
        <v>0</v>
      </c>
      <c r="J261" s="343">
        <v>6040.6260000000002</v>
      </c>
      <c r="L261" s="343">
        <v>0</v>
      </c>
      <c r="N261" s="343">
        <v>0</v>
      </c>
      <c r="P261" s="343">
        <v>0</v>
      </c>
      <c r="R261" s="343">
        <v>0</v>
      </c>
      <c r="T261" s="343">
        <v>0</v>
      </c>
      <c r="V261" s="343">
        <v>0</v>
      </c>
      <c r="X261" s="343">
        <v>94.486000000000004</v>
      </c>
      <c r="Z261" s="343">
        <v>7578.3440000000001</v>
      </c>
    </row>
    <row r="262" spans="1:27">
      <c r="A262" s="340" t="s">
        <v>307</v>
      </c>
      <c r="B262" s="340" t="s">
        <v>336</v>
      </c>
    </row>
    <row r="263" spans="1:27">
      <c r="C263" s="341" t="s">
        <v>337</v>
      </c>
      <c r="D263" s="341" t="s">
        <v>55</v>
      </c>
      <c r="E263" s="342">
        <v>81</v>
      </c>
      <c r="F263" s="343">
        <v>1407.16</v>
      </c>
      <c r="H263" s="343">
        <v>157.685</v>
      </c>
      <c r="J263" s="343">
        <v>173.17400000000001</v>
      </c>
      <c r="L263" s="343">
        <v>0</v>
      </c>
      <c r="N263" s="343">
        <v>402</v>
      </c>
      <c r="P263" s="343">
        <v>243.02200000000002</v>
      </c>
      <c r="R263" s="343">
        <v>4951.8100000000004</v>
      </c>
      <c r="T263" s="343">
        <v>0</v>
      </c>
      <c r="V263" s="343">
        <v>775.84699999999998</v>
      </c>
      <c r="X263" s="343">
        <v>0</v>
      </c>
      <c r="Z263" s="343">
        <v>8110.6980000000003</v>
      </c>
    </row>
    <row r="264" spans="1:27">
      <c r="A264" s="340" t="s">
        <v>307</v>
      </c>
      <c r="B264" s="340" t="s">
        <v>2380</v>
      </c>
    </row>
    <row r="265" spans="1:27">
      <c r="C265" s="341" t="s">
        <v>339</v>
      </c>
      <c r="D265" s="341" t="s">
        <v>55</v>
      </c>
      <c r="E265" s="342">
        <v>21</v>
      </c>
      <c r="F265" s="343">
        <v>651.31200000000001</v>
      </c>
      <c r="H265" s="343">
        <v>10.472000000000001</v>
      </c>
      <c r="J265" s="343">
        <v>478.76599999999996</v>
      </c>
      <c r="L265" s="343">
        <v>0</v>
      </c>
      <c r="N265" s="343">
        <v>0</v>
      </c>
      <c r="P265" s="343">
        <v>0</v>
      </c>
      <c r="R265" s="343">
        <v>1802.08</v>
      </c>
      <c r="T265" s="343">
        <v>594.82400000000007</v>
      </c>
      <c r="V265" s="343">
        <v>324.10400000000004</v>
      </c>
      <c r="X265" s="343">
        <v>0</v>
      </c>
      <c r="Z265" s="343">
        <v>3861.558</v>
      </c>
    </row>
    <row r="266" spans="1:27">
      <c r="A266" s="340" t="s">
        <v>307</v>
      </c>
      <c r="B266" s="340" t="s">
        <v>2379</v>
      </c>
    </row>
    <row r="267" spans="1:27">
      <c r="C267" s="341" t="s">
        <v>341</v>
      </c>
      <c r="D267" s="341" t="s">
        <v>45</v>
      </c>
      <c r="E267" s="342">
        <v>89</v>
      </c>
      <c r="F267" s="343">
        <v>151.44799999999998</v>
      </c>
      <c r="H267" s="343">
        <v>0</v>
      </c>
      <c r="J267" s="343">
        <v>1109.164</v>
      </c>
      <c r="L267" s="343">
        <v>0</v>
      </c>
      <c r="N267" s="343">
        <v>0</v>
      </c>
      <c r="P267" s="343">
        <v>0</v>
      </c>
      <c r="R267" s="343">
        <v>3096.8920000000003</v>
      </c>
      <c r="T267" s="343">
        <v>0</v>
      </c>
      <c r="V267" s="343">
        <v>1533.3520000000001</v>
      </c>
      <c r="X267" s="343">
        <v>0</v>
      </c>
      <c r="Z267" s="343">
        <v>5890.8559999999998</v>
      </c>
    </row>
    <row r="268" spans="1:27">
      <c r="A268" s="340" t="s">
        <v>307</v>
      </c>
      <c r="B268" s="340" t="s">
        <v>2378</v>
      </c>
    </row>
    <row r="269" spans="1:27">
      <c r="C269" s="341" t="s">
        <v>343</v>
      </c>
      <c r="D269" s="341" t="s">
        <v>45</v>
      </c>
      <c r="E269" s="342">
        <v>19</v>
      </c>
      <c r="F269" s="343">
        <v>1140.2550000000001</v>
      </c>
      <c r="H269" s="343">
        <v>0</v>
      </c>
      <c r="J269" s="343">
        <v>0</v>
      </c>
      <c r="L269" s="343">
        <v>0</v>
      </c>
      <c r="N269" s="343">
        <v>0</v>
      </c>
      <c r="P269" s="343">
        <v>0</v>
      </c>
      <c r="R269" s="343">
        <v>808.53199999999993</v>
      </c>
      <c r="T269" s="343">
        <v>0</v>
      </c>
      <c r="V269" s="343">
        <v>0</v>
      </c>
      <c r="X269" s="343">
        <v>0</v>
      </c>
      <c r="Z269" s="343">
        <v>1948.787</v>
      </c>
    </row>
    <row r="270" spans="1:27">
      <c r="A270" s="340" t="s">
        <v>344</v>
      </c>
      <c r="B270" s="340" t="s">
        <v>2377</v>
      </c>
    </row>
    <row r="271" spans="1:27">
      <c r="C271" s="341" t="s">
        <v>346</v>
      </c>
      <c r="D271" s="341" t="s">
        <v>55</v>
      </c>
      <c r="E271" s="342">
        <v>2221</v>
      </c>
      <c r="F271" s="343">
        <v>418905.22100000002</v>
      </c>
      <c r="H271" s="343">
        <v>2364.806</v>
      </c>
      <c r="J271" s="343">
        <v>193065.24800000002</v>
      </c>
      <c r="L271" s="343">
        <v>0</v>
      </c>
      <c r="N271" s="343">
        <v>18500</v>
      </c>
      <c r="P271" s="343">
        <v>0</v>
      </c>
      <c r="R271" s="343">
        <v>198491.603</v>
      </c>
      <c r="T271" s="343">
        <v>0</v>
      </c>
      <c r="V271" s="343">
        <v>209505.878</v>
      </c>
      <c r="X271" s="343">
        <v>23171.572</v>
      </c>
      <c r="Z271" s="343">
        <v>1064004.328</v>
      </c>
    </row>
    <row r="272" spans="1:27">
      <c r="A272" s="340" t="s">
        <v>347</v>
      </c>
      <c r="B272" s="340" t="s">
        <v>2376</v>
      </c>
    </row>
    <row r="273" spans="1:26">
      <c r="C273" s="341" t="s">
        <v>349</v>
      </c>
      <c r="D273" s="341" t="s">
        <v>55</v>
      </c>
      <c r="E273" s="342">
        <v>343</v>
      </c>
      <c r="F273" s="343">
        <v>6160.759</v>
      </c>
      <c r="H273" s="343">
        <v>2376.9520000000002</v>
      </c>
      <c r="J273" s="343">
        <v>3042.0879999999997</v>
      </c>
      <c r="L273" s="343">
        <v>0</v>
      </c>
      <c r="N273" s="343">
        <v>2674.4140000000002</v>
      </c>
      <c r="P273" s="343">
        <v>1137.4280000000001</v>
      </c>
      <c r="R273" s="343">
        <v>0</v>
      </c>
      <c r="T273" s="343">
        <v>46510.241999999998</v>
      </c>
      <c r="V273" s="343">
        <v>0</v>
      </c>
      <c r="X273" s="343">
        <v>0</v>
      </c>
      <c r="Z273" s="343">
        <v>61901.883000000002</v>
      </c>
    </row>
    <row r="274" spans="1:26">
      <c r="A274" s="340" t="s">
        <v>350</v>
      </c>
      <c r="B274" s="340" t="s">
        <v>2375</v>
      </c>
    </row>
    <row r="275" spans="1:26">
      <c r="C275" s="341" t="s">
        <v>2512</v>
      </c>
      <c r="D275" s="341" t="s">
        <v>59</v>
      </c>
      <c r="E275" s="342">
        <v>259</v>
      </c>
      <c r="F275" s="343">
        <v>0</v>
      </c>
      <c r="H275" s="343">
        <v>3240.7490000000003</v>
      </c>
      <c r="J275" s="343">
        <v>27706.552000000003</v>
      </c>
      <c r="L275" s="343">
        <v>0</v>
      </c>
      <c r="N275" s="343">
        <v>0</v>
      </c>
      <c r="P275" s="343">
        <v>0</v>
      </c>
      <c r="R275" s="343">
        <v>0</v>
      </c>
      <c r="T275" s="343">
        <v>0</v>
      </c>
      <c r="V275" s="343">
        <v>0</v>
      </c>
      <c r="X275" s="343">
        <v>0</v>
      </c>
      <c r="Z275" s="343">
        <v>30947.300999999999</v>
      </c>
    </row>
    <row r="276" spans="1:26">
      <c r="A276" s="340" t="s">
        <v>350</v>
      </c>
      <c r="B276" s="340" t="s">
        <v>2374</v>
      </c>
    </row>
    <row r="277" spans="1:26">
      <c r="C277" s="341" t="s">
        <v>352</v>
      </c>
      <c r="D277" s="341" t="s">
        <v>45</v>
      </c>
      <c r="E277" s="342">
        <v>7</v>
      </c>
      <c r="F277" s="343">
        <v>84.861000000000004</v>
      </c>
      <c r="H277" s="343">
        <v>0</v>
      </c>
      <c r="J277" s="343">
        <v>6.0049999999999999</v>
      </c>
      <c r="L277" s="343">
        <v>0</v>
      </c>
      <c r="N277" s="343">
        <v>188.05799999999999</v>
      </c>
      <c r="P277" s="343">
        <v>0</v>
      </c>
      <c r="R277" s="343">
        <v>276.375</v>
      </c>
      <c r="T277" s="343">
        <v>0</v>
      </c>
      <c r="V277" s="343">
        <v>0</v>
      </c>
      <c r="X277" s="343">
        <v>0</v>
      </c>
      <c r="Z277" s="343">
        <v>555.29899999999998</v>
      </c>
    </row>
    <row r="278" spans="1:26">
      <c r="A278" s="340" t="s">
        <v>350</v>
      </c>
      <c r="B278" s="340" t="s">
        <v>2671</v>
      </c>
    </row>
    <row r="279" spans="1:26">
      <c r="C279" s="341" t="s">
        <v>354</v>
      </c>
      <c r="D279" s="341" t="s">
        <v>55</v>
      </c>
      <c r="E279" s="342">
        <v>384</v>
      </c>
      <c r="F279" s="343">
        <v>5492.1769999999997</v>
      </c>
      <c r="H279" s="343">
        <v>937.13300000000004</v>
      </c>
      <c r="J279" s="343">
        <v>1131.3920000000001</v>
      </c>
      <c r="L279" s="343">
        <v>0</v>
      </c>
      <c r="N279" s="343">
        <v>4098.4979999999996</v>
      </c>
      <c r="P279" s="343">
        <v>559.70500000000004</v>
      </c>
      <c r="R279" s="343">
        <v>7182.65</v>
      </c>
      <c r="T279" s="343">
        <v>538.78300000000002</v>
      </c>
      <c r="V279" s="343">
        <v>14197.248</v>
      </c>
      <c r="X279" s="343">
        <v>13548.697</v>
      </c>
      <c r="Z279" s="343">
        <v>47686.282999999996</v>
      </c>
    </row>
    <row r="280" spans="1:26">
      <c r="A280" s="340" t="s">
        <v>350</v>
      </c>
      <c r="B280" s="340" t="s">
        <v>2373</v>
      </c>
    </row>
    <row r="281" spans="1:26">
      <c r="C281" s="341" t="s">
        <v>358</v>
      </c>
      <c r="D281" s="341" t="s">
        <v>55</v>
      </c>
      <c r="E281" s="342">
        <v>561</v>
      </c>
      <c r="F281" s="343">
        <v>17051.971999999998</v>
      </c>
      <c r="H281" s="343">
        <v>2906.1790000000001</v>
      </c>
      <c r="J281" s="343">
        <v>1839.6529999999998</v>
      </c>
      <c r="L281" s="343">
        <v>0</v>
      </c>
      <c r="N281" s="343">
        <v>0</v>
      </c>
      <c r="P281" s="343">
        <v>6231.2</v>
      </c>
      <c r="R281" s="343">
        <v>16525.851000000002</v>
      </c>
      <c r="T281" s="343">
        <v>0</v>
      </c>
      <c r="V281" s="343">
        <v>29644.805</v>
      </c>
      <c r="X281" s="343">
        <v>35891.26</v>
      </c>
      <c r="Z281" s="343">
        <v>110090.92</v>
      </c>
    </row>
    <row r="282" spans="1:26">
      <c r="A282" s="340" t="s">
        <v>350</v>
      </c>
      <c r="B282" s="340" t="s">
        <v>2670</v>
      </c>
    </row>
    <row r="283" spans="1:26">
      <c r="C283" s="341" t="s">
        <v>360</v>
      </c>
      <c r="D283" s="341" t="s">
        <v>55</v>
      </c>
      <c r="E283" s="342">
        <v>390</v>
      </c>
      <c r="F283" s="343">
        <v>14201.801000000001</v>
      </c>
      <c r="H283" s="343">
        <v>921.07100000000003</v>
      </c>
      <c r="J283" s="343">
        <v>1978.4720000000002</v>
      </c>
      <c r="L283" s="343">
        <v>0</v>
      </c>
      <c r="N283" s="343">
        <v>9916.3790000000008</v>
      </c>
      <c r="P283" s="343">
        <v>4343.2640000000001</v>
      </c>
      <c r="R283" s="343">
        <v>9752.8510000000006</v>
      </c>
      <c r="T283" s="343">
        <v>4994.5609999999997</v>
      </c>
      <c r="V283" s="343">
        <v>32922.968999999997</v>
      </c>
      <c r="X283" s="343">
        <v>0</v>
      </c>
      <c r="Z283" s="343">
        <v>79031.368000000002</v>
      </c>
    </row>
    <row r="284" spans="1:26">
      <c r="A284" s="340" t="s">
        <v>350</v>
      </c>
      <c r="B284" s="340" t="s">
        <v>361</v>
      </c>
    </row>
    <row r="285" spans="1:26">
      <c r="C285" s="341" t="s">
        <v>362</v>
      </c>
      <c r="D285" s="341" t="s">
        <v>55</v>
      </c>
      <c r="E285" s="342">
        <v>12</v>
      </c>
      <c r="F285" s="343">
        <v>0</v>
      </c>
      <c r="H285" s="343">
        <v>103.67200000000001</v>
      </c>
      <c r="J285" s="343">
        <v>3.44</v>
      </c>
      <c r="L285" s="343">
        <v>0</v>
      </c>
      <c r="N285" s="343">
        <v>627.04700000000003</v>
      </c>
      <c r="P285" s="343">
        <v>0</v>
      </c>
      <c r="R285" s="343">
        <v>0</v>
      </c>
      <c r="T285" s="343">
        <v>364.76800000000003</v>
      </c>
      <c r="V285" s="343">
        <v>3.7730000000000001</v>
      </c>
      <c r="X285" s="343">
        <v>0</v>
      </c>
      <c r="Z285" s="343">
        <v>1102.7</v>
      </c>
    </row>
    <row r="286" spans="1:26">
      <c r="A286" s="340" t="s">
        <v>350</v>
      </c>
      <c r="B286" s="340" t="s">
        <v>2669</v>
      </c>
    </row>
    <row r="287" spans="1:26">
      <c r="C287" s="341" t="s">
        <v>2495</v>
      </c>
      <c r="D287" s="341" t="s">
        <v>55</v>
      </c>
      <c r="E287" s="342">
        <v>8</v>
      </c>
      <c r="F287" s="343">
        <v>0</v>
      </c>
      <c r="H287" s="343">
        <v>166.66400000000002</v>
      </c>
      <c r="J287" s="343">
        <v>18.733000000000001</v>
      </c>
      <c r="L287" s="343">
        <v>0</v>
      </c>
      <c r="N287" s="343">
        <v>639.471</v>
      </c>
      <c r="P287" s="343">
        <v>0</v>
      </c>
      <c r="R287" s="343">
        <v>403.39</v>
      </c>
      <c r="T287" s="343">
        <v>0</v>
      </c>
      <c r="V287" s="343">
        <v>210.27700000000002</v>
      </c>
      <c r="X287" s="343">
        <v>0</v>
      </c>
      <c r="Z287" s="343">
        <v>1438.5350000000001</v>
      </c>
    </row>
    <row r="288" spans="1:26">
      <c r="A288" s="340" t="s">
        <v>350</v>
      </c>
      <c r="B288" s="340" t="s">
        <v>2371</v>
      </c>
    </row>
    <row r="289" spans="1:26">
      <c r="C289" s="341" t="s">
        <v>364</v>
      </c>
      <c r="D289" s="341" t="s">
        <v>55</v>
      </c>
      <c r="E289" s="342">
        <v>69</v>
      </c>
      <c r="F289" s="343">
        <v>4285.4890000000005</v>
      </c>
      <c r="H289" s="343">
        <v>15.245999999999999</v>
      </c>
      <c r="J289" s="343">
        <v>289.15499999999997</v>
      </c>
      <c r="L289" s="343">
        <v>0</v>
      </c>
      <c r="N289" s="343">
        <v>1066.7619999999999</v>
      </c>
      <c r="P289" s="343">
        <v>0</v>
      </c>
      <c r="R289" s="343">
        <v>972.03600000000006</v>
      </c>
      <c r="T289" s="343">
        <v>0</v>
      </c>
      <c r="V289" s="343">
        <v>4183.2790000000005</v>
      </c>
      <c r="X289" s="343">
        <v>0</v>
      </c>
      <c r="Z289" s="343">
        <v>10811.966999999999</v>
      </c>
    </row>
    <row r="290" spans="1:26">
      <c r="A290" s="340" t="s">
        <v>350</v>
      </c>
      <c r="B290" s="340" t="s">
        <v>2370</v>
      </c>
    </row>
    <row r="291" spans="1:26">
      <c r="C291" s="341" t="s">
        <v>368</v>
      </c>
      <c r="D291" s="341" t="s">
        <v>59</v>
      </c>
      <c r="E291" s="342">
        <v>28</v>
      </c>
      <c r="F291" s="343">
        <v>22.965999999999998</v>
      </c>
      <c r="H291" s="343">
        <v>0</v>
      </c>
      <c r="J291" s="343">
        <v>0</v>
      </c>
      <c r="L291" s="343">
        <v>18.27</v>
      </c>
      <c r="N291" s="343">
        <v>737.04300000000001</v>
      </c>
      <c r="P291" s="343">
        <v>112.691</v>
      </c>
      <c r="R291" s="343">
        <v>567.38</v>
      </c>
      <c r="T291" s="343">
        <v>21.611000000000001</v>
      </c>
      <c r="V291" s="343">
        <v>338.72699999999998</v>
      </c>
      <c r="X291" s="343">
        <v>0</v>
      </c>
      <c r="Z291" s="343">
        <v>1818.6879999999999</v>
      </c>
    </row>
    <row r="292" spans="1:26">
      <c r="A292" s="340" t="s">
        <v>350</v>
      </c>
      <c r="B292" s="340" t="s">
        <v>2369</v>
      </c>
    </row>
    <row r="293" spans="1:26">
      <c r="C293" s="341" t="s">
        <v>370</v>
      </c>
      <c r="D293" s="341" t="s">
        <v>120</v>
      </c>
      <c r="E293" s="342">
        <v>25</v>
      </c>
      <c r="F293" s="343">
        <v>60.738</v>
      </c>
      <c r="H293" s="343">
        <v>0</v>
      </c>
      <c r="J293" s="343">
        <v>200.601</v>
      </c>
      <c r="L293" s="343">
        <v>0</v>
      </c>
      <c r="N293" s="343">
        <v>194.96900000000002</v>
      </c>
      <c r="P293" s="343">
        <v>73.296000000000006</v>
      </c>
      <c r="R293" s="343">
        <v>781.48</v>
      </c>
      <c r="T293" s="343">
        <v>325.63299999999998</v>
      </c>
      <c r="V293" s="343">
        <v>25.401</v>
      </c>
      <c r="X293" s="343">
        <v>931.70299999999997</v>
      </c>
      <c r="Z293" s="343">
        <v>2593.8209999999999</v>
      </c>
    </row>
    <row r="294" spans="1:26">
      <c r="A294" s="340" t="s">
        <v>350</v>
      </c>
      <c r="B294" s="340" t="s">
        <v>2668</v>
      </c>
    </row>
    <row r="295" spans="1:26">
      <c r="C295" s="341" t="s">
        <v>372</v>
      </c>
      <c r="D295" s="341" t="s">
        <v>55</v>
      </c>
      <c r="E295" s="342">
        <v>147</v>
      </c>
      <c r="F295" s="343">
        <v>4489.2749999999996</v>
      </c>
      <c r="H295" s="343">
        <v>195.82</v>
      </c>
      <c r="J295" s="343">
        <v>405.05199999999996</v>
      </c>
      <c r="L295" s="343">
        <v>0</v>
      </c>
      <c r="N295" s="343">
        <v>742.15199999999993</v>
      </c>
      <c r="P295" s="343">
        <v>0</v>
      </c>
      <c r="R295" s="343">
        <v>0</v>
      </c>
      <c r="T295" s="343">
        <v>3009.6469999999999</v>
      </c>
      <c r="V295" s="343">
        <v>5952.3630000000003</v>
      </c>
      <c r="X295" s="343">
        <v>0</v>
      </c>
      <c r="Z295" s="343">
        <v>14794.308999999999</v>
      </c>
    </row>
    <row r="296" spans="1:26">
      <c r="A296" s="340" t="s">
        <v>350</v>
      </c>
      <c r="B296" s="340" t="s">
        <v>2367</v>
      </c>
    </row>
    <row r="297" spans="1:26">
      <c r="C297" s="341" t="s">
        <v>374</v>
      </c>
      <c r="D297" s="341" t="s">
        <v>55</v>
      </c>
      <c r="E297" s="342">
        <v>46</v>
      </c>
      <c r="F297" s="343">
        <v>808.61399999999992</v>
      </c>
      <c r="H297" s="343">
        <v>111.22799999999999</v>
      </c>
      <c r="J297" s="343">
        <v>261.81400000000002</v>
      </c>
      <c r="L297" s="343">
        <v>0</v>
      </c>
      <c r="N297" s="343">
        <v>1852.819</v>
      </c>
      <c r="P297" s="343">
        <v>0</v>
      </c>
      <c r="R297" s="343">
        <v>1547.915</v>
      </c>
      <c r="T297" s="343">
        <v>0</v>
      </c>
      <c r="V297" s="343">
        <v>2373.7779999999998</v>
      </c>
      <c r="X297" s="343">
        <v>0</v>
      </c>
      <c r="Z297" s="343">
        <v>6956.1680000000006</v>
      </c>
    </row>
    <row r="298" spans="1:26">
      <c r="A298" s="340" t="s">
        <v>350</v>
      </c>
      <c r="B298" s="340" t="s">
        <v>2366</v>
      </c>
    </row>
    <row r="299" spans="1:26">
      <c r="C299" s="341" t="s">
        <v>376</v>
      </c>
      <c r="D299" s="341" t="s">
        <v>55</v>
      </c>
      <c r="E299" s="342">
        <v>93</v>
      </c>
      <c r="F299" s="343">
        <v>4597.7290000000003</v>
      </c>
      <c r="H299" s="343">
        <v>0</v>
      </c>
      <c r="J299" s="343">
        <v>176.63800000000001</v>
      </c>
      <c r="L299" s="343">
        <v>0</v>
      </c>
      <c r="N299" s="343">
        <v>1592.2449999999999</v>
      </c>
      <c r="P299" s="343">
        <v>0</v>
      </c>
      <c r="R299" s="343">
        <v>3221.6540000000005</v>
      </c>
      <c r="T299" s="343">
        <v>0</v>
      </c>
      <c r="V299" s="343">
        <v>3621.817</v>
      </c>
      <c r="X299" s="343">
        <v>0</v>
      </c>
      <c r="Z299" s="343">
        <v>13210.083000000001</v>
      </c>
    </row>
    <row r="300" spans="1:26">
      <c r="A300" s="340" t="s">
        <v>350</v>
      </c>
      <c r="B300" s="340" t="s">
        <v>2365</v>
      </c>
    </row>
    <row r="301" spans="1:26">
      <c r="C301" s="341" t="s">
        <v>380</v>
      </c>
      <c r="D301" s="341" t="s">
        <v>55</v>
      </c>
      <c r="E301" s="342">
        <v>199</v>
      </c>
      <c r="F301" s="343">
        <v>8526.7929999999997</v>
      </c>
      <c r="H301" s="343">
        <v>102.285</v>
      </c>
      <c r="J301" s="343">
        <v>990.99699999999996</v>
      </c>
      <c r="L301" s="343">
        <v>23087.296000000002</v>
      </c>
      <c r="N301" s="343">
        <v>1474.672</v>
      </c>
      <c r="P301" s="343">
        <v>2535.6509999999998</v>
      </c>
      <c r="R301" s="343">
        <v>0</v>
      </c>
      <c r="T301" s="343">
        <v>3600.0630000000001</v>
      </c>
      <c r="V301" s="343">
        <v>1832.989</v>
      </c>
      <c r="X301" s="343">
        <v>0</v>
      </c>
      <c r="Z301" s="343">
        <v>42150.745999999999</v>
      </c>
    </row>
    <row r="302" spans="1:26">
      <c r="A302" s="340" t="s">
        <v>350</v>
      </c>
      <c r="B302" s="340" t="s">
        <v>2364</v>
      </c>
    </row>
    <row r="303" spans="1:26">
      <c r="C303" s="341" t="s">
        <v>407</v>
      </c>
      <c r="D303" s="341" t="s">
        <v>55</v>
      </c>
      <c r="E303" s="342">
        <v>63</v>
      </c>
      <c r="F303" s="343">
        <v>42.343000000000004</v>
      </c>
      <c r="H303" s="343">
        <v>17.2</v>
      </c>
      <c r="J303" s="343">
        <v>11.988</v>
      </c>
      <c r="L303" s="343">
        <v>0</v>
      </c>
      <c r="N303" s="343">
        <v>666.25</v>
      </c>
      <c r="P303" s="343">
        <v>247.97</v>
      </c>
      <c r="R303" s="343">
        <v>0</v>
      </c>
      <c r="T303" s="343">
        <v>801.548</v>
      </c>
      <c r="V303" s="343">
        <v>0</v>
      </c>
      <c r="X303" s="343">
        <v>459.94499999999999</v>
      </c>
      <c r="Z303" s="343">
        <v>2247.2440000000001</v>
      </c>
    </row>
    <row r="304" spans="1:26">
      <c r="A304" s="340" t="s">
        <v>350</v>
      </c>
      <c r="B304" s="340" t="s">
        <v>2363</v>
      </c>
    </row>
    <row r="305" spans="1:26">
      <c r="C305" s="341" t="s">
        <v>382</v>
      </c>
      <c r="D305" s="341" t="s">
        <v>55</v>
      </c>
      <c r="E305" s="342">
        <v>275</v>
      </c>
      <c r="F305" s="343">
        <v>6577.5889999999999</v>
      </c>
      <c r="H305" s="343">
        <v>12972.791999999999</v>
      </c>
      <c r="J305" s="343">
        <v>804.12</v>
      </c>
      <c r="L305" s="343">
        <v>0</v>
      </c>
      <c r="N305" s="343">
        <v>1766.6670000000001</v>
      </c>
      <c r="P305" s="343">
        <v>0</v>
      </c>
      <c r="R305" s="343">
        <v>4331.2539999999999</v>
      </c>
      <c r="T305" s="343">
        <v>0</v>
      </c>
      <c r="V305" s="343">
        <v>0</v>
      </c>
      <c r="X305" s="343">
        <v>39824.966</v>
      </c>
      <c r="Z305" s="343">
        <v>66277.387999999992</v>
      </c>
    </row>
    <row r="306" spans="1:26">
      <c r="A306" s="340" t="s">
        <v>350</v>
      </c>
      <c r="B306" s="340" t="s">
        <v>386</v>
      </c>
    </row>
    <row r="307" spans="1:26">
      <c r="C307" s="341" t="s">
        <v>387</v>
      </c>
      <c r="D307" s="341" t="s">
        <v>45</v>
      </c>
      <c r="E307" s="342">
        <v>44</v>
      </c>
      <c r="F307" s="343">
        <v>642.74199999999996</v>
      </c>
      <c r="H307" s="343">
        <v>0</v>
      </c>
      <c r="J307" s="343">
        <v>401.017</v>
      </c>
      <c r="L307" s="343">
        <v>1794.134</v>
      </c>
      <c r="N307" s="343">
        <v>1840.0060000000001</v>
      </c>
      <c r="P307" s="343">
        <v>0</v>
      </c>
      <c r="R307" s="343">
        <v>912.19200000000001</v>
      </c>
      <c r="T307" s="343">
        <v>0</v>
      </c>
      <c r="V307" s="343">
        <v>0</v>
      </c>
      <c r="X307" s="343">
        <v>299.58499999999998</v>
      </c>
      <c r="Z307" s="343">
        <v>5889.6759999999995</v>
      </c>
    </row>
    <row r="308" spans="1:26">
      <c r="A308" s="340" t="s">
        <v>350</v>
      </c>
      <c r="B308" s="340" t="s">
        <v>2362</v>
      </c>
    </row>
    <row r="309" spans="1:26">
      <c r="C309" s="341" t="s">
        <v>389</v>
      </c>
      <c r="D309" s="341" t="s">
        <v>55</v>
      </c>
      <c r="E309" s="342">
        <v>76</v>
      </c>
      <c r="F309" s="343">
        <v>1554.75</v>
      </c>
      <c r="H309" s="343">
        <v>10.308</v>
      </c>
      <c r="J309" s="343">
        <v>602.30399999999997</v>
      </c>
      <c r="L309" s="343">
        <v>0</v>
      </c>
      <c r="N309" s="343">
        <v>672.10199999999998</v>
      </c>
      <c r="P309" s="343">
        <v>0</v>
      </c>
      <c r="R309" s="343">
        <v>2671.8690000000001</v>
      </c>
      <c r="T309" s="343">
        <v>0</v>
      </c>
      <c r="V309" s="343">
        <v>6197.5430000000006</v>
      </c>
      <c r="X309" s="343">
        <v>638.76099999999997</v>
      </c>
      <c r="Z309" s="343">
        <v>12347.636999999999</v>
      </c>
    </row>
    <row r="310" spans="1:26">
      <c r="A310" s="340" t="s">
        <v>350</v>
      </c>
      <c r="B310" s="340" t="s">
        <v>2361</v>
      </c>
    </row>
    <row r="311" spans="1:26">
      <c r="C311" s="341" t="s">
        <v>391</v>
      </c>
      <c r="D311" s="341" t="s">
        <v>45</v>
      </c>
      <c r="E311" s="342">
        <v>40</v>
      </c>
      <c r="F311" s="343">
        <v>507.42400000000004</v>
      </c>
      <c r="H311" s="343">
        <v>0</v>
      </c>
      <c r="J311" s="343">
        <v>442.75699999999995</v>
      </c>
      <c r="L311" s="343">
        <v>0</v>
      </c>
      <c r="N311" s="343">
        <v>936.73699999999997</v>
      </c>
      <c r="P311" s="343">
        <v>56.318000000000005</v>
      </c>
      <c r="R311" s="343">
        <v>0</v>
      </c>
      <c r="T311" s="343">
        <v>1758.569</v>
      </c>
      <c r="V311" s="343">
        <v>2445.3910000000001</v>
      </c>
      <c r="X311" s="343">
        <v>0</v>
      </c>
      <c r="Z311" s="343">
        <v>6147.1959999999999</v>
      </c>
    </row>
    <row r="312" spans="1:26">
      <c r="A312" s="340" t="s">
        <v>350</v>
      </c>
      <c r="B312" s="340" t="s">
        <v>2360</v>
      </c>
    </row>
    <row r="313" spans="1:26">
      <c r="C313" s="341" t="s">
        <v>395</v>
      </c>
      <c r="D313" s="341" t="s">
        <v>55</v>
      </c>
      <c r="E313" s="342">
        <v>783</v>
      </c>
      <c r="F313" s="343">
        <v>68101.574999999997</v>
      </c>
      <c r="H313" s="343">
        <v>3207.9679999999998</v>
      </c>
      <c r="J313" s="343">
        <v>4012.3540000000003</v>
      </c>
      <c r="L313" s="343">
        <v>22707.242999999999</v>
      </c>
      <c r="N313" s="343">
        <v>0</v>
      </c>
      <c r="P313" s="343">
        <v>171.38499999999999</v>
      </c>
      <c r="R313" s="343">
        <v>22552.402999999998</v>
      </c>
      <c r="T313" s="343">
        <v>0</v>
      </c>
      <c r="V313" s="343">
        <v>119873.60699999999</v>
      </c>
      <c r="X313" s="343">
        <v>126963.59</v>
      </c>
      <c r="Z313" s="343">
        <v>367590.125</v>
      </c>
    </row>
    <row r="314" spans="1:26">
      <c r="A314" s="340" t="s">
        <v>350</v>
      </c>
      <c r="B314" s="340" t="s">
        <v>396</v>
      </c>
    </row>
    <row r="315" spans="1:26">
      <c r="C315" s="341" t="s">
        <v>397</v>
      </c>
      <c r="D315" s="341" t="s">
        <v>55</v>
      </c>
      <c r="E315" s="342">
        <v>51</v>
      </c>
      <c r="F315" s="343">
        <v>0</v>
      </c>
      <c r="H315" s="343">
        <v>610.67099999999994</v>
      </c>
      <c r="J315" s="343">
        <v>28.111000000000001</v>
      </c>
      <c r="L315" s="343">
        <v>0</v>
      </c>
      <c r="N315" s="343">
        <v>163.988</v>
      </c>
      <c r="P315" s="343">
        <v>31.411999999999999</v>
      </c>
      <c r="R315" s="343">
        <v>890.07</v>
      </c>
      <c r="T315" s="343">
        <v>0</v>
      </c>
      <c r="V315" s="343">
        <v>255.27200000000002</v>
      </c>
      <c r="X315" s="343">
        <v>0</v>
      </c>
      <c r="Z315" s="343">
        <v>1979.5239999999999</v>
      </c>
    </row>
    <row r="316" spans="1:26">
      <c r="A316" s="340" t="s">
        <v>350</v>
      </c>
      <c r="B316" s="340" t="s">
        <v>2359</v>
      </c>
    </row>
    <row r="317" spans="1:26">
      <c r="C317" s="341" t="s">
        <v>399</v>
      </c>
      <c r="D317" s="341" t="s">
        <v>55</v>
      </c>
      <c r="E317" s="342">
        <v>50</v>
      </c>
      <c r="F317" s="343">
        <v>228.47099999999998</v>
      </c>
      <c r="H317" s="343">
        <v>22.910999999999998</v>
      </c>
      <c r="J317" s="343">
        <v>0</v>
      </c>
      <c r="L317" s="343">
        <v>0</v>
      </c>
      <c r="N317" s="343">
        <v>500.68199999999996</v>
      </c>
      <c r="P317" s="343">
        <v>158.21799999999999</v>
      </c>
      <c r="R317" s="343">
        <v>909.95600000000002</v>
      </c>
      <c r="T317" s="343">
        <v>1404.8440000000001</v>
      </c>
      <c r="V317" s="343">
        <v>839.56100000000004</v>
      </c>
      <c r="X317" s="343">
        <v>13.218</v>
      </c>
      <c r="Z317" s="343">
        <v>4077.8609999999999</v>
      </c>
    </row>
    <row r="318" spans="1:26">
      <c r="A318" s="340" t="s">
        <v>350</v>
      </c>
      <c r="B318" s="340" t="s">
        <v>2358</v>
      </c>
    </row>
    <row r="319" spans="1:26">
      <c r="C319" s="341" t="s">
        <v>401</v>
      </c>
      <c r="D319" s="341" t="s">
        <v>55</v>
      </c>
      <c r="E319" s="342">
        <v>225</v>
      </c>
      <c r="F319" s="343">
        <v>8060.5059999999994</v>
      </c>
      <c r="H319" s="343">
        <v>653.01900000000001</v>
      </c>
      <c r="J319" s="343">
        <v>1283.817</v>
      </c>
      <c r="L319" s="343">
        <v>24296.017999999996</v>
      </c>
      <c r="N319" s="343">
        <v>946.18700000000001</v>
      </c>
      <c r="P319" s="343">
        <v>478.71699999999998</v>
      </c>
      <c r="R319" s="343">
        <v>4616.4459999999999</v>
      </c>
      <c r="T319" s="343">
        <v>0</v>
      </c>
      <c r="V319" s="343">
        <v>245.37799999999999</v>
      </c>
      <c r="X319" s="343">
        <v>0</v>
      </c>
      <c r="Z319" s="343">
        <v>40580.087999999996</v>
      </c>
    </row>
    <row r="320" spans="1:26">
      <c r="A320" s="340" t="s">
        <v>350</v>
      </c>
      <c r="B320" s="340" t="s">
        <v>2357</v>
      </c>
    </row>
    <row r="321" spans="1:27">
      <c r="C321" s="341" t="s">
        <v>403</v>
      </c>
      <c r="D321" s="341" t="s">
        <v>55</v>
      </c>
      <c r="E321" s="342">
        <v>77</v>
      </c>
      <c r="F321" s="343">
        <v>77.423999999999992</v>
      </c>
      <c r="H321" s="343">
        <v>101.61799999999999</v>
      </c>
      <c r="J321" s="343">
        <v>0</v>
      </c>
      <c r="L321" s="343">
        <v>0</v>
      </c>
      <c r="N321" s="343">
        <v>0</v>
      </c>
      <c r="P321" s="343">
        <v>1916.001</v>
      </c>
      <c r="R321" s="343">
        <v>0</v>
      </c>
      <c r="T321" s="343">
        <v>1262.3789999999999</v>
      </c>
      <c r="V321" s="343">
        <v>2387.1990000000001</v>
      </c>
      <c r="X321" s="343">
        <v>0</v>
      </c>
      <c r="Z321" s="343">
        <v>5744.6210000000001</v>
      </c>
    </row>
    <row r="322" spans="1:27">
      <c r="A322" s="340" t="s">
        <v>350</v>
      </c>
      <c r="B322" s="340" t="s">
        <v>2356</v>
      </c>
    </row>
    <row r="323" spans="1:27">
      <c r="C323" s="341" t="s">
        <v>405</v>
      </c>
      <c r="D323" s="341" t="s">
        <v>55</v>
      </c>
      <c r="E323" s="342">
        <v>86</v>
      </c>
      <c r="F323" s="343">
        <v>656.76</v>
      </c>
      <c r="H323" s="343">
        <v>58.603000000000002</v>
      </c>
      <c r="J323" s="343">
        <v>30.6</v>
      </c>
      <c r="L323" s="343">
        <v>0</v>
      </c>
      <c r="N323" s="343">
        <v>1827.5260000000001</v>
      </c>
      <c r="P323" s="343">
        <v>0</v>
      </c>
      <c r="R323" s="343">
        <v>0</v>
      </c>
      <c r="T323" s="343">
        <v>3035.8559999999998</v>
      </c>
      <c r="V323" s="343">
        <v>0</v>
      </c>
      <c r="X323" s="343">
        <v>4782.2029999999995</v>
      </c>
      <c r="Z323" s="343">
        <v>10391.548000000001</v>
      </c>
    </row>
    <row r="324" spans="1:27">
      <c r="A324" s="340" t="s">
        <v>350</v>
      </c>
      <c r="B324" s="340" t="s">
        <v>2589</v>
      </c>
    </row>
    <row r="325" spans="1:27">
      <c r="C325" s="341" t="s">
        <v>409</v>
      </c>
      <c r="D325" s="341" t="s">
        <v>55</v>
      </c>
      <c r="E325" s="342">
        <v>26</v>
      </c>
      <c r="F325" s="343">
        <v>0</v>
      </c>
      <c r="H325" s="343">
        <v>6408.0609999999997</v>
      </c>
      <c r="J325" s="343">
        <v>381.16800000000001</v>
      </c>
      <c r="L325" s="343">
        <v>47.623000000000005</v>
      </c>
      <c r="N325" s="343">
        <v>5419.7230000000009</v>
      </c>
      <c r="P325" s="343">
        <v>4000</v>
      </c>
      <c r="R325" s="343">
        <v>0</v>
      </c>
      <c r="T325" s="343">
        <v>7993.5130000000008</v>
      </c>
      <c r="V325" s="343">
        <v>0</v>
      </c>
      <c r="X325" s="343">
        <v>6019.6230000000005</v>
      </c>
      <c r="Z325" s="343">
        <v>30269.710999999999</v>
      </c>
    </row>
    <row r="326" spans="1:27">
      <c r="A326" s="340" t="s">
        <v>350</v>
      </c>
      <c r="B326" s="340" t="s">
        <v>2355</v>
      </c>
    </row>
    <row r="327" spans="1:27">
      <c r="C327" s="341" t="s">
        <v>411</v>
      </c>
      <c r="D327" s="341" t="s">
        <v>55</v>
      </c>
      <c r="E327" s="342">
        <v>168</v>
      </c>
      <c r="F327" s="343">
        <v>522.44900000000007</v>
      </c>
      <c r="H327" s="343">
        <v>1652.145</v>
      </c>
      <c r="J327" s="343">
        <v>37.454000000000001</v>
      </c>
      <c r="L327" s="343">
        <v>0</v>
      </c>
      <c r="N327" s="343">
        <v>2113.172</v>
      </c>
      <c r="P327" s="343">
        <v>426.91</v>
      </c>
      <c r="R327" s="343">
        <v>2272.8850000000002</v>
      </c>
      <c r="T327" s="343">
        <v>308.20099999999996</v>
      </c>
      <c r="V327" s="343">
        <v>0</v>
      </c>
      <c r="X327" s="343">
        <v>1173.7460000000001</v>
      </c>
      <c r="Z327" s="343">
        <v>8506.9619999999995</v>
      </c>
    </row>
    <row r="328" spans="1:27">
      <c r="A328" s="340" t="s">
        <v>350</v>
      </c>
      <c r="B328" s="340" t="s">
        <v>2667</v>
      </c>
    </row>
    <row r="329" spans="1:27">
      <c r="C329" s="341" t="s">
        <v>415</v>
      </c>
      <c r="D329" s="341" t="s">
        <v>45</v>
      </c>
      <c r="E329" s="342">
        <v>35</v>
      </c>
      <c r="F329" s="343">
        <v>1118.797</v>
      </c>
      <c r="H329" s="343">
        <v>0</v>
      </c>
      <c r="J329" s="343">
        <v>22.504999999999999</v>
      </c>
      <c r="L329" s="343">
        <v>0</v>
      </c>
      <c r="N329" s="343">
        <v>152.58500000000001</v>
      </c>
      <c r="P329" s="343">
        <v>0</v>
      </c>
      <c r="R329" s="343">
        <v>0</v>
      </c>
      <c r="T329" s="343">
        <v>78.245000000000005</v>
      </c>
      <c r="V329" s="343">
        <v>0</v>
      </c>
      <c r="X329" s="343">
        <v>0</v>
      </c>
      <c r="Z329" s="343">
        <v>1372.1320000000001</v>
      </c>
    </row>
    <row r="330" spans="1:27">
      <c r="A330" s="340" t="s">
        <v>416</v>
      </c>
      <c r="B330" s="340" t="s">
        <v>2588</v>
      </c>
    </row>
    <row r="331" spans="1:27">
      <c r="C331" s="341" t="s">
        <v>418</v>
      </c>
      <c r="D331" s="341" t="s">
        <v>45</v>
      </c>
      <c r="E331" s="342">
        <v>11</v>
      </c>
      <c r="F331" s="343">
        <v>390.07499999999999</v>
      </c>
      <c r="H331" s="343">
        <v>0</v>
      </c>
      <c r="J331" s="343">
        <v>28.294</v>
      </c>
      <c r="L331" s="343">
        <v>0</v>
      </c>
      <c r="N331" s="343">
        <v>0</v>
      </c>
      <c r="P331" s="343">
        <v>0</v>
      </c>
      <c r="R331" s="343">
        <v>550.40499999999997</v>
      </c>
      <c r="T331" s="343">
        <v>0</v>
      </c>
      <c r="V331" s="343">
        <v>1055.354</v>
      </c>
      <c r="X331" s="343">
        <v>0</v>
      </c>
      <c r="Z331" s="343">
        <v>2024.1279999999999</v>
      </c>
    </row>
    <row r="332" spans="1:27">
      <c r="A332" s="340" t="s">
        <v>416</v>
      </c>
      <c r="B332" s="340" t="s">
        <v>2352</v>
      </c>
    </row>
    <row r="333" spans="1:27">
      <c r="C333" s="341" t="s">
        <v>420</v>
      </c>
      <c r="D333" s="341" t="s">
        <v>45</v>
      </c>
      <c r="E333" s="342">
        <v>22</v>
      </c>
      <c r="F333" s="343">
        <v>630.00800000000004</v>
      </c>
      <c r="H333" s="343">
        <v>0</v>
      </c>
      <c r="J333" s="343">
        <v>0</v>
      </c>
      <c r="L333" s="343">
        <v>0</v>
      </c>
      <c r="N333" s="343">
        <v>477</v>
      </c>
      <c r="P333" s="343">
        <v>0</v>
      </c>
      <c r="R333" s="343">
        <v>0</v>
      </c>
      <c r="T333" s="343">
        <v>0</v>
      </c>
      <c r="V333" s="343">
        <v>1685.38</v>
      </c>
      <c r="X333" s="343">
        <v>0</v>
      </c>
      <c r="Z333" s="343">
        <v>2792.3879999999999</v>
      </c>
    </row>
    <row r="334" spans="1:27">
      <c r="A334" s="340" t="s">
        <v>416</v>
      </c>
      <c r="B334" s="340" t="s">
        <v>2351</v>
      </c>
    </row>
    <row r="335" spans="1:27">
      <c r="C335" s="341" t="s">
        <v>422</v>
      </c>
      <c r="D335" s="341" t="s">
        <v>45</v>
      </c>
      <c r="E335" s="342">
        <v>29</v>
      </c>
      <c r="F335" s="343">
        <v>735.56799999999998</v>
      </c>
      <c r="H335" s="343">
        <v>0</v>
      </c>
      <c r="J335" s="343">
        <v>2.4390000000000001</v>
      </c>
      <c r="L335" s="343">
        <v>0</v>
      </c>
      <c r="N335" s="343">
        <v>1058.1010000000001</v>
      </c>
      <c r="P335" s="343">
        <v>0</v>
      </c>
      <c r="R335" s="343">
        <v>109.081</v>
      </c>
      <c r="T335" s="343">
        <v>0</v>
      </c>
      <c r="V335" s="343">
        <v>1274.8820000000001</v>
      </c>
      <c r="X335" s="343">
        <v>0</v>
      </c>
      <c r="Z335" s="343">
        <v>3180.0709999999999</v>
      </c>
      <c r="AA335" s="348" t="s">
        <v>64</v>
      </c>
    </row>
    <row r="336" spans="1:27">
      <c r="A336" s="340" t="s">
        <v>416</v>
      </c>
      <c r="B336" s="340" t="s">
        <v>2350</v>
      </c>
    </row>
    <row r="337" spans="1:27">
      <c r="C337" s="341" t="s">
        <v>426</v>
      </c>
      <c r="D337" s="341" t="s">
        <v>55</v>
      </c>
      <c r="E337" s="342">
        <v>70</v>
      </c>
      <c r="F337" s="343">
        <v>1904.8989999999999</v>
      </c>
      <c r="H337" s="343">
        <v>65.126999999999995</v>
      </c>
      <c r="J337" s="343">
        <v>99.188999999999993</v>
      </c>
      <c r="L337" s="343">
        <v>0</v>
      </c>
      <c r="N337" s="343">
        <v>2500.6610000000001</v>
      </c>
      <c r="P337" s="343">
        <v>994.96500000000003</v>
      </c>
      <c r="R337" s="343">
        <v>0</v>
      </c>
      <c r="T337" s="343">
        <v>103.70700000000001</v>
      </c>
      <c r="V337" s="343">
        <v>1182.5</v>
      </c>
      <c r="X337" s="343">
        <v>5126.3980000000001</v>
      </c>
      <c r="Z337" s="343">
        <v>11977.446000000002</v>
      </c>
    </row>
    <row r="338" spans="1:27">
      <c r="A338" s="340" t="s">
        <v>416</v>
      </c>
      <c r="B338" s="340" t="s">
        <v>2587</v>
      </c>
    </row>
    <row r="339" spans="1:27">
      <c r="C339" s="341" t="s">
        <v>2586</v>
      </c>
      <c r="D339" s="341" t="s">
        <v>45</v>
      </c>
      <c r="E339" s="342">
        <v>3</v>
      </c>
      <c r="F339" s="343">
        <v>0</v>
      </c>
      <c r="H339" s="343">
        <v>0</v>
      </c>
      <c r="J339" s="343">
        <v>0</v>
      </c>
      <c r="L339" s="343">
        <v>0</v>
      </c>
      <c r="N339" s="343">
        <v>0</v>
      </c>
      <c r="P339" s="343">
        <v>0</v>
      </c>
      <c r="R339" s="343">
        <v>61.976000000000006</v>
      </c>
      <c r="T339" s="343">
        <v>0</v>
      </c>
      <c r="V339" s="343">
        <v>143.16399999999999</v>
      </c>
      <c r="X339" s="343">
        <v>0</v>
      </c>
      <c r="Z339" s="343">
        <v>205.14</v>
      </c>
    </row>
    <row r="340" spans="1:27">
      <c r="A340" s="340" t="s">
        <v>416</v>
      </c>
      <c r="B340" s="340" t="s">
        <v>2349</v>
      </c>
    </row>
    <row r="341" spans="1:27">
      <c r="C341" s="341" t="s">
        <v>428</v>
      </c>
      <c r="D341" s="341" t="s">
        <v>45</v>
      </c>
      <c r="E341" s="342">
        <v>25</v>
      </c>
      <c r="F341" s="343">
        <v>660.54199999999992</v>
      </c>
      <c r="H341" s="343">
        <v>0</v>
      </c>
      <c r="J341" s="343">
        <v>37.475000000000001</v>
      </c>
      <c r="L341" s="343">
        <v>0</v>
      </c>
      <c r="N341" s="343">
        <v>531.82600000000002</v>
      </c>
      <c r="P341" s="343">
        <v>41.613999999999997</v>
      </c>
      <c r="R341" s="343">
        <v>43.215000000000003</v>
      </c>
      <c r="T341" s="343">
        <v>2.343</v>
      </c>
      <c r="V341" s="343">
        <v>650</v>
      </c>
      <c r="X341" s="343">
        <v>0</v>
      </c>
      <c r="Z341" s="343">
        <v>1967.0150000000001</v>
      </c>
    </row>
    <row r="342" spans="1:27">
      <c r="A342" s="340" t="s">
        <v>416</v>
      </c>
      <c r="B342" s="340" t="s">
        <v>2348</v>
      </c>
    </row>
    <row r="343" spans="1:27">
      <c r="C343" s="341" t="s">
        <v>432</v>
      </c>
      <c r="D343" s="341" t="s">
        <v>55</v>
      </c>
      <c r="E343" s="342">
        <v>62</v>
      </c>
      <c r="F343" s="343">
        <v>0</v>
      </c>
      <c r="H343" s="343">
        <v>2785.2309999999998</v>
      </c>
      <c r="J343" s="343">
        <v>11.477</v>
      </c>
      <c r="L343" s="343">
        <v>0</v>
      </c>
      <c r="N343" s="343">
        <v>3217.8920000000003</v>
      </c>
      <c r="P343" s="343">
        <v>0</v>
      </c>
      <c r="R343" s="343">
        <v>377.18300000000005</v>
      </c>
      <c r="T343" s="343">
        <v>0</v>
      </c>
      <c r="V343" s="343">
        <v>5859.38</v>
      </c>
      <c r="X343" s="343">
        <v>0</v>
      </c>
      <c r="Z343" s="343">
        <v>12251.163</v>
      </c>
    </row>
    <row r="344" spans="1:27">
      <c r="A344" s="340" t="s">
        <v>416</v>
      </c>
      <c r="B344" s="340" t="s">
        <v>2666</v>
      </c>
    </row>
    <row r="345" spans="1:27">
      <c r="C345" s="341" t="s">
        <v>434</v>
      </c>
      <c r="D345" s="341" t="s">
        <v>45</v>
      </c>
      <c r="E345" s="342">
        <v>29</v>
      </c>
      <c r="F345" s="343">
        <v>82.594999999999999</v>
      </c>
      <c r="H345" s="343">
        <v>0</v>
      </c>
      <c r="J345" s="343">
        <v>0</v>
      </c>
      <c r="L345" s="343">
        <v>0</v>
      </c>
      <c r="N345" s="343">
        <v>0</v>
      </c>
      <c r="P345" s="343">
        <v>0</v>
      </c>
      <c r="R345" s="343">
        <v>0</v>
      </c>
      <c r="T345" s="343">
        <v>0</v>
      </c>
      <c r="V345" s="343">
        <v>244.48699999999999</v>
      </c>
      <c r="X345" s="343">
        <v>0</v>
      </c>
      <c r="Z345" s="343">
        <v>327.08199999999999</v>
      </c>
    </row>
    <row r="346" spans="1:27">
      <c r="A346" s="340" t="s">
        <v>416</v>
      </c>
      <c r="B346" s="340" t="s">
        <v>2346</v>
      </c>
    </row>
    <row r="347" spans="1:27">
      <c r="C347" s="341" t="s">
        <v>436</v>
      </c>
      <c r="D347" s="341" t="s">
        <v>55</v>
      </c>
      <c r="E347" s="342">
        <v>143</v>
      </c>
      <c r="F347" s="343">
        <v>150.06799999999998</v>
      </c>
      <c r="H347" s="343">
        <v>1436.6889999999999</v>
      </c>
      <c r="J347" s="343">
        <v>0</v>
      </c>
      <c r="L347" s="343">
        <v>4194.5559999999996</v>
      </c>
      <c r="N347" s="343">
        <v>3638.877</v>
      </c>
      <c r="P347" s="343">
        <v>217.416</v>
      </c>
      <c r="R347" s="343">
        <v>341.76499999999999</v>
      </c>
      <c r="T347" s="343">
        <v>0</v>
      </c>
      <c r="V347" s="343">
        <v>616.13</v>
      </c>
      <c r="X347" s="343">
        <v>0</v>
      </c>
      <c r="Z347" s="343">
        <v>10595.501</v>
      </c>
    </row>
    <row r="348" spans="1:27">
      <c r="A348" s="340" t="s">
        <v>416</v>
      </c>
      <c r="B348" s="340" t="s">
        <v>2345</v>
      </c>
    </row>
    <row r="349" spans="1:27">
      <c r="C349" s="341" t="s">
        <v>438</v>
      </c>
      <c r="D349" s="341" t="s">
        <v>55</v>
      </c>
      <c r="E349" s="342">
        <v>62</v>
      </c>
      <c r="F349" s="343">
        <v>0</v>
      </c>
      <c r="H349" s="343">
        <v>1870.8920000000001</v>
      </c>
      <c r="J349" s="343">
        <v>0</v>
      </c>
      <c r="L349" s="343">
        <v>0</v>
      </c>
      <c r="N349" s="343">
        <v>1499.277</v>
      </c>
      <c r="P349" s="343">
        <v>0</v>
      </c>
      <c r="R349" s="343">
        <v>165.16299999999998</v>
      </c>
      <c r="T349" s="343">
        <v>0</v>
      </c>
      <c r="V349" s="343">
        <v>6364.4319999999998</v>
      </c>
      <c r="X349" s="343">
        <v>0</v>
      </c>
      <c r="Z349" s="343">
        <v>9899.764000000001</v>
      </c>
    </row>
    <row r="350" spans="1:27">
      <c r="A350" s="340" t="s">
        <v>416</v>
      </c>
      <c r="B350" s="340" t="s">
        <v>2344</v>
      </c>
    </row>
    <row r="351" spans="1:27">
      <c r="C351" s="341" t="s">
        <v>440</v>
      </c>
      <c r="D351" s="341" t="s">
        <v>45</v>
      </c>
      <c r="E351" s="342">
        <v>24</v>
      </c>
      <c r="F351" s="343">
        <v>885.58399999999995</v>
      </c>
      <c r="H351" s="343">
        <v>0</v>
      </c>
      <c r="J351" s="343">
        <v>30.263999999999999</v>
      </c>
      <c r="L351" s="343">
        <v>0</v>
      </c>
      <c r="N351" s="343">
        <v>1264.395</v>
      </c>
      <c r="P351" s="343">
        <v>0</v>
      </c>
      <c r="R351" s="343">
        <v>0</v>
      </c>
      <c r="T351" s="343">
        <v>0</v>
      </c>
      <c r="V351" s="343">
        <v>1525.98</v>
      </c>
      <c r="X351" s="343">
        <v>0</v>
      </c>
      <c r="Z351" s="343">
        <v>3706.223</v>
      </c>
      <c r="AA351" s="348" t="s">
        <v>64</v>
      </c>
    </row>
    <row r="352" spans="1:27">
      <c r="A352" s="340" t="s">
        <v>416</v>
      </c>
      <c r="B352" s="340" t="s">
        <v>2585</v>
      </c>
    </row>
    <row r="353" spans="1:27">
      <c r="C353" s="341" t="s">
        <v>444</v>
      </c>
      <c r="D353" s="341" t="s">
        <v>45</v>
      </c>
      <c r="E353" s="342">
        <v>21</v>
      </c>
      <c r="F353" s="343">
        <v>501.04699999999997</v>
      </c>
      <c r="H353" s="343">
        <v>0</v>
      </c>
      <c r="J353" s="343">
        <v>0</v>
      </c>
      <c r="L353" s="343">
        <v>0</v>
      </c>
      <c r="N353" s="343">
        <v>0</v>
      </c>
      <c r="P353" s="343">
        <v>0</v>
      </c>
      <c r="R353" s="343">
        <v>0</v>
      </c>
      <c r="T353" s="343">
        <v>0</v>
      </c>
      <c r="V353" s="343">
        <v>0</v>
      </c>
      <c r="X353" s="343">
        <v>2487.9270000000001</v>
      </c>
      <c r="Z353" s="343">
        <v>2988.9740000000002</v>
      </c>
    </row>
    <row r="354" spans="1:27">
      <c r="A354" s="340" t="s">
        <v>416</v>
      </c>
      <c r="B354" s="340" t="s">
        <v>2343</v>
      </c>
    </row>
    <row r="355" spans="1:27">
      <c r="C355" s="341" t="s">
        <v>446</v>
      </c>
      <c r="D355" s="341" t="s">
        <v>45</v>
      </c>
      <c r="E355" s="342">
        <v>867</v>
      </c>
      <c r="F355" s="343">
        <v>92750.811999999991</v>
      </c>
      <c r="H355" s="343">
        <v>0</v>
      </c>
      <c r="J355" s="343">
        <v>21541.077000000001</v>
      </c>
      <c r="L355" s="343">
        <v>209500.03699999998</v>
      </c>
      <c r="N355" s="343">
        <v>39816.004000000001</v>
      </c>
      <c r="P355" s="343">
        <v>1790.3339999999998</v>
      </c>
      <c r="R355" s="343">
        <v>0</v>
      </c>
      <c r="T355" s="343">
        <v>0</v>
      </c>
      <c r="V355" s="343">
        <v>0</v>
      </c>
      <c r="X355" s="343">
        <v>0</v>
      </c>
      <c r="Z355" s="343">
        <v>365398.26399999997</v>
      </c>
    </row>
    <row r="356" spans="1:27">
      <c r="A356" s="340" t="s">
        <v>447</v>
      </c>
      <c r="B356" s="340" t="s">
        <v>2584</v>
      </c>
    </row>
    <row r="357" spans="1:27">
      <c r="C357" s="341" t="s">
        <v>449</v>
      </c>
      <c r="D357" s="341" t="s">
        <v>55</v>
      </c>
      <c r="E357" s="342">
        <v>541</v>
      </c>
      <c r="F357" s="343">
        <v>35063.116000000002</v>
      </c>
      <c r="H357" s="343">
        <v>23.471999999999998</v>
      </c>
      <c r="J357" s="343">
        <v>283.072</v>
      </c>
      <c r="L357" s="343">
        <v>0</v>
      </c>
      <c r="N357" s="343">
        <v>22300</v>
      </c>
      <c r="P357" s="343">
        <v>700</v>
      </c>
      <c r="R357" s="343">
        <v>0</v>
      </c>
      <c r="T357" s="343">
        <v>0</v>
      </c>
      <c r="V357" s="343">
        <v>76967.832999999999</v>
      </c>
      <c r="X357" s="343">
        <v>0</v>
      </c>
      <c r="Z357" s="343">
        <v>135337.49300000002</v>
      </c>
    </row>
    <row r="358" spans="1:27">
      <c r="A358" s="340" t="s">
        <v>447</v>
      </c>
      <c r="B358" s="340" t="s">
        <v>450</v>
      </c>
    </row>
    <row r="359" spans="1:27">
      <c r="C359" s="341" t="s">
        <v>451</v>
      </c>
      <c r="D359" s="341" t="s">
        <v>59</v>
      </c>
      <c r="E359" s="342">
        <v>173</v>
      </c>
      <c r="F359" s="343">
        <v>1151.326</v>
      </c>
      <c r="H359" s="343">
        <v>0</v>
      </c>
      <c r="J359" s="343">
        <v>0</v>
      </c>
      <c r="L359" s="343">
        <v>0</v>
      </c>
      <c r="N359" s="343">
        <v>0</v>
      </c>
      <c r="P359" s="343">
        <v>0</v>
      </c>
      <c r="R359" s="343">
        <v>0</v>
      </c>
      <c r="T359" s="343">
        <v>0</v>
      </c>
      <c r="V359" s="343">
        <v>0</v>
      </c>
      <c r="X359" s="343">
        <v>694.34</v>
      </c>
      <c r="Z359" s="343">
        <v>1845.6660000000002</v>
      </c>
    </row>
    <row r="360" spans="1:27">
      <c r="A360" s="340" t="s">
        <v>452</v>
      </c>
      <c r="B360" s="340" t="s">
        <v>2342</v>
      </c>
    </row>
    <row r="361" spans="1:27">
      <c r="C361" s="341" t="s">
        <v>454</v>
      </c>
      <c r="D361" s="341" t="s">
        <v>55</v>
      </c>
      <c r="E361" s="342">
        <v>57</v>
      </c>
      <c r="F361" s="343">
        <v>188.32</v>
      </c>
      <c r="H361" s="343">
        <v>4.9850000000000003</v>
      </c>
      <c r="J361" s="343">
        <v>296.358</v>
      </c>
      <c r="L361" s="343">
        <v>0</v>
      </c>
      <c r="N361" s="343">
        <v>702.88699999999994</v>
      </c>
      <c r="P361" s="343">
        <v>0</v>
      </c>
      <c r="R361" s="343">
        <v>334.18</v>
      </c>
      <c r="T361" s="343">
        <v>0</v>
      </c>
      <c r="V361" s="343">
        <v>0</v>
      </c>
      <c r="X361" s="343">
        <v>3556.74</v>
      </c>
      <c r="Z361" s="343">
        <v>5083.47</v>
      </c>
    </row>
    <row r="362" spans="1:27">
      <c r="A362" s="340" t="s">
        <v>452</v>
      </c>
      <c r="B362" s="340" t="s">
        <v>455</v>
      </c>
    </row>
    <row r="363" spans="1:27">
      <c r="C363" s="341" t="s">
        <v>456</v>
      </c>
      <c r="D363" s="341" t="s">
        <v>55</v>
      </c>
      <c r="E363" s="342">
        <v>7</v>
      </c>
      <c r="F363" s="343">
        <v>29.129000000000001</v>
      </c>
      <c r="H363" s="343">
        <v>5.9829999999999997</v>
      </c>
      <c r="J363" s="343">
        <v>5.0670000000000002</v>
      </c>
      <c r="L363" s="343">
        <v>0</v>
      </c>
      <c r="N363" s="343">
        <v>129.941</v>
      </c>
      <c r="P363" s="343">
        <v>0</v>
      </c>
      <c r="R363" s="343">
        <v>117.084</v>
      </c>
      <c r="T363" s="343">
        <v>0</v>
      </c>
      <c r="V363" s="343">
        <v>502.67800000000005</v>
      </c>
      <c r="X363" s="343">
        <v>0</v>
      </c>
      <c r="Z363" s="343">
        <v>789.88199999999995</v>
      </c>
    </row>
    <row r="364" spans="1:27">
      <c r="A364" s="340" t="s">
        <v>452</v>
      </c>
      <c r="B364" s="340" t="s">
        <v>2341</v>
      </c>
    </row>
    <row r="365" spans="1:27">
      <c r="C365" s="341" t="s">
        <v>460</v>
      </c>
      <c r="D365" s="341" t="s">
        <v>45</v>
      </c>
      <c r="E365" s="342">
        <v>18</v>
      </c>
      <c r="F365" s="343">
        <v>285.05799999999999</v>
      </c>
      <c r="H365" s="343">
        <v>0</v>
      </c>
      <c r="J365" s="343">
        <v>34.265000000000001</v>
      </c>
      <c r="L365" s="343">
        <v>0</v>
      </c>
      <c r="N365" s="343">
        <v>556.822</v>
      </c>
      <c r="P365" s="343">
        <v>7.8650000000000002</v>
      </c>
      <c r="R365" s="343">
        <v>141.59200000000001</v>
      </c>
      <c r="T365" s="343">
        <v>0</v>
      </c>
      <c r="V365" s="343">
        <v>965.07299999999998</v>
      </c>
      <c r="X365" s="343">
        <v>0</v>
      </c>
      <c r="Z365" s="343">
        <v>1990.675</v>
      </c>
      <c r="AA365" s="348" t="s">
        <v>64</v>
      </c>
    </row>
    <row r="366" spans="1:27">
      <c r="A366" s="340" t="s">
        <v>452</v>
      </c>
      <c r="B366" s="340" t="s">
        <v>2665</v>
      </c>
    </row>
    <row r="367" spans="1:27">
      <c r="C367" s="341" t="s">
        <v>464</v>
      </c>
      <c r="D367" s="341" t="s">
        <v>55</v>
      </c>
      <c r="E367" s="342">
        <v>24</v>
      </c>
      <c r="F367" s="343">
        <v>345.584</v>
      </c>
      <c r="H367" s="343">
        <v>33.818000000000005</v>
      </c>
      <c r="J367" s="343">
        <v>58.763999999999996</v>
      </c>
      <c r="L367" s="343">
        <v>0</v>
      </c>
      <c r="N367" s="343">
        <v>814.52600000000007</v>
      </c>
      <c r="P367" s="343">
        <v>0</v>
      </c>
      <c r="R367" s="343">
        <v>248.66</v>
      </c>
      <c r="T367" s="343">
        <v>0</v>
      </c>
      <c r="V367" s="343">
        <v>0</v>
      </c>
      <c r="X367" s="343">
        <v>1981.5039999999999</v>
      </c>
      <c r="Z367" s="343">
        <v>3482.8559999999998</v>
      </c>
    </row>
    <row r="368" spans="1:27">
      <c r="A368" s="340" t="s">
        <v>452</v>
      </c>
      <c r="B368" s="340" t="s">
        <v>2339</v>
      </c>
    </row>
    <row r="369" spans="1:26">
      <c r="C369" s="341" t="s">
        <v>466</v>
      </c>
      <c r="D369" s="341" t="s">
        <v>45</v>
      </c>
      <c r="E369" s="342">
        <v>181</v>
      </c>
      <c r="F369" s="343">
        <v>5122.2269999999999</v>
      </c>
      <c r="H369" s="343">
        <v>0</v>
      </c>
      <c r="J369" s="343">
        <v>421.91800000000001</v>
      </c>
      <c r="L369" s="343">
        <v>0</v>
      </c>
      <c r="N369" s="343">
        <v>2984.8420000000001</v>
      </c>
      <c r="P369" s="343">
        <v>777.17100000000005</v>
      </c>
      <c r="R369" s="343">
        <v>22.370999999999999</v>
      </c>
      <c r="T369" s="343">
        <v>599.12</v>
      </c>
      <c r="V369" s="343">
        <v>2722.8209999999999</v>
      </c>
      <c r="X369" s="343">
        <v>0</v>
      </c>
      <c r="Z369" s="343">
        <v>12650.47</v>
      </c>
    </row>
    <row r="370" spans="1:26">
      <c r="A370" s="340" t="s">
        <v>452</v>
      </c>
      <c r="B370" s="340" t="s">
        <v>2583</v>
      </c>
    </row>
    <row r="371" spans="1:26">
      <c r="C371" s="341" t="s">
        <v>458</v>
      </c>
      <c r="D371" s="341" t="s">
        <v>55</v>
      </c>
      <c r="E371" s="342">
        <v>60</v>
      </c>
      <c r="F371" s="343">
        <v>581.91999999999996</v>
      </c>
      <c r="H371" s="343">
        <v>256.56799999999998</v>
      </c>
      <c r="J371" s="343">
        <v>417.70499999999998</v>
      </c>
      <c r="L371" s="343">
        <v>0</v>
      </c>
      <c r="N371" s="343">
        <v>1431.096</v>
      </c>
      <c r="P371" s="343">
        <v>163.386</v>
      </c>
      <c r="R371" s="343">
        <v>313.39999999999998</v>
      </c>
      <c r="T371" s="343">
        <v>0</v>
      </c>
      <c r="V371" s="343">
        <v>2621.509</v>
      </c>
      <c r="X371" s="343">
        <v>436.71300000000002</v>
      </c>
      <c r="Z371" s="343">
        <v>6222.2969999999996</v>
      </c>
    </row>
    <row r="372" spans="1:26">
      <c r="A372" s="340" t="s">
        <v>452</v>
      </c>
      <c r="B372" s="340" t="s">
        <v>2338</v>
      </c>
    </row>
    <row r="373" spans="1:26">
      <c r="C373" s="341" t="s">
        <v>468</v>
      </c>
      <c r="D373" s="341" t="s">
        <v>55</v>
      </c>
      <c r="E373" s="342">
        <v>28</v>
      </c>
      <c r="F373" s="343">
        <v>797.572</v>
      </c>
      <c r="H373" s="343">
        <v>48.063000000000002</v>
      </c>
      <c r="J373" s="343">
        <v>69.188999999999993</v>
      </c>
      <c r="L373" s="343">
        <v>0</v>
      </c>
      <c r="N373" s="343">
        <v>439.02499999999998</v>
      </c>
      <c r="P373" s="343">
        <v>0</v>
      </c>
      <c r="R373" s="343">
        <v>323.06799999999998</v>
      </c>
      <c r="T373" s="343">
        <v>0</v>
      </c>
      <c r="V373" s="343">
        <v>298.16000000000003</v>
      </c>
      <c r="X373" s="343">
        <v>1876.7850000000001</v>
      </c>
      <c r="Z373" s="343">
        <v>3851.8620000000001</v>
      </c>
    </row>
    <row r="374" spans="1:26">
      <c r="A374" s="340" t="s">
        <v>452</v>
      </c>
      <c r="B374" s="340" t="s">
        <v>2337</v>
      </c>
    </row>
    <row r="375" spans="1:26">
      <c r="C375" s="341" t="s">
        <v>470</v>
      </c>
      <c r="D375" s="341" t="s">
        <v>55</v>
      </c>
      <c r="E375" s="342">
        <v>37</v>
      </c>
      <c r="F375" s="343">
        <v>609.98400000000004</v>
      </c>
      <c r="H375" s="343">
        <v>32.936</v>
      </c>
      <c r="J375" s="343">
        <v>56.486999999999995</v>
      </c>
      <c r="L375" s="343">
        <v>0</v>
      </c>
      <c r="N375" s="343">
        <v>934.47</v>
      </c>
      <c r="P375" s="343">
        <v>132.87899999999999</v>
      </c>
      <c r="R375" s="343">
        <v>0</v>
      </c>
      <c r="T375" s="343">
        <v>182.56400000000002</v>
      </c>
      <c r="V375" s="343">
        <v>0</v>
      </c>
      <c r="X375" s="343">
        <v>1337.9960000000001</v>
      </c>
      <c r="Z375" s="343">
        <v>3287.3159999999998</v>
      </c>
    </row>
    <row r="376" spans="1:26">
      <c r="A376" s="340" t="s">
        <v>452</v>
      </c>
      <c r="B376" s="340" t="s">
        <v>2336</v>
      </c>
    </row>
    <row r="377" spans="1:26">
      <c r="C377" s="341" t="s">
        <v>472</v>
      </c>
      <c r="D377" s="341" t="s">
        <v>55</v>
      </c>
      <c r="E377" s="342">
        <v>18</v>
      </c>
      <c r="F377" s="343">
        <v>477.392</v>
      </c>
      <c r="H377" s="343">
        <v>74.572000000000003</v>
      </c>
      <c r="J377" s="343">
        <v>240.16900000000001</v>
      </c>
      <c r="L377" s="343">
        <v>0</v>
      </c>
      <c r="N377" s="343">
        <v>887.3839999999999</v>
      </c>
      <c r="P377" s="343">
        <v>0</v>
      </c>
      <c r="R377" s="343">
        <v>275.387</v>
      </c>
      <c r="T377" s="343">
        <v>0</v>
      </c>
      <c r="V377" s="343">
        <v>918.55499999999995</v>
      </c>
      <c r="X377" s="343">
        <v>0</v>
      </c>
      <c r="Z377" s="343">
        <v>2873.4590000000003</v>
      </c>
    </row>
    <row r="378" spans="1:26">
      <c r="A378" s="340" t="s">
        <v>452</v>
      </c>
      <c r="B378" s="340" t="s">
        <v>2582</v>
      </c>
    </row>
    <row r="379" spans="1:26">
      <c r="C379" s="341" t="s">
        <v>474</v>
      </c>
      <c r="D379" s="341" t="s">
        <v>45</v>
      </c>
      <c r="E379" s="342">
        <v>26</v>
      </c>
      <c r="F379" s="343">
        <v>0</v>
      </c>
      <c r="H379" s="343">
        <v>0</v>
      </c>
      <c r="J379" s="343">
        <v>1668.0839999999998</v>
      </c>
      <c r="L379" s="343">
        <v>0</v>
      </c>
      <c r="N379" s="343">
        <v>219.66400000000002</v>
      </c>
      <c r="P379" s="343">
        <v>41.746000000000002</v>
      </c>
      <c r="R379" s="343">
        <v>364.00699999999995</v>
      </c>
      <c r="T379" s="343">
        <v>0</v>
      </c>
      <c r="V379" s="343">
        <v>0</v>
      </c>
      <c r="X379" s="343">
        <v>0</v>
      </c>
      <c r="Z379" s="343">
        <v>2293.5010000000002</v>
      </c>
    </row>
    <row r="380" spans="1:26">
      <c r="A380" s="340" t="s">
        <v>32</v>
      </c>
      <c r="B380" s="340" t="s">
        <v>2335</v>
      </c>
    </row>
    <row r="381" spans="1:26">
      <c r="C381" s="341" t="s">
        <v>476</v>
      </c>
      <c r="D381" s="341" t="s">
        <v>45</v>
      </c>
      <c r="E381" s="342">
        <v>14</v>
      </c>
      <c r="F381" s="343">
        <v>192.45</v>
      </c>
      <c r="H381" s="343">
        <v>0</v>
      </c>
      <c r="J381" s="343">
        <v>47.1</v>
      </c>
      <c r="L381" s="343">
        <v>0</v>
      </c>
      <c r="N381" s="343">
        <v>611.73</v>
      </c>
      <c r="P381" s="343">
        <v>0</v>
      </c>
      <c r="R381" s="343">
        <v>0</v>
      </c>
      <c r="T381" s="343">
        <v>33.340000000000003</v>
      </c>
      <c r="V381" s="343">
        <v>442.45800000000003</v>
      </c>
      <c r="X381" s="343">
        <v>0</v>
      </c>
      <c r="Z381" s="343">
        <v>1327.078</v>
      </c>
    </row>
    <row r="382" spans="1:26">
      <c r="A382" s="340" t="s">
        <v>32</v>
      </c>
      <c r="B382" s="340" t="s">
        <v>2664</v>
      </c>
    </row>
    <row r="383" spans="1:26">
      <c r="C383" s="341" t="s">
        <v>478</v>
      </c>
      <c r="D383" s="341" t="s">
        <v>55</v>
      </c>
      <c r="E383" s="342">
        <v>43</v>
      </c>
      <c r="F383" s="343">
        <v>752.92700000000002</v>
      </c>
      <c r="H383" s="343">
        <v>69.676999999999992</v>
      </c>
      <c r="J383" s="343">
        <v>45.167999999999999</v>
      </c>
      <c r="L383" s="343">
        <v>39.186999999999998</v>
      </c>
      <c r="N383" s="343">
        <v>2916.8559999999998</v>
      </c>
      <c r="P383" s="343">
        <v>968.90499999999997</v>
      </c>
      <c r="R383" s="343">
        <v>0</v>
      </c>
      <c r="T383" s="343">
        <v>0</v>
      </c>
      <c r="V383" s="343">
        <v>2617.627</v>
      </c>
      <c r="X383" s="343">
        <v>0</v>
      </c>
      <c r="Z383" s="343">
        <v>7410.3469999999998</v>
      </c>
    </row>
    <row r="384" spans="1:26">
      <c r="A384" s="340" t="s">
        <v>479</v>
      </c>
      <c r="B384" s="340" t="s">
        <v>2332</v>
      </c>
    </row>
    <row r="385" spans="1:26">
      <c r="C385" s="341" t="s">
        <v>481</v>
      </c>
      <c r="D385" s="341" t="s">
        <v>45</v>
      </c>
      <c r="E385" s="342">
        <v>20</v>
      </c>
      <c r="F385" s="343">
        <v>431.80500000000001</v>
      </c>
      <c r="H385" s="343">
        <v>0</v>
      </c>
      <c r="J385" s="343">
        <v>14.792</v>
      </c>
      <c r="L385" s="343">
        <v>0</v>
      </c>
      <c r="N385" s="343">
        <v>1293.7950000000001</v>
      </c>
      <c r="P385" s="343">
        <v>0</v>
      </c>
      <c r="R385" s="343">
        <v>2122.598</v>
      </c>
      <c r="T385" s="343">
        <v>0</v>
      </c>
      <c r="V385" s="343">
        <v>6.8579999999999997</v>
      </c>
      <c r="X385" s="343">
        <v>0</v>
      </c>
      <c r="Z385" s="343">
        <v>3869.848</v>
      </c>
    </row>
    <row r="386" spans="1:26">
      <c r="A386" s="340" t="s">
        <v>479</v>
      </c>
      <c r="B386" s="340" t="s">
        <v>2331</v>
      </c>
    </row>
    <row r="387" spans="1:26">
      <c r="C387" s="341" t="s">
        <v>483</v>
      </c>
      <c r="D387" s="341" t="s">
        <v>55</v>
      </c>
      <c r="E387" s="342">
        <v>88</v>
      </c>
      <c r="F387" s="343">
        <v>3042.8759999999997</v>
      </c>
      <c r="H387" s="343">
        <v>183.57299999999998</v>
      </c>
      <c r="J387" s="343">
        <v>1077.181</v>
      </c>
      <c r="L387" s="343">
        <v>0</v>
      </c>
      <c r="N387" s="343">
        <v>0</v>
      </c>
      <c r="P387" s="343">
        <v>12.280999999999999</v>
      </c>
      <c r="R387" s="343">
        <v>9809.6610000000001</v>
      </c>
      <c r="T387" s="343">
        <v>135.28100000000001</v>
      </c>
      <c r="V387" s="343">
        <v>0</v>
      </c>
      <c r="X387" s="343">
        <v>4065.1179999999999</v>
      </c>
      <c r="Z387" s="343">
        <v>18325.971000000001</v>
      </c>
    </row>
    <row r="388" spans="1:26">
      <c r="A388" s="340" t="s">
        <v>479</v>
      </c>
      <c r="B388" s="340" t="s">
        <v>2330</v>
      </c>
    </row>
    <row r="389" spans="1:26">
      <c r="C389" s="341" t="s">
        <v>485</v>
      </c>
      <c r="D389" s="341" t="s">
        <v>55</v>
      </c>
      <c r="E389" s="342">
        <v>3812</v>
      </c>
      <c r="F389" s="343">
        <v>401233.23799999995</v>
      </c>
      <c r="H389" s="343">
        <v>2682.1020000000003</v>
      </c>
      <c r="J389" s="343">
        <v>32806.637999999999</v>
      </c>
      <c r="L389" s="343">
        <v>388.89499999999998</v>
      </c>
      <c r="N389" s="343">
        <v>21271.152999999998</v>
      </c>
      <c r="P389" s="343">
        <v>700.85100000000011</v>
      </c>
      <c r="R389" s="343">
        <v>31301.826000000001</v>
      </c>
      <c r="T389" s="343">
        <v>175629.62</v>
      </c>
      <c r="V389" s="343">
        <v>5000</v>
      </c>
      <c r="X389" s="343">
        <v>267319</v>
      </c>
      <c r="Z389" s="343">
        <v>938333.32299999997</v>
      </c>
    </row>
    <row r="390" spans="1:26">
      <c r="A390" s="340" t="s">
        <v>479</v>
      </c>
      <c r="B390" s="340" t="s">
        <v>2329</v>
      </c>
    </row>
    <row r="391" spans="1:26">
      <c r="C391" s="341" t="s">
        <v>491</v>
      </c>
      <c r="D391" s="341" t="s">
        <v>55</v>
      </c>
      <c r="E391" s="342">
        <v>37</v>
      </c>
      <c r="F391" s="343">
        <v>401.23599999999999</v>
      </c>
      <c r="H391" s="343">
        <v>57.586999999999996</v>
      </c>
      <c r="J391" s="343">
        <v>26.949000000000002</v>
      </c>
      <c r="L391" s="343">
        <v>0</v>
      </c>
      <c r="N391" s="343">
        <v>987.99199999999996</v>
      </c>
      <c r="P391" s="343">
        <v>0</v>
      </c>
      <c r="R391" s="343">
        <v>2123.4360000000001</v>
      </c>
      <c r="T391" s="343">
        <v>0</v>
      </c>
      <c r="V391" s="343">
        <v>281.24200000000002</v>
      </c>
      <c r="X391" s="343">
        <v>0</v>
      </c>
      <c r="Z391" s="343">
        <v>3878.442</v>
      </c>
    </row>
    <row r="392" spans="1:26">
      <c r="A392" s="340" t="s">
        <v>479</v>
      </c>
      <c r="B392" s="340" t="s">
        <v>2328</v>
      </c>
    </row>
    <row r="393" spans="1:26">
      <c r="C393" s="341" t="s">
        <v>493</v>
      </c>
      <c r="D393" s="341" t="s">
        <v>55</v>
      </c>
      <c r="E393" s="342">
        <v>65</v>
      </c>
      <c r="F393" s="343">
        <v>1097.4680000000001</v>
      </c>
      <c r="H393" s="343">
        <v>298.91700000000003</v>
      </c>
      <c r="J393" s="343">
        <v>346.66199999999998</v>
      </c>
      <c r="L393" s="343">
        <v>2711.3890000000001</v>
      </c>
      <c r="N393" s="343">
        <v>0</v>
      </c>
      <c r="P393" s="343">
        <v>1260.4010000000001</v>
      </c>
      <c r="R393" s="343">
        <v>0</v>
      </c>
      <c r="T393" s="343">
        <v>5964.8369999999995</v>
      </c>
      <c r="V393" s="343">
        <v>0</v>
      </c>
      <c r="X393" s="343">
        <v>144.035</v>
      </c>
      <c r="Z393" s="343">
        <v>11823.708999999999</v>
      </c>
    </row>
    <row r="394" spans="1:26">
      <c r="A394" s="340" t="s">
        <v>479</v>
      </c>
      <c r="B394" s="340" t="s">
        <v>2327</v>
      </c>
    </row>
    <row r="395" spans="1:26">
      <c r="C395" s="341" t="s">
        <v>495</v>
      </c>
      <c r="D395" s="341" t="s">
        <v>55</v>
      </c>
      <c r="E395" s="342">
        <v>214</v>
      </c>
      <c r="F395" s="343">
        <v>0</v>
      </c>
      <c r="H395" s="343">
        <v>1749.2950000000001</v>
      </c>
      <c r="J395" s="343">
        <v>0</v>
      </c>
      <c r="L395" s="343">
        <v>3474.893</v>
      </c>
      <c r="N395" s="343">
        <v>427.04400000000004</v>
      </c>
      <c r="P395" s="343">
        <v>0</v>
      </c>
      <c r="R395" s="343">
        <v>0</v>
      </c>
      <c r="T395" s="343">
        <v>7737.9690000000001</v>
      </c>
      <c r="V395" s="343">
        <v>0</v>
      </c>
      <c r="X395" s="343">
        <v>0</v>
      </c>
      <c r="Z395" s="343">
        <v>13389.201000000001</v>
      </c>
    </row>
    <row r="396" spans="1:26">
      <c r="A396" s="340" t="s">
        <v>479</v>
      </c>
      <c r="B396" s="340" t="s">
        <v>2326</v>
      </c>
    </row>
    <row r="397" spans="1:26">
      <c r="C397" s="341" t="s">
        <v>497</v>
      </c>
      <c r="D397" s="341" t="s">
        <v>45</v>
      </c>
      <c r="E397" s="342">
        <v>1003</v>
      </c>
      <c r="F397" s="343">
        <v>182687.93100000001</v>
      </c>
      <c r="H397" s="343">
        <v>0</v>
      </c>
      <c r="J397" s="343">
        <v>59133.81</v>
      </c>
      <c r="L397" s="343">
        <v>0</v>
      </c>
      <c r="N397" s="343">
        <v>0</v>
      </c>
      <c r="P397" s="343">
        <v>0</v>
      </c>
      <c r="R397" s="343">
        <v>0</v>
      </c>
      <c r="T397" s="343">
        <v>2958.9929999999999</v>
      </c>
      <c r="V397" s="343">
        <v>0</v>
      </c>
      <c r="X397" s="343">
        <v>221431.24</v>
      </c>
      <c r="Z397" s="343">
        <v>466211.97399999999</v>
      </c>
    </row>
    <row r="398" spans="1:26">
      <c r="A398" s="340" t="s">
        <v>479</v>
      </c>
      <c r="B398" s="340" t="s">
        <v>2325</v>
      </c>
    </row>
    <row r="399" spans="1:26">
      <c r="C399" s="341" t="s">
        <v>499</v>
      </c>
      <c r="D399" s="341" t="s">
        <v>55</v>
      </c>
      <c r="E399" s="342">
        <v>1477</v>
      </c>
      <c r="F399" s="343">
        <v>34687.675999999999</v>
      </c>
      <c r="H399" s="343">
        <v>7527.0559999999996</v>
      </c>
      <c r="J399" s="343">
        <v>5225.6260000000002</v>
      </c>
      <c r="L399" s="343">
        <v>0</v>
      </c>
      <c r="N399" s="343">
        <v>9580.3140000000003</v>
      </c>
      <c r="P399" s="343">
        <v>7882.5680000000002</v>
      </c>
      <c r="R399" s="343">
        <v>3265.5640000000003</v>
      </c>
      <c r="T399" s="343">
        <v>79052</v>
      </c>
      <c r="V399" s="343">
        <v>0</v>
      </c>
      <c r="X399" s="343">
        <v>0</v>
      </c>
      <c r="Z399" s="343">
        <v>147220.804</v>
      </c>
    </row>
    <row r="400" spans="1:26">
      <c r="A400" s="340" t="s">
        <v>479</v>
      </c>
      <c r="B400" s="340" t="s">
        <v>2324</v>
      </c>
    </row>
    <row r="401" spans="1:26">
      <c r="C401" s="341" t="s">
        <v>505</v>
      </c>
      <c r="D401" s="341" t="s">
        <v>55</v>
      </c>
      <c r="E401" s="342">
        <v>75</v>
      </c>
      <c r="F401" s="343">
        <v>850.63600000000008</v>
      </c>
      <c r="H401" s="343">
        <v>22.583000000000002</v>
      </c>
      <c r="J401" s="343">
        <v>236.02200000000002</v>
      </c>
      <c r="L401" s="343">
        <v>0</v>
      </c>
      <c r="N401" s="343">
        <v>1200</v>
      </c>
      <c r="P401" s="343">
        <v>160.995</v>
      </c>
      <c r="R401" s="343">
        <v>0</v>
      </c>
      <c r="T401" s="343">
        <v>5564.393</v>
      </c>
      <c r="V401" s="343">
        <v>0</v>
      </c>
      <c r="X401" s="343">
        <v>2070.6279999999997</v>
      </c>
      <c r="Z401" s="343">
        <v>10105.257</v>
      </c>
    </row>
    <row r="402" spans="1:26">
      <c r="A402" s="340" t="s">
        <v>479</v>
      </c>
      <c r="B402" s="340" t="s">
        <v>2323</v>
      </c>
    </row>
    <row r="403" spans="1:26">
      <c r="C403" s="341" t="s">
        <v>507</v>
      </c>
      <c r="D403" s="341" t="s">
        <v>45</v>
      </c>
      <c r="E403" s="342">
        <v>37</v>
      </c>
      <c r="F403" s="343">
        <v>968.19600000000003</v>
      </c>
      <c r="H403" s="343">
        <v>0</v>
      </c>
      <c r="J403" s="343">
        <v>60.481999999999999</v>
      </c>
      <c r="L403" s="343">
        <v>0</v>
      </c>
      <c r="N403" s="343">
        <v>1055.6849999999999</v>
      </c>
      <c r="P403" s="343">
        <v>83.812999999999988</v>
      </c>
      <c r="R403" s="343">
        <v>4567.6499999999996</v>
      </c>
      <c r="T403" s="343">
        <v>0</v>
      </c>
      <c r="V403" s="343">
        <v>1587.67</v>
      </c>
      <c r="X403" s="343">
        <v>0</v>
      </c>
      <c r="Z403" s="343">
        <v>8323.4959999999992</v>
      </c>
    </row>
    <row r="404" spans="1:26">
      <c r="A404" s="340" t="s">
        <v>479</v>
      </c>
      <c r="B404" s="340" t="s">
        <v>2663</v>
      </c>
    </row>
    <row r="405" spans="1:26">
      <c r="C405" s="341" t="s">
        <v>509</v>
      </c>
      <c r="D405" s="341" t="s">
        <v>45</v>
      </c>
      <c r="E405" s="342">
        <v>47</v>
      </c>
      <c r="F405" s="343">
        <v>661.18</v>
      </c>
      <c r="H405" s="343">
        <v>0</v>
      </c>
      <c r="J405" s="343">
        <v>97.768999999999991</v>
      </c>
      <c r="L405" s="343">
        <v>0</v>
      </c>
      <c r="N405" s="343">
        <v>0</v>
      </c>
      <c r="P405" s="343">
        <v>640.79999999999995</v>
      </c>
      <c r="R405" s="343">
        <v>0</v>
      </c>
      <c r="T405" s="343">
        <v>3856.0820000000003</v>
      </c>
      <c r="V405" s="343">
        <v>0</v>
      </c>
      <c r="X405" s="343">
        <v>1729.44</v>
      </c>
      <c r="Z405" s="343">
        <v>6985.2709999999997</v>
      </c>
    </row>
    <row r="406" spans="1:26">
      <c r="A406" s="340" t="s">
        <v>510</v>
      </c>
      <c r="B406" s="340" t="s">
        <v>2321</v>
      </c>
    </row>
    <row r="407" spans="1:26">
      <c r="C407" s="341" t="s">
        <v>512</v>
      </c>
      <c r="D407" s="341" t="s">
        <v>55</v>
      </c>
      <c r="E407" s="342">
        <v>36</v>
      </c>
      <c r="F407" s="343">
        <v>917.19500000000005</v>
      </c>
      <c r="H407" s="343">
        <v>46.078000000000003</v>
      </c>
      <c r="J407" s="343">
        <v>150.91800000000001</v>
      </c>
      <c r="L407" s="343">
        <v>0</v>
      </c>
      <c r="N407" s="343">
        <v>507.32400000000001</v>
      </c>
      <c r="P407" s="343">
        <v>11.389000000000001</v>
      </c>
      <c r="R407" s="343">
        <v>0</v>
      </c>
      <c r="T407" s="343">
        <v>1299.7539999999999</v>
      </c>
      <c r="V407" s="343">
        <v>0</v>
      </c>
      <c r="X407" s="343">
        <v>1142.0319999999999</v>
      </c>
      <c r="Z407" s="343">
        <v>4074.69</v>
      </c>
    </row>
    <row r="408" spans="1:26">
      <c r="A408" s="340" t="s">
        <v>510</v>
      </c>
      <c r="B408" s="340" t="s">
        <v>2320</v>
      </c>
    </row>
    <row r="409" spans="1:26">
      <c r="C409" s="341" t="s">
        <v>514</v>
      </c>
      <c r="D409" s="341" t="s">
        <v>45</v>
      </c>
      <c r="E409" s="342">
        <v>15</v>
      </c>
      <c r="F409" s="343">
        <v>121.845</v>
      </c>
      <c r="H409" s="343">
        <v>0</v>
      </c>
      <c r="J409" s="343">
        <v>15.494999999999999</v>
      </c>
      <c r="L409" s="343">
        <v>0</v>
      </c>
      <c r="N409" s="343">
        <v>0</v>
      </c>
      <c r="P409" s="343">
        <v>684.43600000000004</v>
      </c>
      <c r="R409" s="343">
        <v>385.05900000000003</v>
      </c>
      <c r="T409" s="343">
        <v>0</v>
      </c>
      <c r="V409" s="343">
        <v>971.29600000000005</v>
      </c>
      <c r="X409" s="343">
        <v>0</v>
      </c>
      <c r="Z409" s="343">
        <v>2178.1309999999999</v>
      </c>
    </row>
    <row r="410" spans="1:26">
      <c r="A410" s="340" t="s">
        <v>510</v>
      </c>
      <c r="B410" s="340" t="s">
        <v>2319</v>
      </c>
    </row>
    <row r="411" spans="1:26">
      <c r="C411" s="341" t="s">
        <v>516</v>
      </c>
      <c r="D411" s="341" t="s">
        <v>55</v>
      </c>
      <c r="E411" s="342">
        <v>26</v>
      </c>
      <c r="F411" s="343">
        <v>15.368</v>
      </c>
      <c r="H411" s="343">
        <v>195.34299999999999</v>
      </c>
      <c r="J411" s="343">
        <v>0</v>
      </c>
      <c r="L411" s="343">
        <v>0</v>
      </c>
      <c r="N411" s="343">
        <v>500</v>
      </c>
      <c r="P411" s="343">
        <v>0</v>
      </c>
      <c r="R411" s="343">
        <v>181.46400000000003</v>
      </c>
      <c r="T411" s="343">
        <v>32.573999999999998</v>
      </c>
      <c r="V411" s="343">
        <v>332.16699999999997</v>
      </c>
      <c r="X411" s="343">
        <v>0</v>
      </c>
      <c r="Z411" s="343">
        <v>1256.9160000000002</v>
      </c>
    </row>
    <row r="412" spans="1:26">
      <c r="A412" s="340" t="s">
        <v>510</v>
      </c>
      <c r="B412" s="340" t="s">
        <v>2318</v>
      </c>
    </row>
    <row r="413" spans="1:26">
      <c r="C413" s="341" t="s">
        <v>518</v>
      </c>
      <c r="D413" s="341" t="s">
        <v>45</v>
      </c>
      <c r="E413" s="342">
        <v>9</v>
      </c>
      <c r="F413" s="343">
        <v>0</v>
      </c>
      <c r="H413" s="343">
        <v>0</v>
      </c>
      <c r="J413" s="343">
        <v>0.5</v>
      </c>
      <c r="L413" s="343">
        <v>0</v>
      </c>
      <c r="N413" s="343">
        <v>239.315</v>
      </c>
      <c r="P413" s="343">
        <v>0</v>
      </c>
      <c r="R413" s="343">
        <v>0</v>
      </c>
      <c r="T413" s="343">
        <v>217.179</v>
      </c>
      <c r="V413" s="343">
        <v>0</v>
      </c>
      <c r="X413" s="343">
        <v>746.96600000000001</v>
      </c>
      <c r="Z413" s="343">
        <v>1203.96</v>
      </c>
    </row>
    <row r="414" spans="1:26">
      <c r="A414" s="340" t="s">
        <v>510</v>
      </c>
      <c r="B414" s="340" t="s">
        <v>2317</v>
      </c>
    </row>
    <row r="415" spans="1:26">
      <c r="C415" s="341" t="s">
        <v>520</v>
      </c>
      <c r="D415" s="341" t="s">
        <v>45</v>
      </c>
      <c r="E415" s="342">
        <v>36</v>
      </c>
      <c r="F415" s="343">
        <v>920.31100000000004</v>
      </c>
      <c r="H415" s="343">
        <v>0</v>
      </c>
      <c r="J415" s="343">
        <v>408.36400000000003</v>
      </c>
      <c r="L415" s="343">
        <v>3806.81</v>
      </c>
      <c r="N415" s="343">
        <v>1003.466</v>
      </c>
      <c r="P415" s="343">
        <v>2.6510000000000002</v>
      </c>
      <c r="R415" s="343">
        <v>0</v>
      </c>
      <c r="T415" s="343">
        <v>1485.5839999999998</v>
      </c>
      <c r="V415" s="343">
        <v>0</v>
      </c>
      <c r="X415" s="343">
        <v>0</v>
      </c>
      <c r="Z415" s="343">
        <v>7627.1859999999997</v>
      </c>
    </row>
    <row r="416" spans="1:26">
      <c r="A416" s="340" t="s">
        <v>510</v>
      </c>
      <c r="B416" s="340" t="s">
        <v>2316</v>
      </c>
    </row>
    <row r="417" spans="1:26">
      <c r="C417" s="341" t="s">
        <v>522</v>
      </c>
      <c r="D417" s="341" t="s">
        <v>45</v>
      </c>
      <c r="E417" s="342">
        <v>32</v>
      </c>
      <c r="F417" s="343">
        <v>998.38800000000003</v>
      </c>
      <c r="H417" s="343">
        <v>0</v>
      </c>
      <c r="J417" s="343">
        <v>2100.482</v>
      </c>
      <c r="L417" s="343">
        <v>158.93</v>
      </c>
      <c r="N417" s="343">
        <v>1753.394</v>
      </c>
      <c r="P417" s="343">
        <v>0</v>
      </c>
      <c r="R417" s="343">
        <v>0</v>
      </c>
      <c r="T417" s="343">
        <v>1928.568</v>
      </c>
      <c r="V417" s="343">
        <v>0</v>
      </c>
      <c r="X417" s="343">
        <v>0</v>
      </c>
      <c r="Z417" s="343">
        <v>6939.7619999999997</v>
      </c>
    </row>
    <row r="418" spans="1:26">
      <c r="A418" s="340" t="s">
        <v>510</v>
      </c>
      <c r="B418" s="340" t="s">
        <v>2315</v>
      </c>
    </row>
    <row r="419" spans="1:26">
      <c r="C419" s="341" t="s">
        <v>524</v>
      </c>
      <c r="D419" s="341" t="s">
        <v>45</v>
      </c>
      <c r="E419" s="342">
        <v>59</v>
      </c>
      <c r="F419" s="343">
        <v>1537.99</v>
      </c>
      <c r="H419" s="343">
        <v>0</v>
      </c>
      <c r="J419" s="343">
        <v>365.84300000000002</v>
      </c>
      <c r="L419" s="343">
        <v>0</v>
      </c>
      <c r="N419" s="343">
        <v>932.16600000000005</v>
      </c>
      <c r="P419" s="343">
        <v>0</v>
      </c>
      <c r="R419" s="343">
        <v>2412.7529999999997</v>
      </c>
      <c r="T419" s="343">
        <v>0</v>
      </c>
      <c r="V419" s="343">
        <v>0</v>
      </c>
      <c r="X419" s="343">
        <v>1533.4189999999999</v>
      </c>
      <c r="Z419" s="343">
        <v>6782.1709999999994</v>
      </c>
    </row>
    <row r="420" spans="1:26">
      <c r="A420" s="340" t="s">
        <v>510</v>
      </c>
      <c r="B420" s="340" t="s">
        <v>2314</v>
      </c>
    </row>
    <row r="421" spans="1:26">
      <c r="C421" s="341" t="s">
        <v>526</v>
      </c>
      <c r="D421" s="341" t="s">
        <v>55</v>
      </c>
      <c r="E421" s="342">
        <v>38</v>
      </c>
      <c r="F421" s="343">
        <v>0</v>
      </c>
      <c r="H421" s="343">
        <v>372.95</v>
      </c>
      <c r="J421" s="343">
        <v>25.204000000000001</v>
      </c>
      <c r="L421" s="343">
        <v>0</v>
      </c>
      <c r="N421" s="343">
        <v>683.322</v>
      </c>
      <c r="P421" s="343">
        <v>0</v>
      </c>
      <c r="R421" s="343">
        <v>0</v>
      </c>
      <c r="T421" s="343">
        <v>518.87099999999998</v>
      </c>
      <c r="V421" s="343">
        <v>491.93300000000005</v>
      </c>
      <c r="X421" s="343">
        <v>0</v>
      </c>
      <c r="Z421" s="343">
        <v>2092.2800000000002</v>
      </c>
    </row>
    <row r="422" spans="1:26">
      <c r="A422" s="340" t="s">
        <v>510</v>
      </c>
      <c r="B422" s="340" t="s">
        <v>2581</v>
      </c>
    </row>
    <row r="423" spans="1:26">
      <c r="C423" s="341" t="s">
        <v>528</v>
      </c>
      <c r="D423" s="341" t="s">
        <v>55</v>
      </c>
      <c r="E423" s="342">
        <v>200</v>
      </c>
      <c r="F423" s="343">
        <v>7578.6990000000005</v>
      </c>
      <c r="H423" s="343">
        <v>169.55599999999998</v>
      </c>
      <c r="J423" s="343">
        <v>1869.52</v>
      </c>
      <c r="L423" s="343">
        <v>0</v>
      </c>
      <c r="N423" s="343">
        <v>9600.0680000000011</v>
      </c>
      <c r="P423" s="343">
        <v>590.14800000000002</v>
      </c>
      <c r="R423" s="343">
        <v>0</v>
      </c>
      <c r="T423" s="343">
        <v>8594.8709999999992</v>
      </c>
      <c r="V423" s="343">
        <v>0</v>
      </c>
      <c r="X423" s="343">
        <v>11487.478999999999</v>
      </c>
      <c r="Z423" s="343">
        <v>39890.341</v>
      </c>
    </row>
    <row r="424" spans="1:26">
      <c r="A424" s="340" t="s">
        <v>510</v>
      </c>
      <c r="B424" s="340" t="s">
        <v>2313</v>
      </c>
    </row>
    <row r="425" spans="1:26">
      <c r="C425" s="341" t="s">
        <v>530</v>
      </c>
      <c r="D425" s="341" t="s">
        <v>45</v>
      </c>
      <c r="E425" s="342">
        <v>34</v>
      </c>
      <c r="F425" s="343">
        <v>805.39499999999998</v>
      </c>
      <c r="H425" s="343">
        <v>0</v>
      </c>
      <c r="J425" s="343">
        <v>121.56200000000001</v>
      </c>
      <c r="L425" s="343">
        <v>0</v>
      </c>
      <c r="N425" s="343">
        <v>719.66499999999996</v>
      </c>
      <c r="P425" s="343">
        <v>0</v>
      </c>
      <c r="R425" s="343">
        <v>1174.6780000000001</v>
      </c>
      <c r="T425" s="343">
        <v>0</v>
      </c>
      <c r="V425" s="343">
        <v>2378.2870000000003</v>
      </c>
      <c r="X425" s="343">
        <v>0</v>
      </c>
      <c r="Z425" s="343">
        <v>5199.5870000000004</v>
      </c>
    </row>
    <row r="426" spans="1:26">
      <c r="A426" s="340" t="s">
        <v>510</v>
      </c>
      <c r="B426" s="340" t="s">
        <v>2662</v>
      </c>
    </row>
    <row r="427" spans="1:26">
      <c r="C427" s="341" t="s">
        <v>532</v>
      </c>
      <c r="D427" s="341" t="s">
        <v>55</v>
      </c>
      <c r="E427" s="342">
        <v>45</v>
      </c>
      <c r="F427" s="343">
        <v>0</v>
      </c>
      <c r="H427" s="343">
        <v>521.26499999999999</v>
      </c>
      <c r="J427" s="343">
        <v>0</v>
      </c>
      <c r="L427" s="343">
        <v>0</v>
      </c>
      <c r="N427" s="343">
        <v>837.03600000000006</v>
      </c>
      <c r="P427" s="343">
        <v>0</v>
      </c>
      <c r="R427" s="343">
        <v>447.44499999999999</v>
      </c>
      <c r="T427" s="343">
        <v>0</v>
      </c>
      <c r="V427" s="343">
        <v>349.01199999999994</v>
      </c>
      <c r="X427" s="343">
        <v>0</v>
      </c>
      <c r="Z427" s="343">
        <v>2154.7579999999998</v>
      </c>
    </row>
    <row r="428" spans="1:26">
      <c r="A428" s="340" t="s">
        <v>510</v>
      </c>
      <c r="B428" s="340" t="s">
        <v>2311</v>
      </c>
    </row>
    <row r="429" spans="1:26">
      <c r="C429" s="341" t="s">
        <v>534</v>
      </c>
      <c r="D429" s="341" t="s">
        <v>45</v>
      </c>
      <c r="E429" s="342">
        <v>35</v>
      </c>
      <c r="F429" s="343">
        <v>223.27599999999998</v>
      </c>
      <c r="H429" s="343">
        <v>0</v>
      </c>
      <c r="J429" s="343">
        <v>11.757999999999999</v>
      </c>
      <c r="L429" s="343">
        <v>0</v>
      </c>
      <c r="N429" s="343">
        <v>600</v>
      </c>
      <c r="P429" s="343">
        <v>0</v>
      </c>
      <c r="R429" s="343">
        <v>1213.915</v>
      </c>
      <c r="T429" s="343">
        <v>0</v>
      </c>
      <c r="V429" s="343">
        <v>0</v>
      </c>
      <c r="X429" s="343">
        <v>3522.1759999999999</v>
      </c>
      <c r="Z429" s="343">
        <v>5571.125</v>
      </c>
    </row>
    <row r="430" spans="1:26">
      <c r="A430" s="340" t="s">
        <v>510</v>
      </c>
      <c r="B430" s="340" t="s">
        <v>535</v>
      </c>
    </row>
    <row r="431" spans="1:26">
      <c r="C431" s="341" t="s">
        <v>536</v>
      </c>
      <c r="D431" s="341" t="s">
        <v>45</v>
      </c>
      <c r="E431" s="342">
        <v>4</v>
      </c>
      <c r="F431" s="343">
        <v>0</v>
      </c>
      <c r="H431" s="343">
        <v>0</v>
      </c>
      <c r="J431" s="343">
        <v>0</v>
      </c>
      <c r="L431" s="343">
        <v>0</v>
      </c>
      <c r="N431" s="343">
        <v>24.718000000000004</v>
      </c>
      <c r="P431" s="343">
        <v>0</v>
      </c>
      <c r="R431" s="343">
        <v>0</v>
      </c>
      <c r="T431" s="343">
        <v>0</v>
      </c>
      <c r="V431" s="343">
        <v>252.946</v>
      </c>
      <c r="X431" s="343">
        <v>0</v>
      </c>
      <c r="Z431" s="343">
        <v>277.66399999999999</v>
      </c>
    </row>
    <row r="432" spans="1:26">
      <c r="A432" s="340" t="s">
        <v>510</v>
      </c>
      <c r="B432" s="340" t="s">
        <v>2310</v>
      </c>
    </row>
    <row r="433" spans="1:26">
      <c r="C433" s="341" t="s">
        <v>538</v>
      </c>
      <c r="D433" s="341" t="s">
        <v>45</v>
      </c>
      <c r="E433" s="342">
        <v>66</v>
      </c>
      <c r="F433" s="343">
        <v>14622.076999999999</v>
      </c>
      <c r="H433" s="343">
        <v>0</v>
      </c>
      <c r="J433" s="343">
        <v>430.54199999999997</v>
      </c>
      <c r="L433" s="343">
        <v>3156.6529999999998</v>
      </c>
      <c r="N433" s="343">
        <v>4049.1379999999999</v>
      </c>
      <c r="P433" s="343">
        <v>0</v>
      </c>
      <c r="R433" s="343">
        <v>0</v>
      </c>
      <c r="T433" s="343">
        <v>7728.1190000000006</v>
      </c>
      <c r="V433" s="343">
        <v>0</v>
      </c>
      <c r="X433" s="343">
        <v>1250</v>
      </c>
      <c r="Z433" s="343">
        <v>31236.528999999999</v>
      </c>
    </row>
    <row r="434" spans="1:26">
      <c r="A434" s="340" t="s">
        <v>510</v>
      </c>
      <c r="B434" s="340" t="s">
        <v>2309</v>
      </c>
    </row>
    <row r="435" spans="1:26">
      <c r="C435" s="341" t="s">
        <v>540</v>
      </c>
      <c r="D435" s="341" t="s">
        <v>120</v>
      </c>
      <c r="E435" s="342">
        <v>33</v>
      </c>
      <c r="F435" s="343">
        <v>702.60199999999998</v>
      </c>
      <c r="H435" s="343">
        <v>0</v>
      </c>
      <c r="J435" s="343">
        <v>0</v>
      </c>
      <c r="L435" s="343">
        <v>0</v>
      </c>
      <c r="N435" s="343">
        <v>315.447</v>
      </c>
      <c r="P435" s="343">
        <v>0</v>
      </c>
      <c r="R435" s="343">
        <v>0</v>
      </c>
      <c r="T435" s="343">
        <v>617.13499999999999</v>
      </c>
      <c r="V435" s="343">
        <v>0</v>
      </c>
      <c r="X435" s="343">
        <v>455.24300000000005</v>
      </c>
      <c r="Z435" s="343">
        <v>2090.4270000000001</v>
      </c>
    </row>
    <row r="436" spans="1:26">
      <c r="A436" s="340" t="s">
        <v>510</v>
      </c>
      <c r="B436" s="340" t="s">
        <v>2308</v>
      </c>
    </row>
    <row r="437" spans="1:26">
      <c r="C437" s="341" t="s">
        <v>542</v>
      </c>
      <c r="D437" s="341" t="s">
        <v>120</v>
      </c>
      <c r="E437" s="342">
        <v>29</v>
      </c>
      <c r="F437" s="343">
        <v>413.17800000000005</v>
      </c>
      <c r="H437" s="343">
        <v>0</v>
      </c>
      <c r="J437" s="343">
        <v>187.16</v>
      </c>
      <c r="L437" s="343">
        <v>0</v>
      </c>
      <c r="N437" s="343">
        <v>0</v>
      </c>
      <c r="P437" s="343">
        <v>24.081</v>
      </c>
      <c r="R437" s="343">
        <v>0</v>
      </c>
      <c r="T437" s="343">
        <v>0</v>
      </c>
      <c r="V437" s="343">
        <v>0</v>
      </c>
      <c r="X437" s="343">
        <v>0</v>
      </c>
      <c r="Z437" s="343">
        <v>624.41899999999998</v>
      </c>
    </row>
    <row r="438" spans="1:26">
      <c r="A438" s="340" t="s">
        <v>510</v>
      </c>
      <c r="B438" s="340" t="s">
        <v>2307</v>
      </c>
    </row>
    <row r="439" spans="1:26">
      <c r="C439" s="341" t="s">
        <v>546</v>
      </c>
      <c r="D439" s="341" t="s">
        <v>45</v>
      </c>
      <c r="E439" s="342">
        <v>54</v>
      </c>
      <c r="F439" s="343">
        <v>1081.845</v>
      </c>
      <c r="H439" s="343">
        <v>0</v>
      </c>
      <c r="J439" s="343">
        <v>215.578</v>
      </c>
      <c r="L439" s="343">
        <v>0</v>
      </c>
      <c r="N439" s="343">
        <v>1290.6610000000001</v>
      </c>
      <c r="P439" s="343">
        <v>0</v>
      </c>
      <c r="R439" s="343">
        <v>0</v>
      </c>
      <c r="T439" s="343">
        <v>2097.1779999999999</v>
      </c>
      <c r="V439" s="343">
        <v>0</v>
      </c>
      <c r="X439" s="343">
        <v>3176.0590000000002</v>
      </c>
      <c r="Z439" s="343">
        <v>7861.3209999999999</v>
      </c>
    </row>
    <row r="440" spans="1:26">
      <c r="A440" s="340" t="s">
        <v>510</v>
      </c>
      <c r="B440" s="340" t="s">
        <v>2580</v>
      </c>
    </row>
    <row r="441" spans="1:26">
      <c r="C441" s="341" t="s">
        <v>550</v>
      </c>
      <c r="D441" s="341" t="s">
        <v>45</v>
      </c>
      <c r="E441" s="342">
        <v>12</v>
      </c>
      <c r="F441" s="343">
        <v>102.664</v>
      </c>
      <c r="H441" s="343">
        <v>0</v>
      </c>
      <c r="J441" s="343">
        <v>0</v>
      </c>
      <c r="L441" s="343">
        <v>0</v>
      </c>
      <c r="N441" s="343">
        <v>0</v>
      </c>
      <c r="P441" s="343">
        <v>625.71900000000005</v>
      </c>
      <c r="R441" s="343">
        <v>186.02700000000002</v>
      </c>
      <c r="T441" s="343">
        <v>0</v>
      </c>
      <c r="V441" s="343">
        <v>296.34899999999999</v>
      </c>
      <c r="X441" s="343">
        <v>40.679000000000002</v>
      </c>
      <c r="Z441" s="343">
        <v>1251.4380000000001</v>
      </c>
    </row>
    <row r="442" spans="1:26">
      <c r="A442" s="340" t="s">
        <v>551</v>
      </c>
      <c r="B442" s="340" t="s">
        <v>552</v>
      </c>
    </row>
    <row r="443" spans="1:26">
      <c r="C443" s="341" t="s">
        <v>553</v>
      </c>
      <c r="D443" s="341" t="s">
        <v>55</v>
      </c>
      <c r="E443" s="342">
        <v>20</v>
      </c>
      <c r="F443" s="343">
        <v>0</v>
      </c>
      <c r="H443" s="343">
        <v>151.25799999999998</v>
      </c>
      <c r="J443" s="343">
        <v>0</v>
      </c>
      <c r="L443" s="343">
        <v>0</v>
      </c>
      <c r="N443" s="343">
        <v>1108.557</v>
      </c>
      <c r="P443" s="343">
        <v>55.888999999999996</v>
      </c>
      <c r="R443" s="343">
        <v>134.61799999999999</v>
      </c>
      <c r="T443" s="343">
        <v>0</v>
      </c>
      <c r="V443" s="343">
        <v>0</v>
      </c>
      <c r="X443" s="343">
        <v>1135.1510000000001</v>
      </c>
      <c r="Z443" s="343">
        <v>2585.473</v>
      </c>
    </row>
    <row r="444" spans="1:26">
      <c r="A444" s="340" t="s">
        <v>551</v>
      </c>
      <c r="B444" s="340" t="s">
        <v>2306</v>
      </c>
    </row>
    <row r="445" spans="1:26">
      <c r="C445" s="341" t="s">
        <v>555</v>
      </c>
      <c r="D445" s="341" t="s">
        <v>55</v>
      </c>
      <c r="E445" s="342">
        <v>63</v>
      </c>
      <c r="F445" s="343">
        <v>0</v>
      </c>
      <c r="H445" s="343">
        <v>618.31700000000001</v>
      </c>
      <c r="J445" s="343">
        <v>225.18200000000002</v>
      </c>
      <c r="L445" s="343">
        <v>0</v>
      </c>
      <c r="N445" s="343">
        <v>1245.155</v>
      </c>
      <c r="P445" s="343">
        <v>304.06599999999997</v>
      </c>
      <c r="R445" s="343">
        <v>1218.24</v>
      </c>
      <c r="T445" s="343">
        <v>0</v>
      </c>
      <c r="V445" s="343">
        <v>2424</v>
      </c>
      <c r="X445" s="343">
        <v>0</v>
      </c>
      <c r="Z445" s="343">
        <v>6034.96</v>
      </c>
    </row>
    <row r="446" spans="1:26">
      <c r="A446" s="340" t="s">
        <v>551</v>
      </c>
      <c r="B446" s="340" t="s">
        <v>2305</v>
      </c>
    </row>
    <row r="447" spans="1:26">
      <c r="C447" s="341" t="s">
        <v>559</v>
      </c>
      <c r="D447" s="341" t="s">
        <v>55</v>
      </c>
      <c r="E447" s="342">
        <v>47</v>
      </c>
      <c r="F447" s="343">
        <v>654.36800000000005</v>
      </c>
      <c r="H447" s="343">
        <v>64.59</v>
      </c>
      <c r="J447" s="343">
        <v>79.411999999999992</v>
      </c>
      <c r="L447" s="343">
        <v>0</v>
      </c>
      <c r="N447" s="343">
        <v>1500</v>
      </c>
      <c r="P447" s="343">
        <v>201.68299999999999</v>
      </c>
      <c r="R447" s="343">
        <v>0</v>
      </c>
      <c r="T447" s="343">
        <v>460.46199999999999</v>
      </c>
      <c r="V447" s="343">
        <v>0</v>
      </c>
      <c r="X447" s="343">
        <v>2092.2889999999998</v>
      </c>
      <c r="Z447" s="343">
        <v>5052.8040000000001</v>
      </c>
    </row>
    <row r="448" spans="1:26">
      <c r="A448" s="340" t="s">
        <v>551</v>
      </c>
      <c r="B448" s="340" t="s">
        <v>2304</v>
      </c>
    </row>
    <row r="449" spans="1:27">
      <c r="C449" s="341" t="s">
        <v>561</v>
      </c>
      <c r="D449" s="341" t="s">
        <v>55</v>
      </c>
      <c r="E449" s="342">
        <v>74</v>
      </c>
      <c r="F449" s="343">
        <v>3628.2529999999997</v>
      </c>
      <c r="H449" s="343">
        <v>1809.425</v>
      </c>
      <c r="J449" s="343">
        <v>0</v>
      </c>
      <c r="L449" s="343">
        <v>0</v>
      </c>
      <c r="N449" s="343">
        <v>0</v>
      </c>
      <c r="P449" s="343">
        <v>0</v>
      </c>
      <c r="R449" s="343">
        <v>0</v>
      </c>
      <c r="T449" s="343">
        <v>0</v>
      </c>
      <c r="V449" s="343">
        <v>0</v>
      </c>
      <c r="X449" s="343">
        <v>0</v>
      </c>
      <c r="Z449" s="343">
        <v>5437.6780000000008</v>
      </c>
      <c r="AA449" s="348" t="s">
        <v>64</v>
      </c>
    </row>
    <row r="450" spans="1:27">
      <c r="A450" s="340" t="s">
        <v>562</v>
      </c>
      <c r="B450" s="340" t="s">
        <v>2579</v>
      </c>
    </row>
    <row r="451" spans="1:27">
      <c r="C451" s="341" t="s">
        <v>568</v>
      </c>
      <c r="D451" s="341" t="s">
        <v>55</v>
      </c>
      <c r="E451" s="342">
        <v>280</v>
      </c>
      <c r="F451" s="343">
        <v>4984.643</v>
      </c>
      <c r="H451" s="343">
        <v>522.96100000000001</v>
      </c>
      <c r="J451" s="343">
        <v>1303.241</v>
      </c>
      <c r="L451" s="343">
        <v>0</v>
      </c>
      <c r="N451" s="343">
        <v>11158.236999999999</v>
      </c>
      <c r="P451" s="343">
        <v>0</v>
      </c>
      <c r="R451" s="343">
        <v>663.84300000000007</v>
      </c>
      <c r="T451" s="343">
        <v>572.26199999999994</v>
      </c>
      <c r="V451" s="343">
        <v>2099.1669999999999</v>
      </c>
      <c r="X451" s="343">
        <v>30777.391</v>
      </c>
      <c r="Z451" s="343">
        <v>52081.745000000003</v>
      </c>
    </row>
    <row r="452" spans="1:27">
      <c r="A452" s="340" t="s">
        <v>562</v>
      </c>
      <c r="B452" s="340" t="s">
        <v>2578</v>
      </c>
    </row>
    <row r="453" spans="1:27">
      <c r="C453" s="341" t="s">
        <v>564</v>
      </c>
      <c r="D453" s="341" t="s">
        <v>55</v>
      </c>
      <c r="E453" s="342">
        <v>50</v>
      </c>
      <c r="F453" s="343">
        <v>1233.722</v>
      </c>
      <c r="H453" s="343">
        <v>150.05100000000002</v>
      </c>
      <c r="J453" s="343">
        <v>213.477</v>
      </c>
      <c r="L453" s="343">
        <v>0</v>
      </c>
      <c r="N453" s="343">
        <v>2337.221</v>
      </c>
      <c r="P453" s="343">
        <v>1744.4589999999998</v>
      </c>
      <c r="R453" s="343">
        <v>321.55099999999999</v>
      </c>
      <c r="T453" s="343">
        <v>0</v>
      </c>
      <c r="V453" s="343">
        <v>3997.143</v>
      </c>
      <c r="X453" s="343">
        <v>0</v>
      </c>
      <c r="Z453" s="343">
        <v>9997.6239999999998</v>
      </c>
    </row>
    <row r="454" spans="1:27">
      <c r="A454" s="340" t="s">
        <v>562</v>
      </c>
      <c r="B454" s="340" t="s">
        <v>2303</v>
      </c>
    </row>
    <row r="455" spans="1:27">
      <c r="C455" s="341" t="s">
        <v>566</v>
      </c>
      <c r="D455" s="341" t="s">
        <v>45</v>
      </c>
      <c r="E455" s="342">
        <v>96</v>
      </c>
      <c r="F455" s="343">
        <v>3265.07</v>
      </c>
      <c r="H455" s="343">
        <v>0</v>
      </c>
      <c r="J455" s="343">
        <v>341.74900000000002</v>
      </c>
      <c r="L455" s="343">
        <v>0</v>
      </c>
      <c r="N455" s="343">
        <v>47.023000000000003</v>
      </c>
      <c r="P455" s="343">
        <v>0</v>
      </c>
      <c r="R455" s="343">
        <v>0</v>
      </c>
      <c r="T455" s="343">
        <v>75.412999999999997</v>
      </c>
      <c r="V455" s="343">
        <v>10668.036</v>
      </c>
      <c r="X455" s="343">
        <v>0</v>
      </c>
      <c r="Z455" s="343">
        <v>14397.291000000001</v>
      </c>
    </row>
    <row r="456" spans="1:27">
      <c r="A456" s="340" t="s">
        <v>569</v>
      </c>
      <c r="B456" s="340" t="s">
        <v>2661</v>
      </c>
    </row>
    <row r="457" spans="1:27">
      <c r="C457" s="341" t="s">
        <v>571</v>
      </c>
      <c r="D457" s="341" t="s">
        <v>55</v>
      </c>
      <c r="E457" s="342">
        <v>78</v>
      </c>
      <c r="F457" s="343">
        <v>3375.1020000000003</v>
      </c>
      <c r="H457" s="343">
        <v>47.631</v>
      </c>
      <c r="J457" s="343">
        <v>565.13</v>
      </c>
      <c r="L457" s="343">
        <v>0</v>
      </c>
      <c r="N457" s="343">
        <v>4004.8209999999999</v>
      </c>
      <c r="P457" s="343">
        <v>3.2330000000000001</v>
      </c>
      <c r="R457" s="343">
        <v>103.152</v>
      </c>
      <c r="T457" s="343">
        <v>788.77600000000007</v>
      </c>
      <c r="V457" s="343">
        <v>2126.393</v>
      </c>
      <c r="X457" s="343">
        <v>0</v>
      </c>
      <c r="Z457" s="343">
        <v>11014.238000000001</v>
      </c>
    </row>
    <row r="458" spans="1:27">
      <c r="A458" s="340" t="s">
        <v>569</v>
      </c>
      <c r="B458" s="340" t="s">
        <v>2300</v>
      </c>
    </row>
    <row r="459" spans="1:27">
      <c r="C459" s="341" t="s">
        <v>573</v>
      </c>
      <c r="D459" s="341" t="s">
        <v>45</v>
      </c>
      <c r="E459" s="342">
        <v>11</v>
      </c>
      <c r="F459" s="343">
        <v>182.16499999999999</v>
      </c>
      <c r="H459" s="343">
        <v>0</v>
      </c>
      <c r="J459" s="343">
        <v>16.648</v>
      </c>
      <c r="L459" s="343">
        <v>0</v>
      </c>
      <c r="N459" s="343">
        <v>632.55200000000002</v>
      </c>
      <c r="P459" s="343">
        <v>0</v>
      </c>
      <c r="R459" s="343">
        <v>116.97200000000001</v>
      </c>
      <c r="T459" s="343">
        <v>0</v>
      </c>
      <c r="V459" s="343">
        <v>850.0089999999999</v>
      </c>
      <c r="X459" s="343">
        <v>0</v>
      </c>
      <c r="Z459" s="343">
        <v>1798.346</v>
      </c>
    </row>
    <row r="460" spans="1:27">
      <c r="A460" s="340" t="s">
        <v>569</v>
      </c>
      <c r="B460" s="340" t="s">
        <v>2299</v>
      </c>
    </row>
    <row r="461" spans="1:27">
      <c r="C461" s="341" t="s">
        <v>575</v>
      </c>
      <c r="D461" s="341" t="s">
        <v>45</v>
      </c>
      <c r="E461" s="342">
        <v>16</v>
      </c>
      <c r="F461" s="343">
        <v>370.50300000000004</v>
      </c>
      <c r="H461" s="343">
        <v>0</v>
      </c>
      <c r="J461" s="343">
        <v>6.9779999999999998</v>
      </c>
      <c r="L461" s="343">
        <v>0</v>
      </c>
      <c r="N461" s="343">
        <v>859.06799999999998</v>
      </c>
      <c r="P461" s="343">
        <v>3.4960000000000004</v>
      </c>
      <c r="R461" s="343">
        <v>131.87299999999999</v>
      </c>
      <c r="T461" s="343">
        <v>0</v>
      </c>
      <c r="V461" s="343">
        <v>1171.1310000000001</v>
      </c>
      <c r="X461" s="343">
        <v>0</v>
      </c>
      <c r="Z461" s="343">
        <v>2543.049</v>
      </c>
    </row>
    <row r="462" spans="1:27">
      <c r="A462" s="340" t="s">
        <v>569</v>
      </c>
      <c r="B462" s="340" t="s">
        <v>2298</v>
      </c>
    </row>
    <row r="463" spans="1:27">
      <c r="C463" s="341" t="s">
        <v>577</v>
      </c>
      <c r="D463" s="341" t="s">
        <v>313</v>
      </c>
      <c r="E463" s="342">
        <v>5</v>
      </c>
      <c r="F463" s="343">
        <v>0</v>
      </c>
      <c r="H463" s="343">
        <v>0</v>
      </c>
      <c r="J463" s="343">
        <v>503.51400000000001</v>
      </c>
      <c r="L463" s="343">
        <v>0</v>
      </c>
      <c r="N463" s="343">
        <v>500</v>
      </c>
      <c r="P463" s="343">
        <v>0</v>
      </c>
      <c r="R463" s="343">
        <v>0</v>
      </c>
      <c r="T463" s="343">
        <v>6709.0509999999995</v>
      </c>
      <c r="V463" s="343">
        <v>0</v>
      </c>
      <c r="X463" s="343">
        <v>0</v>
      </c>
      <c r="Z463" s="343">
        <v>7712.5649999999996</v>
      </c>
    </row>
    <row r="464" spans="1:27">
      <c r="A464" s="340" t="s">
        <v>569</v>
      </c>
      <c r="B464" s="340" t="s">
        <v>2297</v>
      </c>
    </row>
    <row r="465" spans="1:27">
      <c r="C465" s="341" t="s">
        <v>579</v>
      </c>
      <c r="D465" s="341" t="s">
        <v>55</v>
      </c>
      <c r="E465" s="342">
        <v>69</v>
      </c>
      <c r="F465" s="343">
        <v>0</v>
      </c>
      <c r="H465" s="343">
        <v>5096.5039999999999</v>
      </c>
      <c r="J465" s="343">
        <v>416.08099999999996</v>
      </c>
      <c r="L465" s="343">
        <v>0</v>
      </c>
      <c r="N465" s="343">
        <v>3464.9349999999999</v>
      </c>
      <c r="P465" s="343">
        <v>0</v>
      </c>
      <c r="R465" s="343">
        <v>0</v>
      </c>
      <c r="T465" s="343">
        <v>742.55799999999999</v>
      </c>
      <c r="V465" s="343">
        <v>0</v>
      </c>
      <c r="X465" s="343">
        <v>6190.8519999999999</v>
      </c>
      <c r="Z465" s="343">
        <v>15910.93</v>
      </c>
    </row>
    <row r="466" spans="1:27">
      <c r="A466" s="340" t="s">
        <v>569</v>
      </c>
      <c r="B466" s="340" t="s">
        <v>2577</v>
      </c>
    </row>
    <row r="467" spans="1:27">
      <c r="C467" s="341" t="s">
        <v>581</v>
      </c>
      <c r="D467" s="341" t="s">
        <v>55</v>
      </c>
      <c r="E467" s="342">
        <v>18</v>
      </c>
      <c r="F467" s="343">
        <v>254.202</v>
      </c>
      <c r="H467" s="343">
        <v>14.632</v>
      </c>
      <c r="J467" s="343">
        <v>6.5770000000000008</v>
      </c>
      <c r="L467" s="343">
        <v>0</v>
      </c>
      <c r="N467" s="343">
        <v>679.06700000000001</v>
      </c>
      <c r="P467" s="343">
        <v>0</v>
      </c>
      <c r="R467" s="343">
        <v>139.46600000000001</v>
      </c>
      <c r="T467" s="343">
        <v>0</v>
      </c>
      <c r="V467" s="343">
        <v>1692.7249999999999</v>
      </c>
      <c r="X467" s="343">
        <v>0</v>
      </c>
      <c r="Z467" s="343">
        <v>2786.6690000000003</v>
      </c>
    </row>
    <row r="468" spans="1:27">
      <c r="A468" s="340" t="s">
        <v>569</v>
      </c>
      <c r="B468" s="340" t="s">
        <v>2296</v>
      </c>
    </row>
    <row r="469" spans="1:27">
      <c r="C469" s="341" t="s">
        <v>583</v>
      </c>
      <c r="D469" s="341" t="s">
        <v>55</v>
      </c>
      <c r="E469" s="342">
        <v>483</v>
      </c>
      <c r="F469" s="343">
        <v>34495.071000000004</v>
      </c>
      <c r="H469" s="343">
        <v>225.285</v>
      </c>
      <c r="J469" s="343">
        <v>1528.7550000000001</v>
      </c>
      <c r="L469" s="343">
        <v>0</v>
      </c>
      <c r="N469" s="343">
        <v>0</v>
      </c>
      <c r="P469" s="343">
        <v>14887.363000000001</v>
      </c>
      <c r="R469" s="343">
        <v>2354.3870000000002</v>
      </c>
      <c r="T469" s="343">
        <v>0</v>
      </c>
      <c r="V469" s="343">
        <v>0</v>
      </c>
      <c r="X469" s="343">
        <v>54945.127</v>
      </c>
      <c r="Z469" s="343">
        <v>108435.98800000001</v>
      </c>
    </row>
    <row r="470" spans="1:27">
      <c r="A470" s="340" t="s">
        <v>569</v>
      </c>
      <c r="B470" s="340" t="s">
        <v>2295</v>
      </c>
    </row>
    <row r="471" spans="1:27">
      <c r="C471" s="341" t="s">
        <v>585</v>
      </c>
      <c r="D471" s="341" t="s">
        <v>55</v>
      </c>
      <c r="E471" s="342">
        <v>45</v>
      </c>
      <c r="F471" s="343">
        <v>1873.771</v>
      </c>
      <c r="H471" s="343">
        <v>63.681000000000004</v>
      </c>
      <c r="J471" s="343">
        <v>31.109000000000002</v>
      </c>
      <c r="L471" s="343">
        <v>0</v>
      </c>
      <c r="N471" s="343">
        <v>1738.1320000000001</v>
      </c>
      <c r="P471" s="343">
        <v>0</v>
      </c>
      <c r="R471" s="343">
        <v>471.755</v>
      </c>
      <c r="T471" s="343">
        <v>0</v>
      </c>
      <c r="V471" s="343">
        <v>4328.357</v>
      </c>
      <c r="X471" s="343">
        <v>0</v>
      </c>
      <c r="Z471" s="343">
        <v>8506.8050000000003</v>
      </c>
    </row>
    <row r="472" spans="1:27">
      <c r="A472" s="340" t="s">
        <v>586</v>
      </c>
      <c r="B472" s="340" t="s">
        <v>2293</v>
      </c>
    </row>
    <row r="473" spans="1:27">
      <c r="C473" s="341" t="s">
        <v>590</v>
      </c>
      <c r="D473" s="341" t="s">
        <v>55</v>
      </c>
      <c r="E473" s="342">
        <v>62</v>
      </c>
      <c r="F473" s="343">
        <v>0</v>
      </c>
      <c r="H473" s="343">
        <v>641.13499999999999</v>
      </c>
      <c r="J473" s="343">
        <v>16.599</v>
      </c>
      <c r="L473" s="343">
        <v>0</v>
      </c>
      <c r="N473" s="343">
        <v>300.11099999999999</v>
      </c>
      <c r="P473" s="343">
        <v>0</v>
      </c>
      <c r="R473" s="343">
        <v>1813.9289999999999</v>
      </c>
      <c r="T473" s="343">
        <v>0</v>
      </c>
      <c r="V473" s="343">
        <v>656.53300000000002</v>
      </c>
      <c r="X473" s="343">
        <v>0</v>
      </c>
      <c r="Z473" s="343">
        <v>3428.3070000000002</v>
      </c>
      <c r="AA473" s="348" t="s">
        <v>64</v>
      </c>
    </row>
    <row r="474" spans="1:27">
      <c r="A474" s="340" t="s">
        <v>586</v>
      </c>
      <c r="B474" s="340" t="s">
        <v>2292</v>
      </c>
    </row>
    <row r="475" spans="1:27">
      <c r="C475" s="341" t="s">
        <v>588</v>
      </c>
      <c r="D475" s="341" t="s">
        <v>55</v>
      </c>
      <c r="E475" s="342">
        <v>81</v>
      </c>
      <c r="F475" s="343">
        <v>0</v>
      </c>
      <c r="H475" s="343">
        <v>3179.212</v>
      </c>
      <c r="J475" s="343">
        <v>159.375</v>
      </c>
      <c r="L475" s="343">
        <v>0</v>
      </c>
      <c r="N475" s="343">
        <v>1360</v>
      </c>
      <c r="P475" s="343">
        <v>125</v>
      </c>
      <c r="R475" s="343">
        <v>4583.8559999999998</v>
      </c>
      <c r="T475" s="343">
        <v>0</v>
      </c>
      <c r="V475" s="343">
        <v>1236.4690000000001</v>
      </c>
      <c r="X475" s="343">
        <v>0</v>
      </c>
      <c r="Z475" s="343">
        <v>10643.912</v>
      </c>
    </row>
    <row r="476" spans="1:27">
      <c r="A476" s="340" t="s">
        <v>586</v>
      </c>
      <c r="B476" s="340" t="s">
        <v>2291</v>
      </c>
    </row>
    <row r="477" spans="1:27">
      <c r="C477" s="341" t="s">
        <v>592</v>
      </c>
      <c r="D477" s="341" t="s">
        <v>55</v>
      </c>
      <c r="E477" s="342">
        <v>29</v>
      </c>
      <c r="F477" s="343">
        <v>0</v>
      </c>
      <c r="H477" s="343">
        <v>191.584</v>
      </c>
      <c r="J477" s="343">
        <v>445.13599999999997</v>
      </c>
      <c r="L477" s="343">
        <v>0</v>
      </c>
      <c r="N477" s="343">
        <v>0</v>
      </c>
      <c r="P477" s="343">
        <v>22.94</v>
      </c>
      <c r="R477" s="343">
        <v>960.404</v>
      </c>
      <c r="T477" s="343">
        <v>0</v>
      </c>
      <c r="V477" s="343">
        <v>337.32900000000001</v>
      </c>
      <c r="X477" s="343">
        <v>0</v>
      </c>
      <c r="Z477" s="343">
        <v>1957.3929999999998</v>
      </c>
    </row>
    <row r="478" spans="1:27">
      <c r="A478" s="340" t="s">
        <v>586</v>
      </c>
      <c r="B478" s="340" t="s">
        <v>2290</v>
      </c>
    </row>
    <row r="479" spans="1:27">
      <c r="C479" s="341" t="s">
        <v>594</v>
      </c>
      <c r="D479" s="341" t="s">
        <v>55</v>
      </c>
      <c r="E479" s="342">
        <v>81</v>
      </c>
      <c r="F479" s="343">
        <v>0</v>
      </c>
      <c r="H479" s="343">
        <v>810.452</v>
      </c>
      <c r="J479" s="343">
        <v>73.108999999999995</v>
      </c>
      <c r="L479" s="343">
        <v>0</v>
      </c>
      <c r="N479" s="343">
        <v>1095.8130000000001</v>
      </c>
      <c r="P479" s="343">
        <v>165.1</v>
      </c>
      <c r="R479" s="343">
        <v>4976.2910000000002</v>
      </c>
      <c r="T479" s="343">
        <v>0</v>
      </c>
      <c r="V479" s="343">
        <v>940.82899999999995</v>
      </c>
      <c r="X479" s="343">
        <v>0</v>
      </c>
      <c r="Z479" s="343">
        <v>8061.5940000000001</v>
      </c>
    </row>
    <row r="480" spans="1:27">
      <c r="A480" s="340" t="s">
        <v>586</v>
      </c>
      <c r="B480" s="340" t="s">
        <v>2289</v>
      </c>
    </row>
    <row r="481" spans="1:26">
      <c r="C481" s="341" t="s">
        <v>596</v>
      </c>
      <c r="D481" s="341" t="s">
        <v>55</v>
      </c>
      <c r="E481" s="342">
        <v>88</v>
      </c>
      <c r="F481" s="343">
        <v>0</v>
      </c>
      <c r="H481" s="343">
        <v>1722.82</v>
      </c>
      <c r="J481" s="343">
        <v>944.46399999999994</v>
      </c>
      <c r="L481" s="343">
        <v>0</v>
      </c>
      <c r="N481" s="343">
        <v>1663.6170000000002</v>
      </c>
      <c r="P481" s="343">
        <v>220.59099999999998</v>
      </c>
      <c r="R481" s="343">
        <v>1891.4939999999999</v>
      </c>
      <c r="T481" s="343">
        <v>0</v>
      </c>
      <c r="V481" s="343">
        <v>906.50300000000004</v>
      </c>
      <c r="X481" s="343">
        <v>0</v>
      </c>
      <c r="Z481" s="343">
        <v>7349.4890000000005</v>
      </c>
    </row>
    <row r="482" spans="1:26">
      <c r="A482" s="340" t="s">
        <v>586</v>
      </c>
      <c r="B482" s="340" t="s">
        <v>2288</v>
      </c>
    </row>
    <row r="483" spans="1:26">
      <c r="C483" s="341" t="s">
        <v>598</v>
      </c>
      <c r="D483" s="341" t="s">
        <v>55</v>
      </c>
      <c r="E483" s="342">
        <v>63</v>
      </c>
      <c r="F483" s="343">
        <v>771.45500000000004</v>
      </c>
      <c r="H483" s="343">
        <v>108.65899999999999</v>
      </c>
      <c r="J483" s="343">
        <v>1036.69</v>
      </c>
      <c r="L483" s="343">
        <v>0</v>
      </c>
      <c r="N483" s="343">
        <v>1900.68</v>
      </c>
      <c r="P483" s="343">
        <v>7.7729999999999997</v>
      </c>
      <c r="R483" s="343">
        <v>2362.0909999999999</v>
      </c>
      <c r="T483" s="343">
        <v>0</v>
      </c>
      <c r="V483" s="343">
        <v>1408.421</v>
      </c>
      <c r="X483" s="343">
        <v>0</v>
      </c>
      <c r="Z483" s="343">
        <v>7595.7690000000002</v>
      </c>
    </row>
    <row r="484" spans="1:26">
      <c r="A484" s="340" t="s">
        <v>586</v>
      </c>
      <c r="B484" s="340" t="s">
        <v>2287</v>
      </c>
    </row>
    <row r="485" spans="1:26">
      <c r="C485" s="341" t="s">
        <v>600</v>
      </c>
      <c r="D485" s="341" t="s">
        <v>55</v>
      </c>
      <c r="E485" s="342">
        <v>2161</v>
      </c>
      <c r="F485" s="343">
        <v>293695.93199999997</v>
      </c>
      <c r="H485" s="343">
        <v>9848.3220000000001</v>
      </c>
      <c r="J485" s="343">
        <v>53972.031999999999</v>
      </c>
      <c r="L485" s="343">
        <v>7848.2240000000002</v>
      </c>
      <c r="N485" s="343">
        <v>263.13599999999997</v>
      </c>
      <c r="P485" s="343">
        <v>169.96400000000003</v>
      </c>
      <c r="R485" s="343">
        <v>0</v>
      </c>
      <c r="T485" s="343">
        <v>582387.07400000002</v>
      </c>
      <c r="V485" s="343">
        <v>118209.011</v>
      </c>
      <c r="X485" s="343">
        <v>0</v>
      </c>
      <c r="Z485" s="343">
        <v>1066393.6950000001</v>
      </c>
    </row>
    <row r="486" spans="1:26">
      <c r="A486" s="340" t="s">
        <v>586</v>
      </c>
      <c r="B486" s="340" t="s">
        <v>2286</v>
      </c>
    </row>
    <row r="487" spans="1:26">
      <c r="C487" s="341" t="s">
        <v>602</v>
      </c>
      <c r="D487" s="341" t="s">
        <v>55</v>
      </c>
      <c r="E487" s="342">
        <v>44</v>
      </c>
      <c r="F487" s="343">
        <v>0</v>
      </c>
      <c r="H487" s="343">
        <v>952.13</v>
      </c>
      <c r="J487" s="343">
        <v>209.4</v>
      </c>
      <c r="L487" s="343">
        <v>0</v>
      </c>
      <c r="N487" s="343">
        <v>825.70399999999995</v>
      </c>
      <c r="P487" s="343">
        <v>642.55499999999995</v>
      </c>
      <c r="R487" s="343">
        <v>4066.0390000000002</v>
      </c>
      <c r="T487" s="343">
        <v>0</v>
      </c>
      <c r="V487" s="343">
        <v>1448.7149999999999</v>
      </c>
      <c r="X487" s="343">
        <v>0</v>
      </c>
      <c r="Z487" s="343">
        <v>8144.5430000000006</v>
      </c>
    </row>
    <row r="488" spans="1:26">
      <c r="A488" s="340" t="s">
        <v>586</v>
      </c>
      <c r="B488" s="340" t="s">
        <v>2285</v>
      </c>
    </row>
    <row r="489" spans="1:26">
      <c r="C489" s="341" t="s">
        <v>606</v>
      </c>
      <c r="D489" s="341" t="s">
        <v>55</v>
      </c>
      <c r="E489" s="342">
        <v>140</v>
      </c>
      <c r="F489" s="343">
        <v>0</v>
      </c>
      <c r="H489" s="343">
        <v>1343.769</v>
      </c>
      <c r="J489" s="343">
        <v>445.73699999999997</v>
      </c>
      <c r="L489" s="343">
        <v>16.995999999999999</v>
      </c>
      <c r="N489" s="343">
        <v>325</v>
      </c>
      <c r="P489" s="343">
        <v>397.14800000000002</v>
      </c>
      <c r="R489" s="343">
        <v>3623.3390000000004</v>
      </c>
      <c r="T489" s="343">
        <v>0</v>
      </c>
      <c r="V489" s="343">
        <v>1286.0029999999999</v>
      </c>
      <c r="X489" s="343">
        <v>0</v>
      </c>
      <c r="Z489" s="343">
        <v>7437.9919999999993</v>
      </c>
    </row>
    <row r="490" spans="1:26">
      <c r="A490" s="340" t="s">
        <v>586</v>
      </c>
      <c r="B490" s="340" t="s">
        <v>2284</v>
      </c>
    </row>
    <row r="491" spans="1:26">
      <c r="C491" s="341" t="s">
        <v>608</v>
      </c>
      <c r="D491" s="341" t="s">
        <v>55</v>
      </c>
      <c r="E491" s="342">
        <v>328</v>
      </c>
      <c r="F491" s="343">
        <v>0</v>
      </c>
      <c r="H491" s="343">
        <v>5620.9690000000001</v>
      </c>
      <c r="J491" s="343">
        <v>198.79</v>
      </c>
      <c r="L491" s="343">
        <v>0</v>
      </c>
      <c r="N491" s="343">
        <v>0</v>
      </c>
      <c r="P491" s="343">
        <v>5251.4440000000004</v>
      </c>
      <c r="R491" s="343">
        <v>13523.601000000001</v>
      </c>
      <c r="T491" s="343">
        <v>0</v>
      </c>
      <c r="V491" s="343">
        <v>5629.7169999999996</v>
      </c>
      <c r="X491" s="343">
        <v>0</v>
      </c>
      <c r="Z491" s="343">
        <v>30224.521000000001</v>
      </c>
    </row>
    <row r="492" spans="1:26">
      <c r="A492" s="340" t="s">
        <v>586</v>
      </c>
      <c r="B492" s="340" t="s">
        <v>2283</v>
      </c>
    </row>
    <row r="493" spans="1:26">
      <c r="C493" s="341" t="s">
        <v>610</v>
      </c>
      <c r="D493" s="341" t="s">
        <v>55</v>
      </c>
      <c r="E493" s="342">
        <v>66</v>
      </c>
      <c r="F493" s="343">
        <v>0</v>
      </c>
      <c r="H493" s="343">
        <v>1686.6379999999999</v>
      </c>
      <c r="J493" s="343">
        <v>75.861000000000004</v>
      </c>
      <c r="L493" s="343">
        <v>0</v>
      </c>
      <c r="N493" s="343">
        <v>0</v>
      </c>
      <c r="P493" s="343">
        <v>2768.6240000000003</v>
      </c>
      <c r="R493" s="343">
        <v>3986.4290000000001</v>
      </c>
      <c r="T493" s="343">
        <v>0</v>
      </c>
      <c r="V493" s="343">
        <v>1717.539</v>
      </c>
      <c r="X493" s="343">
        <v>0</v>
      </c>
      <c r="Z493" s="343">
        <v>10235.091</v>
      </c>
    </row>
    <row r="494" spans="1:26">
      <c r="A494" s="340" t="s">
        <v>586</v>
      </c>
      <c r="B494" s="340" t="s">
        <v>2282</v>
      </c>
    </row>
    <row r="495" spans="1:26">
      <c r="C495" s="341" t="s">
        <v>612</v>
      </c>
      <c r="D495" s="341" t="s">
        <v>55</v>
      </c>
      <c r="E495" s="342">
        <v>119</v>
      </c>
      <c r="F495" s="343">
        <v>2497.1559999999999</v>
      </c>
      <c r="H495" s="343">
        <v>346.60699999999997</v>
      </c>
      <c r="J495" s="343">
        <v>266.57799999999997</v>
      </c>
      <c r="L495" s="343">
        <v>0</v>
      </c>
      <c r="N495" s="343">
        <v>4316.7349999999997</v>
      </c>
      <c r="P495" s="343">
        <v>43.597000000000001</v>
      </c>
      <c r="R495" s="343">
        <v>7516.393</v>
      </c>
      <c r="T495" s="343">
        <v>0</v>
      </c>
      <c r="V495" s="343">
        <v>2827.7370000000001</v>
      </c>
      <c r="X495" s="343">
        <v>0</v>
      </c>
      <c r="Z495" s="343">
        <v>17814.803</v>
      </c>
    </row>
    <row r="496" spans="1:26">
      <c r="A496" s="340" t="s">
        <v>613</v>
      </c>
      <c r="B496" s="340" t="s">
        <v>2281</v>
      </c>
    </row>
    <row r="497" spans="1:26">
      <c r="C497" s="341" t="s">
        <v>617</v>
      </c>
      <c r="D497" s="341" t="s">
        <v>45</v>
      </c>
      <c r="E497" s="342">
        <v>18</v>
      </c>
      <c r="F497" s="343">
        <v>666.50600000000009</v>
      </c>
      <c r="H497" s="343">
        <v>0</v>
      </c>
      <c r="J497" s="343">
        <v>152.53799999999998</v>
      </c>
      <c r="L497" s="343">
        <v>0</v>
      </c>
      <c r="N497" s="343">
        <v>0</v>
      </c>
      <c r="P497" s="343">
        <v>0</v>
      </c>
      <c r="R497" s="343">
        <v>0</v>
      </c>
      <c r="T497" s="343">
        <v>1655.9349999999999</v>
      </c>
      <c r="V497" s="343">
        <v>0</v>
      </c>
      <c r="X497" s="343">
        <v>637.51499999999999</v>
      </c>
      <c r="Z497" s="343">
        <v>3112.4940000000001</v>
      </c>
    </row>
    <row r="498" spans="1:26">
      <c r="A498" s="340" t="s">
        <v>613</v>
      </c>
      <c r="B498" s="340" t="s">
        <v>2660</v>
      </c>
    </row>
    <row r="499" spans="1:26">
      <c r="C499" s="341" t="s">
        <v>621</v>
      </c>
      <c r="D499" s="341" t="s">
        <v>55</v>
      </c>
      <c r="E499" s="342">
        <v>30</v>
      </c>
      <c r="F499" s="343">
        <v>0</v>
      </c>
      <c r="H499" s="343">
        <v>194.35299999999998</v>
      </c>
      <c r="J499" s="343">
        <v>0</v>
      </c>
      <c r="L499" s="343">
        <v>0</v>
      </c>
      <c r="N499" s="343">
        <v>666.8</v>
      </c>
      <c r="P499" s="343">
        <v>304.11500000000001</v>
      </c>
      <c r="R499" s="343">
        <v>1010.668</v>
      </c>
      <c r="T499" s="343">
        <v>0</v>
      </c>
      <c r="V499" s="343">
        <v>633.745</v>
      </c>
      <c r="X499" s="343">
        <v>100.00299999999999</v>
      </c>
      <c r="Z499" s="343">
        <v>2909.6840000000002</v>
      </c>
    </row>
    <row r="500" spans="1:26">
      <c r="A500" s="340" t="s">
        <v>613</v>
      </c>
      <c r="B500" s="340" t="s">
        <v>2659</v>
      </c>
    </row>
    <row r="501" spans="1:26">
      <c r="C501" s="341" t="s">
        <v>623</v>
      </c>
      <c r="D501" s="341" t="s">
        <v>45</v>
      </c>
      <c r="E501" s="342">
        <v>32</v>
      </c>
      <c r="F501" s="343">
        <v>183.62700000000001</v>
      </c>
      <c r="H501" s="343">
        <v>0</v>
      </c>
      <c r="J501" s="343">
        <v>0</v>
      </c>
      <c r="L501" s="343">
        <v>0</v>
      </c>
      <c r="N501" s="343">
        <v>484.31900000000002</v>
      </c>
      <c r="P501" s="343">
        <v>0</v>
      </c>
      <c r="R501" s="343">
        <v>428.96199999999999</v>
      </c>
      <c r="T501" s="343">
        <v>0</v>
      </c>
      <c r="V501" s="343">
        <v>925.10699999999997</v>
      </c>
      <c r="X501" s="343">
        <v>0</v>
      </c>
      <c r="Z501" s="343">
        <v>2022.0150000000001</v>
      </c>
    </row>
    <row r="502" spans="1:26">
      <c r="A502" s="340" t="s">
        <v>613</v>
      </c>
      <c r="B502" s="340" t="s">
        <v>2575</v>
      </c>
    </row>
    <row r="503" spans="1:26">
      <c r="C503" s="341" t="s">
        <v>625</v>
      </c>
      <c r="D503" s="341" t="s">
        <v>59</v>
      </c>
      <c r="E503" s="342">
        <v>44</v>
      </c>
      <c r="F503" s="343">
        <v>0</v>
      </c>
      <c r="H503" s="343">
        <v>326.09500000000003</v>
      </c>
      <c r="J503" s="343">
        <v>79.254999999999995</v>
      </c>
      <c r="L503" s="343">
        <v>0</v>
      </c>
      <c r="N503" s="343">
        <v>0</v>
      </c>
      <c r="P503" s="343">
        <v>403.86</v>
      </c>
      <c r="R503" s="343">
        <v>2104.2919999999999</v>
      </c>
      <c r="T503" s="343">
        <v>0</v>
      </c>
      <c r="V503" s="343">
        <v>3882.1950000000002</v>
      </c>
      <c r="X503" s="343">
        <v>0</v>
      </c>
      <c r="Z503" s="343">
        <v>6795.6969999999992</v>
      </c>
    </row>
    <row r="504" spans="1:26">
      <c r="A504" s="340" t="s">
        <v>613</v>
      </c>
      <c r="B504" s="340" t="s">
        <v>2574</v>
      </c>
    </row>
    <row r="505" spans="1:26">
      <c r="C505" s="341" t="s">
        <v>627</v>
      </c>
      <c r="D505" s="341" t="s">
        <v>313</v>
      </c>
      <c r="E505" s="342">
        <v>1140</v>
      </c>
      <c r="F505" s="343">
        <v>76563.692999999999</v>
      </c>
      <c r="H505" s="343">
        <v>36881.885000000002</v>
      </c>
      <c r="J505" s="343">
        <v>5475.8090000000002</v>
      </c>
      <c r="L505" s="343">
        <v>0</v>
      </c>
      <c r="N505" s="343">
        <v>35721.532999999996</v>
      </c>
      <c r="P505" s="343">
        <v>7211.3469999999998</v>
      </c>
      <c r="R505" s="343">
        <v>0</v>
      </c>
      <c r="T505" s="343">
        <v>202907.11199999999</v>
      </c>
      <c r="V505" s="343">
        <v>0</v>
      </c>
      <c r="X505" s="343">
        <v>1501.001</v>
      </c>
      <c r="Z505" s="343">
        <v>366262.38</v>
      </c>
    </row>
    <row r="506" spans="1:26">
      <c r="A506" s="340" t="s">
        <v>613</v>
      </c>
      <c r="B506" s="340" t="s">
        <v>2573</v>
      </c>
    </row>
    <row r="507" spans="1:26">
      <c r="C507" s="341" t="s">
        <v>629</v>
      </c>
      <c r="D507" s="341" t="s">
        <v>55</v>
      </c>
      <c r="E507" s="342">
        <v>102</v>
      </c>
      <c r="F507" s="343">
        <v>41.886000000000003</v>
      </c>
      <c r="H507" s="343">
        <v>777.17100000000005</v>
      </c>
      <c r="J507" s="343">
        <v>0</v>
      </c>
      <c r="L507" s="343">
        <v>0</v>
      </c>
      <c r="N507" s="343">
        <v>0</v>
      </c>
      <c r="P507" s="343">
        <v>232.75900000000001</v>
      </c>
      <c r="R507" s="343">
        <v>0</v>
      </c>
      <c r="T507" s="343">
        <v>7009</v>
      </c>
      <c r="V507" s="343">
        <v>0</v>
      </c>
      <c r="X507" s="343">
        <v>6444.6350000000002</v>
      </c>
      <c r="Z507" s="343">
        <v>14505.451000000001</v>
      </c>
    </row>
    <row r="508" spans="1:26">
      <c r="A508" s="340" t="s">
        <v>613</v>
      </c>
      <c r="B508" s="340" t="s">
        <v>630</v>
      </c>
    </row>
    <row r="509" spans="1:26">
      <c r="C509" s="341" t="s">
        <v>631</v>
      </c>
      <c r="D509" s="341" t="s">
        <v>55</v>
      </c>
      <c r="E509" s="342">
        <v>441</v>
      </c>
      <c r="F509" s="343">
        <v>68839.947</v>
      </c>
      <c r="H509" s="343">
        <v>12499.886999999999</v>
      </c>
      <c r="J509" s="343">
        <v>0</v>
      </c>
      <c r="L509" s="343">
        <v>0</v>
      </c>
      <c r="N509" s="343">
        <v>0</v>
      </c>
      <c r="P509" s="343">
        <v>0</v>
      </c>
      <c r="R509" s="343">
        <v>0</v>
      </c>
      <c r="T509" s="343">
        <v>0</v>
      </c>
      <c r="V509" s="343">
        <v>0</v>
      </c>
      <c r="X509" s="343">
        <v>0</v>
      </c>
      <c r="Z509" s="343">
        <v>81339.834000000003</v>
      </c>
    </row>
    <row r="510" spans="1:26">
      <c r="A510" s="340" t="s">
        <v>613</v>
      </c>
      <c r="B510" s="340" t="s">
        <v>634</v>
      </c>
    </row>
    <row r="511" spans="1:26">
      <c r="C511" s="341" t="s">
        <v>635</v>
      </c>
      <c r="D511" s="341" t="s">
        <v>45</v>
      </c>
      <c r="E511" s="342">
        <v>39</v>
      </c>
      <c r="F511" s="343">
        <v>591.91099999999994</v>
      </c>
      <c r="H511" s="343">
        <v>0</v>
      </c>
      <c r="J511" s="343">
        <v>0.02</v>
      </c>
      <c r="L511" s="343">
        <v>0</v>
      </c>
      <c r="N511" s="343">
        <v>492.44499999999999</v>
      </c>
      <c r="P511" s="343">
        <v>119.78299999999999</v>
      </c>
      <c r="R511" s="343">
        <v>0</v>
      </c>
      <c r="T511" s="343">
        <v>1514.8779999999999</v>
      </c>
      <c r="V511" s="343">
        <v>654.45900000000006</v>
      </c>
      <c r="X511" s="343">
        <v>20.986000000000001</v>
      </c>
      <c r="Z511" s="343">
        <v>3394.482</v>
      </c>
    </row>
    <row r="512" spans="1:26">
      <c r="A512" s="340" t="s">
        <v>613</v>
      </c>
      <c r="B512" s="340" t="s">
        <v>2572</v>
      </c>
    </row>
    <row r="513" spans="1:26">
      <c r="C513" s="341" t="s">
        <v>637</v>
      </c>
      <c r="D513" s="341" t="s">
        <v>45</v>
      </c>
      <c r="E513" s="342">
        <v>11</v>
      </c>
      <c r="F513" s="343">
        <v>239.77200000000002</v>
      </c>
      <c r="H513" s="343">
        <v>0</v>
      </c>
      <c r="J513" s="343">
        <v>34.161999999999999</v>
      </c>
      <c r="L513" s="343">
        <v>0</v>
      </c>
      <c r="N513" s="343">
        <v>477.50099999999998</v>
      </c>
      <c r="P513" s="343">
        <v>0</v>
      </c>
      <c r="R513" s="343">
        <v>193.87700000000001</v>
      </c>
      <c r="T513" s="343">
        <v>0</v>
      </c>
      <c r="V513" s="343">
        <v>436.72399999999999</v>
      </c>
      <c r="X513" s="343">
        <v>0</v>
      </c>
      <c r="Z513" s="343">
        <v>1382.0360000000001</v>
      </c>
    </row>
    <row r="514" spans="1:26">
      <c r="A514" s="340" t="s">
        <v>638</v>
      </c>
      <c r="B514" s="340" t="s">
        <v>2280</v>
      </c>
    </row>
    <row r="515" spans="1:26">
      <c r="C515" s="341" t="s">
        <v>640</v>
      </c>
      <c r="D515" s="341" t="s">
        <v>45</v>
      </c>
      <c r="E515" s="342">
        <v>4</v>
      </c>
      <c r="F515" s="343">
        <v>1637.93</v>
      </c>
      <c r="H515" s="343">
        <v>0</v>
      </c>
      <c r="J515" s="343">
        <v>1885.5889999999999</v>
      </c>
      <c r="L515" s="343">
        <v>0</v>
      </c>
      <c r="N515" s="343">
        <v>0</v>
      </c>
      <c r="P515" s="343">
        <v>322.64999999999998</v>
      </c>
      <c r="R515" s="343">
        <v>51.773999999999994</v>
      </c>
      <c r="T515" s="343">
        <v>0</v>
      </c>
      <c r="V515" s="343">
        <v>0</v>
      </c>
      <c r="X515" s="343">
        <v>0</v>
      </c>
      <c r="Z515" s="343">
        <v>3897.9429999999998</v>
      </c>
    </row>
    <row r="516" spans="1:26">
      <c r="A516" s="340" t="s">
        <v>638</v>
      </c>
      <c r="B516" s="340" t="s">
        <v>2658</v>
      </c>
    </row>
    <row r="517" spans="1:26">
      <c r="C517" s="341" t="s">
        <v>642</v>
      </c>
      <c r="D517" s="341" t="s">
        <v>55</v>
      </c>
      <c r="E517" s="342">
        <v>13</v>
      </c>
      <c r="F517" s="343">
        <v>377.38499999999999</v>
      </c>
      <c r="H517" s="343">
        <v>0.223</v>
      </c>
      <c r="J517" s="343">
        <v>31.690999999999999</v>
      </c>
      <c r="L517" s="343">
        <v>0</v>
      </c>
      <c r="N517" s="343">
        <v>435.75400000000002</v>
      </c>
      <c r="P517" s="343">
        <v>17.625</v>
      </c>
      <c r="R517" s="343">
        <v>0</v>
      </c>
      <c r="T517" s="343">
        <v>43.93</v>
      </c>
      <c r="V517" s="343">
        <v>147.31700000000001</v>
      </c>
      <c r="X517" s="343">
        <v>120.06399999999999</v>
      </c>
      <c r="Z517" s="343">
        <v>1173.989</v>
      </c>
    </row>
    <row r="518" spans="1:26">
      <c r="A518" s="340" t="s">
        <v>638</v>
      </c>
      <c r="B518" s="340" t="s">
        <v>2278</v>
      </c>
    </row>
    <row r="519" spans="1:26">
      <c r="C519" s="341" t="s">
        <v>644</v>
      </c>
      <c r="D519" s="341" t="s">
        <v>45</v>
      </c>
      <c r="E519" s="342">
        <v>24</v>
      </c>
      <c r="F519" s="343">
        <v>1091.473</v>
      </c>
      <c r="H519" s="343">
        <v>0</v>
      </c>
      <c r="J519" s="343">
        <v>207.15299999999999</v>
      </c>
      <c r="L519" s="343">
        <v>0</v>
      </c>
      <c r="N519" s="343">
        <v>734.54300000000001</v>
      </c>
      <c r="P519" s="343">
        <v>0</v>
      </c>
      <c r="R519" s="343">
        <v>60.223999999999997</v>
      </c>
      <c r="T519" s="343">
        <v>0</v>
      </c>
      <c r="V519" s="343">
        <v>2420.5370000000003</v>
      </c>
      <c r="X519" s="343">
        <v>0</v>
      </c>
      <c r="Z519" s="343">
        <v>4513.93</v>
      </c>
    </row>
    <row r="520" spans="1:26">
      <c r="A520" s="340" t="s">
        <v>638</v>
      </c>
      <c r="B520" s="340" t="s">
        <v>2277</v>
      </c>
    </row>
    <row r="521" spans="1:26">
      <c r="C521" s="341" t="s">
        <v>650</v>
      </c>
      <c r="D521" s="341" t="s">
        <v>59</v>
      </c>
      <c r="E521" s="342">
        <v>38</v>
      </c>
      <c r="F521" s="343">
        <v>1769.7839999999999</v>
      </c>
      <c r="H521" s="343">
        <v>0</v>
      </c>
      <c r="J521" s="343">
        <v>137.727</v>
      </c>
      <c r="L521" s="343">
        <v>0</v>
      </c>
      <c r="N521" s="343">
        <v>113.544</v>
      </c>
      <c r="P521" s="343">
        <v>102.387</v>
      </c>
      <c r="R521" s="343">
        <v>69.236000000000004</v>
      </c>
      <c r="T521" s="343">
        <v>0</v>
      </c>
      <c r="V521" s="343">
        <v>32.381999999999998</v>
      </c>
      <c r="X521" s="343">
        <v>0</v>
      </c>
      <c r="Z521" s="343">
        <v>2225.06</v>
      </c>
    </row>
    <row r="522" spans="1:26">
      <c r="A522" s="340" t="s">
        <v>638</v>
      </c>
      <c r="B522" s="340" t="s">
        <v>2276</v>
      </c>
    </row>
    <row r="523" spans="1:26">
      <c r="C523" s="341" t="s">
        <v>2493</v>
      </c>
      <c r="D523" s="341" t="s">
        <v>59</v>
      </c>
      <c r="E523" s="342">
        <v>28</v>
      </c>
      <c r="F523" s="343">
        <v>123.376</v>
      </c>
      <c r="H523" s="343">
        <v>0</v>
      </c>
      <c r="J523" s="343">
        <v>261.29500000000002</v>
      </c>
      <c r="L523" s="343">
        <v>0</v>
      </c>
      <c r="N523" s="343">
        <v>563.6</v>
      </c>
      <c r="P523" s="343">
        <v>1059.425</v>
      </c>
      <c r="R523" s="343">
        <v>0</v>
      </c>
      <c r="T523" s="343">
        <v>89.218999999999994</v>
      </c>
      <c r="V523" s="343">
        <v>0</v>
      </c>
      <c r="X523" s="343">
        <v>232.22900000000001</v>
      </c>
      <c r="Z523" s="343">
        <v>2329.1439999999998</v>
      </c>
    </row>
    <row r="524" spans="1:26">
      <c r="A524" s="340" t="s">
        <v>651</v>
      </c>
      <c r="B524" s="340" t="s">
        <v>2275</v>
      </c>
    </row>
    <row r="525" spans="1:26">
      <c r="C525" s="341" t="s">
        <v>653</v>
      </c>
      <c r="D525" s="341" t="s">
        <v>55</v>
      </c>
      <c r="E525" s="342">
        <v>98</v>
      </c>
      <c r="F525" s="343">
        <v>2744.5940000000001</v>
      </c>
      <c r="H525" s="343">
        <v>448.995</v>
      </c>
      <c r="J525" s="343">
        <v>857.16300000000001</v>
      </c>
      <c r="L525" s="343">
        <v>7870.0340000000006</v>
      </c>
      <c r="N525" s="343">
        <v>1906.126</v>
      </c>
      <c r="P525" s="343">
        <v>90.463999999999999</v>
      </c>
      <c r="R525" s="343">
        <v>0</v>
      </c>
      <c r="T525" s="343">
        <v>6783.0709999999999</v>
      </c>
      <c r="V525" s="343">
        <v>0</v>
      </c>
      <c r="X525" s="343">
        <v>74.573999999999998</v>
      </c>
      <c r="Z525" s="343">
        <v>20775.021000000001</v>
      </c>
    </row>
    <row r="526" spans="1:26">
      <c r="A526" s="340" t="s">
        <v>651</v>
      </c>
      <c r="B526" s="340" t="s">
        <v>2274</v>
      </c>
    </row>
    <row r="527" spans="1:26">
      <c r="C527" s="341" t="s">
        <v>655</v>
      </c>
      <c r="D527" s="341" t="s">
        <v>45</v>
      </c>
      <c r="E527" s="342">
        <v>18</v>
      </c>
      <c r="F527" s="343">
        <v>325.31</v>
      </c>
      <c r="H527" s="343">
        <v>0</v>
      </c>
      <c r="J527" s="343">
        <v>30.385000000000002</v>
      </c>
      <c r="L527" s="343">
        <v>0</v>
      </c>
      <c r="N527" s="343">
        <v>847.22399999999993</v>
      </c>
      <c r="P527" s="343">
        <v>0</v>
      </c>
      <c r="R527" s="343">
        <v>0</v>
      </c>
      <c r="T527" s="343">
        <v>1539.6679999999999</v>
      </c>
      <c r="V527" s="343">
        <v>629.18799999999999</v>
      </c>
      <c r="X527" s="343">
        <v>0</v>
      </c>
      <c r="Z527" s="343">
        <v>3371.7750000000001</v>
      </c>
    </row>
    <row r="528" spans="1:26">
      <c r="A528" s="340" t="s">
        <v>651</v>
      </c>
      <c r="B528" s="340" t="s">
        <v>2273</v>
      </c>
    </row>
    <row r="529" spans="1:26">
      <c r="C529" s="341" t="s">
        <v>657</v>
      </c>
      <c r="D529" s="341" t="s">
        <v>45</v>
      </c>
      <c r="E529" s="342">
        <v>51</v>
      </c>
      <c r="F529" s="343">
        <v>606.22500000000002</v>
      </c>
      <c r="H529" s="343">
        <v>0</v>
      </c>
      <c r="J529" s="343">
        <v>226.733</v>
      </c>
      <c r="L529" s="343">
        <v>1931.6679999999999</v>
      </c>
      <c r="N529" s="343">
        <v>765.18200000000002</v>
      </c>
      <c r="P529" s="343">
        <v>306.49299999999999</v>
      </c>
      <c r="R529" s="343">
        <v>0</v>
      </c>
      <c r="T529" s="343">
        <v>2754.06</v>
      </c>
      <c r="V529" s="343">
        <v>0</v>
      </c>
      <c r="X529" s="343">
        <v>0</v>
      </c>
      <c r="Z529" s="343">
        <v>6590.3609999999999</v>
      </c>
    </row>
    <row r="530" spans="1:26">
      <c r="A530" s="340" t="s">
        <v>651</v>
      </c>
      <c r="B530" s="340" t="s">
        <v>2272</v>
      </c>
    </row>
    <row r="531" spans="1:26">
      <c r="C531" s="341" t="s">
        <v>659</v>
      </c>
      <c r="D531" s="341" t="s">
        <v>55</v>
      </c>
      <c r="E531" s="342">
        <v>123</v>
      </c>
      <c r="F531" s="343">
        <v>529.62199999999996</v>
      </c>
      <c r="H531" s="343">
        <v>1317.431</v>
      </c>
      <c r="J531" s="343">
        <v>60.454999999999998</v>
      </c>
      <c r="L531" s="343">
        <v>0.52500000000000002</v>
      </c>
      <c r="N531" s="343">
        <v>653.23599999999999</v>
      </c>
      <c r="P531" s="343">
        <v>194.16299999999998</v>
      </c>
      <c r="R531" s="343">
        <v>0</v>
      </c>
      <c r="T531" s="343">
        <v>2641.1770000000001</v>
      </c>
      <c r="V531" s="343">
        <v>0</v>
      </c>
      <c r="X531" s="343">
        <v>979.20299999999997</v>
      </c>
      <c r="Z531" s="343">
        <v>6375.8119999999999</v>
      </c>
    </row>
    <row r="532" spans="1:26">
      <c r="A532" s="340" t="s">
        <v>651</v>
      </c>
      <c r="B532" s="340" t="s">
        <v>2271</v>
      </c>
    </row>
    <row r="533" spans="1:26">
      <c r="C533" s="341" t="s">
        <v>661</v>
      </c>
      <c r="D533" s="341" t="s">
        <v>55</v>
      </c>
      <c r="E533" s="342">
        <v>167</v>
      </c>
      <c r="F533" s="343">
        <v>2714.3829999999998</v>
      </c>
      <c r="H533" s="343">
        <v>257.09699999999998</v>
      </c>
      <c r="J533" s="343">
        <v>858.74899999999991</v>
      </c>
      <c r="L533" s="343">
        <v>8165.0219999999999</v>
      </c>
      <c r="N533" s="343">
        <v>1943.345</v>
      </c>
      <c r="P533" s="343">
        <v>186.25400000000002</v>
      </c>
      <c r="R533" s="343">
        <v>0</v>
      </c>
      <c r="T533" s="343">
        <v>10664.13</v>
      </c>
      <c r="V533" s="343">
        <v>1449.5029999999999</v>
      </c>
      <c r="X533" s="343">
        <v>2682.6370000000002</v>
      </c>
      <c r="Z533" s="343">
        <v>28921.119999999999</v>
      </c>
    </row>
    <row r="534" spans="1:26">
      <c r="A534" s="340" t="s">
        <v>651</v>
      </c>
      <c r="B534" s="340" t="s">
        <v>2270</v>
      </c>
    </row>
    <row r="535" spans="1:26">
      <c r="C535" s="341" t="s">
        <v>663</v>
      </c>
      <c r="D535" s="341" t="s">
        <v>55</v>
      </c>
      <c r="E535" s="342">
        <v>462</v>
      </c>
      <c r="F535" s="343">
        <v>23842.751</v>
      </c>
      <c r="H535" s="343">
        <v>285.27</v>
      </c>
      <c r="J535" s="343">
        <v>634.56200000000001</v>
      </c>
      <c r="L535" s="343">
        <v>0</v>
      </c>
      <c r="N535" s="343">
        <v>24297.826000000001</v>
      </c>
      <c r="P535" s="343">
        <v>663.56</v>
      </c>
      <c r="R535" s="343">
        <v>0</v>
      </c>
      <c r="T535" s="343">
        <v>64384.030999999995</v>
      </c>
      <c r="V535" s="343">
        <v>75467.482000000004</v>
      </c>
      <c r="X535" s="343">
        <v>0</v>
      </c>
      <c r="Z535" s="343">
        <v>189575.48199999999</v>
      </c>
    </row>
    <row r="536" spans="1:26">
      <c r="A536" s="340" t="s">
        <v>651</v>
      </c>
      <c r="B536" s="340" t="s">
        <v>2657</v>
      </c>
    </row>
    <row r="537" spans="1:26">
      <c r="C537" s="341" t="s">
        <v>2570</v>
      </c>
      <c r="D537" s="341" t="s">
        <v>55</v>
      </c>
      <c r="E537" s="342">
        <v>17</v>
      </c>
      <c r="F537" s="343">
        <v>0</v>
      </c>
      <c r="H537" s="343">
        <v>151.79499999999999</v>
      </c>
      <c r="J537" s="343">
        <v>16.285</v>
      </c>
      <c r="L537" s="343">
        <v>146.69799999999998</v>
      </c>
      <c r="N537" s="343">
        <v>0</v>
      </c>
      <c r="P537" s="343">
        <v>708</v>
      </c>
      <c r="R537" s="343">
        <v>963.35199999999998</v>
      </c>
      <c r="T537" s="343">
        <v>0</v>
      </c>
      <c r="V537" s="343">
        <v>0</v>
      </c>
      <c r="X537" s="343">
        <v>155.089</v>
      </c>
      <c r="Z537" s="343">
        <v>2141.2190000000001</v>
      </c>
    </row>
    <row r="538" spans="1:26">
      <c r="A538" s="340" t="s">
        <v>651</v>
      </c>
      <c r="B538" s="340" t="s">
        <v>2269</v>
      </c>
    </row>
    <row r="539" spans="1:26">
      <c r="C539" s="341" t="s">
        <v>667</v>
      </c>
      <c r="D539" s="341" t="s">
        <v>45</v>
      </c>
      <c r="E539" s="342">
        <v>51</v>
      </c>
      <c r="F539" s="343">
        <v>410.30300000000005</v>
      </c>
      <c r="H539" s="343">
        <v>0</v>
      </c>
      <c r="J539" s="343">
        <v>812.84100000000001</v>
      </c>
      <c r="L539" s="343">
        <v>0</v>
      </c>
      <c r="N539" s="343">
        <v>608.69600000000003</v>
      </c>
      <c r="P539" s="343">
        <v>189.959</v>
      </c>
      <c r="R539" s="343">
        <v>0</v>
      </c>
      <c r="T539" s="343">
        <v>2141.7820000000002</v>
      </c>
      <c r="V539" s="343">
        <v>0</v>
      </c>
      <c r="X539" s="343">
        <v>969.02600000000007</v>
      </c>
      <c r="Z539" s="343">
        <v>5132.607</v>
      </c>
    </row>
    <row r="540" spans="1:26">
      <c r="A540" s="340" t="s">
        <v>651</v>
      </c>
      <c r="B540" s="340" t="s">
        <v>2656</v>
      </c>
    </row>
    <row r="541" spans="1:26">
      <c r="C541" s="341" t="s">
        <v>669</v>
      </c>
      <c r="D541" s="341" t="s">
        <v>45</v>
      </c>
      <c r="E541" s="342">
        <v>12</v>
      </c>
      <c r="F541" s="343">
        <v>183.13099999999997</v>
      </c>
      <c r="H541" s="343">
        <v>0</v>
      </c>
      <c r="J541" s="343">
        <v>26.346</v>
      </c>
      <c r="L541" s="343">
        <v>0</v>
      </c>
      <c r="N541" s="343">
        <v>0</v>
      </c>
      <c r="P541" s="343">
        <v>47.088000000000001</v>
      </c>
      <c r="R541" s="343">
        <v>0</v>
      </c>
      <c r="T541" s="343">
        <v>180.14700000000002</v>
      </c>
      <c r="V541" s="343">
        <v>0</v>
      </c>
      <c r="X541" s="343">
        <v>10</v>
      </c>
      <c r="Z541" s="343">
        <v>446.71199999999999</v>
      </c>
    </row>
    <row r="542" spans="1:26">
      <c r="A542" s="340" t="s">
        <v>651</v>
      </c>
      <c r="B542" s="340" t="s">
        <v>2267</v>
      </c>
    </row>
    <row r="543" spans="1:26">
      <c r="C543" s="341" t="s">
        <v>671</v>
      </c>
      <c r="D543" s="341" t="s">
        <v>45</v>
      </c>
      <c r="E543" s="342">
        <v>4</v>
      </c>
      <c r="F543" s="343">
        <v>367.01199999999994</v>
      </c>
      <c r="H543" s="343">
        <v>0</v>
      </c>
      <c r="J543" s="343">
        <v>729.23</v>
      </c>
      <c r="L543" s="343">
        <v>0</v>
      </c>
      <c r="N543" s="343">
        <v>0</v>
      </c>
      <c r="P543" s="343">
        <v>0</v>
      </c>
      <c r="R543" s="343">
        <v>0</v>
      </c>
      <c r="T543" s="343">
        <v>0</v>
      </c>
      <c r="V543" s="343">
        <v>9621.1650000000009</v>
      </c>
      <c r="X543" s="343">
        <v>764.20399999999995</v>
      </c>
      <c r="Z543" s="343">
        <v>11481.611000000001</v>
      </c>
    </row>
    <row r="544" spans="1:26">
      <c r="A544" s="340" t="s">
        <v>651</v>
      </c>
      <c r="B544" s="340" t="s">
        <v>2266</v>
      </c>
    </row>
    <row r="545" spans="1:27">
      <c r="C545" s="341" t="s">
        <v>673</v>
      </c>
      <c r="D545" s="341" t="s">
        <v>55</v>
      </c>
      <c r="E545" s="342">
        <v>175</v>
      </c>
      <c r="F545" s="343">
        <v>3016.355</v>
      </c>
      <c r="H545" s="343">
        <v>572.36199999999997</v>
      </c>
      <c r="J545" s="343">
        <v>183.49799999999999</v>
      </c>
      <c r="L545" s="343">
        <v>6990.1780000000008</v>
      </c>
      <c r="N545" s="343">
        <v>2270.6999999999998</v>
      </c>
      <c r="P545" s="343">
        <v>0</v>
      </c>
      <c r="R545" s="343">
        <v>0</v>
      </c>
      <c r="T545" s="343">
        <v>7882.9419999999991</v>
      </c>
      <c r="V545" s="343">
        <v>2971.17</v>
      </c>
      <c r="X545" s="343">
        <v>0</v>
      </c>
      <c r="Z545" s="343">
        <v>23887.205000000002</v>
      </c>
    </row>
    <row r="546" spans="1:27">
      <c r="A546" s="340" t="s">
        <v>651</v>
      </c>
      <c r="B546" s="340" t="s">
        <v>2265</v>
      </c>
    </row>
    <row r="547" spans="1:27">
      <c r="C547" s="341" t="s">
        <v>675</v>
      </c>
      <c r="D547" s="341" t="s">
        <v>55</v>
      </c>
      <c r="E547" s="342">
        <v>51</v>
      </c>
      <c r="F547" s="343">
        <v>1125.2190000000001</v>
      </c>
      <c r="H547" s="343">
        <v>53.956000000000003</v>
      </c>
      <c r="J547" s="343">
        <v>80.694000000000003</v>
      </c>
      <c r="L547" s="343">
        <v>1463.644</v>
      </c>
      <c r="N547" s="343">
        <v>958.91699999999992</v>
      </c>
      <c r="P547" s="343">
        <v>175.62</v>
      </c>
      <c r="R547" s="343">
        <v>0</v>
      </c>
      <c r="T547" s="343">
        <v>3625.8190000000004</v>
      </c>
      <c r="V547" s="343">
        <v>2295.1570000000002</v>
      </c>
      <c r="X547" s="343">
        <v>208.03</v>
      </c>
      <c r="Z547" s="343">
        <v>9987.0560000000005</v>
      </c>
    </row>
    <row r="548" spans="1:27">
      <c r="A548" s="340" t="s">
        <v>651</v>
      </c>
      <c r="B548" s="340" t="s">
        <v>2264</v>
      </c>
    </row>
    <row r="549" spans="1:27">
      <c r="C549" s="341" t="s">
        <v>681</v>
      </c>
      <c r="D549" s="341" t="s">
        <v>45</v>
      </c>
      <c r="E549" s="342">
        <v>235</v>
      </c>
      <c r="F549" s="343">
        <v>2282.366</v>
      </c>
      <c r="H549" s="343">
        <v>0</v>
      </c>
      <c r="J549" s="343">
        <v>394.911</v>
      </c>
      <c r="L549" s="343">
        <v>4737.4079999999994</v>
      </c>
      <c r="N549" s="343">
        <v>3569.5140000000001</v>
      </c>
      <c r="P549" s="343">
        <v>745.32500000000005</v>
      </c>
      <c r="R549" s="343">
        <v>8131.2119999999995</v>
      </c>
      <c r="T549" s="343">
        <v>0</v>
      </c>
      <c r="V549" s="343">
        <v>0</v>
      </c>
      <c r="X549" s="343">
        <v>0</v>
      </c>
      <c r="Z549" s="343">
        <v>19860.736000000001</v>
      </c>
    </row>
    <row r="550" spans="1:27">
      <c r="A550" s="340" t="s">
        <v>651</v>
      </c>
      <c r="B550" s="340" t="s">
        <v>2263</v>
      </c>
    </row>
    <row r="551" spans="1:27">
      <c r="C551" s="341" t="s">
        <v>683</v>
      </c>
      <c r="D551" s="341" t="s">
        <v>55</v>
      </c>
      <c r="E551" s="342">
        <v>16</v>
      </c>
      <c r="F551" s="343">
        <v>210.81</v>
      </c>
      <c r="H551" s="343">
        <v>1.929</v>
      </c>
      <c r="J551" s="343">
        <v>76.057000000000002</v>
      </c>
      <c r="L551" s="343">
        <v>0</v>
      </c>
      <c r="N551" s="343">
        <v>926.7</v>
      </c>
      <c r="P551" s="343">
        <v>336.27600000000001</v>
      </c>
      <c r="R551" s="343">
        <v>795.83600000000001</v>
      </c>
      <c r="T551" s="343">
        <v>60.628999999999998</v>
      </c>
      <c r="V551" s="343">
        <v>132.15100000000001</v>
      </c>
      <c r="X551" s="343">
        <v>0</v>
      </c>
      <c r="Z551" s="343">
        <v>2540.3879999999999</v>
      </c>
    </row>
    <row r="552" spans="1:27">
      <c r="A552" s="340" t="s">
        <v>651</v>
      </c>
      <c r="B552" s="340" t="s">
        <v>2262</v>
      </c>
    </row>
    <row r="553" spans="1:27">
      <c r="C553" s="341" t="s">
        <v>2511</v>
      </c>
      <c r="D553" s="341" t="s">
        <v>55</v>
      </c>
      <c r="E553" s="342">
        <v>9</v>
      </c>
      <c r="F553" s="343">
        <v>0</v>
      </c>
      <c r="H553" s="343">
        <v>77.585999999999999</v>
      </c>
      <c r="J553" s="343">
        <v>0</v>
      </c>
      <c r="L553" s="343">
        <v>169.25200000000001</v>
      </c>
      <c r="N553" s="343">
        <v>0</v>
      </c>
      <c r="P553" s="343">
        <v>120.965</v>
      </c>
      <c r="R553" s="343">
        <v>0</v>
      </c>
      <c r="T553" s="343">
        <v>213.75700000000001</v>
      </c>
      <c r="V553" s="343">
        <v>0</v>
      </c>
      <c r="X553" s="343">
        <v>0</v>
      </c>
      <c r="Z553" s="343">
        <v>581.55999999999995</v>
      </c>
      <c r="AA553" s="348" t="s">
        <v>64</v>
      </c>
    </row>
    <row r="554" spans="1:27">
      <c r="A554" s="340" t="s">
        <v>651</v>
      </c>
      <c r="B554" s="340" t="s">
        <v>2261</v>
      </c>
    </row>
    <row r="555" spans="1:27">
      <c r="C555" s="341" t="s">
        <v>685</v>
      </c>
      <c r="D555" s="341" t="s">
        <v>45</v>
      </c>
      <c r="E555" s="342">
        <v>47</v>
      </c>
      <c r="F555" s="343">
        <v>587.63199999999995</v>
      </c>
      <c r="H555" s="343">
        <v>0</v>
      </c>
      <c r="J555" s="343">
        <v>197.21799999999999</v>
      </c>
      <c r="L555" s="343">
        <v>77.117000000000004</v>
      </c>
      <c r="N555" s="343">
        <v>1556.711</v>
      </c>
      <c r="P555" s="343">
        <v>0</v>
      </c>
      <c r="R555" s="343">
        <v>2927.6779999999999</v>
      </c>
      <c r="T555" s="343">
        <v>2545.837</v>
      </c>
      <c r="V555" s="343">
        <v>0</v>
      </c>
      <c r="X555" s="343">
        <v>200.27</v>
      </c>
      <c r="Z555" s="343">
        <v>8092.4630000000006</v>
      </c>
    </row>
    <row r="556" spans="1:27">
      <c r="A556" s="340" t="s">
        <v>651</v>
      </c>
      <c r="B556" s="340" t="s">
        <v>2260</v>
      </c>
    </row>
    <row r="557" spans="1:27">
      <c r="C557" s="341" t="s">
        <v>687</v>
      </c>
      <c r="D557" s="341" t="s">
        <v>55</v>
      </c>
      <c r="E557" s="342">
        <v>342</v>
      </c>
      <c r="F557" s="343">
        <v>8958.857</v>
      </c>
      <c r="H557" s="343">
        <v>508.59899999999999</v>
      </c>
      <c r="J557" s="343">
        <v>576.58600000000001</v>
      </c>
      <c r="L557" s="343">
        <v>36314.339</v>
      </c>
      <c r="N557" s="343">
        <v>14437.19</v>
      </c>
      <c r="P557" s="343">
        <v>825.13</v>
      </c>
      <c r="R557" s="343">
        <v>35041.974999999999</v>
      </c>
      <c r="T557" s="343">
        <v>4174.1140000000005</v>
      </c>
      <c r="V557" s="343">
        <v>0</v>
      </c>
      <c r="X557" s="343">
        <v>0</v>
      </c>
      <c r="Z557" s="343">
        <v>100836.79</v>
      </c>
    </row>
    <row r="558" spans="1:27">
      <c r="A558" s="340" t="s">
        <v>651</v>
      </c>
      <c r="B558" s="340" t="s">
        <v>2259</v>
      </c>
    </row>
    <row r="559" spans="1:27">
      <c r="C559" s="341" t="s">
        <v>689</v>
      </c>
      <c r="D559" s="341" t="s">
        <v>45</v>
      </c>
      <c r="E559" s="342">
        <v>16</v>
      </c>
      <c r="F559" s="343">
        <v>187.87</v>
      </c>
      <c r="H559" s="343">
        <v>0</v>
      </c>
      <c r="J559" s="343">
        <v>12.569000000000001</v>
      </c>
      <c r="L559" s="343">
        <v>80.426999999999992</v>
      </c>
      <c r="N559" s="343">
        <v>473.45099999999996</v>
      </c>
      <c r="P559" s="343">
        <v>56.375</v>
      </c>
      <c r="R559" s="343">
        <v>568.67499999999995</v>
      </c>
      <c r="T559" s="343">
        <v>0</v>
      </c>
      <c r="V559" s="343">
        <v>25.26</v>
      </c>
      <c r="X559" s="343">
        <v>0</v>
      </c>
      <c r="Z559" s="343">
        <v>1404.6270000000002</v>
      </c>
    </row>
    <row r="560" spans="1:27">
      <c r="A560" s="340" t="s">
        <v>651</v>
      </c>
      <c r="B560" s="340" t="s">
        <v>2258</v>
      </c>
    </row>
    <row r="561" spans="1:26">
      <c r="C561" s="341" t="s">
        <v>691</v>
      </c>
      <c r="D561" s="341" t="s">
        <v>55</v>
      </c>
      <c r="E561" s="342">
        <v>31</v>
      </c>
      <c r="F561" s="343">
        <v>1180.008</v>
      </c>
      <c r="H561" s="343">
        <v>0</v>
      </c>
      <c r="J561" s="343">
        <v>332.80199999999996</v>
      </c>
      <c r="L561" s="343">
        <v>0</v>
      </c>
      <c r="N561" s="343">
        <v>0</v>
      </c>
      <c r="P561" s="343">
        <v>0</v>
      </c>
      <c r="R561" s="343">
        <v>3111.6840000000002</v>
      </c>
      <c r="T561" s="343">
        <v>0</v>
      </c>
      <c r="V561" s="343">
        <v>0</v>
      </c>
      <c r="X561" s="343">
        <v>0</v>
      </c>
      <c r="Z561" s="343">
        <v>4624.4940000000006</v>
      </c>
    </row>
    <row r="562" spans="1:26">
      <c r="A562" s="340" t="s">
        <v>692</v>
      </c>
      <c r="B562" s="340" t="s">
        <v>2655</v>
      </c>
    </row>
    <row r="563" spans="1:26">
      <c r="C563" s="341" t="s">
        <v>1303</v>
      </c>
      <c r="D563" s="341" t="s">
        <v>55</v>
      </c>
      <c r="E563" s="342">
        <v>8</v>
      </c>
      <c r="F563" s="343">
        <v>0</v>
      </c>
      <c r="H563" s="343">
        <v>146.863</v>
      </c>
      <c r="J563" s="343">
        <v>37.551000000000002</v>
      </c>
      <c r="L563" s="343">
        <v>0</v>
      </c>
      <c r="N563" s="343">
        <v>237.67</v>
      </c>
      <c r="P563" s="343">
        <v>0</v>
      </c>
      <c r="R563" s="343">
        <v>386.48599999999999</v>
      </c>
      <c r="T563" s="343">
        <v>341.03500000000003</v>
      </c>
      <c r="V563" s="343">
        <v>17.411999999999999</v>
      </c>
      <c r="X563" s="343">
        <v>0</v>
      </c>
      <c r="Z563" s="343">
        <v>1167.0170000000001</v>
      </c>
    </row>
    <row r="564" spans="1:26">
      <c r="A564" s="340" t="s">
        <v>692</v>
      </c>
      <c r="B564" s="340" t="s">
        <v>693</v>
      </c>
    </row>
    <row r="565" spans="1:26">
      <c r="C565" s="341" t="s">
        <v>694</v>
      </c>
      <c r="D565" s="341" t="s">
        <v>55</v>
      </c>
      <c r="E565" s="342">
        <v>32</v>
      </c>
      <c r="F565" s="343">
        <v>0</v>
      </c>
      <c r="H565" s="343">
        <v>1403.9279999999999</v>
      </c>
      <c r="J565" s="343">
        <v>0</v>
      </c>
      <c r="L565" s="343">
        <v>0</v>
      </c>
      <c r="N565" s="343">
        <v>518.01900000000001</v>
      </c>
      <c r="P565" s="343">
        <v>0</v>
      </c>
      <c r="R565" s="343">
        <v>1623.6210000000001</v>
      </c>
      <c r="T565" s="343">
        <v>0</v>
      </c>
      <c r="V565" s="343">
        <v>0</v>
      </c>
      <c r="X565" s="343">
        <v>0</v>
      </c>
      <c r="Z565" s="343">
        <v>3545.5679999999998</v>
      </c>
    </row>
    <row r="566" spans="1:26">
      <c r="A566" s="340" t="s">
        <v>692</v>
      </c>
      <c r="B566" s="340" t="s">
        <v>2257</v>
      </c>
    </row>
    <row r="567" spans="1:26">
      <c r="C567" s="341" t="s">
        <v>696</v>
      </c>
      <c r="D567" s="341" t="s">
        <v>55</v>
      </c>
      <c r="E567" s="342">
        <v>50</v>
      </c>
      <c r="F567" s="343">
        <v>1288.4080000000001</v>
      </c>
      <c r="H567" s="343">
        <v>36.135999999999996</v>
      </c>
      <c r="J567" s="343">
        <v>256.54300000000001</v>
      </c>
      <c r="L567" s="343">
        <v>0</v>
      </c>
      <c r="N567" s="343">
        <v>1004.513</v>
      </c>
      <c r="P567" s="343">
        <v>2.71</v>
      </c>
      <c r="R567" s="343">
        <v>4239.4040000000005</v>
      </c>
      <c r="T567" s="343">
        <v>1717.114</v>
      </c>
      <c r="V567" s="343">
        <v>0</v>
      </c>
      <c r="X567" s="343">
        <v>902.91300000000001</v>
      </c>
      <c r="Z567" s="343">
        <v>9447.741</v>
      </c>
    </row>
    <row r="568" spans="1:26">
      <c r="A568" s="340" t="s">
        <v>692</v>
      </c>
      <c r="B568" s="340" t="s">
        <v>697</v>
      </c>
    </row>
    <row r="569" spans="1:26">
      <c r="C569" s="341" t="s">
        <v>698</v>
      </c>
      <c r="D569" s="341" t="s">
        <v>55</v>
      </c>
      <c r="E569" s="342">
        <v>245</v>
      </c>
      <c r="F569" s="343">
        <v>0</v>
      </c>
      <c r="H569" s="343">
        <v>3471.2890000000002</v>
      </c>
      <c r="J569" s="343">
        <v>352.49800000000005</v>
      </c>
      <c r="L569" s="343">
        <v>0</v>
      </c>
      <c r="N569" s="343">
        <v>4000</v>
      </c>
      <c r="P569" s="343">
        <v>0</v>
      </c>
      <c r="R569" s="343">
        <v>22229.214</v>
      </c>
      <c r="T569" s="343">
        <v>185.90400000000002</v>
      </c>
      <c r="V569" s="343">
        <v>0</v>
      </c>
      <c r="X569" s="343">
        <v>250.23599999999999</v>
      </c>
      <c r="Z569" s="343">
        <v>30489.141</v>
      </c>
    </row>
    <row r="570" spans="1:26">
      <c r="A570" s="340" t="s">
        <v>692</v>
      </c>
      <c r="B570" s="340" t="s">
        <v>699</v>
      </c>
    </row>
    <row r="571" spans="1:26">
      <c r="C571" s="341" t="s">
        <v>700</v>
      </c>
      <c r="D571" s="341" t="s">
        <v>55</v>
      </c>
      <c r="E571" s="342">
        <v>744</v>
      </c>
      <c r="F571" s="343">
        <v>51353.689000000006</v>
      </c>
      <c r="H571" s="343">
        <v>0</v>
      </c>
      <c r="J571" s="343">
        <v>5793.1619999999994</v>
      </c>
      <c r="L571" s="343">
        <v>0</v>
      </c>
      <c r="N571" s="343">
        <v>12673.808000000001</v>
      </c>
      <c r="P571" s="343">
        <v>973.86500000000001</v>
      </c>
      <c r="R571" s="343">
        <v>34899.207000000002</v>
      </c>
      <c r="T571" s="343">
        <v>89450.774999999994</v>
      </c>
      <c r="V571" s="343">
        <v>3161.2090000000003</v>
      </c>
      <c r="X571" s="343">
        <v>0</v>
      </c>
      <c r="Z571" s="343">
        <v>198305.715</v>
      </c>
    </row>
    <row r="572" spans="1:26">
      <c r="A572" s="340" t="s">
        <v>692</v>
      </c>
      <c r="B572" s="340" t="s">
        <v>701</v>
      </c>
    </row>
    <row r="573" spans="1:26">
      <c r="C573" s="341" t="s">
        <v>702</v>
      </c>
      <c r="D573" s="341" t="s">
        <v>120</v>
      </c>
      <c r="E573" s="342">
        <v>507</v>
      </c>
      <c r="F573" s="343">
        <v>0</v>
      </c>
      <c r="H573" s="343">
        <v>8973.5490000000009</v>
      </c>
      <c r="J573" s="343">
        <v>8122.4709999999995</v>
      </c>
      <c r="L573" s="343">
        <v>13.812000000000001</v>
      </c>
      <c r="N573" s="343">
        <v>1393.271</v>
      </c>
      <c r="P573" s="343">
        <v>472.78699999999998</v>
      </c>
      <c r="R573" s="343">
        <v>253.69900000000001</v>
      </c>
      <c r="T573" s="343">
        <v>28872.266</v>
      </c>
      <c r="V573" s="343">
        <v>1140.82</v>
      </c>
      <c r="X573" s="343">
        <v>0</v>
      </c>
      <c r="Z573" s="343">
        <v>49242.675000000003</v>
      </c>
    </row>
    <row r="574" spans="1:26">
      <c r="A574" s="340" t="s">
        <v>692</v>
      </c>
      <c r="B574" s="340" t="s">
        <v>2568</v>
      </c>
    </row>
    <row r="575" spans="1:26">
      <c r="C575" s="341" t="s">
        <v>704</v>
      </c>
      <c r="D575" s="341" t="s">
        <v>45</v>
      </c>
      <c r="E575" s="342">
        <v>36</v>
      </c>
      <c r="F575" s="343">
        <v>802.12699999999995</v>
      </c>
      <c r="H575" s="343">
        <v>0</v>
      </c>
      <c r="J575" s="343">
        <v>221.73400000000001</v>
      </c>
      <c r="L575" s="343">
        <v>647.82400000000007</v>
      </c>
      <c r="N575" s="343">
        <v>928.80499999999995</v>
      </c>
      <c r="P575" s="343">
        <v>0</v>
      </c>
      <c r="R575" s="343">
        <v>3112.8870000000002</v>
      </c>
      <c r="T575" s="343">
        <v>0</v>
      </c>
      <c r="V575" s="343">
        <v>0</v>
      </c>
      <c r="X575" s="343">
        <v>0</v>
      </c>
      <c r="Z575" s="343">
        <v>5713.3769999999995</v>
      </c>
    </row>
    <row r="576" spans="1:26">
      <c r="A576" s="340" t="s">
        <v>705</v>
      </c>
      <c r="B576" s="340" t="s">
        <v>2567</v>
      </c>
    </row>
    <row r="577" spans="1:26">
      <c r="C577" s="341" t="s">
        <v>707</v>
      </c>
      <c r="D577" s="341" t="s">
        <v>45</v>
      </c>
      <c r="E577" s="342">
        <v>476</v>
      </c>
      <c r="F577" s="343">
        <v>33442.203999999998</v>
      </c>
      <c r="H577" s="343">
        <v>0</v>
      </c>
      <c r="J577" s="343">
        <v>3052.42</v>
      </c>
      <c r="L577" s="343">
        <v>0</v>
      </c>
      <c r="N577" s="343">
        <v>15176.385</v>
      </c>
      <c r="P577" s="343">
        <v>0</v>
      </c>
      <c r="R577" s="343">
        <v>1365.8320000000001</v>
      </c>
      <c r="T577" s="343">
        <v>160.00799999999998</v>
      </c>
      <c r="V577" s="343">
        <v>113827.239</v>
      </c>
      <c r="X577" s="343">
        <v>1339.7239999999999</v>
      </c>
      <c r="Z577" s="343">
        <v>168363.81200000001</v>
      </c>
    </row>
    <row r="578" spans="1:26">
      <c r="A578" s="340" t="s">
        <v>705</v>
      </c>
      <c r="B578" s="340" t="s">
        <v>2256</v>
      </c>
    </row>
    <row r="579" spans="1:26">
      <c r="C579" s="341" t="s">
        <v>709</v>
      </c>
      <c r="D579" s="341" t="s">
        <v>45</v>
      </c>
      <c r="E579" s="342">
        <v>23</v>
      </c>
      <c r="F579" s="343">
        <v>501.11099999999999</v>
      </c>
      <c r="H579" s="343">
        <v>0</v>
      </c>
      <c r="J579" s="343">
        <v>119.54299999999999</v>
      </c>
      <c r="L579" s="343">
        <v>0</v>
      </c>
      <c r="N579" s="343">
        <v>1739.52</v>
      </c>
      <c r="P579" s="343">
        <v>358</v>
      </c>
      <c r="R579" s="343">
        <v>247.64</v>
      </c>
      <c r="T579" s="343">
        <v>6.2539999999999996</v>
      </c>
      <c r="V579" s="343">
        <v>1856.191</v>
      </c>
      <c r="X579" s="343">
        <v>0</v>
      </c>
      <c r="Z579" s="343">
        <v>4828.259</v>
      </c>
    </row>
    <row r="580" spans="1:26">
      <c r="A580" s="340" t="s">
        <v>705</v>
      </c>
      <c r="B580" s="340" t="s">
        <v>2566</v>
      </c>
    </row>
    <row r="581" spans="1:26">
      <c r="C581" s="341" t="s">
        <v>713</v>
      </c>
      <c r="D581" s="341" t="s">
        <v>45</v>
      </c>
      <c r="E581" s="342">
        <v>15</v>
      </c>
      <c r="F581" s="343">
        <v>189.74900000000002</v>
      </c>
      <c r="H581" s="343">
        <v>0</v>
      </c>
      <c r="J581" s="343">
        <v>523.37199999999996</v>
      </c>
      <c r="L581" s="343">
        <v>0</v>
      </c>
      <c r="N581" s="343">
        <v>1029.489</v>
      </c>
      <c r="P581" s="343">
        <v>0</v>
      </c>
      <c r="R581" s="343">
        <v>105.029</v>
      </c>
      <c r="T581" s="343">
        <v>0</v>
      </c>
      <c r="V581" s="343">
        <v>977.77300000000002</v>
      </c>
      <c r="X581" s="343">
        <v>0</v>
      </c>
      <c r="Z581" s="343">
        <v>2825.4120000000003</v>
      </c>
    </row>
    <row r="582" spans="1:26">
      <c r="A582" s="340" t="s">
        <v>705</v>
      </c>
      <c r="B582" s="340" t="s">
        <v>2255</v>
      </c>
    </row>
    <row r="583" spans="1:26">
      <c r="C583" s="341" t="s">
        <v>715</v>
      </c>
      <c r="D583" s="341" t="s">
        <v>55</v>
      </c>
      <c r="E583" s="342">
        <v>380</v>
      </c>
      <c r="F583" s="343">
        <v>7038.0609999999997</v>
      </c>
      <c r="H583" s="343">
        <v>0</v>
      </c>
      <c r="J583" s="343">
        <v>0</v>
      </c>
      <c r="L583" s="343">
        <v>0</v>
      </c>
      <c r="N583" s="343">
        <v>8002.0740000000005</v>
      </c>
      <c r="P583" s="343">
        <v>1888.316</v>
      </c>
      <c r="R583" s="343">
        <v>0</v>
      </c>
      <c r="T583" s="343">
        <v>0</v>
      </c>
      <c r="V583" s="343">
        <v>2006.1129999999998</v>
      </c>
      <c r="X583" s="343">
        <v>32183.931</v>
      </c>
      <c r="Z583" s="343">
        <v>51118.495000000003</v>
      </c>
    </row>
    <row r="584" spans="1:26">
      <c r="A584" s="340" t="s">
        <v>705</v>
      </c>
      <c r="B584" s="340" t="s">
        <v>2654</v>
      </c>
    </row>
    <row r="585" spans="1:26">
      <c r="C585" s="341" t="s">
        <v>2492</v>
      </c>
      <c r="D585" s="341" t="s">
        <v>55</v>
      </c>
      <c r="E585" s="342">
        <v>10</v>
      </c>
      <c r="F585" s="343">
        <v>0</v>
      </c>
      <c r="H585" s="343">
        <v>0</v>
      </c>
      <c r="J585" s="343">
        <v>0</v>
      </c>
      <c r="L585" s="343">
        <v>955.26499999999999</v>
      </c>
      <c r="N585" s="343">
        <v>0.158</v>
      </c>
      <c r="P585" s="343">
        <v>0</v>
      </c>
      <c r="R585" s="343">
        <v>0</v>
      </c>
      <c r="T585" s="343">
        <v>0</v>
      </c>
      <c r="V585" s="343">
        <v>0</v>
      </c>
      <c r="X585" s="343">
        <v>0</v>
      </c>
      <c r="Z585" s="343">
        <v>955.423</v>
      </c>
    </row>
    <row r="586" spans="1:26">
      <c r="A586" s="340" t="s">
        <v>705</v>
      </c>
      <c r="B586" s="340" t="s">
        <v>2253</v>
      </c>
    </row>
    <row r="587" spans="1:26">
      <c r="C587" s="341" t="s">
        <v>717</v>
      </c>
      <c r="D587" s="341" t="s">
        <v>45</v>
      </c>
      <c r="E587" s="342">
        <v>18</v>
      </c>
      <c r="F587" s="343">
        <v>113.36</v>
      </c>
      <c r="H587" s="343">
        <v>0</v>
      </c>
      <c r="J587" s="343">
        <v>3.5750000000000002</v>
      </c>
      <c r="L587" s="343">
        <v>0</v>
      </c>
      <c r="N587" s="343">
        <v>811.88699999999994</v>
      </c>
      <c r="P587" s="343">
        <v>0</v>
      </c>
      <c r="R587" s="343">
        <v>105.37799999999999</v>
      </c>
      <c r="T587" s="343">
        <v>0</v>
      </c>
      <c r="V587" s="343">
        <v>0</v>
      </c>
      <c r="X587" s="343">
        <v>2359.67</v>
      </c>
      <c r="Z587" s="343">
        <v>3393.87</v>
      </c>
    </row>
    <row r="588" spans="1:26">
      <c r="A588" s="340" t="s">
        <v>718</v>
      </c>
      <c r="B588" s="340" t="s">
        <v>719</v>
      </c>
    </row>
    <row r="589" spans="1:26">
      <c r="C589" s="341" t="s">
        <v>720</v>
      </c>
      <c r="D589" s="341" t="s">
        <v>45</v>
      </c>
      <c r="E589" s="342">
        <v>35</v>
      </c>
      <c r="F589" s="343">
        <v>441.72199999999998</v>
      </c>
      <c r="H589" s="343">
        <v>0</v>
      </c>
      <c r="J589" s="343">
        <v>33.768000000000001</v>
      </c>
      <c r="L589" s="343">
        <v>0</v>
      </c>
      <c r="N589" s="343">
        <v>0</v>
      </c>
      <c r="P589" s="343">
        <v>0</v>
      </c>
      <c r="R589" s="343">
        <v>0</v>
      </c>
      <c r="T589" s="343">
        <v>0</v>
      </c>
      <c r="V589" s="343">
        <v>5393.7740000000003</v>
      </c>
      <c r="X589" s="343">
        <v>0</v>
      </c>
      <c r="Z589" s="343">
        <v>5869.2640000000001</v>
      </c>
    </row>
    <row r="590" spans="1:26">
      <c r="A590" s="340" t="s">
        <v>718</v>
      </c>
      <c r="B590" s="340" t="s">
        <v>2252</v>
      </c>
    </row>
    <row r="591" spans="1:26">
      <c r="C591" s="341" t="s">
        <v>722</v>
      </c>
      <c r="D591" s="341" t="s">
        <v>45</v>
      </c>
      <c r="E591" s="342">
        <v>32</v>
      </c>
      <c r="F591" s="343">
        <v>794.29</v>
      </c>
      <c r="H591" s="343">
        <v>0</v>
      </c>
      <c r="J591" s="343">
        <v>173.91200000000001</v>
      </c>
      <c r="L591" s="343">
        <v>0</v>
      </c>
      <c r="N591" s="343">
        <v>985.53899999999999</v>
      </c>
      <c r="P591" s="343">
        <v>566.34900000000005</v>
      </c>
      <c r="R591" s="343">
        <v>0</v>
      </c>
      <c r="T591" s="343">
        <v>0</v>
      </c>
      <c r="V591" s="343">
        <v>872.54700000000003</v>
      </c>
      <c r="X591" s="343">
        <v>153.279</v>
      </c>
      <c r="Z591" s="343">
        <v>3545.9159999999997</v>
      </c>
    </row>
    <row r="592" spans="1:26">
      <c r="A592" s="340" t="s">
        <v>723</v>
      </c>
      <c r="B592" s="340" t="s">
        <v>2251</v>
      </c>
    </row>
    <row r="593" spans="1:27">
      <c r="C593" s="341" t="s">
        <v>725</v>
      </c>
      <c r="D593" s="341" t="s">
        <v>45</v>
      </c>
      <c r="E593" s="342">
        <v>31</v>
      </c>
      <c r="F593" s="343">
        <v>464.79300000000001</v>
      </c>
      <c r="H593" s="343">
        <v>0</v>
      </c>
      <c r="J593" s="343">
        <v>125.93299999999999</v>
      </c>
      <c r="L593" s="343">
        <v>0</v>
      </c>
      <c r="N593" s="343">
        <v>1118.7730000000001</v>
      </c>
      <c r="P593" s="343">
        <v>106.15100000000001</v>
      </c>
      <c r="R593" s="343">
        <v>0</v>
      </c>
      <c r="T593" s="343">
        <v>57.512</v>
      </c>
      <c r="V593" s="343">
        <v>0</v>
      </c>
      <c r="X593" s="343">
        <v>1632.7179999999998</v>
      </c>
      <c r="Z593" s="343">
        <v>3505.88</v>
      </c>
    </row>
    <row r="594" spans="1:27">
      <c r="A594" s="340" t="s">
        <v>723</v>
      </c>
      <c r="B594" s="340" t="s">
        <v>2250</v>
      </c>
    </row>
    <row r="595" spans="1:27">
      <c r="C595" s="341" t="s">
        <v>727</v>
      </c>
      <c r="D595" s="341" t="s">
        <v>45</v>
      </c>
      <c r="E595" s="342">
        <v>12</v>
      </c>
      <c r="F595" s="343">
        <v>188.79499999999999</v>
      </c>
      <c r="H595" s="343">
        <v>0</v>
      </c>
      <c r="J595" s="343">
        <v>30.94</v>
      </c>
      <c r="L595" s="343">
        <v>566.99900000000002</v>
      </c>
      <c r="N595" s="343">
        <v>792.08300000000008</v>
      </c>
      <c r="P595" s="343">
        <v>66.277000000000001</v>
      </c>
      <c r="R595" s="343">
        <v>0</v>
      </c>
      <c r="T595" s="343">
        <v>168.917</v>
      </c>
      <c r="V595" s="343">
        <v>0</v>
      </c>
      <c r="X595" s="343">
        <v>0</v>
      </c>
      <c r="Z595" s="343">
        <v>1814.011</v>
      </c>
    </row>
    <row r="596" spans="1:27">
      <c r="A596" s="340" t="s">
        <v>723</v>
      </c>
      <c r="B596" s="340" t="s">
        <v>2249</v>
      </c>
    </row>
    <row r="597" spans="1:27">
      <c r="C597" s="341" t="s">
        <v>729</v>
      </c>
      <c r="D597" s="341" t="s">
        <v>45</v>
      </c>
      <c r="E597" s="342">
        <v>20</v>
      </c>
      <c r="F597" s="343">
        <v>366.90199999999999</v>
      </c>
      <c r="H597" s="343">
        <v>0</v>
      </c>
      <c r="J597" s="343">
        <v>68.844999999999999</v>
      </c>
      <c r="L597" s="343">
        <v>1321.655</v>
      </c>
      <c r="N597" s="343">
        <v>655.68700000000001</v>
      </c>
      <c r="P597" s="343">
        <v>60.411000000000001</v>
      </c>
      <c r="R597" s="343">
        <v>68.516999999999996</v>
      </c>
      <c r="T597" s="343">
        <v>0</v>
      </c>
      <c r="V597" s="343">
        <v>0</v>
      </c>
      <c r="X597" s="343">
        <v>4.2629999999999999</v>
      </c>
      <c r="Z597" s="343">
        <v>2546.2800000000002</v>
      </c>
    </row>
    <row r="598" spans="1:27">
      <c r="A598" s="340" t="s">
        <v>730</v>
      </c>
      <c r="B598" s="340" t="s">
        <v>2248</v>
      </c>
    </row>
    <row r="599" spans="1:27">
      <c r="C599" s="341" t="s">
        <v>732</v>
      </c>
      <c r="D599" s="341" t="s">
        <v>55</v>
      </c>
      <c r="E599" s="342">
        <v>22</v>
      </c>
      <c r="F599" s="343">
        <v>689.04600000000005</v>
      </c>
      <c r="H599" s="343">
        <v>0</v>
      </c>
      <c r="J599" s="343">
        <v>10.132</v>
      </c>
      <c r="L599" s="343">
        <v>0</v>
      </c>
      <c r="N599" s="343">
        <v>969.17700000000002</v>
      </c>
      <c r="P599" s="343">
        <v>0</v>
      </c>
      <c r="R599" s="343">
        <v>762.59199999999998</v>
      </c>
      <c r="T599" s="343">
        <v>114.13600000000001</v>
      </c>
      <c r="V599" s="343">
        <v>813.48500000000001</v>
      </c>
      <c r="X599" s="343">
        <v>0</v>
      </c>
      <c r="Z599" s="343">
        <v>3358.5679999999998</v>
      </c>
    </row>
    <row r="600" spans="1:27">
      <c r="A600" s="340" t="s">
        <v>730</v>
      </c>
      <c r="B600" s="340" t="s">
        <v>2160</v>
      </c>
    </row>
    <row r="601" spans="1:27">
      <c r="C601" s="341" t="s">
        <v>736</v>
      </c>
      <c r="D601" s="341" t="s">
        <v>55</v>
      </c>
      <c r="E601" s="342">
        <v>53</v>
      </c>
      <c r="F601" s="343">
        <v>1599.537</v>
      </c>
      <c r="H601" s="343">
        <v>0</v>
      </c>
      <c r="J601" s="343">
        <v>172.05</v>
      </c>
      <c r="L601" s="343">
        <v>0</v>
      </c>
      <c r="N601" s="343">
        <v>2098.65</v>
      </c>
      <c r="P601" s="343">
        <v>0</v>
      </c>
      <c r="R601" s="343">
        <v>0</v>
      </c>
      <c r="T601" s="343">
        <v>0</v>
      </c>
      <c r="V601" s="343">
        <v>6556.71</v>
      </c>
      <c r="X601" s="343">
        <v>0</v>
      </c>
      <c r="Z601" s="343">
        <v>10426.947</v>
      </c>
    </row>
    <row r="602" spans="1:27">
      <c r="A602" s="340" t="s">
        <v>730</v>
      </c>
      <c r="B602" s="340" t="s">
        <v>2653</v>
      </c>
    </row>
    <row r="603" spans="1:27">
      <c r="C603" s="341" t="s">
        <v>738</v>
      </c>
      <c r="D603" s="341" t="s">
        <v>45</v>
      </c>
      <c r="E603" s="342">
        <v>81</v>
      </c>
      <c r="F603" s="343">
        <v>309.72199999999998</v>
      </c>
      <c r="H603" s="343">
        <v>0</v>
      </c>
      <c r="J603" s="343">
        <v>121.764</v>
      </c>
      <c r="L603" s="343">
        <v>0</v>
      </c>
      <c r="N603" s="343">
        <v>932</v>
      </c>
      <c r="P603" s="343">
        <v>0</v>
      </c>
      <c r="R603" s="343">
        <v>2463.0450000000001</v>
      </c>
      <c r="T603" s="343">
        <v>4404.5420000000004</v>
      </c>
      <c r="V603" s="343">
        <v>0</v>
      </c>
      <c r="X603" s="343">
        <v>3003.35</v>
      </c>
      <c r="Z603" s="343">
        <v>11234.423000000001</v>
      </c>
      <c r="AA603" s="348" t="s">
        <v>64</v>
      </c>
    </row>
    <row r="604" spans="1:27">
      <c r="A604" s="340" t="s">
        <v>730</v>
      </c>
      <c r="B604" s="340" t="s">
        <v>2245</v>
      </c>
    </row>
    <row r="605" spans="1:27">
      <c r="C605" s="341" t="s">
        <v>740</v>
      </c>
      <c r="D605" s="341" t="s">
        <v>55</v>
      </c>
      <c r="E605" s="342">
        <v>363</v>
      </c>
      <c r="F605" s="343">
        <v>9926.2039999999997</v>
      </c>
      <c r="H605" s="343">
        <v>26.451000000000001</v>
      </c>
      <c r="J605" s="343">
        <v>199.36599999999999</v>
      </c>
      <c r="L605" s="343">
        <v>0</v>
      </c>
      <c r="N605" s="343">
        <v>0</v>
      </c>
      <c r="P605" s="343">
        <v>0</v>
      </c>
      <c r="R605" s="343">
        <v>12549.728999999999</v>
      </c>
      <c r="T605" s="343">
        <v>0</v>
      </c>
      <c r="V605" s="343">
        <v>18400</v>
      </c>
      <c r="X605" s="343">
        <v>27768.537999999997</v>
      </c>
      <c r="Z605" s="343">
        <v>68870.288</v>
      </c>
    </row>
    <row r="606" spans="1:27">
      <c r="A606" s="340" t="s">
        <v>730</v>
      </c>
      <c r="B606" s="340" t="s">
        <v>2244</v>
      </c>
    </row>
    <row r="607" spans="1:27">
      <c r="C607" s="341" t="s">
        <v>742</v>
      </c>
      <c r="D607" s="341" t="s">
        <v>55</v>
      </c>
      <c r="E607" s="342">
        <v>63</v>
      </c>
      <c r="F607" s="343">
        <v>0</v>
      </c>
      <c r="H607" s="343">
        <v>2204.66</v>
      </c>
      <c r="J607" s="343">
        <v>0</v>
      </c>
      <c r="L607" s="343">
        <v>0</v>
      </c>
      <c r="N607" s="343">
        <v>2444.9179999999997</v>
      </c>
      <c r="P607" s="343">
        <v>0</v>
      </c>
      <c r="R607" s="343">
        <v>3224.25</v>
      </c>
      <c r="T607" s="343">
        <v>0</v>
      </c>
      <c r="V607" s="343">
        <v>1667.39</v>
      </c>
      <c r="X607" s="343">
        <v>0</v>
      </c>
      <c r="Z607" s="343">
        <v>9541.2180000000008</v>
      </c>
    </row>
    <row r="608" spans="1:27">
      <c r="A608" s="340" t="s">
        <v>730</v>
      </c>
      <c r="B608" s="340" t="s">
        <v>2243</v>
      </c>
    </row>
    <row r="609" spans="1:27">
      <c r="C609" s="341" t="s">
        <v>744</v>
      </c>
      <c r="D609" s="341" t="s">
        <v>45</v>
      </c>
      <c r="E609" s="342">
        <v>30</v>
      </c>
      <c r="F609" s="343">
        <v>439.86500000000001</v>
      </c>
      <c r="H609" s="343">
        <v>0</v>
      </c>
      <c r="J609" s="343">
        <v>37.841000000000001</v>
      </c>
      <c r="L609" s="343">
        <v>0</v>
      </c>
      <c r="N609" s="343">
        <v>1050.96</v>
      </c>
      <c r="P609" s="343">
        <v>151.84299999999999</v>
      </c>
      <c r="R609" s="343">
        <v>191.51</v>
      </c>
      <c r="T609" s="343">
        <v>837.96500000000003</v>
      </c>
      <c r="V609" s="343">
        <v>1225.1510000000001</v>
      </c>
      <c r="X609" s="343">
        <v>0</v>
      </c>
      <c r="Z609" s="343">
        <v>3935.1350000000002</v>
      </c>
    </row>
    <row r="610" spans="1:27">
      <c r="A610" s="340" t="s">
        <v>730</v>
      </c>
      <c r="B610" s="340" t="s">
        <v>2242</v>
      </c>
    </row>
    <row r="611" spans="1:27">
      <c r="C611" s="341" t="s">
        <v>746</v>
      </c>
      <c r="D611" s="341" t="s">
        <v>55</v>
      </c>
      <c r="E611" s="342">
        <v>48</v>
      </c>
      <c r="F611" s="343">
        <v>0</v>
      </c>
      <c r="H611" s="343">
        <v>1135.2339999999999</v>
      </c>
      <c r="J611" s="343">
        <v>37.799999999999997</v>
      </c>
      <c r="L611" s="343">
        <v>0</v>
      </c>
      <c r="N611" s="343">
        <v>2002.9660000000001</v>
      </c>
      <c r="P611" s="343">
        <v>0</v>
      </c>
      <c r="R611" s="343">
        <v>1336.979</v>
      </c>
      <c r="T611" s="343">
        <v>0</v>
      </c>
      <c r="V611" s="343">
        <v>0</v>
      </c>
      <c r="X611" s="343">
        <v>5751.7290000000003</v>
      </c>
      <c r="Z611" s="343">
        <v>10264.708000000001</v>
      </c>
    </row>
    <row r="612" spans="1:27">
      <c r="A612" s="340" t="s">
        <v>730</v>
      </c>
      <c r="B612" s="340" t="s">
        <v>2565</v>
      </c>
    </row>
    <row r="613" spans="1:27">
      <c r="C613" s="341" t="s">
        <v>750</v>
      </c>
      <c r="D613" s="341" t="s">
        <v>55</v>
      </c>
      <c r="E613" s="342">
        <v>17</v>
      </c>
      <c r="F613" s="343">
        <v>342.79300000000001</v>
      </c>
      <c r="H613" s="343">
        <v>24.559000000000001</v>
      </c>
      <c r="J613" s="343">
        <v>57.556000000000004</v>
      </c>
      <c r="L613" s="343">
        <v>0</v>
      </c>
      <c r="N613" s="343">
        <v>672.28600000000006</v>
      </c>
      <c r="P613" s="343">
        <v>0</v>
      </c>
      <c r="R613" s="343">
        <v>297.11</v>
      </c>
      <c r="T613" s="343">
        <v>0</v>
      </c>
      <c r="V613" s="343">
        <v>303.50799999999998</v>
      </c>
      <c r="X613" s="343">
        <v>23.815000000000001</v>
      </c>
      <c r="Z613" s="343">
        <v>1721.6270000000002</v>
      </c>
    </row>
    <row r="614" spans="1:27">
      <c r="A614" s="340" t="s">
        <v>730</v>
      </c>
      <c r="B614" s="340" t="s">
        <v>2241</v>
      </c>
    </row>
    <row r="615" spans="1:27">
      <c r="C615" s="341" t="s">
        <v>754</v>
      </c>
      <c r="D615" s="341" t="s">
        <v>45</v>
      </c>
      <c r="E615" s="342">
        <v>104</v>
      </c>
      <c r="F615" s="343">
        <v>1066.6410000000001</v>
      </c>
      <c r="H615" s="343">
        <v>0</v>
      </c>
      <c r="J615" s="343">
        <v>281.19799999999998</v>
      </c>
      <c r="L615" s="343">
        <v>0</v>
      </c>
      <c r="N615" s="343">
        <v>963.02300000000002</v>
      </c>
      <c r="P615" s="343">
        <v>1576.6329999999998</v>
      </c>
      <c r="R615" s="343">
        <v>2309.6060000000002</v>
      </c>
      <c r="T615" s="343">
        <v>0</v>
      </c>
      <c r="V615" s="343">
        <v>0</v>
      </c>
      <c r="X615" s="343">
        <v>2311.5279999999998</v>
      </c>
      <c r="Z615" s="343">
        <v>8508.6290000000008</v>
      </c>
    </row>
    <row r="616" spans="1:27">
      <c r="A616" s="340" t="s">
        <v>730</v>
      </c>
      <c r="B616" s="340" t="s">
        <v>2652</v>
      </c>
    </row>
    <row r="617" spans="1:27">
      <c r="C617" s="341" t="s">
        <v>756</v>
      </c>
      <c r="D617" s="341" t="s">
        <v>55</v>
      </c>
      <c r="E617" s="342">
        <v>11</v>
      </c>
      <c r="F617" s="343">
        <v>0</v>
      </c>
      <c r="H617" s="343">
        <v>93.01100000000001</v>
      </c>
      <c r="J617" s="343">
        <v>0</v>
      </c>
      <c r="L617" s="343">
        <v>397.57599999999996</v>
      </c>
      <c r="N617" s="343">
        <v>501</v>
      </c>
      <c r="P617" s="343">
        <v>3.2030000000000003</v>
      </c>
      <c r="R617" s="343">
        <v>0</v>
      </c>
      <c r="T617" s="343">
        <v>140.77100000000002</v>
      </c>
      <c r="V617" s="343">
        <v>388.16900000000004</v>
      </c>
      <c r="X617" s="343">
        <v>0</v>
      </c>
      <c r="Z617" s="343">
        <v>1523.73</v>
      </c>
    </row>
    <row r="618" spans="1:27">
      <c r="A618" s="340" t="s">
        <v>730</v>
      </c>
      <c r="B618" s="340" t="s">
        <v>2240</v>
      </c>
    </row>
    <row r="619" spans="1:27">
      <c r="C619" s="341" t="s">
        <v>734</v>
      </c>
      <c r="D619" s="341" t="s">
        <v>45</v>
      </c>
      <c r="E619" s="342">
        <v>21</v>
      </c>
      <c r="F619" s="343">
        <v>677.11899999999991</v>
      </c>
      <c r="H619" s="343">
        <v>0</v>
      </c>
      <c r="J619" s="343">
        <v>0</v>
      </c>
      <c r="L619" s="343">
        <v>0</v>
      </c>
      <c r="N619" s="343">
        <v>0</v>
      </c>
      <c r="P619" s="343">
        <v>879.60500000000002</v>
      </c>
      <c r="R619" s="343">
        <v>714.41600000000005</v>
      </c>
      <c r="T619" s="343">
        <v>0</v>
      </c>
      <c r="V619" s="343">
        <v>598.17999999999995</v>
      </c>
      <c r="X619" s="343">
        <v>0</v>
      </c>
      <c r="Z619" s="343">
        <v>2869.32</v>
      </c>
    </row>
    <row r="620" spans="1:27">
      <c r="A620" s="340" t="s">
        <v>730</v>
      </c>
      <c r="B620" s="340" t="s">
        <v>2239</v>
      </c>
    </row>
    <row r="621" spans="1:27">
      <c r="C621" s="341" t="s">
        <v>758</v>
      </c>
      <c r="D621" s="341" t="s">
        <v>45</v>
      </c>
      <c r="E621" s="342">
        <v>48</v>
      </c>
      <c r="F621" s="343">
        <v>2104.91</v>
      </c>
      <c r="H621" s="343">
        <v>0</v>
      </c>
      <c r="J621" s="343">
        <v>573.66800000000001</v>
      </c>
      <c r="L621" s="343">
        <v>0</v>
      </c>
      <c r="N621" s="343">
        <v>1870.8110000000001</v>
      </c>
      <c r="P621" s="343">
        <v>0</v>
      </c>
      <c r="R621" s="343">
        <v>2035.364</v>
      </c>
      <c r="T621" s="343">
        <v>0</v>
      </c>
      <c r="V621" s="343">
        <v>0</v>
      </c>
      <c r="X621" s="343">
        <v>1815.5529999999999</v>
      </c>
      <c r="Z621" s="343">
        <v>8400.3060000000005</v>
      </c>
    </row>
    <row r="622" spans="1:27">
      <c r="A622" s="340" t="s">
        <v>759</v>
      </c>
      <c r="B622" s="340" t="s">
        <v>2651</v>
      </c>
    </row>
    <row r="623" spans="1:27">
      <c r="C623" s="341" t="s">
        <v>761</v>
      </c>
      <c r="D623" s="341" t="s">
        <v>55</v>
      </c>
      <c r="E623" s="342">
        <v>35</v>
      </c>
      <c r="F623" s="343">
        <v>0</v>
      </c>
      <c r="H623" s="343">
        <v>385.09800000000001</v>
      </c>
      <c r="J623" s="343">
        <v>36.073999999999998</v>
      </c>
      <c r="L623" s="343">
        <v>0</v>
      </c>
      <c r="N623" s="343">
        <v>714.7589999999999</v>
      </c>
      <c r="P623" s="343">
        <v>13.105</v>
      </c>
      <c r="R623" s="343">
        <v>0</v>
      </c>
      <c r="T623" s="343">
        <v>67.225999999999999</v>
      </c>
      <c r="V623" s="343">
        <v>0</v>
      </c>
      <c r="X623" s="343">
        <v>423.26</v>
      </c>
      <c r="Z623" s="343">
        <v>1639.5220000000002</v>
      </c>
      <c r="AA623" s="348" t="s">
        <v>64</v>
      </c>
    </row>
    <row r="624" spans="1:27">
      <c r="A624" s="340" t="s">
        <v>759</v>
      </c>
      <c r="B624" s="340" t="s">
        <v>2564</v>
      </c>
    </row>
    <row r="625" spans="1:26">
      <c r="C625" s="341" t="s">
        <v>763</v>
      </c>
      <c r="D625" s="341" t="s">
        <v>55</v>
      </c>
      <c r="E625" s="342">
        <v>20</v>
      </c>
      <c r="F625" s="343">
        <v>125.56100000000001</v>
      </c>
      <c r="H625" s="343">
        <v>116.01700000000001</v>
      </c>
      <c r="J625" s="343">
        <v>198.423</v>
      </c>
      <c r="L625" s="343">
        <v>8.1110000000000007</v>
      </c>
      <c r="N625" s="343">
        <v>733.17200000000003</v>
      </c>
      <c r="P625" s="343">
        <v>0</v>
      </c>
      <c r="R625" s="343">
        <v>0</v>
      </c>
      <c r="T625" s="343">
        <v>48.863999999999997</v>
      </c>
      <c r="V625" s="343">
        <v>0</v>
      </c>
      <c r="X625" s="343">
        <v>525.24400000000003</v>
      </c>
      <c r="Z625" s="343">
        <v>1755.3920000000001</v>
      </c>
    </row>
    <row r="626" spans="1:26">
      <c r="A626" s="340" t="s">
        <v>759</v>
      </c>
      <c r="B626" s="340" t="s">
        <v>2237</v>
      </c>
    </row>
    <row r="627" spans="1:26">
      <c r="C627" s="341" t="s">
        <v>1312</v>
      </c>
      <c r="D627" s="341" t="s">
        <v>55</v>
      </c>
      <c r="E627" s="342">
        <v>20</v>
      </c>
      <c r="F627" s="343">
        <v>0</v>
      </c>
      <c r="H627" s="343">
        <v>461.63</v>
      </c>
      <c r="J627" s="343">
        <v>7.2539999999999996</v>
      </c>
      <c r="L627" s="343">
        <v>0</v>
      </c>
      <c r="N627" s="343">
        <v>1177.02</v>
      </c>
      <c r="P627" s="343">
        <v>0</v>
      </c>
      <c r="R627" s="343">
        <v>0</v>
      </c>
      <c r="T627" s="343">
        <v>129.58600000000001</v>
      </c>
      <c r="V627" s="343">
        <v>680.22699999999998</v>
      </c>
      <c r="X627" s="343">
        <v>0</v>
      </c>
      <c r="Z627" s="343">
        <v>2455.7170000000001</v>
      </c>
    </row>
    <row r="628" spans="1:26">
      <c r="A628" s="340" t="s">
        <v>764</v>
      </c>
      <c r="B628" s="340" t="s">
        <v>2236</v>
      </c>
    </row>
    <row r="629" spans="1:26">
      <c r="C629" s="341" t="s">
        <v>766</v>
      </c>
      <c r="D629" s="341" t="s">
        <v>55</v>
      </c>
      <c r="E629" s="342">
        <v>68</v>
      </c>
      <c r="F629" s="343">
        <v>1330.5989999999999</v>
      </c>
      <c r="H629" s="343">
        <v>33.764000000000003</v>
      </c>
      <c r="J629" s="343">
        <v>73.569999999999993</v>
      </c>
      <c r="L629" s="343">
        <v>0</v>
      </c>
      <c r="N629" s="343">
        <v>1351.2550000000001</v>
      </c>
      <c r="P629" s="343">
        <v>77.694999999999993</v>
      </c>
      <c r="R629" s="343">
        <v>109.935</v>
      </c>
      <c r="T629" s="343">
        <v>0</v>
      </c>
      <c r="V629" s="343">
        <v>4806.3900000000003</v>
      </c>
      <c r="X629" s="343">
        <v>0</v>
      </c>
      <c r="Z629" s="343">
        <v>7783.2080000000005</v>
      </c>
    </row>
    <row r="630" spans="1:26">
      <c r="A630" s="340" t="s">
        <v>764</v>
      </c>
      <c r="B630" s="340" t="s">
        <v>2235</v>
      </c>
    </row>
    <row r="631" spans="1:26">
      <c r="C631" s="341" t="s">
        <v>768</v>
      </c>
      <c r="D631" s="341" t="s">
        <v>45</v>
      </c>
      <c r="E631" s="342">
        <v>119</v>
      </c>
      <c r="F631" s="343">
        <v>3851.1129999999998</v>
      </c>
      <c r="H631" s="343">
        <v>0</v>
      </c>
      <c r="J631" s="343">
        <v>390.10599999999999</v>
      </c>
      <c r="L631" s="343">
        <v>9805.0759999999991</v>
      </c>
      <c r="N631" s="343">
        <v>3521.9029999999998</v>
      </c>
      <c r="P631" s="343">
        <v>0</v>
      </c>
      <c r="R631" s="343">
        <v>290.721</v>
      </c>
      <c r="T631" s="343">
        <v>0</v>
      </c>
      <c r="V631" s="343">
        <v>22.039000000000001</v>
      </c>
      <c r="X631" s="343">
        <v>0</v>
      </c>
      <c r="Z631" s="343">
        <v>17880.957999999999</v>
      </c>
    </row>
    <row r="632" spans="1:26">
      <c r="A632" s="340" t="s">
        <v>769</v>
      </c>
      <c r="B632" s="340" t="s">
        <v>2563</v>
      </c>
    </row>
    <row r="633" spans="1:26">
      <c r="C633" s="341" t="s">
        <v>771</v>
      </c>
      <c r="D633" s="341" t="s">
        <v>55</v>
      </c>
      <c r="E633" s="342">
        <v>16</v>
      </c>
      <c r="F633" s="343">
        <v>135.363</v>
      </c>
      <c r="H633" s="343">
        <v>0</v>
      </c>
      <c r="J633" s="343">
        <v>176.51400000000001</v>
      </c>
      <c r="L633" s="343">
        <v>0</v>
      </c>
      <c r="N633" s="343">
        <v>929.55899999999997</v>
      </c>
      <c r="P633" s="343">
        <v>275.404</v>
      </c>
      <c r="R633" s="343">
        <v>0</v>
      </c>
      <c r="T633" s="343">
        <v>0</v>
      </c>
      <c r="V633" s="343">
        <v>309.327</v>
      </c>
      <c r="X633" s="343">
        <v>0</v>
      </c>
      <c r="Z633" s="343">
        <v>1826.1670000000001</v>
      </c>
    </row>
    <row r="634" spans="1:26">
      <c r="A634" s="340" t="s">
        <v>769</v>
      </c>
      <c r="B634" s="340" t="s">
        <v>2234</v>
      </c>
    </row>
    <row r="635" spans="1:26">
      <c r="C635" s="341" t="s">
        <v>773</v>
      </c>
      <c r="D635" s="341" t="s">
        <v>45</v>
      </c>
      <c r="E635" s="342">
        <v>16</v>
      </c>
      <c r="F635" s="343">
        <v>272.51400000000001</v>
      </c>
      <c r="H635" s="343">
        <v>0</v>
      </c>
      <c r="J635" s="343">
        <v>290.62599999999998</v>
      </c>
      <c r="L635" s="343">
        <v>0</v>
      </c>
      <c r="N635" s="343">
        <v>1105.556</v>
      </c>
      <c r="P635" s="343">
        <v>0</v>
      </c>
      <c r="R635" s="343">
        <v>26.516999999999999</v>
      </c>
      <c r="T635" s="343">
        <v>0</v>
      </c>
      <c r="V635" s="343">
        <v>929</v>
      </c>
      <c r="X635" s="343">
        <v>0</v>
      </c>
      <c r="Z635" s="343">
        <v>2624.2129999999997</v>
      </c>
    </row>
    <row r="636" spans="1:26">
      <c r="A636" s="340" t="s">
        <v>769</v>
      </c>
      <c r="B636" s="340" t="s">
        <v>2233</v>
      </c>
    </row>
    <row r="637" spans="1:26">
      <c r="C637" s="341" t="s">
        <v>775</v>
      </c>
      <c r="D637" s="341" t="s">
        <v>55</v>
      </c>
      <c r="E637" s="342">
        <v>15</v>
      </c>
      <c r="F637" s="343">
        <v>0</v>
      </c>
      <c r="H637" s="343">
        <v>204.107</v>
      </c>
      <c r="J637" s="343">
        <v>41.796999999999997</v>
      </c>
      <c r="L637" s="343">
        <v>0</v>
      </c>
      <c r="N637" s="343">
        <v>841.83899999999994</v>
      </c>
      <c r="P637" s="343">
        <v>180.32299999999998</v>
      </c>
      <c r="R637" s="343">
        <v>22.375</v>
      </c>
      <c r="T637" s="343">
        <v>149.107</v>
      </c>
      <c r="V637" s="343">
        <v>374.11400000000003</v>
      </c>
      <c r="X637" s="343">
        <v>150.155</v>
      </c>
      <c r="Z637" s="343">
        <v>1963.817</v>
      </c>
    </row>
    <row r="638" spans="1:26">
      <c r="A638" s="340" t="s">
        <v>776</v>
      </c>
      <c r="B638" s="340" t="s">
        <v>2650</v>
      </c>
    </row>
    <row r="639" spans="1:26">
      <c r="C639" s="341" t="s">
        <v>2510</v>
      </c>
      <c r="D639" s="341" t="s">
        <v>45</v>
      </c>
      <c r="E639" s="342">
        <v>25</v>
      </c>
      <c r="F639" s="343">
        <v>21.108000000000001</v>
      </c>
      <c r="H639" s="343">
        <v>0</v>
      </c>
      <c r="J639" s="343">
        <v>0</v>
      </c>
      <c r="L639" s="343">
        <v>0</v>
      </c>
      <c r="N639" s="343">
        <v>576.31200000000001</v>
      </c>
      <c r="P639" s="343">
        <v>273.83</v>
      </c>
      <c r="R639" s="343">
        <v>0</v>
      </c>
      <c r="T639" s="343">
        <v>735.01699999999994</v>
      </c>
      <c r="V639" s="343">
        <v>398.34800000000001</v>
      </c>
      <c r="X639" s="343">
        <v>0</v>
      </c>
      <c r="Z639" s="343">
        <v>2004.615</v>
      </c>
    </row>
    <row r="640" spans="1:26">
      <c r="A640" s="340" t="s">
        <v>776</v>
      </c>
      <c r="B640" s="340" t="s">
        <v>777</v>
      </c>
    </row>
    <row r="641" spans="1:26">
      <c r="C641" s="341" t="s">
        <v>778</v>
      </c>
      <c r="D641" s="341" t="s">
        <v>120</v>
      </c>
      <c r="E641" s="342">
        <v>278</v>
      </c>
      <c r="F641" s="343">
        <v>25140.402000000002</v>
      </c>
      <c r="H641" s="343">
        <v>0</v>
      </c>
      <c r="J641" s="343">
        <v>9189.2479999999996</v>
      </c>
      <c r="L641" s="343">
        <v>0</v>
      </c>
      <c r="N641" s="343">
        <v>0</v>
      </c>
      <c r="P641" s="343">
        <v>0</v>
      </c>
      <c r="R641" s="343">
        <v>0</v>
      </c>
      <c r="T641" s="343">
        <v>0</v>
      </c>
      <c r="V641" s="343">
        <v>0</v>
      </c>
      <c r="X641" s="343">
        <v>0</v>
      </c>
      <c r="Z641" s="343">
        <v>34329.65</v>
      </c>
    </row>
    <row r="642" spans="1:26">
      <c r="A642" s="340" t="s">
        <v>776</v>
      </c>
      <c r="B642" s="340" t="s">
        <v>779</v>
      </c>
    </row>
    <row r="643" spans="1:26">
      <c r="C643" s="341" t="s">
        <v>780</v>
      </c>
      <c r="D643" s="341" t="s">
        <v>120</v>
      </c>
      <c r="E643" s="342">
        <v>21</v>
      </c>
      <c r="F643" s="343">
        <v>3478.2979999999998</v>
      </c>
      <c r="H643" s="343">
        <v>0</v>
      </c>
      <c r="J643" s="343">
        <v>0</v>
      </c>
      <c r="L643" s="343">
        <v>0</v>
      </c>
      <c r="N643" s="343">
        <v>0</v>
      </c>
      <c r="P643" s="343">
        <v>0</v>
      </c>
      <c r="R643" s="343">
        <v>0</v>
      </c>
      <c r="T643" s="343">
        <v>0</v>
      </c>
      <c r="V643" s="343">
        <v>0</v>
      </c>
      <c r="X643" s="343">
        <v>0</v>
      </c>
      <c r="Z643" s="343">
        <v>3478.2979999999998</v>
      </c>
    </row>
    <row r="644" spans="1:26">
      <c r="A644" s="340" t="s">
        <v>776</v>
      </c>
      <c r="B644" s="340" t="s">
        <v>781</v>
      </c>
    </row>
    <row r="645" spans="1:26">
      <c r="C645" s="341" t="s">
        <v>782</v>
      </c>
      <c r="D645" s="341" t="s">
        <v>120</v>
      </c>
      <c r="E645" s="342">
        <v>57</v>
      </c>
      <c r="F645" s="343">
        <v>10278.476999999999</v>
      </c>
      <c r="H645" s="343">
        <v>0</v>
      </c>
      <c r="J645" s="343">
        <v>3920.3829999999998</v>
      </c>
      <c r="L645" s="343">
        <v>0</v>
      </c>
      <c r="N645" s="343">
        <v>0</v>
      </c>
      <c r="P645" s="343">
        <v>0</v>
      </c>
      <c r="R645" s="343">
        <v>0</v>
      </c>
      <c r="T645" s="343">
        <v>0</v>
      </c>
      <c r="V645" s="343">
        <v>0</v>
      </c>
      <c r="X645" s="343">
        <v>0</v>
      </c>
      <c r="Z645" s="343">
        <v>14198.86</v>
      </c>
    </row>
    <row r="646" spans="1:26">
      <c r="A646" s="340" t="s">
        <v>776</v>
      </c>
      <c r="B646" s="340" t="s">
        <v>2230</v>
      </c>
    </row>
    <row r="647" spans="1:26">
      <c r="C647" s="341" t="s">
        <v>784</v>
      </c>
      <c r="D647" s="341" t="s">
        <v>120</v>
      </c>
      <c r="E647" s="342">
        <v>144</v>
      </c>
      <c r="F647" s="343">
        <v>24046.088</v>
      </c>
      <c r="H647" s="343">
        <v>0</v>
      </c>
      <c r="J647" s="343">
        <v>4600.7849999999999</v>
      </c>
      <c r="L647" s="343">
        <v>0</v>
      </c>
      <c r="N647" s="343">
        <v>0</v>
      </c>
      <c r="P647" s="343">
        <v>0</v>
      </c>
      <c r="R647" s="343">
        <v>0</v>
      </c>
      <c r="T647" s="343">
        <v>0</v>
      </c>
      <c r="V647" s="343">
        <v>0</v>
      </c>
      <c r="X647" s="343">
        <v>0</v>
      </c>
      <c r="Z647" s="343">
        <v>28646.873</v>
      </c>
    </row>
    <row r="648" spans="1:26">
      <c r="A648" s="340" t="s">
        <v>776</v>
      </c>
      <c r="B648" s="340" t="s">
        <v>785</v>
      </c>
    </row>
    <row r="649" spans="1:26">
      <c r="C649" s="341" t="s">
        <v>786</v>
      </c>
      <c r="D649" s="341" t="s">
        <v>120</v>
      </c>
      <c r="E649" s="342">
        <v>57</v>
      </c>
      <c r="F649" s="343">
        <v>9620.0560000000005</v>
      </c>
      <c r="H649" s="343">
        <v>0</v>
      </c>
      <c r="J649" s="343">
        <v>3000.36</v>
      </c>
      <c r="L649" s="343">
        <v>0</v>
      </c>
      <c r="N649" s="343">
        <v>0</v>
      </c>
      <c r="P649" s="343">
        <v>0</v>
      </c>
      <c r="R649" s="343">
        <v>0</v>
      </c>
      <c r="T649" s="343">
        <v>0</v>
      </c>
      <c r="V649" s="343">
        <v>0</v>
      </c>
      <c r="X649" s="343">
        <v>0</v>
      </c>
      <c r="Z649" s="343">
        <v>12620.416000000001</v>
      </c>
    </row>
    <row r="650" spans="1:26">
      <c r="A650" s="340" t="s">
        <v>776</v>
      </c>
      <c r="B650" s="340" t="s">
        <v>2228</v>
      </c>
    </row>
    <row r="651" spans="1:26">
      <c r="C651" s="341" t="s">
        <v>2490</v>
      </c>
      <c r="D651" s="341" t="s">
        <v>120</v>
      </c>
      <c r="E651" s="342">
        <v>33</v>
      </c>
      <c r="F651" s="343">
        <v>1763.4</v>
      </c>
      <c r="H651" s="343">
        <v>0</v>
      </c>
      <c r="J651" s="343">
        <v>0</v>
      </c>
      <c r="L651" s="343">
        <v>0</v>
      </c>
      <c r="N651" s="343">
        <v>0</v>
      </c>
      <c r="P651" s="343">
        <v>0</v>
      </c>
      <c r="R651" s="343">
        <v>0</v>
      </c>
      <c r="T651" s="343">
        <v>0</v>
      </c>
      <c r="V651" s="343">
        <v>0</v>
      </c>
      <c r="X651" s="343">
        <v>0</v>
      </c>
      <c r="Z651" s="343">
        <v>1763.4</v>
      </c>
    </row>
    <row r="652" spans="1:26">
      <c r="A652" s="340" t="s">
        <v>776</v>
      </c>
      <c r="B652" s="340" t="s">
        <v>2649</v>
      </c>
    </row>
    <row r="653" spans="1:26">
      <c r="C653" s="341" t="s">
        <v>788</v>
      </c>
      <c r="D653" s="341" t="s">
        <v>55</v>
      </c>
      <c r="E653" s="342">
        <v>3221</v>
      </c>
      <c r="F653" s="343">
        <v>522060.71200000006</v>
      </c>
      <c r="H653" s="343">
        <v>19202.168999999998</v>
      </c>
      <c r="J653" s="343">
        <v>98952.023000000001</v>
      </c>
      <c r="L653" s="343">
        <v>0</v>
      </c>
      <c r="N653" s="343">
        <v>48414.199000000001</v>
      </c>
      <c r="P653" s="343">
        <v>277283.03200000001</v>
      </c>
      <c r="R653" s="343">
        <v>193448</v>
      </c>
      <c r="T653" s="343">
        <v>282854.92</v>
      </c>
      <c r="V653" s="343">
        <v>9262.3330000000005</v>
      </c>
      <c r="X653" s="343">
        <v>0</v>
      </c>
      <c r="Z653" s="343">
        <v>1451477.388</v>
      </c>
    </row>
    <row r="654" spans="1:26">
      <c r="A654" s="340" t="s">
        <v>776</v>
      </c>
      <c r="B654" s="340" t="s">
        <v>2226</v>
      </c>
    </row>
    <row r="655" spans="1:26">
      <c r="C655" s="341" t="s">
        <v>790</v>
      </c>
      <c r="D655" s="341" t="s">
        <v>120</v>
      </c>
      <c r="E655" s="342">
        <v>49</v>
      </c>
      <c r="F655" s="343">
        <v>8504.482</v>
      </c>
      <c r="H655" s="343">
        <v>0</v>
      </c>
      <c r="J655" s="343">
        <v>0</v>
      </c>
      <c r="L655" s="343">
        <v>0</v>
      </c>
      <c r="N655" s="343">
        <v>0</v>
      </c>
      <c r="P655" s="343">
        <v>0</v>
      </c>
      <c r="R655" s="343">
        <v>0</v>
      </c>
      <c r="T655" s="343">
        <v>0</v>
      </c>
      <c r="V655" s="343">
        <v>0</v>
      </c>
      <c r="X655" s="343">
        <v>0</v>
      </c>
      <c r="Z655" s="343">
        <v>8504.482</v>
      </c>
    </row>
    <row r="656" spans="1:26">
      <c r="A656" s="340" t="s">
        <v>776</v>
      </c>
      <c r="B656" s="340" t="s">
        <v>2562</v>
      </c>
    </row>
    <row r="657" spans="1:26">
      <c r="C657" s="341" t="s">
        <v>792</v>
      </c>
      <c r="D657" s="341" t="s">
        <v>120</v>
      </c>
      <c r="E657" s="342">
        <v>25</v>
      </c>
      <c r="F657" s="343">
        <v>13452.556999999999</v>
      </c>
      <c r="H657" s="343">
        <v>0</v>
      </c>
      <c r="J657" s="343">
        <v>815.12</v>
      </c>
      <c r="L657" s="343">
        <v>0</v>
      </c>
      <c r="N657" s="343">
        <v>0</v>
      </c>
      <c r="P657" s="343">
        <v>0</v>
      </c>
      <c r="R657" s="343">
        <v>0</v>
      </c>
      <c r="T657" s="343">
        <v>0</v>
      </c>
      <c r="V657" s="343">
        <v>0</v>
      </c>
      <c r="X657" s="343">
        <v>0</v>
      </c>
      <c r="Z657" s="343">
        <v>14267.677</v>
      </c>
    </row>
    <row r="658" spans="1:26">
      <c r="A658" s="340" t="s">
        <v>776</v>
      </c>
      <c r="B658" s="340" t="s">
        <v>2561</v>
      </c>
    </row>
    <row r="659" spans="1:26">
      <c r="C659" s="341" t="s">
        <v>794</v>
      </c>
      <c r="D659" s="341" t="s">
        <v>120</v>
      </c>
      <c r="E659" s="342">
        <v>58</v>
      </c>
      <c r="F659" s="343">
        <v>13020.287</v>
      </c>
      <c r="H659" s="343">
        <v>0</v>
      </c>
      <c r="J659" s="343">
        <v>0</v>
      </c>
      <c r="L659" s="343">
        <v>0</v>
      </c>
      <c r="N659" s="343">
        <v>0</v>
      </c>
      <c r="P659" s="343">
        <v>0</v>
      </c>
      <c r="R659" s="343">
        <v>0</v>
      </c>
      <c r="T659" s="343">
        <v>0</v>
      </c>
      <c r="V659" s="343">
        <v>0</v>
      </c>
      <c r="X659" s="343">
        <v>0</v>
      </c>
      <c r="Z659" s="343">
        <v>13020.287</v>
      </c>
    </row>
    <row r="660" spans="1:26">
      <c r="A660" s="340" t="s">
        <v>776</v>
      </c>
      <c r="B660" s="340" t="s">
        <v>2225</v>
      </c>
    </row>
    <row r="661" spans="1:26">
      <c r="C661" s="341" t="s">
        <v>796</v>
      </c>
      <c r="D661" s="341" t="s">
        <v>55</v>
      </c>
      <c r="E661" s="342">
        <v>268</v>
      </c>
      <c r="F661" s="343">
        <v>80923.38</v>
      </c>
      <c r="H661" s="343">
        <v>7606.5450000000001</v>
      </c>
      <c r="J661" s="343">
        <v>172478.35399999999</v>
      </c>
      <c r="L661" s="343">
        <v>0</v>
      </c>
      <c r="N661" s="343">
        <v>0</v>
      </c>
      <c r="P661" s="343">
        <v>0</v>
      </c>
      <c r="R661" s="343">
        <v>0</v>
      </c>
      <c r="T661" s="343">
        <v>0</v>
      </c>
      <c r="V661" s="343">
        <v>0</v>
      </c>
      <c r="X661" s="343">
        <v>0</v>
      </c>
      <c r="Z661" s="343">
        <v>261008.27899999998</v>
      </c>
    </row>
    <row r="662" spans="1:26">
      <c r="A662" s="340" t="s">
        <v>776</v>
      </c>
      <c r="B662" s="340" t="s">
        <v>2224</v>
      </c>
    </row>
    <row r="663" spans="1:26">
      <c r="C663" s="341" t="s">
        <v>798</v>
      </c>
      <c r="D663" s="341" t="s">
        <v>45</v>
      </c>
      <c r="E663" s="342">
        <v>84</v>
      </c>
      <c r="F663" s="343">
        <v>18672.787</v>
      </c>
      <c r="H663" s="343">
        <v>0</v>
      </c>
      <c r="J663" s="343">
        <v>15499.151000000002</v>
      </c>
      <c r="L663" s="343">
        <v>0</v>
      </c>
      <c r="N663" s="343">
        <v>0</v>
      </c>
      <c r="P663" s="343">
        <v>0</v>
      </c>
      <c r="R663" s="343">
        <v>0</v>
      </c>
      <c r="T663" s="343">
        <v>0</v>
      </c>
      <c r="V663" s="343">
        <v>0</v>
      </c>
      <c r="X663" s="343">
        <v>0</v>
      </c>
      <c r="Z663" s="343">
        <v>34171.937999999995</v>
      </c>
    </row>
    <row r="664" spans="1:26">
      <c r="A664" s="340" t="s">
        <v>776</v>
      </c>
      <c r="B664" s="340" t="s">
        <v>801</v>
      </c>
    </row>
    <row r="665" spans="1:26">
      <c r="C665" s="341" t="s">
        <v>802</v>
      </c>
      <c r="D665" s="341" t="s">
        <v>120</v>
      </c>
      <c r="E665" s="342">
        <v>91</v>
      </c>
      <c r="F665" s="343">
        <v>18682.071</v>
      </c>
      <c r="G665" s="348" t="s">
        <v>64</v>
      </c>
      <c r="H665" s="343">
        <v>0</v>
      </c>
      <c r="J665" s="343">
        <v>0</v>
      </c>
      <c r="L665" s="343">
        <v>0</v>
      </c>
      <c r="N665" s="343">
        <v>0</v>
      </c>
      <c r="P665" s="343">
        <v>0</v>
      </c>
      <c r="R665" s="343">
        <v>0</v>
      </c>
      <c r="T665" s="343">
        <v>0</v>
      </c>
      <c r="V665" s="343">
        <v>0</v>
      </c>
      <c r="X665" s="343">
        <v>0</v>
      </c>
      <c r="Z665" s="343">
        <v>18682.071</v>
      </c>
    </row>
    <row r="666" spans="1:26">
      <c r="A666" s="340" t="s">
        <v>776</v>
      </c>
      <c r="B666" s="340" t="s">
        <v>2560</v>
      </c>
    </row>
    <row r="667" spans="1:26">
      <c r="C667" s="341" t="s">
        <v>804</v>
      </c>
      <c r="D667" s="341" t="s">
        <v>120</v>
      </c>
      <c r="E667" s="342">
        <v>130</v>
      </c>
      <c r="F667" s="343">
        <v>19801.936999999998</v>
      </c>
      <c r="H667" s="343">
        <v>0</v>
      </c>
      <c r="J667" s="343">
        <v>0</v>
      </c>
      <c r="L667" s="343">
        <v>0</v>
      </c>
      <c r="N667" s="343">
        <v>0</v>
      </c>
      <c r="P667" s="343">
        <v>0</v>
      </c>
      <c r="R667" s="343">
        <v>0</v>
      </c>
      <c r="T667" s="343">
        <v>0</v>
      </c>
      <c r="V667" s="343">
        <v>0</v>
      </c>
      <c r="X667" s="343">
        <v>0</v>
      </c>
      <c r="Z667" s="343">
        <v>19801.936999999998</v>
      </c>
    </row>
    <row r="668" spans="1:26">
      <c r="A668" s="340" t="s">
        <v>776</v>
      </c>
      <c r="B668" s="340" t="s">
        <v>805</v>
      </c>
    </row>
    <row r="669" spans="1:26">
      <c r="C669" s="341" t="s">
        <v>806</v>
      </c>
      <c r="D669" s="341" t="s">
        <v>120</v>
      </c>
      <c r="E669" s="342">
        <v>76</v>
      </c>
      <c r="F669" s="343">
        <v>11413.043</v>
      </c>
      <c r="H669" s="343">
        <v>0</v>
      </c>
      <c r="J669" s="343">
        <v>0</v>
      </c>
      <c r="L669" s="343">
        <v>0</v>
      </c>
      <c r="N669" s="343">
        <v>0</v>
      </c>
      <c r="P669" s="343">
        <v>0</v>
      </c>
      <c r="R669" s="343">
        <v>0</v>
      </c>
      <c r="T669" s="343">
        <v>0</v>
      </c>
      <c r="V669" s="343">
        <v>0</v>
      </c>
      <c r="X669" s="343">
        <v>0</v>
      </c>
      <c r="Z669" s="343">
        <v>11413.043</v>
      </c>
    </row>
    <row r="670" spans="1:26">
      <c r="A670" s="340" t="s">
        <v>807</v>
      </c>
      <c r="B670" s="340" t="s">
        <v>808</v>
      </c>
    </row>
    <row r="671" spans="1:26">
      <c r="C671" s="341" t="s">
        <v>809</v>
      </c>
      <c r="D671" s="341" t="s">
        <v>45</v>
      </c>
      <c r="E671" s="342">
        <v>183</v>
      </c>
      <c r="F671" s="343">
        <v>3160.0009999999997</v>
      </c>
      <c r="H671" s="343">
        <v>0</v>
      </c>
      <c r="J671" s="343">
        <v>0</v>
      </c>
      <c r="L671" s="343">
        <v>0</v>
      </c>
      <c r="N671" s="343">
        <v>690.923</v>
      </c>
      <c r="P671" s="343">
        <v>172.78400000000002</v>
      </c>
      <c r="R671" s="343">
        <v>0</v>
      </c>
      <c r="T671" s="343">
        <v>72.707999999999998</v>
      </c>
      <c r="V671" s="343">
        <v>15984.148999999999</v>
      </c>
      <c r="X671" s="343">
        <v>4822.6509999999998</v>
      </c>
      <c r="Z671" s="343">
        <v>24903.216</v>
      </c>
    </row>
    <row r="672" spans="1:26">
      <c r="A672" s="340" t="s">
        <v>807</v>
      </c>
      <c r="B672" s="340" t="s">
        <v>2222</v>
      </c>
    </row>
    <row r="673" spans="1:26">
      <c r="C673" s="341" t="s">
        <v>811</v>
      </c>
      <c r="D673" s="341" t="s">
        <v>45</v>
      </c>
      <c r="E673" s="342">
        <v>20</v>
      </c>
      <c r="F673" s="343">
        <v>285.01599999999996</v>
      </c>
      <c r="H673" s="343">
        <v>0</v>
      </c>
      <c r="J673" s="343">
        <v>0</v>
      </c>
      <c r="L673" s="343">
        <v>0</v>
      </c>
      <c r="N673" s="343">
        <v>990.37800000000004</v>
      </c>
      <c r="P673" s="343">
        <v>0</v>
      </c>
      <c r="R673" s="343">
        <v>0</v>
      </c>
      <c r="T673" s="343">
        <v>62.038999999999994</v>
      </c>
      <c r="V673" s="343">
        <v>204.73400000000001</v>
      </c>
      <c r="X673" s="343">
        <v>757.22899999999993</v>
      </c>
      <c r="Z673" s="343">
        <v>2299.3960000000002</v>
      </c>
    </row>
    <row r="674" spans="1:26">
      <c r="A674" s="340" t="s">
        <v>807</v>
      </c>
      <c r="B674" s="340" t="s">
        <v>2221</v>
      </c>
    </row>
    <row r="675" spans="1:26">
      <c r="C675" s="341" t="s">
        <v>813</v>
      </c>
      <c r="D675" s="341" t="s">
        <v>55</v>
      </c>
      <c r="E675" s="342">
        <v>38</v>
      </c>
      <c r="F675" s="343">
        <v>287.63499999999999</v>
      </c>
      <c r="H675" s="343">
        <v>188.08700000000002</v>
      </c>
      <c r="J675" s="343">
        <v>0</v>
      </c>
      <c r="L675" s="343">
        <v>0</v>
      </c>
      <c r="N675" s="343">
        <v>806.06899999999996</v>
      </c>
      <c r="P675" s="343">
        <v>60.085000000000001</v>
      </c>
      <c r="R675" s="343">
        <v>0</v>
      </c>
      <c r="T675" s="343">
        <v>0</v>
      </c>
      <c r="V675" s="343">
        <v>0</v>
      </c>
      <c r="X675" s="343">
        <v>4707.07</v>
      </c>
      <c r="Z675" s="343">
        <v>6048.9459999999999</v>
      </c>
    </row>
    <row r="676" spans="1:26">
      <c r="A676" s="340" t="s">
        <v>814</v>
      </c>
      <c r="B676" s="340" t="s">
        <v>2219</v>
      </c>
    </row>
    <row r="677" spans="1:26">
      <c r="C677" s="341" t="s">
        <v>816</v>
      </c>
      <c r="D677" s="341" t="s">
        <v>55</v>
      </c>
      <c r="E677" s="342">
        <v>405</v>
      </c>
      <c r="F677" s="343">
        <v>0</v>
      </c>
      <c r="H677" s="343">
        <v>37287.980000000003</v>
      </c>
      <c r="J677" s="343">
        <v>5102.9940000000006</v>
      </c>
      <c r="L677" s="343">
        <v>54918.156999999999</v>
      </c>
      <c r="N677" s="343">
        <v>0</v>
      </c>
      <c r="P677" s="343">
        <v>2215.375</v>
      </c>
      <c r="R677" s="343">
        <v>0</v>
      </c>
      <c r="T677" s="343">
        <v>0</v>
      </c>
      <c r="V677" s="343">
        <v>0</v>
      </c>
      <c r="X677" s="343">
        <v>0</v>
      </c>
      <c r="Z677" s="343">
        <v>99524.505999999994</v>
      </c>
    </row>
    <row r="678" spans="1:26">
      <c r="A678" s="340" t="s">
        <v>814</v>
      </c>
      <c r="B678" s="340" t="s">
        <v>2218</v>
      </c>
    </row>
    <row r="679" spans="1:26">
      <c r="C679" s="341" t="s">
        <v>818</v>
      </c>
      <c r="D679" s="341" t="s">
        <v>55</v>
      </c>
      <c r="E679" s="342">
        <v>93</v>
      </c>
      <c r="F679" s="343">
        <v>5967.1790000000001</v>
      </c>
      <c r="H679" s="343">
        <v>315.726</v>
      </c>
      <c r="J679" s="343">
        <v>826.55499999999995</v>
      </c>
      <c r="L679" s="343">
        <v>0</v>
      </c>
      <c r="N679" s="343">
        <v>3723.33</v>
      </c>
      <c r="P679" s="343">
        <v>71.382999999999996</v>
      </c>
      <c r="R679" s="343">
        <v>0</v>
      </c>
      <c r="T679" s="343">
        <v>13297.598</v>
      </c>
      <c r="V679" s="343">
        <v>0</v>
      </c>
      <c r="X679" s="343">
        <v>0</v>
      </c>
      <c r="Z679" s="343">
        <v>24201.771000000001</v>
      </c>
    </row>
    <row r="680" spans="1:26">
      <c r="A680" s="340" t="s">
        <v>819</v>
      </c>
      <c r="B680" s="340" t="s">
        <v>2217</v>
      </c>
    </row>
    <row r="681" spans="1:26">
      <c r="C681" s="341" t="s">
        <v>821</v>
      </c>
      <c r="D681" s="341" t="s">
        <v>120</v>
      </c>
      <c r="E681" s="342">
        <v>25</v>
      </c>
      <c r="F681" s="343">
        <v>8116.9519999999993</v>
      </c>
      <c r="H681" s="343">
        <v>0</v>
      </c>
      <c r="J681" s="343">
        <v>1216.6289999999999</v>
      </c>
      <c r="L681" s="343">
        <v>0</v>
      </c>
      <c r="N681" s="343">
        <v>0</v>
      </c>
      <c r="P681" s="343">
        <v>204.56200000000001</v>
      </c>
      <c r="R681" s="343">
        <v>945.447</v>
      </c>
      <c r="T681" s="343">
        <v>0</v>
      </c>
      <c r="V681" s="343">
        <v>0</v>
      </c>
      <c r="X681" s="343">
        <v>0</v>
      </c>
      <c r="Z681" s="343">
        <v>10483.59</v>
      </c>
    </row>
    <row r="682" spans="1:26">
      <c r="A682" s="340" t="s">
        <v>819</v>
      </c>
      <c r="B682" s="340" t="s">
        <v>2559</v>
      </c>
    </row>
    <row r="683" spans="1:26">
      <c r="C683" s="341" t="s">
        <v>2509</v>
      </c>
      <c r="D683" s="341" t="s">
        <v>59</v>
      </c>
      <c r="E683" s="342">
        <v>203</v>
      </c>
      <c r="F683" s="343">
        <v>1343.9360000000001</v>
      </c>
      <c r="H683" s="343">
        <v>0</v>
      </c>
      <c r="J683" s="343">
        <v>26510.736000000001</v>
      </c>
      <c r="L683" s="343">
        <v>0</v>
      </c>
      <c r="N683" s="343">
        <v>0</v>
      </c>
      <c r="P683" s="343">
        <v>0</v>
      </c>
      <c r="R683" s="343">
        <v>0</v>
      </c>
      <c r="T683" s="343">
        <v>0</v>
      </c>
      <c r="V683" s="343">
        <v>0</v>
      </c>
      <c r="X683" s="343">
        <v>0</v>
      </c>
      <c r="Z683" s="343">
        <v>27854.672000000002</v>
      </c>
    </row>
    <row r="684" spans="1:26">
      <c r="A684" s="340" t="s">
        <v>819</v>
      </c>
      <c r="B684" s="340" t="s">
        <v>2648</v>
      </c>
    </row>
    <row r="685" spans="1:26">
      <c r="C685" s="341" t="s">
        <v>2557</v>
      </c>
      <c r="D685" s="341" t="s">
        <v>59</v>
      </c>
      <c r="E685" s="342">
        <v>27</v>
      </c>
      <c r="F685" s="343">
        <v>2867.998</v>
      </c>
      <c r="H685" s="343">
        <v>0</v>
      </c>
      <c r="J685" s="343">
        <v>1509.96</v>
      </c>
      <c r="L685" s="343">
        <v>0</v>
      </c>
      <c r="N685" s="343">
        <v>0</v>
      </c>
      <c r="P685" s="343">
        <v>0</v>
      </c>
      <c r="R685" s="343">
        <v>0</v>
      </c>
      <c r="T685" s="343">
        <v>0</v>
      </c>
      <c r="V685" s="343">
        <v>0</v>
      </c>
      <c r="X685" s="343">
        <v>0</v>
      </c>
      <c r="Z685" s="343">
        <v>4377.9579999999996</v>
      </c>
    </row>
    <row r="686" spans="1:26">
      <c r="A686" s="340" t="s">
        <v>819</v>
      </c>
      <c r="B686" s="340" t="s">
        <v>2215</v>
      </c>
    </row>
    <row r="687" spans="1:26">
      <c r="C687" s="341" t="s">
        <v>823</v>
      </c>
      <c r="D687" s="341" t="s">
        <v>120</v>
      </c>
      <c r="E687" s="342">
        <v>256</v>
      </c>
      <c r="F687" s="343">
        <v>950.10800000000006</v>
      </c>
      <c r="H687" s="343">
        <v>0</v>
      </c>
      <c r="J687" s="343">
        <v>22354.157999999999</v>
      </c>
      <c r="L687" s="343">
        <v>0</v>
      </c>
      <c r="N687" s="343">
        <v>0</v>
      </c>
      <c r="P687" s="343">
        <v>0</v>
      </c>
      <c r="R687" s="343">
        <v>0</v>
      </c>
      <c r="T687" s="343">
        <v>0</v>
      </c>
      <c r="V687" s="343">
        <v>0</v>
      </c>
      <c r="X687" s="343">
        <v>0</v>
      </c>
      <c r="Z687" s="343">
        <v>23304.266</v>
      </c>
    </row>
    <row r="688" spans="1:26">
      <c r="A688" s="340" t="s">
        <v>819</v>
      </c>
      <c r="B688" s="340" t="s">
        <v>2214</v>
      </c>
    </row>
    <row r="689" spans="1:27">
      <c r="C689" s="341" t="s">
        <v>827</v>
      </c>
      <c r="D689" s="341" t="s">
        <v>55</v>
      </c>
      <c r="E689" s="342">
        <v>54</v>
      </c>
      <c r="F689" s="343">
        <v>1960.3229999999999</v>
      </c>
      <c r="H689" s="343">
        <v>211.24099999999999</v>
      </c>
      <c r="J689" s="343">
        <v>67.433000000000007</v>
      </c>
      <c r="L689" s="343">
        <v>0</v>
      </c>
      <c r="N689" s="343">
        <v>2043.7820000000002</v>
      </c>
      <c r="P689" s="343">
        <v>54.1</v>
      </c>
      <c r="R689" s="343">
        <v>3405.0370000000003</v>
      </c>
      <c r="T689" s="343">
        <v>0</v>
      </c>
      <c r="V689" s="343">
        <v>1070.424</v>
      </c>
      <c r="X689" s="343">
        <v>0</v>
      </c>
      <c r="Z689" s="343">
        <v>8812.34</v>
      </c>
    </row>
    <row r="690" spans="1:27">
      <c r="A690" s="340" t="s">
        <v>819</v>
      </c>
      <c r="B690" s="340" t="s">
        <v>2213</v>
      </c>
    </row>
    <row r="691" spans="1:27">
      <c r="C691" s="341" t="s">
        <v>831</v>
      </c>
      <c r="D691" s="341" t="s">
        <v>55</v>
      </c>
      <c r="E691" s="342">
        <v>215</v>
      </c>
      <c r="F691" s="343">
        <v>8733.393</v>
      </c>
      <c r="H691" s="343">
        <v>1.681</v>
      </c>
      <c r="J691" s="343">
        <v>4952.2109999999993</v>
      </c>
      <c r="L691" s="343">
        <v>0</v>
      </c>
      <c r="N691" s="343">
        <v>3060.1679999999997</v>
      </c>
      <c r="P691" s="343">
        <v>179.06900000000002</v>
      </c>
      <c r="R691" s="343">
        <v>18894.085999999999</v>
      </c>
      <c r="T691" s="343">
        <v>0</v>
      </c>
      <c r="V691" s="343">
        <v>11607.708000000001</v>
      </c>
      <c r="X691" s="343">
        <v>0</v>
      </c>
      <c r="Z691" s="343">
        <v>47428.315999999999</v>
      </c>
    </row>
    <row r="692" spans="1:27">
      <c r="A692" s="340" t="s">
        <v>819</v>
      </c>
      <c r="B692" s="340" t="s">
        <v>2212</v>
      </c>
    </row>
    <row r="693" spans="1:27">
      <c r="C693" s="341" t="s">
        <v>833</v>
      </c>
      <c r="D693" s="341" t="s">
        <v>45</v>
      </c>
      <c r="E693" s="342">
        <v>13</v>
      </c>
      <c r="F693" s="343">
        <v>324.96899999999999</v>
      </c>
      <c r="H693" s="343">
        <v>0</v>
      </c>
      <c r="J693" s="343">
        <v>0.308</v>
      </c>
      <c r="L693" s="343">
        <v>0</v>
      </c>
      <c r="N693" s="343">
        <v>0</v>
      </c>
      <c r="P693" s="343">
        <v>107.7</v>
      </c>
      <c r="R693" s="343">
        <v>1226.0999999999999</v>
      </c>
      <c r="T693" s="343">
        <v>0</v>
      </c>
      <c r="V693" s="343">
        <v>489.06900000000002</v>
      </c>
      <c r="X693" s="343">
        <v>0</v>
      </c>
      <c r="Z693" s="343">
        <v>2148.1460000000002</v>
      </c>
    </row>
    <row r="694" spans="1:27">
      <c r="A694" s="340" t="s">
        <v>819</v>
      </c>
      <c r="B694" s="340" t="s">
        <v>2647</v>
      </c>
    </row>
    <row r="695" spans="1:27">
      <c r="C695" s="341" t="s">
        <v>837</v>
      </c>
      <c r="D695" s="341" t="s">
        <v>45</v>
      </c>
      <c r="E695" s="342">
        <v>14</v>
      </c>
      <c r="F695" s="343">
        <v>384.34199999999998</v>
      </c>
      <c r="H695" s="343">
        <v>0</v>
      </c>
      <c r="J695" s="343">
        <v>-0.5</v>
      </c>
      <c r="L695" s="343">
        <v>0</v>
      </c>
      <c r="N695" s="343">
        <v>0</v>
      </c>
      <c r="P695" s="343">
        <v>121.476</v>
      </c>
      <c r="R695" s="343">
        <v>1545.8</v>
      </c>
      <c r="T695" s="343">
        <v>0</v>
      </c>
      <c r="V695" s="343">
        <v>525.73300000000006</v>
      </c>
      <c r="X695" s="343">
        <v>0</v>
      </c>
      <c r="Z695" s="343">
        <v>2576.8510000000001</v>
      </c>
    </row>
    <row r="696" spans="1:27">
      <c r="A696" s="340" t="s">
        <v>819</v>
      </c>
      <c r="B696" s="340" t="s">
        <v>2210</v>
      </c>
    </row>
    <row r="697" spans="1:27">
      <c r="C697" s="341" t="s">
        <v>839</v>
      </c>
      <c r="D697" s="341" t="s">
        <v>55</v>
      </c>
      <c r="E697" s="342">
        <v>27</v>
      </c>
      <c r="F697" s="343">
        <v>0</v>
      </c>
      <c r="H697" s="343">
        <v>1939.15</v>
      </c>
      <c r="J697" s="343">
        <v>202.79400000000001</v>
      </c>
      <c r="L697" s="343">
        <v>0</v>
      </c>
      <c r="N697" s="343">
        <v>550</v>
      </c>
      <c r="P697" s="343">
        <v>41.2</v>
      </c>
      <c r="R697" s="343">
        <v>68.75</v>
      </c>
      <c r="T697" s="343">
        <v>1121.627</v>
      </c>
      <c r="V697" s="343">
        <v>667.75300000000004</v>
      </c>
      <c r="X697" s="343">
        <v>0</v>
      </c>
      <c r="Z697" s="343">
        <v>4591.2740000000003</v>
      </c>
    </row>
    <row r="698" spans="1:27">
      <c r="A698" s="340" t="s">
        <v>819</v>
      </c>
      <c r="B698" s="340" t="s">
        <v>2209</v>
      </c>
    </row>
    <row r="699" spans="1:27">
      <c r="C699" s="341" t="s">
        <v>841</v>
      </c>
      <c r="D699" s="341" t="s">
        <v>45</v>
      </c>
      <c r="E699" s="342">
        <v>13</v>
      </c>
      <c r="F699" s="343">
        <v>394.01300000000003</v>
      </c>
      <c r="H699" s="343">
        <v>0</v>
      </c>
      <c r="J699" s="343">
        <v>30</v>
      </c>
      <c r="L699" s="343">
        <v>0</v>
      </c>
      <c r="N699" s="343">
        <v>0</v>
      </c>
      <c r="P699" s="343">
        <v>0</v>
      </c>
      <c r="R699" s="343">
        <v>0</v>
      </c>
      <c r="T699" s="343">
        <v>439.80099999999999</v>
      </c>
      <c r="V699" s="343">
        <v>0</v>
      </c>
      <c r="X699" s="343">
        <v>843.68600000000004</v>
      </c>
      <c r="Z699" s="343">
        <v>1707.5</v>
      </c>
      <c r="AA699" s="348" t="s">
        <v>64</v>
      </c>
    </row>
    <row r="700" spans="1:27">
      <c r="A700" s="340" t="s">
        <v>819</v>
      </c>
      <c r="B700" s="340" t="s">
        <v>1319</v>
      </c>
    </row>
    <row r="701" spans="1:27">
      <c r="C701" s="341" t="s">
        <v>1320</v>
      </c>
      <c r="D701" s="341" t="s">
        <v>45</v>
      </c>
      <c r="E701" s="342">
        <v>6</v>
      </c>
      <c r="F701" s="343">
        <v>231.54400000000001</v>
      </c>
      <c r="H701" s="343">
        <v>0</v>
      </c>
      <c r="J701" s="343">
        <v>0</v>
      </c>
      <c r="L701" s="343">
        <v>0</v>
      </c>
      <c r="N701" s="343">
        <v>348</v>
      </c>
      <c r="P701" s="343">
        <v>99.126000000000005</v>
      </c>
      <c r="R701" s="343">
        <v>320.64999999999998</v>
      </c>
      <c r="T701" s="343">
        <v>0</v>
      </c>
      <c r="V701" s="343">
        <v>202.50299999999999</v>
      </c>
      <c r="X701" s="343">
        <v>0</v>
      </c>
      <c r="Z701" s="343">
        <v>1201.8230000000001</v>
      </c>
    </row>
    <row r="702" spans="1:27">
      <c r="A702" s="340" t="s">
        <v>819</v>
      </c>
      <c r="B702" s="340" t="s">
        <v>842</v>
      </c>
    </row>
    <row r="703" spans="1:27">
      <c r="C703" s="341" t="s">
        <v>843</v>
      </c>
      <c r="D703" s="341" t="s">
        <v>45</v>
      </c>
      <c r="E703" s="342">
        <v>5</v>
      </c>
      <c r="F703" s="343">
        <v>59.573999999999998</v>
      </c>
      <c r="H703" s="343">
        <v>0</v>
      </c>
      <c r="J703" s="343">
        <v>0</v>
      </c>
      <c r="L703" s="343">
        <v>0</v>
      </c>
      <c r="N703" s="343">
        <v>0</v>
      </c>
      <c r="P703" s="343">
        <v>0</v>
      </c>
      <c r="R703" s="343">
        <v>354.89099999999996</v>
      </c>
      <c r="T703" s="343">
        <v>0</v>
      </c>
      <c r="V703" s="343">
        <v>1089.9829999999999</v>
      </c>
      <c r="X703" s="343">
        <v>0</v>
      </c>
      <c r="Z703" s="343">
        <v>1504.4479999999999</v>
      </c>
    </row>
    <row r="704" spans="1:27">
      <c r="A704" s="340" t="s">
        <v>819</v>
      </c>
      <c r="B704" s="340" t="s">
        <v>2646</v>
      </c>
    </row>
    <row r="705" spans="1:26">
      <c r="C705" s="341" t="s">
        <v>829</v>
      </c>
      <c r="D705" s="341" t="s">
        <v>55</v>
      </c>
      <c r="E705" s="342">
        <v>155</v>
      </c>
      <c r="F705" s="343">
        <v>6945.0609999999997</v>
      </c>
      <c r="H705" s="343">
        <v>22.558000000000003</v>
      </c>
      <c r="J705" s="343">
        <v>411.16699999999997</v>
      </c>
      <c r="L705" s="343">
        <v>0</v>
      </c>
      <c r="N705" s="343">
        <v>1531.2429999999999</v>
      </c>
      <c r="P705" s="343">
        <v>488.64300000000003</v>
      </c>
      <c r="R705" s="343">
        <v>16912.099999999999</v>
      </c>
      <c r="T705" s="343">
        <v>288.91200000000003</v>
      </c>
      <c r="V705" s="343">
        <v>4928.7749999999996</v>
      </c>
      <c r="X705" s="343">
        <v>0</v>
      </c>
      <c r="Z705" s="343">
        <v>31528.458999999999</v>
      </c>
    </row>
    <row r="706" spans="1:26">
      <c r="A706" s="340" t="s">
        <v>819</v>
      </c>
      <c r="B706" s="340" t="s">
        <v>2208</v>
      </c>
    </row>
    <row r="707" spans="1:26">
      <c r="C707" s="341" t="s">
        <v>845</v>
      </c>
      <c r="D707" s="341" t="s">
        <v>45</v>
      </c>
      <c r="E707" s="342">
        <v>46</v>
      </c>
      <c r="F707" s="343">
        <v>547.43299999999999</v>
      </c>
      <c r="H707" s="343">
        <v>0</v>
      </c>
      <c r="J707" s="343">
        <v>234.09400000000002</v>
      </c>
      <c r="L707" s="343">
        <v>0</v>
      </c>
      <c r="N707" s="343">
        <v>492</v>
      </c>
      <c r="P707" s="343">
        <v>50</v>
      </c>
      <c r="R707" s="343">
        <v>1910.49</v>
      </c>
      <c r="T707" s="343">
        <v>0</v>
      </c>
      <c r="V707" s="343">
        <v>1216.5650000000001</v>
      </c>
      <c r="X707" s="343">
        <v>0</v>
      </c>
      <c r="Z707" s="343">
        <v>4450.5820000000003</v>
      </c>
    </row>
    <row r="708" spans="1:26">
      <c r="A708" s="340" t="s">
        <v>819</v>
      </c>
      <c r="B708" s="340" t="s">
        <v>2645</v>
      </c>
    </row>
    <row r="709" spans="1:26">
      <c r="C709" s="341" t="s">
        <v>847</v>
      </c>
      <c r="D709" s="341" t="s">
        <v>45</v>
      </c>
      <c r="E709" s="342">
        <v>7</v>
      </c>
      <c r="F709" s="343">
        <v>184.78599999999997</v>
      </c>
      <c r="H709" s="343">
        <v>0</v>
      </c>
      <c r="J709" s="343">
        <v>14.282</v>
      </c>
      <c r="L709" s="343">
        <v>0</v>
      </c>
      <c r="N709" s="343">
        <v>0</v>
      </c>
      <c r="P709" s="343">
        <v>343.03</v>
      </c>
      <c r="R709" s="343">
        <v>362.61300000000006</v>
      </c>
      <c r="T709" s="343">
        <v>0</v>
      </c>
      <c r="V709" s="343">
        <v>58.241000000000007</v>
      </c>
      <c r="X709" s="343">
        <v>0</v>
      </c>
      <c r="Z709" s="343">
        <v>962.952</v>
      </c>
    </row>
    <row r="710" spans="1:26">
      <c r="A710" s="340" t="s">
        <v>819</v>
      </c>
      <c r="B710" s="340" t="s">
        <v>2556</v>
      </c>
    </row>
    <row r="711" spans="1:26">
      <c r="C711" s="341" t="s">
        <v>2489</v>
      </c>
      <c r="D711" s="341" t="s">
        <v>59</v>
      </c>
      <c r="E711" s="342">
        <v>537</v>
      </c>
      <c r="F711" s="343">
        <v>0</v>
      </c>
      <c r="H711" s="343">
        <v>66252.270999999993</v>
      </c>
      <c r="J711" s="343">
        <v>104106.239</v>
      </c>
      <c r="L711" s="343">
        <v>0</v>
      </c>
      <c r="N711" s="343">
        <v>0</v>
      </c>
      <c r="P711" s="343">
        <v>0</v>
      </c>
      <c r="R711" s="343">
        <v>0</v>
      </c>
      <c r="T711" s="343">
        <v>0</v>
      </c>
      <c r="V711" s="343">
        <v>0</v>
      </c>
      <c r="X711" s="343">
        <v>0</v>
      </c>
      <c r="Z711" s="343">
        <v>170358.51</v>
      </c>
    </row>
    <row r="712" spans="1:26">
      <c r="A712" s="340" t="s">
        <v>819</v>
      </c>
      <c r="B712" s="340" t="s">
        <v>2644</v>
      </c>
    </row>
    <row r="713" spans="1:26">
      <c r="C713" s="341" t="s">
        <v>849</v>
      </c>
      <c r="D713" s="341" t="s">
        <v>59</v>
      </c>
      <c r="E713" s="342">
        <v>8</v>
      </c>
      <c r="F713" s="343">
        <v>168.01</v>
      </c>
      <c r="H713" s="343">
        <v>0</v>
      </c>
      <c r="J713" s="343">
        <v>0</v>
      </c>
      <c r="L713" s="343">
        <v>0</v>
      </c>
      <c r="N713" s="343">
        <v>0</v>
      </c>
      <c r="P713" s="343">
        <v>863.65300000000002</v>
      </c>
      <c r="R713" s="343">
        <v>299.67599999999999</v>
      </c>
      <c r="T713" s="343">
        <v>0</v>
      </c>
      <c r="V713" s="343">
        <v>0</v>
      </c>
      <c r="X713" s="343">
        <v>0</v>
      </c>
      <c r="Z713" s="343">
        <v>1331.3389999999999</v>
      </c>
    </row>
    <row r="714" spans="1:26">
      <c r="A714" s="340" t="s">
        <v>819</v>
      </c>
      <c r="B714" s="340" t="s">
        <v>2205</v>
      </c>
    </row>
    <row r="715" spans="1:26">
      <c r="C715" s="341" t="s">
        <v>851</v>
      </c>
      <c r="D715" s="341" t="s">
        <v>45</v>
      </c>
      <c r="E715" s="342">
        <v>16</v>
      </c>
      <c r="F715" s="343">
        <v>198.35400000000001</v>
      </c>
      <c r="H715" s="343">
        <v>0</v>
      </c>
      <c r="J715" s="343">
        <v>24</v>
      </c>
      <c r="L715" s="343">
        <v>0</v>
      </c>
      <c r="N715" s="343">
        <v>0</v>
      </c>
      <c r="P715" s="343">
        <v>0</v>
      </c>
      <c r="R715" s="343">
        <v>55.1</v>
      </c>
      <c r="T715" s="343">
        <v>419.9</v>
      </c>
      <c r="V715" s="343">
        <v>2488.5320000000002</v>
      </c>
      <c r="X715" s="343">
        <v>0</v>
      </c>
      <c r="Z715" s="343">
        <v>3185.886</v>
      </c>
    </row>
    <row r="716" spans="1:26">
      <c r="A716" s="340" t="s">
        <v>819</v>
      </c>
      <c r="B716" s="340" t="s">
        <v>2204</v>
      </c>
    </row>
    <row r="717" spans="1:26">
      <c r="C717" s="341" t="s">
        <v>2488</v>
      </c>
      <c r="D717" s="341" t="s">
        <v>59</v>
      </c>
      <c r="E717" s="342">
        <v>75</v>
      </c>
      <c r="F717" s="343">
        <v>0</v>
      </c>
      <c r="G717" s="348" t="s">
        <v>64</v>
      </c>
      <c r="H717" s="343">
        <v>7733.2130000000006</v>
      </c>
      <c r="I717" s="348" t="s">
        <v>64</v>
      </c>
      <c r="J717" s="343">
        <v>12724.106000000002</v>
      </c>
      <c r="L717" s="343">
        <v>0</v>
      </c>
      <c r="N717" s="343">
        <v>0</v>
      </c>
      <c r="P717" s="343">
        <v>0</v>
      </c>
      <c r="R717" s="343">
        <v>0</v>
      </c>
      <c r="T717" s="343">
        <v>0</v>
      </c>
      <c r="V717" s="343">
        <v>0</v>
      </c>
      <c r="X717" s="343">
        <v>0</v>
      </c>
      <c r="Z717" s="343">
        <v>20457.319</v>
      </c>
    </row>
    <row r="718" spans="1:26">
      <c r="A718" s="340" t="s">
        <v>819</v>
      </c>
      <c r="B718" s="340" t="s">
        <v>2203</v>
      </c>
    </row>
    <row r="719" spans="1:26">
      <c r="C719" s="341" t="s">
        <v>2487</v>
      </c>
      <c r="D719" s="341" t="s">
        <v>59</v>
      </c>
      <c r="E719" s="342">
        <v>274</v>
      </c>
      <c r="F719" s="343">
        <v>41070.037000000004</v>
      </c>
      <c r="H719" s="343">
        <v>0</v>
      </c>
      <c r="J719" s="343">
        <v>35939.328000000001</v>
      </c>
      <c r="L719" s="343">
        <v>0</v>
      </c>
      <c r="N719" s="343">
        <v>0</v>
      </c>
      <c r="P719" s="343">
        <v>0</v>
      </c>
      <c r="R719" s="343">
        <v>0</v>
      </c>
      <c r="T719" s="343">
        <v>0</v>
      </c>
      <c r="V719" s="343">
        <v>0</v>
      </c>
      <c r="X719" s="343">
        <v>0</v>
      </c>
      <c r="Z719" s="343">
        <v>77009.365000000005</v>
      </c>
    </row>
    <row r="720" spans="1:26">
      <c r="A720" s="340" t="s">
        <v>819</v>
      </c>
      <c r="B720" s="340" t="s">
        <v>2202</v>
      </c>
    </row>
    <row r="721" spans="1:26">
      <c r="C721" s="341" t="s">
        <v>859</v>
      </c>
      <c r="D721" s="341" t="s">
        <v>55</v>
      </c>
      <c r="E721" s="342">
        <v>938</v>
      </c>
      <c r="F721" s="343">
        <v>403045.40700000001</v>
      </c>
      <c r="H721" s="343">
        <v>316.53899999999999</v>
      </c>
      <c r="J721" s="343">
        <v>30015.682999999997</v>
      </c>
      <c r="L721" s="343">
        <v>0</v>
      </c>
      <c r="N721" s="343">
        <v>0</v>
      </c>
      <c r="P721" s="343">
        <v>0</v>
      </c>
      <c r="R721" s="343">
        <v>62325.152000000002</v>
      </c>
      <c r="T721" s="343">
        <v>146175.742</v>
      </c>
      <c r="V721" s="343">
        <v>58028.74</v>
      </c>
      <c r="X721" s="343">
        <v>0</v>
      </c>
      <c r="Z721" s="343">
        <v>699907.26299999992</v>
      </c>
    </row>
    <row r="722" spans="1:26">
      <c r="A722" s="340" t="s">
        <v>819</v>
      </c>
      <c r="B722" s="340" t="s">
        <v>2555</v>
      </c>
    </row>
    <row r="723" spans="1:26">
      <c r="C723" s="341" t="s">
        <v>861</v>
      </c>
      <c r="D723" s="341" t="s">
        <v>45</v>
      </c>
      <c r="E723" s="342">
        <v>352</v>
      </c>
      <c r="F723" s="343">
        <v>38040.175999999999</v>
      </c>
      <c r="H723" s="343">
        <v>0</v>
      </c>
      <c r="J723" s="343">
        <v>1439.711</v>
      </c>
      <c r="L723" s="343">
        <v>0</v>
      </c>
      <c r="N723" s="343">
        <v>0</v>
      </c>
      <c r="P723" s="343">
        <v>3386.308</v>
      </c>
      <c r="R723" s="343">
        <v>35482</v>
      </c>
      <c r="T723" s="343">
        <v>8828.0460000000003</v>
      </c>
      <c r="V723" s="343">
        <v>18361</v>
      </c>
      <c r="X723" s="343">
        <v>423.28899999999999</v>
      </c>
      <c r="Z723" s="343">
        <v>105960.53</v>
      </c>
    </row>
    <row r="724" spans="1:26">
      <c r="A724" s="340" t="s">
        <v>819</v>
      </c>
      <c r="B724" s="340" t="s">
        <v>862</v>
      </c>
    </row>
    <row r="725" spans="1:26">
      <c r="C725" s="341" t="s">
        <v>863</v>
      </c>
      <c r="D725" s="341" t="s">
        <v>120</v>
      </c>
      <c r="E725" s="342">
        <v>20</v>
      </c>
      <c r="F725" s="343">
        <v>1242.001</v>
      </c>
      <c r="H725" s="343">
        <v>0</v>
      </c>
      <c r="J725" s="343">
        <v>0</v>
      </c>
      <c r="L725" s="343">
        <v>0</v>
      </c>
      <c r="N725" s="343">
        <v>0</v>
      </c>
      <c r="P725" s="343">
        <v>0</v>
      </c>
      <c r="R725" s="343">
        <v>538.63699999999994</v>
      </c>
      <c r="T725" s="343">
        <v>0</v>
      </c>
      <c r="V725" s="343">
        <v>0</v>
      </c>
      <c r="X725" s="343">
        <v>0</v>
      </c>
      <c r="Z725" s="343">
        <v>1780.6379999999999</v>
      </c>
    </row>
    <row r="726" spans="1:26">
      <c r="A726" s="340" t="s">
        <v>819</v>
      </c>
      <c r="B726" s="340" t="s">
        <v>864</v>
      </c>
    </row>
    <row r="727" spans="1:26">
      <c r="C727" s="341" t="s">
        <v>865</v>
      </c>
      <c r="D727" s="341" t="s">
        <v>59</v>
      </c>
      <c r="E727" s="342">
        <v>33</v>
      </c>
      <c r="F727" s="343">
        <v>2376.5500000000002</v>
      </c>
      <c r="H727" s="343">
        <v>0</v>
      </c>
      <c r="J727" s="343">
        <v>0</v>
      </c>
      <c r="L727" s="343">
        <v>0</v>
      </c>
      <c r="N727" s="343">
        <v>0</v>
      </c>
      <c r="P727" s="343">
        <v>0</v>
      </c>
      <c r="R727" s="343">
        <v>124.52600000000001</v>
      </c>
      <c r="T727" s="343">
        <v>951.00600000000009</v>
      </c>
      <c r="V727" s="343">
        <v>0</v>
      </c>
      <c r="X727" s="343">
        <v>0</v>
      </c>
      <c r="Z727" s="343">
        <v>3452.0820000000003</v>
      </c>
    </row>
    <row r="728" spans="1:26">
      <c r="A728" s="340" t="s">
        <v>819</v>
      </c>
      <c r="B728" s="340" t="s">
        <v>2200</v>
      </c>
    </row>
    <row r="729" spans="1:26">
      <c r="C729" s="341" t="s">
        <v>855</v>
      </c>
      <c r="D729" s="341" t="s">
        <v>45</v>
      </c>
      <c r="E729" s="342">
        <v>969</v>
      </c>
      <c r="F729" s="343">
        <v>410802.424</v>
      </c>
      <c r="H729" s="343">
        <v>0</v>
      </c>
      <c r="J729" s="343">
        <v>25745.656000000003</v>
      </c>
      <c r="L729" s="343">
        <v>0</v>
      </c>
      <c r="N729" s="343">
        <v>0</v>
      </c>
      <c r="P729" s="343">
        <v>0</v>
      </c>
      <c r="R729" s="343">
        <v>18493.078000000001</v>
      </c>
      <c r="T729" s="343">
        <v>225604.60699999999</v>
      </c>
      <c r="V729" s="343">
        <v>99743.270999999993</v>
      </c>
      <c r="X729" s="343">
        <v>123500.13099999999</v>
      </c>
      <c r="Z729" s="343">
        <v>903889.16700000002</v>
      </c>
    </row>
    <row r="730" spans="1:26">
      <c r="A730" s="340" t="s">
        <v>819</v>
      </c>
      <c r="B730" s="340" t="s">
        <v>2199</v>
      </c>
    </row>
    <row r="731" spans="1:26">
      <c r="C731" s="341" t="s">
        <v>857</v>
      </c>
      <c r="D731" s="341" t="s">
        <v>55</v>
      </c>
      <c r="E731" s="342">
        <v>9551</v>
      </c>
      <c r="F731" s="343">
        <v>2543201.8790000002</v>
      </c>
      <c r="H731" s="343">
        <v>5764.1119999999992</v>
      </c>
      <c r="J731" s="343">
        <v>263313.636</v>
      </c>
      <c r="L731" s="343">
        <v>166579.633</v>
      </c>
      <c r="N731" s="343">
        <v>0</v>
      </c>
      <c r="P731" s="343">
        <v>0</v>
      </c>
      <c r="R731" s="343">
        <v>117399.80499999999</v>
      </c>
      <c r="T731" s="343">
        <v>785107.103</v>
      </c>
      <c r="V731" s="343">
        <v>215806.462</v>
      </c>
      <c r="X731" s="343">
        <v>360151.87700000004</v>
      </c>
      <c r="Z731" s="343">
        <v>4457324.5070000002</v>
      </c>
    </row>
    <row r="732" spans="1:26">
      <c r="A732" s="340" t="s">
        <v>819</v>
      </c>
      <c r="B732" s="340" t="s">
        <v>2198</v>
      </c>
    </row>
    <row r="733" spans="1:26">
      <c r="C733" s="341" t="s">
        <v>2486</v>
      </c>
      <c r="D733" s="341" t="s">
        <v>59</v>
      </c>
      <c r="E733" s="342">
        <v>131</v>
      </c>
      <c r="F733" s="343">
        <v>11097.376</v>
      </c>
      <c r="H733" s="343">
        <v>0</v>
      </c>
      <c r="J733" s="343">
        <v>16609.763999999999</v>
      </c>
      <c r="L733" s="343">
        <v>0</v>
      </c>
      <c r="N733" s="343">
        <v>0</v>
      </c>
      <c r="P733" s="343">
        <v>0</v>
      </c>
      <c r="R733" s="343">
        <v>0</v>
      </c>
      <c r="T733" s="343">
        <v>0</v>
      </c>
      <c r="V733" s="343">
        <v>0</v>
      </c>
      <c r="X733" s="343">
        <v>0</v>
      </c>
      <c r="Z733" s="343">
        <v>27707.14</v>
      </c>
    </row>
    <row r="734" spans="1:26">
      <c r="A734" s="340" t="s">
        <v>819</v>
      </c>
      <c r="B734" s="340" t="s">
        <v>2197</v>
      </c>
    </row>
    <row r="735" spans="1:26">
      <c r="C735" s="341" t="s">
        <v>867</v>
      </c>
      <c r="D735" s="341" t="s">
        <v>55</v>
      </c>
      <c r="E735" s="342">
        <v>4</v>
      </c>
      <c r="F735" s="343">
        <v>0</v>
      </c>
      <c r="H735" s="343">
        <v>116868.73300000001</v>
      </c>
      <c r="J735" s="343">
        <v>0</v>
      </c>
      <c r="L735" s="343">
        <v>0</v>
      </c>
      <c r="N735" s="343">
        <v>146.078</v>
      </c>
      <c r="P735" s="343">
        <v>0</v>
      </c>
      <c r="R735" s="343">
        <v>0</v>
      </c>
      <c r="T735" s="343">
        <v>30620.172000000002</v>
      </c>
      <c r="V735" s="343">
        <v>0</v>
      </c>
      <c r="X735" s="343">
        <v>266464.03899999999</v>
      </c>
      <c r="Z735" s="343">
        <v>414099.02200000006</v>
      </c>
    </row>
    <row r="736" spans="1:26">
      <c r="A736" s="340" t="s">
        <v>819</v>
      </c>
      <c r="B736" s="340" t="s">
        <v>2643</v>
      </c>
    </row>
    <row r="737" spans="1:26">
      <c r="C737" s="341" t="s">
        <v>869</v>
      </c>
      <c r="D737" s="341" t="s">
        <v>59</v>
      </c>
      <c r="E737" s="342">
        <v>9</v>
      </c>
      <c r="F737" s="343">
        <v>173.25099999999998</v>
      </c>
      <c r="H737" s="343">
        <v>0</v>
      </c>
      <c r="J737" s="343">
        <v>10.8</v>
      </c>
      <c r="L737" s="343">
        <v>0</v>
      </c>
      <c r="N737" s="343">
        <v>142.078</v>
      </c>
      <c r="P737" s="343">
        <v>0</v>
      </c>
      <c r="R737" s="343">
        <v>0</v>
      </c>
      <c r="T737" s="343">
        <v>241.90099999999998</v>
      </c>
      <c r="V737" s="343">
        <v>0</v>
      </c>
      <c r="X737" s="343">
        <v>416.935</v>
      </c>
      <c r="Z737" s="343">
        <v>984.96500000000003</v>
      </c>
    </row>
    <row r="738" spans="1:26">
      <c r="A738" s="340" t="s">
        <v>819</v>
      </c>
      <c r="B738" s="340" t="s">
        <v>2195</v>
      </c>
    </row>
    <row r="739" spans="1:26">
      <c r="C739" s="341" t="s">
        <v>871</v>
      </c>
      <c r="D739" s="341" t="s">
        <v>45</v>
      </c>
      <c r="E739" s="342">
        <v>321</v>
      </c>
      <c r="F739" s="343">
        <v>22369.932999999997</v>
      </c>
      <c r="H739" s="343">
        <v>0</v>
      </c>
      <c r="J739" s="343">
        <v>597.04099999999994</v>
      </c>
      <c r="L739" s="343">
        <v>0</v>
      </c>
      <c r="N739" s="343">
        <v>8068.2440000000006</v>
      </c>
      <c r="P739" s="343">
        <v>241.24200000000002</v>
      </c>
      <c r="R739" s="343">
        <v>4100</v>
      </c>
      <c r="T739" s="343">
        <v>21676.36</v>
      </c>
      <c r="V739" s="343">
        <v>4100</v>
      </c>
      <c r="X739" s="343">
        <v>28315.092000000001</v>
      </c>
      <c r="Z739" s="343">
        <v>89467.911999999997</v>
      </c>
    </row>
    <row r="740" spans="1:26">
      <c r="A740" s="340" t="s">
        <v>819</v>
      </c>
      <c r="B740" s="340" t="s">
        <v>872</v>
      </c>
    </row>
    <row r="741" spans="1:26">
      <c r="C741" s="341" t="s">
        <v>873</v>
      </c>
      <c r="D741" s="341" t="s">
        <v>59</v>
      </c>
      <c r="E741" s="342">
        <v>35</v>
      </c>
      <c r="F741" s="343">
        <v>0</v>
      </c>
      <c r="H741" s="343">
        <v>13402.285</v>
      </c>
      <c r="J741" s="343">
        <v>0</v>
      </c>
      <c r="L741" s="343">
        <v>0</v>
      </c>
      <c r="N741" s="343">
        <v>0</v>
      </c>
      <c r="P741" s="343">
        <v>0</v>
      </c>
      <c r="R741" s="343">
        <v>0</v>
      </c>
      <c r="T741" s="343">
        <v>0</v>
      </c>
      <c r="V741" s="343">
        <v>0</v>
      </c>
      <c r="X741" s="343">
        <v>0</v>
      </c>
      <c r="Z741" s="343">
        <v>13402.285</v>
      </c>
    </row>
    <row r="742" spans="1:26">
      <c r="A742" s="340" t="s">
        <v>819</v>
      </c>
      <c r="B742" s="340" t="s">
        <v>874</v>
      </c>
    </row>
    <row r="743" spans="1:26">
      <c r="C743" s="341" t="s">
        <v>875</v>
      </c>
      <c r="D743" s="341" t="s">
        <v>59</v>
      </c>
      <c r="E743" s="342">
        <v>6</v>
      </c>
      <c r="F743" s="343">
        <v>0</v>
      </c>
      <c r="H743" s="343">
        <v>1137.5309999999999</v>
      </c>
      <c r="J743" s="343">
        <v>0</v>
      </c>
      <c r="L743" s="343">
        <v>0</v>
      </c>
      <c r="N743" s="343">
        <v>0</v>
      </c>
      <c r="P743" s="343">
        <v>0</v>
      </c>
      <c r="R743" s="343">
        <v>0</v>
      </c>
      <c r="T743" s="343">
        <v>0</v>
      </c>
      <c r="V743" s="343">
        <v>0</v>
      </c>
      <c r="X743" s="343">
        <v>0</v>
      </c>
      <c r="Z743" s="343">
        <v>1137.5309999999999</v>
      </c>
    </row>
    <row r="744" spans="1:26">
      <c r="A744" s="340" t="s">
        <v>819</v>
      </c>
      <c r="B744" s="340" t="s">
        <v>2193</v>
      </c>
    </row>
    <row r="745" spans="1:26">
      <c r="C745" s="341" t="s">
        <v>877</v>
      </c>
      <c r="D745" s="341" t="s">
        <v>55</v>
      </c>
      <c r="E745" s="342">
        <v>10</v>
      </c>
      <c r="F745" s="343">
        <v>0</v>
      </c>
      <c r="H745" s="343">
        <v>154.74</v>
      </c>
      <c r="J745" s="343">
        <v>0</v>
      </c>
      <c r="L745" s="343">
        <v>0</v>
      </c>
      <c r="N745" s="343">
        <v>0</v>
      </c>
      <c r="P745" s="343">
        <v>25</v>
      </c>
      <c r="R745" s="343">
        <v>53.667999999999999</v>
      </c>
      <c r="T745" s="343">
        <v>402.04</v>
      </c>
      <c r="V745" s="343">
        <v>924.98699999999997</v>
      </c>
      <c r="X745" s="343">
        <v>0</v>
      </c>
      <c r="Z745" s="343">
        <v>1560.4349999999999</v>
      </c>
    </row>
    <row r="746" spans="1:26">
      <c r="A746" s="340" t="s">
        <v>819</v>
      </c>
      <c r="B746" s="340" t="s">
        <v>2554</v>
      </c>
    </row>
    <row r="747" spans="1:26">
      <c r="C747" s="341" t="s">
        <v>2485</v>
      </c>
      <c r="D747" s="341" t="s">
        <v>59</v>
      </c>
      <c r="E747" s="342">
        <v>254</v>
      </c>
      <c r="F747" s="343">
        <v>30576.039000000001</v>
      </c>
      <c r="H747" s="343">
        <v>0</v>
      </c>
      <c r="J747" s="343">
        <v>55716.69</v>
      </c>
      <c r="L747" s="343">
        <v>0</v>
      </c>
      <c r="N747" s="343">
        <v>0</v>
      </c>
      <c r="P747" s="343">
        <v>0</v>
      </c>
      <c r="R747" s="343">
        <v>0</v>
      </c>
      <c r="T747" s="343">
        <v>0</v>
      </c>
      <c r="V747" s="343">
        <v>0</v>
      </c>
      <c r="X747" s="343">
        <v>0</v>
      </c>
      <c r="Z747" s="343">
        <v>86292.729000000007</v>
      </c>
    </row>
    <row r="748" spans="1:26">
      <c r="A748" s="340" t="s">
        <v>819</v>
      </c>
      <c r="B748" s="340" t="s">
        <v>2553</v>
      </c>
    </row>
    <row r="749" spans="1:26">
      <c r="C749" s="341" t="s">
        <v>879</v>
      </c>
      <c r="D749" s="341" t="s">
        <v>45</v>
      </c>
      <c r="E749" s="342">
        <v>237</v>
      </c>
      <c r="F749" s="343">
        <v>13807.37</v>
      </c>
      <c r="H749" s="343">
        <v>0</v>
      </c>
      <c r="J749" s="343">
        <v>4349.9809999999998</v>
      </c>
      <c r="L749" s="343">
        <v>0</v>
      </c>
      <c r="N749" s="343">
        <v>3528.8</v>
      </c>
      <c r="P749" s="343">
        <v>47.538000000000004</v>
      </c>
      <c r="R749" s="343">
        <v>16046.888999999999</v>
      </c>
      <c r="T749" s="343">
        <v>0</v>
      </c>
      <c r="V749" s="343">
        <v>10478.574000000001</v>
      </c>
      <c r="X749" s="343">
        <v>0</v>
      </c>
      <c r="Z749" s="343">
        <v>48259.152000000002</v>
      </c>
    </row>
    <row r="750" spans="1:26">
      <c r="A750" s="340" t="s">
        <v>819</v>
      </c>
      <c r="B750" s="340" t="s">
        <v>2552</v>
      </c>
    </row>
    <row r="751" spans="1:26">
      <c r="C751" s="341" t="s">
        <v>1380</v>
      </c>
      <c r="D751" s="341" t="s">
        <v>45</v>
      </c>
      <c r="E751" s="342">
        <v>7</v>
      </c>
      <c r="F751" s="343">
        <v>3775.2959999999998</v>
      </c>
      <c r="H751" s="343">
        <v>0</v>
      </c>
      <c r="J751" s="343">
        <v>0</v>
      </c>
      <c r="L751" s="343">
        <v>0</v>
      </c>
      <c r="N751" s="343">
        <v>0</v>
      </c>
      <c r="P751" s="343">
        <v>0</v>
      </c>
      <c r="R751" s="343">
        <v>0</v>
      </c>
      <c r="T751" s="343">
        <v>0</v>
      </c>
      <c r="V751" s="343">
        <v>0</v>
      </c>
      <c r="X751" s="343">
        <v>0</v>
      </c>
      <c r="Z751" s="343">
        <v>3775.2959999999998</v>
      </c>
    </row>
    <row r="752" spans="1:26">
      <c r="A752" s="340" t="s">
        <v>819</v>
      </c>
      <c r="B752" s="340" t="s">
        <v>2192</v>
      </c>
    </row>
    <row r="753" spans="1:27">
      <c r="C753" s="341" t="s">
        <v>881</v>
      </c>
      <c r="D753" s="341" t="s">
        <v>45</v>
      </c>
      <c r="E753" s="342">
        <v>44</v>
      </c>
      <c r="F753" s="343">
        <v>4439.6000000000004</v>
      </c>
      <c r="H753" s="343">
        <v>0</v>
      </c>
      <c r="J753" s="343">
        <v>462.69599999999997</v>
      </c>
      <c r="L753" s="343">
        <v>0</v>
      </c>
      <c r="N753" s="343">
        <v>0</v>
      </c>
      <c r="P753" s="343">
        <v>0</v>
      </c>
      <c r="R753" s="343">
        <v>0</v>
      </c>
      <c r="T753" s="343">
        <v>2091.933</v>
      </c>
      <c r="V753" s="343">
        <v>0</v>
      </c>
      <c r="X753" s="343">
        <v>19380.657999999999</v>
      </c>
      <c r="Z753" s="343">
        <v>26374.887000000002</v>
      </c>
    </row>
    <row r="754" spans="1:27">
      <c r="A754" s="340" t="s">
        <v>819</v>
      </c>
      <c r="B754" s="340" t="s">
        <v>2191</v>
      </c>
    </row>
    <row r="755" spans="1:27">
      <c r="C755" s="341" t="s">
        <v>883</v>
      </c>
      <c r="D755" s="341" t="s">
        <v>55</v>
      </c>
      <c r="E755" s="342">
        <v>186</v>
      </c>
      <c r="F755" s="343">
        <v>0</v>
      </c>
      <c r="H755" s="343">
        <v>7049.5649999999996</v>
      </c>
      <c r="J755" s="343">
        <v>900.22800000000007</v>
      </c>
      <c r="L755" s="343">
        <v>0</v>
      </c>
      <c r="N755" s="343">
        <v>720</v>
      </c>
      <c r="P755" s="343">
        <v>3080.9640000000004</v>
      </c>
      <c r="R755" s="343">
        <v>10240.826999999999</v>
      </c>
      <c r="T755" s="343">
        <v>0</v>
      </c>
      <c r="V755" s="343">
        <v>13940.463</v>
      </c>
      <c r="X755" s="343">
        <v>0</v>
      </c>
      <c r="Z755" s="343">
        <v>35932.046999999999</v>
      </c>
    </row>
    <row r="756" spans="1:27">
      <c r="A756" s="340" t="s">
        <v>819</v>
      </c>
      <c r="B756" s="340" t="s">
        <v>2642</v>
      </c>
    </row>
    <row r="757" spans="1:27">
      <c r="C757" s="341" t="s">
        <v>885</v>
      </c>
      <c r="D757" s="341" t="s">
        <v>59</v>
      </c>
      <c r="E757" s="342">
        <v>16</v>
      </c>
      <c r="F757" s="343">
        <v>196.86</v>
      </c>
      <c r="H757" s="343">
        <v>0</v>
      </c>
      <c r="J757" s="343">
        <v>0.99199999999999999</v>
      </c>
      <c r="L757" s="343">
        <v>0</v>
      </c>
      <c r="N757" s="343">
        <v>76.16</v>
      </c>
      <c r="P757" s="343">
        <v>41.6</v>
      </c>
      <c r="R757" s="343">
        <v>0</v>
      </c>
      <c r="T757" s="343">
        <v>14.822000000000001</v>
      </c>
      <c r="V757" s="343">
        <v>506.69800000000004</v>
      </c>
      <c r="X757" s="343">
        <v>0</v>
      </c>
      <c r="Z757" s="343">
        <v>837.13199999999995</v>
      </c>
    </row>
    <row r="758" spans="1:27">
      <c r="A758" s="340" t="s">
        <v>819</v>
      </c>
      <c r="B758" s="340" t="s">
        <v>2551</v>
      </c>
    </row>
    <row r="759" spans="1:27">
      <c r="C759" s="341" t="s">
        <v>887</v>
      </c>
      <c r="D759" s="341" t="s">
        <v>55</v>
      </c>
      <c r="E759" s="342">
        <v>55</v>
      </c>
      <c r="F759" s="343">
        <v>2714.9429999999998</v>
      </c>
      <c r="H759" s="343">
        <v>38.169000000000004</v>
      </c>
      <c r="J759" s="343">
        <v>117.72200000000001</v>
      </c>
      <c r="L759" s="343">
        <v>787.45600000000002</v>
      </c>
      <c r="N759" s="343">
        <v>749.42</v>
      </c>
      <c r="P759" s="343">
        <v>0</v>
      </c>
      <c r="R759" s="343">
        <v>2529.1</v>
      </c>
      <c r="T759" s="343">
        <v>0</v>
      </c>
      <c r="V759" s="343">
        <v>981.125</v>
      </c>
      <c r="X759" s="343">
        <v>0</v>
      </c>
      <c r="Z759" s="343">
        <v>7917.9350000000004</v>
      </c>
    </row>
    <row r="760" spans="1:27">
      <c r="A760" s="340" t="s">
        <v>819</v>
      </c>
      <c r="B760" s="340" t="s">
        <v>888</v>
      </c>
    </row>
    <row r="761" spans="1:27">
      <c r="C761" s="341" t="s">
        <v>889</v>
      </c>
      <c r="D761" s="341" t="s">
        <v>45</v>
      </c>
      <c r="E761" s="342">
        <v>1</v>
      </c>
      <c r="F761" s="343">
        <v>2.0419999999999998</v>
      </c>
      <c r="H761" s="343">
        <v>0</v>
      </c>
      <c r="J761" s="343">
        <v>0</v>
      </c>
      <c r="L761" s="343">
        <v>0</v>
      </c>
      <c r="N761" s="343">
        <v>0</v>
      </c>
      <c r="P761" s="343">
        <v>0</v>
      </c>
      <c r="R761" s="343">
        <v>0</v>
      </c>
      <c r="T761" s="343">
        <v>9.2129999999999992</v>
      </c>
      <c r="V761" s="343">
        <v>0</v>
      </c>
      <c r="X761" s="343">
        <v>0</v>
      </c>
      <c r="Z761" s="343">
        <v>11.255000000000001</v>
      </c>
      <c r="AA761" s="348" t="s">
        <v>64</v>
      </c>
    </row>
    <row r="762" spans="1:27">
      <c r="A762" s="340" t="s">
        <v>819</v>
      </c>
      <c r="B762" s="340" t="s">
        <v>2641</v>
      </c>
    </row>
    <row r="763" spans="1:27">
      <c r="C763" s="341" t="s">
        <v>891</v>
      </c>
      <c r="D763" s="341" t="s">
        <v>45</v>
      </c>
      <c r="E763" s="342">
        <v>4</v>
      </c>
      <c r="F763" s="343">
        <v>15.077999999999999</v>
      </c>
      <c r="H763" s="343">
        <v>0</v>
      </c>
      <c r="J763" s="343">
        <v>7.165</v>
      </c>
      <c r="L763" s="343">
        <v>0</v>
      </c>
      <c r="N763" s="343">
        <v>74.055000000000007</v>
      </c>
      <c r="P763" s="343">
        <v>0</v>
      </c>
      <c r="R763" s="343">
        <v>30</v>
      </c>
      <c r="T763" s="343">
        <v>0</v>
      </c>
      <c r="V763" s="343">
        <v>160.22299999999998</v>
      </c>
      <c r="X763" s="343">
        <v>0</v>
      </c>
      <c r="Z763" s="343">
        <v>286.52099999999996</v>
      </c>
    </row>
    <row r="764" spans="1:27">
      <c r="A764" s="340" t="s">
        <v>819</v>
      </c>
      <c r="B764" s="340" t="s">
        <v>2190</v>
      </c>
    </row>
    <row r="765" spans="1:27">
      <c r="C765" s="341" t="s">
        <v>893</v>
      </c>
      <c r="D765" s="341" t="s">
        <v>55</v>
      </c>
      <c r="E765" s="342">
        <v>52</v>
      </c>
      <c r="F765" s="343">
        <v>0</v>
      </c>
      <c r="H765" s="343">
        <v>1924.8039999999999</v>
      </c>
      <c r="J765" s="343">
        <v>0</v>
      </c>
      <c r="L765" s="343">
        <v>0</v>
      </c>
      <c r="N765" s="343">
        <v>0</v>
      </c>
      <c r="P765" s="343">
        <v>1491.7739999999999</v>
      </c>
      <c r="R765" s="343">
        <v>370.34300000000002</v>
      </c>
      <c r="T765" s="343">
        <v>2150.3969999999999</v>
      </c>
      <c r="V765" s="343">
        <v>6041.549</v>
      </c>
      <c r="X765" s="343">
        <v>0</v>
      </c>
      <c r="Z765" s="343">
        <v>11978.867</v>
      </c>
    </row>
    <row r="766" spans="1:27">
      <c r="A766" s="340" t="s">
        <v>819</v>
      </c>
      <c r="B766" s="340" t="s">
        <v>2189</v>
      </c>
    </row>
    <row r="767" spans="1:27">
      <c r="C767" s="341" t="s">
        <v>895</v>
      </c>
      <c r="D767" s="341" t="s">
        <v>45</v>
      </c>
      <c r="E767" s="342">
        <v>16</v>
      </c>
      <c r="F767" s="343">
        <v>58.414999999999999</v>
      </c>
      <c r="H767" s="343">
        <v>0</v>
      </c>
      <c r="J767" s="343">
        <v>0</v>
      </c>
      <c r="L767" s="343">
        <v>0</v>
      </c>
      <c r="N767" s="343">
        <v>0</v>
      </c>
      <c r="P767" s="343">
        <v>0</v>
      </c>
      <c r="R767" s="343">
        <v>43.373999999999995</v>
      </c>
      <c r="T767" s="343">
        <v>324.57400000000001</v>
      </c>
      <c r="V767" s="343">
        <v>1557.296</v>
      </c>
      <c r="X767" s="343">
        <v>0</v>
      </c>
      <c r="Z767" s="343">
        <v>1983.6589999999999</v>
      </c>
    </row>
    <row r="768" spans="1:27">
      <c r="A768" s="340" t="s">
        <v>819</v>
      </c>
      <c r="B768" s="340" t="s">
        <v>2188</v>
      </c>
    </row>
    <row r="769" spans="1:27">
      <c r="C769" s="341" t="s">
        <v>897</v>
      </c>
      <c r="D769" s="341" t="s">
        <v>55</v>
      </c>
      <c r="E769" s="342">
        <v>15</v>
      </c>
      <c r="F769" s="343">
        <v>222.34900000000002</v>
      </c>
      <c r="H769" s="343">
        <v>42.905000000000001</v>
      </c>
      <c r="J769" s="343">
        <v>0</v>
      </c>
      <c r="L769" s="343">
        <v>0</v>
      </c>
      <c r="N769" s="343">
        <v>566.89499999999998</v>
      </c>
      <c r="P769" s="343">
        <v>94.7</v>
      </c>
      <c r="R769" s="343">
        <v>89.085999999999999</v>
      </c>
      <c r="T769" s="343">
        <v>534.69399999999996</v>
      </c>
      <c r="V769" s="343">
        <v>827.37899999999991</v>
      </c>
      <c r="X769" s="343">
        <v>0</v>
      </c>
      <c r="Z769" s="343">
        <v>2378.0079999999998</v>
      </c>
    </row>
    <row r="770" spans="1:27">
      <c r="A770" s="340" t="s">
        <v>819</v>
      </c>
      <c r="B770" s="340" t="s">
        <v>2187</v>
      </c>
    </row>
    <row r="771" spans="1:27">
      <c r="C771" s="341" t="s">
        <v>2484</v>
      </c>
      <c r="D771" s="341" t="s">
        <v>45</v>
      </c>
      <c r="E771" s="342">
        <v>30</v>
      </c>
      <c r="F771" s="343">
        <v>456.23</v>
      </c>
      <c r="H771" s="343">
        <v>0</v>
      </c>
      <c r="J771" s="343">
        <v>649.84100000000001</v>
      </c>
      <c r="L771" s="343">
        <v>0</v>
      </c>
      <c r="N771" s="343">
        <v>0</v>
      </c>
      <c r="P771" s="343">
        <v>1049.972</v>
      </c>
      <c r="R771" s="343">
        <v>1530.88</v>
      </c>
      <c r="T771" s="343">
        <v>213.29499999999999</v>
      </c>
      <c r="V771" s="343">
        <v>295</v>
      </c>
      <c r="X771" s="343">
        <v>0</v>
      </c>
      <c r="Z771" s="343">
        <v>4195.2179999999998</v>
      </c>
      <c r="AA771" s="348" t="s">
        <v>64</v>
      </c>
    </row>
    <row r="772" spans="1:27">
      <c r="A772" s="340" t="s">
        <v>819</v>
      </c>
      <c r="B772" s="340" t="s">
        <v>2186</v>
      </c>
    </row>
    <row r="773" spans="1:27">
      <c r="C773" s="341" t="s">
        <v>901</v>
      </c>
      <c r="D773" s="341" t="s">
        <v>45</v>
      </c>
      <c r="E773" s="342">
        <v>2</v>
      </c>
      <c r="F773" s="343">
        <v>25.195</v>
      </c>
      <c r="H773" s="343">
        <v>0</v>
      </c>
      <c r="J773" s="343">
        <v>0.12</v>
      </c>
      <c r="L773" s="343">
        <v>59.263000000000005</v>
      </c>
      <c r="N773" s="343">
        <v>0</v>
      </c>
      <c r="P773" s="343">
        <v>0</v>
      </c>
      <c r="R773" s="343">
        <v>0</v>
      </c>
      <c r="T773" s="343">
        <v>0</v>
      </c>
      <c r="V773" s="343">
        <v>236.43</v>
      </c>
      <c r="X773" s="343">
        <v>0</v>
      </c>
      <c r="Z773" s="343">
        <v>321.00799999999998</v>
      </c>
    </row>
    <row r="774" spans="1:27">
      <c r="A774" s="340" t="s">
        <v>819</v>
      </c>
      <c r="B774" s="340" t="s">
        <v>2640</v>
      </c>
    </row>
    <row r="775" spans="1:27">
      <c r="C775" s="341" t="s">
        <v>903</v>
      </c>
      <c r="D775" s="341" t="s">
        <v>55</v>
      </c>
      <c r="E775" s="342">
        <v>59</v>
      </c>
      <c r="F775" s="343">
        <v>0</v>
      </c>
      <c r="H775" s="343">
        <v>42050.782999999996</v>
      </c>
      <c r="J775" s="343">
        <v>0</v>
      </c>
      <c r="L775" s="343">
        <v>0</v>
      </c>
      <c r="N775" s="343">
        <v>0</v>
      </c>
      <c r="P775" s="343">
        <v>210.41800000000001</v>
      </c>
      <c r="R775" s="343">
        <v>29789.999</v>
      </c>
      <c r="T775" s="343">
        <v>0</v>
      </c>
      <c r="V775" s="343">
        <v>48153.277000000002</v>
      </c>
      <c r="X775" s="343">
        <v>0</v>
      </c>
      <c r="Z775" s="343">
        <v>120204.477</v>
      </c>
    </row>
    <row r="776" spans="1:27">
      <c r="A776" s="340" t="s">
        <v>904</v>
      </c>
      <c r="B776" s="340" t="s">
        <v>2184</v>
      </c>
    </row>
    <row r="777" spans="1:27">
      <c r="C777" s="341" t="s">
        <v>906</v>
      </c>
      <c r="D777" s="341" t="s">
        <v>55</v>
      </c>
      <c r="E777" s="342">
        <v>2</v>
      </c>
      <c r="F777" s="343">
        <v>0</v>
      </c>
      <c r="H777" s="343">
        <v>7.4239999999999995</v>
      </c>
      <c r="J777" s="343">
        <v>0</v>
      </c>
      <c r="L777" s="343">
        <v>0</v>
      </c>
      <c r="N777" s="343">
        <v>0</v>
      </c>
      <c r="P777" s="343">
        <v>0</v>
      </c>
      <c r="R777" s="343">
        <v>3.2939999999999996</v>
      </c>
      <c r="T777" s="343">
        <v>0</v>
      </c>
      <c r="V777" s="343">
        <v>96.547999999999988</v>
      </c>
      <c r="X777" s="343">
        <v>201.55900000000003</v>
      </c>
      <c r="Z777" s="343">
        <v>308.82499999999999</v>
      </c>
    </row>
    <row r="778" spans="1:27">
      <c r="A778" s="340" t="s">
        <v>904</v>
      </c>
      <c r="B778" s="340" t="s">
        <v>2183</v>
      </c>
    </row>
    <row r="779" spans="1:27">
      <c r="C779" s="341" t="s">
        <v>908</v>
      </c>
      <c r="D779" s="341" t="s">
        <v>55</v>
      </c>
      <c r="E779" s="342">
        <v>6</v>
      </c>
      <c r="F779" s="343">
        <v>11.9</v>
      </c>
      <c r="H779" s="343">
        <v>354.69</v>
      </c>
      <c r="J779" s="343">
        <v>48.57</v>
      </c>
      <c r="L779" s="343">
        <v>0</v>
      </c>
      <c r="N779" s="343">
        <v>0</v>
      </c>
      <c r="P779" s="343">
        <v>0</v>
      </c>
      <c r="R779" s="343">
        <v>0</v>
      </c>
      <c r="T779" s="343">
        <v>0</v>
      </c>
      <c r="V779" s="343">
        <v>122.75</v>
      </c>
      <c r="X779" s="343">
        <v>995.34100000000001</v>
      </c>
      <c r="Z779" s="343">
        <v>1533.251</v>
      </c>
    </row>
    <row r="780" spans="1:27">
      <c r="A780" s="340" t="s">
        <v>904</v>
      </c>
      <c r="B780" s="340" t="s">
        <v>2182</v>
      </c>
    </row>
    <row r="781" spans="1:27">
      <c r="C781" s="341" t="s">
        <v>2483</v>
      </c>
      <c r="D781" s="341" t="s">
        <v>45</v>
      </c>
      <c r="E781" s="342">
        <v>12</v>
      </c>
      <c r="F781" s="343">
        <v>26.84</v>
      </c>
      <c r="H781" s="343">
        <v>0</v>
      </c>
      <c r="J781" s="343">
        <v>156.68200000000002</v>
      </c>
      <c r="L781" s="343">
        <v>1803.8</v>
      </c>
      <c r="N781" s="343">
        <v>0</v>
      </c>
      <c r="P781" s="343">
        <v>0</v>
      </c>
      <c r="R781" s="343">
        <v>0</v>
      </c>
      <c r="T781" s="343">
        <v>0</v>
      </c>
      <c r="V781" s="343">
        <v>0</v>
      </c>
      <c r="X781" s="343">
        <v>0</v>
      </c>
      <c r="Z781" s="343">
        <v>1987.3220000000001</v>
      </c>
    </row>
    <row r="782" spans="1:27">
      <c r="A782" s="340" t="s">
        <v>904</v>
      </c>
      <c r="B782" s="340" t="s">
        <v>2181</v>
      </c>
    </row>
    <row r="783" spans="1:27">
      <c r="C783" s="341" t="s">
        <v>910</v>
      </c>
      <c r="D783" s="341" t="s">
        <v>55</v>
      </c>
      <c r="E783" s="342">
        <v>283</v>
      </c>
      <c r="F783" s="343">
        <v>11501.353999999999</v>
      </c>
      <c r="H783" s="343">
        <v>277.86700000000002</v>
      </c>
      <c r="J783" s="343">
        <v>1244.04</v>
      </c>
      <c r="L783" s="343">
        <v>46824.345999999998</v>
      </c>
      <c r="N783" s="343">
        <v>10206.796999999999</v>
      </c>
      <c r="P783" s="343">
        <v>480.834</v>
      </c>
      <c r="R783" s="343">
        <v>941.70299999999997</v>
      </c>
      <c r="T783" s="343">
        <v>0</v>
      </c>
      <c r="V783" s="343">
        <v>0</v>
      </c>
      <c r="X783" s="343">
        <v>0</v>
      </c>
      <c r="Z783" s="343">
        <v>71476.940999999992</v>
      </c>
    </row>
    <row r="784" spans="1:27">
      <c r="A784" s="340" t="s">
        <v>904</v>
      </c>
      <c r="B784" s="340" t="s">
        <v>2549</v>
      </c>
    </row>
    <row r="785" spans="1:26">
      <c r="C785" s="341" t="s">
        <v>912</v>
      </c>
      <c r="D785" s="341" t="s">
        <v>45</v>
      </c>
      <c r="E785" s="342">
        <v>6</v>
      </c>
      <c r="F785" s="343">
        <v>87.397000000000006</v>
      </c>
      <c r="H785" s="343">
        <v>0</v>
      </c>
      <c r="J785" s="343">
        <v>0</v>
      </c>
      <c r="L785" s="343">
        <v>0</v>
      </c>
      <c r="N785" s="343">
        <v>420.589</v>
      </c>
      <c r="P785" s="343">
        <v>0</v>
      </c>
      <c r="R785" s="343">
        <v>74.152000000000001</v>
      </c>
      <c r="T785" s="343">
        <v>24.561999999999998</v>
      </c>
      <c r="V785" s="343">
        <v>164.31400000000002</v>
      </c>
      <c r="X785" s="343">
        <v>0</v>
      </c>
      <c r="Z785" s="343">
        <v>771.0139999999999</v>
      </c>
    </row>
    <row r="786" spans="1:26">
      <c r="A786" s="340" t="s">
        <v>904</v>
      </c>
      <c r="B786" s="340" t="s">
        <v>913</v>
      </c>
    </row>
    <row r="787" spans="1:26">
      <c r="C787" s="341" t="s">
        <v>914</v>
      </c>
      <c r="D787" s="341" t="s">
        <v>55</v>
      </c>
      <c r="E787" s="342">
        <v>38</v>
      </c>
      <c r="F787" s="343">
        <v>0</v>
      </c>
      <c r="H787" s="343">
        <v>385.19499999999999</v>
      </c>
      <c r="J787" s="343">
        <v>0</v>
      </c>
      <c r="L787" s="343">
        <v>0</v>
      </c>
      <c r="N787" s="343">
        <v>572.22800000000007</v>
      </c>
      <c r="P787" s="343">
        <v>0</v>
      </c>
      <c r="R787" s="343">
        <v>294.93099999999998</v>
      </c>
      <c r="T787" s="343">
        <v>0</v>
      </c>
      <c r="V787" s="343">
        <v>0</v>
      </c>
      <c r="X787" s="343">
        <v>0</v>
      </c>
      <c r="Z787" s="343">
        <v>1252.354</v>
      </c>
    </row>
    <row r="788" spans="1:26">
      <c r="A788" s="340" t="s">
        <v>904</v>
      </c>
      <c r="B788" s="340" t="s">
        <v>2180</v>
      </c>
    </row>
    <row r="789" spans="1:26">
      <c r="C789" s="341" t="s">
        <v>916</v>
      </c>
      <c r="D789" s="341" t="s">
        <v>55</v>
      </c>
      <c r="E789" s="342">
        <v>29</v>
      </c>
      <c r="F789" s="343">
        <v>395.16699999999997</v>
      </c>
      <c r="H789" s="343">
        <v>0</v>
      </c>
      <c r="J789" s="343">
        <v>426.202</v>
      </c>
      <c r="L789" s="343">
        <v>422.53199999999998</v>
      </c>
      <c r="N789" s="343">
        <v>212.43799999999999</v>
      </c>
      <c r="P789" s="343">
        <v>0</v>
      </c>
      <c r="R789" s="343">
        <v>300.73400000000004</v>
      </c>
      <c r="T789" s="343">
        <v>0</v>
      </c>
      <c r="V789" s="343">
        <v>165.97299999999998</v>
      </c>
      <c r="X789" s="343">
        <v>30.951999999999998</v>
      </c>
      <c r="Z789" s="343">
        <v>1953.9979999999998</v>
      </c>
    </row>
    <row r="790" spans="1:26">
      <c r="A790" s="340" t="s">
        <v>904</v>
      </c>
      <c r="B790" s="340" t="s">
        <v>2179</v>
      </c>
    </row>
    <row r="791" spans="1:26">
      <c r="C791" s="341" t="s">
        <v>918</v>
      </c>
      <c r="D791" s="341" t="s">
        <v>45</v>
      </c>
      <c r="E791" s="342">
        <v>221</v>
      </c>
      <c r="F791" s="343">
        <v>6354.9680000000008</v>
      </c>
      <c r="H791" s="343">
        <v>0</v>
      </c>
      <c r="J791" s="343">
        <v>1369.3270000000002</v>
      </c>
      <c r="L791" s="343">
        <v>34972.748</v>
      </c>
      <c r="N791" s="343">
        <v>11374.659</v>
      </c>
      <c r="P791" s="343">
        <v>0</v>
      </c>
      <c r="R791" s="343">
        <v>370.26400000000001</v>
      </c>
      <c r="T791" s="343">
        <v>0</v>
      </c>
      <c r="V791" s="343">
        <v>0</v>
      </c>
      <c r="X791" s="343">
        <v>0</v>
      </c>
      <c r="Z791" s="343">
        <v>54441.965999999993</v>
      </c>
    </row>
    <row r="792" spans="1:26">
      <c r="A792" s="340" t="s">
        <v>904</v>
      </c>
      <c r="B792" s="340" t="s">
        <v>2548</v>
      </c>
    </row>
    <row r="793" spans="1:26">
      <c r="C793" s="341" t="s">
        <v>920</v>
      </c>
      <c r="D793" s="341" t="s">
        <v>55</v>
      </c>
      <c r="E793" s="342">
        <v>24</v>
      </c>
      <c r="F793" s="343">
        <v>0</v>
      </c>
      <c r="H793" s="343">
        <v>1342.175</v>
      </c>
      <c r="J793" s="343">
        <v>0</v>
      </c>
      <c r="L793" s="343">
        <v>0</v>
      </c>
      <c r="N793" s="343">
        <v>583.80999999999995</v>
      </c>
      <c r="P793" s="343">
        <v>0</v>
      </c>
      <c r="R793" s="343">
        <v>107.374</v>
      </c>
      <c r="T793" s="343">
        <v>0</v>
      </c>
      <c r="V793" s="343">
        <v>0</v>
      </c>
      <c r="X793" s="343">
        <v>0</v>
      </c>
      <c r="Z793" s="343">
        <v>2033.3589999999999</v>
      </c>
    </row>
    <row r="794" spans="1:26">
      <c r="A794" s="340" t="s">
        <v>904</v>
      </c>
      <c r="B794" s="340" t="s">
        <v>921</v>
      </c>
    </row>
    <row r="795" spans="1:26">
      <c r="C795" s="341" t="s">
        <v>922</v>
      </c>
      <c r="D795" s="341" t="s">
        <v>55</v>
      </c>
      <c r="E795" s="342">
        <v>128</v>
      </c>
      <c r="F795" s="343">
        <v>860.36899999999991</v>
      </c>
      <c r="H795" s="343">
        <v>1.845</v>
      </c>
      <c r="J795" s="343">
        <v>451.83199999999999</v>
      </c>
      <c r="L795" s="343">
        <v>0</v>
      </c>
      <c r="N795" s="343">
        <v>1138.3330000000001</v>
      </c>
      <c r="P795" s="343">
        <v>75</v>
      </c>
      <c r="R795" s="343">
        <v>568.14800000000002</v>
      </c>
      <c r="T795" s="343">
        <v>0</v>
      </c>
      <c r="V795" s="343">
        <v>0</v>
      </c>
      <c r="X795" s="343">
        <v>7329.8789999999999</v>
      </c>
      <c r="Z795" s="343">
        <v>10425.405999999999</v>
      </c>
    </row>
    <row r="796" spans="1:26">
      <c r="A796" s="340" t="s">
        <v>904</v>
      </c>
      <c r="B796" s="340" t="s">
        <v>2178</v>
      </c>
    </row>
    <row r="797" spans="1:26">
      <c r="C797" s="341" t="s">
        <v>926</v>
      </c>
      <c r="D797" s="341" t="s">
        <v>55</v>
      </c>
      <c r="E797" s="342">
        <v>29</v>
      </c>
      <c r="F797" s="343">
        <v>0</v>
      </c>
      <c r="H797" s="343">
        <v>597.77</v>
      </c>
      <c r="J797" s="343">
        <v>25.444000000000003</v>
      </c>
      <c r="L797" s="343">
        <v>0</v>
      </c>
      <c r="M797" s="348" t="s">
        <v>64</v>
      </c>
      <c r="N797" s="343">
        <v>1633.1479999999999</v>
      </c>
      <c r="P797" s="343">
        <v>248.05700000000002</v>
      </c>
      <c r="Q797" s="348" t="s">
        <v>64</v>
      </c>
      <c r="R797" s="343">
        <v>184.489</v>
      </c>
      <c r="T797" s="343">
        <v>0</v>
      </c>
      <c r="U797" s="348" t="s">
        <v>64</v>
      </c>
      <c r="V797" s="343">
        <v>1863.249</v>
      </c>
      <c r="X797" s="343">
        <v>0</v>
      </c>
      <c r="Y797" s="348" t="s">
        <v>64</v>
      </c>
      <c r="Z797" s="343">
        <v>4552.1570000000002</v>
      </c>
    </row>
    <row r="798" spans="1:26">
      <c r="A798" s="340" t="s">
        <v>904</v>
      </c>
      <c r="B798" s="340" t="s">
        <v>2177</v>
      </c>
    </row>
    <row r="799" spans="1:26">
      <c r="C799" s="341" t="s">
        <v>928</v>
      </c>
      <c r="D799" s="341" t="s">
        <v>55</v>
      </c>
      <c r="E799" s="342">
        <v>247</v>
      </c>
      <c r="F799" s="343">
        <v>2955.9340000000002</v>
      </c>
      <c r="H799" s="343">
        <v>98.515000000000001</v>
      </c>
      <c r="J799" s="343">
        <v>830.846</v>
      </c>
      <c r="L799" s="343">
        <v>17451.179</v>
      </c>
      <c r="N799" s="343">
        <v>4808.598</v>
      </c>
      <c r="P799" s="343">
        <v>0</v>
      </c>
      <c r="R799" s="343">
        <v>718.91399999999999</v>
      </c>
      <c r="T799" s="343">
        <v>177.518</v>
      </c>
      <c r="V799" s="343">
        <v>928.39300000000003</v>
      </c>
      <c r="X799" s="343">
        <v>0</v>
      </c>
      <c r="Z799" s="343">
        <v>27969.897000000001</v>
      </c>
    </row>
    <row r="800" spans="1:26">
      <c r="A800" s="340" t="s">
        <v>904</v>
      </c>
      <c r="B800" s="340" t="s">
        <v>2639</v>
      </c>
    </row>
    <row r="801" spans="1:26">
      <c r="C801" s="341" t="s">
        <v>930</v>
      </c>
      <c r="D801" s="341" t="s">
        <v>55</v>
      </c>
      <c r="E801" s="342">
        <v>13</v>
      </c>
      <c r="F801" s="343">
        <v>0</v>
      </c>
      <c r="H801" s="343">
        <v>155.99299999999999</v>
      </c>
      <c r="J801" s="343">
        <v>18.989999999999998</v>
      </c>
      <c r="L801" s="343">
        <v>0</v>
      </c>
      <c r="N801" s="343">
        <v>200.29</v>
      </c>
      <c r="P801" s="343">
        <v>0</v>
      </c>
      <c r="R801" s="343">
        <v>150.267</v>
      </c>
      <c r="T801" s="343">
        <v>0</v>
      </c>
      <c r="V801" s="343">
        <v>250.41</v>
      </c>
      <c r="X801" s="343">
        <v>27.9</v>
      </c>
      <c r="Z801" s="343">
        <v>803.85</v>
      </c>
    </row>
    <row r="802" spans="1:26">
      <c r="A802" s="340" t="s">
        <v>904</v>
      </c>
      <c r="B802" s="340" t="s">
        <v>2176</v>
      </c>
    </row>
    <row r="803" spans="1:26">
      <c r="C803" s="341" t="s">
        <v>934</v>
      </c>
      <c r="D803" s="341" t="s">
        <v>45</v>
      </c>
      <c r="E803" s="342">
        <v>54</v>
      </c>
      <c r="F803" s="343">
        <v>206.22299999999998</v>
      </c>
      <c r="H803" s="343">
        <v>0</v>
      </c>
      <c r="J803" s="343">
        <v>1538.4860000000001</v>
      </c>
      <c r="L803" s="343">
        <v>2764.2550000000001</v>
      </c>
      <c r="N803" s="343">
        <v>334.75599999999997</v>
      </c>
      <c r="P803" s="343">
        <v>0</v>
      </c>
      <c r="R803" s="343">
        <v>186.047</v>
      </c>
      <c r="T803" s="343">
        <v>0</v>
      </c>
      <c r="V803" s="343">
        <v>0</v>
      </c>
      <c r="X803" s="343">
        <v>0</v>
      </c>
      <c r="Z803" s="343">
        <v>5029.7669999999998</v>
      </c>
    </row>
    <row r="804" spans="1:26">
      <c r="A804" s="340" t="s">
        <v>904</v>
      </c>
      <c r="B804" s="340" t="s">
        <v>2175</v>
      </c>
    </row>
    <row r="805" spans="1:26">
      <c r="C805" s="341" t="s">
        <v>936</v>
      </c>
      <c r="D805" s="341" t="s">
        <v>55</v>
      </c>
      <c r="E805" s="342">
        <v>15</v>
      </c>
      <c r="F805" s="343">
        <v>0</v>
      </c>
      <c r="H805" s="343">
        <v>219.14599999999999</v>
      </c>
      <c r="J805" s="343">
        <v>43.013999999999996</v>
      </c>
      <c r="L805" s="343">
        <v>0</v>
      </c>
      <c r="N805" s="343">
        <v>691.62</v>
      </c>
      <c r="P805" s="343">
        <v>85.052000000000007</v>
      </c>
      <c r="R805" s="343">
        <v>172.041</v>
      </c>
      <c r="T805" s="343">
        <v>0</v>
      </c>
      <c r="V805" s="343">
        <v>95.457000000000008</v>
      </c>
      <c r="X805" s="343">
        <v>0</v>
      </c>
      <c r="Z805" s="343">
        <v>1306.33</v>
      </c>
    </row>
    <row r="806" spans="1:26">
      <c r="A806" s="340" t="s">
        <v>904</v>
      </c>
      <c r="B806" s="340" t="s">
        <v>2547</v>
      </c>
    </row>
    <row r="807" spans="1:26">
      <c r="C807" s="341" t="s">
        <v>938</v>
      </c>
      <c r="D807" s="341" t="s">
        <v>55</v>
      </c>
      <c r="E807" s="342">
        <v>6</v>
      </c>
      <c r="F807" s="343">
        <v>0</v>
      </c>
      <c r="H807" s="343">
        <v>62.733000000000004</v>
      </c>
      <c r="J807" s="343">
        <v>46.126000000000005</v>
      </c>
      <c r="L807" s="343">
        <v>0</v>
      </c>
      <c r="N807" s="343">
        <v>304.96899999999999</v>
      </c>
      <c r="P807" s="343">
        <v>0</v>
      </c>
      <c r="R807" s="343">
        <v>100.06200000000001</v>
      </c>
      <c r="T807" s="343">
        <v>0</v>
      </c>
      <c r="V807" s="343">
        <v>0</v>
      </c>
      <c r="X807" s="343">
        <v>0</v>
      </c>
      <c r="Z807" s="343">
        <v>513.89</v>
      </c>
    </row>
    <row r="808" spans="1:26">
      <c r="A808" s="340" t="s">
        <v>904</v>
      </c>
      <c r="B808" s="340" t="s">
        <v>2174</v>
      </c>
    </row>
    <row r="809" spans="1:26">
      <c r="C809" s="341" t="s">
        <v>940</v>
      </c>
      <c r="D809" s="341" t="s">
        <v>55</v>
      </c>
      <c r="E809" s="342">
        <v>387</v>
      </c>
      <c r="F809" s="343">
        <v>19432.962</v>
      </c>
      <c r="H809" s="343">
        <v>335.17199999999997</v>
      </c>
      <c r="J809" s="343">
        <v>1663.0139999999999</v>
      </c>
      <c r="L809" s="343">
        <v>0</v>
      </c>
      <c r="N809" s="343">
        <v>12541.416999999999</v>
      </c>
      <c r="P809" s="343">
        <v>23.2</v>
      </c>
      <c r="R809" s="343">
        <v>459.08800000000002</v>
      </c>
      <c r="T809" s="343">
        <v>886.86</v>
      </c>
      <c r="V809" s="343">
        <v>0</v>
      </c>
      <c r="X809" s="343">
        <v>36511.818999999996</v>
      </c>
      <c r="Z809" s="343">
        <v>71853.532000000007</v>
      </c>
    </row>
    <row r="810" spans="1:26">
      <c r="A810" s="340" t="s">
        <v>904</v>
      </c>
      <c r="B810" s="340" t="s">
        <v>2546</v>
      </c>
    </row>
    <row r="811" spans="1:26">
      <c r="C811" s="341" t="s">
        <v>942</v>
      </c>
      <c r="D811" s="341" t="s">
        <v>45</v>
      </c>
      <c r="E811" s="342">
        <v>20</v>
      </c>
      <c r="F811" s="343">
        <v>202.91200000000001</v>
      </c>
      <c r="H811" s="343">
        <v>0</v>
      </c>
      <c r="J811" s="343">
        <v>24.901</v>
      </c>
      <c r="L811" s="343">
        <v>0</v>
      </c>
      <c r="N811" s="343">
        <v>868.88</v>
      </c>
      <c r="P811" s="343">
        <v>0</v>
      </c>
      <c r="R811" s="343">
        <v>235.46599999999998</v>
      </c>
      <c r="T811" s="343">
        <v>0</v>
      </c>
      <c r="V811" s="343">
        <v>162.85</v>
      </c>
      <c r="X811" s="343">
        <v>0</v>
      </c>
      <c r="Z811" s="343">
        <v>1495.009</v>
      </c>
    </row>
    <row r="812" spans="1:26">
      <c r="A812" s="340" t="s">
        <v>904</v>
      </c>
      <c r="B812" s="340" t="s">
        <v>2173</v>
      </c>
    </row>
    <row r="813" spans="1:26">
      <c r="C813" s="341" t="s">
        <v>944</v>
      </c>
      <c r="D813" s="341" t="s">
        <v>45</v>
      </c>
      <c r="E813" s="342">
        <v>78</v>
      </c>
      <c r="F813" s="343">
        <v>596.11699999999996</v>
      </c>
      <c r="H813" s="343">
        <v>0</v>
      </c>
      <c r="J813" s="343">
        <v>0</v>
      </c>
      <c r="L813" s="343">
        <v>0</v>
      </c>
      <c r="N813" s="343">
        <v>775</v>
      </c>
      <c r="P813" s="343">
        <v>0</v>
      </c>
      <c r="R813" s="343">
        <v>294.25599999999997</v>
      </c>
      <c r="T813" s="343">
        <v>0</v>
      </c>
      <c r="V813" s="343">
        <v>0</v>
      </c>
      <c r="X813" s="343">
        <v>11430.9</v>
      </c>
      <c r="Z813" s="343">
        <v>13096.273000000001</v>
      </c>
    </row>
    <row r="814" spans="1:26">
      <c r="A814" s="340" t="s">
        <v>904</v>
      </c>
      <c r="B814" s="340" t="s">
        <v>2172</v>
      </c>
    </row>
    <row r="815" spans="1:26">
      <c r="C815" s="341" t="s">
        <v>946</v>
      </c>
      <c r="D815" s="341" t="s">
        <v>55</v>
      </c>
      <c r="E815" s="342">
        <v>679</v>
      </c>
      <c r="F815" s="343">
        <v>37506.125</v>
      </c>
      <c r="H815" s="343">
        <v>74.183999999999997</v>
      </c>
      <c r="J815" s="343">
        <v>1538.4739999999999</v>
      </c>
      <c r="L815" s="343">
        <v>0</v>
      </c>
      <c r="N815" s="343">
        <v>12542.251</v>
      </c>
      <c r="P815" s="343">
        <v>3946.0450000000001</v>
      </c>
      <c r="R815" s="343">
        <v>4160.4449999999997</v>
      </c>
      <c r="T815" s="343">
        <v>154490.29500000001</v>
      </c>
      <c r="V815" s="343">
        <v>0</v>
      </c>
      <c r="X815" s="343">
        <v>0</v>
      </c>
      <c r="Z815" s="343">
        <v>214257.81899999999</v>
      </c>
    </row>
    <row r="816" spans="1:26">
      <c r="A816" s="340" t="s">
        <v>904</v>
      </c>
      <c r="B816" s="340" t="s">
        <v>2171</v>
      </c>
    </row>
    <row r="817" spans="1:26">
      <c r="C817" s="341" t="s">
        <v>948</v>
      </c>
      <c r="D817" s="341" t="s">
        <v>55</v>
      </c>
      <c r="E817" s="342">
        <v>191</v>
      </c>
      <c r="F817" s="343">
        <v>4861.55</v>
      </c>
      <c r="H817" s="343">
        <v>123.411</v>
      </c>
      <c r="J817" s="343">
        <v>532.173</v>
      </c>
      <c r="L817" s="343">
        <v>14841.451999999999</v>
      </c>
      <c r="N817" s="343">
        <v>4112.3429999999998</v>
      </c>
      <c r="P817" s="343">
        <v>0</v>
      </c>
      <c r="R817" s="343">
        <v>632.42499999999995</v>
      </c>
      <c r="T817" s="343">
        <v>309.18200000000002</v>
      </c>
      <c r="V817" s="343">
        <v>0</v>
      </c>
      <c r="X817" s="343">
        <v>0</v>
      </c>
      <c r="Z817" s="343">
        <v>25412.536</v>
      </c>
    </row>
    <row r="818" spans="1:26">
      <c r="A818" s="340" t="s">
        <v>904</v>
      </c>
      <c r="B818" s="340" t="s">
        <v>2170</v>
      </c>
    </row>
    <row r="819" spans="1:26">
      <c r="C819" s="341" t="s">
        <v>950</v>
      </c>
      <c r="D819" s="341" t="s">
        <v>45</v>
      </c>
      <c r="E819" s="342">
        <v>44</v>
      </c>
      <c r="F819" s="343">
        <v>794.572</v>
      </c>
      <c r="H819" s="343">
        <v>0</v>
      </c>
      <c r="J819" s="343">
        <v>-22.541999999999998</v>
      </c>
      <c r="L819" s="343">
        <v>0</v>
      </c>
      <c r="N819" s="343">
        <v>1495.8789999999999</v>
      </c>
      <c r="P819" s="343">
        <v>0</v>
      </c>
      <c r="R819" s="343">
        <v>197.64700000000002</v>
      </c>
      <c r="T819" s="343">
        <v>278.56799999999998</v>
      </c>
      <c r="V819" s="343">
        <v>0</v>
      </c>
      <c r="X819" s="343">
        <v>4505.7040000000006</v>
      </c>
      <c r="Z819" s="343">
        <v>7249.8280000000004</v>
      </c>
    </row>
    <row r="820" spans="1:26">
      <c r="A820" s="340" t="s">
        <v>951</v>
      </c>
      <c r="B820" s="340" t="s">
        <v>2545</v>
      </c>
    </row>
    <row r="821" spans="1:26">
      <c r="C821" s="341" t="s">
        <v>953</v>
      </c>
      <c r="D821" s="341" t="s">
        <v>55</v>
      </c>
      <c r="E821" s="342">
        <v>136</v>
      </c>
      <c r="F821" s="343">
        <v>1520.1779999999999</v>
      </c>
      <c r="H821" s="343">
        <v>445.19199999999995</v>
      </c>
      <c r="J821" s="343">
        <v>546.37</v>
      </c>
      <c r="L821" s="343">
        <v>0</v>
      </c>
      <c r="N821" s="343">
        <v>4011.3429999999998</v>
      </c>
      <c r="P821" s="343">
        <v>2716.9949999999999</v>
      </c>
      <c r="R821" s="343">
        <v>594.05999999999995</v>
      </c>
      <c r="T821" s="343">
        <v>0</v>
      </c>
      <c r="V821" s="343">
        <v>5575.7890000000007</v>
      </c>
      <c r="X821" s="343">
        <v>564.55099999999993</v>
      </c>
      <c r="Z821" s="343">
        <v>15974.478000000001</v>
      </c>
    </row>
    <row r="822" spans="1:26">
      <c r="A822" s="340" t="s">
        <v>951</v>
      </c>
      <c r="B822" s="340" t="s">
        <v>2169</v>
      </c>
    </row>
    <row r="823" spans="1:26">
      <c r="C823" s="341" t="s">
        <v>957</v>
      </c>
      <c r="D823" s="341" t="s">
        <v>55</v>
      </c>
      <c r="E823" s="342">
        <v>118</v>
      </c>
      <c r="F823" s="343">
        <v>1390.816</v>
      </c>
      <c r="H823" s="343">
        <v>403.154</v>
      </c>
      <c r="J823" s="343">
        <v>376.74099999999999</v>
      </c>
      <c r="L823" s="343">
        <v>0</v>
      </c>
      <c r="N823" s="343">
        <v>4285.7700000000004</v>
      </c>
      <c r="P823" s="343">
        <v>0</v>
      </c>
      <c r="R823" s="343">
        <v>522.5</v>
      </c>
      <c r="T823" s="343">
        <v>0</v>
      </c>
      <c r="V823" s="343">
        <v>6399</v>
      </c>
      <c r="X823" s="343">
        <v>52</v>
      </c>
      <c r="Z823" s="343">
        <v>13429.981000000002</v>
      </c>
    </row>
    <row r="824" spans="1:26">
      <c r="A824" s="340" t="s">
        <v>951</v>
      </c>
      <c r="B824" s="340" t="s">
        <v>2638</v>
      </c>
    </row>
    <row r="825" spans="1:26">
      <c r="C825" s="341" t="s">
        <v>959</v>
      </c>
      <c r="D825" s="341" t="s">
        <v>45</v>
      </c>
      <c r="E825" s="342">
        <v>12</v>
      </c>
      <c r="F825" s="343">
        <v>137.12700000000001</v>
      </c>
      <c r="H825" s="343">
        <v>0</v>
      </c>
      <c r="J825" s="343">
        <v>3.9939999999999998</v>
      </c>
      <c r="L825" s="343">
        <v>0</v>
      </c>
      <c r="N825" s="343">
        <v>734.15499999999997</v>
      </c>
      <c r="P825" s="343">
        <v>0</v>
      </c>
      <c r="R825" s="343">
        <v>57.606000000000002</v>
      </c>
      <c r="T825" s="343">
        <v>0</v>
      </c>
      <c r="V825" s="343">
        <v>373.42199999999997</v>
      </c>
      <c r="X825" s="343">
        <v>0</v>
      </c>
      <c r="Z825" s="343">
        <v>1306.3039999999999</v>
      </c>
    </row>
    <row r="826" spans="1:26">
      <c r="A826" s="340" t="s">
        <v>960</v>
      </c>
      <c r="B826" s="340" t="s">
        <v>2168</v>
      </c>
    </row>
    <row r="827" spans="1:26">
      <c r="C827" s="341" t="s">
        <v>964</v>
      </c>
      <c r="D827" s="341" t="s">
        <v>55</v>
      </c>
      <c r="E827" s="342">
        <v>107</v>
      </c>
      <c r="F827" s="343">
        <v>4435.6130000000003</v>
      </c>
      <c r="H827" s="343">
        <v>68.096000000000004</v>
      </c>
      <c r="J827" s="343">
        <v>1073.252</v>
      </c>
      <c r="L827" s="343">
        <v>17185.578000000001</v>
      </c>
      <c r="N827" s="343">
        <v>472.11199999999997</v>
      </c>
      <c r="P827" s="343">
        <v>431.80099999999999</v>
      </c>
      <c r="R827" s="343">
        <v>1198.075</v>
      </c>
      <c r="T827" s="343">
        <v>518.70900000000006</v>
      </c>
      <c r="V827" s="343">
        <v>0</v>
      </c>
      <c r="X827" s="343">
        <v>49.03</v>
      </c>
      <c r="Z827" s="343">
        <v>25432.266</v>
      </c>
    </row>
    <row r="828" spans="1:26">
      <c r="A828" s="340" t="s">
        <v>960</v>
      </c>
      <c r="B828" s="340" t="s">
        <v>2544</v>
      </c>
    </row>
    <row r="829" spans="1:26">
      <c r="C829" s="341" t="s">
        <v>966</v>
      </c>
      <c r="D829" s="341" t="s">
        <v>55</v>
      </c>
      <c r="E829" s="342">
        <v>39</v>
      </c>
      <c r="F829" s="343">
        <v>735.846</v>
      </c>
      <c r="H829" s="343">
        <v>0</v>
      </c>
      <c r="J829" s="343">
        <v>108.25</v>
      </c>
      <c r="L829" s="343">
        <v>0</v>
      </c>
      <c r="N829" s="343">
        <v>1436.7249999999999</v>
      </c>
      <c r="P829" s="343">
        <v>224.72099999999998</v>
      </c>
      <c r="R829" s="343">
        <v>0</v>
      </c>
      <c r="T829" s="343">
        <v>2615.4970000000003</v>
      </c>
      <c r="V829" s="343">
        <v>0</v>
      </c>
      <c r="X829" s="343">
        <v>1486.3220000000001</v>
      </c>
      <c r="Z829" s="343">
        <v>6607.3609999999999</v>
      </c>
    </row>
    <row r="830" spans="1:26">
      <c r="A830" s="340" t="s">
        <v>960</v>
      </c>
      <c r="B830" s="340" t="s">
        <v>2167</v>
      </c>
    </row>
    <row r="831" spans="1:26">
      <c r="C831" s="341" t="s">
        <v>968</v>
      </c>
      <c r="D831" s="341" t="s">
        <v>55</v>
      </c>
      <c r="E831" s="342">
        <v>93</v>
      </c>
      <c r="F831" s="343">
        <v>1626.9839999999999</v>
      </c>
      <c r="H831" s="343">
        <v>166.93599999999998</v>
      </c>
      <c r="J831" s="343">
        <v>420.02600000000001</v>
      </c>
      <c r="L831" s="343">
        <v>7940.2169999999996</v>
      </c>
      <c r="N831" s="343">
        <v>2665.087</v>
      </c>
      <c r="P831" s="343">
        <v>978.18700000000001</v>
      </c>
      <c r="R831" s="343">
        <v>0</v>
      </c>
      <c r="T831" s="343">
        <v>4217.9609999999993</v>
      </c>
      <c r="V831" s="343">
        <v>0</v>
      </c>
      <c r="X831" s="343">
        <v>0</v>
      </c>
      <c r="Z831" s="343">
        <v>18015.398000000001</v>
      </c>
    </row>
    <row r="832" spans="1:26">
      <c r="A832" s="340" t="s">
        <v>960</v>
      </c>
      <c r="B832" s="340" t="s">
        <v>2166</v>
      </c>
    </row>
    <row r="833" spans="1:26">
      <c r="C833" s="341" t="s">
        <v>970</v>
      </c>
      <c r="D833" s="341" t="s">
        <v>45</v>
      </c>
      <c r="E833" s="342">
        <v>13</v>
      </c>
      <c r="F833" s="343">
        <v>0</v>
      </c>
      <c r="H833" s="343">
        <v>0</v>
      </c>
      <c r="J833" s="343">
        <v>36.173999999999999</v>
      </c>
      <c r="L833" s="343">
        <v>0</v>
      </c>
      <c r="N833" s="343">
        <v>52.631999999999998</v>
      </c>
      <c r="P833" s="343">
        <v>151.80100000000002</v>
      </c>
      <c r="R833" s="343">
        <v>131.827</v>
      </c>
      <c r="T833" s="343">
        <v>0</v>
      </c>
      <c r="V833" s="343">
        <v>0</v>
      </c>
      <c r="X833" s="343">
        <v>1731.1310000000001</v>
      </c>
      <c r="Z833" s="343">
        <v>2103.5650000000001</v>
      </c>
    </row>
    <row r="834" spans="1:26">
      <c r="A834" s="340" t="s">
        <v>960</v>
      </c>
      <c r="B834" s="340" t="s">
        <v>2637</v>
      </c>
    </row>
    <row r="835" spans="1:26">
      <c r="C835" s="341" t="s">
        <v>972</v>
      </c>
      <c r="D835" s="341" t="s">
        <v>55</v>
      </c>
      <c r="E835" s="342">
        <v>795</v>
      </c>
      <c r="F835" s="343">
        <v>57030.274000000005</v>
      </c>
      <c r="H835" s="343">
        <v>112.34700000000001</v>
      </c>
      <c r="J835" s="343">
        <v>14949.681</v>
      </c>
      <c r="L835" s="343">
        <v>158861.56200000001</v>
      </c>
      <c r="N835" s="343">
        <v>41388.129000000001</v>
      </c>
      <c r="P835" s="343">
        <v>5396.3540000000003</v>
      </c>
      <c r="R835" s="343">
        <v>0</v>
      </c>
      <c r="T835" s="343">
        <v>2489.7420000000002</v>
      </c>
      <c r="V835" s="343">
        <v>0</v>
      </c>
      <c r="X835" s="343">
        <v>2439.5820000000003</v>
      </c>
      <c r="Z835" s="343">
        <v>282667.67100000003</v>
      </c>
    </row>
    <row r="836" spans="1:26">
      <c r="A836" s="340" t="s">
        <v>973</v>
      </c>
      <c r="B836" s="340" t="s">
        <v>2636</v>
      </c>
    </row>
    <row r="837" spans="1:26">
      <c r="C837" s="341" t="s">
        <v>2508</v>
      </c>
      <c r="E837" s="342">
        <v>430</v>
      </c>
      <c r="F837" s="343">
        <v>0</v>
      </c>
      <c r="H837" s="343">
        <v>6755.7089999999998</v>
      </c>
      <c r="J837" s="343">
        <v>22982.839</v>
      </c>
      <c r="L837" s="343">
        <v>0</v>
      </c>
      <c r="N837" s="343">
        <v>0</v>
      </c>
      <c r="P837" s="343">
        <v>0</v>
      </c>
      <c r="R837" s="343">
        <v>0</v>
      </c>
      <c r="T837" s="343">
        <v>0</v>
      </c>
      <c r="V837" s="343">
        <v>0</v>
      </c>
      <c r="X837" s="343">
        <v>0</v>
      </c>
      <c r="Z837" s="343">
        <v>29738.547999999999</v>
      </c>
    </row>
    <row r="838" spans="1:26">
      <c r="A838" s="340" t="s">
        <v>973</v>
      </c>
      <c r="B838" s="340" t="s">
        <v>2543</v>
      </c>
    </row>
    <row r="839" spans="1:26">
      <c r="C839" s="341" t="s">
        <v>975</v>
      </c>
      <c r="D839" s="341" t="s">
        <v>55</v>
      </c>
      <c r="E839" s="342">
        <v>40</v>
      </c>
      <c r="F839" s="343">
        <v>544.09</v>
      </c>
      <c r="H839" s="343">
        <v>19.565000000000001</v>
      </c>
      <c r="J839" s="343">
        <v>83.536000000000001</v>
      </c>
      <c r="L839" s="343">
        <v>0</v>
      </c>
      <c r="N839" s="343">
        <v>899.18</v>
      </c>
      <c r="P839" s="343">
        <v>89.975999999999999</v>
      </c>
      <c r="R839" s="343">
        <v>1130.9110000000001</v>
      </c>
      <c r="T839" s="343">
        <v>313.322</v>
      </c>
      <c r="V839" s="343">
        <v>141.86000000000001</v>
      </c>
      <c r="X839" s="343">
        <v>50</v>
      </c>
      <c r="Z839" s="343">
        <v>3272.44</v>
      </c>
    </row>
    <row r="840" spans="1:26">
      <c r="A840" s="340" t="s">
        <v>973</v>
      </c>
      <c r="B840" s="340" t="s">
        <v>2163</v>
      </c>
    </row>
    <row r="841" spans="1:26">
      <c r="C841" s="341" t="s">
        <v>977</v>
      </c>
      <c r="D841" s="341" t="s">
        <v>45</v>
      </c>
      <c r="E841" s="342">
        <v>40</v>
      </c>
      <c r="F841" s="343">
        <v>1282.9680000000001</v>
      </c>
      <c r="H841" s="343">
        <v>0</v>
      </c>
      <c r="J841" s="343">
        <v>6.0870000000000006</v>
      </c>
      <c r="L841" s="343">
        <v>0</v>
      </c>
      <c r="N841" s="343">
        <v>308.72199999999998</v>
      </c>
      <c r="P841" s="343">
        <v>741.96199999999999</v>
      </c>
      <c r="R841" s="343">
        <v>817.53199999999993</v>
      </c>
      <c r="T841" s="343">
        <v>1368.075</v>
      </c>
      <c r="V841" s="343">
        <v>694.26300000000003</v>
      </c>
      <c r="X841" s="343">
        <v>0</v>
      </c>
      <c r="Z841" s="343">
        <v>5219.6090000000004</v>
      </c>
    </row>
    <row r="842" spans="1:26">
      <c r="A842" s="340" t="s">
        <v>973</v>
      </c>
      <c r="B842" s="340" t="s">
        <v>2162</v>
      </c>
    </row>
    <row r="843" spans="1:26">
      <c r="C843" s="341" t="s">
        <v>979</v>
      </c>
      <c r="D843" s="341" t="s">
        <v>55</v>
      </c>
      <c r="E843" s="342">
        <v>94</v>
      </c>
      <c r="F843" s="343">
        <v>2220.5389999999998</v>
      </c>
      <c r="H843" s="343">
        <v>106.83499999999999</v>
      </c>
      <c r="J843" s="343">
        <v>143.155</v>
      </c>
      <c r="L843" s="343">
        <v>0</v>
      </c>
      <c r="N843" s="343">
        <v>2342.7370000000001</v>
      </c>
      <c r="P843" s="343">
        <v>466.245</v>
      </c>
      <c r="R843" s="343">
        <v>681.10399999999993</v>
      </c>
      <c r="T843" s="343">
        <v>4566.7879999999996</v>
      </c>
      <c r="V843" s="343">
        <v>230.60900000000001</v>
      </c>
      <c r="X843" s="343">
        <v>0</v>
      </c>
      <c r="Z843" s="343">
        <v>10758.011999999999</v>
      </c>
    </row>
    <row r="844" spans="1:26">
      <c r="A844" s="340" t="s">
        <v>973</v>
      </c>
      <c r="B844" s="340" t="s">
        <v>2161</v>
      </c>
    </row>
    <row r="845" spans="1:26">
      <c r="C845" s="341" t="s">
        <v>981</v>
      </c>
      <c r="D845" s="341" t="s">
        <v>45</v>
      </c>
      <c r="E845" s="342">
        <v>27</v>
      </c>
      <c r="F845" s="343">
        <v>684.33699999999999</v>
      </c>
      <c r="H845" s="343">
        <v>0</v>
      </c>
      <c r="J845" s="343">
        <v>132.28399999999999</v>
      </c>
      <c r="L845" s="343">
        <v>0</v>
      </c>
      <c r="N845" s="343">
        <v>769.7639999999999</v>
      </c>
      <c r="P845" s="343">
        <v>0</v>
      </c>
      <c r="R845" s="343">
        <v>1292.4369999999999</v>
      </c>
      <c r="T845" s="343">
        <v>1851.5989999999999</v>
      </c>
      <c r="V845" s="343">
        <v>405.846</v>
      </c>
      <c r="X845" s="343">
        <v>0</v>
      </c>
      <c r="Z845" s="343">
        <v>5136.2669999999998</v>
      </c>
    </row>
    <row r="846" spans="1:26">
      <c r="A846" s="340" t="s">
        <v>973</v>
      </c>
      <c r="B846" s="340" t="s">
        <v>2160</v>
      </c>
    </row>
    <row r="847" spans="1:26">
      <c r="C847" s="341" t="s">
        <v>983</v>
      </c>
      <c r="D847" s="341" t="s">
        <v>55</v>
      </c>
      <c r="E847" s="342">
        <v>101</v>
      </c>
      <c r="F847" s="343">
        <v>2663.7280000000001</v>
      </c>
      <c r="H847" s="343">
        <v>461.32300000000004</v>
      </c>
      <c r="J847" s="343">
        <v>244.65299999999999</v>
      </c>
      <c r="L847" s="343">
        <v>0</v>
      </c>
      <c r="N847" s="343">
        <v>2705.0329999999999</v>
      </c>
      <c r="P847" s="343">
        <v>629.77599999999995</v>
      </c>
      <c r="R847" s="343">
        <v>1247.26</v>
      </c>
      <c r="T847" s="343">
        <v>4015.9409999999998</v>
      </c>
      <c r="V847" s="343">
        <v>526.93200000000002</v>
      </c>
      <c r="X847" s="343">
        <v>169.45400000000001</v>
      </c>
      <c r="Z847" s="343">
        <v>12664.1</v>
      </c>
    </row>
    <row r="848" spans="1:26">
      <c r="A848" s="340" t="s">
        <v>973</v>
      </c>
      <c r="B848" s="340" t="s">
        <v>2159</v>
      </c>
    </row>
    <row r="849" spans="1:26">
      <c r="C849" s="341" t="s">
        <v>985</v>
      </c>
      <c r="D849" s="341" t="s">
        <v>55</v>
      </c>
      <c r="E849" s="342">
        <v>55</v>
      </c>
      <c r="F849" s="343">
        <v>3191.9959999999996</v>
      </c>
      <c r="H849" s="343">
        <v>88.459000000000003</v>
      </c>
      <c r="J849" s="343">
        <v>43.416000000000004</v>
      </c>
      <c r="L849" s="343">
        <v>0</v>
      </c>
      <c r="N849" s="343">
        <v>1009.73</v>
      </c>
      <c r="P849" s="343">
        <v>0</v>
      </c>
      <c r="R849" s="343">
        <v>1411.6679999999999</v>
      </c>
      <c r="T849" s="343">
        <v>548.11199999999997</v>
      </c>
      <c r="V849" s="343">
        <v>367.63</v>
      </c>
      <c r="X849" s="343">
        <v>0</v>
      </c>
      <c r="Z849" s="343">
        <v>6661.0109999999995</v>
      </c>
    </row>
    <row r="850" spans="1:26">
      <c r="A850" s="340" t="s">
        <v>973</v>
      </c>
      <c r="B850" s="340" t="s">
        <v>2158</v>
      </c>
    </row>
    <row r="851" spans="1:26">
      <c r="C851" s="341" t="s">
        <v>989</v>
      </c>
      <c r="D851" s="341" t="s">
        <v>55</v>
      </c>
      <c r="E851" s="342">
        <v>32</v>
      </c>
      <c r="F851" s="343">
        <v>676.26</v>
      </c>
      <c r="H851" s="343">
        <v>40.411000000000001</v>
      </c>
      <c r="J851" s="343">
        <v>86.421000000000006</v>
      </c>
      <c r="L851" s="343">
        <v>0</v>
      </c>
      <c r="N851" s="343">
        <v>257.73500000000001</v>
      </c>
      <c r="P851" s="343">
        <v>28.488000000000003</v>
      </c>
      <c r="R851" s="343">
        <v>1095.125</v>
      </c>
      <c r="T851" s="343">
        <v>2109.6550000000002</v>
      </c>
      <c r="V851" s="343">
        <v>382.51</v>
      </c>
      <c r="X851" s="343">
        <v>0</v>
      </c>
      <c r="Z851" s="343">
        <v>4676.6049999999996</v>
      </c>
    </row>
    <row r="852" spans="1:26">
      <c r="A852" s="340" t="s">
        <v>973</v>
      </c>
      <c r="B852" s="340" t="s">
        <v>2157</v>
      </c>
    </row>
    <row r="853" spans="1:26">
      <c r="C853" s="341" t="s">
        <v>993</v>
      </c>
      <c r="D853" s="341" t="s">
        <v>45</v>
      </c>
      <c r="E853" s="342">
        <v>94</v>
      </c>
      <c r="F853" s="343">
        <v>4424.5119999999997</v>
      </c>
      <c r="H853" s="343">
        <v>0</v>
      </c>
      <c r="J853" s="343">
        <v>154.95699999999999</v>
      </c>
      <c r="L853" s="343">
        <v>0</v>
      </c>
      <c r="N853" s="343">
        <v>2270.2020000000002</v>
      </c>
      <c r="P853" s="343">
        <v>0</v>
      </c>
      <c r="R853" s="343">
        <v>3569.212</v>
      </c>
      <c r="T853" s="343">
        <v>0</v>
      </c>
      <c r="V853" s="343">
        <v>514.18499999999995</v>
      </c>
      <c r="X853" s="343">
        <v>0</v>
      </c>
      <c r="Z853" s="343">
        <v>10933.068000000001</v>
      </c>
    </row>
    <row r="854" spans="1:26">
      <c r="A854" s="340" t="s">
        <v>973</v>
      </c>
      <c r="B854" s="340" t="s">
        <v>2156</v>
      </c>
    </row>
    <row r="855" spans="1:26">
      <c r="C855" s="341" t="s">
        <v>2482</v>
      </c>
      <c r="D855" s="341" t="s">
        <v>59</v>
      </c>
      <c r="E855" s="342">
        <v>31</v>
      </c>
      <c r="F855" s="343">
        <v>969.77</v>
      </c>
      <c r="H855" s="343">
        <v>0</v>
      </c>
      <c r="J855" s="343">
        <v>2.2069999999999999</v>
      </c>
      <c r="L855" s="343">
        <v>0</v>
      </c>
      <c r="N855" s="343">
        <v>138.46600000000001</v>
      </c>
      <c r="P855" s="343">
        <v>0</v>
      </c>
      <c r="R855" s="343">
        <v>345.46100000000001</v>
      </c>
      <c r="T855" s="343">
        <v>319.77299999999997</v>
      </c>
      <c r="V855" s="343">
        <v>1</v>
      </c>
      <c r="X855" s="343">
        <v>225.22299999999998</v>
      </c>
      <c r="Z855" s="343">
        <v>2001.9</v>
      </c>
    </row>
    <row r="856" spans="1:26">
      <c r="A856" s="340" t="s">
        <v>973</v>
      </c>
      <c r="B856" s="340" t="s">
        <v>2155</v>
      </c>
    </row>
    <row r="857" spans="1:26">
      <c r="C857" s="341" t="s">
        <v>997</v>
      </c>
      <c r="D857" s="341" t="s">
        <v>55</v>
      </c>
      <c r="E857" s="342">
        <v>170</v>
      </c>
      <c r="F857" s="343">
        <v>2691.2270000000003</v>
      </c>
      <c r="H857" s="343">
        <v>495.58300000000003</v>
      </c>
      <c r="J857" s="343">
        <v>371.63099999999997</v>
      </c>
      <c r="L857" s="343">
        <v>0</v>
      </c>
      <c r="N857" s="343">
        <v>4713.0159999999996</v>
      </c>
      <c r="P857" s="343">
        <v>226.62799999999999</v>
      </c>
      <c r="R857" s="343">
        <v>1802.2560000000001</v>
      </c>
      <c r="T857" s="343">
        <v>10092.582</v>
      </c>
      <c r="V857" s="343">
        <v>689.60899999999992</v>
      </c>
      <c r="X857" s="343">
        <v>0</v>
      </c>
      <c r="Z857" s="343">
        <v>21082.532000000003</v>
      </c>
    </row>
    <row r="858" spans="1:26">
      <c r="A858" s="340" t="s">
        <v>973</v>
      </c>
      <c r="B858" s="340" t="s">
        <v>2154</v>
      </c>
    </row>
    <row r="859" spans="1:26">
      <c r="C859" s="341" t="s">
        <v>999</v>
      </c>
      <c r="D859" s="341" t="s">
        <v>55</v>
      </c>
      <c r="E859" s="342">
        <v>43</v>
      </c>
      <c r="F859" s="343">
        <v>619.74699999999996</v>
      </c>
      <c r="H859" s="343">
        <v>70.290000000000006</v>
      </c>
      <c r="J859" s="343">
        <v>44.81</v>
      </c>
      <c r="L859" s="343">
        <v>0</v>
      </c>
      <c r="N859" s="343">
        <v>782.94299999999998</v>
      </c>
      <c r="P859" s="343">
        <v>9.298</v>
      </c>
      <c r="R859" s="343">
        <v>1047.3579999999999</v>
      </c>
      <c r="T859" s="343">
        <v>2294.6120000000001</v>
      </c>
      <c r="V859" s="343">
        <v>593.03499999999997</v>
      </c>
      <c r="X859" s="343">
        <v>69.26100000000001</v>
      </c>
      <c r="Z859" s="343">
        <v>5531.3540000000003</v>
      </c>
    </row>
    <row r="860" spans="1:26">
      <c r="A860" s="340" t="s">
        <v>973</v>
      </c>
      <c r="B860" s="340" t="s">
        <v>2153</v>
      </c>
    </row>
    <row r="861" spans="1:26">
      <c r="C861" s="341" t="s">
        <v>1001</v>
      </c>
      <c r="D861" s="341" t="s">
        <v>55</v>
      </c>
      <c r="E861" s="342">
        <v>25</v>
      </c>
      <c r="F861" s="343">
        <v>0</v>
      </c>
      <c r="H861" s="343">
        <v>556.25099999999998</v>
      </c>
      <c r="J861" s="343">
        <v>59.961000000000006</v>
      </c>
      <c r="L861" s="343">
        <v>0</v>
      </c>
      <c r="N861" s="343">
        <v>800</v>
      </c>
      <c r="P861" s="343">
        <v>0</v>
      </c>
      <c r="R861" s="343">
        <v>1202.808</v>
      </c>
      <c r="T861" s="343">
        <v>0</v>
      </c>
      <c r="V861" s="343">
        <v>50.748000000000005</v>
      </c>
      <c r="X861" s="343">
        <v>0</v>
      </c>
      <c r="Z861" s="343">
        <v>2669.768</v>
      </c>
    </row>
    <row r="862" spans="1:26">
      <c r="A862" s="340" t="s">
        <v>973</v>
      </c>
      <c r="B862" s="340" t="s">
        <v>2152</v>
      </c>
    </row>
    <row r="863" spans="1:26">
      <c r="C863" s="341" t="s">
        <v>1003</v>
      </c>
      <c r="D863" s="341" t="s">
        <v>313</v>
      </c>
      <c r="E863" s="342">
        <v>12</v>
      </c>
      <c r="F863" s="343">
        <v>0</v>
      </c>
      <c r="H863" s="343">
        <v>2693</v>
      </c>
      <c r="J863" s="343">
        <v>0</v>
      </c>
      <c r="L863" s="343">
        <v>0</v>
      </c>
      <c r="N863" s="343">
        <v>0</v>
      </c>
      <c r="P863" s="343">
        <v>0</v>
      </c>
      <c r="R863" s="343">
        <v>5919.8009999999995</v>
      </c>
      <c r="T863" s="343">
        <v>0</v>
      </c>
      <c r="V863" s="343">
        <v>0</v>
      </c>
      <c r="X863" s="343">
        <v>0</v>
      </c>
      <c r="Z863" s="343">
        <v>8612.8009999999995</v>
      </c>
    </row>
    <row r="864" spans="1:26">
      <c r="A864" s="340" t="s">
        <v>973</v>
      </c>
      <c r="B864" s="340" t="s">
        <v>2635</v>
      </c>
    </row>
    <row r="865" spans="1:26">
      <c r="C865" s="341" t="s">
        <v>1005</v>
      </c>
      <c r="D865" s="341" t="s">
        <v>55</v>
      </c>
      <c r="E865" s="342">
        <v>1056</v>
      </c>
      <c r="F865" s="343">
        <v>62761.670999999995</v>
      </c>
      <c r="H865" s="343">
        <v>7430.7130000000006</v>
      </c>
      <c r="J865" s="343">
        <v>1629.125</v>
      </c>
      <c r="L865" s="343">
        <v>0</v>
      </c>
      <c r="N865" s="343">
        <v>29765.953999999998</v>
      </c>
      <c r="P865" s="343">
        <v>8493.0969999999998</v>
      </c>
      <c r="R865" s="343">
        <v>67674.714000000007</v>
      </c>
      <c r="T865" s="343">
        <v>83814.067999999999</v>
      </c>
      <c r="V865" s="343">
        <v>22558.235000000001</v>
      </c>
      <c r="X865" s="343">
        <v>4881.5909999999994</v>
      </c>
      <c r="Z865" s="343">
        <v>289009.16800000001</v>
      </c>
    </row>
    <row r="866" spans="1:26">
      <c r="A866" s="340" t="s">
        <v>973</v>
      </c>
      <c r="B866" s="340" t="s">
        <v>2150</v>
      </c>
    </row>
    <row r="867" spans="1:26">
      <c r="C867" s="341" t="s">
        <v>1007</v>
      </c>
      <c r="D867" s="341" t="s">
        <v>55</v>
      </c>
      <c r="E867" s="342">
        <v>90</v>
      </c>
      <c r="F867" s="343">
        <v>1710.67</v>
      </c>
      <c r="H867" s="343">
        <v>233.518</v>
      </c>
      <c r="J867" s="343">
        <v>371.92199999999997</v>
      </c>
      <c r="L867" s="343">
        <v>0</v>
      </c>
      <c r="N867" s="343">
        <v>1611.4649999999999</v>
      </c>
      <c r="P867" s="343">
        <v>1201.0910000000001</v>
      </c>
      <c r="R867" s="343">
        <v>1485.9129999999998</v>
      </c>
      <c r="T867" s="343">
        <v>3055.473</v>
      </c>
      <c r="V867" s="343">
        <v>186</v>
      </c>
      <c r="X867" s="343">
        <v>4.83</v>
      </c>
      <c r="Z867" s="343">
        <v>9860.8819999999996</v>
      </c>
    </row>
    <row r="868" spans="1:26">
      <c r="A868" s="340" t="s">
        <v>973</v>
      </c>
      <c r="B868" s="340" t="s">
        <v>2541</v>
      </c>
    </row>
    <row r="869" spans="1:26">
      <c r="C869" s="341" t="s">
        <v>1009</v>
      </c>
      <c r="D869" s="341" t="s">
        <v>45</v>
      </c>
      <c r="E869" s="342">
        <v>20</v>
      </c>
      <c r="F869" s="343">
        <v>92.709000000000003</v>
      </c>
      <c r="H869" s="343">
        <v>0</v>
      </c>
      <c r="J869" s="343">
        <v>73.197000000000003</v>
      </c>
      <c r="L869" s="343">
        <v>0</v>
      </c>
      <c r="N869" s="343">
        <v>260</v>
      </c>
      <c r="P869" s="343">
        <v>0</v>
      </c>
      <c r="R869" s="343">
        <v>0</v>
      </c>
      <c r="T869" s="343">
        <v>1118.5930000000001</v>
      </c>
      <c r="V869" s="343">
        <v>25</v>
      </c>
      <c r="X869" s="343">
        <v>168.19200000000001</v>
      </c>
      <c r="Z869" s="343">
        <v>1737.691</v>
      </c>
    </row>
    <row r="870" spans="1:26">
      <c r="A870" s="340" t="s">
        <v>973</v>
      </c>
      <c r="B870" s="340" t="s">
        <v>2149</v>
      </c>
    </row>
    <row r="871" spans="1:26">
      <c r="C871" s="341" t="s">
        <v>1011</v>
      </c>
      <c r="D871" s="341" t="s">
        <v>55</v>
      </c>
      <c r="E871" s="342">
        <v>2224</v>
      </c>
      <c r="F871" s="343">
        <v>322405.41800000001</v>
      </c>
      <c r="H871" s="343">
        <v>5057.93</v>
      </c>
      <c r="J871" s="343">
        <v>28733.738999999998</v>
      </c>
      <c r="L871" s="343">
        <v>0</v>
      </c>
      <c r="N871" s="343">
        <v>56200</v>
      </c>
      <c r="P871" s="343">
        <v>0</v>
      </c>
      <c r="R871" s="343">
        <v>187242.29100000003</v>
      </c>
      <c r="T871" s="343">
        <v>182375.905</v>
      </c>
      <c r="V871" s="343">
        <v>62414.097000000002</v>
      </c>
      <c r="X871" s="343">
        <v>3234.9159999999997</v>
      </c>
      <c r="Z871" s="343">
        <v>847664.29599999997</v>
      </c>
    </row>
    <row r="872" spans="1:26">
      <c r="A872" s="340" t="s">
        <v>973</v>
      </c>
      <c r="B872" s="340" t="s">
        <v>2148</v>
      </c>
    </row>
    <row r="873" spans="1:26">
      <c r="C873" s="341" t="s">
        <v>1013</v>
      </c>
      <c r="D873" s="341" t="s">
        <v>55</v>
      </c>
      <c r="E873" s="342">
        <v>45</v>
      </c>
      <c r="F873" s="343">
        <v>0</v>
      </c>
      <c r="H873" s="343">
        <v>379.91399999999999</v>
      </c>
      <c r="J873" s="343">
        <v>179.352</v>
      </c>
      <c r="L873" s="343">
        <v>0</v>
      </c>
      <c r="N873" s="343">
        <v>77.15100000000001</v>
      </c>
      <c r="P873" s="343">
        <v>114.309</v>
      </c>
      <c r="R873" s="343">
        <v>0</v>
      </c>
      <c r="T873" s="343">
        <v>0</v>
      </c>
      <c r="V873" s="343">
        <v>0</v>
      </c>
      <c r="X873" s="343">
        <v>0</v>
      </c>
      <c r="Z873" s="343">
        <v>750.72600000000011</v>
      </c>
    </row>
    <row r="874" spans="1:26">
      <c r="A874" s="340" t="s">
        <v>973</v>
      </c>
      <c r="B874" s="340" t="s">
        <v>2223</v>
      </c>
    </row>
    <row r="875" spans="1:26">
      <c r="C875" s="341" t="s">
        <v>1015</v>
      </c>
      <c r="D875" s="341" t="s">
        <v>120</v>
      </c>
      <c r="E875" s="342">
        <v>42</v>
      </c>
      <c r="F875" s="343">
        <v>9318.1360000000004</v>
      </c>
      <c r="H875" s="343">
        <v>0</v>
      </c>
      <c r="J875" s="343">
        <v>0</v>
      </c>
      <c r="L875" s="343">
        <v>0</v>
      </c>
      <c r="N875" s="343">
        <v>0</v>
      </c>
      <c r="P875" s="343">
        <v>0</v>
      </c>
      <c r="R875" s="343">
        <v>0</v>
      </c>
      <c r="T875" s="343">
        <v>0</v>
      </c>
      <c r="V875" s="343">
        <v>0</v>
      </c>
      <c r="X875" s="343">
        <v>0</v>
      </c>
      <c r="Z875" s="343">
        <v>9318.1360000000004</v>
      </c>
    </row>
    <row r="876" spans="1:26">
      <c r="A876" s="340" t="s">
        <v>973</v>
      </c>
      <c r="B876" s="340" t="s">
        <v>2146</v>
      </c>
    </row>
    <row r="877" spans="1:26">
      <c r="C877" s="341" t="s">
        <v>1017</v>
      </c>
      <c r="D877" s="341" t="s">
        <v>55</v>
      </c>
      <c r="E877" s="342">
        <v>47</v>
      </c>
      <c r="F877" s="343">
        <v>0</v>
      </c>
      <c r="H877" s="343">
        <v>318.67700000000002</v>
      </c>
      <c r="J877" s="343">
        <v>123.685</v>
      </c>
      <c r="L877" s="343">
        <v>170.24599999999998</v>
      </c>
      <c r="N877" s="343">
        <v>530.47500000000002</v>
      </c>
      <c r="P877" s="343">
        <v>420.16900000000004</v>
      </c>
      <c r="R877" s="343">
        <v>1027.7819999999999</v>
      </c>
      <c r="T877" s="343">
        <v>0</v>
      </c>
      <c r="V877" s="343">
        <v>191.602</v>
      </c>
      <c r="X877" s="343">
        <v>0</v>
      </c>
      <c r="Z877" s="343">
        <v>2782.636</v>
      </c>
    </row>
    <row r="878" spans="1:26">
      <c r="A878" s="340" t="s">
        <v>973</v>
      </c>
      <c r="B878" s="340" t="s">
        <v>2145</v>
      </c>
    </row>
    <row r="879" spans="1:26">
      <c r="C879" s="341" t="s">
        <v>1019</v>
      </c>
      <c r="D879" s="341" t="s">
        <v>55</v>
      </c>
      <c r="E879" s="342">
        <v>21</v>
      </c>
      <c r="F879" s="343">
        <v>632.06700000000001</v>
      </c>
      <c r="H879" s="343">
        <v>7.9779999999999998</v>
      </c>
      <c r="J879" s="343">
        <v>73.926999999999992</v>
      </c>
      <c r="L879" s="343">
        <v>0</v>
      </c>
      <c r="N879" s="343">
        <v>400</v>
      </c>
      <c r="P879" s="343">
        <v>50</v>
      </c>
      <c r="R879" s="343">
        <v>750.84699999999998</v>
      </c>
      <c r="T879" s="343">
        <v>841.81700000000001</v>
      </c>
      <c r="V879" s="343">
        <v>211.03599999999997</v>
      </c>
      <c r="X879" s="343">
        <v>0</v>
      </c>
      <c r="Z879" s="343">
        <v>2967.672</v>
      </c>
    </row>
    <row r="880" spans="1:26">
      <c r="A880" s="340" t="s">
        <v>973</v>
      </c>
      <c r="B880" s="340" t="s">
        <v>2540</v>
      </c>
    </row>
    <row r="881" spans="1:26">
      <c r="C881" s="341" t="s">
        <v>1021</v>
      </c>
      <c r="D881" s="341" t="s">
        <v>55</v>
      </c>
      <c r="E881" s="342">
        <v>68</v>
      </c>
      <c r="F881" s="343">
        <v>3355.1309999999999</v>
      </c>
      <c r="H881" s="343">
        <v>29.343000000000004</v>
      </c>
      <c r="J881" s="343">
        <v>9.8439999999999994</v>
      </c>
      <c r="L881" s="343">
        <v>0</v>
      </c>
      <c r="N881" s="343">
        <v>1878.665</v>
      </c>
      <c r="P881" s="343">
        <v>0</v>
      </c>
      <c r="R881" s="343">
        <v>571.178</v>
      </c>
      <c r="T881" s="343">
        <v>874.22199999999998</v>
      </c>
      <c r="V881" s="343">
        <v>218.988</v>
      </c>
      <c r="X881" s="343">
        <v>0</v>
      </c>
      <c r="Z881" s="343">
        <v>6937.3710000000001</v>
      </c>
    </row>
    <row r="882" spans="1:26">
      <c r="A882" s="340" t="s">
        <v>1022</v>
      </c>
      <c r="B882" s="340" t="s">
        <v>2144</v>
      </c>
    </row>
    <row r="883" spans="1:26">
      <c r="C883" s="341" t="s">
        <v>1024</v>
      </c>
      <c r="D883" s="341" t="s">
        <v>313</v>
      </c>
      <c r="E883" s="342">
        <v>2165</v>
      </c>
      <c r="F883" s="343">
        <v>0</v>
      </c>
      <c r="H883" s="343">
        <v>46969.229000000007</v>
      </c>
      <c r="J883" s="343">
        <v>0</v>
      </c>
      <c r="L883" s="343">
        <v>0</v>
      </c>
      <c r="N883" s="343">
        <v>0</v>
      </c>
      <c r="P883" s="343">
        <v>0</v>
      </c>
      <c r="R883" s="343">
        <v>0</v>
      </c>
      <c r="T883" s="343">
        <v>0</v>
      </c>
      <c r="V883" s="343">
        <v>0</v>
      </c>
      <c r="X883" s="343">
        <v>0</v>
      </c>
      <c r="Z883" s="343">
        <v>46969.229000000007</v>
      </c>
    </row>
    <row r="884" spans="1:26">
      <c r="A884" s="340" t="s">
        <v>1022</v>
      </c>
      <c r="B884" s="340" t="s">
        <v>2143</v>
      </c>
    </row>
    <row r="885" spans="1:26">
      <c r="C885" s="341" t="s">
        <v>1029</v>
      </c>
      <c r="D885" s="341" t="s">
        <v>45</v>
      </c>
      <c r="E885" s="342">
        <v>248</v>
      </c>
      <c r="F885" s="343">
        <v>6085.893</v>
      </c>
      <c r="H885" s="343">
        <v>0</v>
      </c>
      <c r="J885" s="343">
        <v>18073.488000000001</v>
      </c>
      <c r="L885" s="343">
        <v>21912.311000000002</v>
      </c>
      <c r="N885" s="343">
        <v>10603.355</v>
      </c>
      <c r="P885" s="343">
        <v>141.31799999999998</v>
      </c>
      <c r="R885" s="343">
        <v>0</v>
      </c>
      <c r="T885" s="343">
        <v>3129.835</v>
      </c>
      <c r="V885" s="343">
        <v>0</v>
      </c>
      <c r="X885" s="343">
        <v>0</v>
      </c>
      <c r="Z885" s="343">
        <v>59946.2</v>
      </c>
    </row>
    <row r="886" spans="1:26">
      <c r="A886" s="340" t="s">
        <v>1022</v>
      </c>
      <c r="B886" s="340" t="s">
        <v>2142</v>
      </c>
    </row>
    <row r="887" spans="1:26">
      <c r="C887" s="341" t="s">
        <v>1031</v>
      </c>
      <c r="D887" s="341" t="s">
        <v>55</v>
      </c>
      <c r="E887" s="342">
        <v>24</v>
      </c>
      <c r="F887" s="343">
        <v>0</v>
      </c>
      <c r="H887" s="343">
        <v>2432.6999999999998</v>
      </c>
      <c r="J887" s="343">
        <v>0</v>
      </c>
      <c r="L887" s="343">
        <v>0</v>
      </c>
      <c r="N887" s="343">
        <v>0</v>
      </c>
      <c r="P887" s="343">
        <v>0</v>
      </c>
      <c r="R887" s="343">
        <v>7062.33</v>
      </c>
      <c r="T887" s="343">
        <v>0</v>
      </c>
      <c r="V887" s="343">
        <v>0</v>
      </c>
      <c r="X887" s="343">
        <v>0</v>
      </c>
      <c r="Z887" s="343">
        <v>9495.0300000000007</v>
      </c>
    </row>
    <row r="888" spans="1:26">
      <c r="A888" s="340" t="s">
        <v>1022</v>
      </c>
      <c r="B888" s="340" t="s">
        <v>2141</v>
      </c>
    </row>
    <row r="889" spans="1:26">
      <c r="C889" s="341" t="s">
        <v>2504</v>
      </c>
      <c r="D889" s="341" t="s">
        <v>45</v>
      </c>
      <c r="E889" s="342">
        <v>15</v>
      </c>
      <c r="F889" s="343">
        <v>1943.3529999999998</v>
      </c>
      <c r="H889" s="343">
        <v>0</v>
      </c>
      <c r="J889" s="343">
        <v>20523.996999999999</v>
      </c>
      <c r="L889" s="343">
        <v>0</v>
      </c>
      <c r="N889" s="343">
        <v>0</v>
      </c>
      <c r="P889" s="343">
        <v>0</v>
      </c>
      <c r="R889" s="343">
        <v>0</v>
      </c>
      <c r="T889" s="343">
        <v>0</v>
      </c>
      <c r="V889" s="343">
        <v>0</v>
      </c>
      <c r="X889" s="343">
        <v>0</v>
      </c>
      <c r="Z889" s="343">
        <v>22467.35</v>
      </c>
    </row>
    <row r="890" spans="1:26">
      <c r="A890" s="340" t="s">
        <v>1032</v>
      </c>
      <c r="B890" s="340" t="s">
        <v>2140</v>
      </c>
    </row>
    <row r="891" spans="1:26">
      <c r="C891" s="341" t="s">
        <v>1036</v>
      </c>
      <c r="D891" s="341" t="s">
        <v>55</v>
      </c>
      <c r="E891" s="342">
        <v>324</v>
      </c>
      <c r="F891" s="343">
        <v>14269.033000000001</v>
      </c>
      <c r="H891" s="343">
        <v>105.464</v>
      </c>
      <c r="J891" s="343">
        <v>920.72199999999998</v>
      </c>
      <c r="L891" s="343">
        <v>0</v>
      </c>
      <c r="N891" s="343">
        <v>9867.9740000000002</v>
      </c>
      <c r="P891" s="343">
        <v>3442.4850000000001</v>
      </c>
      <c r="R891" s="343">
        <v>0</v>
      </c>
      <c r="T891" s="343">
        <v>37428.800999999999</v>
      </c>
      <c r="V891" s="343">
        <v>4713.97</v>
      </c>
      <c r="X891" s="343">
        <v>3750.1570000000002</v>
      </c>
      <c r="Z891" s="343">
        <v>74498.606</v>
      </c>
    </row>
    <row r="892" spans="1:26">
      <c r="A892" s="340" t="s">
        <v>1037</v>
      </c>
      <c r="B892" s="340" t="s">
        <v>2634</v>
      </c>
    </row>
    <row r="893" spans="1:26">
      <c r="C893" s="341" t="s">
        <v>1039</v>
      </c>
      <c r="D893" s="341" t="s">
        <v>55</v>
      </c>
      <c r="E893" s="342">
        <v>68</v>
      </c>
      <c r="F893" s="343">
        <v>0</v>
      </c>
      <c r="H893" s="343">
        <v>7446.0859999999993</v>
      </c>
      <c r="J893" s="343">
        <v>0</v>
      </c>
      <c r="L893" s="343">
        <v>520</v>
      </c>
      <c r="N893" s="343">
        <v>1626.0239999999999</v>
      </c>
      <c r="P893" s="343">
        <v>0</v>
      </c>
      <c r="R893" s="343">
        <v>0</v>
      </c>
      <c r="T893" s="343">
        <v>0</v>
      </c>
      <c r="V893" s="343">
        <v>1090</v>
      </c>
      <c r="X893" s="343">
        <v>783.92399999999998</v>
      </c>
      <c r="Z893" s="343">
        <v>11466.034</v>
      </c>
    </row>
    <row r="894" spans="1:26">
      <c r="A894" s="340" t="s">
        <v>1037</v>
      </c>
      <c r="B894" s="340" t="s">
        <v>2139</v>
      </c>
    </row>
    <row r="895" spans="1:26">
      <c r="C895" s="341" t="s">
        <v>1041</v>
      </c>
      <c r="D895" s="341" t="s">
        <v>55</v>
      </c>
      <c r="E895" s="342">
        <v>58</v>
      </c>
      <c r="F895" s="343">
        <v>0</v>
      </c>
      <c r="H895" s="343">
        <v>1157.6660000000002</v>
      </c>
      <c r="J895" s="343">
        <v>223.88800000000001</v>
      </c>
      <c r="L895" s="343">
        <v>0</v>
      </c>
      <c r="N895" s="343">
        <v>1831.2060000000001</v>
      </c>
      <c r="P895" s="343">
        <v>0</v>
      </c>
      <c r="R895" s="343">
        <v>2348.306</v>
      </c>
      <c r="T895" s="343">
        <v>0</v>
      </c>
      <c r="V895" s="343">
        <v>0</v>
      </c>
      <c r="X895" s="343">
        <v>136.80799999999999</v>
      </c>
      <c r="Z895" s="343">
        <v>5697.8739999999998</v>
      </c>
    </row>
    <row r="896" spans="1:26">
      <c r="A896" s="340" t="s">
        <v>1037</v>
      </c>
      <c r="B896" s="340" t="s">
        <v>2138</v>
      </c>
    </row>
    <row r="897" spans="1:26">
      <c r="C897" s="341" t="s">
        <v>1043</v>
      </c>
      <c r="D897" s="341" t="s">
        <v>45</v>
      </c>
      <c r="E897" s="342">
        <v>12</v>
      </c>
      <c r="F897" s="343">
        <v>529.971</v>
      </c>
      <c r="H897" s="343">
        <v>0</v>
      </c>
      <c r="J897" s="343">
        <v>67.033000000000001</v>
      </c>
      <c r="L897" s="343">
        <v>4.5360000000000005</v>
      </c>
      <c r="N897" s="343">
        <v>578.16800000000001</v>
      </c>
      <c r="P897" s="343">
        <v>45.983000000000004</v>
      </c>
      <c r="R897" s="343">
        <v>0</v>
      </c>
      <c r="T897" s="343">
        <v>479.47199999999998</v>
      </c>
      <c r="V897" s="343">
        <v>0</v>
      </c>
      <c r="X897" s="343">
        <v>557.77599999999995</v>
      </c>
      <c r="Z897" s="343">
        <v>2262.9389999999999</v>
      </c>
    </row>
    <row r="898" spans="1:26">
      <c r="A898" s="340" t="s">
        <v>1037</v>
      </c>
      <c r="B898" s="340" t="s">
        <v>2137</v>
      </c>
    </row>
    <row r="899" spans="1:26">
      <c r="C899" s="341" t="s">
        <v>1045</v>
      </c>
      <c r="D899" s="341" t="s">
        <v>45</v>
      </c>
      <c r="E899" s="342">
        <v>93</v>
      </c>
      <c r="F899" s="343">
        <v>3514.0830000000001</v>
      </c>
      <c r="H899" s="343">
        <v>0</v>
      </c>
      <c r="J899" s="343">
        <v>28.795000000000002</v>
      </c>
      <c r="L899" s="343">
        <v>0</v>
      </c>
      <c r="N899" s="343">
        <v>57.821000000000005</v>
      </c>
      <c r="P899" s="343">
        <v>1034.24</v>
      </c>
      <c r="R899" s="343">
        <v>0</v>
      </c>
      <c r="T899" s="343">
        <v>645.26</v>
      </c>
      <c r="V899" s="343">
        <v>62.5</v>
      </c>
      <c r="X899" s="343">
        <v>0</v>
      </c>
      <c r="Z899" s="343">
        <v>5342.6990000000005</v>
      </c>
    </row>
    <row r="900" spans="1:26">
      <c r="A900" s="340" t="s">
        <v>1037</v>
      </c>
      <c r="B900" s="340" t="s">
        <v>2136</v>
      </c>
    </row>
    <row r="901" spans="1:26">
      <c r="C901" s="341" t="s">
        <v>1047</v>
      </c>
      <c r="D901" s="341" t="s">
        <v>45</v>
      </c>
      <c r="E901" s="342">
        <v>79</v>
      </c>
      <c r="F901" s="343">
        <v>145.874</v>
      </c>
      <c r="H901" s="343">
        <v>0</v>
      </c>
      <c r="J901" s="343">
        <v>0</v>
      </c>
      <c r="L901" s="343">
        <v>0</v>
      </c>
      <c r="N901" s="343">
        <v>293.15899999999999</v>
      </c>
      <c r="P901" s="343">
        <v>812.29300000000001</v>
      </c>
      <c r="R901" s="343">
        <v>427.71100000000001</v>
      </c>
      <c r="T901" s="343">
        <v>1720.328</v>
      </c>
      <c r="V901" s="343">
        <v>53.628999999999998</v>
      </c>
      <c r="X901" s="343">
        <v>0</v>
      </c>
      <c r="Z901" s="343">
        <v>3452.9940000000001</v>
      </c>
    </row>
    <row r="902" spans="1:26">
      <c r="A902" s="340" t="s">
        <v>1037</v>
      </c>
      <c r="B902" s="340" t="s">
        <v>2538</v>
      </c>
    </row>
    <row r="903" spans="1:26">
      <c r="C903" s="341" t="s">
        <v>1049</v>
      </c>
      <c r="D903" s="341" t="s">
        <v>55</v>
      </c>
      <c r="E903" s="342">
        <v>27</v>
      </c>
      <c r="F903" s="343">
        <v>0</v>
      </c>
      <c r="H903" s="343">
        <v>645.07799999999997</v>
      </c>
      <c r="J903" s="343">
        <v>0</v>
      </c>
      <c r="L903" s="343">
        <v>0</v>
      </c>
      <c r="N903" s="343">
        <v>486.17</v>
      </c>
      <c r="P903" s="343">
        <v>386.44800000000004</v>
      </c>
      <c r="R903" s="343">
        <v>234.12099999999998</v>
      </c>
      <c r="T903" s="343">
        <v>0</v>
      </c>
      <c r="V903" s="343">
        <v>59.321999999999996</v>
      </c>
      <c r="X903" s="343">
        <v>0</v>
      </c>
      <c r="Z903" s="343">
        <v>1811.1389999999999</v>
      </c>
    </row>
    <row r="904" spans="1:26">
      <c r="A904" s="340" t="s">
        <v>1037</v>
      </c>
      <c r="B904" s="340" t="s">
        <v>2633</v>
      </c>
    </row>
    <row r="905" spans="1:26">
      <c r="C905" s="341" t="s">
        <v>1051</v>
      </c>
      <c r="D905" s="341" t="s">
        <v>59</v>
      </c>
      <c r="E905" s="342">
        <v>11</v>
      </c>
      <c r="F905" s="343">
        <v>166.32299999999998</v>
      </c>
      <c r="H905" s="343">
        <v>0</v>
      </c>
      <c r="J905" s="343">
        <v>53.606000000000002</v>
      </c>
      <c r="L905" s="343">
        <v>0</v>
      </c>
      <c r="N905" s="343">
        <v>0</v>
      </c>
      <c r="P905" s="343">
        <v>572.26400000000001</v>
      </c>
      <c r="R905" s="343">
        <v>0</v>
      </c>
      <c r="T905" s="343">
        <v>0</v>
      </c>
      <c r="V905" s="343">
        <v>395.4</v>
      </c>
      <c r="X905" s="343">
        <v>0</v>
      </c>
      <c r="Z905" s="343">
        <v>1187.5930000000001</v>
      </c>
    </row>
    <row r="906" spans="1:26">
      <c r="A906" s="340" t="s">
        <v>1037</v>
      </c>
      <c r="B906" s="340" t="s">
        <v>2134</v>
      </c>
    </row>
    <row r="907" spans="1:26">
      <c r="C907" s="341" t="s">
        <v>1053</v>
      </c>
      <c r="D907" s="341" t="s">
        <v>45</v>
      </c>
      <c r="E907" s="342">
        <v>49</v>
      </c>
      <c r="F907" s="343">
        <v>538.07299999999998</v>
      </c>
      <c r="H907" s="343">
        <v>0</v>
      </c>
      <c r="J907" s="343">
        <v>814.15699999999993</v>
      </c>
      <c r="L907" s="343">
        <v>0</v>
      </c>
      <c r="N907" s="343">
        <v>599.4</v>
      </c>
      <c r="P907" s="343">
        <v>616.07100000000003</v>
      </c>
      <c r="R907" s="343">
        <v>737.15600000000006</v>
      </c>
      <c r="T907" s="343">
        <v>764.42700000000002</v>
      </c>
      <c r="V907" s="343">
        <v>225</v>
      </c>
      <c r="X907" s="343">
        <v>0</v>
      </c>
      <c r="Z907" s="343">
        <v>4294.2840000000006</v>
      </c>
    </row>
    <row r="908" spans="1:26">
      <c r="A908" s="340" t="s">
        <v>1054</v>
      </c>
      <c r="B908" s="340" t="s">
        <v>1055</v>
      </c>
    </row>
    <row r="909" spans="1:26">
      <c r="C909" s="341" t="s">
        <v>1056</v>
      </c>
      <c r="D909" s="341" t="s">
        <v>45</v>
      </c>
      <c r="E909" s="342">
        <v>13</v>
      </c>
      <c r="F909" s="343">
        <v>242.458</v>
      </c>
      <c r="H909" s="343">
        <v>0</v>
      </c>
      <c r="J909" s="343">
        <v>0</v>
      </c>
      <c r="L909" s="343">
        <v>0</v>
      </c>
      <c r="N909" s="343">
        <v>0</v>
      </c>
      <c r="P909" s="343">
        <v>443.4</v>
      </c>
      <c r="R909" s="343">
        <v>0</v>
      </c>
      <c r="T909" s="343">
        <v>28.425000000000001</v>
      </c>
      <c r="V909" s="343">
        <v>366.37599999999998</v>
      </c>
      <c r="X909" s="343">
        <v>0</v>
      </c>
      <c r="Z909" s="343">
        <v>1080.6589999999999</v>
      </c>
    </row>
    <row r="910" spans="1:26">
      <c r="A910" s="340" t="s">
        <v>1054</v>
      </c>
      <c r="B910" s="340" t="s">
        <v>2133</v>
      </c>
    </row>
    <row r="911" spans="1:26">
      <c r="C911" s="341" t="s">
        <v>1058</v>
      </c>
      <c r="D911" s="341" t="s">
        <v>55</v>
      </c>
      <c r="E911" s="342">
        <v>43</v>
      </c>
      <c r="F911" s="343">
        <v>577.029</v>
      </c>
      <c r="H911" s="343">
        <v>0</v>
      </c>
      <c r="J911" s="343">
        <v>60.278999999999996</v>
      </c>
      <c r="L911" s="343">
        <v>0</v>
      </c>
      <c r="N911" s="343">
        <v>1325</v>
      </c>
      <c r="P911" s="343">
        <v>0</v>
      </c>
      <c r="R911" s="343">
        <v>46.575000000000003</v>
      </c>
      <c r="T911" s="343">
        <v>0</v>
      </c>
      <c r="V911" s="343">
        <v>2764.337</v>
      </c>
      <c r="X911" s="343">
        <v>0</v>
      </c>
      <c r="Z911" s="343">
        <v>4773.22</v>
      </c>
    </row>
    <row r="912" spans="1:26">
      <c r="A912" s="340" t="s">
        <v>1059</v>
      </c>
      <c r="B912" s="340" t="s">
        <v>2132</v>
      </c>
    </row>
    <row r="913" spans="1:27">
      <c r="C913" s="341" t="s">
        <v>1061</v>
      </c>
      <c r="D913" s="341" t="s">
        <v>45</v>
      </c>
      <c r="E913" s="342">
        <v>68</v>
      </c>
      <c r="F913" s="343">
        <v>2981.6809999999996</v>
      </c>
      <c r="H913" s="343">
        <v>23</v>
      </c>
      <c r="J913" s="343">
        <v>1010.567</v>
      </c>
      <c r="L913" s="343">
        <v>0</v>
      </c>
      <c r="N913" s="343">
        <v>320.79700000000003</v>
      </c>
      <c r="P913" s="343">
        <v>1843.9129999999998</v>
      </c>
      <c r="R913" s="343">
        <v>2291.7689999999998</v>
      </c>
      <c r="T913" s="343">
        <v>0</v>
      </c>
      <c r="V913" s="343">
        <v>3216.384</v>
      </c>
      <c r="X913" s="343">
        <v>0</v>
      </c>
      <c r="Z913" s="343">
        <v>11688.111000000001</v>
      </c>
    </row>
    <row r="914" spans="1:27">
      <c r="A914" s="340" t="s">
        <v>1059</v>
      </c>
      <c r="B914" s="340" t="s">
        <v>2131</v>
      </c>
    </row>
    <row r="915" spans="1:27">
      <c r="C915" s="341" t="s">
        <v>1063</v>
      </c>
      <c r="D915" s="341" t="s">
        <v>45</v>
      </c>
      <c r="E915" s="342">
        <v>17</v>
      </c>
      <c r="F915" s="343">
        <v>339.35</v>
      </c>
      <c r="H915" s="343">
        <v>0</v>
      </c>
      <c r="J915" s="343">
        <v>57.578000000000003</v>
      </c>
      <c r="L915" s="343">
        <v>0</v>
      </c>
      <c r="N915" s="343">
        <v>809.73</v>
      </c>
      <c r="P915" s="343">
        <v>287.90499999999997</v>
      </c>
      <c r="R915" s="343">
        <v>321</v>
      </c>
      <c r="T915" s="343">
        <v>193.334</v>
      </c>
      <c r="V915" s="343">
        <v>613.42399999999998</v>
      </c>
      <c r="X915" s="343">
        <v>70.991</v>
      </c>
      <c r="Z915" s="343">
        <v>2693.3119999999999</v>
      </c>
    </row>
    <row r="916" spans="1:27">
      <c r="A916" s="340" t="s">
        <v>1059</v>
      </c>
      <c r="B916" s="340" t="s">
        <v>2130</v>
      </c>
    </row>
    <row r="917" spans="1:27">
      <c r="C917" s="341" t="s">
        <v>1065</v>
      </c>
      <c r="D917" s="341" t="s">
        <v>45</v>
      </c>
      <c r="E917" s="342">
        <v>12</v>
      </c>
      <c r="F917" s="343">
        <v>370.75800000000004</v>
      </c>
      <c r="H917" s="343">
        <v>0</v>
      </c>
      <c r="J917" s="343">
        <v>67.069000000000003</v>
      </c>
      <c r="L917" s="343">
        <v>0</v>
      </c>
      <c r="N917" s="343">
        <v>437.83499999999998</v>
      </c>
      <c r="P917" s="343">
        <v>230.398</v>
      </c>
      <c r="R917" s="343">
        <v>594.37099999999998</v>
      </c>
      <c r="T917" s="343">
        <v>0</v>
      </c>
      <c r="V917" s="343">
        <v>264.01900000000001</v>
      </c>
      <c r="X917" s="343">
        <v>0</v>
      </c>
      <c r="Z917" s="343">
        <v>1964.45</v>
      </c>
    </row>
    <row r="918" spans="1:27">
      <c r="A918" s="340" t="s">
        <v>1059</v>
      </c>
      <c r="B918" s="340" t="s">
        <v>2129</v>
      </c>
    </row>
    <row r="919" spans="1:27">
      <c r="C919" s="341" t="s">
        <v>1067</v>
      </c>
      <c r="D919" s="341" t="s">
        <v>45</v>
      </c>
      <c r="E919" s="342">
        <v>16</v>
      </c>
      <c r="F919" s="343">
        <v>154.31100000000001</v>
      </c>
      <c r="H919" s="343">
        <v>0</v>
      </c>
      <c r="J919" s="343">
        <v>56.35</v>
      </c>
      <c r="L919" s="343">
        <v>0</v>
      </c>
      <c r="N919" s="343">
        <v>567.827</v>
      </c>
      <c r="P919" s="343">
        <v>164.84799999999998</v>
      </c>
      <c r="R919" s="343">
        <v>320.84699999999998</v>
      </c>
      <c r="T919" s="343">
        <v>0</v>
      </c>
      <c r="V919" s="343">
        <v>354.15699999999998</v>
      </c>
      <c r="X919" s="343">
        <v>0</v>
      </c>
      <c r="Z919" s="343">
        <v>1618.34</v>
      </c>
    </row>
    <row r="920" spans="1:27">
      <c r="A920" s="340" t="s">
        <v>1059</v>
      </c>
      <c r="B920" s="340" t="s">
        <v>2128</v>
      </c>
    </row>
    <row r="921" spans="1:27">
      <c r="C921" s="341" t="s">
        <v>2481</v>
      </c>
      <c r="D921" s="341" t="s">
        <v>45</v>
      </c>
      <c r="E921" s="342">
        <v>9</v>
      </c>
      <c r="F921" s="343">
        <v>47.95</v>
      </c>
      <c r="H921" s="343">
        <v>0</v>
      </c>
      <c r="J921" s="343">
        <v>61.25</v>
      </c>
      <c r="L921" s="343">
        <v>0</v>
      </c>
      <c r="N921" s="343">
        <v>0</v>
      </c>
      <c r="P921" s="343">
        <v>323.23700000000002</v>
      </c>
      <c r="R921" s="343">
        <v>105.214</v>
      </c>
      <c r="T921" s="343">
        <v>0</v>
      </c>
      <c r="V921" s="343">
        <v>152.34799999999998</v>
      </c>
      <c r="X921" s="343">
        <v>0</v>
      </c>
      <c r="Z921" s="343">
        <v>689.99899999999991</v>
      </c>
    </row>
    <row r="922" spans="1:27">
      <c r="A922" s="340" t="s">
        <v>1059</v>
      </c>
      <c r="B922" s="340" t="s">
        <v>2127</v>
      </c>
    </row>
    <row r="923" spans="1:27">
      <c r="C923" s="341" t="s">
        <v>1069</v>
      </c>
      <c r="D923" s="341" t="s">
        <v>45</v>
      </c>
      <c r="E923" s="342">
        <v>83</v>
      </c>
      <c r="F923" s="343">
        <v>915.75199999999995</v>
      </c>
      <c r="H923" s="343">
        <v>0</v>
      </c>
      <c r="J923" s="343">
        <v>4261.0079999999998</v>
      </c>
      <c r="L923" s="343">
        <v>0</v>
      </c>
      <c r="N923" s="343">
        <v>0</v>
      </c>
      <c r="P923" s="343">
        <v>0</v>
      </c>
      <c r="R923" s="343">
        <v>1709.902</v>
      </c>
      <c r="T923" s="343">
        <v>0</v>
      </c>
      <c r="V923" s="343">
        <v>3704.66</v>
      </c>
      <c r="X923" s="343">
        <v>1005.4</v>
      </c>
      <c r="Z923" s="343">
        <v>11596.722</v>
      </c>
    </row>
    <row r="924" spans="1:27">
      <c r="A924" s="340" t="s">
        <v>1059</v>
      </c>
      <c r="B924" s="340" t="s">
        <v>2126</v>
      </c>
    </row>
    <row r="925" spans="1:27">
      <c r="C925" s="341" t="s">
        <v>1071</v>
      </c>
      <c r="D925" s="341" t="s">
        <v>45</v>
      </c>
      <c r="E925" s="342">
        <v>226</v>
      </c>
      <c r="F925" s="343">
        <v>9083.2080000000005</v>
      </c>
      <c r="H925" s="343">
        <v>0</v>
      </c>
      <c r="J925" s="343">
        <v>1583.39</v>
      </c>
      <c r="L925" s="343">
        <v>0</v>
      </c>
      <c r="N925" s="343">
        <v>7221.3230000000003</v>
      </c>
      <c r="P925" s="343">
        <v>843.1339999999999</v>
      </c>
      <c r="R925" s="343">
        <v>8858.2489999999998</v>
      </c>
      <c r="T925" s="343">
        <v>0</v>
      </c>
      <c r="V925" s="343">
        <v>19024.535</v>
      </c>
      <c r="X925" s="343">
        <v>0</v>
      </c>
      <c r="Z925" s="343">
        <v>46613.839000000007</v>
      </c>
    </row>
    <row r="926" spans="1:27">
      <c r="A926" s="340" t="s">
        <v>1059</v>
      </c>
      <c r="B926" s="340" t="s">
        <v>2125</v>
      </c>
    </row>
    <row r="927" spans="1:27">
      <c r="C927" s="341" t="s">
        <v>1073</v>
      </c>
      <c r="D927" s="341" t="s">
        <v>55</v>
      </c>
      <c r="E927" s="342">
        <v>144</v>
      </c>
      <c r="F927" s="343">
        <v>6992.8690000000006</v>
      </c>
      <c r="H927" s="343">
        <v>0</v>
      </c>
      <c r="J927" s="343">
        <v>56.106999999999999</v>
      </c>
      <c r="L927" s="343">
        <v>0</v>
      </c>
      <c r="N927" s="343">
        <v>5894.1350000000002</v>
      </c>
      <c r="P927" s="343">
        <v>83.385000000000005</v>
      </c>
      <c r="R927" s="343">
        <v>4091.6570000000002</v>
      </c>
      <c r="T927" s="343">
        <v>0</v>
      </c>
      <c r="V927" s="343">
        <v>12500.308000000001</v>
      </c>
      <c r="X927" s="343">
        <v>0</v>
      </c>
      <c r="Z927" s="343">
        <v>29618.460999999999</v>
      </c>
      <c r="AA927" s="348" t="s">
        <v>64</v>
      </c>
    </row>
    <row r="928" spans="1:27">
      <c r="A928" s="340" t="s">
        <v>1076</v>
      </c>
      <c r="B928" s="340" t="s">
        <v>2124</v>
      </c>
    </row>
    <row r="929" spans="1:27">
      <c r="C929" s="341" t="s">
        <v>1078</v>
      </c>
      <c r="D929" s="341" t="s">
        <v>45</v>
      </c>
      <c r="E929" s="342">
        <v>40</v>
      </c>
      <c r="F929" s="343">
        <v>583.87099999999998</v>
      </c>
      <c r="H929" s="343">
        <v>0</v>
      </c>
      <c r="J929" s="343">
        <v>29.243000000000002</v>
      </c>
      <c r="L929" s="343">
        <v>0</v>
      </c>
      <c r="N929" s="343">
        <v>1008</v>
      </c>
      <c r="P929" s="343">
        <v>56.67</v>
      </c>
      <c r="R929" s="343">
        <v>493.26400000000001</v>
      </c>
      <c r="T929" s="343">
        <v>25</v>
      </c>
      <c r="V929" s="343">
        <v>185.34900000000002</v>
      </c>
      <c r="X929" s="343">
        <v>20</v>
      </c>
      <c r="Z929" s="343">
        <v>2401.3969999999999</v>
      </c>
    </row>
    <row r="930" spans="1:27">
      <c r="A930" s="340" t="s">
        <v>1076</v>
      </c>
      <c r="B930" s="340" t="s">
        <v>2123</v>
      </c>
    </row>
    <row r="931" spans="1:27">
      <c r="C931" s="341" t="s">
        <v>1080</v>
      </c>
      <c r="D931" s="341" t="s">
        <v>45</v>
      </c>
      <c r="E931" s="342">
        <v>17</v>
      </c>
      <c r="F931" s="343">
        <v>175.04599999999999</v>
      </c>
      <c r="H931" s="343">
        <v>0</v>
      </c>
      <c r="J931" s="343">
        <v>15.9</v>
      </c>
      <c r="L931" s="343">
        <v>0</v>
      </c>
      <c r="N931" s="343">
        <v>1333.6179999999999</v>
      </c>
      <c r="P931" s="343">
        <v>0</v>
      </c>
      <c r="R931" s="343">
        <v>672.98</v>
      </c>
      <c r="T931" s="343">
        <v>0</v>
      </c>
      <c r="V931" s="343">
        <v>644.73800000000006</v>
      </c>
      <c r="X931" s="343">
        <v>0</v>
      </c>
      <c r="Z931" s="343">
        <v>2842.2820000000002</v>
      </c>
    </row>
    <row r="932" spans="1:27">
      <c r="A932" s="340" t="s">
        <v>1076</v>
      </c>
      <c r="B932" s="340" t="s">
        <v>2537</v>
      </c>
    </row>
    <row r="933" spans="1:27">
      <c r="C933" s="341" t="s">
        <v>2507</v>
      </c>
      <c r="D933" s="341" t="s">
        <v>59</v>
      </c>
      <c r="E933" s="342">
        <v>169</v>
      </c>
      <c r="F933" s="343">
        <v>1452.425</v>
      </c>
      <c r="H933" s="343">
        <v>0</v>
      </c>
      <c r="J933" s="343">
        <v>14411.711000000001</v>
      </c>
      <c r="L933" s="343">
        <v>0</v>
      </c>
      <c r="N933" s="343">
        <v>0</v>
      </c>
      <c r="P933" s="343">
        <v>0</v>
      </c>
      <c r="R933" s="343">
        <v>0</v>
      </c>
      <c r="T933" s="343">
        <v>0</v>
      </c>
      <c r="V933" s="343">
        <v>0</v>
      </c>
      <c r="X933" s="343">
        <v>0</v>
      </c>
      <c r="Z933" s="343">
        <v>15864.136</v>
      </c>
    </row>
    <row r="934" spans="1:27">
      <c r="A934" s="340" t="s">
        <v>1076</v>
      </c>
      <c r="B934" s="340" t="s">
        <v>2122</v>
      </c>
    </row>
    <row r="935" spans="1:27">
      <c r="C935" s="341" t="s">
        <v>1082</v>
      </c>
      <c r="D935" s="341" t="s">
        <v>55</v>
      </c>
      <c r="E935" s="342">
        <v>17</v>
      </c>
      <c r="F935" s="343">
        <v>595.53899999999999</v>
      </c>
      <c r="H935" s="343">
        <v>0</v>
      </c>
      <c r="J935" s="343">
        <v>39.890999999999998</v>
      </c>
      <c r="L935" s="343">
        <v>0</v>
      </c>
      <c r="N935" s="343">
        <v>1407.0179999999998</v>
      </c>
      <c r="P935" s="343">
        <v>0</v>
      </c>
      <c r="R935" s="343">
        <v>426.34800000000001</v>
      </c>
      <c r="T935" s="343">
        <v>0</v>
      </c>
      <c r="V935" s="343">
        <v>1163.5550000000001</v>
      </c>
      <c r="X935" s="343">
        <v>0</v>
      </c>
      <c r="Z935" s="343">
        <v>3632.3509999999997</v>
      </c>
    </row>
    <row r="936" spans="1:27">
      <c r="A936" s="340" t="s">
        <v>1076</v>
      </c>
      <c r="B936" s="340" t="s">
        <v>2121</v>
      </c>
    </row>
    <row r="937" spans="1:27">
      <c r="C937" s="341" t="s">
        <v>1084</v>
      </c>
      <c r="D937" s="341" t="s">
        <v>55</v>
      </c>
      <c r="E937" s="342">
        <v>29</v>
      </c>
      <c r="F937" s="343">
        <v>169.55099999999999</v>
      </c>
      <c r="H937" s="343">
        <v>1376.9279999999999</v>
      </c>
      <c r="J937" s="343">
        <v>197.3</v>
      </c>
      <c r="L937" s="343">
        <v>0</v>
      </c>
      <c r="N937" s="343">
        <v>1628.88</v>
      </c>
      <c r="P937" s="343">
        <v>0</v>
      </c>
      <c r="R937" s="343">
        <v>427.30400000000003</v>
      </c>
      <c r="T937" s="343">
        <v>0</v>
      </c>
      <c r="V937" s="343">
        <v>0</v>
      </c>
      <c r="X937" s="343">
        <v>397.20699999999999</v>
      </c>
      <c r="Z937" s="343">
        <v>4197.17</v>
      </c>
      <c r="AA937" s="348" t="s">
        <v>64</v>
      </c>
    </row>
    <row r="938" spans="1:27">
      <c r="A938" s="340" t="s">
        <v>1076</v>
      </c>
      <c r="B938" s="340" t="s">
        <v>2120</v>
      </c>
    </row>
    <row r="939" spans="1:27">
      <c r="C939" s="341" t="s">
        <v>1086</v>
      </c>
      <c r="D939" s="341" t="s">
        <v>55</v>
      </c>
      <c r="E939" s="342">
        <v>510</v>
      </c>
      <c r="F939" s="343">
        <v>4155.8019999999997</v>
      </c>
      <c r="H939" s="343">
        <v>112.53700000000001</v>
      </c>
      <c r="J939" s="343">
        <v>11540.367</v>
      </c>
      <c r="L939" s="343">
        <v>111361.70199999999</v>
      </c>
      <c r="N939" s="343">
        <v>11784.003000000001</v>
      </c>
      <c r="P939" s="343">
        <v>518.35599999999999</v>
      </c>
      <c r="R939" s="343">
        <v>0</v>
      </c>
      <c r="T939" s="343">
        <v>0</v>
      </c>
      <c r="V939" s="343">
        <v>0</v>
      </c>
      <c r="X939" s="343">
        <v>0</v>
      </c>
      <c r="Z939" s="343">
        <v>139472.76699999999</v>
      </c>
    </row>
    <row r="940" spans="1:27">
      <c r="A940" s="340" t="s">
        <v>1076</v>
      </c>
      <c r="B940" s="340" t="s">
        <v>2119</v>
      </c>
    </row>
    <row r="941" spans="1:27">
      <c r="C941" s="341" t="s">
        <v>1090</v>
      </c>
      <c r="D941" s="341" t="s">
        <v>45</v>
      </c>
      <c r="E941" s="342">
        <v>24</v>
      </c>
      <c r="F941" s="343">
        <v>1138.431</v>
      </c>
      <c r="H941" s="343">
        <v>0</v>
      </c>
      <c r="J941" s="343">
        <v>87.097999999999999</v>
      </c>
      <c r="L941" s="343">
        <v>0</v>
      </c>
      <c r="N941" s="343">
        <v>1536.0420000000001</v>
      </c>
      <c r="P941" s="343">
        <v>141.06899999999999</v>
      </c>
      <c r="R941" s="343">
        <v>610</v>
      </c>
      <c r="T941" s="343">
        <v>0</v>
      </c>
      <c r="V941" s="343">
        <v>891.63300000000004</v>
      </c>
      <c r="X941" s="343">
        <v>0</v>
      </c>
      <c r="Z941" s="343">
        <v>4404.2730000000001</v>
      </c>
    </row>
    <row r="942" spans="1:27">
      <c r="A942" s="340" t="s">
        <v>1076</v>
      </c>
      <c r="B942" s="340" t="s">
        <v>2118</v>
      </c>
    </row>
    <row r="943" spans="1:27">
      <c r="C943" s="341" t="s">
        <v>2480</v>
      </c>
      <c r="D943" s="341" t="s">
        <v>55</v>
      </c>
      <c r="E943" s="342">
        <v>45</v>
      </c>
      <c r="F943" s="343">
        <v>0</v>
      </c>
      <c r="H943" s="343">
        <v>149.97399999999999</v>
      </c>
      <c r="J943" s="343">
        <v>51.917999999999999</v>
      </c>
      <c r="L943" s="343">
        <v>0</v>
      </c>
      <c r="N943" s="343">
        <v>773.99</v>
      </c>
      <c r="P943" s="343">
        <v>0</v>
      </c>
      <c r="R943" s="343">
        <v>182.053</v>
      </c>
      <c r="T943" s="343">
        <v>0</v>
      </c>
      <c r="V943" s="343">
        <v>0</v>
      </c>
      <c r="X943" s="343">
        <v>287.12599999999998</v>
      </c>
      <c r="Z943" s="343">
        <v>1445.0610000000001</v>
      </c>
    </row>
    <row r="944" spans="1:27">
      <c r="A944" s="340" t="s">
        <v>1076</v>
      </c>
      <c r="B944" s="340" t="s">
        <v>2117</v>
      </c>
    </row>
    <row r="945" spans="1:26">
      <c r="C945" s="341" t="s">
        <v>1092</v>
      </c>
      <c r="D945" s="341" t="s">
        <v>45</v>
      </c>
      <c r="E945" s="342">
        <v>7</v>
      </c>
      <c r="F945" s="343">
        <v>2.165</v>
      </c>
      <c r="H945" s="343">
        <v>0</v>
      </c>
      <c r="J945" s="343">
        <v>0</v>
      </c>
      <c r="L945" s="343">
        <v>20</v>
      </c>
      <c r="N945" s="343">
        <v>200.636</v>
      </c>
      <c r="P945" s="343">
        <v>0</v>
      </c>
      <c r="R945" s="343">
        <v>103.014</v>
      </c>
      <c r="T945" s="343">
        <v>0</v>
      </c>
      <c r="V945" s="343">
        <v>75.447000000000003</v>
      </c>
      <c r="X945" s="343">
        <v>0</v>
      </c>
      <c r="Z945" s="343">
        <v>401.26199999999994</v>
      </c>
    </row>
    <row r="946" spans="1:26">
      <c r="A946" s="340" t="s">
        <v>1076</v>
      </c>
      <c r="B946" s="340" t="s">
        <v>2632</v>
      </c>
    </row>
    <row r="947" spans="1:26">
      <c r="C947" s="341" t="s">
        <v>1094</v>
      </c>
      <c r="D947" s="341" t="s">
        <v>45</v>
      </c>
      <c r="E947" s="342">
        <v>10</v>
      </c>
      <c r="F947" s="343">
        <v>18.526</v>
      </c>
      <c r="H947" s="343">
        <v>0</v>
      </c>
      <c r="J947" s="343">
        <v>0</v>
      </c>
      <c r="L947" s="343">
        <v>0</v>
      </c>
      <c r="N947" s="343">
        <v>269.79900000000004</v>
      </c>
      <c r="P947" s="343">
        <v>0</v>
      </c>
      <c r="R947" s="343">
        <v>78.387</v>
      </c>
      <c r="T947" s="343">
        <v>0</v>
      </c>
      <c r="V947" s="343">
        <v>125.62899999999999</v>
      </c>
      <c r="X947" s="343">
        <v>0</v>
      </c>
      <c r="Z947" s="343">
        <v>492.34100000000001</v>
      </c>
    </row>
    <row r="948" spans="1:26">
      <c r="A948" s="340" t="s">
        <v>1076</v>
      </c>
      <c r="B948" s="340" t="s">
        <v>2115</v>
      </c>
    </row>
    <row r="949" spans="1:26">
      <c r="C949" s="341" t="s">
        <v>2479</v>
      </c>
      <c r="D949" s="341" t="s">
        <v>45</v>
      </c>
      <c r="E949" s="342">
        <v>11</v>
      </c>
      <c r="F949" s="343">
        <v>93.2</v>
      </c>
      <c r="H949" s="343">
        <v>0</v>
      </c>
      <c r="J949" s="343">
        <v>3.9160000000000004</v>
      </c>
      <c r="L949" s="343">
        <v>0</v>
      </c>
      <c r="N949" s="343">
        <v>651.30200000000002</v>
      </c>
      <c r="P949" s="343">
        <v>51.878</v>
      </c>
      <c r="R949" s="343">
        <v>470.67599999999999</v>
      </c>
      <c r="T949" s="343">
        <v>0</v>
      </c>
      <c r="V949" s="343">
        <v>0</v>
      </c>
      <c r="X949" s="343">
        <v>0</v>
      </c>
      <c r="Z949" s="343">
        <v>1270.972</v>
      </c>
    </row>
    <row r="950" spans="1:26">
      <c r="A950" s="340" t="s">
        <v>1076</v>
      </c>
      <c r="B950" s="340" t="s">
        <v>2536</v>
      </c>
    </row>
    <row r="951" spans="1:26">
      <c r="C951" s="341" t="s">
        <v>1088</v>
      </c>
      <c r="D951" s="341" t="s">
        <v>45</v>
      </c>
      <c r="E951" s="342">
        <v>67</v>
      </c>
      <c r="F951" s="343">
        <v>2667.0659999999998</v>
      </c>
      <c r="H951" s="343">
        <v>0</v>
      </c>
      <c r="J951" s="343">
        <v>221.71400000000003</v>
      </c>
      <c r="L951" s="343">
        <v>0</v>
      </c>
      <c r="N951" s="343">
        <v>2556.0920000000001</v>
      </c>
      <c r="P951" s="343">
        <v>223.12400000000002</v>
      </c>
      <c r="R951" s="343">
        <v>910.87</v>
      </c>
      <c r="T951" s="343">
        <v>0</v>
      </c>
      <c r="V951" s="343">
        <v>422.35599999999999</v>
      </c>
      <c r="X951" s="343">
        <v>0</v>
      </c>
      <c r="Z951" s="343">
        <v>7001.2219999999998</v>
      </c>
    </row>
    <row r="952" spans="1:26">
      <c r="A952" s="340" t="s">
        <v>1076</v>
      </c>
      <c r="B952" s="340" t="s">
        <v>2114</v>
      </c>
    </row>
    <row r="953" spans="1:26">
      <c r="C953" s="341" t="s">
        <v>1098</v>
      </c>
      <c r="D953" s="341" t="s">
        <v>55</v>
      </c>
      <c r="E953" s="342">
        <v>97</v>
      </c>
      <c r="F953" s="343">
        <v>899.06600000000003</v>
      </c>
      <c r="H953" s="343">
        <v>189.363</v>
      </c>
      <c r="J953" s="343">
        <v>233.97499999999999</v>
      </c>
      <c r="L953" s="343">
        <v>16095.715</v>
      </c>
      <c r="N953" s="343">
        <v>1896.0060000000001</v>
      </c>
      <c r="P953" s="343">
        <v>498.06</v>
      </c>
      <c r="R953" s="343">
        <v>0</v>
      </c>
      <c r="T953" s="343">
        <v>0</v>
      </c>
      <c r="V953" s="343">
        <v>0</v>
      </c>
      <c r="X953" s="343">
        <v>0</v>
      </c>
      <c r="Z953" s="343">
        <v>19812.185000000001</v>
      </c>
    </row>
    <row r="954" spans="1:26">
      <c r="A954" s="340" t="s">
        <v>1076</v>
      </c>
      <c r="B954" s="340" t="s">
        <v>1099</v>
      </c>
    </row>
    <row r="955" spans="1:26">
      <c r="C955" s="341" t="s">
        <v>1100</v>
      </c>
      <c r="D955" s="341" t="s">
        <v>120</v>
      </c>
      <c r="E955" s="342">
        <v>119</v>
      </c>
      <c r="F955" s="343">
        <v>313.75799999999998</v>
      </c>
      <c r="H955" s="343">
        <v>0</v>
      </c>
      <c r="J955" s="343">
        <v>541.14099999999996</v>
      </c>
      <c r="L955" s="343">
        <v>0</v>
      </c>
      <c r="N955" s="343">
        <v>0</v>
      </c>
      <c r="P955" s="343">
        <v>0</v>
      </c>
      <c r="R955" s="343">
        <v>0</v>
      </c>
      <c r="T955" s="343">
        <v>0</v>
      </c>
      <c r="V955" s="343">
        <v>0</v>
      </c>
      <c r="X955" s="343">
        <v>0</v>
      </c>
      <c r="Z955" s="343">
        <v>854.89899999999989</v>
      </c>
    </row>
    <row r="956" spans="1:26">
      <c r="A956" s="340" t="s">
        <v>1076</v>
      </c>
      <c r="B956" s="340" t="s">
        <v>2113</v>
      </c>
    </row>
    <row r="957" spans="1:26">
      <c r="C957" s="341" t="s">
        <v>1102</v>
      </c>
      <c r="D957" s="341" t="s">
        <v>55</v>
      </c>
      <c r="E957" s="342">
        <v>969</v>
      </c>
      <c r="F957" s="343">
        <v>33574.050999999999</v>
      </c>
      <c r="H957" s="343">
        <v>2208.9470000000001</v>
      </c>
      <c r="J957" s="343">
        <v>26167.502999999997</v>
      </c>
      <c r="L957" s="343">
        <v>0</v>
      </c>
      <c r="N957" s="343">
        <v>53692.606</v>
      </c>
      <c r="P957" s="343">
        <v>1620.729</v>
      </c>
      <c r="R957" s="343">
        <v>0</v>
      </c>
      <c r="T957" s="343">
        <v>227916.99</v>
      </c>
      <c r="V957" s="343">
        <v>0</v>
      </c>
      <c r="X957" s="343">
        <v>0</v>
      </c>
      <c r="Z957" s="343">
        <v>345180.826</v>
      </c>
    </row>
    <row r="958" spans="1:26">
      <c r="A958" s="340" t="s">
        <v>1076</v>
      </c>
      <c r="B958" s="340" t="s">
        <v>2112</v>
      </c>
    </row>
    <row r="959" spans="1:26">
      <c r="C959" s="341" t="s">
        <v>1108</v>
      </c>
      <c r="D959" s="341" t="s">
        <v>55</v>
      </c>
      <c r="E959" s="342">
        <v>219</v>
      </c>
      <c r="F959" s="343">
        <v>3239.817</v>
      </c>
      <c r="H959" s="343">
        <v>1690.3870000000002</v>
      </c>
      <c r="J959" s="343">
        <v>2562.3520000000003</v>
      </c>
      <c r="L959" s="343">
        <v>25973.492999999999</v>
      </c>
      <c r="N959" s="343">
        <v>9885.3940000000002</v>
      </c>
      <c r="P959" s="343">
        <v>0</v>
      </c>
      <c r="R959" s="343">
        <v>0</v>
      </c>
      <c r="T959" s="343">
        <v>0</v>
      </c>
      <c r="V959" s="343">
        <v>0</v>
      </c>
      <c r="X959" s="343">
        <v>0</v>
      </c>
      <c r="Z959" s="343">
        <v>43351.442999999999</v>
      </c>
    </row>
    <row r="960" spans="1:26">
      <c r="A960" s="340" t="s">
        <v>1076</v>
      </c>
      <c r="B960" s="340" t="s">
        <v>2631</v>
      </c>
    </row>
    <row r="961" spans="1:27">
      <c r="C961" s="341" t="s">
        <v>1110</v>
      </c>
      <c r="D961" s="341" t="s">
        <v>45</v>
      </c>
      <c r="E961" s="342">
        <v>10</v>
      </c>
      <c r="F961" s="343">
        <v>32.084000000000003</v>
      </c>
      <c r="H961" s="343">
        <v>0</v>
      </c>
      <c r="J961" s="343">
        <v>117.41500000000001</v>
      </c>
      <c r="L961" s="343">
        <v>0</v>
      </c>
      <c r="N961" s="343">
        <v>536.827</v>
      </c>
      <c r="P961" s="343">
        <v>0</v>
      </c>
      <c r="R961" s="343">
        <v>156.84899999999999</v>
      </c>
      <c r="T961" s="343">
        <v>0</v>
      </c>
      <c r="V961" s="343">
        <v>37.123000000000005</v>
      </c>
      <c r="X961" s="343">
        <v>0</v>
      </c>
      <c r="Z961" s="343">
        <v>880.298</v>
      </c>
    </row>
    <row r="962" spans="1:27">
      <c r="A962" s="340" t="s">
        <v>1076</v>
      </c>
      <c r="B962" s="340" t="s">
        <v>2630</v>
      </c>
    </row>
    <row r="963" spans="1:27">
      <c r="C963" s="341" t="s">
        <v>1112</v>
      </c>
      <c r="D963" s="341" t="s">
        <v>55</v>
      </c>
      <c r="E963" s="342">
        <v>20</v>
      </c>
      <c r="F963" s="343">
        <v>85.197000000000003</v>
      </c>
      <c r="H963" s="343">
        <v>67.295000000000002</v>
      </c>
      <c r="J963" s="343">
        <v>4.0199999999999996</v>
      </c>
      <c r="L963" s="343">
        <v>6.6729999999999992</v>
      </c>
      <c r="N963" s="343">
        <v>1029.01</v>
      </c>
      <c r="P963" s="343">
        <v>0</v>
      </c>
      <c r="R963" s="343">
        <v>252.36700000000002</v>
      </c>
      <c r="T963" s="343">
        <v>0</v>
      </c>
      <c r="V963" s="343">
        <v>547.85699999999997</v>
      </c>
      <c r="X963" s="343">
        <v>0</v>
      </c>
      <c r="Z963" s="343">
        <v>1992.4189999999999</v>
      </c>
    </row>
    <row r="964" spans="1:27">
      <c r="A964" s="340" t="s">
        <v>1076</v>
      </c>
      <c r="B964" s="340" t="s">
        <v>2110</v>
      </c>
    </row>
    <row r="965" spans="1:27">
      <c r="C965" s="341" t="s">
        <v>1114</v>
      </c>
      <c r="D965" s="341" t="s">
        <v>120</v>
      </c>
      <c r="E965" s="342">
        <v>40</v>
      </c>
      <c r="F965" s="343">
        <v>236.79300000000001</v>
      </c>
      <c r="H965" s="343">
        <v>0</v>
      </c>
      <c r="J965" s="343">
        <v>0</v>
      </c>
      <c r="L965" s="343">
        <v>0</v>
      </c>
      <c r="N965" s="343">
        <v>1397.442</v>
      </c>
      <c r="P965" s="343">
        <v>0</v>
      </c>
      <c r="R965" s="343">
        <v>516.35</v>
      </c>
      <c r="T965" s="343">
        <v>0</v>
      </c>
      <c r="V965" s="343">
        <v>0</v>
      </c>
      <c r="X965" s="343">
        <v>808.68100000000004</v>
      </c>
      <c r="Z965" s="343">
        <v>2959.2659999999996</v>
      </c>
    </row>
    <row r="966" spans="1:27">
      <c r="A966" s="340" t="s">
        <v>1076</v>
      </c>
      <c r="B966" s="340" t="s">
        <v>2108</v>
      </c>
    </row>
    <row r="967" spans="1:27">
      <c r="C967" s="341" t="s">
        <v>1344</v>
      </c>
      <c r="D967" s="341" t="s">
        <v>45</v>
      </c>
      <c r="E967" s="342">
        <v>29</v>
      </c>
      <c r="F967" s="343">
        <v>1533.6770000000001</v>
      </c>
      <c r="H967" s="343">
        <v>0</v>
      </c>
      <c r="J967" s="343">
        <v>202.77500000000001</v>
      </c>
      <c r="L967" s="343">
        <v>0</v>
      </c>
      <c r="N967" s="343">
        <v>797.5</v>
      </c>
      <c r="P967" s="343">
        <v>0</v>
      </c>
      <c r="R967" s="343">
        <v>490</v>
      </c>
      <c r="T967" s="343">
        <v>0</v>
      </c>
      <c r="V967" s="343">
        <v>0</v>
      </c>
      <c r="X967" s="343">
        <v>0</v>
      </c>
      <c r="Z967" s="343">
        <v>3023.9520000000002</v>
      </c>
      <c r="AA967" s="348" t="s">
        <v>64</v>
      </c>
    </row>
    <row r="968" spans="1:27">
      <c r="A968" s="340" t="s">
        <v>1076</v>
      </c>
      <c r="B968" s="340" t="s">
        <v>2534</v>
      </c>
    </row>
    <row r="969" spans="1:27">
      <c r="C969" s="341" t="s">
        <v>1116</v>
      </c>
      <c r="D969" s="341" t="s">
        <v>45</v>
      </c>
      <c r="E969" s="342">
        <v>50</v>
      </c>
      <c r="F969" s="343">
        <v>2436.0460000000003</v>
      </c>
      <c r="H969" s="343">
        <v>0</v>
      </c>
      <c r="J969" s="343">
        <v>651.89499999999998</v>
      </c>
      <c r="L969" s="343">
        <v>0</v>
      </c>
      <c r="N969" s="343">
        <v>2758.9770000000003</v>
      </c>
      <c r="P969" s="343">
        <v>0</v>
      </c>
      <c r="R969" s="343">
        <v>783.86899999999991</v>
      </c>
      <c r="T969" s="343">
        <v>0</v>
      </c>
      <c r="V969" s="343">
        <v>0</v>
      </c>
      <c r="X969" s="343">
        <v>4191.5050000000001</v>
      </c>
      <c r="Z969" s="343">
        <v>10822.291999999999</v>
      </c>
    </row>
    <row r="970" spans="1:27">
      <c r="A970" s="340" t="s">
        <v>1076</v>
      </c>
      <c r="B970" s="340" t="s">
        <v>2629</v>
      </c>
    </row>
    <row r="971" spans="1:27">
      <c r="C971" s="341" t="s">
        <v>2532</v>
      </c>
      <c r="D971" s="341" t="s">
        <v>55</v>
      </c>
      <c r="E971" s="342">
        <v>5</v>
      </c>
      <c r="F971" s="343">
        <v>0</v>
      </c>
      <c r="H971" s="343">
        <v>9.9600000000000009</v>
      </c>
      <c r="J971" s="343">
        <v>0</v>
      </c>
      <c r="L971" s="343">
        <v>0</v>
      </c>
      <c r="N971" s="343">
        <v>168.94799999999998</v>
      </c>
      <c r="P971" s="343">
        <v>60</v>
      </c>
      <c r="R971" s="343">
        <v>54.703000000000003</v>
      </c>
      <c r="T971" s="343">
        <v>0</v>
      </c>
      <c r="V971" s="343">
        <v>93.363</v>
      </c>
      <c r="X971" s="343">
        <v>0</v>
      </c>
      <c r="Z971" s="343">
        <v>386.97399999999999</v>
      </c>
    </row>
    <row r="972" spans="1:27">
      <c r="A972" s="340" t="s">
        <v>1076</v>
      </c>
      <c r="B972" s="340" t="s">
        <v>2107</v>
      </c>
    </row>
    <row r="973" spans="1:27">
      <c r="C973" s="341" t="s">
        <v>1118</v>
      </c>
      <c r="D973" s="341" t="s">
        <v>55</v>
      </c>
      <c r="E973" s="342">
        <v>13</v>
      </c>
      <c r="F973" s="343">
        <v>230.917</v>
      </c>
      <c r="H973" s="343">
        <v>0</v>
      </c>
      <c r="J973" s="343">
        <v>2.4359999999999999</v>
      </c>
      <c r="L973" s="343">
        <v>0</v>
      </c>
      <c r="N973" s="343">
        <v>213.785</v>
      </c>
      <c r="P973" s="343">
        <v>0</v>
      </c>
      <c r="R973" s="343">
        <v>325.88200000000001</v>
      </c>
      <c r="T973" s="343">
        <v>0</v>
      </c>
      <c r="V973" s="343">
        <v>847.78499999999997</v>
      </c>
      <c r="X973" s="343">
        <v>0</v>
      </c>
      <c r="Z973" s="343">
        <v>1620.8050000000001</v>
      </c>
    </row>
    <row r="974" spans="1:27">
      <c r="A974" s="340" t="s">
        <v>1076</v>
      </c>
      <c r="B974" s="340" t="s">
        <v>2106</v>
      </c>
    </row>
    <row r="975" spans="1:27">
      <c r="C975" s="341" t="s">
        <v>1120</v>
      </c>
      <c r="D975" s="341" t="s">
        <v>55</v>
      </c>
      <c r="E975" s="342">
        <v>192</v>
      </c>
      <c r="F975" s="343">
        <v>6537.8640000000005</v>
      </c>
      <c r="H975" s="343">
        <v>30.33</v>
      </c>
      <c r="J975" s="343">
        <v>544.46300000000008</v>
      </c>
      <c r="L975" s="343">
        <v>27180.95</v>
      </c>
      <c r="N975" s="343">
        <v>8881.7559999999994</v>
      </c>
      <c r="P975" s="343">
        <v>170.91400000000002</v>
      </c>
      <c r="R975" s="343">
        <v>0</v>
      </c>
      <c r="T975" s="343">
        <v>0</v>
      </c>
      <c r="V975" s="343">
        <v>0</v>
      </c>
      <c r="X975" s="343">
        <v>0</v>
      </c>
      <c r="Z975" s="343">
        <v>43346.277000000002</v>
      </c>
    </row>
    <row r="976" spans="1:27">
      <c r="A976" s="340" t="s">
        <v>1076</v>
      </c>
      <c r="B976" s="340" t="s">
        <v>2105</v>
      </c>
    </row>
    <row r="977" spans="1:27">
      <c r="C977" s="341" t="s">
        <v>1122</v>
      </c>
      <c r="D977" s="341" t="s">
        <v>55</v>
      </c>
      <c r="E977" s="342">
        <v>1933</v>
      </c>
      <c r="F977" s="343">
        <v>43652.644</v>
      </c>
      <c r="H977" s="343">
        <v>9761.1819999999989</v>
      </c>
      <c r="J977" s="343">
        <v>1979.751</v>
      </c>
      <c r="L977" s="343">
        <v>211170.91600000003</v>
      </c>
      <c r="N977" s="343">
        <v>50353.099000000002</v>
      </c>
      <c r="P977" s="343">
        <v>0</v>
      </c>
      <c r="R977" s="343">
        <v>0</v>
      </c>
      <c r="T977" s="343">
        <v>3176.0040000000004</v>
      </c>
      <c r="V977" s="343">
        <v>0</v>
      </c>
      <c r="X977" s="343">
        <v>0</v>
      </c>
      <c r="Z977" s="343">
        <v>320093.59600000002</v>
      </c>
    </row>
    <row r="978" spans="1:27">
      <c r="A978" s="340" t="s">
        <v>1076</v>
      </c>
      <c r="B978" s="340" t="s">
        <v>2628</v>
      </c>
    </row>
    <row r="979" spans="1:27">
      <c r="C979" s="341" t="s">
        <v>1124</v>
      </c>
      <c r="D979" s="341" t="s">
        <v>45</v>
      </c>
      <c r="E979" s="342">
        <v>13</v>
      </c>
      <c r="F979" s="343">
        <v>131.41399999999999</v>
      </c>
      <c r="H979" s="343">
        <v>0</v>
      </c>
      <c r="J979" s="343">
        <v>1.966</v>
      </c>
      <c r="L979" s="343">
        <v>0</v>
      </c>
      <c r="N979" s="343">
        <v>825.80899999999997</v>
      </c>
      <c r="P979" s="343">
        <v>0</v>
      </c>
      <c r="R979" s="343">
        <v>256.19099999999997</v>
      </c>
      <c r="T979" s="343">
        <v>0</v>
      </c>
      <c r="V979" s="343">
        <v>298.08299999999997</v>
      </c>
      <c r="X979" s="343">
        <v>0</v>
      </c>
      <c r="Z979" s="343">
        <v>1513.463</v>
      </c>
    </row>
    <row r="980" spans="1:27">
      <c r="A980" s="340" t="s">
        <v>1076</v>
      </c>
      <c r="B980" s="340" t="s">
        <v>2104</v>
      </c>
    </row>
    <row r="981" spans="1:27">
      <c r="C981" s="341" t="s">
        <v>1126</v>
      </c>
      <c r="D981" s="341" t="s">
        <v>45</v>
      </c>
      <c r="E981" s="342">
        <v>10</v>
      </c>
      <c r="F981" s="343">
        <v>126.25</v>
      </c>
      <c r="H981" s="343">
        <v>0</v>
      </c>
      <c r="J981" s="343">
        <v>8</v>
      </c>
      <c r="L981" s="343">
        <v>0</v>
      </c>
      <c r="N981" s="343">
        <v>676.40300000000002</v>
      </c>
      <c r="P981" s="343">
        <v>0</v>
      </c>
      <c r="R981" s="343">
        <v>391.93400000000003</v>
      </c>
      <c r="T981" s="343">
        <v>0</v>
      </c>
      <c r="V981" s="343">
        <v>284.46899999999999</v>
      </c>
      <c r="X981" s="343">
        <v>0</v>
      </c>
      <c r="Z981" s="343">
        <v>1487.056</v>
      </c>
    </row>
    <row r="982" spans="1:27">
      <c r="A982" s="340" t="s">
        <v>1076</v>
      </c>
      <c r="B982" s="340" t="s">
        <v>2103</v>
      </c>
    </row>
    <row r="983" spans="1:27">
      <c r="C983" s="341" t="s">
        <v>2506</v>
      </c>
      <c r="D983" s="341" t="s">
        <v>55</v>
      </c>
      <c r="E983" s="342">
        <v>17</v>
      </c>
      <c r="F983" s="343">
        <v>0</v>
      </c>
      <c r="H983" s="343">
        <v>33.271999999999998</v>
      </c>
      <c r="J983" s="343">
        <v>0</v>
      </c>
      <c r="L983" s="343">
        <v>0</v>
      </c>
      <c r="N983" s="343">
        <v>0</v>
      </c>
      <c r="P983" s="343">
        <v>264.09300000000002</v>
      </c>
      <c r="R983" s="343">
        <v>275.03800000000001</v>
      </c>
      <c r="T983" s="343">
        <v>0</v>
      </c>
      <c r="V983" s="343">
        <v>368.78899999999999</v>
      </c>
      <c r="X983" s="343">
        <v>0</v>
      </c>
      <c r="Z983" s="343">
        <v>941.19200000000001</v>
      </c>
      <c r="AA983" s="348" t="s">
        <v>64</v>
      </c>
    </row>
    <row r="984" spans="1:27">
      <c r="A984" s="340" t="s">
        <v>1076</v>
      </c>
      <c r="B984" s="340" t="s">
        <v>2102</v>
      </c>
    </row>
    <row r="985" spans="1:27">
      <c r="C985" s="341" t="s">
        <v>1130</v>
      </c>
      <c r="D985" s="341" t="s">
        <v>55</v>
      </c>
      <c r="E985" s="342">
        <v>30</v>
      </c>
      <c r="F985" s="343">
        <v>401.23599999999999</v>
      </c>
      <c r="H985" s="343">
        <v>0</v>
      </c>
      <c r="J985" s="343">
        <v>517.90699999999993</v>
      </c>
      <c r="L985" s="343">
        <v>0</v>
      </c>
      <c r="N985" s="343">
        <v>505.791</v>
      </c>
      <c r="P985" s="343">
        <v>298.50200000000001</v>
      </c>
      <c r="R985" s="343">
        <v>0</v>
      </c>
      <c r="T985" s="343">
        <v>72.513000000000005</v>
      </c>
      <c r="V985" s="343">
        <v>454.80099999999999</v>
      </c>
      <c r="X985" s="343">
        <v>0</v>
      </c>
      <c r="Z985" s="343">
        <v>2250.75</v>
      </c>
    </row>
    <row r="986" spans="1:27">
      <c r="A986" s="340" t="s">
        <v>1076</v>
      </c>
      <c r="B986" s="340" t="s">
        <v>2101</v>
      </c>
    </row>
    <row r="987" spans="1:27">
      <c r="C987" s="341" t="s">
        <v>1132</v>
      </c>
      <c r="D987" s="341" t="s">
        <v>55</v>
      </c>
      <c r="E987" s="342">
        <v>538</v>
      </c>
      <c r="F987" s="343">
        <v>14334.677</v>
      </c>
      <c r="H987" s="343">
        <v>579.01199999999994</v>
      </c>
      <c r="J987" s="343">
        <v>3389.6929999999998</v>
      </c>
      <c r="L987" s="343">
        <v>0</v>
      </c>
      <c r="N987" s="343">
        <v>9662.5049999999992</v>
      </c>
      <c r="P987" s="343">
        <v>574.53899999999999</v>
      </c>
      <c r="R987" s="343">
        <v>0</v>
      </c>
      <c r="T987" s="343">
        <v>0</v>
      </c>
      <c r="V987" s="343">
        <v>0</v>
      </c>
      <c r="X987" s="343">
        <v>74693.449000000008</v>
      </c>
      <c r="Z987" s="343">
        <v>103233.875</v>
      </c>
    </row>
    <row r="988" spans="1:27">
      <c r="A988" s="340" t="s">
        <v>1076</v>
      </c>
      <c r="B988" s="340" t="s">
        <v>2100</v>
      </c>
    </row>
    <row r="989" spans="1:27">
      <c r="C989" s="341" t="s">
        <v>1134</v>
      </c>
      <c r="D989" s="341" t="s">
        <v>45</v>
      </c>
      <c r="E989" s="342">
        <v>21</v>
      </c>
      <c r="F989" s="343">
        <v>407.71600000000001</v>
      </c>
      <c r="H989" s="343">
        <v>0</v>
      </c>
      <c r="J989" s="343">
        <v>430.97199999999998</v>
      </c>
      <c r="L989" s="343">
        <v>0</v>
      </c>
      <c r="N989" s="343">
        <v>1510.4460000000001</v>
      </c>
      <c r="P989" s="343">
        <v>0</v>
      </c>
      <c r="R989" s="343">
        <v>437.81900000000002</v>
      </c>
      <c r="T989" s="343">
        <v>0</v>
      </c>
      <c r="V989" s="343">
        <v>29.100999999999999</v>
      </c>
      <c r="X989" s="343">
        <v>0</v>
      </c>
      <c r="Z989" s="343">
        <v>2816.0540000000001</v>
      </c>
      <c r="AA989" s="348" t="s">
        <v>64</v>
      </c>
    </row>
    <row r="990" spans="1:27">
      <c r="A990" s="340" t="s">
        <v>1135</v>
      </c>
      <c r="B990" s="340" t="s">
        <v>2099</v>
      </c>
    </row>
    <row r="991" spans="1:27">
      <c r="C991" s="341" t="s">
        <v>2477</v>
      </c>
      <c r="D991" s="341" t="s">
        <v>55</v>
      </c>
      <c r="E991" s="342">
        <v>16</v>
      </c>
      <c r="F991" s="343">
        <v>0</v>
      </c>
      <c r="H991" s="343">
        <v>0</v>
      </c>
      <c r="J991" s="343">
        <v>37.724000000000004</v>
      </c>
      <c r="L991" s="343">
        <v>0</v>
      </c>
      <c r="N991" s="343">
        <v>880</v>
      </c>
      <c r="P991" s="343">
        <v>0</v>
      </c>
      <c r="R991" s="343">
        <v>0</v>
      </c>
      <c r="T991" s="343">
        <v>0</v>
      </c>
      <c r="V991" s="343">
        <v>0</v>
      </c>
      <c r="X991" s="343">
        <v>1316.104</v>
      </c>
      <c r="Z991" s="343">
        <v>2233.828</v>
      </c>
    </row>
    <row r="992" spans="1:27">
      <c r="A992" s="340" t="s">
        <v>1135</v>
      </c>
      <c r="B992" s="340" t="s">
        <v>2098</v>
      </c>
    </row>
    <row r="993" spans="1:27">
      <c r="C993" s="341" t="s">
        <v>1139</v>
      </c>
      <c r="D993" s="341" t="s">
        <v>55</v>
      </c>
      <c r="E993" s="342">
        <v>830</v>
      </c>
      <c r="F993" s="343">
        <v>20024.819</v>
      </c>
      <c r="H993" s="343">
        <v>351.69300000000004</v>
      </c>
      <c r="J993" s="343">
        <v>3230.9290000000001</v>
      </c>
      <c r="L993" s="343">
        <v>0</v>
      </c>
      <c r="N993" s="343">
        <v>24911.677000000003</v>
      </c>
      <c r="P993" s="343">
        <v>5623.9709999999995</v>
      </c>
      <c r="R993" s="343">
        <v>0</v>
      </c>
      <c r="T993" s="343">
        <v>87378.758000000002</v>
      </c>
      <c r="V993" s="343">
        <v>0</v>
      </c>
      <c r="X993" s="343">
        <v>0</v>
      </c>
      <c r="Z993" s="343">
        <v>141521.84699999998</v>
      </c>
    </row>
    <row r="994" spans="1:27">
      <c r="A994" s="340" t="s">
        <v>1140</v>
      </c>
      <c r="B994" s="340" t="s">
        <v>2627</v>
      </c>
    </row>
    <row r="995" spans="1:27">
      <c r="C995" s="341" t="s">
        <v>1346</v>
      </c>
      <c r="D995" s="341" t="s">
        <v>55</v>
      </c>
      <c r="E995" s="342">
        <v>17</v>
      </c>
      <c r="F995" s="343">
        <v>0</v>
      </c>
      <c r="H995" s="343">
        <v>342.89499999999998</v>
      </c>
      <c r="J995" s="343">
        <v>0</v>
      </c>
      <c r="L995" s="343">
        <v>0</v>
      </c>
      <c r="N995" s="343">
        <v>0</v>
      </c>
      <c r="P995" s="343">
        <v>0</v>
      </c>
      <c r="R995" s="343">
        <v>0</v>
      </c>
      <c r="T995" s="343">
        <v>0</v>
      </c>
      <c r="V995" s="343">
        <v>1376.93</v>
      </c>
      <c r="X995" s="343">
        <v>0</v>
      </c>
      <c r="Z995" s="343">
        <v>1719.825</v>
      </c>
      <c r="AA995" s="348" t="s">
        <v>64</v>
      </c>
    </row>
    <row r="996" spans="1:27">
      <c r="A996" s="340" t="s">
        <v>1140</v>
      </c>
      <c r="B996" s="340" t="s">
        <v>2097</v>
      </c>
    </row>
    <row r="997" spans="1:27">
      <c r="C997" s="341" t="s">
        <v>1144</v>
      </c>
      <c r="D997" s="341" t="s">
        <v>55</v>
      </c>
      <c r="E997" s="342">
        <v>49</v>
      </c>
      <c r="F997" s="343">
        <v>392.24300000000005</v>
      </c>
      <c r="H997" s="343">
        <v>90.707000000000008</v>
      </c>
      <c r="J997" s="343">
        <v>52.343999999999994</v>
      </c>
      <c r="L997" s="343">
        <v>0</v>
      </c>
      <c r="N997" s="343">
        <v>1239.499</v>
      </c>
      <c r="P997" s="343">
        <v>165.36799999999999</v>
      </c>
      <c r="R997" s="343">
        <v>979.57899999999995</v>
      </c>
      <c r="T997" s="343">
        <v>0</v>
      </c>
      <c r="V997" s="343">
        <v>1605.537</v>
      </c>
      <c r="X997" s="343">
        <v>0</v>
      </c>
      <c r="Z997" s="343">
        <v>4525.277</v>
      </c>
    </row>
    <row r="998" spans="1:27">
      <c r="A998" s="340" t="s">
        <v>1140</v>
      </c>
      <c r="B998" s="340" t="s">
        <v>2531</v>
      </c>
    </row>
    <row r="999" spans="1:27">
      <c r="C999" s="341" t="s">
        <v>1146</v>
      </c>
      <c r="D999" s="341" t="s">
        <v>45</v>
      </c>
      <c r="E999" s="342">
        <v>43</v>
      </c>
      <c r="F999" s="343">
        <v>1806.77</v>
      </c>
      <c r="H999" s="343">
        <v>0</v>
      </c>
      <c r="J999" s="343">
        <v>401.24300000000005</v>
      </c>
      <c r="L999" s="343">
        <v>0</v>
      </c>
      <c r="N999" s="343">
        <v>0</v>
      </c>
      <c r="P999" s="343">
        <v>0</v>
      </c>
      <c r="R999" s="343">
        <v>17.571999999999999</v>
      </c>
      <c r="T999" s="343">
        <v>0</v>
      </c>
      <c r="V999" s="343">
        <v>4880.5429999999997</v>
      </c>
      <c r="X999" s="343">
        <v>0</v>
      </c>
      <c r="Z999" s="343">
        <v>7106.1280000000006</v>
      </c>
    </row>
    <row r="1000" spans="1:27">
      <c r="A1000" s="340" t="s">
        <v>1140</v>
      </c>
      <c r="B1000" s="340" t="s">
        <v>2096</v>
      </c>
    </row>
    <row r="1001" spans="1:27">
      <c r="C1001" s="341" t="s">
        <v>1148</v>
      </c>
      <c r="D1001" s="341" t="s">
        <v>45</v>
      </c>
      <c r="E1001" s="342">
        <v>11</v>
      </c>
      <c r="F1001" s="343">
        <v>219.50200000000001</v>
      </c>
      <c r="H1001" s="343">
        <v>0</v>
      </c>
      <c r="J1001" s="343">
        <v>25.138999999999999</v>
      </c>
      <c r="L1001" s="343">
        <v>0</v>
      </c>
      <c r="N1001" s="343">
        <v>249.79499999999999</v>
      </c>
      <c r="P1001" s="343">
        <v>29.834</v>
      </c>
      <c r="R1001" s="343">
        <v>157.70400000000001</v>
      </c>
      <c r="T1001" s="343">
        <v>0</v>
      </c>
      <c r="V1001" s="343">
        <v>180.34400000000002</v>
      </c>
      <c r="X1001" s="343">
        <v>0</v>
      </c>
      <c r="Z1001" s="343">
        <v>862.31799999999998</v>
      </c>
    </row>
    <row r="1002" spans="1:27">
      <c r="A1002" s="340" t="s">
        <v>1140</v>
      </c>
      <c r="B1002" s="340" t="s">
        <v>2095</v>
      </c>
    </row>
    <row r="1003" spans="1:27">
      <c r="C1003" s="341" t="s">
        <v>1150</v>
      </c>
      <c r="D1003" s="341" t="s">
        <v>45</v>
      </c>
      <c r="E1003" s="342">
        <v>8</v>
      </c>
      <c r="F1003" s="343">
        <v>549.57900000000006</v>
      </c>
      <c r="H1003" s="343">
        <v>0</v>
      </c>
      <c r="J1003" s="343">
        <v>10.767999999999999</v>
      </c>
      <c r="L1003" s="343">
        <v>0</v>
      </c>
      <c r="N1003" s="343">
        <v>0</v>
      </c>
      <c r="P1003" s="343">
        <v>0</v>
      </c>
      <c r="R1003" s="343">
        <v>619.78599999999994</v>
      </c>
      <c r="T1003" s="343">
        <v>0</v>
      </c>
      <c r="V1003" s="343">
        <v>1314.4829999999999</v>
      </c>
      <c r="X1003" s="343">
        <v>0</v>
      </c>
      <c r="Z1003" s="343">
        <v>2494.616</v>
      </c>
    </row>
    <row r="1004" spans="1:27">
      <c r="A1004" s="340" t="s">
        <v>1140</v>
      </c>
      <c r="B1004" s="340" t="s">
        <v>2094</v>
      </c>
    </row>
    <row r="1005" spans="1:27">
      <c r="C1005" s="341" t="s">
        <v>1154</v>
      </c>
      <c r="D1005" s="341" t="s">
        <v>55</v>
      </c>
      <c r="E1005" s="342">
        <v>139</v>
      </c>
      <c r="F1005" s="343">
        <v>0</v>
      </c>
      <c r="H1005" s="343">
        <v>0</v>
      </c>
      <c r="J1005" s="343">
        <v>856.08399999999995</v>
      </c>
      <c r="L1005" s="343">
        <v>0</v>
      </c>
      <c r="N1005" s="343">
        <v>0</v>
      </c>
      <c r="P1005" s="343">
        <v>0</v>
      </c>
      <c r="R1005" s="343">
        <v>0</v>
      </c>
      <c r="T1005" s="343">
        <v>8125.5609999999997</v>
      </c>
      <c r="V1005" s="343">
        <v>13811.514999999999</v>
      </c>
      <c r="X1005" s="343">
        <v>2682.6390000000001</v>
      </c>
      <c r="Z1005" s="343">
        <v>25475.798999999999</v>
      </c>
    </row>
    <row r="1006" spans="1:27">
      <c r="A1006" s="340" t="s">
        <v>1140</v>
      </c>
      <c r="B1006" s="340" t="s">
        <v>2530</v>
      </c>
    </row>
    <row r="1007" spans="1:27">
      <c r="C1007" s="341" t="s">
        <v>1156</v>
      </c>
      <c r="D1007" s="341" t="s">
        <v>45</v>
      </c>
      <c r="E1007" s="342">
        <v>12</v>
      </c>
      <c r="F1007" s="343">
        <v>0</v>
      </c>
      <c r="H1007" s="343">
        <v>0</v>
      </c>
      <c r="J1007" s="343">
        <v>0</v>
      </c>
      <c r="L1007" s="343">
        <v>0</v>
      </c>
      <c r="N1007" s="343">
        <v>272.35500000000002</v>
      </c>
      <c r="P1007" s="343">
        <v>54.821999999999996</v>
      </c>
      <c r="R1007" s="343">
        <v>281.68799999999999</v>
      </c>
      <c r="T1007" s="343">
        <v>0</v>
      </c>
      <c r="V1007" s="343">
        <v>547.41699999999992</v>
      </c>
      <c r="X1007" s="343">
        <v>0</v>
      </c>
      <c r="Z1007" s="343">
        <v>1156.2819999999999</v>
      </c>
    </row>
    <row r="1008" spans="1:27">
      <c r="A1008" s="340" t="s">
        <v>1140</v>
      </c>
      <c r="B1008" s="340" t="s">
        <v>2093</v>
      </c>
    </row>
    <row r="1009" spans="1:26">
      <c r="C1009" s="341" t="s">
        <v>1158</v>
      </c>
      <c r="D1009" s="341" t="s">
        <v>45</v>
      </c>
      <c r="E1009" s="342">
        <v>22</v>
      </c>
      <c r="F1009" s="343">
        <v>739.99399999999991</v>
      </c>
      <c r="H1009" s="343">
        <v>0</v>
      </c>
      <c r="J1009" s="343">
        <v>186.928</v>
      </c>
      <c r="L1009" s="343">
        <v>0</v>
      </c>
      <c r="N1009" s="343">
        <v>1301.9489999999998</v>
      </c>
      <c r="P1009" s="343">
        <v>0</v>
      </c>
      <c r="R1009" s="343">
        <v>644.34100000000001</v>
      </c>
      <c r="T1009" s="343">
        <v>85.307000000000002</v>
      </c>
      <c r="V1009" s="343">
        <v>632.07500000000005</v>
      </c>
      <c r="X1009" s="343">
        <v>4.49</v>
      </c>
      <c r="Z1009" s="343">
        <v>3595.0840000000003</v>
      </c>
    </row>
    <row r="1010" spans="1:26">
      <c r="A1010" s="340" t="s">
        <v>1140</v>
      </c>
      <c r="B1010" s="340" t="s">
        <v>2626</v>
      </c>
    </row>
    <row r="1011" spans="1:26">
      <c r="C1011" s="341" t="s">
        <v>1160</v>
      </c>
      <c r="D1011" s="341" t="s">
        <v>55</v>
      </c>
      <c r="E1011" s="342">
        <v>221</v>
      </c>
      <c r="F1011" s="343">
        <v>7113.8040000000001</v>
      </c>
      <c r="H1011" s="343">
        <v>836.577</v>
      </c>
      <c r="J1011" s="343">
        <v>699.04499999999996</v>
      </c>
      <c r="L1011" s="343">
        <v>0</v>
      </c>
      <c r="N1011" s="343">
        <v>1599.69</v>
      </c>
      <c r="P1011" s="343">
        <v>4782.9659999999994</v>
      </c>
      <c r="R1011" s="343">
        <v>7182.6109999999999</v>
      </c>
      <c r="T1011" s="343">
        <v>0</v>
      </c>
      <c r="V1011" s="343">
        <v>9237.6990000000005</v>
      </c>
      <c r="X1011" s="343">
        <v>0</v>
      </c>
      <c r="Z1011" s="343">
        <v>31452.392000000003</v>
      </c>
    </row>
    <row r="1012" spans="1:26">
      <c r="A1012" s="340" t="s">
        <v>1140</v>
      </c>
      <c r="B1012" s="340" t="s">
        <v>2091</v>
      </c>
    </row>
    <row r="1013" spans="1:26">
      <c r="C1013" s="341" t="s">
        <v>1162</v>
      </c>
      <c r="D1013" s="341" t="s">
        <v>55</v>
      </c>
      <c r="E1013" s="342">
        <v>80</v>
      </c>
      <c r="F1013" s="343">
        <v>1215.2860000000001</v>
      </c>
      <c r="H1013" s="343">
        <v>90.317999999999998</v>
      </c>
      <c r="J1013" s="343">
        <v>420.05599999999998</v>
      </c>
      <c r="L1013" s="343">
        <v>0</v>
      </c>
      <c r="N1013" s="343">
        <v>1814.3920000000001</v>
      </c>
      <c r="P1013" s="343">
        <v>0</v>
      </c>
      <c r="R1013" s="343">
        <v>951.25399999999991</v>
      </c>
      <c r="T1013" s="343">
        <v>0</v>
      </c>
      <c r="V1013" s="343">
        <v>1117.675</v>
      </c>
      <c r="X1013" s="343">
        <v>0</v>
      </c>
      <c r="Z1013" s="343">
        <v>5608.9809999999998</v>
      </c>
    </row>
    <row r="1014" spans="1:26">
      <c r="A1014" s="340" t="s">
        <v>1140</v>
      </c>
      <c r="B1014" s="340" t="s">
        <v>2529</v>
      </c>
    </row>
    <row r="1015" spans="1:26">
      <c r="C1015" s="341" t="s">
        <v>1166</v>
      </c>
      <c r="D1015" s="341" t="s">
        <v>55</v>
      </c>
      <c r="E1015" s="342">
        <v>17</v>
      </c>
      <c r="F1015" s="343">
        <v>0</v>
      </c>
      <c r="H1015" s="343">
        <v>1626.3</v>
      </c>
      <c r="J1015" s="343">
        <v>0</v>
      </c>
      <c r="L1015" s="343">
        <v>0</v>
      </c>
      <c r="N1015" s="343">
        <v>0</v>
      </c>
      <c r="P1015" s="343">
        <v>0</v>
      </c>
      <c r="R1015" s="343">
        <v>0</v>
      </c>
      <c r="T1015" s="343">
        <v>1205.1420000000001</v>
      </c>
      <c r="V1015" s="343">
        <v>125.55</v>
      </c>
      <c r="X1015" s="343">
        <v>0</v>
      </c>
      <c r="Z1015" s="343">
        <v>2956.9920000000002</v>
      </c>
    </row>
    <row r="1016" spans="1:26">
      <c r="A1016" s="340" t="s">
        <v>1140</v>
      </c>
      <c r="B1016" s="340" t="s">
        <v>2089</v>
      </c>
    </row>
    <row r="1017" spans="1:26">
      <c r="C1017" s="341" t="s">
        <v>1170</v>
      </c>
      <c r="D1017" s="341" t="s">
        <v>45</v>
      </c>
      <c r="E1017" s="342">
        <v>14</v>
      </c>
      <c r="F1017" s="343">
        <v>346.85699999999997</v>
      </c>
      <c r="H1017" s="343">
        <v>0</v>
      </c>
      <c r="J1017" s="343">
        <v>24.923000000000002</v>
      </c>
      <c r="L1017" s="343">
        <v>0</v>
      </c>
      <c r="N1017" s="343">
        <v>0</v>
      </c>
      <c r="P1017" s="343">
        <v>730.05499999999995</v>
      </c>
      <c r="R1017" s="343">
        <v>455.78100000000001</v>
      </c>
      <c r="T1017" s="343">
        <v>0</v>
      </c>
      <c r="V1017" s="343">
        <v>34.716999999999999</v>
      </c>
      <c r="X1017" s="343">
        <v>0</v>
      </c>
      <c r="Z1017" s="343">
        <v>1592.3329999999999</v>
      </c>
    </row>
    <row r="1018" spans="1:26">
      <c r="A1018" s="340" t="s">
        <v>1140</v>
      </c>
      <c r="B1018" s="340" t="s">
        <v>2088</v>
      </c>
    </row>
    <row r="1019" spans="1:26">
      <c r="C1019" s="341" t="s">
        <v>1172</v>
      </c>
      <c r="D1019" s="341" t="s">
        <v>55</v>
      </c>
      <c r="E1019" s="342">
        <v>70</v>
      </c>
      <c r="F1019" s="343">
        <v>0</v>
      </c>
      <c r="H1019" s="343">
        <v>4537.9229999999998</v>
      </c>
      <c r="J1019" s="343">
        <v>350</v>
      </c>
      <c r="L1019" s="343">
        <v>1107.636</v>
      </c>
      <c r="N1019" s="343">
        <v>2286.9560000000001</v>
      </c>
      <c r="P1019" s="343">
        <v>0</v>
      </c>
      <c r="R1019" s="343">
        <v>1815.8589999999999</v>
      </c>
      <c r="T1019" s="343">
        <v>0</v>
      </c>
      <c r="V1019" s="343">
        <v>4019.29</v>
      </c>
      <c r="X1019" s="343">
        <v>0</v>
      </c>
      <c r="Z1019" s="343">
        <v>14117.663999999999</v>
      </c>
    </row>
    <row r="1020" spans="1:26">
      <c r="A1020" s="340" t="s">
        <v>1140</v>
      </c>
      <c r="B1020" s="340" t="s">
        <v>2087</v>
      </c>
    </row>
    <row r="1021" spans="1:26">
      <c r="C1021" s="341" t="s">
        <v>1174</v>
      </c>
      <c r="D1021" s="341" t="s">
        <v>55</v>
      </c>
      <c r="E1021" s="342">
        <v>454</v>
      </c>
      <c r="F1021" s="343">
        <v>14060.416000000001</v>
      </c>
      <c r="H1021" s="343">
        <v>383.59699999999998</v>
      </c>
      <c r="J1021" s="343">
        <v>1099.271</v>
      </c>
      <c r="L1021" s="343">
        <v>0</v>
      </c>
      <c r="N1021" s="343">
        <v>14804.208000000001</v>
      </c>
      <c r="P1021" s="343">
        <v>208.12099999999998</v>
      </c>
      <c r="R1021" s="343">
        <v>10101.34</v>
      </c>
      <c r="T1021" s="343">
        <v>0</v>
      </c>
      <c r="V1021" s="343">
        <v>9497.3799999999992</v>
      </c>
      <c r="X1021" s="343">
        <v>70.727000000000004</v>
      </c>
      <c r="Z1021" s="343">
        <v>50225.06</v>
      </c>
    </row>
    <row r="1022" spans="1:26">
      <c r="A1022" s="340" t="s">
        <v>1140</v>
      </c>
      <c r="B1022" s="340" t="s">
        <v>2086</v>
      </c>
    </row>
    <row r="1023" spans="1:26">
      <c r="C1023" s="341" t="s">
        <v>1176</v>
      </c>
      <c r="D1023" s="341" t="s">
        <v>55</v>
      </c>
      <c r="E1023" s="342">
        <v>69</v>
      </c>
      <c r="F1023" s="343">
        <v>0</v>
      </c>
      <c r="H1023" s="343">
        <v>16929.629000000001</v>
      </c>
      <c r="J1023" s="343">
        <v>1070.23</v>
      </c>
      <c r="L1023" s="343">
        <v>0</v>
      </c>
      <c r="N1023" s="343">
        <v>6226.4449999999997</v>
      </c>
      <c r="P1023" s="343">
        <v>800.76600000000008</v>
      </c>
      <c r="R1023" s="343">
        <v>8779.7990000000009</v>
      </c>
      <c r="T1023" s="343">
        <v>3196.2620000000002</v>
      </c>
      <c r="V1023" s="343">
        <v>4758.933</v>
      </c>
      <c r="X1023" s="343">
        <v>0</v>
      </c>
      <c r="Z1023" s="343">
        <v>41762.063999999998</v>
      </c>
    </row>
    <row r="1024" spans="1:26">
      <c r="A1024" s="340" t="s">
        <v>1140</v>
      </c>
      <c r="B1024" s="340" t="s">
        <v>2625</v>
      </c>
    </row>
    <row r="1025" spans="1:27">
      <c r="C1025" s="341" t="s">
        <v>1178</v>
      </c>
      <c r="D1025" s="341" t="s">
        <v>45</v>
      </c>
      <c r="E1025" s="342">
        <v>12</v>
      </c>
      <c r="F1025" s="343">
        <v>324.82900000000001</v>
      </c>
      <c r="H1025" s="343">
        <v>0</v>
      </c>
      <c r="J1025" s="343">
        <v>0</v>
      </c>
      <c r="L1025" s="343">
        <v>0</v>
      </c>
      <c r="N1025" s="343">
        <v>260.11799999999999</v>
      </c>
      <c r="P1025" s="343">
        <v>40</v>
      </c>
      <c r="R1025" s="343">
        <v>247.63800000000001</v>
      </c>
      <c r="T1025" s="343">
        <v>0</v>
      </c>
      <c r="V1025" s="343">
        <v>558.53199999999993</v>
      </c>
      <c r="X1025" s="343">
        <v>0</v>
      </c>
      <c r="Z1025" s="343">
        <v>1431.1170000000002</v>
      </c>
    </row>
    <row r="1026" spans="1:27">
      <c r="A1026" s="340" t="s">
        <v>1179</v>
      </c>
      <c r="B1026" s="340" t="s">
        <v>2085</v>
      </c>
    </row>
    <row r="1027" spans="1:27">
      <c r="C1027" s="341" t="s">
        <v>1181</v>
      </c>
      <c r="D1027" s="341" t="s">
        <v>55</v>
      </c>
      <c r="E1027" s="342">
        <v>44</v>
      </c>
      <c r="F1027" s="343">
        <v>1075.6680000000001</v>
      </c>
      <c r="H1027" s="343">
        <v>57.74</v>
      </c>
      <c r="J1027" s="343">
        <v>713.99899999999991</v>
      </c>
      <c r="L1027" s="343">
        <v>4.0000000000000001E-3</v>
      </c>
      <c r="N1027" s="343">
        <v>770.92899999999997</v>
      </c>
      <c r="P1027" s="343">
        <v>484.58199999999999</v>
      </c>
      <c r="R1027" s="343">
        <v>1355.0550000000001</v>
      </c>
      <c r="T1027" s="343">
        <v>0</v>
      </c>
      <c r="V1027" s="343">
        <v>1590.2479999999998</v>
      </c>
      <c r="X1027" s="343">
        <v>0</v>
      </c>
      <c r="Z1027" s="343">
        <v>6048.2250000000004</v>
      </c>
      <c r="AA1027" s="348" t="s">
        <v>64</v>
      </c>
    </row>
    <row r="1028" spans="1:27">
      <c r="A1028" s="340" t="s">
        <v>1182</v>
      </c>
      <c r="B1028" s="340" t="s">
        <v>2624</v>
      </c>
    </row>
    <row r="1029" spans="1:27">
      <c r="C1029" s="341" t="s">
        <v>1194</v>
      </c>
      <c r="D1029" s="341" t="s">
        <v>45</v>
      </c>
      <c r="E1029" s="342">
        <v>48</v>
      </c>
      <c r="F1029" s="343">
        <v>1090.5029999999999</v>
      </c>
      <c r="H1029" s="343">
        <v>0</v>
      </c>
      <c r="J1029" s="343">
        <v>1656.9589999999998</v>
      </c>
      <c r="L1029" s="343">
        <v>0</v>
      </c>
      <c r="N1029" s="343">
        <v>1022.68</v>
      </c>
      <c r="P1029" s="343">
        <v>50</v>
      </c>
      <c r="R1029" s="343">
        <v>0</v>
      </c>
      <c r="T1029" s="343">
        <v>120.28399999999999</v>
      </c>
      <c r="V1029" s="343">
        <v>0</v>
      </c>
      <c r="X1029" s="343">
        <v>7440.9659999999994</v>
      </c>
      <c r="Z1029" s="343">
        <v>11381.392</v>
      </c>
    </row>
    <row r="1030" spans="1:27">
      <c r="A1030" s="340" t="s">
        <v>1182</v>
      </c>
      <c r="B1030" s="340" t="s">
        <v>2083</v>
      </c>
    </row>
    <row r="1031" spans="1:27">
      <c r="C1031" s="341" t="s">
        <v>1186</v>
      </c>
      <c r="D1031" s="341" t="s">
        <v>55</v>
      </c>
      <c r="E1031" s="342">
        <v>25</v>
      </c>
      <c r="F1031" s="343">
        <v>0</v>
      </c>
      <c r="H1031" s="343">
        <v>13205.535</v>
      </c>
      <c r="J1031" s="343">
        <v>2541.482</v>
      </c>
      <c r="L1031" s="343">
        <v>86953.843999999997</v>
      </c>
      <c r="N1031" s="343">
        <v>0</v>
      </c>
      <c r="P1031" s="343">
        <v>0</v>
      </c>
      <c r="R1031" s="343">
        <v>0</v>
      </c>
      <c r="T1031" s="343">
        <v>34.933999999999997</v>
      </c>
      <c r="V1031" s="343">
        <v>0</v>
      </c>
      <c r="X1031" s="343">
        <v>0</v>
      </c>
      <c r="Z1031" s="343">
        <v>102735.795</v>
      </c>
    </row>
    <row r="1032" spans="1:27">
      <c r="A1032" s="340" t="s">
        <v>1182</v>
      </c>
      <c r="B1032" s="340" t="s">
        <v>2082</v>
      </c>
    </row>
    <row r="1033" spans="1:27">
      <c r="C1033" s="341" t="s">
        <v>1188</v>
      </c>
      <c r="D1033" s="341" t="s">
        <v>55</v>
      </c>
      <c r="E1033" s="342">
        <v>8</v>
      </c>
      <c r="F1033" s="343">
        <v>0</v>
      </c>
      <c r="H1033" s="343">
        <v>1485.2470000000001</v>
      </c>
      <c r="J1033" s="343">
        <v>0</v>
      </c>
      <c r="L1033" s="343">
        <v>0</v>
      </c>
      <c r="N1033" s="343">
        <v>0</v>
      </c>
      <c r="P1033" s="343">
        <v>0</v>
      </c>
      <c r="R1033" s="343">
        <v>0</v>
      </c>
      <c r="T1033" s="343">
        <v>0</v>
      </c>
      <c r="V1033" s="343">
        <v>0</v>
      </c>
      <c r="X1033" s="343">
        <v>0</v>
      </c>
      <c r="Z1033" s="343">
        <v>1485.2470000000001</v>
      </c>
    </row>
    <row r="1034" spans="1:27">
      <c r="A1034" s="340" t="s">
        <v>1182</v>
      </c>
      <c r="B1034" s="340" t="s">
        <v>2081</v>
      </c>
    </row>
    <row r="1035" spans="1:27">
      <c r="C1035" s="341" t="s">
        <v>1190</v>
      </c>
      <c r="D1035" s="341" t="s">
        <v>45</v>
      </c>
      <c r="E1035" s="342">
        <v>136</v>
      </c>
      <c r="F1035" s="343">
        <v>3997.8969999999999</v>
      </c>
      <c r="H1035" s="343">
        <v>0</v>
      </c>
      <c r="J1035" s="343">
        <v>1014.885</v>
      </c>
      <c r="L1035" s="343">
        <v>17297.179</v>
      </c>
      <c r="N1035" s="343">
        <v>3070.4770000000003</v>
      </c>
      <c r="P1035" s="343">
        <v>0</v>
      </c>
      <c r="R1035" s="343">
        <v>0</v>
      </c>
      <c r="T1035" s="343">
        <v>566.5</v>
      </c>
      <c r="V1035" s="343">
        <v>0</v>
      </c>
      <c r="X1035" s="343">
        <v>0</v>
      </c>
      <c r="Z1035" s="343">
        <v>25946.937999999998</v>
      </c>
    </row>
    <row r="1036" spans="1:27">
      <c r="A1036" s="340" t="s">
        <v>1182</v>
      </c>
      <c r="B1036" s="340" t="s">
        <v>2080</v>
      </c>
    </row>
    <row r="1037" spans="1:27">
      <c r="C1037" s="341" t="s">
        <v>1192</v>
      </c>
      <c r="D1037" s="341" t="s">
        <v>55</v>
      </c>
      <c r="E1037" s="342">
        <v>13</v>
      </c>
      <c r="F1037" s="343">
        <v>95.882000000000005</v>
      </c>
      <c r="H1037" s="343">
        <v>5.4079999999999995</v>
      </c>
      <c r="J1037" s="343">
        <v>30.349</v>
      </c>
      <c r="L1037" s="343">
        <v>0</v>
      </c>
      <c r="N1037" s="343">
        <v>612.66599999999994</v>
      </c>
      <c r="P1037" s="343">
        <v>65.153000000000006</v>
      </c>
      <c r="R1037" s="343">
        <v>0</v>
      </c>
      <c r="T1037" s="343">
        <v>0</v>
      </c>
      <c r="V1037" s="343">
        <v>1043.4589999999998</v>
      </c>
      <c r="X1037" s="343">
        <v>0</v>
      </c>
      <c r="Z1037" s="343">
        <v>1852.9170000000001</v>
      </c>
    </row>
    <row r="1038" spans="1:27">
      <c r="A1038" s="340" t="s">
        <v>1182</v>
      </c>
      <c r="B1038" s="340" t="s">
        <v>2078</v>
      </c>
    </row>
    <row r="1039" spans="1:27">
      <c r="C1039" s="341" t="s">
        <v>1196</v>
      </c>
      <c r="D1039" s="341" t="s">
        <v>45</v>
      </c>
      <c r="E1039" s="342">
        <v>155</v>
      </c>
      <c r="F1039" s="343">
        <v>1899.431</v>
      </c>
      <c r="H1039" s="343">
        <v>0</v>
      </c>
      <c r="J1039" s="343">
        <v>662.32</v>
      </c>
      <c r="L1039" s="343">
        <v>11402.371999999999</v>
      </c>
      <c r="N1039" s="343">
        <v>1730.7729999999999</v>
      </c>
      <c r="P1039" s="343">
        <v>68.861000000000004</v>
      </c>
      <c r="R1039" s="343">
        <v>0</v>
      </c>
      <c r="T1039" s="343">
        <v>0</v>
      </c>
      <c r="V1039" s="343">
        <v>0</v>
      </c>
      <c r="X1039" s="343">
        <v>194.69200000000001</v>
      </c>
      <c r="Z1039" s="343">
        <v>15958.448999999999</v>
      </c>
    </row>
    <row r="1040" spans="1:27">
      <c r="A1040" s="340" t="s">
        <v>1182</v>
      </c>
      <c r="B1040" s="340" t="s">
        <v>2077</v>
      </c>
    </row>
    <row r="1041" spans="1:27">
      <c r="C1041" s="341" t="s">
        <v>1198</v>
      </c>
      <c r="D1041" s="341" t="s">
        <v>55</v>
      </c>
      <c r="E1041" s="342">
        <v>2615</v>
      </c>
      <c r="F1041" s="343">
        <v>78707.546000000002</v>
      </c>
      <c r="H1041" s="343">
        <v>718.83300000000008</v>
      </c>
      <c r="J1041" s="343">
        <v>62261.424000000006</v>
      </c>
      <c r="L1041" s="343">
        <v>235644.10699999999</v>
      </c>
      <c r="N1041" s="343">
        <v>31136.429</v>
      </c>
      <c r="P1041" s="343">
        <v>117.931</v>
      </c>
      <c r="R1041" s="343">
        <v>3598.9549999999999</v>
      </c>
      <c r="T1041" s="343">
        <v>0</v>
      </c>
      <c r="V1041" s="343">
        <v>870.77</v>
      </c>
      <c r="X1041" s="343">
        <v>0</v>
      </c>
      <c r="Z1041" s="343">
        <v>413055.995</v>
      </c>
    </row>
    <row r="1042" spans="1:27">
      <c r="A1042" s="340" t="s">
        <v>1182</v>
      </c>
      <c r="B1042" s="340" t="s">
        <v>1199</v>
      </c>
    </row>
    <row r="1043" spans="1:27">
      <c r="C1043" s="341" t="s">
        <v>1200</v>
      </c>
      <c r="D1043" s="341" t="s">
        <v>55</v>
      </c>
      <c r="E1043" s="342">
        <v>283</v>
      </c>
      <c r="F1043" s="343">
        <v>2214.6479999999997</v>
      </c>
      <c r="H1043" s="343">
        <v>190.21200000000002</v>
      </c>
      <c r="J1043" s="343">
        <v>791.178</v>
      </c>
      <c r="L1043" s="343">
        <v>23496.687999999998</v>
      </c>
      <c r="N1043" s="343">
        <v>0</v>
      </c>
      <c r="P1043" s="343">
        <v>0</v>
      </c>
      <c r="R1043" s="343">
        <v>388.24699999999996</v>
      </c>
      <c r="T1043" s="343">
        <v>0</v>
      </c>
      <c r="V1043" s="343">
        <v>0</v>
      </c>
      <c r="X1043" s="343">
        <v>0</v>
      </c>
      <c r="Z1043" s="343">
        <v>27080.972999999998</v>
      </c>
    </row>
    <row r="1044" spans="1:27">
      <c r="A1044" s="340" t="s">
        <v>1182</v>
      </c>
      <c r="B1044" s="340" t="s">
        <v>1201</v>
      </c>
    </row>
    <row r="1045" spans="1:27">
      <c r="C1045" s="341" t="s">
        <v>1202</v>
      </c>
      <c r="D1045" s="341" t="s">
        <v>55</v>
      </c>
      <c r="E1045" s="342">
        <v>39</v>
      </c>
      <c r="F1045" s="343">
        <v>294.30400000000003</v>
      </c>
      <c r="H1045" s="343">
        <v>0</v>
      </c>
      <c r="J1045" s="343">
        <v>130.10599999999999</v>
      </c>
      <c r="L1045" s="343">
        <v>5558.8339999999998</v>
      </c>
      <c r="N1045" s="343">
        <v>601.74300000000005</v>
      </c>
      <c r="P1045" s="343">
        <v>431.51300000000003</v>
      </c>
      <c r="R1045" s="343">
        <v>0</v>
      </c>
      <c r="T1045" s="343">
        <v>172.14</v>
      </c>
      <c r="V1045" s="343">
        <v>0</v>
      </c>
      <c r="X1045" s="343">
        <v>0</v>
      </c>
      <c r="Z1045" s="343">
        <v>7188.64</v>
      </c>
    </row>
    <row r="1046" spans="1:27">
      <c r="A1046" s="340" t="s">
        <v>1182</v>
      </c>
      <c r="B1046" s="340" t="s">
        <v>2076</v>
      </c>
    </row>
    <row r="1047" spans="1:27">
      <c r="C1047" s="341" t="s">
        <v>1204</v>
      </c>
      <c r="D1047" s="341" t="s">
        <v>55</v>
      </c>
      <c r="E1047" s="342">
        <v>1</v>
      </c>
      <c r="F1047" s="343">
        <v>0</v>
      </c>
      <c r="H1047" s="343">
        <v>1479.4379999999999</v>
      </c>
      <c r="J1047" s="343">
        <v>531.21900000000005</v>
      </c>
      <c r="L1047" s="343">
        <v>0</v>
      </c>
      <c r="N1047" s="343">
        <v>0</v>
      </c>
      <c r="P1047" s="343">
        <v>0</v>
      </c>
      <c r="R1047" s="343">
        <v>0</v>
      </c>
      <c r="T1047" s="343">
        <v>295.62599999999998</v>
      </c>
      <c r="V1047" s="343">
        <v>0</v>
      </c>
      <c r="X1047" s="343">
        <v>0</v>
      </c>
      <c r="Z1047" s="343">
        <v>2306.2829999999999</v>
      </c>
      <c r="AA1047" s="348" t="s">
        <v>64</v>
      </c>
    </row>
    <row r="1048" spans="1:27">
      <c r="A1048" s="340" t="s">
        <v>1182</v>
      </c>
      <c r="B1048" s="340" t="s">
        <v>2075</v>
      </c>
    </row>
    <row r="1049" spans="1:27">
      <c r="C1049" s="341" t="s">
        <v>1206</v>
      </c>
      <c r="D1049" s="341" t="s">
        <v>55</v>
      </c>
      <c r="E1049" s="342">
        <v>543</v>
      </c>
      <c r="F1049" s="343">
        <v>9210.3909999999996</v>
      </c>
      <c r="H1049" s="343">
        <v>158.06100000000001</v>
      </c>
      <c r="J1049" s="343">
        <v>16240.42</v>
      </c>
      <c r="L1049" s="343">
        <v>0</v>
      </c>
      <c r="N1049" s="343">
        <v>2777.8240000000001</v>
      </c>
      <c r="P1049" s="343">
        <v>1712.4160000000002</v>
      </c>
      <c r="R1049" s="343">
        <v>233.303</v>
      </c>
      <c r="T1049" s="343">
        <v>45532.100999999995</v>
      </c>
      <c r="V1049" s="343">
        <v>78.363</v>
      </c>
      <c r="X1049" s="343">
        <v>0</v>
      </c>
      <c r="Z1049" s="343">
        <v>75942.879000000001</v>
      </c>
    </row>
    <row r="1050" spans="1:27">
      <c r="A1050" s="340" t="s">
        <v>1182</v>
      </c>
      <c r="B1050" s="340" t="s">
        <v>2074</v>
      </c>
    </row>
    <row r="1051" spans="1:27">
      <c r="C1051" s="341" t="s">
        <v>2505</v>
      </c>
      <c r="D1051" s="341" t="s">
        <v>120</v>
      </c>
      <c r="E1051" s="342">
        <v>44</v>
      </c>
      <c r="F1051" s="343">
        <v>0</v>
      </c>
      <c r="H1051" s="343">
        <v>0</v>
      </c>
      <c r="J1051" s="343">
        <v>5234.8549999999996</v>
      </c>
      <c r="L1051" s="343">
        <v>0</v>
      </c>
      <c r="N1051" s="343">
        <v>0</v>
      </c>
      <c r="P1051" s="343">
        <v>0</v>
      </c>
      <c r="R1051" s="343">
        <v>0</v>
      </c>
      <c r="T1051" s="343">
        <v>0</v>
      </c>
      <c r="V1051" s="343">
        <v>0</v>
      </c>
      <c r="X1051" s="343">
        <v>0</v>
      </c>
      <c r="Z1051" s="343">
        <v>5234.8549999999996</v>
      </c>
    </row>
    <row r="1052" spans="1:27">
      <c r="A1052" s="340" t="s">
        <v>1182</v>
      </c>
      <c r="B1052" s="340" t="s">
        <v>2623</v>
      </c>
    </row>
    <row r="1053" spans="1:27">
      <c r="C1053" s="341" t="s">
        <v>1208</v>
      </c>
      <c r="D1053" s="341" t="s">
        <v>45</v>
      </c>
      <c r="E1053" s="342">
        <v>29</v>
      </c>
      <c r="F1053" s="343">
        <v>170.88099999999997</v>
      </c>
      <c r="H1053" s="343">
        <v>0</v>
      </c>
      <c r="J1053" s="343">
        <v>118.601</v>
      </c>
      <c r="L1053" s="343">
        <v>2867.105</v>
      </c>
      <c r="N1053" s="343">
        <v>348.48199999999997</v>
      </c>
      <c r="P1053" s="343">
        <v>141.96299999999999</v>
      </c>
      <c r="R1053" s="343">
        <v>0</v>
      </c>
      <c r="T1053" s="343">
        <v>101.33200000000001</v>
      </c>
      <c r="V1053" s="343">
        <v>0</v>
      </c>
      <c r="X1053" s="343">
        <v>0</v>
      </c>
      <c r="Z1053" s="343">
        <v>3748.364</v>
      </c>
    </row>
    <row r="1054" spans="1:27">
      <c r="A1054" s="340" t="s">
        <v>1182</v>
      </c>
      <c r="B1054" s="340" t="s">
        <v>2073</v>
      </c>
    </row>
    <row r="1055" spans="1:27">
      <c r="C1055" s="341" t="s">
        <v>1210</v>
      </c>
      <c r="D1055" s="341" t="s">
        <v>55</v>
      </c>
      <c r="E1055" s="342">
        <v>467</v>
      </c>
      <c r="F1055" s="343">
        <v>7337.13</v>
      </c>
      <c r="H1055" s="343">
        <v>6184.5069999999996</v>
      </c>
      <c r="J1055" s="343">
        <v>8499.9130000000005</v>
      </c>
      <c r="L1055" s="343">
        <v>0</v>
      </c>
      <c r="N1055" s="343">
        <v>7096.8319999999994</v>
      </c>
      <c r="P1055" s="343">
        <v>119.05200000000001</v>
      </c>
      <c r="R1055" s="343">
        <v>0</v>
      </c>
      <c r="T1055" s="343">
        <v>44783.167000000001</v>
      </c>
      <c r="V1055" s="343">
        <v>0</v>
      </c>
      <c r="X1055" s="343">
        <v>0</v>
      </c>
      <c r="Z1055" s="343">
        <v>74020.600999999995</v>
      </c>
    </row>
    <row r="1056" spans="1:27">
      <c r="A1056" s="340" t="s">
        <v>1182</v>
      </c>
      <c r="B1056" s="340" t="s">
        <v>2072</v>
      </c>
    </row>
    <row r="1057" spans="1:26">
      <c r="C1057" s="341" t="s">
        <v>1212</v>
      </c>
      <c r="D1057" s="341" t="s">
        <v>55</v>
      </c>
      <c r="E1057" s="342">
        <v>233</v>
      </c>
      <c r="F1057" s="343">
        <v>4385.2060000000001</v>
      </c>
      <c r="H1057" s="343">
        <v>38.275999999999996</v>
      </c>
      <c r="J1057" s="343">
        <v>999.24600000000009</v>
      </c>
      <c r="L1057" s="343">
        <v>20794.98</v>
      </c>
      <c r="N1057" s="343">
        <v>10074.610999999999</v>
      </c>
      <c r="P1057" s="343">
        <v>0</v>
      </c>
      <c r="R1057" s="343">
        <v>400.74599999999998</v>
      </c>
      <c r="T1057" s="343">
        <v>0</v>
      </c>
      <c r="V1057" s="343">
        <v>0</v>
      </c>
      <c r="X1057" s="343">
        <v>0</v>
      </c>
      <c r="Z1057" s="343">
        <v>36693.065000000002</v>
      </c>
    </row>
    <row r="1058" spans="1:26">
      <c r="A1058" s="340" t="s">
        <v>1182</v>
      </c>
      <c r="B1058" s="340" t="s">
        <v>2071</v>
      </c>
    </row>
    <row r="1059" spans="1:26">
      <c r="C1059" s="341" t="s">
        <v>1214</v>
      </c>
      <c r="D1059" s="341" t="s">
        <v>313</v>
      </c>
      <c r="E1059" s="342">
        <v>23</v>
      </c>
      <c r="F1059" s="343">
        <v>56970.402999999998</v>
      </c>
      <c r="H1059" s="343">
        <v>0</v>
      </c>
      <c r="J1059" s="343">
        <v>72776.955999999991</v>
      </c>
      <c r="L1059" s="343">
        <v>0</v>
      </c>
      <c r="N1059" s="343">
        <v>0</v>
      </c>
      <c r="P1059" s="343">
        <v>0</v>
      </c>
      <c r="R1059" s="343">
        <v>0</v>
      </c>
      <c r="T1059" s="343">
        <v>28900.802000000003</v>
      </c>
      <c r="V1059" s="343">
        <v>0</v>
      </c>
      <c r="X1059" s="343">
        <v>0</v>
      </c>
      <c r="Z1059" s="343">
        <v>158648.16099999999</v>
      </c>
    </row>
    <row r="1060" spans="1:26">
      <c r="A1060" s="340" t="s">
        <v>1182</v>
      </c>
      <c r="B1060" s="340" t="s">
        <v>2070</v>
      </c>
    </row>
    <row r="1061" spans="1:26">
      <c r="C1061" s="341" t="s">
        <v>1216</v>
      </c>
      <c r="D1061" s="341" t="s">
        <v>55</v>
      </c>
      <c r="E1061" s="342">
        <v>70</v>
      </c>
      <c r="F1061" s="343">
        <v>1002.998</v>
      </c>
      <c r="H1061" s="343">
        <v>9.6999999999999989E-2</v>
      </c>
      <c r="J1061" s="343">
        <v>582.93700000000001</v>
      </c>
      <c r="L1061" s="343">
        <v>0</v>
      </c>
      <c r="N1061" s="343">
        <v>0</v>
      </c>
      <c r="P1061" s="343">
        <v>0</v>
      </c>
      <c r="R1061" s="343">
        <v>0</v>
      </c>
      <c r="T1061" s="343">
        <v>351.036</v>
      </c>
      <c r="V1061" s="343">
        <v>0</v>
      </c>
      <c r="X1061" s="343">
        <v>11345.163</v>
      </c>
      <c r="Z1061" s="343">
        <v>13282.231000000002</v>
      </c>
    </row>
    <row r="1062" spans="1:26">
      <c r="A1062" s="340" t="s">
        <v>1182</v>
      </c>
      <c r="B1062" s="340" t="s">
        <v>2622</v>
      </c>
    </row>
    <row r="1063" spans="1:26">
      <c r="C1063" s="341" t="s">
        <v>1218</v>
      </c>
      <c r="D1063" s="341" t="s">
        <v>55</v>
      </c>
      <c r="E1063" s="342">
        <v>44</v>
      </c>
      <c r="F1063" s="343">
        <v>386.221</v>
      </c>
      <c r="H1063" s="343">
        <v>65.908999999999992</v>
      </c>
      <c r="J1063" s="343">
        <v>0</v>
      </c>
      <c r="L1063" s="343">
        <v>0</v>
      </c>
      <c r="N1063" s="343">
        <v>1272.3800000000001</v>
      </c>
      <c r="P1063" s="343">
        <v>0</v>
      </c>
      <c r="R1063" s="343">
        <v>0</v>
      </c>
      <c r="T1063" s="343">
        <v>0</v>
      </c>
      <c r="V1063" s="343">
        <v>0</v>
      </c>
      <c r="X1063" s="343">
        <v>3529.2179999999998</v>
      </c>
      <c r="Z1063" s="343">
        <v>5253.7280000000001</v>
      </c>
    </row>
    <row r="1064" spans="1:26">
      <c r="A1064" s="340" t="s">
        <v>1219</v>
      </c>
      <c r="B1064" s="340" t="s">
        <v>2527</v>
      </c>
    </row>
    <row r="1065" spans="1:26">
      <c r="C1065" s="341" t="s">
        <v>1221</v>
      </c>
      <c r="D1065" s="341" t="s">
        <v>55</v>
      </c>
      <c r="E1065" s="342">
        <v>35</v>
      </c>
      <c r="F1065" s="343">
        <v>888.58199999999999</v>
      </c>
      <c r="H1065" s="343">
        <v>0</v>
      </c>
      <c r="J1065" s="343">
        <v>264.33</v>
      </c>
      <c r="L1065" s="343">
        <v>0</v>
      </c>
      <c r="N1065" s="343">
        <v>1690.21</v>
      </c>
      <c r="P1065" s="343">
        <v>79.546000000000006</v>
      </c>
      <c r="R1065" s="343">
        <v>1949.58</v>
      </c>
      <c r="T1065" s="343">
        <v>0</v>
      </c>
      <c r="V1065" s="343">
        <v>1319.856</v>
      </c>
      <c r="X1065" s="343">
        <v>0</v>
      </c>
      <c r="Z1065" s="343">
        <v>6192.1040000000003</v>
      </c>
    </row>
    <row r="1066" spans="1:26">
      <c r="A1066" s="340" t="s">
        <v>1219</v>
      </c>
      <c r="B1066" s="340" t="s">
        <v>2621</v>
      </c>
    </row>
    <row r="1067" spans="1:26">
      <c r="C1067" s="341" t="s">
        <v>1223</v>
      </c>
      <c r="D1067" s="341" t="s">
        <v>55</v>
      </c>
      <c r="E1067" s="342">
        <v>8</v>
      </c>
      <c r="F1067" s="343">
        <v>0</v>
      </c>
      <c r="H1067" s="343">
        <v>106.09899999999999</v>
      </c>
      <c r="J1067" s="343">
        <v>0</v>
      </c>
      <c r="L1067" s="343">
        <v>0</v>
      </c>
      <c r="N1067" s="343">
        <v>109.209</v>
      </c>
      <c r="P1067" s="343">
        <v>0</v>
      </c>
      <c r="R1067" s="343">
        <v>112.50700000000001</v>
      </c>
      <c r="T1067" s="343">
        <v>0</v>
      </c>
      <c r="V1067" s="343">
        <v>20.503</v>
      </c>
      <c r="X1067" s="343">
        <v>0</v>
      </c>
      <c r="Z1067" s="343">
        <v>348.31800000000004</v>
      </c>
    </row>
    <row r="1068" spans="1:26">
      <c r="A1068" s="340" t="s">
        <v>1219</v>
      </c>
      <c r="B1068" s="340" t="s">
        <v>2526</v>
      </c>
    </row>
    <row r="1069" spans="1:26">
      <c r="C1069" s="341" t="s">
        <v>1225</v>
      </c>
      <c r="D1069" s="341" t="s">
        <v>55</v>
      </c>
      <c r="E1069" s="342">
        <v>69</v>
      </c>
      <c r="F1069" s="343">
        <v>530.52099999999996</v>
      </c>
      <c r="H1069" s="343">
        <v>287.83099999999996</v>
      </c>
      <c r="J1069" s="343">
        <v>80.891999999999996</v>
      </c>
      <c r="L1069" s="343">
        <v>0</v>
      </c>
      <c r="N1069" s="343">
        <v>1638.6020000000001</v>
      </c>
      <c r="P1069" s="343">
        <v>112.762</v>
      </c>
      <c r="R1069" s="343">
        <v>1867.3150000000001</v>
      </c>
      <c r="T1069" s="343">
        <v>0</v>
      </c>
      <c r="V1069" s="343">
        <v>1416.9289999999999</v>
      </c>
      <c r="X1069" s="343">
        <v>0</v>
      </c>
      <c r="Z1069" s="343">
        <v>5934.8519999999999</v>
      </c>
    </row>
    <row r="1070" spans="1:26">
      <c r="A1070" s="340" t="s">
        <v>1219</v>
      </c>
      <c r="B1070" s="340" t="s">
        <v>2067</v>
      </c>
    </row>
    <row r="1071" spans="1:26">
      <c r="C1071" s="341" t="s">
        <v>1227</v>
      </c>
      <c r="D1071" s="341" t="s">
        <v>55</v>
      </c>
      <c r="E1071" s="342">
        <v>10</v>
      </c>
      <c r="F1071" s="343">
        <v>154.16999999999999</v>
      </c>
      <c r="H1071" s="343">
        <v>4.5819999999999999</v>
      </c>
      <c r="J1071" s="343">
        <v>96.486000000000004</v>
      </c>
      <c r="L1071" s="343">
        <v>0</v>
      </c>
      <c r="N1071" s="343">
        <v>406.84399999999999</v>
      </c>
      <c r="P1071" s="343">
        <v>0</v>
      </c>
      <c r="R1071" s="343">
        <v>456.09300000000002</v>
      </c>
      <c r="T1071" s="343">
        <v>0</v>
      </c>
      <c r="V1071" s="343">
        <v>327.38900000000001</v>
      </c>
      <c r="X1071" s="343">
        <v>0</v>
      </c>
      <c r="Z1071" s="343">
        <v>1445.5639999999999</v>
      </c>
    </row>
    <row r="1072" spans="1:26">
      <c r="A1072" s="340" t="s">
        <v>1219</v>
      </c>
      <c r="B1072" s="340" t="s">
        <v>2525</v>
      </c>
    </row>
    <row r="1073" spans="1:26">
      <c r="C1073" s="341" t="s">
        <v>1229</v>
      </c>
      <c r="D1073" s="341" t="s">
        <v>55</v>
      </c>
      <c r="E1073" s="342">
        <v>54</v>
      </c>
      <c r="F1073" s="343">
        <v>496.298</v>
      </c>
      <c r="H1073" s="343">
        <v>893.30200000000002</v>
      </c>
      <c r="J1073" s="343">
        <v>187.57499999999999</v>
      </c>
      <c r="L1073" s="343">
        <v>0</v>
      </c>
      <c r="N1073" s="343">
        <v>1614.662</v>
      </c>
      <c r="P1073" s="343">
        <v>372.61199999999997</v>
      </c>
      <c r="R1073" s="343">
        <v>0</v>
      </c>
      <c r="T1073" s="343">
        <v>2964.663</v>
      </c>
      <c r="V1073" s="343">
        <v>1576.4920000000002</v>
      </c>
      <c r="X1073" s="343">
        <v>0</v>
      </c>
      <c r="Z1073" s="343">
        <v>8105.6040000000003</v>
      </c>
    </row>
    <row r="1074" spans="1:26">
      <c r="A1074" s="340" t="s">
        <v>1219</v>
      </c>
      <c r="B1074" s="340" t="s">
        <v>2066</v>
      </c>
    </row>
    <row r="1075" spans="1:26">
      <c r="C1075" s="341" t="s">
        <v>1231</v>
      </c>
      <c r="D1075" s="341" t="s">
        <v>55</v>
      </c>
      <c r="E1075" s="342">
        <v>31</v>
      </c>
      <c r="F1075" s="343">
        <v>470.6</v>
      </c>
      <c r="H1075" s="343">
        <v>133.828</v>
      </c>
      <c r="J1075" s="343">
        <v>173.02700000000002</v>
      </c>
      <c r="L1075" s="343">
        <v>0</v>
      </c>
      <c r="N1075" s="343">
        <v>1026.115</v>
      </c>
      <c r="P1075" s="343">
        <v>0</v>
      </c>
      <c r="R1075" s="343">
        <v>1089.6300000000001</v>
      </c>
      <c r="T1075" s="343">
        <v>0</v>
      </c>
      <c r="V1075" s="343">
        <v>647.14499999999998</v>
      </c>
      <c r="X1075" s="343">
        <v>0</v>
      </c>
      <c r="Z1075" s="343">
        <v>3540.3449999999998</v>
      </c>
    </row>
    <row r="1076" spans="1:26">
      <c r="A1076" s="340" t="s">
        <v>1219</v>
      </c>
      <c r="B1076" s="340" t="s">
        <v>2620</v>
      </c>
    </row>
    <row r="1077" spans="1:26">
      <c r="C1077" s="341" t="s">
        <v>1233</v>
      </c>
      <c r="D1077" s="341" t="s">
        <v>55</v>
      </c>
      <c r="E1077" s="342">
        <v>14</v>
      </c>
      <c r="F1077" s="343">
        <v>82.86</v>
      </c>
      <c r="H1077" s="343">
        <v>105.32700000000001</v>
      </c>
      <c r="J1077" s="343">
        <v>75.096999999999994</v>
      </c>
      <c r="L1077" s="343">
        <v>0</v>
      </c>
      <c r="N1077" s="343">
        <v>400.04400000000004</v>
      </c>
      <c r="P1077" s="343">
        <v>0</v>
      </c>
      <c r="R1077" s="343">
        <v>466.45800000000003</v>
      </c>
      <c r="T1077" s="343">
        <v>0</v>
      </c>
      <c r="V1077" s="343">
        <v>0</v>
      </c>
      <c r="X1077" s="343">
        <v>143.79900000000001</v>
      </c>
      <c r="Z1077" s="343">
        <v>1273.585</v>
      </c>
    </row>
    <row r="1078" spans="1:26">
      <c r="A1078" s="340" t="s">
        <v>1219</v>
      </c>
      <c r="B1078" s="340" t="s">
        <v>2065</v>
      </c>
    </row>
    <row r="1079" spans="1:26">
      <c r="C1079" s="341" t="s">
        <v>1235</v>
      </c>
      <c r="D1079" s="341" t="s">
        <v>55</v>
      </c>
      <c r="E1079" s="342">
        <v>56</v>
      </c>
      <c r="F1079" s="343">
        <v>726.44399999999996</v>
      </c>
      <c r="H1079" s="343">
        <v>286.81799999999998</v>
      </c>
      <c r="J1079" s="343">
        <v>65.603999999999999</v>
      </c>
      <c r="L1079" s="343">
        <v>0</v>
      </c>
      <c r="N1079" s="343">
        <v>1932.174</v>
      </c>
      <c r="P1079" s="343">
        <v>0</v>
      </c>
      <c r="R1079" s="343">
        <v>2125.904</v>
      </c>
      <c r="T1079" s="343">
        <v>0</v>
      </c>
      <c r="V1079" s="343">
        <v>1446.125</v>
      </c>
      <c r="X1079" s="343">
        <v>0</v>
      </c>
      <c r="Z1079" s="343">
        <v>6583.0690000000004</v>
      </c>
    </row>
    <row r="1080" spans="1:26">
      <c r="A1080" s="340" t="s">
        <v>1219</v>
      </c>
      <c r="B1080" s="340" t="s">
        <v>2064</v>
      </c>
    </row>
    <row r="1081" spans="1:26">
      <c r="C1081" s="341" t="s">
        <v>1237</v>
      </c>
      <c r="D1081" s="341" t="s">
        <v>55</v>
      </c>
      <c r="E1081" s="342">
        <v>15</v>
      </c>
      <c r="F1081" s="343">
        <v>325.92500000000001</v>
      </c>
      <c r="H1081" s="343">
        <v>6.6279999999999992</v>
      </c>
      <c r="J1081" s="343">
        <v>38.406999999999996</v>
      </c>
      <c r="L1081" s="343">
        <v>0</v>
      </c>
      <c r="N1081" s="343">
        <v>584.14099999999996</v>
      </c>
      <c r="P1081" s="343">
        <v>0</v>
      </c>
      <c r="R1081" s="343">
        <v>681.11800000000005</v>
      </c>
      <c r="T1081" s="343">
        <v>0</v>
      </c>
      <c r="V1081" s="343">
        <v>505.642</v>
      </c>
      <c r="X1081" s="343">
        <v>0</v>
      </c>
      <c r="Z1081" s="343">
        <v>2141.8609999999999</v>
      </c>
    </row>
    <row r="1082" spans="1:26">
      <c r="A1082" s="340" t="s">
        <v>1219</v>
      </c>
      <c r="B1082" s="340" t="s">
        <v>2063</v>
      </c>
    </row>
    <row r="1083" spans="1:26">
      <c r="C1083" s="341" t="s">
        <v>1239</v>
      </c>
      <c r="D1083" s="341" t="s">
        <v>55</v>
      </c>
      <c r="E1083" s="342">
        <v>55</v>
      </c>
      <c r="F1083" s="343">
        <v>489.11099999999999</v>
      </c>
      <c r="H1083" s="343">
        <v>0</v>
      </c>
      <c r="J1083" s="343">
        <v>79.543000000000006</v>
      </c>
      <c r="L1083" s="343">
        <v>0</v>
      </c>
      <c r="N1083" s="343">
        <v>1605.4829999999999</v>
      </c>
      <c r="P1083" s="343">
        <v>0</v>
      </c>
      <c r="R1083" s="343">
        <v>1725.864</v>
      </c>
      <c r="T1083" s="343">
        <v>0</v>
      </c>
      <c r="V1083" s="343">
        <v>1751.5439999999999</v>
      </c>
      <c r="X1083" s="343">
        <v>0</v>
      </c>
      <c r="Z1083" s="343">
        <v>5651.5450000000001</v>
      </c>
    </row>
    <row r="1084" spans="1:26">
      <c r="A1084" s="340" t="s">
        <v>1219</v>
      </c>
      <c r="B1084" s="340" t="s">
        <v>2619</v>
      </c>
    </row>
    <row r="1085" spans="1:26">
      <c r="C1085" s="341" t="s">
        <v>1241</v>
      </c>
      <c r="D1085" s="341" t="s">
        <v>55</v>
      </c>
      <c r="E1085" s="342">
        <v>29</v>
      </c>
      <c r="F1085" s="343">
        <v>381.83800000000002</v>
      </c>
      <c r="H1085" s="343">
        <v>551.67399999999998</v>
      </c>
      <c r="J1085" s="343">
        <v>21.468000000000004</v>
      </c>
      <c r="L1085" s="343">
        <v>0</v>
      </c>
      <c r="N1085" s="343">
        <v>1197.046</v>
      </c>
      <c r="P1085" s="343">
        <v>87</v>
      </c>
      <c r="R1085" s="343">
        <v>0</v>
      </c>
      <c r="T1085" s="343">
        <v>1505.865</v>
      </c>
      <c r="V1085" s="343">
        <v>262.45</v>
      </c>
      <c r="X1085" s="343">
        <v>299.69400000000002</v>
      </c>
      <c r="Z1085" s="343">
        <v>4307.0349999999999</v>
      </c>
    </row>
    <row r="1086" spans="1:26">
      <c r="A1086" s="340" t="s">
        <v>1219</v>
      </c>
      <c r="B1086" s="340" t="s">
        <v>2618</v>
      </c>
    </row>
    <row r="1087" spans="1:26">
      <c r="C1087" s="341" t="s">
        <v>1243</v>
      </c>
      <c r="D1087" s="341" t="s">
        <v>55</v>
      </c>
      <c r="E1087" s="342">
        <v>240</v>
      </c>
      <c r="F1087" s="343">
        <v>6473.3</v>
      </c>
      <c r="H1087" s="343">
        <v>128.774</v>
      </c>
      <c r="J1087" s="343">
        <v>425.23400000000004</v>
      </c>
      <c r="L1087" s="343">
        <v>0</v>
      </c>
      <c r="N1087" s="343">
        <v>4835.9160000000002</v>
      </c>
      <c r="P1087" s="343">
        <v>0</v>
      </c>
      <c r="R1087" s="343">
        <v>15177.169</v>
      </c>
      <c r="T1087" s="343">
        <v>0</v>
      </c>
      <c r="V1087" s="343">
        <v>12060.838</v>
      </c>
      <c r="X1087" s="343">
        <v>0</v>
      </c>
      <c r="Z1087" s="343">
        <v>39101.231</v>
      </c>
    </row>
    <row r="1088" spans="1:26">
      <c r="A1088" s="340" t="s">
        <v>1219</v>
      </c>
      <c r="B1088" s="340" t="s">
        <v>2060</v>
      </c>
    </row>
    <row r="1089" spans="1:26">
      <c r="C1089" s="341" t="s">
        <v>1245</v>
      </c>
      <c r="D1089" s="341" t="s">
        <v>55</v>
      </c>
      <c r="E1089" s="342">
        <v>646</v>
      </c>
      <c r="F1089" s="343">
        <v>37908.957999999999</v>
      </c>
      <c r="H1089" s="343">
        <v>3218.123</v>
      </c>
      <c r="J1089" s="343">
        <v>4368.5010000000002</v>
      </c>
      <c r="L1089" s="343">
        <v>0</v>
      </c>
      <c r="N1089" s="343">
        <v>17401.93</v>
      </c>
      <c r="P1089" s="343">
        <v>309.23700000000002</v>
      </c>
      <c r="R1089" s="343">
        <v>59359.357000000004</v>
      </c>
      <c r="T1089" s="343">
        <v>0</v>
      </c>
      <c r="V1089" s="343">
        <v>18467.883000000002</v>
      </c>
      <c r="X1089" s="343">
        <v>0</v>
      </c>
      <c r="Z1089" s="343">
        <v>141033.989</v>
      </c>
    </row>
    <row r="1090" spans="1:26">
      <c r="A1090" s="340" t="s">
        <v>1219</v>
      </c>
      <c r="B1090" s="340" t="s">
        <v>2059</v>
      </c>
    </row>
    <row r="1091" spans="1:26">
      <c r="C1091" s="341" t="s">
        <v>1247</v>
      </c>
      <c r="D1091" s="341" t="s">
        <v>55</v>
      </c>
      <c r="E1091" s="342">
        <v>41</v>
      </c>
      <c r="F1091" s="343">
        <v>253.31400000000002</v>
      </c>
      <c r="H1091" s="343">
        <v>213.83199999999999</v>
      </c>
      <c r="J1091" s="343">
        <v>41.298000000000002</v>
      </c>
      <c r="L1091" s="343">
        <v>0</v>
      </c>
      <c r="N1091" s="343">
        <v>989.86899999999991</v>
      </c>
      <c r="P1091" s="343">
        <v>0</v>
      </c>
      <c r="R1091" s="343">
        <v>1126.375</v>
      </c>
      <c r="T1091" s="343">
        <v>0</v>
      </c>
      <c r="V1091" s="343">
        <v>890.64300000000003</v>
      </c>
      <c r="X1091" s="343">
        <v>0</v>
      </c>
      <c r="Z1091" s="343">
        <v>3515.3309999999997</v>
      </c>
    </row>
    <row r="1092" spans="1:26">
      <c r="A1092" s="340" t="s">
        <v>1219</v>
      </c>
      <c r="B1092" s="340" t="s">
        <v>2617</v>
      </c>
    </row>
    <row r="1093" spans="1:26">
      <c r="C1093" s="341" t="s">
        <v>1249</v>
      </c>
      <c r="D1093" s="341" t="s">
        <v>55</v>
      </c>
      <c r="E1093" s="342">
        <v>18</v>
      </c>
      <c r="F1093" s="343">
        <v>0</v>
      </c>
      <c r="H1093" s="343">
        <v>362.25300000000004</v>
      </c>
      <c r="J1093" s="343">
        <v>26.013000000000002</v>
      </c>
      <c r="L1093" s="343">
        <v>0</v>
      </c>
      <c r="N1093" s="343">
        <v>0</v>
      </c>
      <c r="P1093" s="343">
        <v>340.12400000000002</v>
      </c>
      <c r="R1093" s="343">
        <v>0</v>
      </c>
      <c r="T1093" s="343">
        <v>879.25199999999995</v>
      </c>
      <c r="V1093" s="343">
        <v>0</v>
      </c>
      <c r="X1093" s="343">
        <v>236.239</v>
      </c>
      <c r="Z1093" s="343">
        <v>1843.8810000000001</v>
      </c>
    </row>
    <row r="1094" spans="1:26">
      <c r="A1094" s="340" t="s">
        <v>1219</v>
      </c>
      <c r="B1094" s="340" t="s">
        <v>1250</v>
      </c>
    </row>
    <row r="1095" spans="1:26">
      <c r="C1095" s="341" t="s">
        <v>1251</v>
      </c>
      <c r="D1095" s="341" t="s">
        <v>55</v>
      </c>
      <c r="E1095" s="342">
        <v>26</v>
      </c>
      <c r="F1095" s="343">
        <v>383.30599999999998</v>
      </c>
      <c r="H1095" s="343">
        <v>80.552999999999997</v>
      </c>
      <c r="J1095" s="343">
        <v>177.27</v>
      </c>
      <c r="L1095" s="343">
        <v>0</v>
      </c>
      <c r="N1095" s="343">
        <v>917.43299999999999</v>
      </c>
      <c r="P1095" s="343">
        <v>41</v>
      </c>
      <c r="R1095" s="343">
        <v>985.59100000000001</v>
      </c>
      <c r="T1095" s="343">
        <v>0</v>
      </c>
      <c r="V1095" s="343">
        <v>466.21199999999999</v>
      </c>
      <c r="X1095" s="343">
        <v>0</v>
      </c>
      <c r="Z1095" s="343">
        <v>3051.3649999999998</v>
      </c>
    </row>
    <row r="1096" spans="1:26">
      <c r="A1096" s="340" t="s">
        <v>1219</v>
      </c>
      <c r="B1096" s="340" t="s">
        <v>2523</v>
      </c>
    </row>
    <row r="1097" spans="1:26">
      <c r="C1097" s="341" t="s">
        <v>1253</v>
      </c>
      <c r="D1097" s="341" t="s">
        <v>55</v>
      </c>
      <c r="E1097" s="342">
        <v>20</v>
      </c>
      <c r="F1097" s="343">
        <v>0</v>
      </c>
      <c r="H1097" s="343">
        <v>291.30599999999998</v>
      </c>
      <c r="J1097" s="343">
        <v>0</v>
      </c>
      <c r="L1097" s="343">
        <v>0</v>
      </c>
      <c r="N1097" s="343">
        <v>240.92</v>
      </c>
      <c r="P1097" s="343">
        <v>74.593000000000004</v>
      </c>
      <c r="R1097" s="343">
        <v>945.66899999999998</v>
      </c>
      <c r="T1097" s="343">
        <v>0</v>
      </c>
      <c r="V1097" s="343">
        <v>257.15100000000001</v>
      </c>
      <c r="X1097" s="343">
        <v>0</v>
      </c>
      <c r="Z1097" s="343">
        <v>1809.6389999999999</v>
      </c>
    </row>
    <row r="1098" spans="1:26">
      <c r="A1098" s="340" t="s">
        <v>1219</v>
      </c>
      <c r="B1098" s="340" t="s">
        <v>2522</v>
      </c>
    </row>
    <row r="1099" spans="1:26">
      <c r="C1099" s="341" t="s">
        <v>1255</v>
      </c>
      <c r="D1099" s="341" t="s">
        <v>55</v>
      </c>
      <c r="E1099" s="342">
        <v>27</v>
      </c>
      <c r="F1099" s="343">
        <v>348.654</v>
      </c>
      <c r="H1099" s="343">
        <v>23.644000000000002</v>
      </c>
      <c r="J1099" s="343">
        <v>36.902999999999999</v>
      </c>
      <c r="L1099" s="343">
        <v>0</v>
      </c>
      <c r="N1099" s="343">
        <v>808.85899999999992</v>
      </c>
      <c r="P1099" s="343">
        <v>0</v>
      </c>
      <c r="R1099" s="343">
        <v>956.59300000000007</v>
      </c>
      <c r="T1099" s="343">
        <v>0</v>
      </c>
      <c r="V1099" s="343">
        <v>630.46199999999999</v>
      </c>
      <c r="X1099" s="343">
        <v>0</v>
      </c>
      <c r="Z1099" s="343">
        <v>2805.1149999999998</v>
      </c>
    </row>
    <row r="1100" spans="1:26">
      <c r="A1100" s="340" t="s">
        <v>1256</v>
      </c>
      <c r="B1100" s="340" t="s">
        <v>2057</v>
      </c>
    </row>
    <row r="1101" spans="1:26">
      <c r="C1101" s="341" t="s">
        <v>1258</v>
      </c>
      <c r="D1101" s="341" t="s">
        <v>45</v>
      </c>
      <c r="E1101" s="342">
        <v>59</v>
      </c>
      <c r="F1101" s="343">
        <v>1347.9179999999999</v>
      </c>
      <c r="H1101" s="343">
        <v>0</v>
      </c>
      <c r="J1101" s="343">
        <v>172.96400000000003</v>
      </c>
      <c r="L1101" s="343">
        <v>0</v>
      </c>
      <c r="N1101" s="343">
        <v>912.06700000000001</v>
      </c>
      <c r="P1101" s="343">
        <v>0</v>
      </c>
      <c r="R1101" s="343">
        <v>0</v>
      </c>
      <c r="T1101" s="343">
        <v>20.593000000000004</v>
      </c>
      <c r="V1101" s="343">
        <v>0</v>
      </c>
      <c r="X1101" s="343">
        <v>7241.6619999999994</v>
      </c>
      <c r="Z1101" s="343">
        <v>9695.2039999999997</v>
      </c>
    </row>
    <row r="1102" spans="1:26">
      <c r="A1102" s="340" t="s">
        <v>1256</v>
      </c>
      <c r="B1102" s="340" t="s">
        <v>2055</v>
      </c>
    </row>
    <row r="1103" spans="1:26">
      <c r="C1103" s="341" t="s">
        <v>1262</v>
      </c>
      <c r="D1103" s="341" t="s">
        <v>45</v>
      </c>
      <c r="E1103" s="342">
        <v>16</v>
      </c>
      <c r="F1103" s="343">
        <v>282.39299999999997</v>
      </c>
      <c r="H1103" s="343">
        <v>0</v>
      </c>
      <c r="J1103" s="343">
        <v>321.072</v>
      </c>
      <c r="L1103" s="343">
        <v>1254.3399999999999</v>
      </c>
      <c r="N1103" s="343">
        <v>788.43899999999996</v>
      </c>
      <c r="P1103" s="343">
        <v>0</v>
      </c>
      <c r="R1103" s="343">
        <v>66.731999999999999</v>
      </c>
      <c r="T1103" s="343">
        <v>63.091999999999999</v>
      </c>
      <c r="V1103" s="343">
        <v>1</v>
      </c>
      <c r="X1103" s="343">
        <v>0</v>
      </c>
      <c r="Z1103" s="343">
        <v>2777.0679999999998</v>
      </c>
    </row>
    <row r="1104" spans="1:26">
      <c r="A1104" s="340" t="s">
        <v>1256</v>
      </c>
      <c r="B1104" s="340" t="s">
        <v>2054</v>
      </c>
    </row>
    <row r="1105" spans="1:27">
      <c r="C1105" s="341" t="s">
        <v>1264</v>
      </c>
      <c r="D1105" s="341" t="s">
        <v>45</v>
      </c>
      <c r="E1105" s="342">
        <v>28</v>
      </c>
      <c r="F1105" s="343">
        <v>354.06400000000002</v>
      </c>
      <c r="H1105" s="343">
        <v>0</v>
      </c>
      <c r="J1105" s="343">
        <v>233.62</v>
      </c>
      <c r="L1105" s="343">
        <v>0</v>
      </c>
      <c r="N1105" s="343">
        <v>1222.559</v>
      </c>
      <c r="P1105" s="343">
        <v>0</v>
      </c>
      <c r="R1105" s="343">
        <v>0</v>
      </c>
      <c r="T1105" s="343">
        <v>0</v>
      </c>
      <c r="V1105" s="343">
        <v>0</v>
      </c>
      <c r="X1105" s="343">
        <v>2094.3220000000001</v>
      </c>
      <c r="Z1105" s="343">
        <v>3904.5650000000001</v>
      </c>
    </row>
    <row r="1106" spans="1:27">
      <c r="A1106" s="340" t="s">
        <v>1265</v>
      </c>
      <c r="B1106" s="340" t="s">
        <v>2053</v>
      </c>
    </row>
    <row r="1107" spans="1:27">
      <c r="C1107" s="341" t="s">
        <v>1269</v>
      </c>
      <c r="D1107" s="341" t="s">
        <v>45</v>
      </c>
      <c r="E1107" s="342">
        <v>16</v>
      </c>
      <c r="F1107" s="343">
        <v>90.727999999999994</v>
      </c>
      <c r="H1107" s="343">
        <v>0</v>
      </c>
      <c r="J1107" s="343">
        <v>101.617</v>
      </c>
      <c r="L1107" s="343">
        <v>0</v>
      </c>
      <c r="N1107" s="343">
        <v>509.125</v>
      </c>
      <c r="P1107" s="343">
        <v>60.619</v>
      </c>
      <c r="R1107" s="343">
        <v>39.453000000000003</v>
      </c>
      <c r="T1107" s="343">
        <v>0</v>
      </c>
      <c r="V1107" s="343">
        <v>269.524</v>
      </c>
      <c r="X1107" s="343">
        <v>6.15</v>
      </c>
      <c r="Z1107" s="343">
        <v>1077.2160000000001</v>
      </c>
    </row>
    <row r="1108" spans="1:27">
      <c r="A1108" s="638" t="s">
        <v>1384</v>
      </c>
      <c r="B1108" s="639"/>
      <c r="C1108" s="639"/>
      <c r="D1108" s="639"/>
      <c r="E1108" s="639"/>
      <c r="F1108" s="639"/>
      <c r="G1108" s="639"/>
      <c r="H1108" s="639"/>
      <c r="I1108" s="639"/>
      <c r="J1108" s="639"/>
      <c r="K1108" s="639"/>
      <c r="L1108" s="639"/>
      <c r="M1108" s="639"/>
      <c r="N1108" s="639"/>
      <c r="O1108" s="639"/>
      <c r="P1108" s="639"/>
      <c r="Q1108" s="639"/>
      <c r="R1108" s="639"/>
      <c r="S1108" s="639"/>
      <c r="T1108" s="639"/>
      <c r="U1108" s="639"/>
      <c r="V1108" s="639"/>
      <c r="W1108" s="639"/>
      <c r="X1108" s="639"/>
      <c r="Y1108" s="639"/>
      <c r="Z1108" s="639"/>
      <c r="AA1108" s="642"/>
    </row>
    <row r="1109" spans="1:27">
      <c r="A1109" s="344" t="s">
        <v>1385</v>
      </c>
    </row>
    <row r="1110" spans="1:27">
      <c r="B1110" s="340" t="s">
        <v>1386</v>
      </c>
      <c r="E1110" s="342">
        <v>6624</v>
      </c>
      <c r="F1110" s="343">
        <v>116.834503</v>
      </c>
      <c r="H1110" s="343">
        <v>36.578526000000004</v>
      </c>
      <c r="J1110" s="343">
        <v>29.867691000000001</v>
      </c>
      <c r="L1110" s="343">
        <v>69.936734999999999</v>
      </c>
      <c r="N1110" s="343">
        <v>150.02708699999999</v>
      </c>
      <c r="P1110" s="343">
        <v>31.788640000000001</v>
      </c>
      <c r="R1110" s="343">
        <v>105.976252</v>
      </c>
      <c r="T1110" s="343">
        <v>61.874167999999997</v>
      </c>
      <c r="V1110" s="343">
        <v>91.776496000000009</v>
      </c>
      <c r="X1110" s="343">
        <v>101.07730100000001</v>
      </c>
      <c r="Z1110" s="343">
        <v>795.73739899999998</v>
      </c>
    </row>
    <row r="1111" spans="1:27">
      <c r="B1111" s="340" t="s">
        <v>1387</v>
      </c>
      <c r="E1111" s="342">
        <v>14376</v>
      </c>
      <c r="F1111" s="343">
        <v>370.050567</v>
      </c>
      <c r="H1111" s="343">
        <v>66.629981999999998</v>
      </c>
      <c r="J1111" s="343">
        <v>70.383082999999999</v>
      </c>
      <c r="L1111" s="343">
        <v>337.15845000000002</v>
      </c>
      <c r="N1111" s="343">
        <v>298.36220900000001</v>
      </c>
      <c r="P1111" s="343">
        <v>55.584001000000001</v>
      </c>
      <c r="R1111" s="343">
        <v>279.369439</v>
      </c>
      <c r="T1111" s="343">
        <v>254.42198300000001</v>
      </c>
      <c r="V1111" s="343">
        <v>367.07102800000001</v>
      </c>
      <c r="X1111" s="343">
        <v>292.38160199999999</v>
      </c>
      <c r="Z1111" s="343">
        <v>2391.4123439999998</v>
      </c>
    </row>
    <row r="1112" spans="1:27">
      <c r="B1112" s="340" t="s">
        <v>1388</v>
      </c>
      <c r="E1112" s="342">
        <v>74154</v>
      </c>
      <c r="F1112" s="343">
        <v>7794.2004159999997</v>
      </c>
      <c r="H1112" s="343">
        <v>701.99317699999995</v>
      </c>
      <c r="J1112" s="343">
        <v>1735.764412</v>
      </c>
      <c r="L1112" s="343">
        <v>1919.436764</v>
      </c>
      <c r="N1112" s="343">
        <v>1025.9455809999999</v>
      </c>
      <c r="P1112" s="343">
        <v>462.50863899999996</v>
      </c>
      <c r="R1112" s="343">
        <v>1272.551005</v>
      </c>
      <c r="T1112" s="343">
        <v>4061.8849530000002</v>
      </c>
      <c r="V1112" s="343">
        <v>1708.7852559999999</v>
      </c>
      <c r="X1112" s="343">
        <v>2999.3983649999996</v>
      </c>
      <c r="Z1112" s="343">
        <v>23682.468568</v>
      </c>
    </row>
    <row r="1113" spans="1:27">
      <c r="A1113" s="344" t="s">
        <v>1389</v>
      </c>
      <c r="E1113" s="342">
        <v>95154</v>
      </c>
      <c r="F1113" s="343">
        <v>8281.0854859999999</v>
      </c>
      <c r="H1113" s="343">
        <v>805.201685</v>
      </c>
      <c r="J1113" s="343">
        <v>1836.0151860000001</v>
      </c>
      <c r="L1113" s="343">
        <v>2326.5319490000002</v>
      </c>
      <c r="N1113" s="343">
        <v>1474.334877</v>
      </c>
      <c r="P1113" s="343">
        <v>549.88127999999995</v>
      </c>
      <c r="R1113" s="343">
        <v>1657.896696</v>
      </c>
      <c r="T1113" s="343">
        <v>4378.1811040000002</v>
      </c>
      <c r="V1113" s="343">
        <v>2167.6327799999999</v>
      </c>
      <c r="X1113" s="343">
        <v>3392.8572680000002</v>
      </c>
      <c r="Z1113" s="343">
        <v>26869.618311000002</v>
      </c>
    </row>
    <row r="1114" spans="1:27">
      <c r="A1114" s="638" t="s">
        <v>2853</v>
      </c>
      <c r="B1114" s="639"/>
      <c r="C1114" s="639"/>
      <c r="D1114" s="639"/>
      <c r="E1114" s="639"/>
      <c r="F1114" s="639"/>
      <c r="G1114" s="639"/>
      <c r="H1114" s="639"/>
      <c r="I1114" s="639"/>
      <c r="J1114" s="639"/>
      <c r="K1114" s="639"/>
      <c r="L1114" s="639"/>
      <c r="M1114" s="639"/>
      <c r="N1114" s="639"/>
      <c r="O1114" s="639"/>
      <c r="P1114" s="639"/>
      <c r="Q1114" s="639"/>
      <c r="R1114" s="639"/>
      <c r="S1114" s="639"/>
      <c r="T1114" s="639"/>
      <c r="U1114" s="639"/>
      <c r="V1114" s="639"/>
      <c r="W1114" s="639"/>
      <c r="X1114" s="639"/>
      <c r="Y1114" s="639"/>
      <c r="Z1114" s="639"/>
      <c r="AA1114" s="642"/>
    </row>
    <row r="1115" spans="1:27">
      <c r="A1115" s="345" t="s">
        <v>1391</v>
      </c>
    </row>
    <row r="1116" spans="1:27">
      <c r="B1116" s="340" t="s">
        <v>1393</v>
      </c>
      <c r="E1116" s="342">
        <v>39695</v>
      </c>
      <c r="F1116" s="343">
        <v>5244.0365570000004</v>
      </c>
      <c r="H1116" s="343">
        <v>168.30157899999998</v>
      </c>
      <c r="J1116" s="343">
        <v>836.21983999999998</v>
      </c>
      <c r="L1116" s="343">
        <v>795.90018099999998</v>
      </c>
      <c r="N1116" s="343">
        <v>455.504299</v>
      </c>
      <c r="P1116" s="343">
        <v>10683.619989000001</v>
      </c>
      <c r="R1116" s="343">
        <v>302.23222399999997</v>
      </c>
      <c r="T1116" s="343">
        <v>802.42275800000004</v>
      </c>
      <c r="V1116" s="343">
        <v>2390.2345150000001</v>
      </c>
      <c r="X1116" s="343">
        <v>643.62678600000004</v>
      </c>
      <c r="Z1116" s="343">
        <v>1435.375765</v>
      </c>
    </row>
    <row r="1117" spans="1:27">
      <c r="B1117" s="340" t="s">
        <v>1394</v>
      </c>
      <c r="E1117" s="342">
        <v>16455</v>
      </c>
      <c r="F1117" s="343">
        <v>1740.835368</v>
      </c>
      <c r="H1117" s="343">
        <v>44.565804</v>
      </c>
      <c r="J1117" s="343">
        <v>289.62688600000001</v>
      </c>
      <c r="L1117" s="343">
        <v>735.19458400000008</v>
      </c>
      <c r="N1117" s="343">
        <v>346.21375599999999</v>
      </c>
      <c r="P1117" s="343">
        <v>4878.1910769999995</v>
      </c>
      <c r="R1117" s="343">
        <v>98.047127000000003</v>
      </c>
      <c r="T1117" s="343">
        <v>226.25806499999999</v>
      </c>
      <c r="V1117" s="343">
        <v>1233.8376390000001</v>
      </c>
      <c r="X1117" s="343">
        <v>672.46728700000006</v>
      </c>
      <c r="Z1117" s="343">
        <v>724.98220000000003</v>
      </c>
    </row>
    <row r="1118" spans="1:27">
      <c r="B1118" s="340" t="s">
        <v>1395</v>
      </c>
      <c r="E1118" s="342">
        <v>12890</v>
      </c>
      <c r="F1118" s="343">
        <v>494.52050100000002</v>
      </c>
      <c r="H1118" s="343">
        <v>146.64191700000001</v>
      </c>
      <c r="J1118" s="343">
        <v>355.80222500000002</v>
      </c>
      <c r="L1118" s="343">
        <v>227.34573499999999</v>
      </c>
      <c r="N1118" s="343">
        <v>169.501328</v>
      </c>
      <c r="P1118" s="343">
        <v>2301.8456779999997</v>
      </c>
      <c r="R1118" s="343">
        <v>53.822752000000001</v>
      </c>
      <c r="T1118" s="343">
        <v>139.82960800000001</v>
      </c>
      <c r="V1118" s="343">
        <v>306.68993799999998</v>
      </c>
      <c r="X1118" s="343">
        <v>301.65361799999999</v>
      </c>
      <c r="Z1118" s="343">
        <v>412.72799400000002</v>
      </c>
    </row>
    <row r="1119" spans="1:27">
      <c r="B1119" s="340" t="s">
        <v>1396</v>
      </c>
      <c r="E1119" s="342">
        <v>11994</v>
      </c>
      <c r="F1119" s="343">
        <v>341.33538999999996</v>
      </c>
      <c r="H1119" s="343">
        <v>108.418853</v>
      </c>
      <c r="J1119" s="343">
        <v>159.45257900000001</v>
      </c>
      <c r="L1119" s="343">
        <v>358.07191799999998</v>
      </c>
      <c r="N1119" s="343">
        <v>214.19638999999998</v>
      </c>
      <c r="P1119" s="343">
        <v>1886.2450649999998</v>
      </c>
      <c r="R1119" s="343">
        <v>34.425787999999997</v>
      </c>
      <c r="T1119" s="343">
        <v>203.08424500000001</v>
      </c>
      <c r="V1119" s="343">
        <v>170.264859</v>
      </c>
      <c r="X1119" s="343">
        <v>211.20019300000001</v>
      </c>
      <c r="Z1119" s="343">
        <v>256.059709</v>
      </c>
    </row>
    <row r="1120" spans="1:27">
      <c r="B1120" s="340" t="s">
        <v>1397</v>
      </c>
      <c r="E1120" s="342">
        <v>7283</v>
      </c>
      <c r="F1120" s="343">
        <v>253.990151</v>
      </c>
      <c r="H1120" s="343">
        <v>128.023551</v>
      </c>
      <c r="J1120" s="343">
        <v>59.480182000000006</v>
      </c>
      <c r="L1120" s="343">
        <v>75.537646999999993</v>
      </c>
      <c r="N1120" s="343">
        <v>128.357248</v>
      </c>
      <c r="P1120" s="343">
        <v>1191.080864</v>
      </c>
      <c r="R1120" s="343">
        <v>25.456752000000002</v>
      </c>
      <c r="T1120" s="343">
        <v>167.46621299999998</v>
      </c>
      <c r="V1120" s="343">
        <v>114.005386</v>
      </c>
      <c r="X1120" s="343">
        <v>198.03689900000001</v>
      </c>
      <c r="Z1120" s="343">
        <v>154.73222100000001</v>
      </c>
    </row>
    <row r="1121" spans="1:27">
      <c r="B1121" s="340" t="s">
        <v>1398</v>
      </c>
      <c r="E1121" s="342">
        <v>4524</v>
      </c>
      <c r="F1121" s="343">
        <v>106.783986</v>
      </c>
      <c r="H1121" s="343">
        <v>65.598827999999997</v>
      </c>
      <c r="J1121" s="343">
        <v>31.135542000000001</v>
      </c>
      <c r="L1121" s="343">
        <v>121.79634799999999</v>
      </c>
      <c r="N1121" s="343">
        <v>97.286082000000007</v>
      </c>
      <c r="P1121" s="343">
        <v>687.77387799999997</v>
      </c>
      <c r="R1121" s="343">
        <v>20.582555000000003</v>
      </c>
      <c r="T1121" s="343">
        <v>69.443296000000004</v>
      </c>
      <c r="V1121" s="343">
        <v>75.050831000000002</v>
      </c>
      <c r="X1121" s="343">
        <v>69.986119000000002</v>
      </c>
      <c r="Z1121" s="343">
        <v>105.16112199999999</v>
      </c>
    </row>
    <row r="1122" spans="1:27">
      <c r="B1122" s="340" t="s">
        <v>1399</v>
      </c>
      <c r="E1122" s="342">
        <v>2078</v>
      </c>
      <c r="F1122" s="343">
        <v>92.089897000000008</v>
      </c>
      <c r="H1122" s="343">
        <v>18.224239000000001</v>
      </c>
      <c r="J1122" s="343">
        <v>100.310941</v>
      </c>
      <c r="L1122" s="343">
        <v>12.437021</v>
      </c>
      <c r="N1122" s="343">
        <v>59.402039000000002</v>
      </c>
      <c r="P1122" s="343">
        <v>426.28529700000001</v>
      </c>
      <c r="R1122" s="343">
        <v>13.176596</v>
      </c>
      <c r="T1122" s="343">
        <v>44.668558000000004</v>
      </c>
      <c r="V1122" s="343">
        <v>47.896301999999999</v>
      </c>
      <c r="X1122" s="343">
        <v>54.806764999999999</v>
      </c>
      <c r="Z1122" s="343">
        <v>31.169241000000003</v>
      </c>
    </row>
    <row r="1123" spans="1:27">
      <c r="B1123" s="340" t="s">
        <v>2846</v>
      </c>
      <c r="E1123" s="342">
        <v>235</v>
      </c>
      <c r="F1123" s="343">
        <v>7.4936360000000004</v>
      </c>
      <c r="H1123" s="343">
        <v>125.426914</v>
      </c>
      <c r="J1123" s="343">
        <v>3.9869909999999997</v>
      </c>
      <c r="L1123" s="343">
        <v>0.24851500000000001</v>
      </c>
      <c r="N1123" s="343">
        <v>3.8737349999999999</v>
      </c>
      <c r="P1123" s="343">
        <v>436.39535900000004</v>
      </c>
      <c r="R1123" s="343">
        <v>2.137486</v>
      </c>
      <c r="T1123" s="343">
        <v>4.7239529999999998</v>
      </c>
      <c r="V1123" s="343">
        <v>40.201633999999999</v>
      </c>
      <c r="X1123" s="343">
        <v>15.855112999999999</v>
      </c>
      <c r="Z1123" s="343">
        <v>272.64901600000002</v>
      </c>
    </row>
    <row r="1125" spans="1:27" ht="25" customHeight="1">
      <c r="A1125" s="646" t="s">
        <v>2854</v>
      </c>
      <c r="B1125" s="646"/>
      <c r="C1125" s="646"/>
      <c r="D1125" s="646"/>
      <c r="E1125" s="646"/>
      <c r="F1125" s="646"/>
      <c r="G1125" s="646"/>
      <c r="H1125" s="646"/>
      <c r="I1125" s="646"/>
      <c r="J1125" s="646"/>
      <c r="K1125" s="646"/>
      <c r="L1125" s="646"/>
      <c r="M1125" s="646"/>
      <c r="N1125" s="646"/>
      <c r="O1125" s="646"/>
      <c r="P1125" s="646"/>
      <c r="Q1125" s="646"/>
      <c r="R1125" s="646"/>
      <c r="S1125" s="646"/>
      <c r="T1125" s="646"/>
      <c r="U1125" s="646"/>
      <c r="V1125" s="646"/>
      <c r="W1125" s="646"/>
      <c r="X1125" s="646"/>
      <c r="Y1125" s="646"/>
      <c r="Z1125" s="646"/>
      <c r="AA1125" s="646"/>
    </row>
    <row r="1126" spans="1:27" ht="25" customHeight="1">
      <c r="A1126" s="646" t="s">
        <v>2855</v>
      </c>
      <c r="B1126" s="646"/>
      <c r="C1126" s="646"/>
      <c r="D1126" s="646"/>
      <c r="E1126" s="646"/>
      <c r="F1126" s="646"/>
      <c r="G1126" s="646"/>
      <c r="H1126" s="646"/>
      <c r="I1126" s="646"/>
      <c r="J1126" s="646"/>
      <c r="K1126" s="646"/>
      <c r="L1126" s="646"/>
      <c r="M1126" s="646"/>
      <c r="N1126" s="646"/>
      <c r="O1126" s="646"/>
      <c r="P1126" s="646"/>
      <c r="Q1126" s="646"/>
      <c r="R1126" s="646"/>
      <c r="S1126" s="646"/>
      <c r="T1126" s="646"/>
      <c r="U1126" s="646"/>
      <c r="V1126" s="646"/>
      <c r="W1126" s="646"/>
      <c r="X1126" s="646"/>
      <c r="Y1126" s="646"/>
      <c r="Z1126" s="646"/>
      <c r="AA1126" s="646"/>
    </row>
    <row r="1127" spans="1:27">
      <c r="A1127" s="105"/>
    </row>
  </sheetData>
  <mergeCells count="18">
    <mergeCell ref="A1:AA1"/>
    <mergeCell ref="A2:AA2"/>
    <mergeCell ref="A3:AA3"/>
    <mergeCell ref="A5:A6"/>
    <mergeCell ref="B5:B6"/>
    <mergeCell ref="C5:C6"/>
    <mergeCell ref="D5:D6"/>
    <mergeCell ref="E5:E6"/>
    <mergeCell ref="F5:M5"/>
    <mergeCell ref="N5:Q5"/>
    <mergeCell ref="A1125:AA1125"/>
    <mergeCell ref="A1126:AA1126"/>
    <mergeCell ref="R5:U5"/>
    <mergeCell ref="V5:Y5"/>
    <mergeCell ref="Z5:Z6"/>
    <mergeCell ref="A7:AA7"/>
    <mergeCell ref="A1108:AA1108"/>
    <mergeCell ref="A1114:AA11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Z1107"/>
  <sheetViews>
    <sheetView workbookViewId="0">
      <selection activeCell="F1093" sqref="F1093:G1093"/>
    </sheetView>
  </sheetViews>
  <sheetFormatPr defaultColWidth="11.453125" defaultRowHeight="12.5"/>
  <cols>
    <col min="1" max="2" width="5.7265625" customWidth="1"/>
    <col min="3" max="5" width="6.7265625" customWidth="1"/>
    <col min="6" max="8" width="8.7265625" customWidth="1"/>
    <col min="9" max="9" width="11.7265625" customWidth="1"/>
    <col min="10" max="17" width="8.7265625" customWidth="1"/>
    <col min="257" max="258" width="5.7265625" customWidth="1"/>
    <col min="259" max="261" width="6.7265625" customWidth="1"/>
    <col min="262" max="264" width="8.7265625" customWidth="1"/>
    <col min="265" max="265" width="11.7265625" customWidth="1"/>
    <col min="266" max="273" width="8.7265625" customWidth="1"/>
    <col min="513" max="514" width="5.7265625" customWidth="1"/>
    <col min="515" max="517" width="6.7265625" customWidth="1"/>
    <col min="518" max="520" width="8.7265625" customWidth="1"/>
    <col min="521" max="521" width="11.7265625" customWidth="1"/>
    <col min="522" max="529" width="8.7265625" customWidth="1"/>
    <col min="769" max="770" width="5.7265625" customWidth="1"/>
    <col min="771" max="773" width="6.7265625" customWidth="1"/>
    <col min="774" max="776" width="8.7265625" customWidth="1"/>
    <col min="777" max="777" width="11.7265625" customWidth="1"/>
    <col min="778" max="785" width="8.7265625" customWidth="1"/>
    <col min="1025" max="1026" width="5.7265625" customWidth="1"/>
    <col min="1027" max="1029" width="6.7265625" customWidth="1"/>
    <col min="1030" max="1032" width="8.7265625" customWidth="1"/>
    <col min="1033" max="1033" width="11.7265625" customWidth="1"/>
    <col min="1034" max="1041" width="8.7265625" customWidth="1"/>
    <col min="1281" max="1282" width="5.7265625" customWidth="1"/>
    <col min="1283" max="1285" width="6.7265625" customWidth="1"/>
    <col min="1286" max="1288" width="8.7265625" customWidth="1"/>
    <col min="1289" max="1289" width="11.7265625" customWidth="1"/>
    <col min="1290" max="1297" width="8.7265625" customWidth="1"/>
    <col min="1537" max="1538" width="5.7265625" customWidth="1"/>
    <col min="1539" max="1541" width="6.7265625" customWidth="1"/>
    <col min="1542" max="1544" width="8.7265625" customWidth="1"/>
    <col min="1545" max="1545" width="11.7265625" customWidth="1"/>
    <col min="1546" max="1553" width="8.7265625" customWidth="1"/>
    <col min="1793" max="1794" width="5.7265625" customWidth="1"/>
    <col min="1795" max="1797" width="6.7265625" customWidth="1"/>
    <col min="1798" max="1800" width="8.7265625" customWidth="1"/>
    <col min="1801" max="1801" width="11.7265625" customWidth="1"/>
    <col min="1802" max="1809" width="8.7265625" customWidth="1"/>
    <col min="2049" max="2050" width="5.7265625" customWidth="1"/>
    <col min="2051" max="2053" width="6.7265625" customWidth="1"/>
    <col min="2054" max="2056" width="8.7265625" customWidth="1"/>
    <col min="2057" max="2057" width="11.7265625" customWidth="1"/>
    <col min="2058" max="2065" width="8.7265625" customWidth="1"/>
    <col min="2305" max="2306" width="5.7265625" customWidth="1"/>
    <col min="2307" max="2309" width="6.7265625" customWidth="1"/>
    <col min="2310" max="2312" width="8.7265625" customWidth="1"/>
    <col min="2313" max="2313" width="11.7265625" customWidth="1"/>
    <col min="2314" max="2321" width="8.7265625" customWidth="1"/>
    <col min="2561" max="2562" width="5.7265625" customWidth="1"/>
    <col min="2563" max="2565" width="6.7265625" customWidth="1"/>
    <col min="2566" max="2568" width="8.7265625" customWidth="1"/>
    <col min="2569" max="2569" width="11.7265625" customWidth="1"/>
    <col min="2570" max="2577" width="8.7265625" customWidth="1"/>
    <col min="2817" max="2818" width="5.7265625" customWidth="1"/>
    <col min="2819" max="2821" width="6.7265625" customWidth="1"/>
    <col min="2822" max="2824" width="8.7265625" customWidth="1"/>
    <col min="2825" max="2825" width="11.7265625" customWidth="1"/>
    <col min="2826" max="2833" width="8.7265625" customWidth="1"/>
    <col min="3073" max="3074" width="5.7265625" customWidth="1"/>
    <col min="3075" max="3077" width="6.7265625" customWidth="1"/>
    <col min="3078" max="3080" width="8.7265625" customWidth="1"/>
    <col min="3081" max="3081" width="11.7265625" customWidth="1"/>
    <col min="3082" max="3089" width="8.7265625" customWidth="1"/>
    <col min="3329" max="3330" width="5.7265625" customWidth="1"/>
    <col min="3331" max="3333" width="6.7265625" customWidth="1"/>
    <col min="3334" max="3336" width="8.7265625" customWidth="1"/>
    <col min="3337" max="3337" width="11.7265625" customWidth="1"/>
    <col min="3338" max="3345" width="8.7265625" customWidth="1"/>
    <col min="3585" max="3586" width="5.7265625" customWidth="1"/>
    <col min="3587" max="3589" width="6.7265625" customWidth="1"/>
    <col min="3590" max="3592" width="8.7265625" customWidth="1"/>
    <col min="3593" max="3593" width="11.7265625" customWidth="1"/>
    <col min="3594" max="3601" width="8.7265625" customWidth="1"/>
    <col min="3841" max="3842" width="5.7265625" customWidth="1"/>
    <col min="3843" max="3845" width="6.7265625" customWidth="1"/>
    <col min="3846" max="3848" width="8.7265625" customWidth="1"/>
    <col min="3849" max="3849" width="11.7265625" customWidth="1"/>
    <col min="3850" max="3857" width="8.7265625" customWidth="1"/>
    <col min="4097" max="4098" width="5.7265625" customWidth="1"/>
    <col min="4099" max="4101" width="6.7265625" customWidth="1"/>
    <col min="4102" max="4104" width="8.7265625" customWidth="1"/>
    <col min="4105" max="4105" width="11.7265625" customWidth="1"/>
    <col min="4106" max="4113" width="8.7265625" customWidth="1"/>
    <col min="4353" max="4354" width="5.7265625" customWidth="1"/>
    <col min="4355" max="4357" width="6.7265625" customWidth="1"/>
    <col min="4358" max="4360" width="8.7265625" customWidth="1"/>
    <col min="4361" max="4361" width="11.7265625" customWidth="1"/>
    <col min="4362" max="4369" width="8.7265625" customWidth="1"/>
    <col min="4609" max="4610" width="5.7265625" customWidth="1"/>
    <col min="4611" max="4613" width="6.7265625" customWidth="1"/>
    <col min="4614" max="4616" width="8.7265625" customWidth="1"/>
    <col min="4617" max="4617" width="11.7265625" customWidth="1"/>
    <col min="4618" max="4625" width="8.7265625" customWidth="1"/>
    <col min="4865" max="4866" width="5.7265625" customWidth="1"/>
    <col min="4867" max="4869" width="6.7265625" customWidth="1"/>
    <col min="4870" max="4872" width="8.7265625" customWidth="1"/>
    <col min="4873" max="4873" width="11.7265625" customWidth="1"/>
    <col min="4874" max="4881" width="8.7265625" customWidth="1"/>
    <col min="5121" max="5122" width="5.7265625" customWidth="1"/>
    <col min="5123" max="5125" width="6.7265625" customWidth="1"/>
    <col min="5126" max="5128" width="8.7265625" customWidth="1"/>
    <col min="5129" max="5129" width="11.7265625" customWidth="1"/>
    <col min="5130" max="5137" width="8.7265625" customWidth="1"/>
    <col min="5377" max="5378" width="5.7265625" customWidth="1"/>
    <col min="5379" max="5381" width="6.7265625" customWidth="1"/>
    <col min="5382" max="5384" width="8.7265625" customWidth="1"/>
    <col min="5385" max="5385" width="11.7265625" customWidth="1"/>
    <col min="5386" max="5393" width="8.7265625" customWidth="1"/>
    <col min="5633" max="5634" width="5.7265625" customWidth="1"/>
    <col min="5635" max="5637" width="6.7265625" customWidth="1"/>
    <col min="5638" max="5640" width="8.7265625" customWidth="1"/>
    <col min="5641" max="5641" width="11.7265625" customWidth="1"/>
    <col min="5642" max="5649" width="8.7265625" customWidth="1"/>
    <col min="5889" max="5890" width="5.7265625" customWidth="1"/>
    <col min="5891" max="5893" width="6.7265625" customWidth="1"/>
    <col min="5894" max="5896" width="8.7265625" customWidth="1"/>
    <col min="5897" max="5897" width="11.7265625" customWidth="1"/>
    <col min="5898" max="5905" width="8.7265625" customWidth="1"/>
    <col min="6145" max="6146" width="5.7265625" customWidth="1"/>
    <col min="6147" max="6149" width="6.7265625" customWidth="1"/>
    <col min="6150" max="6152" width="8.7265625" customWidth="1"/>
    <col min="6153" max="6153" width="11.7265625" customWidth="1"/>
    <col min="6154" max="6161" width="8.7265625" customWidth="1"/>
    <col min="6401" max="6402" width="5.7265625" customWidth="1"/>
    <col min="6403" max="6405" width="6.7265625" customWidth="1"/>
    <col min="6406" max="6408" width="8.7265625" customWidth="1"/>
    <col min="6409" max="6409" width="11.7265625" customWidth="1"/>
    <col min="6410" max="6417" width="8.7265625" customWidth="1"/>
    <col min="6657" max="6658" width="5.7265625" customWidth="1"/>
    <col min="6659" max="6661" width="6.7265625" customWidth="1"/>
    <col min="6662" max="6664" width="8.7265625" customWidth="1"/>
    <col min="6665" max="6665" width="11.7265625" customWidth="1"/>
    <col min="6666" max="6673" width="8.7265625" customWidth="1"/>
    <col min="6913" max="6914" width="5.7265625" customWidth="1"/>
    <col min="6915" max="6917" width="6.7265625" customWidth="1"/>
    <col min="6918" max="6920" width="8.7265625" customWidth="1"/>
    <col min="6921" max="6921" width="11.7265625" customWidth="1"/>
    <col min="6922" max="6929" width="8.7265625" customWidth="1"/>
    <col min="7169" max="7170" width="5.7265625" customWidth="1"/>
    <col min="7171" max="7173" width="6.7265625" customWidth="1"/>
    <col min="7174" max="7176" width="8.7265625" customWidth="1"/>
    <col min="7177" max="7177" width="11.7265625" customWidth="1"/>
    <col min="7178" max="7185" width="8.7265625" customWidth="1"/>
    <col min="7425" max="7426" width="5.7265625" customWidth="1"/>
    <col min="7427" max="7429" width="6.7265625" customWidth="1"/>
    <col min="7430" max="7432" width="8.7265625" customWidth="1"/>
    <col min="7433" max="7433" width="11.7265625" customWidth="1"/>
    <col min="7434" max="7441" width="8.7265625" customWidth="1"/>
    <col min="7681" max="7682" width="5.7265625" customWidth="1"/>
    <col min="7683" max="7685" width="6.7265625" customWidth="1"/>
    <col min="7686" max="7688" width="8.7265625" customWidth="1"/>
    <col min="7689" max="7689" width="11.7265625" customWidth="1"/>
    <col min="7690" max="7697" width="8.7265625" customWidth="1"/>
    <col min="7937" max="7938" width="5.7265625" customWidth="1"/>
    <col min="7939" max="7941" width="6.7265625" customWidth="1"/>
    <col min="7942" max="7944" width="8.7265625" customWidth="1"/>
    <col min="7945" max="7945" width="11.7265625" customWidth="1"/>
    <col min="7946" max="7953" width="8.7265625" customWidth="1"/>
    <col min="8193" max="8194" width="5.7265625" customWidth="1"/>
    <col min="8195" max="8197" width="6.7265625" customWidth="1"/>
    <col min="8198" max="8200" width="8.7265625" customWidth="1"/>
    <col min="8201" max="8201" width="11.7265625" customWidth="1"/>
    <col min="8202" max="8209" width="8.7265625" customWidth="1"/>
    <col min="8449" max="8450" width="5.7265625" customWidth="1"/>
    <col min="8451" max="8453" width="6.7265625" customWidth="1"/>
    <col min="8454" max="8456" width="8.7265625" customWidth="1"/>
    <col min="8457" max="8457" width="11.7265625" customWidth="1"/>
    <col min="8458" max="8465" width="8.7265625" customWidth="1"/>
    <col min="8705" max="8706" width="5.7265625" customWidth="1"/>
    <col min="8707" max="8709" width="6.7265625" customWidth="1"/>
    <col min="8710" max="8712" width="8.7265625" customWidth="1"/>
    <col min="8713" max="8713" width="11.7265625" customWidth="1"/>
    <col min="8714" max="8721" width="8.7265625" customWidth="1"/>
    <col min="8961" max="8962" width="5.7265625" customWidth="1"/>
    <col min="8963" max="8965" width="6.7265625" customWidth="1"/>
    <col min="8966" max="8968" width="8.7265625" customWidth="1"/>
    <col min="8969" max="8969" width="11.7265625" customWidth="1"/>
    <col min="8970" max="8977" width="8.7265625" customWidth="1"/>
    <col min="9217" max="9218" width="5.7265625" customWidth="1"/>
    <col min="9219" max="9221" width="6.7265625" customWidth="1"/>
    <col min="9222" max="9224" width="8.7265625" customWidth="1"/>
    <col min="9225" max="9225" width="11.7265625" customWidth="1"/>
    <col min="9226" max="9233" width="8.7265625" customWidth="1"/>
    <col min="9473" max="9474" width="5.7265625" customWidth="1"/>
    <col min="9475" max="9477" width="6.7265625" customWidth="1"/>
    <col min="9478" max="9480" width="8.7265625" customWidth="1"/>
    <col min="9481" max="9481" width="11.7265625" customWidth="1"/>
    <col min="9482" max="9489" width="8.7265625" customWidth="1"/>
    <col min="9729" max="9730" width="5.7265625" customWidth="1"/>
    <col min="9731" max="9733" width="6.7265625" customWidth="1"/>
    <col min="9734" max="9736" width="8.7265625" customWidth="1"/>
    <col min="9737" max="9737" width="11.7265625" customWidth="1"/>
    <col min="9738" max="9745" width="8.7265625" customWidth="1"/>
    <col min="9985" max="9986" width="5.7265625" customWidth="1"/>
    <col min="9987" max="9989" width="6.7265625" customWidth="1"/>
    <col min="9990" max="9992" width="8.7265625" customWidth="1"/>
    <col min="9993" max="9993" width="11.7265625" customWidth="1"/>
    <col min="9994" max="10001" width="8.7265625" customWidth="1"/>
    <col min="10241" max="10242" width="5.7265625" customWidth="1"/>
    <col min="10243" max="10245" width="6.7265625" customWidth="1"/>
    <col min="10246" max="10248" width="8.7265625" customWidth="1"/>
    <col min="10249" max="10249" width="11.7265625" customWidth="1"/>
    <col min="10250" max="10257" width="8.7265625" customWidth="1"/>
    <col min="10497" max="10498" width="5.7265625" customWidth="1"/>
    <col min="10499" max="10501" width="6.7265625" customWidth="1"/>
    <col min="10502" max="10504" width="8.7265625" customWidth="1"/>
    <col min="10505" max="10505" width="11.7265625" customWidth="1"/>
    <col min="10506" max="10513" width="8.7265625" customWidth="1"/>
    <col min="10753" max="10754" width="5.7265625" customWidth="1"/>
    <col min="10755" max="10757" width="6.7265625" customWidth="1"/>
    <col min="10758" max="10760" width="8.7265625" customWidth="1"/>
    <col min="10761" max="10761" width="11.7265625" customWidth="1"/>
    <col min="10762" max="10769" width="8.7265625" customWidth="1"/>
    <col min="11009" max="11010" width="5.7265625" customWidth="1"/>
    <col min="11011" max="11013" width="6.7265625" customWidth="1"/>
    <col min="11014" max="11016" width="8.7265625" customWidth="1"/>
    <col min="11017" max="11017" width="11.7265625" customWidth="1"/>
    <col min="11018" max="11025" width="8.7265625" customWidth="1"/>
    <col min="11265" max="11266" width="5.7265625" customWidth="1"/>
    <col min="11267" max="11269" width="6.7265625" customWidth="1"/>
    <col min="11270" max="11272" width="8.7265625" customWidth="1"/>
    <col min="11273" max="11273" width="11.7265625" customWidth="1"/>
    <col min="11274" max="11281" width="8.7265625" customWidth="1"/>
    <col min="11521" max="11522" width="5.7265625" customWidth="1"/>
    <col min="11523" max="11525" width="6.7265625" customWidth="1"/>
    <col min="11526" max="11528" width="8.7265625" customWidth="1"/>
    <col min="11529" max="11529" width="11.7265625" customWidth="1"/>
    <col min="11530" max="11537" width="8.7265625" customWidth="1"/>
    <col min="11777" max="11778" width="5.7265625" customWidth="1"/>
    <col min="11779" max="11781" width="6.7265625" customWidth="1"/>
    <col min="11782" max="11784" width="8.7265625" customWidth="1"/>
    <col min="11785" max="11785" width="11.7265625" customWidth="1"/>
    <col min="11786" max="11793" width="8.7265625" customWidth="1"/>
    <col min="12033" max="12034" width="5.7265625" customWidth="1"/>
    <col min="12035" max="12037" width="6.7265625" customWidth="1"/>
    <col min="12038" max="12040" width="8.7265625" customWidth="1"/>
    <col min="12041" max="12041" width="11.7265625" customWidth="1"/>
    <col min="12042" max="12049" width="8.7265625" customWidth="1"/>
    <col min="12289" max="12290" width="5.7265625" customWidth="1"/>
    <col min="12291" max="12293" width="6.7265625" customWidth="1"/>
    <col min="12294" max="12296" width="8.7265625" customWidth="1"/>
    <col min="12297" max="12297" width="11.7265625" customWidth="1"/>
    <col min="12298" max="12305" width="8.7265625" customWidth="1"/>
    <col min="12545" max="12546" width="5.7265625" customWidth="1"/>
    <col min="12547" max="12549" width="6.7265625" customWidth="1"/>
    <col min="12550" max="12552" width="8.7265625" customWidth="1"/>
    <col min="12553" max="12553" width="11.7265625" customWidth="1"/>
    <col min="12554" max="12561" width="8.7265625" customWidth="1"/>
    <col min="12801" max="12802" width="5.7265625" customWidth="1"/>
    <col min="12803" max="12805" width="6.7265625" customWidth="1"/>
    <col min="12806" max="12808" width="8.7265625" customWidth="1"/>
    <col min="12809" max="12809" width="11.7265625" customWidth="1"/>
    <col min="12810" max="12817" width="8.7265625" customWidth="1"/>
    <col min="13057" max="13058" width="5.7265625" customWidth="1"/>
    <col min="13059" max="13061" width="6.7265625" customWidth="1"/>
    <col min="13062" max="13064" width="8.7265625" customWidth="1"/>
    <col min="13065" max="13065" width="11.7265625" customWidth="1"/>
    <col min="13066" max="13073" width="8.7265625" customWidth="1"/>
    <col min="13313" max="13314" width="5.7265625" customWidth="1"/>
    <col min="13315" max="13317" width="6.7265625" customWidth="1"/>
    <col min="13318" max="13320" width="8.7265625" customWidth="1"/>
    <col min="13321" max="13321" width="11.7265625" customWidth="1"/>
    <col min="13322" max="13329" width="8.7265625" customWidth="1"/>
    <col min="13569" max="13570" width="5.7265625" customWidth="1"/>
    <col min="13571" max="13573" width="6.7265625" customWidth="1"/>
    <col min="13574" max="13576" width="8.7265625" customWidth="1"/>
    <col min="13577" max="13577" width="11.7265625" customWidth="1"/>
    <col min="13578" max="13585" width="8.7265625" customWidth="1"/>
    <col min="13825" max="13826" width="5.7265625" customWidth="1"/>
    <col min="13827" max="13829" width="6.7265625" customWidth="1"/>
    <col min="13830" max="13832" width="8.7265625" customWidth="1"/>
    <col min="13833" max="13833" width="11.7265625" customWidth="1"/>
    <col min="13834" max="13841" width="8.7265625" customWidth="1"/>
    <col min="14081" max="14082" width="5.7265625" customWidth="1"/>
    <col min="14083" max="14085" width="6.7265625" customWidth="1"/>
    <col min="14086" max="14088" width="8.7265625" customWidth="1"/>
    <col min="14089" max="14089" width="11.7265625" customWidth="1"/>
    <col min="14090" max="14097" width="8.7265625" customWidth="1"/>
    <col min="14337" max="14338" width="5.7265625" customWidth="1"/>
    <col min="14339" max="14341" width="6.7265625" customWidth="1"/>
    <col min="14342" max="14344" width="8.7265625" customWidth="1"/>
    <col min="14345" max="14345" width="11.7265625" customWidth="1"/>
    <col min="14346" max="14353" width="8.7265625" customWidth="1"/>
    <col min="14593" max="14594" width="5.7265625" customWidth="1"/>
    <col min="14595" max="14597" width="6.7265625" customWidth="1"/>
    <col min="14598" max="14600" width="8.7265625" customWidth="1"/>
    <col min="14601" max="14601" width="11.7265625" customWidth="1"/>
    <col min="14602" max="14609" width="8.7265625" customWidth="1"/>
    <col min="14849" max="14850" width="5.7265625" customWidth="1"/>
    <col min="14851" max="14853" width="6.7265625" customWidth="1"/>
    <col min="14854" max="14856" width="8.7265625" customWidth="1"/>
    <col min="14857" max="14857" width="11.7265625" customWidth="1"/>
    <col min="14858" max="14865" width="8.7265625" customWidth="1"/>
    <col min="15105" max="15106" width="5.7265625" customWidth="1"/>
    <col min="15107" max="15109" width="6.7265625" customWidth="1"/>
    <col min="15110" max="15112" width="8.7265625" customWidth="1"/>
    <col min="15113" max="15113" width="11.7265625" customWidth="1"/>
    <col min="15114" max="15121" width="8.7265625" customWidth="1"/>
    <col min="15361" max="15362" width="5.7265625" customWidth="1"/>
    <col min="15363" max="15365" width="6.7265625" customWidth="1"/>
    <col min="15366" max="15368" width="8.7265625" customWidth="1"/>
    <col min="15369" max="15369" width="11.7265625" customWidth="1"/>
    <col min="15370" max="15377" width="8.7265625" customWidth="1"/>
    <col min="15617" max="15618" width="5.7265625" customWidth="1"/>
    <col min="15619" max="15621" width="6.7265625" customWidth="1"/>
    <col min="15622" max="15624" width="8.7265625" customWidth="1"/>
    <col min="15625" max="15625" width="11.7265625" customWidth="1"/>
    <col min="15626" max="15633" width="8.7265625" customWidth="1"/>
    <col min="15873" max="15874" width="5.7265625" customWidth="1"/>
    <col min="15875" max="15877" width="6.7265625" customWidth="1"/>
    <col min="15878" max="15880" width="8.7265625" customWidth="1"/>
    <col min="15881" max="15881" width="11.7265625" customWidth="1"/>
    <col min="15882" max="15889" width="8.7265625" customWidth="1"/>
    <col min="16129" max="16130" width="5.7265625" customWidth="1"/>
    <col min="16131" max="16133" width="6.7265625" customWidth="1"/>
    <col min="16134" max="16136" width="8.7265625" customWidth="1"/>
    <col min="16137" max="16137" width="11.7265625" customWidth="1"/>
    <col min="16138" max="16145" width="8.7265625" customWidth="1"/>
  </cols>
  <sheetData>
    <row r="1" spans="1:26">
      <c r="A1" s="628" t="s">
        <v>2848</v>
      </c>
      <c r="B1" s="628"/>
      <c r="C1" s="628"/>
      <c r="D1" s="628"/>
      <c r="E1" s="628"/>
      <c r="F1" s="628"/>
      <c r="G1" s="628"/>
      <c r="H1" s="628"/>
      <c r="I1" s="628"/>
      <c r="J1" s="628"/>
      <c r="K1" s="628"/>
      <c r="L1" s="628"/>
      <c r="M1" s="628"/>
      <c r="N1" s="628"/>
      <c r="O1" s="628"/>
      <c r="P1" s="628"/>
      <c r="Q1" s="628"/>
    </row>
    <row r="2" spans="1:26">
      <c r="A2" s="628" t="s">
        <v>2849</v>
      </c>
      <c r="B2" s="628"/>
      <c r="C2" s="628"/>
      <c r="D2" s="628"/>
      <c r="E2" s="628"/>
      <c r="F2" s="628"/>
      <c r="G2" s="628"/>
      <c r="H2" s="628"/>
      <c r="I2" s="628"/>
      <c r="J2" s="628"/>
      <c r="K2" s="628"/>
      <c r="L2" s="628"/>
      <c r="M2" s="628"/>
      <c r="N2" s="628"/>
      <c r="O2" s="628"/>
      <c r="P2" s="628"/>
      <c r="Q2" s="628"/>
    </row>
    <row r="4" spans="1:26">
      <c r="A4" s="629" t="s">
        <v>1584</v>
      </c>
      <c r="B4" s="632" t="s">
        <v>1583</v>
      </c>
      <c r="C4" s="634" t="s">
        <v>32</v>
      </c>
      <c r="D4" s="634" t="s">
        <v>2738</v>
      </c>
      <c r="E4" s="635" t="s">
        <v>2050</v>
      </c>
      <c r="F4" s="638" t="s">
        <v>2865</v>
      </c>
      <c r="G4" s="639"/>
      <c r="H4" s="639"/>
      <c r="I4" s="639"/>
      <c r="J4" s="639"/>
      <c r="K4" s="639"/>
      <c r="L4" s="639"/>
      <c r="M4" s="639"/>
      <c r="N4" s="639"/>
      <c r="O4" s="639"/>
      <c r="P4" s="639"/>
      <c r="Q4" s="642"/>
      <c r="R4" s="336"/>
      <c r="S4" s="336"/>
      <c r="T4" s="336"/>
      <c r="U4" s="336"/>
      <c r="V4" s="336"/>
      <c r="W4" s="336"/>
      <c r="X4" s="336"/>
      <c r="Y4" s="336"/>
      <c r="Z4" s="336"/>
    </row>
    <row r="5" spans="1:26" ht="12.75" customHeight="1">
      <c r="A5" s="630"/>
      <c r="B5" s="600"/>
      <c r="C5" s="600"/>
      <c r="D5" s="600"/>
      <c r="E5" s="636"/>
      <c r="F5" s="638" t="s">
        <v>1356</v>
      </c>
      <c r="G5" s="639"/>
      <c r="H5" s="639"/>
      <c r="I5" s="639"/>
      <c r="J5" s="642"/>
      <c r="K5" s="638" t="s">
        <v>2856</v>
      </c>
      <c r="L5" s="642"/>
      <c r="M5" s="638" t="s">
        <v>2857</v>
      </c>
      <c r="N5" s="642"/>
      <c r="O5" s="638" t="s">
        <v>2858</v>
      </c>
      <c r="P5" s="642"/>
      <c r="Q5" s="648" t="s">
        <v>1575</v>
      </c>
    </row>
    <row r="6" spans="1:26" s="73" customFormat="1" ht="31.5">
      <c r="A6" s="631"/>
      <c r="B6" s="633"/>
      <c r="C6" s="633"/>
      <c r="D6" s="633"/>
      <c r="E6" s="637"/>
      <c r="F6" s="338" t="s">
        <v>2866</v>
      </c>
      <c r="G6" s="339" t="s">
        <v>2867</v>
      </c>
      <c r="H6" s="339" t="s">
        <v>2868</v>
      </c>
      <c r="I6" s="339" t="s">
        <v>2869</v>
      </c>
      <c r="J6" s="349" t="s">
        <v>2870</v>
      </c>
      <c r="K6" s="338" t="s">
        <v>1364</v>
      </c>
      <c r="L6" s="349" t="s">
        <v>1365</v>
      </c>
      <c r="M6" s="338" t="s">
        <v>1367</v>
      </c>
      <c r="N6" s="349" t="s">
        <v>2870</v>
      </c>
      <c r="O6" s="338" t="s">
        <v>1367</v>
      </c>
      <c r="P6" s="349" t="s">
        <v>2870</v>
      </c>
      <c r="Q6" s="592"/>
    </row>
    <row r="7" spans="1:26">
      <c r="A7" s="638" t="s">
        <v>2521</v>
      </c>
      <c r="B7" s="639"/>
      <c r="C7" s="639"/>
      <c r="D7" s="639"/>
      <c r="E7" s="639"/>
      <c r="F7" s="639"/>
      <c r="G7" s="639"/>
      <c r="H7" s="639"/>
      <c r="I7" s="639"/>
      <c r="J7" s="639"/>
      <c r="K7" s="639"/>
      <c r="L7" s="639"/>
      <c r="M7" s="639"/>
      <c r="N7" s="639"/>
      <c r="O7" s="639"/>
      <c r="P7" s="639"/>
      <c r="Q7" s="642"/>
    </row>
    <row r="8" spans="1:26">
      <c r="A8" s="340" t="s">
        <v>42</v>
      </c>
      <c r="B8" s="340" t="s">
        <v>2473</v>
      </c>
    </row>
    <row r="9" spans="1:26">
      <c r="C9" s="341" t="s">
        <v>44</v>
      </c>
      <c r="D9" s="341" t="s">
        <v>45</v>
      </c>
      <c r="E9" s="342">
        <v>38</v>
      </c>
      <c r="F9" s="343">
        <v>814.08800000000008</v>
      </c>
      <c r="G9" s="343">
        <v>0</v>
      </c>
      <c r="H9" s="343">
        <v>642.27300000000002</v>
      </c>
      <c r="I9" s="343">
        <v>0</v>
      </c>
      <c r="J9" s="343">
        <v>0</v>
      </c>
      <c r="K9" s="343">
        <v>0</v>
      </c>
      <c r="L9" s="343">
        <v>0</v>
      </c>
      <c r="M9" s="343">
        <v>0</v>
      </c>
      <c r="N9" s="343">
        <v>0</v>
      </c>
      <c r="O9" s="343">
        <v>0</v>
      </c>
      <c r="P9" s="343">
        <v>0</v>
      </c>
      <c r="Q9" s="343">
        <v>1456.3610000000001</v>
      </c>
    </row>
    <row r="10" spans="1:26">
      <c r="A10" s="340" t="s">
        <v>42</v>
      </c>
      <c r="B10" s="340" t="s">
        <v>2472</v>
      </c>
    </row>
    <row r="11" spans="1:26">
      <c r="C11" s="341" t="s">
        <v>54</v>
      </c>
      <c r="D11" s="341" t="s">
        <v>55</v>
      </c>
      <c r="E11" s="342">
        <v>90</v>
      </c>
      <c r="F11" s="343">
        <v>2248.0250000000001</v>
      </c>
      <c r="G11" s="343">
        <v>1056.675</v>
      </c>
      <c r="H11" s="343">
        <v>365.43900000000002</v>
      </c>
      <c r="I11" s="343">
        <v>0</v>
      </c>
      <c r="J11" s="343">
        <v>0</v>
      </c>
      <c r="K11" s="343">
        <v>1053.5530000000001</v>
      </c>
      <c r="L11" s="343">
        <v>0</v>
      </c>
      <c r="M11" s="343">
        <v>1685.3570000000002</v>
      </c>
      <c r="N11" s="343">
        <v>0</v>
      </c>
      <c r="O11" s="343">
        <v>11135.648999999999</v>
      </c>
      <c r="P11" s="343">
        <v>0</v>
      </c>
      <c r="Q11" s="343">
        <v>17544.698</v>
      </c>
    </row>
    <row r="12" spans="1:26">
      <c r="A12" s="340" t="s">
        <v>61</v>
      </c>
      <c r="B12" s="340" t="s">
        <v>2471</v>
      </c>
    </row>
    <row r="13" spans="1:26">
      <c r="C13" s="341" t="s">
        <v>2516</v>
      </c>
      <c r="D13" s="341" t="s">
        <v>45</v>
      </c>
      <c r="E13" s="342">
        <v>12</v>
      </c>
      <c r="F13" s="343">
        <v>113.61499999999999</v>
      </c>
      <c r="G13" s="343">
        <v>0</v>
      </c>
      <c r="H13" s="343">
        <v>0</v>
      </c>
      <c r="I13" s="343">
        <v>0</v>
      </c>
      <c r="J13" s="343">
        <v>0</v>
      </c>
      <c r="K13" s="343">
        <v>0</v>
      </c>
      <c r="L13" s="343">
        <v>85.012</v>
      </c>
      <c r="M13" s="343">
        <v>0</v>
      </c>
      <c r="N13" s="343">
        <v>0</v>
      </c>
      <c r="O13" s="343">
        <v>0</v>
      </c>
      <c r="P13" s="343">
        <v>60.534999999999997</v>
      </c>
      <c r="Q13" s="343">
        <v>259.16200000000003</v>
      </c>
    </row>
    <row r="14" spans="1:26">
      <c r="A14" s="340" t="s">
        <v>61</v>
      </c>
      <c r="B14" s="340" t="s">
        <v>2470</v>
      </c>
    </row>
    <row r="15" spans="1:26">
      <c r="C15" s="341" t="s">
        <v>66</v>
      </c>
      <c r="D15" s="341" t="s">
        <v>55</v>
      </c>
      <c r="E15" s="342">
        <v>90</v>
      </c>
      <c r="F15" s="343">
        <v>0</v>
      </c>
      <c r="G15" s="343">
        <v>2073.027</v>
      </c>
      <c r="H15" s="343">
        <v>208.76300000000001</v>
      </c>
      <c r="I15" s="343">
        <v>0</v>
      </c>
      <c r="J15" s="343">
        <v>0</v>
      </c>
      <c r="K15" s="343">
        <v>3768.4429999999998</v>
      </c>
      <c r="L15" s="343">
        <v>1129.8969999999999</v>
      </c>
      <c r="M15" s="343">
        <v>0</v>
      </c>
      <c r="N15" s="343">
        <v>0</v>
      </c>
      <c r="O15" s="343">
        <v>2228.8209999999999</v>
      </c>
      <c r="P15" s="343">
        <v>5830.165</v>
      </c>
      <c r="Q15" s="343">
        <v>15239.116000000002</v>
      </c>
    </row>
    <row r="16" spans="1:26">
      <c r="A16" s="340" t="s">
        <v>61</v>
      </c>
      <c r="B16" s="340" t="s">
        <v>67</v>
      </c>
    </row>
    <row r="17" spans="1:17">
      <c r="C17" s="341" t="s">
        <v>68</v>
      </c>
      <c r="D17" s="341" t="s">
        <v>45</v>
      </c>
      <c r="E17" s="342">
        <v>31</v>
      </c>
      <c r="F17" s="343">
        <v>237.27200000000002</v>
      </c>
      <c r="G17" s="343">
        <v>0</v>
      </c>
      <c r="H17" s="343">
        <v>0</v>
      </c>
      <c r="I17" s="343">
        <v>0</v>
      </c>
      <c r="J17" s="343">
        <v>0</v>
      </c>
      <c r="K17" s="343">
        <v>1018.63</v>
      </c>
      <c r="L17" s="343">
        <v>0</v>
      </c>
      <c r="M17" s="343">
        <v>0</v>
      </c>
      <c r="N17" s="343">
        <v>0</v>
      </c>
      <c r="O17" s="343">
        <v>989.86300000000006</v>
      </c>
      <c r="P17" s="343">
        <v>0</v>
      </c>
      <c r="Q17" s="343">
        <v>2245.7649999999999</v>
      </c>
    </row>
    <row r="18" spans="1:17">
      <c r="A18" s="340" t="s">
        <v>61</v>
      </c>
      <c r="B18" s="340" t="s">
        <v>2469</v>
      </c>
    </row>
    <row r="19" spans="1:17">
      <c r="C19" s="341" t="s">
        <v>63</v>
      </c>
      <c r="D19" s="341" t="s">
        <v>55</v>
      </c>
      <c r="E19" s="342">
        <v>30</v>
      </c>
      <c r="F19" s="343">
        <v>0</v>
      </c>
      <c r="G19" s="343">
        <v>208.29499999999999</v>
      </c>
      <c r="H19" s="343">
        <v>17.027999999999999</v>
      </c>
      <c r="I19" s="343">
        <v>0</v>
      </c>
      <c r="J19" s="343">
        <v>0</v>
      </c>
      <c r="K19" s="343">
        <v>151.94</v>
      </c>
      <c r="L19" s="343">
        <v>250.37700000000001</v>
      </c>
      <c r="M19" s="343">
        <v>0</v>
      </c>
      <c r="N19" s="343">
        <v>0</v>
      </c>
      <c r="O19" s="343">
        <v>6.9870000000000001</v>
      </c>
      <c r="P19" s="343">
        <v>0</v>
      </c>
      <c r="Q19" s="343">
        <v>634.62699999999995</v>
      </c>
    </row>
    <row r="20" spans="1:17">
      <c r="A20" s="340" t="s">
        <v>61</v>
      </c>
      <c r="B20" s="340" t="s">
        <v>2468</v>
      </c>
    </row>
    <row r="21" spans="1:17">
      <c r="C21" s="341" t="s">
        <v>78</v>
      </c>
      <c r="D21" s="341" t="s">
        <v>55</v>
      </c>
      <c r="E21" s="342">
        <v>49</v>
      </c>
      <c r="F21" s="343">
        <v>1068.29</v>
      </c>
      <c r="G21" s="343">
        <v>192.255</v>
      </c>
      <c r="H21" s="343">
        <v>31.013000000000002</v>
      </c>
      <c r="I21" s="343">
        <v>0</v>
      </c>
      <c r="J21" s="343">
        <v>0</v>
      </c>
      <c r="K21" s="343">
        <v>2483.2270000000003</v>
      </c>
      <c r="L21" s="343">
        <v>0</v>
      </c>
      <c r="M21" s="343">
        <v>0</v>
      </c>
      <c r="N21" s="343">
        <v>0</v>
      </c>
      <c r="O21" s="343">
        <v>2050</v>
      </c>
      <c r="P21" s="343">
        <v>0</v>
      </c>
      <c r="Q21" s="343">
        <v>5824.7849999999999</v>
      </c>
    </row>
    <row r="22" spans="1:17">
      <c r="A22" s="340" t="s">
        <v>61</v>
      </c>
      <c r="B22" s="340" t="s">
        <v>2467</v>
      </c>
    </row>
    <row r="23" spans="1:17">
      <c r="C23" s="341" t="s">
        <v>70</v>
      </c>
      <c r="D23" s="341" t="s">
        <v>45</v>
      </c>
      <c r="E23" s="342">
        <v>46</v>
      </c>
      <c r="F23" s="343">
        <v>424.88300000000004</v>
      </c>
      <c r="G23" s="343">
        <v>198.96299999999999</v>
      </c>
      <c r="H23" s="343">
        <v>67.948000000000008</v>
      </c>
      <c r="I23" s="343">
        <v>0</v>
      </c>
      <c r="J23" s="343">
        <v>0</v>
      </c>
      <c r="K23" s="343">
        <v>1794.9690000000001</v>
      </c>
      <c r="L23" s="343">
        <v>147.37299999999999</v>
      </c>
      <c r="M23" s="343">
        <v>140.37299999999999</v>
      </c>
      <c r="N23" s="343">
        <v>0</v>
      </c>
      <c r="O23" s="343">
        <v>1087.105</v>
      </c>
      <c r="P23" s="343">
        <v>0</v>
      </c>
      <c r="Q23" s="343">
        <v>3861.614</v>
      </c>
    </row>
    <row r="24" spans="1:17">
      <c r="A24" s="340" t="s">
        <v>61</v>
      </c>
      <c r="B24" s="340" t="s">
        <v>2612</v>
      </c>
    </row>
    <row r="25" spans="1:17">
      <c r="C25" s="341" t="s">
        <v>72</v>
      </c>
      <c r="D25" s="341" t="s">
        <v>45</v>
      </c>
      <c r="E25" s="342">
        <v>31</v>
      </c>
      <c r="F25" s="343">
        <v>455.68800000000005</v>
      </c>
      <c r="G25" s="343">
        <v>0</v>
      </c>
      <c r="H25" s="343">
        <v>0</v>
      </c>
      <c r="I25" s="343">
        <v>0</v>
      </c>
      <c r="J25" s="343">
        <v>0</v>
      </c>
      <c r="K25" s="343">
        <v>0</v>
      </c>
      <c r="L25" s="343">
        <v>0</v>
      </c>
      <c r="M25" s="343">
        <v>0</v>
      </c>
      <c r="N25" s="343">
        <v>0</v>
      </c>
      <c r="O25" s="343">
        <v>217.42599999999999</v>
      </c>
      <c r="P25" s="343">
        <v>0</v>
      </c>
      <c r="Q25" s="343">
        <v>673.11399999999992</v>
      </c>
    </row>
    <row r="26" spans="1:17">
      <c r="A26" s="340" t="s">
        <v>61</v>
      </c>
      <c r="B26" s="340" t="s">
        <v>2466</v>
      </c>
    </row>
    <row r="27" spans="1:17">
      <c r="C27" s="341" t="s">
        <v>74</v>
      </c>
      <c r="D27" s="341" t="s">
        <v>45</v>
      </c>
      <c r="E27" s="342">
        <v>54</v>
      </c>
      <c r="F27" s="343">
        <v>39.919000000000004</v>
      </c>
      <c r="G27" s="343">
        <v>0</v>
      </c>
      <c r="H27" s="343">
        <v>489.67900000000003</v>
      </c>
      <c r="I27" s="343">
        <v>0</v>
      </c>
      <c r="J27" s="343">
        <v>2.3690000000000002</v>
      </c>
      <c r="K27" s="343">
        <v>179.91900000000001</v>
      </c>
      <c r="L27" s="343">
        <v>145.988</v>
      </c>
      <c r="M27" s="343">
        <v>0</v>
      </c>
      <c r="N27" s="343">
        <v>0</v>
      </c>
      <c r="O27" s="343">
        <v>0</v>
      </c>
      <c r="P27" s="343">
        <v>25.488000000000003</v>
      </c>
      <c r="Q27" s="343">
        <v>883.36199999999997</v>
      </c>
    </row>
    <row r="28" spans="1:17">
      <c r="A28" s="340" t="s">
        <v>61</v>
      </c>
      <c r="B28" s="340" t="s">
        <v>2611</v>
      </c>
    </row>
    <row r="29" spans="1:17">
      <c r="C29" s="341" t="s">
        <v>80</v>
      </c>
      <c r="D29" s="341" t="s">
        <v>45</v>
      </c>
      <c r="E29" s="342">
        <v>14</v>
      </c>
      <c r="F29" s="343">
        <v>263.37200000000001</v>
      </c>
      <c r="G29" s="343">
        <v>0</v>
      </c>
      <c r="H29" s="343">
        <v>0</v>
      </c>
      <c r="I29" s="343">
        <v>0</v>
      </c>
      <c r="J29" s="343">
        <v>0</v>
      </c>
      <c r="K29" s="343">
        <v>342.17699999999996</v>
      </c>
      <c r="L29" s="343">
        <v>0</v>
      </c>
      <c r="M29" s="343">
        <v>0</v>
      </c>
      <c r="N29" s="343">
        <v>0</v>
      </c>
      <c r="O29" s="343">
        <v>425</v>
      </c>
      <c r="P29" s="343">
        <v>0</v>
      </c>
      <c r="Q29" s="343">
        <v>1030.549</v>
      </c>
    </row>
    <row r="30" spans="1:17">
      <c r="A30" s="340" t="s">
        <v>61</v>
      </c>
      <c r="B30" s="340" t="s">
        <v>81</v>
      </c>
    </row>
    <row r="31" spans="1:17">
      <c r="C31" s="341" t="s">
        <v>82</v>
      </c>
      <c r="D31" s="341" t="s">
        <v>45</v>
      </c>
      <c r="E31" s="342">
        <v>15</v>
      </c>
      <c r="F31" s="343">
        <v>72.290000000000006</v>
      </c>
      <c r="G31" s="343">
        <v>0</v>
      </c>
      <c r="H31" s="343">
        <v>294.113</v>
      </c>
      <c r="I31" s="343">
        <v>0</v>
      </c>
      <c r="J31" s="343">
        <v>0</v>
      </c>
      <c r="K31" s="343">
        <v>371.70300000000003</v>
      </c>
      <c r="L31" s="343">
        <v>98.87</v>
      </c>
      <c r="M31" s="343">
        <v>0</v>
      </c>
      <c r="N31" s="343">
        <v>0</v>
      </c>
      <c r="O31" s="343">
        <v>212</v>
      </c>
      <c r="P31" s="343">
        <v>0</v>
      </c>
      <c r="Q31" s="343">
        <v>1048.9760000000001</v>
      </c>
    </row>
    <row r="32" spans="1:17">
      <c r="A32" s="340" t="s">
        <v>46</v>
      </c>
      <c r="B32" s="340" t="s">
        <v>2465</v>
      </c>
    </row>
    <row r="33" spans="1:17">
      <c r="C33" s="341" t="s">
        <v>84</v>
      </c>
      <c r="D33" s="341" t="s">
        <v>45</v>
      </c>
      <c r="E33" s="342">
        <v>60</v>
      </c>
      <c r="F33" s="343">
        <v>1458.5360000000001</v>
      </c>
      <c r="G33" s="343">
        <v>0</v>
      </c>
      <c r="H33" s="343">
        <v>87.061000000000007</v>
      </c>
      <c r="I33" s="343">
        <v>0</v>
      </c>
      <c r="J33" s="343">
        <v>0</v>
      </c>
      <c r="K33" s="343">
        <v>1604.88</v>
      </c>
      <c r="L33" s="343">
        <v>0</v>
      </c>
      <c r="M33" s="343">
        <v>263.98500000000001</v>
      </c>
      <c r="N33" s="343">
        <v>0</v>
      </c>
      <c r="O33" s="343">
        <v>5701.4409999999998</v>
      </c>
      <c r="P33" s="343">
        <v>0</v>
      </c>
      <c r="Q33" s="343">
        <v>9115.9030000000002</v>
      </c>
    </row>
    <row r="34" spans="1:17">
      <c r="A34" s="340" t="s">
        <v>46</v>
      </c>
      <c r="B34" s="340" t="s">
        <v>2610</v>
      </c>
    </row>
    <row r="35" spans="1:17">
      <c r="C35" s="341" t="s">
        <v>87</v>
      </c>
      <c r="D35" s="341" t="s">
        <v>45</v>
      </c>
      <c r="E35" s="342">
        <v>14</v>
      </c>
      <c r="F35" s="343">
        <v>129.28399999999999</v>
      </c>
      <c r="G35" s="343">
        <v>0</v>
      </c>
      <c r="H35" s="343">
        <v>14.84</v>
      </c>
      <c r="I35" s="343">
        <v>0</v>
      </c>
      <c r="J35" s="343">
        <v>0</v>
      </c>
      <c r="K35" s="343">
        <v>801.08199999999999</v>
      </c>
      <c r="L35" s="343">
        <v>153.01499999999999</v>
      </c>
      <c r="M35" s="343">
        <v>0</v>
      </c>
      <c r="N35" s="343">
        <v>96.296000000000006</v>
      </c>
      <c r="O35" s="343">
        <v>28.183000000000003</v>
      </c>
      <c r="P35" s="343">
        <v>583.63300000000004</v>
      </c>
      <c r="Q35" s="343">
        <v>1806.3329999999999</v>
      </c>
    </row>
    <row r="36" spans="1:17">
      <c r="A36" s="340" t="s">
        <v>46</v>
      </c>
      <c r="B36" s="340" t="s">
        <v>2464</v>
      </c>
    </row>
    <row r="37" spans="1:17">
      <c r="C37" s="341" t="s">
        <v>89</v>
      </c>
      <c r="D37" s="341" t="s">
        <v>45</v>
      </c>
      <c r="E37" s="342">
        <v>28</v>
      </c>
      <c r="F37" s="343">
        <v>0</v>
      </c>
      <c r="G37" s="343">
        <v>0</v>
      </c>
      <c r="H37" s="343">
        <v>585</v>
      </c>
      <c r="I37" s="343">
        <v>0</v>
      </c>
      <c r="J37" s="343">
        <v>18</v>
      </c>
      <c r="K37" s="343">
        <v>220</v>
      </c>
      <c r="L37" s="343">
        <v>453</v>
      </c>
      <c r="M37" s="343">
        <v>0</v>
      </c>
      <c r="N37" s="343">
        <v>0</v>
      </c>
      <c r="O37" s="343">
        <v>145</v>
      </c>
      <c r="P37" s="343">
        <v>0</v>
      </c>
      <c r="Q37" s="343">
        <v>1421</v>
      </c>
    </row>
    <row r="38" spans="1:17">
      <c r="A38" s="340" t="s">
        <v>46</v>
      </c>
      <c r="B38" s="340" t="s">
        <v>2463</v>
      </c>
    </row>
    <row r="39" spans="1:17">
      <c r="C39" s="341" t="s">
        <v>91</v>
      </c>
      <c r="D39" s="341" t="s">
        <v>45</v>
      </c>
      <c r="E39" s="342">
        <v>15</v>
      </c>
      <c r="F39" s="343">
        <v>0</v>
      </c>
      <c r="G39" s="343">
        <v>0</v>
      </c>
      <c r="H39" s="343">
        <v>12.824999999999999</v>
      </c>
      <c r="I39" s="343">
        <v>0</v>
      </c>
      <c r="J39" s="343">
        <v>0</v>
      </c>
      <c r="K39" s="343">
        <v>498.80300000000005</v>
      </c>
      <c r="L39" s="343">
        <v>0</v>
      </c>
      <c r="M39" s="343">
        <v>0</v>
      </c>
      <c r="N39" s="343">
        <v>272.541</v>
      </c>
      <c r="O39" s="343">
        <v>0</v>
      </c>
      <c r="P39" s="343">
        <v>490.79300000000001</v>
      </c>
      <c r="Q39" s="343">
        <v>1274.962</v>
      </c>
    </row>
    <row r="40" spans="1:17">
      <c r="A40" s="340" t="s">
        <v>92</v>
      </c>
      <c r="B40" s="340" t="s">
        <v>93</v>
      </c>
    </row>
    <row r="41" spans="1:17">
      <c r="C41" s="341" t="s">
        <v>94</v>
      </c>
      <c r="D41" s="341" t="s">
        <v>55</v>
      </c>
      <c r="E41" s="342">
        <v>16</v>
      </c>
      <c r="F41" s="343">
        <v>170.321</v>
      </c>
      <c r="G41" s="343">
        <v>834.19200000000001</v>
      </c>
      <c r="H41" s="343">
        <v>0</v>
      </c>
      <c r="I41" s="343">
        <v>0</v>
      </c>
      <c r="J41" s="343">
        <v>0</v>
      </c>
      <c r="K41" s="343">
        <v>103.36</v>
      </c>
      <c r="L41" s="343">
        <v>0</v>
      </c>
      <c r="M41" s="343">
        <v>0</v>
      </c>
      <c r="N41" s="343">
        <v>1228.2730000000001</v>
      </c>
      <c r="O41" s="343">
        <v>787.14699999999993</v>
      </c>
      <c r="P41" s="343">
        <v>3608.665</v>
      </c>
      <c r="Q41" s="343">
        <v>6731.9580000000005</v>
      </c>
    </row>
    <row r="42" spans="1:17">
      <c r="A42" s="340" t="s">
        <v>92</v>
      </c>
      <c r="B42" s="340" t="s">
        <v>2462</v>
      </c>
    </row>
    <row r="43" spans="1:17">
      <c r="C43" s="341" t="s">
        <v>2502</v>
      </c>
      <c r="D43" s="341" t="s">
        <v>55</v>
      </c>
      <c r="E43" s="342">
        <v>28</v>
      </c>
      <c r="F43" s="343">
        <v>0</v>
      </c>
      <c r="G43" s="343">
        <v>1724.557</v>
      </c>
      <c r="H43" s="343">
        <v>0</v>
      </c>
      <c r="I43" s="343">
        <v>0</v>
      </c>
      <c r="J43" s="343">
        <v>0</v>
      </c>
      <c r="K43" s="343">
        <v>304.8</v>
      </c>
      <c r="L43" s="343">
        <v>0</v>
      </c>
      <c r="M43" s="343">
        <v>0</v>
      </c>
      <c r="N43" s="343">
        <v>2650.0450000000001</v>
      </c>
      <c r="O43" s="343">
        <v>0</v>
      </c>
      <c r="P43" s="343">
        <v>5369.5640000000003</v>
      </c>
      <c r="Q43" s="343">
        <v>10048.966</v>
      </c>
    </row>
    <row r="44" spans="1:17">
      <c r="A44" s="340" t="s">
        <v>92</v>
      </c>
      <c r="B44" s="340" t="s">
        <v>2461</v>
      </c>
    </row>
    <row r="45" spans="1:17">
      <c r="C45" s="341" t="s">
        <v>96</v>
      </c>
      <c r="D45" s="341" t="s">
        <v>55</v>
      </c>
      <c r="E45" s="342">
        <v>554</v>
      </c>
      <c r="F45" s="343">
        <v>0</v>
      </c>
      <c r="G45" s="343">
        <v>21063.742999999999</v>
      </c>
      <c r="H45" s="343">
        <v>16069.153999999999</v>
      </c>
      <c r="I45" s="343">
        <v>0</v>
      </c>
      <c r="J45" s="343">
        <v>0</v>
      </c>
      <c r="K45" s="343">
        <v>5968.0309999999999</v>
      </c>
      <c r="L45" s="343">
        <v>925.51800000000003</v>
      </c>
      <c r="M45" s="343">
        <v>7157.0039999999999</v>
      </c>
      <c r="N45" s="343">
        <v>0</v>
      </c>
      <c r="O45" s="343">
        <v>30963.074000000001</v>
      </c>
      <c r="P45" s="343">
        <v>32963.387999999999</v>
      </c>
      <c r="Q45" s="343">
        <v>115109.912</v>
      </c>
    </row>
    <row r="46" spans="1:17">
      <c r="A46" s="340" t="s">
        <v>92</v>
      </c>
      <c r="B46" s="340" t="s">
        <v>2609</v>
      </c>
    </row>
    <row r="47" spans="1:17">
      <c r="C47" s="341" t="s">
        <v>100</v>
      </c>
      <c r="D47" s="341" t="s">
        <v>55</v>
      </c>
      <c r="E47" s="342">
        <v>78</v>
      </c>
      <c r="F47" s="343">
        <v>0</v>
      </c>
      <c r="G47" s="343">
        <v>4552.915</v>
      </c>
      <c r="H47" s="343">
        <v>5124.098</v>
      </c>
      <c r="I47" s="343">
        <v>0</v>
      </c>
      <c r="J47" s="343">
        <v>14112.493</v>
      </c>
      <c r="K47" s="343">
        <v>436.71</v>
      </c>
      <c r="L47" s="343">
        <v>0</v>
      </c>
      <c r="M47" s="343">
        <v>0</v>
      </c>
      <c r="N47" s="343">
        <v>290.15699999999998</v>
      </c>
      <c r="O47" s="343">
        <v>0</v>
      </c>
      <c r="P47" s="343">
        <v>0</v>
      </c>
      <c r="Q47" s="343">
        <v>24516.373</v>
      </c>
    </row>
    <row r="48" spans="1:17">
      <c r="A48" s="340" t="s">
        <v>92</v>
      </c>
      <c r="B48" s="340" t="s">
        <v>2460</v>
      </c>
    </row>
    <row r="49" spans="1:17">
      <c r="C49" s="341" t="s">
        <v>102</v>
      </c>
      <c r="D49" s="341" t="s">
        <v>45</v>
      </c>
      <c r="E49" s="342">
        <v>204</v>
      </c>
      <c r="F49" s="343">
        <v>7679.9639999999999</v>
      </c>
      <c r="G49" s="343">
        <v>0</v>
      </c>
      <c r="H49" s="343">
        <v>2203.75</v>
      </c>
      <c r="I49" s="343">
        <v>0</v>
      </c>
      <c r="J49" s="343">
        <v>0</v>
      </c>
      <c r="K49" s="343">
        <v>2788.989</v>
      </c>
      <c r="L49" s="343">
        <v>1131.5260000000001</v>
      </c>
      <c r="M49" s="343">
        <v>0</v>
      </c>
      <c r="N49" s="343">
        <v>2744.4949999999999</v>
      </c>
      <c r="O49" s="343">
        <v>24617.523999999998</v>
      </c>
      <c r="P49" s="343">
        <v>0</v>
      </c>
      <c r="Q49" s="343">
        <v>41166.248</v>
      </c>
    </row>
    <row r="50" spans="1:17">
      <c r="A50" s="340" t="s">
        <v>92</v>
      </c>
      <c r="B50" s="340" t="s">
        <v>2459</v>
      </c>
    </row>
    <row r="51" spans="1:17">
      <c r="C51" s="341" t="s">
        <v>2501</v>
      </c>
      <c r="D51" s="341" t="s">
        <v>45</v>
      </c>
      <c r="E51" s="342">
        <v>12</v>
      </c>
      <c r="F51" s="343">
        <v>101.161</v>
      </c>
      <c r="G51" s="343">
        <v>0</v>
      </c>
      <c r="H51" s="343">
        <v>14.000999999999999</v>
      </c>
      <c r="I51" s="343">
        <v>0</v>
      </c>
      <c r="J51" s="343">
        <v>0</v>
      </c>
      <c r="K51" s="343">
        <v>341.358</v>
      </c>
      <c r="L51" s="343">
        <v>0</v>
      </c>
      <c r="M51" s="343">
        <v>0</v>
      </c>
      <c r="N51" s="343">
        <v>44.088999999999999</v>
      </c>
      <c r="O51" s="343">
        <v>0</v>
      </c>
      <c r="P51" s="343">
        <v>1422.3779999999999</v>
      </c>
      <c r="Q51" s="343">
        <v>1922.9870000000001</v>
      </c>
    </row>
    <row r="52" spans="1:17">
      <c r="A52" s="340" t="s">
        <v>92</v>
      </c>
      <c r="B52" s="340" t="s">
        <v>2458</v>
      </c>
    </row>
    <row r="53" spans="1:17">
      <c r="C53" s="341" t="s">
        <v>104</v>
      </c>
      <c r="D53" s="341" t="s">
        <v>55</v>
      </c>
      <c r="E53" s="342">
        <v>31</v>
      </c>
      <c r="F53" s="343">
        <v>0</v>
      </c>
      <c r="G53" s="343">
        <v>0</v>
      </c>
      <c r="H53" s="343">
        <v>17.477999999999998</v>
      </c>
      <c r="I53" s="343">
        <v>0</v>
      </c>
      <c r="J53" s="343">
        <v>0</v>
      </c>
      <c r="K53" s="343">
        <v>469.13300000000004</v>
      </c>
      <c r="L53" s="343">
        <v>613.13199999999995</v>
      </c>
      <c r="M53" s="343">
        <v>40.319000000000003</v>
      </c>
      <c r="N53" s="343">
        <v>0</v>
      </c>
      <c r="O53" s="343">
        <v>509.87900000000002</v>
      </c>
      <c r="P53" s="343">
        <v>0</v>
      </c>
      <c r="Q53" s="343">
        <v>1649.941</v>
      </c>
    </row>
    <row r="54" spans="1:17">
      <c r="A54" s="340" t="s">
        <v>92</v>
      </c>
      <c r="B54" s="340" t="s">
        <v>107</v>
      </c>
    </row>
    <row r="55" spans="1:17">
      <c r="C55" s="341" t="s">
        <v>108</v>
      </c>
      <c r="D55" s="341" t="s">
        <v>45</v>
      </c>
      <c r="E55" s="342">
        <v>7</v>
      </c>
      <c r="F55" s="343">
        <v>36.631</v>
      </c>
      <c r="G55" s="343">
        <v>0</v>
      </c>
      <c r="H55" s="343">
        <v>8.9379999999999988</v>
      </c>
      <c r="I55" s="343">
        <v>0</v>
      </c>
      <c r="J55" s="343">
        <v>0</v>
      </c>
      <c r="K55" s="343">
        <v>0</v>
      </c>
      <c r="L55" s="343">
        <v>0</v>
      </c>
      <c r="M55" s="343">
        <v>0</v>
      </c>
      <c r="N55" s="343">
        <v>0</v>
      </c>
      <c r="O55" s="343">
        <v>661.26199999999994</v>
      </c>
      <c r="P55" s="343">
        <v>0</v>
      </c>
      <c r="Q55" s="343">
        <v>706.83100000000002</v>
      </c>
    </row>
    <row r="56" spans="1:17">
      <c r="A56" s="340" t="s">
        <v>92</v>
      </c>
      <c r="B56" s="340" t="s">
        <v>2608</v>
      </c>
    </row>
    <row r="57" spans="1:17">
      <c r="C57" s="341" t="s">
        <v>110</v>
      </c>
      <c r="D57" s="341" t="s">
        <v>120</v>
      </c>
      <c r="E57" s="342">
        <v>215</v>
      </c>
      <c r="F57" s="343">
        <v>1219.548</v>
      </c>
      <c r="G57" s="343">
        <v>0</v>
      </c>
      <c r="H57" s="343">
        <v>294.41000000000003</v>
      </c>
      <c r="I57" s="343">
        <v>0</v>
      </c>
      <c r="J57" s="343">
        <v>0</v>
      </c>
      <c r="K57" s="343">
        <v>0</v>
      </c>
      <c r="L57" s="343">
        <v>0</v>
      </c>
      <c r="M57" s="343">
        <v>0</v>
      </c>
      <c r="N57" s="343">
        <v>0</v>
      </c>
      <c r="O57" s="343">
        <v>0</v>
      </c>
      <c r="P57" s="343">
        <v>0</v>
      </c>
      <c r="Q57" s="343">
        <v>1513.9579999999999</v>
      </c>
    </row>
    <row r="58" spans="1:17">
      <c r="A58" s="340" t="s">
        <v>92</v>
      </c>
      <c r="B58" s="340" t="s">
        <v>2607</v>
      </c>
    </row>
    <row r="59" spans="1:17">
      <c r="C59" s="341" t="s">
        <v>112</v>
      </c>
      <c r="D59" s="341" t="s">
        <v>55</v>
      </c>
      <c r="E59" s="342">
        <v>115</v>
      </c>
      <c r="F59" s="343">
        <v>0</v>
      </c>
      <c r="G59" s="343">
        <v>6364.1210000000001</v>
      </c>
      <c r="H59" s="343">
        <v>0</v>
      </c>
      <c r="I59" s="343">
        <v>0</v>
      </c>
      <c r="J59" s="343">
        <v>7405.1750000000002</v>
      </c>
      <c r="K59" s="343">
        <v>3645.6370000000002</v>
      </c>
      <c r="L59" s="343">
        <v>0</v>
      </c>
      <c r="M59" s="343">
        <v>390</v>
      </c>
      <c r="N59" s="343">
        <v>0</v>
      </c>
      <c r="O59" s="343">
        <v>11590.438999999998</v>
      </c>
      <c r="P59" s="343">
        <v>11453.618</v>
      </c>
      <c r="Q59" s="343">
        <v>40848.99</v>
      </c>
    </row>
    <row r="60" spans="1:17">
      <c r="A60" s="340" t="s">
        <v>92</v>
      </c>
      <c r="B60" s="340" t="s">
        <v>2457</v>
      </c>
    </row>
    <row r="61" spans="1:17">
      <c r="C61" s="341" t="s">
        <v>2515</v>
      </c>
      <c r="D61" s="341" t="s">
        <v>59</v>
      </c>
      <c r="E61" s="342">
        <v>14</v>
      </c>
      <c r="F61" s="343">
        <v>150.261</v>
      </c>
      <c r="G61" s="343">
        <v>0</v>
      </c>
      <c r="H61" s="343">
        <v>271.68299999999999</v>
      </c>
      <c r="I61" s="343">
        <v>0</v>
      </c>
      <c r="J61" s="343">
        <v>0</v>
      </c>
      <c r="K61" s="343">
        <v>0</v>
      </c>
      <c r="L61" s="343">
        <v>0</v>
      </c>
      <c r="M61" s="343">
        <v>0</v>
      </c>
      <c r="N61" s="343">
        <v>0</v>
      </c>
      <c r="O61" s="343">
        <v>180.15400000000002</v>
      </c>
      <c r="P61" s="343">
        <v>0</v>
      </c>
      <c r="Q61" s="343">
        <v>602.09800000000007</v>
      </c>
    </row>
    <row r="62" spans="1:17">
      <c r="A62" s="340" t="s">
        <v>92</v>
      </c>
      <c r="B62" s="340" t="s">
        <v>113</v>
      </c>
    </row>
    <row r="63" spans="1:17">
      <c r="C63" s="341" t="s">
        <v>114</v>
      </c>
      <c r="D63" s="341" t="s">
        <v>45</v>
      </c>
      <c r="E63" s="342">
        <v>3</v>
      </c>
      <c r="F63" s="343">
        <v>7.5370000000000008</v>
      </c>
      <c r="G63" s="343">
        <v>0</v>
      </c>
      <c r="H63" s="343">
        <v>0</v>
      </c>
      <c r="I63" s="343">
        <v>0</v>
      </c>
      <c r="J63" s="343">
        <v>0</v>
      </c>
      <c r="K63" s="343">
        <v>0</v>
      </c>
      <c r="L63" s="343">
        <v>16.350000000000001</v>
      </c>
      <c r="M63" s="343">
        <v>0</v>
      </c>
      <c r="N63" s="343">
        <v>0</v>
      </c>
      <c r="O63" s="343">
        <v>145.77100000000002</v>
      </c>
      <c r="P63" s="343">
        <v>0</v>
      </c>
      <c r="Q63" s="343">
        <v>169.65799999999999</v>
      </c>
    </row>
    <row r="64" spans="1:17">
      <c r="A64" s="340" t="s">
        <v>92</v>
      </c>
      <c r="B64" s="340" t="s">
        <v>2606</v>
      </c>
    </row>
    <row r="65" spans="1:17">
      <c r="C65" s="341" t="s">
        <v>116</v>
      </c>
      <c r="D65" s="341" t="s">
        <v>120</v>
      </c>
      <c r="E65" s="342">
        <v>11</v>
      </c>
      <c r="F65" s="343">
        <v>0</v>
      </c>
      <c r="G65" s="343">
        <v>0</v>
      </c>
      <c r="H65" s="343">
        <v>80.832999999999998</v>
      </c>
      <c r="I65" s="343">
        <v>0</v>
      </c>
      <c r="J65" s="343">
        <v>0</v>
      </c>
      <c r="K65" s="343">
        <v>276.17200000000003</v>
      </c>
      <c r="L65" s="343">
        <v>0</v>
      </c>
      <c r="M65" s="343">
        <v>46.188000000000002</v>
      </c>
      <c r="N65" s="343">
        <v>0</v>
      </c>
      <c r="O65" s="343">
        <v>63.513000000000005</v>
      </c>
      <c r="P65" s="343">
        <v>0</v>
      </c>
      <c r="Q65" s="343">
        <v>466.70599999999996</v>
      </c>
    </row>
    <row r="66" spans="1:17">
      <c r="A66" s="340" t="s">
        <v>117</v>
      </c>
      <c r="B66" s="340" t="s">
        <v>2605</v>
      </c>
    </row>
    <row r="67" spans="1:17">
      <c r="C67" s="341" t="s">
        <v>269</v>
      </c>
      <c r="D67" s="341" t="s">
        <v>55</v>
      </c>
      <c r="E67" s="342">
        <v>58</v>
      </c>
      <c r="F67" s="343">
        <v>0</v>
      </c>
      <c r="G67" s="343">
        <v>1550.9920000000002</v>
      </c>
      <c r="H67" s="343">
        <v>0</v>
      </c>
      <c r="I67" s="343">
        <v>0</v>
      </c>
      <c r="J67" s="343">
        <v>0</v>
      </c>
      <c r="K67" s="343">
        <v>0</v>
      </c>
      <c r="L67" s="343">
        <v>30.809000000000001</v>
      </c>
      <c r="M67" s="343">
        <v>0</v>
      </c>
      <c r="N67" s="343">
        <v>627.90199999999993</v>
      </c>
      <c r="O67" s="343">
        <v>0</v>
      </c>
      <c r="P67" s="343">
        <v>7271.915</v>
      </c>
      <c r="Q67" s="343">
        <v>9481.6180000000004</v>
      </c>
    </row>
    <row r="68" spans="1:17">
      <c r="A68" s="340" t="s">
        <v>117</v>
      </c>
      <c r="B68" s="340" t="s">
        <v>2604</v>
      </c>
    </row>
    <row r="69" spans="1:17">
      <c r="C69" s="341" t="s">
        <v>281</v>
      </c>
      <c r="D69" s="341" t="s">
        <v>45</v>
      </c>
      <c r="E69" s="342">
        <v>35</v>
      </c>
      <c r="F69" s="343">
        <v>139.006</v>
      </c>
      <c r="G69" s="343">
        <v>0</v>
      </c>
      <c r="H69" s="343">
        <v>126.181</v>
      </c>
      <c r="I69" s="343">
        <v>0</v>
      </c>
      <c r="J69" s="343">
        <v>0</v>
      </c>
      <c r="K69" s="343">
        <v>422.48099999999999</v>
      </c>
      <c r="L69" s="343">
        <v>0</v>
      </c>
      <c r="M69" s="343">
        <v>0</v>
      </c>
      <c r="N69" s="343">
        <v>0</v>
      </c>
      <c r="O69" s="343">
        <v>0</v>
      </c>
      <c r="P69" s="343">
        <v>1969.5810000000001</v>
      </c>
      <c r="Q69" s="343">
        <v>2657.2490000000003</v>
      </c>
    </row>
    <row r="70" spans="1:17">
      <c r="A70" s="340" t="s">
        <v>117</v>
      </c>
      <c r="B70" s="340" t="s">
        <v>2456</v>
      </c>
    </row>
    <row r="71" spans="1:17">
      <c r="C71" s="341" t="s">
        <v>119</v>
      </c>
      <c r="D71" s="341" t="s">
        <v>120</v>
      </c>
      <c r="E71" s="342">
        <v>470</v>
      </c>
      <c r="F71" s="343">
        <v>0</v>
      </c>
      <c r="G71" s="343">
        <v>3824.009</v>
      </c>
      <c r="H71" s="343">
        <v>332.30300000000005</v>
      </c>
      <c r="I71" s="343">
        <v>0</v>
      </c>
      <c r="J71" s="343">
        <v>0</v>
      </c>
      <c r="K71" s="343">
        <v>0</v>
      </c>
      <c r="L71" s="343">
        <v>49846.969000000005</v>
      </c>
      <c r="M71" s="343">
        <v>0</v>
      </c>
      <c r="N71" s="343">
        <v>0</v>
      </c>
      <c r="O71" s="343">
        <v>0</v>
      </c>
      <c r="P71" s="343">
        <v>13271.108</v>
      </c>
      <c r="Q71" s="343">
        <v>67274.38900000001</v>
      </c>
    </row>
    <row r="72" spans="1:17">
      <c r="A72" s="340" t="s">
        <v>117</v>
      </c>
      <c r="B72" s="340" t="s">
        <v>2455</v>
      </c>
    </row>
    <row r="73" spans="1:17">
      <c r="C73" s="341" t="s">
        <v>122</v>
      </c>
      <c r="D73" s="341" t="s">
        <v>55</v>
      </c>
      <c r="E73" s="342">
        <v>663</v>
      </c>
      <c r="F73" s="343">
        <v>41038.720000000001</v>
      </c>
      <c r="G73" s="343">
        <v>1196.25</v>
      </c>
      <c r="H73" s="343">
        <v>4855.4579999999996</v>
      </c>
      <c r="I73" s="343">
        <v>0</v>
      </c>
      <c r="J73" s="343">
        <v>75477.770999999993</v>
      </c>
      <c r="K73" s="343">
        <v>37245.892999999996</v>
      </c>
      <c r="L73" s="343">
        <v>41.2</v>
      </c>
      <c r="M73" s="343">
        <v>0</v>
      </c>
      <c r="N73" s="343">
        <v>7895.61</v>
      </c>
      <c r="O73" s="343">
        <v>5001.7309999999998</v>
      </c>
      <c r="P73" s="343">
        <v>91395.096999999994</v>
      </c>
      <c r="Q73" s="343">
        <v>264147.73</v>
      </c>
    </row>
    <row r="74" spans="1:17">
      <c r="A74" s="340" t="s">
        <v>117</v>
      </c>
      <c r="B74" s="340" t="s">
        <v>2454</v>
      </c>
    </row>
    <row r="75" spans="1:17">
      <c r="C75" s="341" t="s">
        <v>124</v>
      </c>
      <c r="D75" s="341" t="s">
        <v>55</v>
      </c>
      <c r="E75" s="342">
        <v>21</v>
      </c>
      <c r="F75" s="343">
        <v>0</v>
      </c>
      <c r="G75" s="343">
        <v>3844.3159999999998</v>
      </c>
      <c r="H75" s="343">
        <v>163.048</v>
      </c>
      <c r="I75" s="343">
        <v>0</v>
      </c>
      <c r="J75" s="343">
        <v>0</v>
      </c>
      <c r="K75" s="343">
        <v>0</v>
      </c>
      <c r="L75" s="343">
        <v>0</v>
      </c>
      <c r="M75" s="343">
        <v>0</v>
      </c>
      <c r="N75" s="343">
        <v>0</v>
      </c>
      <c r="O75" s="343">
        <v>2730.89</v>
      </c>
      <c r="P75" s="343">
        <v>6546.0309999999999</v>
      </c>
      <c r="Q75" s="343">
        <v>13284.285</v>
      </c>
    </row>
    <row r="76" spans="1:17">
      <c r="A76" s="340" t="s">
        <v>117</v>
      </c>
      <c r="B76" s="340" t="s">
        <v>2453</v>
      </c>
    </row>
    <row r="77" spans="1:17">
      <c r="C77" s="341" t="s">
        <v>129</v>
      </c>
      <c r="D77" s="341" t="s">
        <v>55</v>
      </c>
      <c r="E77" s="342">
        <v>55</v>
      </c>
      <c r="F77" s="343">
        <v>0</v>
      </c>
      <c r="G77" s="343">
        <v>3063.8270000000002</v>
      </c>
      <c r="H77" s="343">
        <v>660.548</v>
      </c>
      <c r="I77" s="343">
        <v>0</v>
      </c>
      <c r="J77" s="343">
        <v>0</v>
      </c>
      <c r="K77" s="343">
        <v>2517.7870000000003</v>
      </c>
      <c r="L77" s="343">
        <v>0</v>
      </c>
      <c r="M77" s="343">
        <v>0</v>
      </c>
      <c r="N77" s="343">
        <v>3101.989</v>
      </c>
      <c r="O77" s="343">
        <v>0</v>
      </c>
      <c r="P77" s="343">
        <v>194.15400000000002</v>
      </c>
      <c r="Q77" s="343">
        <v>9538.3050000000003</v>
      </c>
    </row>
    <row r="78" spans="1:17">
      <c r="A78" s="340" t="s">
        <v>117</v>
      </c>
      <c r="B78" s="340" t="s">
        <v>2452</v>
      </c>
    </row>
    <row r="79" spans="1:17">
      <c r="C79" s="341" t="s">
        <v>2514</v>
      </c>
      <c r="D79" s="341" t="s">
        <v>59</v>
      </c>
      <c r="E79" s="342">
        <v>199</v>
      </c>
      <c r="F79" s="343">
        <v>0</v>
      </c>
      <c r="G79" s="343">
        <v>1482.1559999999999</v>
      </c>
      <c r="H79" s="343">
        <v>22097.255000000001</v>
      </c>
      <c r="I79" s="343">
        <v>0</v>
      </c>
      <c r="J79" s="343">
        <v>0</v>
      </c>
      <c r="K79" s="343">
        <v>0</v>
      </c>
      <c r="L79" s="343">
        <v>0</v>
      </c>
      <c r="M79" s="343">
        <v>0</v>
      </c>
      <c r="N79" s="343">
        <v>0</v>
      </c>
      <c r="O79" s="343">
        <v>0</v>
      </c>
      <c r="P79" s="343">
        <v>0</v>
      </c>
      <c r="Q79" s="343">
        <v>23579.411</v>
      </c>
    </row>
    <row r="80" spans="1:17">
      <c r="A80" s="340" t="s">
        <v>117</v>
      </c>
      <c r="B80" s="340" t="s">
        <v>2451</v>
      </c>
    </row>
    <row r="81" spans="1:17">
      <c r="C81" s="341" t="s">
        <v>133</v>
      </c>
      <c r="D81" s="341" t="s">
        <v>55</v>
      </c>
      <c r="E81" s="342">
        <v>149</v>
      </c>
      <c r="F81" s="343">
        <v>4209.7659999999996</v>
      </c>
      <c r="G81" s="343">
        <v>357.935</v>
      </c>
      <c r="H81" s="343">
        <v>1020.188</v>
      </c>
      <c r="I81" s="343">
        <v>0</v>
      </c>
      <c r="J81" s="343">
        <v>0</v>
      </c>
      <c r="K81" s="343">
        <v>451.37199999999996</v>
      </c>
      <c r="L81" s="343">
        <v>193.37200000000001</v>
      </c>
      <c r="M81" s="343">
        <v>0</v>
      </c>
      <c r="N81" s="343">
        <v>1319.7190000000001</v>
      </c>
      <c r="O81" s="343">
        <v>0</v>
      </c>
      <c r="P81" s="343">
        <v>18682.249</v>
      </c>
      <c r="Q81" s="343">
        <v>26234.601000000002</v>
      </c>
    </row>
    <row r="82" spans="1:17">
      <c r="A82" s="340" t="s">
        <v>117</v>
      </c>
      <c r="B82" s="340" t="s">
        <v>2450</v>
      </c>
    </row>
    <row r="83" spans="1:17">
      <c r="C83" s="341" t="s">
        <v>2500</v>
      </c>
      <c r="D83" s="341" t="s">
        <v>55</v>
      </c>
      <c r="E83" s="342">
        <v>16</v>
      </c>
      <c r="F83" s="343">
        <v>0</v>
      </c>
      <c r="G83" s="343">
        <v>426.036</v>
      </c>
      <c r="H83" s="343">
        <v>0</v>
      </c>
      <c r="I83" s="343">
        <v>0</v>
      </c>
      <c r="J83" s="343">
        <v>0</v>
      </c>
      <c r="K83" s="343">
        <v>637.06700000000001</v>
      </c>
      <c r="L83" s="343">
        <v>0</v>
      </c>
      <c r="M83" s="343">
        <v>0</v>
      </c>
      <c r="N83" s="343">
        <v>637.06700000000001</v>
      </c>
      <c r="O83" s="343">
        <v>0</v>
      </c>
      <c r="P83" s="343">
        <v>0</v>
      </c>
      <c r="Q83" s="343">
        <v>1700.17</v>
      </c>
    </row>
    <row r="84" spans="1:17">
      <c r="A84" s="340" t="s">
        <v>117</v>
      </c>
      <c r="B84" s="340" t="s">
        <v>2603</v>
      </c>
    </row>
    <row r="85" spans="1:17">
      <c r="C85" s="341" t="s">
        <v>135</v>
      </c>
      <c r="D85" s="341" t="s">
        <v>55</v>
      </c>
      <c r="E85" s="342">
        <v>29</v>
      </c>
      <c r="F85" s="343">
        <v>0</v>
      </c>
      <c r="G85" s="343">
        <v>2309.9839999999999</v>
      </c>
      <c r="H85" s="343">
        <v>0</v>
      </c>
      <c r="I85" s="343">
        <v>0</v>
      </c>
      <c r="J85" s="343">
        <v>0</v>
      </c>
      <c r="K85" s="343">
        <v>0</v>
      </c>
      <c r="L85" s="343">
        <v>0</v>
      </c>
      <c r="M85" s="343">
        <v>0</v>
      </c>
      <c r="N85" s="343">
        <v>3614.4309999999996</v>
      </c>
      <c r="O85" s="343">
        <v>0</v>
      </c>
      <c r="P85" s="343">
        <v>0</v>
      </c>
      <c r="Q85" s="343">
        <v>5924.415</v>
      </c>
    </row>
    <row r="86" spans="1:17">
      <c r="A86" s="340" t="s">
        <v>117</v>
      </c>
      <c r="B86" s="340" t="s">
        <v>136</v>
      </c>
    </row>
    <row r="87" spans="1:17">
      <c r="C87" s="341" t="s">
        <v>137</v>
      </c>
      <c r="D87" s="341" t="s">
        <v>55</v>
      </c>
      <c r="E87" s="342">
        <v>3</v>
      </c>
      <c r="F87" s="343">
        <v>0</v>
      </c>
      <c r="G87" s="343">
        <v>2056.864</v>
      </c>
      <c r="H87" s="343">
        <v>0</v>
      </c>
      <c r="I87" s="343">
        <v>0</v>
      </c>
      <c r="J87" s="343">
        <v>0</v>
      </c>
      <c r="K87" s="343">
        <v>0</v>
      </c>
      <c r="L87" s="343">
        <v>0</v>
      </c>
      <c r="M87" s="343">
        <v>0</v>
      </c>
      <c r="N87" s="343">
        <v>0</v>
      </c>
      <c r="O87" s="343">
        <v>0</v>
      </c>
      <c r="P87" s="343">
        <v>1913.7149999999999</v>
      </c>
      <c r="Q87" s="343">
        <v>3970.5790000000002</v>
      </c>
    </row>
    <row r="88" spans="1:17">
      <c r="A88" s="340" t="s">
        <v>117</v>
      </c>
      <c r="B88" s="340" t="s">
        <v>2449</v>
      </c>
    </row>
    <row r="89" spans="1:17">
      <c r="C89" s="341" t="s">
        <v>140</v>
      </c>
      <c r="D89" s="341" t="s">
        <v>55</v>
      </c>
      <c r="E89" s="342">
        <v>18</v>
      </c>
      <c r="F89" s="343">
        <v>0</v>
      </c>
      <c r="G89" s="343">
        <v>96.26100000000001</v>
      </c>
      <c r="H89" s="343">
        <v>0</v>
      </c>
      <c r="I89" s="343">
        <v>0</v>
      </c>
      <c r="J89" s="343">
        <v>0</v>
      </c>
      <c r="K89" s="343">
        <v>0</v>
      </c>
      <c r="L89" s="343">
        <v>0</v>
      </c>
      <c r="M89" s="343">
        <v>0</v>
      </c>
      <c r="N89" s="343">
        <v>579.00400000000002</v>
      </c>
      <c r="O89" s="343">
        <v>0</v>
      </c>
      <c r="P89" s="343">
        <v>595.96300000000008</v>
      </c>
      <c r="Q89" s="343">
        <v>1271.2280000000001</v>
      </c>
    </row>
    <row r="90" spans="1:17">
      <c r="A90" s="340" t="s">
        <v>117</v>
      </c>
      <c r="B90" s="340" t="s">
        <v>2448</v>
      </c>
    </row>
    <row r="91" spans="1:17">
      <c r="C91" s="341" t="s">
        <v>144</v>
      </c>
      <c r="D91" s="341" t="s">
        <v>45</v>
      </c>
      <c r="E91" s="342">
        <v>10</v>
      </c>
      <c r="F91" s="343">
        <v>0</v>
      </c>
      <c r="G91" s="343">
        <v>0</v>
      </c>
      <c r="H91" s="343">
        <v>0</v>
      </c>
      <c r="I91" s="343">
        <v>0</v>
      </c>
      <c r="J91" s="343">
        <v>0</v>
      </c>
      <c r="K91" s="343">
        <v>0</v>
      </c>
      <c r="L91" s="343">
        <v>0</v>
      </c>
      <c r="M91" s="343">
        <v>0</v>
      </c>
      <c r="N91" s="343">
        <v>470.86400000000003</v>
      </c>
      <c r="O91" s="343">
        <v>0</v>
      </c>
      <c r="P91" s="343">
        <v>1592.7579999999998</v>
      </c>
      <c r="Q91" s="343">
        <v>2063.6220000000003</v>
      </c>
    </row>
    <row r="92" spans="1:17">
      <c r="A92" s="340" t="s">
        <v>117</v>
      </c>
      <c r="B92" s="340" t="s">
        <v>2602</v>
      </c>
    </row>
    <row r="93" spans="1:17">
      <c r="C93" s="341" t="s">
        <v>146</v>
      </c>
      <c r="D93" s="341" t="s">
        <v>55</v>
      </c>
      <c r="E93" s="342">
        <v>11</v>
      </c>
      <c r="F93" s="343">
        <v>0</v>
      </c>
      <c r="G93" s="343">
        <v>142.26499999999999</v>
      </c>
      <c r="H93" s="343">
        <v>13.869000000000002</v>
      </c>
      <c r="I93" s="343">
        <v>0</v>
      </c>
      <c r="J93" s="343">
        <v>0</v>
      </c>
      <c r="K93" s="343">
        <v>30</v>
      </c>
      <c r="L93" s="343">
        <v>0</v>
      </c>
      <c r="M93" s="343">
        <v>968.78899999999999</v>
      </c>
      <c r="N93" s="343">
        <v>0</v>
      </c>
      <c r="O93" s="343">
        <v>0</v>
      </c>
      <c r="P93" s="343">
        <v>0</v>
      </c>
      <c r="Q93" s="343">
        <v>1154.923</v>
      </c>
    </row>
    <row r="94" spans="1:17">
      <c r="A94" s="340" t="s">
        <v>117</v>
      </c>
      <c r="B94" s="340" t="s">
        <v>2601</v>
      </c>
    </row>
    <row r="95" spans="1:17">
      <c r="C95" s="341" t="s">
        <v>150</v>
      </c>
      <c r="D95" s="341" t="s">
        <v>55</v>
      </c>
      <c r="E95" s="342">
        <v>21</v>
      </c>
      <c r="F95" s="343">
        <v>0</v>
      </c>
      <c r="G95" s="343">
        <v>693.88</v>
      </c>
      <c r="H95" s="343">
        <v>1008.7310000000001</v>
      </c>
      <c r="I95" s="343">
        <v>0</v>
      </c>
      <c r="J95" s="343">
        <v>0</v>
      </c>
      <c r="K95" s="343">
        <v>1591.8589999999999</v>
      </c>
      <c r="L95" s="343">
        <v>0</v>
      </c>
      <c r="M95" s="343">
        <v>0</v>
      </c>
      <c r="N95" s="343">
        <v>0</v>
      </c>
      <c r="O95" s="343">
        <v>0</v>
      </c>
      <c r="P95" s="343">
        <v>670.27300000000002</v>
      </c>
      <c r="Q95" s="343">
        <v>3964.7429999999999</v>
      </c>
    </row>
    <row r="96" spans="1:17">
      <c r="A96" s="340" t="s">
        <v>117</v>
      </c>
      <c r="B96" s="340" t="s">
        <v>2447</v>
      </c>
    </row>
    <row r="97" spans="1:17">
      <c r="C97" s="341" t="s">
        <v>152</v>
      </c>
      <c r="D97" s="341" t="s">
        <v>55</v>
      </c>
      <c r="E97" s="342">
        <v>48</v>
      </c>
      <c r="F97" s="343">
        <v>2028.4589999999998</v>
      </c>
      <c r="G97" s="343">
        <v>15.317</v>
      </c>
      <c r="H97" s="343">
        <v>173.167</v>
      </c>
      <c r="I97" s="343">
        <v>0</v>
      </c>
      <c r="J97" s="343">
        <v>7677.1080000000002</v>
      </c>
      <c r="K97" s="343">
        <v>0</v>
      </c>
      <c r="L97" s="343">
        <v>0</v>
      </c>
      <c r="M97" s="343">
        <v>0</v>
      </c>
      <c r="N97" s="343">
        <v>0</v>
      </c>
      <c r="O97" s="343">
        <v>0</v>
      </c>
      <c r="P97" s="343">
        <v>0</v>
      </c>
      <c r="Q97" s="343">
        <v>9894.0509999999995</v>
      </c>
    </row>
    <row r="98" spans="1:17">
      <c r="A98" s="340" t="s">
        <v>117</v>
      </c>
      <c r="B98" s="340" t="s">
        <v>2446</v>
      </c>
    </row>
    <row r="99" spans="1:17">
      <c r="C99" s="341" t="s">
        <v>1277</v>
      </c>
      <c r="D99" s="341" t="s">
        <v>45</v>
      </c>
      <c r="E99" s="342">
        <v>12</v>
      </c>
      <c r="F99" s="343">
        <v>538.15699999999993</v>
      </c>
      <c r="G99" s="343">
        <v>0</v>
      </c>
      <c r="H99" s="343">
        <v>0</v>
      </c>
      <c r="I99" s="343">
        <v>0</v>
      </c>
      <c r="J99" s="343">
        <v>418.14300000000003</v>
      </c>
      <c r="K99" s="343">
        <v>0</v>
      </c>
      <c r="L99" s="343">
        <v>0</v>
      </c>
      <c r="M99" s="343">
        <v>0</v>
      </c>
      <c r="N99" s="343">
        <v>0</v>
      </c>
      <c r="O99" s="343">
        <v>0</v>
      </c>
      <c r="P99" s="343">
        <v>0</v>
      </c>
      <c r="Q99" s="343">
        <v>956.3</v>
      </c>
    </row>
    <row r="100" spans="1:17">
      <c r="A100" s="340" t="s">
        <v>117</v>
      </c>
      <c r="B100" s="340" t="s">
        <v>2445</v>
      </c>
    </row>
    <row r="101" spans="1:17">
      <c r="C101" s="341" t="s">
        <v>154</v>
      </c>
      <c r="D101" s="341" t="s">
        <v>55</v>
      </c>
      <c r="E101" s="342">
        <v>25</v>
      </c>
      <c r="F101" s="343">
        <v>0</v>
      </c>
      <c r="G101" s="343">
        <v>293.04599999999999</v>
      </c>
      <c r="H101" s="343">
        <v>29.714000000000002</v>
      </c>
      <c r="I101" s="343">
        <v>0</v>
      </c>
      <c r="J101" s="343">
        <v>1763.7470000000001</v>
      </c>
      <c r="K101" s="343">
        <v>678.52699999999993</v>
      </c>
      <c r="L101" s="343">
        <v>0</v>
      </c>
      <c r="M101" s="343">
        <v>0</v>
      </c>
      <c r="N101" s="343">
        <v>0</v>
      </c>
      <c r="O101" s="343">
        <v>0</v>
      </c>
      <c r="P101" s="343">
        <v>0</v>
      </c>
      <c r="Q101" s="343">
        <v>2765.0340000000001</v>
      </c>
    </row>
    <row r="102" spans="1:17">
      <c r="A102" s="340" t="s">
        <v>117</v>
      </c>
      <c r="B102" s="340" t="s">
        <v>2600</v>
      </c>
    </row>
    <row r="103" spans="1:17">
      <c r="C103" s="341" t="s">
        <v>156</v>
      </c>
      <c r="D103" s="341" t="s">
        <v>55</v>
      </c>
      <c r="E103" s="342">
        <v>10</v>
      </c>
      <c r="F103" s="343">
        <v>0</v>
      </c>
      <c r="G103" s="343">
        <v>320.166</v>
      </c>
      <c r="H103" s="343">
        <v>13.010999999999999</v>
      </c>
      <c r="I103" s="343">
        <v>0</v>
      </c>
      <c r="J103" s="343">
        <v>0</v>
      </c>
      <c r="K103" s="343">
        <v>520</v>
      </c>
      <c r="L103" s="343">
        <v>0</v>
      </c>
      <c r="M103" s="343">
        <v>0</v>
      </c>
      <c r="N103" s="343">
        <v>157.291</v>
      </c>
      <c r="O103" s="343">
        <v>0</v>
      </c>
      <c r="P103" s="343">
        <v>279.42099999999999</v>
      </c>
      <c r="Q103" s="343">
        <v>1289.8889999999999</v>
      </c>
    </row>
    <row r="104" spans="1:17">
      <c r="A104" s="340" t="s">
        <v>117</v>
      </c>
      <c r="B104" s="340" t="s">
        <v>2444</v>
      </c>
    </row>
    <row r="105" spans="1:17">
      <c r="C105" s="341" t="s">
        <v>158</v>
      </c>
      <c r="D105" s="341" t="s">
        <v>55</v>
      </c>
      <c r="E105" s="342">
        <v>375</v>
      </c>
      <c r="F105" s="343">
        <v>0</v>
      </c>
      <c r="G105" s="343">
        <v>6986.0319999999992</v>
      </c>
      <c r="H105" s="343">
        <v>2428.7629999999999</v>
      </c>
      <c r="I105" s="343">
        <v>0</v>
      </c>
      <c r="J105" s="343">
        <v>0</v>
      </c>
      <c r="K105" s="343">
        <v>0</v>
      </c>
      <c r="L105" s="343">
        <v>0</v>
      </c>
      <c r="M105" s="343">
        <v>0</v>
      </c>
      <c r="N105" s="343">
        <v>41013.811000000002</v>
      </c>
      <c r="O105" s="343">
        <v>0</v>
      </c>
      <c r="P105" s="343">
        <v>0</v>
      </c>
      <c r="Q105" s="343">
        <v>50428.606</v>
      </c>
    </row>
    <row r="106" spans="1:17">
      <c r="A106" s="340" t="s">
        <v>117</v>
      </c>
      <c r="B106" s="340" t="s">
        <v>2443</v>
      </c>
    </row>
    <row r="107" spans="1:17">
      <c r="C107" s="341" t="s">
        <v>166</v>
      </c>
      <c r="D107" s="341" t="s">
        <v>55</v>
      </c>
      <c r="E107" s="342">
        <v>24</v>
      </c>
      <c r="F107" s="343">
        <v>169.965</v>
      </c>
      <c r="G107" s="343">
        <v>0</v>
      </c>
      <c r="H107" s="343">
        <v>18.436</v>
      </c>
      <c r="I107" s="343">
        <v>0</v>
      </c>
      <c r="J107" s="343">
        <v>0</v>
      </c>
      <c r="K107" s="343">
        <v>0</v>
      </c>
      <c r="L107" s="343">
        <v>0</v>
      </c>
      <c r="M107" s="343">
        <v>1664.5220000000002</v>
      </c>
      <c r="N107" s="343">
        <v>0</v>
      </c>
      <c r="O107" s="343">
        <v>0</v>
      </c>
      <c r="P107" s="343">
        <v>3.48</v>
      </c>
      <c r="Q107" s="343">
        <v>1856.4029999999998</v>
      </c>
    </row>
    <row r="108" spans="1:17">
      <c r="A108" s="340" t="s">
        <v>117</v>
      </c>
      <c r="B108" s="340" t="s">
        <v>2442</v>
      </c>
    </row>
    <row r="109" spans="1:17">
      <c r="C109" s="341" t="s">
        <v>168</v>
      </c>
      <c r="D109" s="341" t="s">
        <v>55</v>
      </c>
      <c r="E109" s="342">
        <v>11</v>
      </c>
      <c r="F109" s="343">
        <v>0</v>
      </c>
      <c r="G109" s="343">
        <v>83.85799999999999</v>
      </c>
      <c r="H109" s="343">
        <v>0</v>
      </c>
      <c r="I109" s="343">
        <v>0</v>
      </c>
      <c r="J109" s="343">
        <v>283.93799999999999</v>
      </c>
      <c r="K109" s="343">
        <v>806.59699999999998</v>
      </c>
      <c r="L109" s="343">
        <v>0</v>
      </c>
      <c r="M109" s="343">
        <v>0</v>
      </c>
      <c r="N109" s="343">
        <v>1035.491</v>
      </c>
      <c r="O109" s="343">
        <v>0</v>
      </c>
      <c r="P109" s="343">
        <v>0</v>
      </c>
      <c r="Q109" s="343">
        <v>2209.884</v>
      </c>
    </row>
    <row r="110" spans="1:17">
      <c r="A110" s="340" t="s">
        <v>117</v>
      </c>
      <c r="B110" s="340" t="s">
        <v>2441</v>
      </c>
    </row>
    <row r="111" spans="1:17">
      <c r="C111" s="341" t="s">
        <v>170</v>
      </c>
      <c r="D111" s="341" t="s">
        <v>55</v>
      </c>
      <c r="E111" s="342">
        <v>37</v>
      </c>
      <c r="F111" s="343">
        <v>1497.605</v>
      </c>
      <c r="G111" s="343">
        <v>79.527000000000001</v>
      </c>
      <c r="H111" s="343">
        <v>35.796999999999997</v>
      </c>
      <c r="I111" s="343">
        <v>0</v>
      </c>
      <c r="J111" s="343">
        <v>0</v>
      </c>
      <c r="K111" s="343">
        <v>2921.7509999999997</v>
      </c>
      <c r="L111" s="343">
        <v>0</v>
      </c>
      <c r="M111" s="343">
        <v>0</v>
      </c>
      <c r="N111" s="343">
        <v>2333.9610000000002</v>
      </c>
      <c r="O111" s="343">
        <v>22.1</v>
      </c>
      <c r="P111" s="343">
        <v>0</v>
      </c>
      <c r="Q111" s="343">
        <v>6890.741</v>
      </c>
    </row>
    <row r="112" spans="1:17">
      <c r="A112" s="340" t="s">
        <v>117</v>
      </c>
      <c r="B112" s="340" t="s">
        <v>2440</v>
      </c>
    </row>
    <row r="113" spans="1:17">
      <c r="C113" s="341" t="s">
        <v>174</v>
      </c>
      <c r="D113" s="341" t="s">
        <v>55</v>
      </c>
      <c r="E113" s="342">
        <v>22</v>
      </c>
      <c r="F113" s="343">
        <v>0</v>
      </c>
      <c r="G113" s="343">
        <v>327.84399999999999</v>
      </c>
      <c r="H113" s="343">
        <v>4.87</v>
      </c>
      <c r="I113" s="343">
        <v>0</v>
      </c>
      <c r="J113" s="343">
        <v>1485.183</v>
      </c>
      <c r="K113" s="343">
        <v>0</v>
      </c>
      <c r="L113" s="343">
        <v>41.188000000000002</v>
      </c>
      <c r="M113" s="343">
        <v>0</v>
      </c>
      <c r="N113" s="343">
        <v>649.62800000000004</v>
      </c>
      <c r="O113" s="343">
        <v>0</v>
      </c>
      <c r="P113" s="343">
        <v>0</v>
      </c>
      <c r="Q113" s="343">
        <v>2508.7129999999997</v>
      </c>
    </row>
    <row r="114" spans="1:17">
      <c r="A114" s="340" t="s">
        <v>117</v>
      </c>
      <c r="B114" s="340" t="s">
        <v>2439</v>
      </c>
    </row>
    <row r="115" spans="1:17">
      <c r="C115" s="341" t="s">
        <v>176</v>
      </c>
      <c r="D115" s="341" t="s">
        <v>55</v>
      </c>
      <c r="E115" s="342">
        <v>56</v>
      </c>
      <c r="F115" s="343">
        <v>0</v>
      </c>
      <c r="G115" s="343">
        <v>7412.8710000000001</v>
      </c>
      <c r="H115" s="343">
        <v>49.583999999999996</v>
      </c>
      <c r="I115" s="343">
        <v>0</v>
      </c>
      <c r="J115" s="343">
        <v>0</v>
      </c>
      <c r="K115" s="343">
        <v>2572.2529999999997</v>
      </c>
      <c r="L115" s="343">
        <v>30</v>
      </c>
      <c r="M115" s="343">
        <v>0</v>
      </c>
      <c r="N115" s="343">
        <v>2777.953</v>
      </c>
      <c r="O115" s="343">
        <v>0</v>
      </c>
      <c r="P115" s="343">
        <v>2125.5309999999999</v>
      </c>
      <c r="Q115" s="343">
        <v>14968.191999999999</v>
      </c>
    </row>
    <row r="116" spans="1:17">
      <c r="A116" s="340" t="s">
        <v>117</v>
      </c>
      <c r="B116" s="340" t="s">
        <v>2438</v>
      </c>
    </row>
    <row r="117" spans="1:17">
      <c r="C117" s="341" t="s">
        <v>178</v>
      </c>
      <c r="D117" s="341" t="s">
        <v>55</v>
      </c>
      <c r="E117" s="342">
        <v>25</v>
      </c>
      <c r="F117" s="343">
        <v>0</v>
      </c>
      <c r="G117" s="343">
        <v>624.08800000000008</v>
      </c>
      <c r="H117" s="343">
        <v>115.08499999999999</v>
      </c>
      <c r="I117" s="343">
        <v>0</v>
      </c>
      <c r="J117" s="343">
        <v>0</v>
      </c>
      <c r="K117" s="343">
        <v>327</v>
      </c>
      <c r="L117" s="343">
        <v>0</v>
      </c>
      <c r="M117" s="343">
        <v>0</v>
      </c>
      <c r="N117" s="343">
        <v>194.262</v>
      </c>
      <c r="O117" s="343">
        <v>0</v>
      </c>
      <c r="P117" s="343">
        <v>1976.0260000000001</v>
      </c>
      <c r="Q117" s="343">
        <v>3236.4609999999998</v>
      </c>
    </row>
    <row r="118" spans="1:17">
      <c r="A118" s="340" t="s">
        <v>117</v>
      </c>
      <c r="B118" s="340" t="s">
        <v>2437</v>
      </c>
    </row>
    <row r="119" spans="1:17">
      <c r="C119" s="341" t="s">
        <v>2499</v>
      </c>
      <c r="D119" s="341" t="s">
        <v>55</v>
      </c>
      <c r="E119" s="342">
        <v>128</v>
      </c>
      <c r="F119" s="343">
        <v>0</v>
      </c>
      <c r="G119" s="343">
        <v>4557.5720000000001</v>
      </c>
      <c r="H119" s="343">
        <v>0</v>
      </c>
      <c r="I119" s="343">
        <v>0</v>
      </c>
      <c r="J119" s="343">
        <v>0</v>
      </c>
      <c r="K119" s="343">
        <v>0</v>
      </c>
      <c r="L119" s="343">
        <v>0</v>
      </c>
      <c r="M119" s="343">
        <v>0</v>
      </c>
      <c r="N119" s="343">
        <v>13768.246000000001</v>
      </c>
      <c r="O119" s="343">
        <v>0</v>
      </c>
      <c r="P119" s="343">
        <v>0</v>
      </c>
      <c r="Q119" s="343">
        <v>18325.817999999999</v>
      </c>
    </row>
    <row r="120" spans="1:17">
      <c r="A120" s="340" t="s">
        <v>117</v>
      </c>
      <c r="B120" s="340" t="s">
        <v>2436</v>
      </c>
    </row>
    <row r="121" spans="1:17">
      <c r="C121" s="341" t="s">
        <v>182</v>
      </c>
      <c r="D121" s="341" t="s">
        <v>45</v>
      </c>
      <c r="E121" s="342">
        <v>33</v>
      </c>
      <c r="F121" s="343">
        <v>2241.8589999999999</v>
      </c>
      <c r="G121" s="343">
        <v>0</v>
      </c>
      <c r="H121" s="343">
        <v>255.44499999999999</v>
      </c>
      <c r="I121" s="343">
        <v>0</v>
      </c>
      <c r="J121" s="343">
        <v>0</v>
      </c>
      <c r="K121" s="343">
        <v>400</v>
      </c>
      <c r="L121" s="343">
        <v>0</v>
      </c>
      <c r="M121" s="343">
        <v>0</v>
      </c>
      <c r="N121" s="343">
        <v>3919.7470000000003</v>
      </c>
      <c r="O121" s="343">
        <v>0</v>
      </c>
      <c r="P121" s="343">
        <v>3634.9659999999999</v>
      </c>
      <c r="Q121" s="343">
        <v>10452.017</v>
      </c>
    </row>
    <row r="122" spans="1:17">
      <c r="A122" s="340" t="s">
        <v>117</v>
      </c>
      <c r="B122" s="340" t="s">
        <v>2435</v>
      </c>
    </row>
    <row r="123" spans="1:17">
      <c r="C123" s="341" t="s">
        <v>275</v>
      </c>
      <c r="D123" s="341" t="s">
        <v>55</v>
      </c>
      <c r="E123" s="342">
        <v>60</v>
      </c>
      <c r="F123" s="343">
        <v>0</v>
      </c>
      <c r="G123" s="343">
        <v>1847.2470000000001</v>
      </c>
      <c r="H123" s="343">
        <v>220.64500000000001</v>
      </c>
      <c r="I123" s="343">
        <v>0</v>
      </c>
      <c r="J123" s="343">
        <v>0</v>
      </c>
      <c r="K123" s="343">
        <v>0</v>
      </c>
      <c r="L123" s="343">
        <v>0</v>
      </c>
      <c r="M123" s="343">
        <v>0</v>
      </c>
      <c r="N123" s="343">
        <v>7808.3940000000002</v>
      </c>
      <c r="O123" s="343">
        <v>0</v>
      </c>
      <c r="P123" s="343">
        <v>1762.9620000000002</v>
      </c>
      <c r="Q123" s="343">
        <v>11639.248</v>
      </c>
    </row>
    <row r="124" spans="1:17">
      <c r="A124" s="340" t="s">
        <v>117</v>
      </c>
      <c r="B124" s="340" t="s">
        <v>183</v>
      </c>
    </row>
    <row r="125" spans="1:17">
      <c r="C125" s="341" t="s">
        <v>184</v>
      </c>
      <c r="D125" s="341" t="s">
        <v>55</v>
      </c>
      <c r="E125" s="342">
        <v>256</v>
      </c>
      <c r="F125" s="343">
        <v>0</v>
      </c>
      <c r="G125" s="343">
        <v>14404.796</v>
      </c>
      <c r="H125" s="343">
        <v>2398.3490000000002</v>
      </c>
      <c r="I125" s="343">
        <v>0</v>
      </c>
      <c r="J125" s="343">
        <v>33652.275000000001</v>
      </c>
      <c r="K125" s="343">
        <v>0</v>
      </c>
      <c r="L125" s="343">
        <v>0</v>
      </c>
      <c r="M125" s="343">
        <v>0</v>
      </c>
      <c r="N125" s="343">
        <v>0</v>
      </c>
      <c r="O125" s="343">
        <v>0</v>
      </c>
      <c r="P125" s="343">
        <v>0</v>
      </c>
      <c r="Q125" s="343">
        <v>50455.42</v>
      </c>
    </row>
    <row r="126" spans="1:17">
      <c r="A126" s="340" t="s">
        <v>117</v>
      </c>
      <c r="B126" s="340" t="s">
        <v>2434</v>
      </c>
    </row>
    <row r="127" spans="1:17">
      <c r="C127" s="341" t="s">
        <v>186</v>
      </c>
      <c r="D127" s="341" t="s">
        <v>55</v>
      </c>
      <c r="E127" s="342">
        <v>105</v>
      </c>
      <c r="F127" s="343">
        <v>7494.8290000000006</v>
      </c>
      <c r="G127" s="343">
        <v>79.724999999999994</v>
      </c>
      <c r="H127" s="343">
        <v>287.06</v>
      </c>
      <c r="I127" s="343">
        <v>0</v>
      </c>
      <c r="J127" s="343">
        <v>0</v>
      </c>
      <c r="K127" s="343">
        <v>6153.643</v>
      </c>
      <c r="L127" s="343">
        <v>0</v>
      </c>
      <c r="M127" s="343">
        <v>0</v>
      </c>
      <c r="N127" s="343">
        <v>12438.651000000002</v>
      </c>
      <c r="O127" s="343">
        <v>0</v>
      </c>
      <c r="P127" s="343">
        <v>1742.9860000000001</v>
      </c>
      <c r="Q127" s="343">
        <v>28196.894</v>
      </c>
    </row>
    <row r="128" spans="1:17">
      <c r="A128" s="340" t="s">
        <v>117</v>
      </c>
      <c r="B128" s="340" t="s">
        <v>2433</v>
      </c>
    </row>
    <row r="129" spans="1:17">
      <c r="C129" s="341" t="s">
        <v>190</v>
      </c>
      <c r="D129" s="341" t="s">
        <v>45</v>
      </c>
      <c r="E129" s="342">
        <v>77</v>
      </c>
      <c r="F129" s="343">
        <v>3731.0970000000002</v>
      </c>
      <c r="G129" s="343">
        <v>0</v>
      </c>
      <c r="H129" s="343">
        <v>185.43799999999999</v>
      </c>
      <c r="I129" s="343">
        <v>0</v>
      </c>
      <c r="J129" s="343">
        <v>0</v>
      </c>
      <c r="K129" s="343">
        <v>2293.2800000000002</v>
      </c>
      <c r="L129" s="343">
        <v>0</v>
      </c>
      <c r="M129" s="343">
        <v>0</v>
      </c>
      <c r="N129" s="343">
        <v>0</v>
      </c>
      <c r="O129" s="343">
        <v>0</v>
      </c>
      <c r="P129" s="343">
        <v>9614.0869999999995</v>
      </c>
      <c r="Q129" s="343">
        <v>15823.902</v>
      </c>
    </row>
    <row r="130" spans="1:17">
      <c r="A130" s="340" t="s">
        <v>117</v>
      </c>
      <c r="B130" s="340" t="s">
        <v>2432</v>
      </c>
    </row>
    <row r="131" spans="1:17">
      <c r="C131" s="341" t="s">
        <v>192</v>
      </c>
      <c r="D131" s="341" t="s">
        <v>55</v>
      </c>
      <c r="E131" s="342">
        <v>264</v>
      </c>
      <c r="F131" s="343">
        <v>19351.806</v>
      </c>
      <c r="G131" s="343">
        <v>698.99899999999991</v>
      </c>
      <c r="H131" s="343">
        <v>2417.7820000000002</v>
      </c>
      <c r="I131" s="343">
        <v>0</v>
      </c>
      <c r="J131" s="343">
        <v>48680.724999999999</v>
      </c>
      <c r="K131" s="343">
        <v>528.65699999999993</v>
      </c>
      <c r="L131" s="343">
        <v>136.108</v>
      </c>
      <c r="M131" s="343">
        <v>13989.082</v>
      </c>
      <c r="N131" s="343">
        <v>0</v>
      </c>
      <c r="O131" s="343">
        <v>267.46899999999999</v>
      </c>
      <c r="P131" s="343">
        <v>0</v>
      </c>
      <c r="Q131" s="343">
        <v>86070.628000000012</v>
      </c>
    </row>
    <row r="132" spans="1:17">
      <c r="A132" s="340" t="s">
        <v>117</v>
      </c>
      <c r="B132" s="340" t="s">
        <v>2431</v>
      </c>
    </row>
    <row r="133" spans="1:17">
      <c r="C133" s="341" t="s">
        <v>200</v>
      </c>
      <c r="D133" s="341" t="s">
        <v>45</v>
      </c>
      <c r="E133" s="342">
        <v>14</v>
      </c>
      <c r="F133" s="343">
        <v>274.928</v>
      </c>
      <c r="G133" s="343">
        <v>0</v>
      </c>
      <c r="H133" s="343">
        <v>111.85600000000001</v>
      </c>
      <c r="I133" s="343">
        <v>0</v>
      </c>
      <c r="J133" s="343">
        <v>0</v>
      </c>
      <c r="K133" s="343">
        <v>0</v>
      </c>
      <c r="L133" s="343">
        <v>0</v>
      </c>
      <c r="M133" s="343">
        <v>0</v>
      </c>
      <c r="N133" s="343">
        <v>622.36400000000003</v>
      </c>
      <c r="O133" s="343">
        <v>0</v>
      </c>
      <c r="P133" s="343">
        <v>181.25</v>
      </c>
      <c r="Q133" s="343">
        <v>1190.3980000000001</v>
      </c>
    </row>
    <row r="134" spans="1:17">
      <c r="A134" s="340" t="s">
        <v>117</v>
      </c>
      <c r="B134" s="340" t="s">
        <v>2599</v>
      </c>
    </row>
    <row r="135" spans="1:17">
      <c r="C135" s="341" t="s">
        <v>202</v>
      </c>
      <c r="D135" s="341" t="s">
        <v>55</v>
      </c>
      <c r="E135" s="342">
        <v>64</v>
      </c>
      <c r="F135" s="343">
        <v>0</v>
      </c>
      <c r="G135" s="343">
        <v>1722.7910000000002</v>
      </c>
      <c r="H135" s="343">
        <v>222.53</v>
      </c>
      <c r="I135" s="343">
        <v>0</v>
      </c>
      <c r="J135" s="343">
        <v>0</v>
      </c>
      <c r="K135" s="343">
        <v>150.90200000000002</v>
      </c>
      <c r="L135" s="343">
        <v>60</v>
      </c>
      <c r="M135" s="343">
        <v>0</v>
      </c>
      <c r="N135" s="343">
        <v>479.96</v>
      </c>
      <c r="O135" s="343">
        <v>0</v>
      </c>
      <c r="P135" s="343">
        <v>7205.6509999999998</v>
      </c>
      <c r="Q135" s="343">
        <v>9841.8340000000007</v>
      </c>
    </row>
    <row r="136" spans="1:17">
      <c r="A136" s="340" t="s">
        <v>117</v>
      </c>
      <c r="B136" s="340" t="s">
        <v>2598</v>
      </c>
    </row>
    <row r="137" spans="1:17">
      <c r="C137" s="341" t="s">
        <v>204</v>
      </c>
      <c r="D137" s="341" t="s">
        <v>55</v>
      </c>
      <c r="E137" s="342">
        <v>187</v>
      </c>
      <c r="F137" s="343">
        <v>12249.611000000001</v>
      </c>
      <c r="G137" s="343">
        <v>75.697000000000003</v>
      </c>
      <c r="H137" s="343">
        <v>1258.4769999999999</v>
      </c>
      <c r="I137" s="343">
        <v>0</v>
      </c>
      <c r="J137" s="343">
        <v>0</v>
      </c>
      <c r="K137" s="343">
        <v>2928.72</v>
      </c>
      <c r="L137" s="343">
        <v>0</v>
      </c>
      <c r="M137" s="343">
        <v>0</v>
      </c>
      <c r="N137" s="343">
        <v>14231.214</v>
      </c>
      <c r="O137" s="343">
        <v>0</v>
      </c>
      <c r="P137" s="343">
        <v>19570.27</v>
      </c>
      <c r="Q137" s="343">
        <v>50313.989000000001</v>
      </c>
    </row>
    <row r="138" spans="1:17">
      <c r="A138" s="340" t="s">
        <v>117</v>
      </c>
      <c r="B138" s="340" t="s">
        <v>2430</v>
      </c>
    </row>
    <row r="139" spans="1:17">
      <c r="C139" s="341" t="s">
        <v>206</v>
      </c>
      <c r="D139" s="341" t="s">
        <v>55</v>
      </c>
      <c r="E139" s="342">
        <v>2306</v>
      </c>
      <c r="F139" s="343">
        <v>241195.63500000001</v>
      </c>
      <c r="G139" s="343">
        <v>6230.4130000000005</v>
      </c>
      <c r="H139" s="343">
        <v>19063.052</v>
      </c>
      <c r="I139" s="343">
        <v>0</v>
      </c>
      <c r="J139" s="343">
        <v>0</v>
      </c>
      <c r="K139" s="343">
        <v>93606.345000000001</v>
      </c>
      <c r="L139" s="343">
        <v>0</v>
      </c>
      <c r="M139" s="343">
        <v>0</v>
      </c>
      <c r="N139" s="343">
        <v>7793.0169999999998</v>
      </c>
      <c r="O139" s="343">
        <v>0</v>
      </c>
      <c r="P139" s="343">
        <v>550305.402</v>
      </c>
      <c r="Q139" s="343">
        <v>918193.86400000006</v>
      </c>
    </row>
    <row r="140" spans="1:17">
      <c r="A140" s="340" t="s">
        <v>117</v>
      </c>
      <c r="B140" s="340" t="s">
        <v>2430</v>
      </c>
    </row>
    <row r="141" spans="1:17">
      <c r="C141" s="341" t="s">
        <v>198</v>
      </c>
      <c r="D141" s="341" t="s">
        <v>55</v>
      </c>
      <c r="E141" s="342">
        <v>281</v>
      </c>
      <c r="F141" s="343">
        <v>0</v>
      </c>
      <c r="G141" s="343">
        <v>2598.9369999999999</v>
      </c>
      <c r="H141" s="343">
        <v>0</v>
      </c>
      <c r="I141" s="343">
        <v>0</v>
      </c>
      <c r="J141" s="343">
        <v>0</v>
      </c>
      <c r="K141" s="343">
        <v>0</v>
      </c>
      <c r="L141" s="343">
        <v>0</v>
      </c>
      <c r="M141" s="343">
        <v>0</v>
      </c>
      <c r="N141" s="343">
        <v>0</v>
      </c>
      <c r="O141" s="343">
        <v>0</v>
      </c>
      <c r="P141" s="343">
        <v>27504.965</v>
      </c>
      <c r="Q141" s="343">
        <v>30103.902000000002</v>
      </c>
    </row>
    <row r="142" spans="1:17">
      <c r="A142" s="340" t="s">
        <v>117</v>
      </c>
      <c r="B142" s="340" t="s">
        <v>2429</v>
      </c>
    </row>
    <row r="143" spans="1:17">
      <c r="C143" s="341" t="s">
        <v>209</v>
      </c>
      <c r="D143" s="341" t="s">
        <v>55</v>
      </c>
      <c r="E143" s="342">
        <v>30</v>
      </c>
      <c r="F143" s="343">
        <v>0</v>
      </c>
      <c r="G143" s="343">
        <v>723.52800000000002</v>
      </c>
      <c r="H143" s="343">
        <v>60.533999999999999</v>
      </c>
      <c r="I143" s="343">
        <v>0</v>
      </c>
      <c r="J143" s="343">
        <v>0</v>
      </c>
      <c r="K143" s="343">
        <v>1030</v>
      </c>
      <c r="L143" s="343">
        <v>367.70400000000001</v>
      </c>
      <c r="M143" s="343">
        <v>0</v>
      </c>
      <c r="N143" s="343">
        <v>2445.6790000000001</v>
      </c>
      <c r="O143" s="343">
        <v>0</v>
      </c>
      <c r="P143" s="343">
        <v>-175.75099999999998</v>
      </c>
      <c r="Q143" s="343">
        <v>4451.6940000000004</v>
      </c>
    </row>
    <row r="144" spans="1:17">
      <c r="A144" s="340" t="s">
        <v>117</v>
      </c>
      <c r="B144" s="340" t="s">
        <v>2428</v>
      </c>
    </row>
    <row r="145" spans="1:17">
      <c r="C145" s="341" t="s">
        <v>211</v>
      </c>
      <c r="D145" s="341" t="s">
        <v>55</v>
      </c>
      <c r="E145" s="342">
        <v>60</v>
      </c>
      <c r="F145" s="343">
        <v>0</v>
      </c>
      <c r="G145" s="343">
        <v>2071.6550000000002</v>
      </c>
      <c r="H145" s="343">
        <v>404.291</v>
      </c>
      <c r="I145" s="343">
        <v>0</v>
      </c>
      <c r="J145" s="343">
        <v>0</v>
      </c>
      <c r="K145" s="343">
        <v>2577.4179999999997</v>
      </c>
      <c r="L145" s="343">
        <v>0</v>
      </c>
      <c r="M145" s="343">
        <v>0</v>
      </c>
      <c r="N145" s="343">
        <v>3230.3959999999997</v>
      </c>
      <c r="O145" s="343">
        <v>0</v>
      </c>
      <c r="P145" s="343">
        <v>0</v>
      </c>
      <c r="Q145" s="343">
        <v>8283.76</v>
      </c>
    </row>
    <row r="146" spans="1:17">
      <c r="A146" s="340" t="s">
        <v>117</v>
      </c>
      <c r="B146" s="340" t="s">
        <v>2427</v>
      </c>
    </row>
    <row r="147" spans="1:17">
      <c r="C147" s="341" t="s">
        <v>213</v>
      </c>
      <c r="D147" s="341" t="s">
        <v>55</v>
      </c>
      <c r="E147" s="342">
        <v>61</v>
      </c>
      <c r="F147" s="343">
        <v>5622.9530000000004</v>
      </c>
      <c r="G147" s="343">
        <v>54.47</v>
      </c>
      <c r="H147" s="343">
        <v>179.45500000000001</v>
      </c>
      <c r="I147" s="343">
        <v>0</v>
      </c>
      <c r="J147" s="343">
        <v>10111.776</v>
      </c>
      <c r="K147" s="343">
        <v>0</v>
      </c>
      <c r="L147" s="343">
        <v>0</v>
      </c>
      <c r="M147" s="343">
        <v>0</v>
      </c>
      <c r="N147" s="343">
        <v>0</v>
      </c>
      <c r="O147" s="343">
        <v>0</v>
      </c>
      <c r="P147" s="343">
        <v>0</v>
      </c>
      <c r="Q147" s="343">
        <v>15968.653999999999</v>
      </c>
    </row>
    <row r="148" spans="1:17">
      <c r="A148" s="340" t="s">
        <v>117</v>
      </c>
      <c r="B148" s="340" t="s">
        <v>2426</v>
      </c>
    </row>
    <row r="149" spans="1:17">
      <c r="C149" s="341" t="s">
        <v>215</v>
      </c>
      <c r="D149" s="341" t="s">
        <v>55</v>
      </c>
      <c r="E149" s="342">
        <v>102</v>
      </c>
      <c r="F149" s="343">
        <v>4543.9430000000002</v>
      </c>
      <c r="G149" s="343">
        <v>467.99300000000005</v>
      </c>
      <c r="H149" s="343">
        <v>123.648</v>
      </c>
      <c r="I149" s="343">
        <v>0</v>
      </c>
      <c r="J149" s="343">
        <v>0</v>
      </c>
      <c r="K149" s="343">
        <v>4496.0709999999999</v>
      </c>
      <c r="L149" s="343">
        <v>376.68800000000005</v>
      </c>
      <c r="M149" s="343">
        <v>0</v>
      </c>
      <c r="N149" s="343">
        <v>0</v>
      </c>
      <c r="O149" s="343">
        <v>7696.8009999999995</v>
      </c>
      <c r="P149" s="343">
        <v>0</v>
      </c>
      <c r="Q149" s="343">
        <v>17705.144</v>
      </c>
    </row>
    <row r="150" spans="1:17">
      <c r="A150" s="340" t="s">
        <v>117</v>
      </c>
      <c r="B150" s="340" t="s">
        <v>2597</v>
      </c>
    </row>
    <row r="151" spans="1:17">
      <c r="C151" s="341" t="s">
        <v>2497</v>
      </c>
      <c r="D151" s="341" t="s">
        <v>55</v>
      </c>
      <c r="E151" s="342">
        <v>187</v>
      </c>
      <c r="F151" s="343">
        <v>0</v>
      </c>
      <c r="G151" s="343">
        <v>10585.732</v>
      </c>
      <c r="H151" s="343">
        <v>0</v>
      </c>
      <c r="I151" s="343">
        <v>0</v>
      </c>
      <c r="J151" s="343">
        <v>1699.421</v>
      </c>
      <c r="K151" s="343">
        <v>240.02500000000001</v>
      </c>
      <c r="L151" s="343">
        <v>197.21</v>
      </c>
      <c r="M151" s="343">
        <v>0</v>
      </c>
      <c r="N151" s="343">
        <v>14327.981000000002</v>
      </c>
      <c r="O151" s="343">
        <v>0</v>
      </c>
      <c r="P151" s="343">
        <v>728.27800000000002</v>
      </c>
      <c r="Q151" s="343">
        <v>27778.647000000001</v>
      </c>
    </row>
    <row r="152" spans="1:17">
      <c r="A152" s="340" t="s">
        <v>117</v>
      </c>
      <c r="B152" s="340" t="s">
        <v>2425</v>
      </c>
    </row>
    <row r="153" spans="1:17">
      <c r="C153" s="341" t="s">
        <v>217</v>
      </c>
      <c r="D153" s="341" t="s">
        <v>55</v>
      </c>
      <c r="E153" s="342">
        <v>29</v>
      </c>
      <c r="F153" s="343">
        <v>0</v>
      </c>
      <c r="G153" s="343">
        <v>676.3660000000001</v>
      </c>
      <c r="H153" s="343">
        <v>47.79</v>
      </c>
      <c r="I153" s="343">
        <v>0</v>
      </c>
      <c r="J153" s="343">
        <v>0</v>
      </c>
      <c r="K153" s="343">
        <v>1435.47</v>
      </c>
      <c r="L153" s="343">
        <v>114.15100000000001</v>
      </c>
      <c r="M153" s="343">
        <v>0</v>
      </c>
      <c r="N153" s="343">
        <v>323.64099999999996</v>
      </c>
      <c r="O153" s="343">
        <v>28.018000000000001</v>
      </c>
      <c r="P153" s="343">
        <v>1647.3110000000001</v>
      </c>
      <c r="Q153" s="343">
        <v>4272.7470000000003</v>
      </c>
    </row>
    <row r="154" spans="1:17">
      <c r="A154" s="340" t="s">
        <v>117</v>
      </c>
      <c r="B154" s="340" t="s">
        <v>2424</v>
      </c>
    </row>
    <row r="155" spans="1:17">
      <c r="C155" s="341" t="s">
        <v>2498</v>
      </c>
      <c r="D155" s="341" t="s">
        <v>55</v>
      </c>
      <c r="E155" s="342">
        <v>9</v>
      </c>
      <c r="F155" s="343">
        <v>0</v>
      </c>
      <c r="G155" s="343">
        <v>1184.4160000000002</v>
      </c>
      <c r="H155" s="343">
        <v>0</v>
      </c>
      <c r="I155" s="343">
        <v>0</v>
      </c>
      <c r="J155" s="343">
        <v>0</v>
      </c>
      <c r="K155" s="343">
        <v>0</v>
      </c>
      <c r="L155" s="343">
        <v>0</v>
      </c>
      <c r="M155" s="343">
        <v>0</v>
      </c>
      <c r="N155" s="343">
        <v>1269.741</v>
      </c>
      <c r="O155" s="343">
        <v>0</v>
      </c>
      <c r="P155" s="343">
        <v>0</v>
      </c>
      <c r="Q155" s="343">
        <v>2454.1570000000002</v>
      </c>
    </row>
    <row r="156" spans="1:17">
      <c r="A156" s="340" t="s">
        <v>117</v>
      </c>
      <c r="B156" s="340" t="s">
        <v>2423</v>
      </c>
    </row>
    <row r="157" spans="1:17">
      <c r="C157" s="341" t="s">
        <v>219</v>
      </c>
      <c r="D157" s="341" t="s">
        <v>55</v>
      </c>
      <c r="E157" s="342">
        <v>193</v>
      </c>
      <c r="F157" s="343">
        <v>7940.45</v>
      </c>
      <c r="G157" s="343">
        <v>4975.62</v>
      </c>
      <c r="H157" s="343">
        <v>2926.143</v>
      </c>
      <c r="I157" s="343">
        <v>0</v>
      </c>
      <c r="J157" s="343">
        <v>0</v>
      </c>
      <c r="K157" s="343">
        <v>7135.915</v>
      </c>
      <c r="L157" s="343">
        <v>0</v>
      </c>
      <c r="M157" s="343">
        <v>0</v>
      </c>
      <c r="N157" s="343">
        <v>0</v>
      </c>
      <c r="O157" s="343">
        <v>0</v>
      </c>
      <c r="P157" s="343">
        <v>31763.427000000003</v>
      </c>
      <c r="Q157" s="343">
        <v>54741.555</v>
      </c>
    </row>
    <row r="158" spans="1:17">
      <c r="A158" s="340" t="s">
        <v>117</v>
      </c>
      <c r="B158" s="340" t="s">
        <v>2422</v>
      </c>
    </row>
    <row r="159" spans="1:17">
      <c r="C159" s="341" t="s">
        <v>221</v>
      </c>
      <c r="D159" s="341" t="s">
        <v>55</v>
      </c>
      <c r="E159" s="342">
        <v>33</v>
      </c>
      <c r="F159" s="343">
        <v>862.16499999999996</v>
      </c>
      <c r="G159" s="343">
        <v>14.654000000000002</v>
      </c>
      <c r="H159" s="343">
        <v>800.79600000000005</v>
      </c>
      <c r="I159" s="343">
        <v>0</v>
      </c>
      <c r="J159" s="343">
        <v>4646.009</v>
      </c>
      <c r="K159" s="343">
        <v>261.786</v>
      </c>
      <c r="L159" s="343">
        <v>0</v>
      </c>
      <c r="M159" s="343">
        <v>0</v>
      </c>
      <c r="N159" s="343">
        <v>0</v>
      </c>
      <c r="O159" s="343">
        <v>0</v>
      </c>
      <c r="P159" s="343">
        <v>0</v>
      </c>
      <c r="Q159" s="343">
        <v>6585.41</v>
      </c>
    </row>
    <row r="160" spans="1:17">
      <c r="A160" s="340" t="s">
        <v>117</v>
      </c>
      <c r="B160" s="340" t="s">
        <v>2421</v>
      </c>
    </row>
    <row r="161" spans="1:17">
      <c r="C161" s="341" t="s">
        <v>223</v>
      </c>
      <c r="D161" s="341" t="s">
        <v>55</v>
      </c>
      <c r="E161" s="342">
        <v>230</v>
      </c>
      <c r="F161" s="343">
        <v>10481.966999999999</v>
      </c>
      <c r="G161" s="343">
        <v>1084.681</v>
      </c>
      <c r="H161" s="343">
        <v>1173.7429999999999</v>
      </c>
      <c r="I161" s="343">
        <v>0</v>
      </c>
      <c r="J161" s="343">
        <v>0</v>
      </c>
      <c r="K161" s="343">
        <v>7500.0590000000002</v>
      </c>
      <c r="L161" s="343">
        <v>0</v>
      </c>
      <c r="M161" s="343">
        <v>0</v>
      </c>
      <c r="N161" s="343">
        <v>31029.407000000003</v>
      </c>
      <c r="O161" s="343">
        <v>0</v>
      </c>
      <c r="P161" s="343">
        <v>4359.9679999999998</v>
      </c>
      <c r="Q161" s="343">
        <v>55629.824999999997</v>
      </c>
    </row>
    <row r="162" spans="1:17">
      <c r="A162" s="340" t="s">
        <v>117</v>
      </c>
      <c r="B162" s="340" t="s">
        <v>2420</v>
      </c>
    </row>
    <row r="163" spans="1:17">
      <c r="C163" s="341" t="s">
        <v>225</v>
      </c>
      <c r="D163" s="341" t="s">
        <v>55</v>
      </c>
      <c r="E163" s="342">
        <v>772</v>
      </c>
      <c r="F163" s="343">
        <v>3345.4740000000002</v>
      </c>
      <c r="G163" s="343">
        <v>2336.7550000000001</v>
      </c>
      <c r="H163" s="343">
        <v>53550.572</v>
      </c>
      <c r="I163" s="343">
        <v>0</v>
      </c>
      <c r="J163" s="343">
        <v>0</v>
      </c>
      <c r="K163" s="343">
        <v>32961.817000000003</v>
      </c>
      <c r="L163" s="343">
        <v>0</v>
      </c>
      <c r="M163" s="343">
        <v>0</v>
      </c>
      <c r="N163" s="343">
        <v>75426.822</v>
      </c>
      <c r="O163" s="343">
        <v>0</v>
      </c>
      <c r="P163" s="343">
        <v>8907.7030000000013</v>
      </c>
      <c r="Q163" s="343">
        <v>176529.14300000001</v>
      </c>
    </row>
    <row r="164" spans="1:17">
      <c r="A164" s="340" t="s">
        <v>117</v>
      </c>
      <c r="B164" s="340" t="s">
        <v>2419</v>
      </c>
    </row>
    <row r="165" spans="1:17">
      <c r="C165" s="341" t="s">
        <v>227</v>
      </c>
      <c r="D165" s="341" t="s">
        <v>55</v>
      </c>
      <c r="E165" s="342">
        <v>148</v>
      </c>
      <c r="F165" s="343">
        <v>0</v>
      </c>
      <c r="G165" s="343">
        <v>20616.017</v>
      </c>
      <c r="H165" s="343">
        <v>41894.055</v>
      </c>
      <c r="I165" s="343">
        <v>0</v>
      </c>
      <c r="J165" s="343">
        <v>0</v>
      </c>
      <c r="K165" s="343">
        <v>0</v>
      </c>
      <c r="L165" s="343">
        <v>0</v>
      </c>
      <c r="M165" s="343">
        <v>0</v>
      </c>
      <c r="N165" s="343">
        <v>0</v>
      </c>
      <c r="O165" s="343">
        <v>0</v>
      </c>
      <c r="P165" s="343">
        <v>0</v>
      </c>
      <c r="Q165" s="343">
        <v>62510.072</v>
      </c>
    </row>
    <row r="166" spans="1:17">
      <c r="A166" s="340" t="s">
        <v>117</v>
      </c>
      <c r="B166" s="340" t="s">
        <v>2418</v>
      </c>
    </row>
    <row r="167" spans="1:17">
      <c r="C167" s="341" t="s">
        <v>231</v>
      </c>
      <c r="D167" s="341" t="s">
        <v>55</v>
      </c>
      <c r="E167" s="342">
        <v>27</v>
      </c>
      <c r="F167" s="343">
        <v>0</v>
      </c>
      <c r="G167" s="343">
        <v>570.68100000000004</v>
      </c>
      <c r="H167" s="343">
        <v>64.683999999999997</v>
      </c>
      <c r="I167" s="343">
        <v>0</v>
      </c>
      <c r="J167" s="343">
        <v>0</v>
      </c>
      <c r="K167" s="343">
        <v>400</v>
      </c>
      <c r="L167" s="343">
        <v>0</v>
      </c>
      <c r="M167" s="343">
        <v>0</v>
      </c>
      <c r="N167" s="343">
        <v>0</v>
      </c>
      <c r="O167" s="343">
        <v>0</v>
      </c>
      <c r="P167" s="343">
        <v>2483.491</v>
      </c>
      <c r="Q167" s="343">
        <v>3518.8559999999998</v>
      </c>
    </row>
    <row r="168" spans="1:17">
      <c r="A168" s="340" t="s">
        <v>117</v>
      </c>
      <c r="B168" s="340" t="s">
        <v>2417</v>
      </c>
    </row>
    <row r="169" spans="1:17">
      <c r="C169" s="341" t="s">
        <v>233</v>
      </c>
      <c r="D169" s="341" t="s">
        <v>55</v>
      </c>
      <c r="E169" s="342">
        <v>164</v>
      </c>
      <c r="F169" s="343">
        <v>4448.2619999999997</v>
      </c>
      <c r="G169" s="343">
        <v>920.55</v>
      </c>
      <c r="H169" s="343">
        <v>222.977</v>
      </c>
      <c r="I169" s="343">
        <v>0</v>
      </c>
      <c r="J169" s="343">
        <v>0</v>
      </c>
      <c r="K169" s="343">
        <v>1828.32</v>
      </c>
      <c r="L169" s="343">
        <v>354.62300000000005</v>
      </c>
      <c r="M169" s="343">
        <v>0</v>
      </c>
      <c r="N169" s="343">
        <v>0</v>
      </c>
      <c r="O169" s="343">
        <v>0</v>
      </c>
      <c r="P169" s="343">
        <v>25131.87</v>
      </c>
      <c r="Q169" s="343">
        <v>32906.601999999999</v>
      </c>
    </row>
    <row r="170" spans="1:17">
      <c r="A170" s="340" t="s">
        <v>117</v>
      </c>
      <c r="B170" s="340" t="s">
        <v>234</v>
      </c>
    </row>
    <row r="171" spans="1:17">
      <c r="C171" s="341" t="s">
        <v>235</v>
      </c>
      <c r="D171" s="341" t="s">
        <v>55</v>
      </c>
      <c r="E171" s="342">
        <v>18</v>
      </c>
      <c r="F171" s="343">
        <v>0</v>
      </c>
      <c r="G171" s="343">
        <v>477.53800000000001</v>
      </c>
      <c r="H171" s="343">
        <v>0</v>
      </c>
      <c r="I171" s="343">
        <v>0</v>
      </c>
      <c r="J171" s="343">
        <v>0</v>
      </c>
      <c r="K171" s="343">
        <v>0</v>
      </c>
      <c r="L171" s="343">
        <v>25.019000000000002</v>
      </c>
      <c r="M171" s="343">
        <v>0</v>
      </c>
      <c r="N171" s="343">
        <v>2199.895</v>
      </c>
      <c r="O171" s="343">
        <v>0</v>
      </c>
      <c r="P171" s="343">
        <v>0</v>
      </c>
      <c r="Q171" s="343">
        <v>2702.4520000000002</v>
      </c>
    </row>
    <row r="172" spans="1:17">
      <c r="A172" s="340" t="s">
        <v>117</v>
      </c>
      <c r="B172" s="340" t="s">
        <v>2416</v>
      </c>
    </row>
    <row r="173" spans="1:17">
      <c r="C173" s="341" t="s">
        <v>237</v>
      </c>
      <c r="D173" s="341" t="s">
        <v>55</v>
      </c>
      <c r="E173" s="342">
        <v>309</v>
      </c>
      <c r="F173" s="343">
        <v>20741.539000000001</v>
      </c>
      <c r="G173" s="343">
        <v>578.82799999999997</v>
      </c>
      <c r="H173" s="343">
        <v>10622.865</v>
      </c>
      <c r="I173" s="343">
        <v>0</v>
      </c>
      <c r="J173" s="343">
        <v>6564.5719999999992</v>
      </c>
      <c r="K173" s="343">
        <v>13786.044</v>
      </c>
      <c r="L173" s="343">
        <v>1368.624</v>
      </c>
      <c r="M173" s="343">
        <v>0</v>
      </c>
      <c r="N173" s="343">
        <v>4429.6689999999999</v>
      </c>
      <c r="O173" s="343">
        <v>0</v>
      </c>
      <c r="P173" s="343">
        <v>51457.434000000001</v>
      </c>
      <c r="Q173" s="343">
        <v>109549.575</v>
      </c>
    </row>
    <row r="174" spans="1:17">
      <c r="A174" s="340" t="s">
        <v>117</v>
      </c>
      <c r="B174" s="340" t="s">
        <v>2415</v>
      </c>
    </row>
    <row r="175" spans="1:17">
      <c r="C175" s="341" t="s">
        <v>239</v>
      </c>
      <c r="D175" s="341" t="s">
        <v>55</v>
      </c>
      <c r="E175" s="342">
        <v>279</v>
      </c>
      <c r="F175" s="343">
        <v>0</v>
      </c>
      <c r="G175" s="343">
        <v>2935.1729999999998</v>
      </c>
      <c r="H175" s="343">
        <v>0</v>
      </c>
      <c r="I175" s="343">
        <v>0</v>
      </c>
      <c r="J175" s="343">
        <v>0</v>
      </c>
      <c r="K175" s="343">
        <v>1080.164</v>
      </c>
      <c r="L175" s="343">
        <v>0</v>
      </c>
      <c r="M175" s="343">
        <v>0</v>
      </c>
      <c r="N175" s="343">
        <v>252.40900000000002</v>
      </c>
      <c r="O175" s="343">
        <v>0</v>
      </c>
      <c r="P175" s="343">
        <v>0</v>
      </c>
      <c r="Q175" s="343">
        <v>4267.7460000000001</v>
      </c>
    </row>
    <row r="176" spans="1:17">
      <c r="A176" s="340" t="s">
        <v>117</v>
      </c>
      <c r="B176" s="340" t="s">
        <v>2414</v>
      </c>
    </row>
    <row r="177" spans="1:17">
      <c r="C177" s="341" t="s">
        <v>241</v>
      </c>
      <c r="D177" s="341" t="s">
        <v>45</v>
      </c>
      <c r="E177" s="342">
        <v>212</v>
      </c>
      <c r="F177" s="343">
        <v>23758.457000000002</v>
      </c>
      <c r="G177" s="343">
        <v>0</v>
      </c>
      <c r="H177" s="343">
        <v>1555.94</v>
      </c>
      <c r="I177" s="343">
        <v>0</v>
      </c>
      <c r="J177" s="343">
        <v>0</v>
      </c>
      <c r="K177" s="343">
        <v>7595.1919999999991</v>
      </c>
      <c r="L177" s="343">
        <v>0</v>
      </c>
      <c r="M177" s="343">
        <v>0</v>
      </c>
      <c r="N177" s="343">
        <v>3847.8820000000001</v>
      </c>
      <c r="O177" s="343">
        <v>0</v>
      </c>
      <c r="P177" s="343">
        <v>33626.927000000003</v>
      </c>
      <c r="Q177" s="343">
        <v>70384.398000000001</v>
      </c>
    </row>
    <row r="178" spans="1:17">
      <c r="A178" s="340" t="s">
        <v>117</v>
      </c>
      <c r="B178" s="340" t="s">
        <v>2413</v>
      </c>
    </row>
    <row r="179" spans="1:17">
      <c r="C179" s="341" t="s">
        <v>2503</v>
      </c>
      <c r="D179" s="341" t="s">
        <v>45</v>
      </c>
      <c r="E179" s="342">
        <v>83</v>
      </c>
      <c r="F179" s="343">
        <v>22071.207000000002</v>
      </c>
      <c r="G179" s="343">
        <v>0</v>
      </c>
      <c r="H179" s="343">
        <v>355.45800000000003</v>
      </c>
      <c r="I179" s="343">
        <v>0</v>
      </c>
      <c r="J179" s="343">
        <v>16559.203999999998</v>
      </c>
      <c r="K179" s="343">
        <v>0</v>
      </c>
      <c r="L179" s="343">
        <v>0</v>
      </c>
      <c r="M179" s="343">
        <v>0</v>
      </c>
      <c r="N179" s="343">
        <v>0</v>
      </c>
      <c r="O179" s="343">
        <v>0</v>
      </c>
      <c r="P179" s="343">
        <v>0</v>
      </c>
      <c r="Q179" s="343">
        <v>38985.868999999999</v>
      </c>
    </row>
    <row r="180" spans="1:17">
      <c r="A180" s="340" t="s">
        <v>117</v>
      </c>
      <c r="B180" s="340" t="s">
        <v>2412</v>
      </c>
    </row>
    <row r="181" spans="1:17">
      <c r="C181" s="341" t="s">
        <v>243</v>
      </c>
      <c r="D181" s="341" t="s">
        <v>45</v>
      </c>
      <c r="E181" s="342">
        <v>483</v>
      </c>
      <c r="F181" s="343">
        <v>190926.33399999997</v>
      </c>
      <c r="G181" s="343">
        <v>459.46800000000002</v>
      </c>
      <c r="H181" s="343">
        <v>32615.679</v>
      </c>
      <c r="I181" s="343">
        <v>0</v>
      </c>
      <c r="J181" s="343">
        <v>155397.53099999999</v>
      </c>
      <c r="K181" s="343">
        <v>0</v>
      </c>
      <c r="L181" s="343">
        <v>0</v>
      </c>
      <c r="M181" s="343">
        <v>0</v>
      </c>
      <c r="N181" s="343">
        <v>0</v>
      </c>
      <c r="O181" s="343">
        <v>0</v>
      </c>
      <c r="P181" s="343">
        <v>640.13400000000001</v>
      </c>
      <c r="Q181" s="343">
        <v>380039.14600000001</v>
      </c>
    </row>
    <row r="182" spans="1:17">
      <c r="A182" s="340" t="s">
        <v>117</v>
      </c>
      <c r="B182" s="340" t="s">
        <v>2411</v>
      </c>
    </row>
    <row r="183" spans="1:17">
      <c r="C183" s="341" t="s">
        <v>245</v>
      </c>
      <c r="D183" s="341" t="s">
        <v>55</v>
      </c>
      <c r="E183" s="342">
        <v>833</v>
      </c>
      <c r="F183" s="343">
        <v>97779.333000000013</v>
      </c>
      <c r="G183" s="343">
        <v>1071.0989999999999</v>
      </c>
      <c r="H183" s="343">
        <v>15767.955</v>
      </c>
      <c r="I183" s="343">
        <v>0</v>
      </c>
      <c r="J183" s="343">
        <v>0</v>
      </c>
      <c r="K183" s="343">
        <v>17954.522000000001</v>
      </c>
      <c r="L183" s="343">
        <v>0</v>
      </c>
      <c r="M183" s="343">
        <v>0</v>
      </c>
      <c r="N183" s="343">
        <v>71858.383000000002</v>
      </c>
      <c r="O183" s="343">
        <v>214368.44600000003</v>
      </c>
      <c r="P183" s="343">
        <v>17734.870999999999</v>
      </c>
      <c r="Q183" s="343">
        <v>436534.609</v>
      </c>
    </row>
    <row r="184" spans="1:17">
      <c r="A184" s="340" t="s">
        <v>117</v>
      </c>
      <c r="B184" s="340" t="s">
        <v>2410</v>
      </c>
    </row>
    <row r="185" spans="1:17">
      <c r="C185" s="341" t="s">
        <v>2513</v>
      </c>
      <c r="D185" s="341" t="s">
        <v>59</v>
      </c>
      <c r="E185" s="342">
        <v>1470</v>
      </c>
      <c r="F185" s="343">
        <v>0</v>
      </c>
      <c r="G185" s="343">
        <v>1071.0989999999999</v>
      </c>
      <c r="H185" s="343">
        <v>17812.723999999998</v>
      </c>
      <c r="I185" s="343">
        <v>0</v>
      </c>
      <c r="J185" s="343">
        <v>0</v>
      </c>
      <c r="K185" s="343">
        <v>0</v>
      </c>
      <c r="L185" s="343">
        <v>0</v>
      </c>
      <c r="M185" s="343">
        <v>0</v>
      </c>
      <c r="N185" s="343">
        <v>0</v>
      </c>
      <c r="O185" s="343">
        <v>0</v>
      </c>
      <c r="P185" s="343">
        <v>0</v>
      </c>
      <c r="Q185" s="343">
        <v>18883.823</v>
      </c>
    </row>
    <row r="186" spans="1:17">
      <c r="A186" s="340" t="s">
        <v>117</v>
      </c>
      <c r="B186" s="340" t="s">
        <v>2409</v>
      </c>
    </row>
    <row r="187" spans="1:17">
      <c r="C187" s="341" t="s">
        <v>249</v>
      </c>
      <c r="D187" s="341" t="s">
        <v>55</v>
      </c>
      <c r="E187" s="342">
        <v>152</v>
      </c>
      <c r="F187" s="343">
        <v>4271.1869999999999</v>
      </c>
      <c r="G187" s="343">
        <v>84.471000000000004</v>
      </c>
      <c r="H187" s="343">
        <v>310.50400000000002</v>
      </c>
      <c r="I187" s="343">
        <v>0</v>
      </c>
      <c r="J187" s="343">
        <v>0</v>
      </c>
      <c r="K187" s="343">
        <v>2972.7529999999997</v>
      </c>
      <c r="L187" s="343">
        <v>0</v>
      </c>
      <c r="M187" s="343">
        <v>0</v>
      </c>
      <c r="N187" s="343">
        <v>1677.6129999999998</v>
      </c>
      <c r="O187" s="343">
        <v>0</v>
      </c>
      <c r="P187" s="343">
        <v>16678.865000000002</v>
      </c>
      <c r="Q187" s="343">
        <v>25995.392999999996</v>
      </c>
    </row>
    <row r="188" spans="1:17">
      <c r="A188" s="340" t="s">
        <v>117</v>
      </c>
      <c r="B188" s="340" t="s">
        <v>2408</v>
      </c>
    </row>
    <row r="189" spans="1:17">
      <c r="C189" s="341" t="s">
        <v>253</v>
      </c>
      <c r="D189" s="341" t="s">
        <v>55</v>
      </c>
      <c r="E189" s="342">
        <v>360</v>
      </c>
      <c r="F189" s="343">
        <v>15298.268999999998</v>
      </c>
      <c r="G189" s="343">
        <v>0</v>
      </c>
      <c r="H189" s="343">
        <v>62029.127999999997</v>
      </c>
      <c r="I189" s="343">
        <v>0</v>
      </c>
      <c r="J189" s="343">
        <v>54665.288</v>
      </c>
      <c r="K189" s="343">
        <v>0</v>
      </c>
      <c r="L189" s="343">
        <v>0</v>
      </c>
      <c r="M189" s="343">
        <v>14.122999999999999</v>
      </c>
      <c r="N189" s="343">
        <v>0</v>
      </c>
      <c r="O189" s="343">
        <v>3627.4109999999996</v>
      </c>
      <c r="P189" s="343">
        <v>0</v>
      </c>
      <c r="Q189" s="343">
        <v>135634.21900000001</v>
      </c>
    </row>
    <row r="190" spans="1:17">
      <c r="A190" s="340" t="s">
        <v>117</v>
      </c>
      <c r="B190" s="340" t="s">
        <v>2407</v>
      </c>
    </row>
    <row r="191" spans="1:17">
      <c r="C191" s="341" t="s">
        <v>255</v>
      </c>
      <c r="D191" s="341" t="s">
        <v>55</v>
      </c>
      <c r="E191" s="342">
        <v>86</v>
      </c>
      <c r="F191" s="343">
        <v>5547.7119999999995</v>
      </c>
      <c r="G191" s="343">
        <v>36.311999999999998</v>
      </c>
      <c r="H191" s="343">
        <v>332.30199999999996</v>
      </c>
      <c r="I191" s="343">
        <v>0</v>
      </c>
      <c r="J191" s="343">
        <v>0</v>
      </c>
      <c r="K191" s="343">
        <v>2756.4679999999998</v>
      </c>
      <c r="L191" s="343">
        <v>0</v>
      </c>
      <c r="M191" s="343">
        <v>0</v>
      </c>
      <c r="N191" s="343">
        <v>4734.1750000000002</v>
      </c>
      <c r="O191" s="343">
        <v>366.34399999999999</v>
      </c>
      <c r="P191" s="343">
        <v>560.76099999999997</v>
      </c>
      <c r="Q191" s="343">
        <v>14334.073999999999</v>
      </c>
    </row>
    <row r="192" spans="1:17">
      <c r="A192" s="340" t="s">
        <v>117</v>
      </c>
      <c r="B192" s="340" t="s">
        <v>2406</v>
      </c>
    </row>
    <row r="193" spans="1:17">
      <c r="C193" s="341" t="s">
        <v>257</v>
      </c>
      <c r="D193" s="341" t="s">
        <v>55</v>
      </c>
      <c r="E193" s="342">
        <v>733</v>
      </c>
      <c r="F193" s="343">
        <v>30959.394</v>
      </c>
      <c r="G193" s="343">
        <v>2481.5729999999999</v>
      </c>
      <c r="H193" s="343">
        <v>33969.428</v>
      </c>
      <c r="I193" s="343">
        <v>0</v>
      </c>
      <c r="J193" s="343">
        <v>0</v>
      </c>
      <c r="K193" s="343">
        <v>32858.906000000003</v>
      </c>
      <c r="L193" s="343">
        <v>317.14999999999998</v>
      </c>
      <c r="M193" s="343">
        <v>0</v>
      </c>
      <c r="N193" s="343">
        <v>66765.076000000001</v>
      </c>
      <c r="O193" s="343">
        <v>0</v>
      </c>
      <c r="P193" s="343">
        <v>171063.323</v>
      </c>
      <c r="Q193" s="343">
        <v>338414.85</v>
      </c>
    </row>
    <row r="194" spans="1:17">
      <c r="A194" s="340" t="s">
        <v>117</v>
      </c>
      <c r="B194" s="340" t="s">
        <v>2405</v>
      </c>
    </row>
    <row r="195" spans="1:17">
      <c r="C195" s="341" t="s">
        <v>259</v>
      </c>
      <c r="D195" s="341" t="s">
        <v>55</v>
      </c>
      <c r="E195" s="342">
        <v>58</v>
      </c>
      <c r="F195" s="343">
        <v>0</v>
      </c>
      <c r="G195" s="343">
        <v>2636.7020000000002</v>
      </c>
      <c r="H195" s="343">
        <v>0</v>
      </c>
      <c r="I195" s="343">
        <v>0</v>
      </c>
      <c r="J195" s="343">
        <v>0</v>
      </c>
      <c r="K195" s="343">
        <v>0</v>
      </c>
      <c r="L195" s="343">
        <v>42.715000000000003</v>
      </c>
      <c r="M195" s="343">
        <v>0</v>
      </c>
      <c r="N195" s="343">
        <v>4341.9549999999999</v>
      </c>
      <c r="O195" s="343">
        <v>0</v>
      </c>
      <c r="P195" s="343">
        <v>6335.9</v>
      </c>
      <c r="Q195" s="343">
        <v>13357.271999999999</v>
      </c>
    </row>
    <row r="196" spans="1:17">
      <c r="A196" s="340" t="s">
        <v>117</v>
      </c>
      <c r="B196" s="340" t="s">
        <v>2404</v>
      </c>
    </row>
    <row r="197" spans="1:17">
      <c r="C197" s="341" t="s">
        <v>261</v>
      </c>
      <c r="D197" s="341" t="s">
        <v>55</v>
      </c>
      <c r="E197" s="342">
        <v>148</v>
      </c>
      <c r="F197" s="343">
        <v>5250.6040000000003</v>
      </c>
      <c r="G197" s="343">
        <v>210.28</v>
      </c>
      <c r="H197" s="343">
        <v>556.03800000000001</v>
      </c>
      <c r="I197" s="343">
        <v>0</v>
      </c>
      <c r="J197" s="343">
        <v>16176.06</v>
      </c>
      <c r="K197" s="343">
        <v>1229.934</v>
      </c>
      <c r="L197" s="343">
        <v>230.31</v>
      </c>
      <c r="M197" s="343">
        <v>0</v>
      </c>
      <c r="N197" s="343">
        <v>113.85600000000001</v>
      </c>
      <c r="O197" s="343">
        <v>0</v>
      </c>
      <c r="P197" s="343">
        <v>5571.9430000000002</v>
      </c>
      <c r="Q197" s="343">
        <v>29339.025000000001</v>
      </c>
    </row>
    <row r="198" spans="1:17">
      <c r="A198" s="340" t="s">
        <v>117</v>
      </c>
      <c r="B198" s="340" t="s">
        <v>2403</v>
      </c>
    </row>
    <row r="199" spans="1:17">
      <c r="C199" s="341" t="s">
        <v>263</v>
      </c>
      <c r="D199" s="341" t="s">
        <v>55</v>
      </c>
      <c r="E199" s="342">
        <v>17</v>
      </c>
      <c r="F199" s="343">
        <v>0</v>
      </c>
      <c r="G199" s="343">
        <v>279.95099999999996</v>
      </c>
      <c r="H199" s="343">
        <v>158.73599999999999</v>
      </c>
      <c r="I199" s="343">
        <v>0</v>
      </c>
      <c r="J199" s="343">
        <v>0</v>
      </c>
      <c r="K199" s="343">
        <v>800</v>
      </c>
      <c r="L199" s="343">
        <v>0</v>
      </c>
      <c r="M199" s="343">
        <v>0</v>
      </c>
      <c r="N199" s="343">
        <v>0</v>
      </c>
      <c r="O199" s="343">
        <v>0</v>
      </c>
      <c r="P199" s="343">
        <v>1008.1110000000001</v>
      </c>
      <c r="Q199" s="343">
        <v>2246.7979999999998</v>
      </c>
    </row>
    <row r="200" spans="1:17">
      <c r="A200" s="340" t="s">
        <v>117</v>
      </c>
      <c r="B200" s="340" t="s">
        <v>2596</v>
      </c>
    </row>
    <row r="201" spans="1:17">
      <c r="C201" s="341" t="s">
        <v>265</v>
      </c>
      <c r="D201" s="341" t="s">
        <v>55</v>
      </c>
      <c r="E201" s="342">
        <v>147</v>
      </c>
      <c r="F201" s="343">
        <v>9849.6309999999994</v>
      </c>
      <c r="G201" s="343">
        <v>0.45899999999999996</v>
      </c>
      <c r="H201" s="343">
        <v>2995.415</v>
      </c>
      <c r="I201" s="343">
        <v>0</v>
      </c>
      <c r="J201" s="343">
        <v>0</v>
      </c>
      <c r="K201" s="343">
        <v>0</v>
      </c>
      <c r="L201" s="343">
        <v>0</v>
      </c>
      <c r="M201" s="343">
        <v>0</v>
      </c>
      <c r="N201" s="343">
        <v>15505.312</v>
      </c>
      <c r="O201" s="343">
        <v>0</v>
      </c>
      <c r="P201" s="343">
        <v>7823.665</v>
      </c>
      <c r="Q201" s="343">
        <v>36174.482000000004</v>
      </c>
    </row>
    <row r="202" spans="1:17">
      <c r="A202" s="340" t="s">
        <v>117</v>
      </c>
      <c r="B202" s="340" t="s">
        <v>2402</v>
      </c>
    </row>
    <row r="203" spans="1:17">
      <c r="C203" s="341" t="s">
        <v>267</v>
      </c>
      <c r="D203" s="341" t="s">
        <v>55</v>
      </c>
      <c r="E203" s="342">
        <v>14</v>
      </c>
      <c r="F203" s="343">
        <v>390.52300000000002</v>
      </c>
      <c r="G203" s="343">
        <v>0</v>
      </c>
      <c r="H203" s="343">
        <v>198.886</v>
      </c>
      <c r="I203" s="343">
        <v>0</v>
      </c>
      <c r="J203" s="343">
        <v>0</v>
      </c>
      <c r="K203" s="343">
        <v>1960.2179999999998</v>
      </c>
      <c r="L203" s="343">
        <v>0</v>
      </c>
      <c r="M203" s="343">
        <v>0</v>
      </c>
      <c r="N203" s="343">
        <v>0</v>
      </c>
      <c r="O203" s="343">
        <v>1083.2650000000001</v>
      </c>
      <c r="P203" s="343">
        <v>0</v>
      </c>
      <c r="Q203" s="343">
        <v>3632.8920000000003</v>
      </c>
    </row>
    <row r="204" spans="1:17">
      <c r="A204" s="340" t="s">
        <v>117</v>
      </c>
      <c r="B204" s="340" t="s">
        <v>2401</v>
      </c>
    </row>
    <row r="205" spans="1:17">
      <c r="C205" s="341" t="s">
        <v>188</v>
      </c>
      <c r="D205" s="341" t="s">
        <v>55</v>
      </c>
      <c r="E205" s="342">
        <v>56</v>
      </c>
      <c r="F205" s="343">
        <v>2054.2510000000002</v>
      </c>
      <c r="G205" s="343">
        <v>78.103999999999999</v>
      </c>
      <c r="H205" s="343">
        <v>13.523</v>
      </c>
      <c r="I205" s="343">
        <v>0</v>
      </c>
      <c r="J205" s="343">
        <v>0</v>
      </c>
      <c r="K205" s="343">
        <v>2603.163</v>
      </c>
      <c r="L205" s="343">
        <v>0</v>
      </c>
      <c r="M205" s="343">
        <v>62</v>
      </c>
      <c r="N205" s="343">
        <v>0</v>
      </c>
      <c r="O205" s="343">
        <v>0</v>
      </c>
      <c r="P205" s="343">
        <v>5846.33</v>
      </c>
      <c r="Q205" s="343">
        <v>10657.371000000001</v>
      </c>
    </row>
    <row r="206" spans="1:17">
      <c r="A206" s="340" t="s">
        <v>117</v>
      </c>
      <c r="B206" s="340" t="s">
        <v>2400</v>
      </c>
    </row>
    <row r="207" spans="1:17">
      <c r="C207" s="341" t="s">
        <v>271</v>
      </c>
      <c r="D207" s="341" t="s">
        <v>55</v>
      </c>
      <c r="E207" s="342">
        <v>157</v>
      </c>
      <c r="F207" s="343">
        <v>0</v>
      </c>
      <c r="G207" s="343">
        <v>41682.345999999998</v>
      </c>
      <c r="H207" s="343">
        <v>14063.427</v>
      </c>
      <c r="I207" s="343">
        <v>0</v>
      </c>
      <c r="J207" s="343">
        <v>0</v>
      </c>
      <c r="K207" s="343">
        <v>0</v>
      </c>
      <c r="L207" s="343">
        <v>45.211999999999996</v>
      </c>
      <c r="M207" s="343">
        <v>0</v>
      </c>
      <c r="N207" s="343">
        <v>0</v>
      </c>
      <c r="O207" s="343">
        <v>0</v>
      </c>
      <c r="P207" s="343">
        <v>44405.242999999995</v>
      </c>
      <c r="Q207" s="343">
        <v>100196.228</v>
      </c>
    </row>
    <row r="208" spans="1:17">
      <c r="A208" s="340" t="s">
        <v>117</v>
      </c>
      <c r="B208" s="340" t="s">
        <v>2399</v>
      </c>
    </row>
    <row r="209" spans="1:17">
      <c r="C209" s="341" t="s">
        <v>273</v>
      </c>
      <c r="D209" s="341" t="s">
        <v>45</v>
      </c>
      <c r="E209" s="342">
        <v>64</v>
      </c>
      <c r="F209" s="343">
        <v>2821.2420000000002</v>
      </c>
      <c r="G209" s="343">
        <v>0</v>
      </c>
      <c r="H209" s="343">
        <v>263.60900000000004</v>
      </c>
      <c r="I209" s="343">
        <v>0</v>
      </c>
      <c r="J209" s="343">
        <v>0</v>
      </c>
      <c r="K209" s="343">
        <v>650.995</v>
      </c>
      <c r="L209" s="343">
        <v>395.32400000000001</v>
      </c>
      <c r="M209" s="343">
        <v>0</v>
      </c>
      <c r="N209" s="343">
        <v>265</v>
      </c>
      <c r="O209" s="343">
        <v>0</v>
      </c>
      <c r="P209" s="343">
        <v>12524</v>
      </c>
      <c r="Q209" s="343">
        <v>16920.169999999998</v>
      </c>
    </row>
    <row r="210" spans="1:17">
      <c r="A210" s="340" t="s">
        <v>117</v>
      </c>
      <c r="B210" s="340" t="s">
        <v>2398</v>
      </c>
    </row>
    <row r="211" spans="1:17">
      <c r="C211" s="341" t="s">
        <v>277</v>
      </c>
      <c r="D211" s="341" t="s">
        <v>55</v>
      </c>
      <c r="E211" s="342">
        <v>13</v>
      </c>
      <c r="F211" s="343">
        <v>0</v>
      </c>
      <c r="G211" s="343">
        <v>157.71</v>
      </c>
      <c r="H211" s="343">
        <v>0</v>
      </c>
      <c r="I211" s="343">
        <v>0</v>
      </c>
      <c r="J211" s="343">
        <v>1573.4739999999999</v>
      </c>
      <c r="K211" s="343">
        <v>50</v>
      </c>
      <c r="L211" s="343">
        <v>0</v>
      </c>
      <c r="M211" s="343">
        <v>0</v>
      </c>
      <c r="N211" s="343">
        <v>0</v>
      </c>
      <c r="O211" s="343">
        <v>136.33600000000001</v>
      </c>
      <c r="P211" s="343">
        <v>3.1779999999999999</v>
      </c>
      <c r="Q211" s="343">
        <v>1920.6979999999999</v>
      </c>
    </row>
    <row r="212" spans="1:17">
      <c r="A212" s="340" t="s">
        <v>117</v>
      </c>
      <c r="B212" s="340" t="s">
        <v>2397</v>
      </c>
    </row>
    <row r="213" spans="1:17">
      <c r="C213" s="341" t="s">
        <v>279</v>
      </c>
      <c r="D213" s="341" t="s">
        <v>55</v>
      </c>
      <c r="E213" s="342">
        <v>91</v>
      </c>
      <c r="F213" s="343">
        <v>2381.9879999999998</v>
      </c>
      <c r="G213" s="343">
        <v>144.964</v>
      </c>
      <c r="H213" s="343">
        <v>273.26400000000001</v>
      </c>
      <c r="I213" s="343">
        <v>0</v>
      </c>
      <c r="J213" s="343">
        <v>0</v>
      </c>
      <c r="K213" s="343">
        <v>1200</v>
      </c>
      <c r="L213" s="343">
        <v>0</v>
      </c>
      <c r="M213" s="343">
        <v>4341.58</v>
      </c>
      <c r="N213" s="343">
        <v>0</v>
      </c>
      <c r="O213" s="343">
        <v>8522.6239999999998</v>
      </c>
      <c r="P213" s="343">
        <v>0</v>
      </c>
      <c r="Q213" s="343">
        <v>16864.419999999998</v>
      </c>
    </row>
    <row r="214" spans="1:17">
      <c r="A214" s="340" t="s">
        <v>117</v>
      </c>
      <c r="B214" s="340" t="s">
        <v>2395</v>
      </c>
    </row>
    <row r="215" spans="1:17">
      <c r="C215" s="341" t="s">
        <v>283</v>
      </c>
      <c r="D215" s="341" t="s">
        <v>55</v>
      </c>
      <c r="E215" s="342">
        <v>26</v>
      </c>
      <c r="F215" s="343">
        <v>0</v>
      </c>
      <c r="G215" s="343">
        <v>480.36500000000001</v>
      </c>
      <c r="H215" s="343">
        <v>0</v>
      </c>
      <c r="I215" s="343">
        <v>0</v>
      </c>
      <c r="J215" s="343">
        <v>995.55799999999999</v>
      </c>
      <c r="K215" s="343">
        <v>1944.2539999999999</v>
      </c>
      <c r="L215" s="343">
        <v>0</v>
      </c>
      <c r="M215" s="343">
        <v>0</v>
      </c>
      <c r="N215" s="343">
        <v>258.988</v>
      </c>
      <c r="O215" s="343">
        <v>0</v>
      </c>
      <c r="P215" s="343">
        <v>10</v>
      </c>
      <c r="Q215" s="343">
        <v>3689.165</v>
      </c>
    </row>
    <row r="216" spans="1:17">
      <c r="A216" s="340" t="s">
        <v>117</v>
      </c>
      <c r="B216" s="340" t="s">
        <v>2394</v>
      </c>
    </row>
    <row r="217" spans="1:17">
      <c r="C217" s="341" t="s">
        <v>285</v>
      </c>
      <c r="D217" s="341" t="s">
        <v>55</v>
      </c>
      <c r="E217" s="342">
        <v>46</v>
      </c>
      <c r="F217" s="343">
        <v>0</v>
      </c>
      <c r="G217" s="343">
        <v>1003.9989999999999</v>
      </c>
      <c r="H217" s="343">
        <v>22.958000000000002</v>
      </c>
      <c r="I217" s="343">
        <v>0</v>
      </c>
      <c r="J217" s="343">
        <v>0</v>
      </c>
      <c r="K217" s="343">
        <v>1005.5</v>
      </c>
      <c r="L217" s="343">
        <v>78.444999999999993</v>
      </c>
      <c r="M217" s="343">
        <v>0</v>
      </c>
      <c r="N217" s="343">
        <v>4244.0969999999998</v>
      </c>
      <c r="O217" s="343">
        <v>0</v>
      </c>
      <c r="P217" s="343">
        <v>1466.3710000000001</v>
      </c>
      <c r="Q217" s="343">
        <v>7821.37</v>
      </c>
    </row>
    <row r="218" spans="1:17">
      <c r="A218" s="340" t="s">
        <v>117</v>
      </c>
      <c r="B218" s="340" t="s">
        <v>2393</v>
      </c>
    </row>
    <row r="219" spans="1:17">
      <c r="C219" s="341" t="s">
        <v>287</v>
      </c>
      <c r="D219" s="341" t="s">
        <v>55</v>
      </c>
      <c r="E219" s="342">
        <v>38</v>
      </c>
      <c r="F219" s="343">
        <v>0</v>
      </c>
      <c r="G219" s="343">
        <v>954.41499999999996</v>
      </c>
      <c r="H219" s="343">
        <v>37.24</v>
      </c>
      <c r="I219" s="343">
        <v>0</v>
      </c>
      <c r="J219" s="343">
        <v>0</v>
      </c>
      <c r="K219" s="343">
        <v>0</v>
      </c>
      <c r="L219" s="343">
        <v>29.934999999999999</v>
      </c>
      <c r="M219" s="343">
        <v>0</v>
      </c>
      <c r="N219" s="343">
        <v>676.30399999999997</v>
      </c>
      <c r="O219" s="343">
        <v>0</v>
      </c>
      <c r="P219" s="343">
        <v>3445.1529999999998</v>
      </c>
      <c r="Q219" s="343">
        <v>5143.0470000000005</v>
      </c>
    </row>
    <row r="220" spans="1:17">
      <c r="A220" s="340" t="s">
        <v>117</v>
      </c>
      <c r="B220" s="340" t="s">
        <v>2392</v>
      </c>
    </row>
    <row r="221" spans="1:17">
      <c r="C221" s="341" t="s">
        <v>289</v>
      </c>
      <c r="D221" s="341" t="s">
        <v>55</v>
      </c>
      <c r="E221" s="342">
        <v>33</v>
      </c>
      <c r="F221" s="343">
        <v>0</v>
      </c>
      <c r="G221" s="343">
        <v>1128.079</v>
      </c>
      <c r="H221" s="343">
        <v>170.16</v>
      </c>
      <c r="I221" s="343">
        <v>0</v>
      </c>
      <c r="J221" s="343">
        <v>2327.1729999999998</v>
      </c>
      <c r="K221" s="343">
        <v>573.68299999999999</v>
      </c>
      <c r="L221" s="343">
        <v>281.30599999999998</v>
      </c>
      <c r="M221" s="343">
        <v>674.11800000000005</v>
      </c>
      <c r="N221" s="343">
        <v>0</v>
      </c>
      <c r="O221" s="343">
        <v>22</v>
      </c>
      <c r="P221" s="343">
        <v>0</v>
      </c>
      <c r="Q221" s="343">
        <v>5176.5190000000002</v>
      </c>
    </row>
    <row r="222" spans="1:17">
      <c r="A222" s="340" t="s">
        <v>117</v>
      </c>
      <c r="B222" s="340" t="s">
        <v>2391</v>
      </c>
    </row>
    <row r="223" spans="1:17">
      <c r="C223" s="341" t="s">
        <v>291</v>
      </c>
      <c r="D223" s="341" t="s">
        <v>55</v>
      </c>
      <c r="E223" s="342">
        <v>28</v>
      </c>
      <c r="F223" s="343">
        <v>0</v>
      </c>
      <c r="G223" s="343">
        <v>658.79499999999996</v>
      </c>
      <c r="H223" s="343">
        <v>127.88500000000001</v>
      </c>
      <c r="I223" s="343">
        <v>0</v>
      </c>
      <c r="J223" s="343">
        <v>0</v>
      </c>
      <c r="K223" s="343">
        <v>800</v>
      </c>
      <c r="L223" s="343">
        <v>220.72</v>
      </c>
      <c r="M223" s="343">
        <v>0</v>
      </c>
      <c r="N223" s="343">
        <v>0</v>
      </c>
      <c r="O223" s="343">
        <v>0</v>
      </c>
      <c r="P223" s="343">
        <v>1002.317</v>
      </c>
      <c r="Q223" s="343">
        <v>2809.7170000000001</v>
      </c>
    </row>
    <row r="224" spans="1:17">
      <c r="A224" s="340" t="s">
        <v>292</v>
      </c>
      <c r="B224" s="340" t="s">
        <v>2390</v>
      </c>
    </row>
    <row r="225" spans="1:17">
      <c r="C225" s="341" t="s">
        <v>294</v>
      </c>
      <c r="D225" s="341" t="s">
        <v>45</v>
      </c>
      <c r="E225" s="342">
        <v>16</v>
      </c>
      <c r="F225" s="343">
        <v>250.08199999999999</v>
      </c>
      <c r="G225" s="343">
        <v>0</v>
      </c>
      <c r="H225" s="343">
        <v>46.758999999999993</v>
      </c>
      <c r="I225" s="343">
        <v>0</v>
      </c>
      <c r="J225" s="343">
        <v>0</v>
      </c>
      <c r="K225" s="343">
        <v>1026.606</v>
      </c>
      <c r="L225" s="343">
        <v>0</v>
      </c>
      <c r="M225" s="343">
        <v>0</v>
      </c>
      <c r="N225" s="343">
        <v>0</v>
      </c>
      <c r="O225" s="343">
        <v>674.63100000000009</v>
      </c>
      <c r="P225" s="343">
        <v>0</v>
      </c>
      <c r="Q225" s="343">
        <v>1998.078</v>
      </c>
    </row>
    <row r="226" spans="1:17">
      <c r="A226" s="340" t="s">
        <v>292</v>
      </c>
      <c r="B226" s="340" t="s">
        <v>2595</v>
      </c>
    </row>
    <row r="227" spans="1:17">
      <c r="C227" s="341" t="s">
        <v>296</v>
      </c>
      <c r="D227" s="341" t="s">
        <v>45</v>
      </c>
      <c r="E227" s="342">
        <v>8</v>
      </c>
      <c r="F227" s="343">
        <v>65.173000000000002</v>
      </c>
      <c r="G227" s="343">
        <v>18</v>
      </c>
      <c r="H227" s="343">
        <v>19.393000000000001</v>
      </c>
      <c r="I227" s="343">
        <v>0</v>
      </c>
      <c r="J227" s="343">
        <v>1.393</v>
      </c>
      <c r="K227" s="343">
        <v>80.59</v>
      </c>
      <c r="L227" s="343">
        <v>68.644999999999996</v>
      </c>
      <c r="M227" s="343">
        <v>0</v>
      </c>
      <c r="N227" s="343">
        <v>0</v>
      </c>
      <c r="O227" s="343">
        <v>0</v>
      </c>
      <c r="P227" s="343">
        <v>500</v>
      </c>
      <c r="Q227" s="343">
        <v>753.19399999999996</v>
      </c>
    </row>
    <row r="228" spans="1:17">
      <c r="A228" s="340" t="s">
        <v>292</v>
      </c>
      <c r="B228" s="340" t="s">
        <v>2389</v>
      </c>
    </row>
    <row r="229" spans="1:17">
      <c r="C229" s="341" t="s">
        <v>302</v>
      </c>
      <c r="D229" s="341" t="s">
        <v>55</v>
      </c>
      <c r="E229" s="342">
        <v>101</v>
      </c>
      <c r="F229" s="343">
        <v>1991.3120000000001</v>
      </c>
      <c r="G229" s="343">
        <v>231.298</v>
      </c>
      <c r="H229" s="343">
        <v>624.62199999999996</v>
      </c>
      <c r="I229" s="343">
        <v>0</v>
      </c>
      <c r="J229" s="343">
        <v>0</v>
      </c>
      <c r="K229" s="343">
        <v>0</v>
      </c>
      <c r="L229" s="343">
        <v>0</v>
      </c>
      <c r="M229" s="343">
        <v>0</v>
      </c>
      <c r="N229" s="343">
        <v>0</v>
      </c>
      <c r="O229" s="343">
        <v>6496.3369999999995</v>
      </c>
      <c r="P229" s="343">
        <v>0</v>
      </c>
      <c r="Q229" s="343">
        <v>9343.5689999999995</v>
      </c>
    </row>
    <row r="230" spans="1:17">
      <c r="A230" s="340" t="s">
        <v>292</v>
      </c>
      <c r="B230" s="340" t="s">
        <v>2388</v>
      </c>
    </row>
    <row r="231" spans="1:17">
      <c r="C231" s="341" t="s">
        <v>298</v>
      </c>
      <c r="D231" s="341" t="s">
        <v>45</v>
      </c>
      <c r="E231" s="342">
        <v>1264</v>
      </c>
      <c r="F231" s="343">
        <v>44427.739000000001</v>
      </c>
      <c r="G231" s="343">
        <v>6892.1780000000008</v>
      </c>
      <c r="H231" s="343">
        <v>16872.002</v>
      </c>
      <c r="I231" s="343">
        <v>0</v>
      </c>
      <c r="J231" s="343">
        <v>177172.10800000001</v>
      </c>
      <c r="K231" s="343">
        <v>37381.627</v>
      </c>
      <c r="L231" s="343">
        <v>376.97800000000001</v>
      </c>
      <c r="M231" s="343">
        <v>0</v>
      </c>
      <c r="N231" s="343">
        <v>0</v>
      </c>
      <c r="O231" s="343">
        <v>0</v>
      </c>
      <c r="P231" s="343">
        <v>0</v>
      </c>
      <c r="Q231" s="343">
        <v>283122.63199999998</v>
      </c>
    </row>
    <row r="232" spans="1:17">
      <c r="A232" s="340" t="s">
        <v>292</v>
      </c>
      <c r="B232" s="340" t="s">
        <v>2594</v>
      </c>
    </row>
    <row r="233" spans="1:17">
      <c r="C233" s="341" t="s">
        <v>300</v>
      </c>
      <c r="D233" s="341" t="s">
        <v>55</v>
      </c>
      <c r="E233" s="342">
        <v>16</v>
      </c>
      <c r="F233" s="343">
        <v>0</v>
      </c>
      <c r="G233" s="343">
        <v>129.97499999999999</v>
      </c>
      <c r="H233" s="343">
        <v>109.554</v>
      </c>
      <c r="I233" s="343">
        <v>0</v>
      </c>
      <c r="J233" s="343">
        <v>0</v>
      </c>
      <c r="K233" s="343">
        <v>876.58300000000008</v>
      </c>
      <c r="L233" s="343">
        <v>158.87</v>
      </c>
      <c r="M233" s="343">
        <v>0</v>
      </c>
      <c r="N233" s="343">
        <v>0</v>
      </c>
      <c r="O233" s="343">
        <v>751.74600000000009</v>
      </c>
      <c r="P233" s="343">
        <v>0</v>
      </c>
      <c r="Q233" s="343">
        <v>2026.7279999999998</v>
      </c>
    </row>
    <row r="234" spans="1:17">
      <c r="A234" s="340" t="s">
        <v>292</v>
      </c>
      <c r="B234" s="340" t="s">
        <v>2593</v>
      </c>
    </row>
    <row r="235" spans="1:17">
      <c r="C235" s="341" t="s">
        <v>304</v>
      </c>
      <c r="D235" s="341" t="s">
        <v>55</v>
      </c>
      <c r="E235" s="342">
        <v>19</v>
      </c>
      <c r="F235" s="343">
        <v>453.23500000000001</v>
      </c>
      <c r="G235" s="343">
        <v>26.531999999999996</v>
      </c>
      <c r="H235" s="343">
        <v>74.617999999999995</v>
      </c>
      <c r="I235" s="343">
        <v>0</v>
      </c>
      <c r="J235" s="343">
        <v>0</v>
      </c>
      <c r="K235" s="343">
        <v>1334.249</v>
      </c>
      <c r="L235" s="343">
        <v>0</v>
      </c>
      <c r="M235" s="343">
        <v>0</v>
      </c>
      <c r="N235" s="343">
        <v>0</v>
      </c>
      <c r="O235" s="343">
        <v>1361.7750000000001</v>
      </c>
      <c r="P235" s="343">
        <v>0</v>
      </c>
      <c r="Q235" s="343">
        <v>3250.4090000000001</v>
      </c>
    </row>
    <row r="236" spans="1:17">
      <c r="A236" s="340" t="s">
        <v>292</v>
      </c>
      <c r="B236" s="340" t="s">
        <v>2387</v>
      </c>
    </row>
    <row r="237" spans="1:17">
      <c r="C237" s="341" t="s">
        <v>306</v>
      </c>
      <c r="D237" s="341" t="s">
        <v>45</v>
      </c>
      <c r="E237" s="342">
        <v>34</v>
      </c>
      <c r="F237" s="343">
        <v>1112.1369999999999</v>
      </c>
      <c r="G237" s="343">
        <v>0</v>
      </c>
      <c r="H237" s="343">
        <v>156.96700000000001</v>
      </c>
      <c r="I237" s="343">
        <v>0</v>
      </c>
      <c r="J237" s="343">
        <v>0</v>
      </c>
      <c r="K237" s="343">
        <v>195.78</v>
      </c>
      <c r="L237" s="343">
        <v>103.331</v>
      </c>
      <c r="M237" s="343">
        <v>0</v>
      </c>
      <c r="N237" s="343">
        <v>0</v>
      </c>
      <c r="O237" s="343">
        <v>4093.0570000000002</v>
      </c>
      <c r="P237" s="343">
        <v>964.02499999999998</v>
      </c>
      <c r="Q237" s="343">
        <v>6625.2969999999996</v>
      </c>
    </row>
    <row r="238" spans="1:17">
      <c r="A238" s="340" t="s">
        <v>307</v>
      </c>
      <c r="B238" s="340" t="s">
        <v>2386</v>
      </c>
    </row>
    <row r="239" spans="1:17">
      <c r="C239" s="341" t="s">
        <v>312</v>
      </c>
      <c r="D239" s="341" t="s">
        <v>313</v>
      </c>
      <c r="E239" s="342">
        <v>33</v>
      </c>
      <c r="F239" s="343">
        <v>0</v>
      </c>
      <c r="G239" s="343">
        <v>3352.7529999999997</v>
      </c>
      <c r="H239" s="343">
        <v>0</v>
      </c>
      <c r="I239" s="343">
        <v>0</v>
      </c>
      <c r="J239" s="343">
        <v>0</v>
      </c>
      <c r="K239" s="343">
        <v>0</v>
      </c>
      <c r="L239" s="343">
        <v>0</v>
      </c>
      <c r="M239" s="343">
        <v>0</v>
      </c>
      <c r="N239" s="343">
        <v>12453.18</v>
      </c>
      <c r="O239" s="343">
        <v>0</v>
      </c>
      <c r="P239" s="343">
        <v>0</v>
      </c>
      <c r="Q239" s="343">
        <v>15805.933000000001</v>
      </c>
    </row>
    <row r="240" spans="1:17">
      <c r="A240" s="340" t="s">
        <v>307</v>
      </c>
      <c r="B240" s="340" t="s">
        <v>2592</v>
      </c>
    </row>
    <row r="241" spans="1:17">
      <c r="C241" s="341" t="s">
        <v>315</v>
      </c>
      <c r="D241" s="341" t="s">
        <v>59</v>
      </c>
      <c r="E241" s="342">
        <v>178</v>
      </c>
      <c r="F241" s="343">
        <v>9872.2969999999987</v>
      </c>
      <c r="G241" s="343">
        <v>0</v>
      </c>
      <c r="H241" s="343">
        <v>687.197</v>
      </c>
      <c r="I241" s="343">
        <v>0</v>
      </c>
      <c r="J241" s="343">
        <v>0</v>
      </c>
      <c r="K241" s="343">
        <v>0</v>
      </c>
      <c r="L241" s="343">
        <v>0</v>
      </c>
      <c r="M241" s="343">
        <v>26557.313999999998</v>
      </c>
      <c r="N241" s="343">
        <v>0</v>
      </c>
      <c r="O241" s="343">
        <v>0</v>
      </c>
      <c r="P241" s="343">
        <v>0</v>
      </c>
      <c r="Q241" s="343">
        <v>37116.807999999997</v>
      </c>
    </row>
    <row r="242" spans="1:17">
      <c r="A242" s="340" t="s">
        <v>307</v>
      </c>
      <c r="B242" s="340" t="s">
        <v>2591</v>
      </c>
    </row>
    <row r="243" spans="1:17">
      <c r="C243" s="341" t="s">
        <v>317</v>
      </c>
      <c r="D243" s="341" t="s">
        <v>59</v>
      </c>
      <c r="E243" s="342">
        <v>82</v>
      </c>
      <c r="F243" s="343">
        <v>5600.2609999999995</v>
      </c>
      <c r="G243" s="343">
        <v>0</v>
      </c>
      <c r="H243" s="343">
        <v>296.09100000000001</v>
      </c>
      <c r="I243" s="343">
        <v>0</v>
      </c>
      <c r="J243" s="343">
        <v>0</v>
      </c>
      <c r="K243" s="343">
        <v>0</v>
      </c>
      <c r="L243" s="343">
        <v>0</v>
      </c>
      <c r="M243" s="343">
        <v>16135.588</v>
      </c>
      <c r="N243" s="343">
        <v>0</v>
      </c>
      <c r="O243" s="343">
        <v>0</v>
      </c>
      <c r="P243" s="343">
        <v>0</v>
      </c>
      <c r="Q243" s="343">
        <v>22031.94</v>
      </c>
    </row>
    <row r="244" spans="1:17">
      <c r="A244" s="340" t="s">
        <v>307</v>
      </c>
      <c r="B244" s="340" t="s">
        <v>2385</v>
      </c>
    </row>
    <row r="245" spans="1:17">
      <c r="C245" s="341" t="s">
        <v>319</v>
      </c>
      <c r="D245" s="341" t="s">
        <v>59</v>
      </c>
      <c r="E245" s="342">
        <v>39</v>
      </c>
      <c r="F245" s="343">
        <v>2497.5340000000001</v>
      </c>
      <c r="G245" s="343">
        <v>0</v>
      </c>
      <c r="H245" s="343">
        <v>77.510000000000005</v>
      </c>
      <c r="I245" s="343">
        <v>0</v>
      </c>
      <c r="J245" s="343">
        <v>0</v>
      </c>
      <c r="K245" s="343">
        <v>1953.2550000000001</v>
      </c>
      <c r="L245" s="343">
        <v>0</v>
      </c>
      <c r="M245" s="343">
        <v>2730.627</v>
      </c>
      <c r="N245" s="343">
        <v>0</v>
      </c>
      <c r="O245" s="343">
        <v>0</v>
      </c>
      <c r="P245" s="343">
        <v>0</v>
      </c>
      <c r="Q245" s="343">
        <v>7258.9259999999995</v>
      </c>
    </row>
    <row r="246" spans="1:17">
      <c r="A246" s="340" t="s">
        <v>307</v>
      </c>
      <c r="B246" s="340" t="s">
        <v>2590</v>
      </c>
    </row>
    <row r="247" spans="1:17">
      <c r="C247" s="341" t="s">
        <v>321</v>
      </c>
      <c r="D247" s="341" t="s">
        <v>55</v>
      </c>
      <c r="E247" s="342">
        <v>60</v>
      </c>
      <c r="F247" s="343">
        <v>4077.259</v>
      </c>
      <c r="G247" s="343">
        <v>163.62899999999999</v>
      </c>
      <c r="H247" s="343">
        <v>81.775000000000006</v>
      </c>
      <c r="I247" s="343">
        <v>0</v>
      </c>
      <c r="J247" s="343">
        <v>0</v>
      </c>
      <c r="K247" s="343">
        <v>937.2589999999999</v>
      </c>
      <c r="L247" s="343">
        <v>0</v>
      </c>
      <c r="M247" s="343">
        <v>6975.9549999999999</v>
      </c>
      <c r="N247" s="343">
        <v>0</v>
      </c>
      <c r="O247" s="343">
        <v>178.84400000000002</v>
      </c>
      <c r="P247" s="343">
        <v>0</v>
      </c>
      <c r="Q247" s="343">
        <v>12414.721000000001</v>
      </c>
    </row>
    <row r="248" spans="1:17">
      <c r="A248" s="340" t="s">
        <v>307</v>
      </c>
      <c r="B248" s="340" t="s">
        <v>2384</v>
      </c>
    </row>
    <row r="249" spans="1:17">
      <c r="C249" s="341" t="s">
        <v>325</v>
      </c>
      <c r="D249" s="341" t="s">
        <v>55</v>
      </c>
      <c r="E249" s="342">
        <v>89</v>
      </c>
      <c r="F249" s="343">
        <v>0</v>
      </c>
      <c r="G249" s="343">
        <v>278.11799999999999</v>
      </c>
      <c r="H249" s="343">
        <v>0</v>
      </c>
      <c r="I249" s="343">
        <v>0</v>
      </c>
      <c r="J249" s="343">
        <v>0</v>
      </c>
      <c r="K249" s="343">
        <v>204.37700000000001</v>
      </c>
      <c r="L249" s="343">
        <v>0</v>
      </c>
      <c r="M249" s="343">
        <v>4260.41</v>
      </c>
      <c r="N249" s="343">
        <v>0</v>
      </c>
      <c r="O249" s="343">
        <v>3777.9759999999997</v>
      </c>
      <c r="P249" s="343">
        <v>0</v>
      </c>
      <c r="Q249" s="343">
        <v>8520.8809999999994</v>
      </c>
    </row>
    <row r="250" spans="1:17">
      <c r="A250" s="340" t="s">
        <v>307</v>
      </c>
      <c r="B250" s="340" t="s">
        <v>2383</v>
      </c>
    </row>
    <row r="251" spans="1:17">
      <c r="C251" s="341" t="s">
        <v>327</v>
      </c>
      <c r="D251" s="341" t="s">
        <v>45</v>
      </c>
      <c r="E251" s="342">
        <v>37</v>
      </c>
      <c r="F251" s="343">
        <v>557.971</v>
      </c>
      <c r="G251" s="343">
        <v>0</v>
      </c>
      <c r="H251" s="343">
        <v>70.271999999999991</v>
      </c>
      <c r="I251" s="343">
        <v>0</v>
      </c>
      <c r="J251" s="343">
        <v>0</v>
      </c>
      <c r="K251" s="343">
        <v>489.55699999999996</v>
      </c>
      <c r="L251" s="343">
        <v>0</v>
      </c>
      <c r="M251" s="343">
        <v>2183.3200000000002</v>
      </c>
      <c r="N251" s="343">
        <v>0</v>
      </c>
      <c r="O251" s="343">
        <v>844.15899999999999</v>
      </c>
      <c r="P251" s="343">
        <v>0</v>
      </c>
      <c r="Q251" s="343">
        <v>4145.2790000000005</v>
      </c>
    </row>
    <row r="252" spans="1:17">
      <c r="A252" s="340" t="s">
        <v>307</v>
      </c>
      <c r="B252" s="340" t="s">
        <v>2382</v>
      </c>
    </row>
    <row r="253" spans="1:17">
      <c r="C253" s="341" t="s">
        <v>329</v>
      </c>
      <c r="D253" s="341" t="s">
        <v>55</v>
      </c>
      <c r="E253" s="342">
        <v>16</v>
      </c>
      <c r="F253" s="343">
        <v>0</v>
      </c>
      <c r="G253" s="343">
        <v>230.53200000000001</v>
      </c>
      <c r="H253" s="343">
        <v>87.325000000000003</v>
      </c>
      <c r="I253" s="343">
        <v>0</v>
      </c>
      <c r="J253" s="343">
        <v>0</v>
      </c>
      <c r="K253" s="343">
        <v>0</v>
      </c>
      <c r="L253" s="343">
        <v>0</v>
      </c>
      <c r="M253" s="343">
        <v>1106.72</v>
      </c>
      <c r="N253" s="343">
        <v>0</v>
      </c>
      <c r="O253" s="343">
        <v>460.30400000000003</v>
      </c>
      <c r="P253" s="343">
        <v>0</v>
      </c>
      <c r="Q253" s="343">
        <v>1884.8810000000001</v>
      </c>
    </row>
    <row r="254" spans="1:17">
      <c r="A254" s="340" t="s">
        <v>307</v>
      </c>
      <c r="B254" s="340" t="s">
        <v>2381</v>
      </c>
    </row>
    <row r="255" spans="1:17">
      <c r="C255" s="341" t="s">
        <v>331</v>
      </c>
      <c r="D255" s="341" t="s">
        <v>45</v>
      </c>
      <c r="E255" s="342">
        <v>19</v>
      </c>
      <c r="F255" s="343">
        <v>676.48699999999997</v>
      </c>
      <c r="G255" s="343">
        <v>0</v>
      </c>
      <c r="H255" s="343">
        <v>0</v>
      </c>
      <c r="I255" s="343">
        <v>0</v>
      </c>
      <c r="J255" s="343">
        <v>0</v>
      </c>
      <c r="K255" s="343">
        <v>0</v>
      </c>
      <c r="L255" s="343">
        <v>168.22299999999998</v>
      </c>
      <c r="M255" s="343">
        <v>770.94600000000003</v>
      </c>
      <c r="N255" s="343">
        <v>0</v>
      </c>
      <c r="O255" s="343">
        <v>229.178</v>
      </c>
      <c r="P255" s="343">
        <v>0</v>
      </c>
      <c r="Q255" s="343">
        <v>1844.8339999999998</v>
      </c>
    </row>
    <row r="256" spans="1:17">
      <c r="A256" s="340" t="s">
        <v>307</v>
      </c>
      <c r="B256" s="340" t="s">
        <v>334</v>
      </c>
    </row>
    <row r="257" spans="1:17">
      <c r="C257" s="341" t="s">
        <v>335</v>
      </c>
      <c r="D257" s="341" t="s">
        <v>59</v>
      </c>
      <c r="E257" s="342">
        <v>56</v>
      </c>
      <c r="F257" s="343">
        <v>1381.4849999999999</v>
      </c>
      <c r="G257" s="343">
        <v>0</v>
      </c>
      <c r="H257" s="343">
        <v>5817.8540000000003</v>
      </c>
      <c r="I257" s="343">
        <v>0</v>
      </c>
      <c r="J257" s="343">
        <v>0</v>
      </c>
      <c r="K257" s="343">
        <v>0</v>
      </c>
      <c r="L257" s="343">
        <v>0</v>
      </c>
      <c r="M257" s="343">
        <v>0</v>
      </c>
      <c r="N257" s="343">
        <v>0</v>
      </c>
      <c r="O257" s="343">
        <v>0</v>
      </c>
      <c r="P257" s="343">
        <v>81.855000000000004</v>
      </c>
      <c r="Q257" s="343">
        <v>7281.1940000000004</v>
      </c>
    </row>
    <row r="258" spans="1:17">
      <c r="A258" s="340" t="s">
        <v>307</v>
      </c>
      <c r="B258" s="340" t="s">
        <v>336</v>
      </c>
    </row>
    <row r="259" spans="1:17">
      <c r="C259" s="341" t="s">
        <v>337</v>
      </c>
      <c r="D259" s="341" t="s">
        <v>55</v>
      </c>
      <c r="E259" s="342">
        <v>76</v>
      </c>
      <c r="F259" s="343">
        <v>1389.3110000000001</v>
      </c>
      <c r="G259" s="343">
        <v>132.40200000000002</v>
      </c>
      <c r="H259" s="343">
        <v>126.45299999999999</v>
      </c>
      <c r="I259" s="343">
        <v>0</v>
      </c>
      <c r="J259" s="343">
        <v>0</v>
      </c>
      <c r="K259" s="343">
        <v>402</v>
      </c>
      <c r="L259" s="343">
        <v>278.57900000000001</v>
      </c>
      <c r="M259" s="343">
        <v>4557.4250000000002</v>
      </c>
      <c r="N259" s="343">
        <v>0</v>
      </c>
      <c r="O259" s="343">
        <v>583.60199999999998</v>
      </c>
      <c r="P259" s="343">
        <v>0</v>
      </c>
      <c r="Q259" s="343">
        <v>7469.7719999999999</v>
      </c>
    </row>
    <row r="260" spans="1:17">
      <c r="A260" s="340" t="s">
        <v>307</v>
      </c>
      <c r="B260" s="340" t="s">
        <v>2380</v>
      </c>
    </row>
    <row r="261" spans="1:17">
      <c r="C261" s="341" t="s">
        <v>339</v>
      </c>
      <c r="D261" s="341" t="s">
        <v>55</v>
      </c>
      <c r="E261" s="342">
        <v>23</v>
      </c>
      <c r="F261" s="343">
        <v>632.02800000000002</v>
      </c>
      <c r="G261" s="343">
        <v>9.2170000000000005</v>
      </c>
      <c r="H261" s="343">
        <v>639.245</v>
      </c>
      <c r="I261" s="343">
        <v>0</v>
      </c>
      <c r="J261" s="343">
        <v>0</v>
      </c>
      <c r="K261" s="343">
        <v>0</v>
      </c>
      <c r="L261" s="343">
        <v>0</v>
      </c>
      <c r="M261" s="343">
        <v>1692.3710000000001</v>
      </c>
      <c r="N261" s="343">
        <v>457.45400000000001</v>
      </c>
      <c r="O261" s="343">
        <v>296.70599999999996</v>
      </c>
      <c r="P261" s="343">
        <v>0</v>
      </c>
      <c r="Q261" s="343">
        <v>3727.0209999999997</v>
      </c>
    </row>
    <row r="262" spans="1:17">
      <c r="A262" s="340" t="s">
        <v>307</v>
      </c>
      <c r="B262" s="340" t="s">
        <v>2379</v>
      </c>
    </row>
    <row r="263" spans="1:17">
      <c r="C263" s="341" t="s">
        <v>341</v>
      </c>
      <c r="D263" s="341" t="s">
        <v>45</v>
      </c>
      <c r="E263" s="342">
        <v>93</v>
      </c>
      <c r="F263" s="343">
        <v>285.02999999999997</v>
      </c>
      <c r="G263" s="343">
        <v>0</v>
      </c>
      <c r="H263" s="343">
        <v>1884.2939999999999</v>
      </c>
      <c r="I263" s="343">
        <v>0</v>
      </c>
      <c r="J263" s="343">
        <v>0</v>
      </c>
      <c r="K263" s="343">
        <v>0</v>
      </c>
      <c r="L263" s="343">
        <v>0</v>
      </c>
      <c r="M263" s="343">
        <v>2798.7140000000004</v>
      </c>
      <c r="N263" s="343">
        <v>0</v>
      </c>
      <c r="O263" s="343">
        <v>1865.2809999999999</v>
      </c>
      <c r="P263" s="343">
        <v>0</v>
      </c>
      <c r="Q263" s="343">
        <v>6833.3190000000004</v>
      </c>
    </row>
    <row r="264" spans="1:17">
      <c r="A264" s="340" t="s">
        <v>307</v>
      </c>
      <c r="B264" s="340" t="s">
        <v>2378</v>
      </c>
    </row>
    <row r="265" spans="1:17">
      <c r="C265" s="341" t="s">
        <v>343</v>
      </c>
      <c r="D265" s="341" t="s">
        <v>45</v>
      </c>
      <c r="E265" s="342">
        <v>17</v>
      </c>
      <c r="F265" s="343">
        <v>296.36900000000003</v>
      </c>
      <c r="G265" s="343">
        <v>0</v>
      </c>
      <c r="H265" s="343">
        <v>8.5380000000000003</v>
      </c>
      <c r="I265" s="343">
        <v>0</v>
      </c>
      <c r="J265" s="343">
        <v>0</v>
      </c>
      <c r="K265" s="343">
        <v>0</v>
      </c>
      <c r="L265" s="343">
        <v>4.476</v>
      </c>
      <c r="M265" s="343">
        <v>791.26699999999994</v>
      </c>
      <c r="N265" s="343">
        <v>0</v>
      </c>
      <c r="O265" s="343">
        <v>0</v>
      </c>
      <c r="P265" s="343">
        <v>0</v>
      </c>
      <c r="Q265" s="343">
        <v>1100.6500000000001</v>
      </c>
    </row>
    <row r="266" spans="1:17">
      <c r="A266" s="340" t="s">
        <v>344</v>
      </c>
      <c r="B266" s="340" t="s">
        <v>2377</v>
      </c>
    </row>
    <row r="267" spans="1:17">
      <c r="C267" s="341" t="s">
        <v>346</v>
      </c>
      <c r="D267" s="341" t="s">
        <v>55</v>
      </c>
      <c r="E267" s="342">
        <v>2146</v>
      </c>
      <c r="F267" s="343">
        <v>382171.81599999999</v>
      </c>
      <c r="G267" s="343">
        <v>1927.79</v>
      </c>
      <c r="H267" s="343">
        <v>168221.875</v>
      </c>
      <c r="I267" s="343">
        <v>0</v>
      </c>
      <c r="J267" s="343">
        <v>0</v>
      </c>
      <c r="K267" s="343">
        <v>18500</v>
      </c>
      <c r="L267" s="343">
        <v>0</v>
      </c>
      <c r="M267" s="343">
        <v>193709.152</v>
      </c>
      <c r="N267" s="343">
        <v>0</v>
      </c>
      <c r="O267" s="343">
        <v>188196.1</v>
      </c>
      <c r="P267" s="343">
        <v>20892.031999999999</v>
      </c>
      <c r="Q267" s="343">
        <v>973618.76500000001</v>
      </c>
    </row>
    <row r="268" spans="1:17">
      <c r="A268" s="340" t="s">
        <v>347</v>
      </c>
      <c r="B268" s="340" t="s">
        <v>2376</v>
      </c>
    </row>
    <row r="269" spans="1:17">
      <c r="C269" s="341" t="s">
        <v>349</v>
      </c>
      <c r="D269" s="341" t="s">
        <v>55</v>
      </c>
      <c r="E269" s="342">
        <v>336</v>
      </c>
      <c r="F269" s="343">
        <v>5921.1559999999999</v>
      </c>
      <c r="G269" s="343">
        <v>2237.6170000000002</v>
      </c>
      <c r="H269" s="343">
        <v>1903.8770000000002</v>
      </c>
      <c r="I269" s="343">
        <v>0</v>
      </c>
      <c r="J269" s="343">
        <v>0</v>
      </c>
      <c r="K269" s="343">
        <v>2674.4140000000002</v>
      </c>
      <c r="L269" s="343">
        <v>1833.069</v>
      </c>
      <c r="M269" s="343">
        <v>0</v>
      </c>
      <c r="N269" s="343">
        <v>45159.421999999999</v>
      </c>
      <c r="O269" s="343">
        <v>0</v>
      </c>
      <c r="P269" s="343">
        <v>0</v>
      </c>
      <c r="Q269" s="343">
        <v>59729.555</v>
      </c>
    </row>
    <row r="270" spans="1:17">
      <c r="A270" s="340" t="s">
        <v>350</v>
      </c>
      <c r="B270" s="340" t="s">
        <v>2375</v>
      </c>
    </row>
    <row r="271" spans="1:17">
      <c r="C271" s="341" t="s">
        <v>2512</v>
      </c>
      <c r="D271" s="341" t="s">
        <v>59</v>
      </c>
      <c r="E271" s="342">
        <v>225</v>
      </c>
      <c r="F271" s="343">
        <v>0</v>
      </c>
      <c r="G271" s="343">
        <v>2972.1540000000005</v>
      </c>
      <c r="H271" s="343">
        <v>25341.457999999999</v>
      </c>
      <c r="I271" s="343">
        <v>0</v>
      </c>
      <c r="J271" s="343">
        <v>0</v>
      </c>
      <c r="K271" s="343">
        <v>0</v>
      </c>
      <c r="L271" s="343">
        <v>0</v>
      </c>
      <c r="M271" s="343">
        <v>0</v>
      </c>
      <c r="N271" s="343">
        <v>0</v>
      </c>
      <c r="O271" s="343">
        <v>0</v>
      </c>
      <c r="P271" s="343">
        <v>0</v>
      </c>
      <c r="Q271" s="343">
        <v>28313.612000000001</v>
      </c>
    </row>
    <row r="272" spans="1:17">
      <c r="A272" s="340" t="s">
        <v>350</v>
      </c>
      <c r="B272" s="340" t="s">
        <v>2374</v>
      </c>
    </row>
    <row r="273" spans="1:17">
      <c r="C273" s="341" t="s">
        <v>352</v>
      </c>
      <c r="D273" s="341" t="s">
        <v>45</v>
      </c>
      <c r="E273" s="342">
        <v>48</v>
      </c>
      <c r="F273" s="343">
        <v>698.68600000000004</v>
      </c>
      <c r="G273" s="343">
        <v>0</v>
      </c>
      <c r="H273" s="343">
        <v>42.241999999999997</v>
      </c>
      <c r="I273" s="343">
        <v>0</v>
      </c>
      <c r="J273" s="343">
        <v>0</v>
      </c>
      <c r="K273" s="343">
        <v>378.99099999999999</v>
      </c>
      <c r="L273" s="343">
        <v>0</v>
      </c>
      <c r="M273" s="343">
        <v>330.75900000000001</v>
      </c>
      <c r="N273" s="343">
        <v>223.56900000000002</v>
      </c>
      <c r="O273" s="343">
        <v>0</v>
      </c>
      <c r="P273" s="343">
        <v>0</v>
      </c>
      <c r="Q273" s="343">
        <v>1674.2470000000001</v>
      </c>
    </row>
    <row r="274" spans="1:17">
      <c r="A274" s="340" t="s">
        <v>350</v>
      </c>
      <c r="B274" s="340" t="s">
        <v>2671</v>
      </c>
    </row>
    <row r="275" spans="1:17">
      <c r="C275" s="341" t="s">
        <v>354</v>
      </c>
      <c r="D275" s="341" t="s">
        <v>55</v>
      </c>
      <c r="E275" s="342">
        <v>339</v>
      </c>
      <c r="F275" s="343">
        <v>5507.9669999999996</v>
      </c>
      <c r="G275" s="343">
        <v>831.45899999999995</v>
      </c>
      <c r="H275" s="343">
        <v>1470.8789999999999</v>
      </c>
      <c r="I275" s="343">
        <v>0</v>
      </c>
      <c r="J275" s="343">
        <v>0</v>
      </c>
      <c r="K275" s="343">
        <v>6201.8919999999998</v>
      </c>
      <c r="L275" s="343">
        <v>1109.7919999999999</v>
      </c>
      <c r="M275" s="343">
        <v>0</v>
      </c>
      <c r="N275" s="343">
        <v>6837.6580000000004</v>
      </c>
      <c r="O275" s="343">
        <v>9967.5349999999999</v>
      </c>
      <c r="P275" s="343">
        <v>12975.231000000002</v>
      </c>
      <c r="Q275" s="343">
        <v>44902.413</v>
      </c>
    </row>
    <row r="276" spans="1:17">
      <c r="A276" s="340" t="s">
        <v>350</v>
      </c>
      <c r="B276" s="340" t="s">
        <v>2373</v>
      </c>
    </row>
    <row r="277" spans="1:17">
      <c r="C277" s="341" t="s">
        <v>358</v>
      </c>
      <c r="D277" s="341" t="s">
        <v>55</v>
      </c>
      <c r="E277" s="342">
        <v>552</v>
      </c>
      <c r="F277" s="343">
        <v>16280.787</v>
      </c>
      <c r="G277" s="343">
        <v>1203.383</v>
      </c>
      <c r="H277" s="343">
        <v>2382.703</v>
      </c>
      <c r="I277" s="343">
        <v>0</v>
      </c>
      <c r="J277" s="343">
        <v>0</v>
      </c>
      <c r="K277" s="343">
        <v>5464.9350000000004</v>
      </c>
      <c r="L277" s="343">
        <v>641.98699999999997</v>
      </c>
      <c r="M277" s="343">
        <v>14325.248</v>
      </c>
      <c r="N277" s="343">
        <v>0</v>
      </c>
      <c r="O277" s="343">
        <v>26482.157000000003</v>
      </c>
      <c r="P277" s="343">
        <v>32811.928999999996</v>
      </c>
      <c r="Q277" s="343">
        <v>99593.129000000001</v>
      </c>
    </row>
    <row r="278" spans="1:17">
      <c r="A278" s="340" t="s">
        <v>350</v>
      </c>
      <c r="B278" s="340" t="s">
        <v>2372</v>
      </c>
    </row>
    <row r="279" spans="1:17">
      <c r="C279" s="341" t="s">
        <v>360</v>
      </c>
      <c r="D279" s="341" t="s">
        <v>55</v>
      </c>
      <c r="E279" s="342">
        <v>388</v>
      </c>
      <c r="F279" s="343">
        <v>13213.36</v>
      </c>
      <c r="G279" s="343">
        <v>1063.4489999999998</v>
      </c>
      <c r="H279" s="343">
        <v>1382.62</v>
      </c>
      <c r="I279" s="343">
        <v>0</v>
      </c>
      <c r="J279" s="343">
        <v>0</v>
      </c>
      <c r="K279" s="343">
        <v>12144.53</v>
      </c>
      <c r="L279" s="343">
        <v>5438.6109999999999</v>
      </c>
      <c r="M279" s="343">
        <v>11180.145</v>
      </c>
      <c r="N279" s="343">
        <v>5300.0649999999996</v>
      </c>
      <c r="O279" s="343">
        <v>33094.839</v>
      </c>
      <c r="P279" s="343">
        <v>0</v>
      </c>
      <c r="Q279" s="343">
        <v>82817.619000000006</v>
      </c>
    </row>
    <row r="280" spans="1:17">
      <c r="A280" s="340" t="s">
        <v>350</v>
      </c>
      <c r="B280" s="340" t="s">
        <v>361</v>
      </c>
    </row>
    <row r="281" spans="1:17">
      <c r="C281" s="341" t="s">
        <v>362</v>
      </c>
      <c r="D281" s="341" t="s">
        <v>55</v>
      </c>
      <c r="E281" s="342">
        <v>10</v>
      </c>
      <c r="F281" s="343">
        <v>0</v>
      </c>
      <c r="G281" s="343">
        <v>99.097999999999999</v>
      </c>
      <c r="H281" s="343">
        <v>0.24</v>
      </c>
      <c r="I281" s="343">
        <v>0</v>
      </c>
      <c r="J281" s="343">
        <v>0</v>
      </c>
      <c r="K281" s="343">
        <v>665.14300000000003</v>
      </c>
      <c r="L281" s="343">
        <v>0</v>
      </c>
      <c r="M281" s="343">
        <v>0</v>
      </c>
      <c r="N281" s="343">
        <v>139.31799999999998</v>
      </c>
      <c r="O281" s="343">
        <v>0</v>
      </c>
      <c r="P281" s="343">
        <v>0</v>
      </c>
      <c r="Q281" s="343">
        <v>903.79899999999998</v>
      </c>
    </row>
    <row r="282" spans="1:17">
      <c r="A282" s="340" t="s">
        <v>350</v>
      </c>
      <c r="B282" s="340" t="s">
        <v>2371</v>
      </c>
    </row>
    <row r="283" spans="1:17">
      <c r="C283" s="341" t="s">
        <v>364</v>
      </c>
      <c r="D283" s="341" t="s">
        <v>55</v>
      </c>
      <c r="E283" s="342">
        <v>68</v>
      </c>
      <c r="F283" s="343">
        <v>4601.8789999999999</v>
      </c>
      <c r="G283" s="343">
        <v>21</v>
      </c>
      <c r="H283" s="343">
        <v>241.28</v>
      </c>
      <c r="I283" s="343">
        <v>0</v>
      </c>
      <c r="J283" s="343">
        <v>0</v>
      </c>
      <c r="K283" s="343">
        <v>989.577</v>
      </c>
      <c r="L283" s="343">
        <v>0</v>
      </c>
      <c r="M283" s="343">
        <v>976.90300000000002</v>
      </c>
      <c r="N283" s="343">
        <v>0</v>
      </c>
      <c r="O283" s="343">
        <v>3817.7329999999997</v>
      </c>
      <c r="P283" s="343">
        <v>0</v>
      </c>
      <c r="Q283" s="343">
        <v>10648.371999999999</v>
      </c>
    </row>
    <row r="284" spans="1:17">
      <c r="A284" s="340" t="s">
        <v>350</v>
      </c>
      <c r="B284" s="340" t="s">
        <v>2370</v>
      </c>
    </row>
    <row r="285" spans="1:17">
      <c r="C285" s="341" t="s">
        <v>368</v>
      </c>
      <c r="D285" s="341" t="s">
        <v>59</v>
      </c>
      <c r="E285" s="342">
        <v>26</v>
      </c>
      <c r="F285" s="343">
        <v>75.856999999999999</v>
      </c>
      <c r="G285" s="343">
        <v>0</v>
      </c>
      <c r="H285" s="343">
        <v>25.995000000000001</v>
      </c>
      <c r="I285" s="343">
        <v>0</v>
      </c>
      <c r="J285" s="343">
        <v>16</v>
      </c>
      <c r="K285" s="343">
        <v>560</v>
      </c>
      <c r="L285" s="343">
        <v>103.794</v>
      </c>
      <c r="M285" s="343">
        <v>521.43700000000001</v>
      </c>
      <c r="N285" s="343">
        <v>231.3</v>
      </c>
      <c r="O285" s="343">
        <v>306.07499999999999</v>
      </c>
      <c r="P285" s="343">
        <v>0</v>
      </c>
      <c r="Q285" s="343">
        <v>1840.4579999999999</v>
      </c>
    </row>
    <row r="286" spans="1:17">
      <c r="A286" s="340" t="s">
        <v>350</v>
      </c>
      <c r="B286" s="340" t="s">
        <v>2369</v>
      </c>
    </row>
    <row r="287" spans="1:17">
      <c r="C287" s="341" t="s">
        <v>370</v>
      </c>
      <c r="D287" s="341" t="s">
        <v>120</v>
      </c>
      <c r="E287" s="342">
        <v>25</v>
      </c>
      <c r="F287" s="343">
        <v>58.098999999999997</v>
      </c>
      <c r="G287" s="343">
        <v>0</v>
      </c>
      <c r="H287" s="343">
        <v>195.68200000000002</v>
      </c>
      <c r="I287" s="343">
        <v>0</v>
      </c>
      <c r="J287" s="343">
        <v>0</v>
      </c>
      <c r="K287" s="343">
        <v>881.24600000000009</v>
      </c>
      <c r="L287" s="343">
        <v>94.097000000000008</v>
      </c>
      <c r="M287" s="343">
        <v>788.49300000000005</v>
      </c>
      <c r="N287" s="343">
        <v>472.37599999999998</v>
      </c>
      <c r="O287" s="343">
        <v>36.506999999999998</v>
      </c>
      <c r="P287" s="343">
        <v>0</v>
      </c>
      <c r="Q287" s="343">
        <v>2526.5</v>
      </c>
    </row>
    <row r="288" spans="1:17">
      <c r="A288" s="340" t="s">
        <v>350</v>
      </c>
      <c r="B288" s="340" t="s">
        <v>2368</v>
      </c>
    </row>
    <row r="289" spans="1:17">
      <c r="C289" s="341" t="s">
        <v>372</v>
      </c>
      <c r="D289" s="341" t="s">
        <v>55</v>
      </c>
      <c r="E289" s="342">
        <v>139</v>
      </c>
      <c r="F289" s="343">
        <v>4285.4040000000005</v>
      </c>
      <c r="G289" s="343">
        <v>200.27099999999999</v>
      </c>
      <c r="H289" s="343">
        <v>169.89</v>
      </c>
      <c r="I289" s="343">
        <v>0</v>
      </c>
      <c r="J289" s="343">
        <v>0</v>
      </c>
      <c r="K289" s="343">
        <v>897.33</v>
      </c>
      <c r="L289" s="343">
        <v>0</v>
      </c>
      <c r="M289" s="343">
        <v>0</v>
      </c>
      <c r="N289" s="343">
        <v>3051.8720000000003</v>
      </c>
      <c r="O289" s="343">
        <v>0</v>
      </c>
      <c r="P289" s="343">
        <v>5729.7659999999996</v>
      </c>
      <c r="Q289" s="343">
        <v>14334.533000000001</v>
      </c>
    </row>
    <row r="290" spans="1:17">
      <c r="A290" s="340" t="s">
        <v>350</v>
      </c>
      <c r="B290" s="340" t="s">
        <v>2367</v>
      </c>
    </row>
    <row r="291" spans="1:17">
      <c r="C291" s="341" t="s">
        <v>374</v>
      </c>
      <c r="D291" s="341" t="s">
        <v>55</v>
      </c>
      <c r="E291" s="342">
        <v>46</v>
      </c>
      <c r="F291" s="343">
        <v>810.32399999999996</v>
      </c>
      <c r="G291" s="343">
        <v>110.70200000000001</v>
      </c>
      <c r="H291" s="343">
        <v>236.52799999999999</v>
      </c>
      <c r="I291" s="343">
        <v>0</v>
      </c>
      <c r="J291" s="343">
        <v>0</v>
      </c>
      <c r="K291" s="343">
        <v>1289.731</v>
      </c>
      <c r="L291" s="343">
        <v>0</v>
      </c>
      <c r="M291" s="343">
        <v>1744.2750000000001</v>
      </c>
      <c r="N291" s="343">
        <v>0</v>
      </c>
      <c r="O291" s="343">
        <v>2367.163</v>
      </c>
      <c r="P291" s="343">
        <v>0</v>
      </c>
      <c r="Q291" s="343">
        <v>6558.7230000000009</v>
      </c>
    </row>
    <row r="292" spans="1:17">
      <c r="A292" s="340" t="s">
        <v>350</v>
      </c>
      <c r="B292" s="340" t="s">
        <v>2366</v>
      </c>
    </row>
    <row r="293" spans="1:17">
      <c r="C293" s="341" t="s">
        <v>376</v>
      </c>
      <c r="D293" s="341" t="s">
        <v>55</v>
      </c>
      <c r="E293" s="342">
        <v>93</v>
      </c>
      <c r="F293" s="343">
        <v>739.84899999999993</v>
      </c>
      <c r="G293" s="343">
        <v>0</v>
      </c>
      <c r="H293" s="343">
        <v>3306.45</v>
      </c>
      <c r="I293" s="343">
        <v>0</v>
      </c>
      <c r="J293" s="343">
        <v>0</v>
      </c>
      <c r="K293" s="343">
        <v>1404.3489999999999</v>
      </c>
      <c r="L293" s="343">
        <v>0</v>
      </c>
      <c r="M293" s="343">
        <v>3087.6669999999999</v>
      </c>
      <c r="N293" s="343">
        <v>0</v>
      </c>
      <c r="O293" s="343">
        <v>3082.4259999999999</v>
      </c>
      <c r="P293" s="343">
        <v>0</v>
      </c>
      <c r="Q293" s="343">
        <v>11620.741000000002</v>
      </c>
    </row>
    <row r="294" spans="1:17">
      <c r="A294" s="340" t="s">
        <v>350</v>
      </c>
      <c r="B294" s="340" t="s">
        <v>2365</v>
      </c>
    </row>
    <row r="295" spans="1:17">
      <c r="C295" s="341" t="s">
        <v>380</v>
      </c>
      <c r="D295" s="341" t="s">
        <v>55</v>
      </c>
      <c r="E295" s="342">
        <v>189</v>
      </c>
      <c r="F295" s="343">
        <v>7149.6359999999995</v>
      </c>
      <c r="G295" s="343">
        <v>84.04</v>
      </c>
      <c r="H295" s="343">
        <v>889.5089999999999</v>
      </c>
      <c r="I295" s="343">
        <v>0</v>
      </c>
      <c r="J295" s="343">
        <v>16267.883</v>
      </c>
      <c r="K295" s="343">
        <v>1704.7279999999998</v>
      </c>
      <c r="L295" s="343">
        <v>3313.192</v>
      </c>
      <c r="M295" s="343">
        <v>0</v>
      </c>
      <c r="N295" s="343">
        <v>3523.23</v>
      </c>
      <c r="O295" s="343">
        <v>1059.1569999999999</v>
      </c>
      <c r="P295" s="343">
        <v>0</v>
      </c>
      <c r="Q295" s="343">
        <v>33991.375</v>
      </c>
    </row>
    <row r="296" spans="1:17">
      <c r="A296" s="340" t="s">
        <v>350</v>
      </c>
      <c r="B296" s="340" t="s">
        <v>2364</v>
      </c>
    </row>
    <row r="297" spans="1:17">
      <c r="C297" s="341" t="s">
        <v>407</v>
      </c>
      <c r="D297" s="341" t="s">
        <v>55</v>
      </c>
      <c r="E297" s="342">
        <v>32</v>
      </c>
      <c r="F297" s="343">
        <v>37.461999999999996</v>
      </c>
      <c r="G297" s="343">
        <v>0</v>
      </c>
      <c r="H297" s="343">
        <v>0</v>
      </c>
      <c r="I297" s="343">
        <v>0</v>
      </c>
      <c r="J297" s="343">
        <v>0</v>
      </c>
      <c r="K297" s="343">
        <v>605.94799999999998</v>
      </c>
      <c r="L297" s="343">
        <v>32.97</v>
      </c>
      <c r="M297" s="343">
        <v>0</v>
      </c>
      <c r="N297" s="343">
        <v>762.52100000000007</v>
      </c>
      <c r="O297" s="343">
        <v>0</v>
      </c>
      <c r="P297" s="343">
        <v>381.88</v>
      </c>
      <c r="Q297" s="343">
        <v>1820.7809999999999</v>
      </c>
    </row>
    <row r="298" spans="1:17">
      <c r="A298" s="340" t="s">
        <v>350</v>
      </c>
      <c r="B298" s="340" t="s">
        <v>2363</v>
      </c>
    </row>
    <row r="299" spans="1:17">
      <c r="C299" s="341" t="s">
        <v>382</v>
      </c>
      <c r="D299" s="341" t="s">
        <v>45</v>
      </c>
      <c r="E299" s="342">
        <v>277</v>
      </c>
      <c r="F299" s="343">
        <v>6127.7489999999998</v>
      </c>
      <c r="G299" s="343">
        <v>11957.714</v>
      </c>
      <c r="H299" s="343">
        <v>744.80100000000004</v>
      </c>
      <c r="I299" s="343">
        <v>0</v>
      </c>
      <c r="J299" s="343">
        <v>0</v>
      </c>
      <c r="K299" s="343">
        <v>2651.518</v>
      </c>
      <c r="L299" s="343">
        <v>1292.78</v>
      </c>
      <c r="M299" s="343">
        <v>5045.5790000000006</v>
      </c>
      <c r="N299" s="343">
        <v>0</v>
      </c>
      <c r="O299" s="343">
        <v>6390.9219999999996</v>
      </c>
      <c r="P299" s="343">
        <v>27500.561000000002</v>
      </c>
      <c r="Q299" s="343">
        <v>61711.624000000003</v>
      </c>
    </row>
    <row r="300" spans="1:17">
      <c r="A300" s="340" t="s">
        <v>350</v>
      </c>
      <c r="B300" s="340" t="s">
        <v>386</v>
      </c>
    </row>
    <row r="301" spans="1:17">
      <c r="C301" s="341" t="s">
        <v>387</v>
      </c>
      <c r="D301" s="341" t="s">
        <v>45</v>
      </c>
      <c r="E301" s="342">
        <v>40</v>
      </c>
      <c r="F301" s="343">
        <v>608.83800000000008</v>
      </c>
      <c r="G301" s="343">
        <v>0</v>
      </c>
      <c r="H301" s="343">
        <v>244.28</v>
      </c>
      <c r="I301" s="343">
        <v>0</v>
      </c>
      <c r="J301" s="343">
        <v>1157.2089999999998</v>
      </c>
      <c r="K301" s="343">
        <v>1832.4839999999999</v>
      </c>
      <c r="L301" s="343">
        <v>0</v>
      </c>
      <c r="M301" s="343">
        <v>986.63600000000008</v>
      </c>
      <c r="N301" s="343">
        <v>0</v>
      </c>
      <c r="O301" s="343">
        <v>0</v>
      </c>
      <c r="P301" s="343">
        <v>188.96700000000001</v>
      </c>
      <c r="Q301" s="343">
        <v>5018.4140000000007</v>
      </c>
    </row>
    <row r="302" spans="1:17">
      <c r="A302" s="340" t="s">
        <v>350</v>
      </c>
      <c r="B302" s="340" t="s">
        <v>2362</v>
      </c>
    </row>
    <row r="303" spans="1:17">
      <c r="C303" s="341" t="s">
        <v>389</v>
      </c>
      <c r="D303" s="341" t="s">
        <v>55</v>
      </c>
      <c r="E303" s="342">
        <v>72</v>
      </c>
      <c r="F303" s="343">
        <v>1410.912</v>
      </c>
      <c r="G303" s="343">
        <v>0</v>
      </c>
      <c r="H303" s="343">
        <v>125.60299999999999</v>
      </c>
      <c r="I303" s="343">
        <v>0</v>
      </c>
      <c r="J303" s="343">
        <v>0</v>
      </c>
      <c r="K303" s="343">
        <v>3163.6859999999997</v>
      </c>
      <c r="L303" s="343">
        <v>311.66200000000003</v>
      </c>
      <c r="M303" s="343">
        <v>2456.8379999999997</v>
      </c>
      <c r="N303" s="343">
        <v>0</v>
      </c>
      <c r="O303" s="343">
        <v>3940.2840000000001</v>
      </c>
      <c r="P303" s="343">
        <v>585.14499999999998</v>
      </c>
      <c r="Q303" s="343">
        <v>11994.13</v>
      </c>
    </row>
    <row r="304" spans="1:17">
      <c r="A304" s="340" t="s">
        <v>350</v>
      </c>
      <c r="B304" s="340" t="s">
        <v>2361</v>
      </c>
    </row>
    <row r="305" spans="1:17">
      <c r="C305" s="341" t="s">
        <v>391</v>
      </c>
      <c r="D305" s="341" t="s">
        <v>45</v>
      </c>
      <c r="E305" s="342">
        <v>37</v>
      </c>
      <c r="F305" s="343">
        <v>462.90199999999999</v>
      </c>
      <c r="G305" s="343">
        <v>0</v>
      </c>
      <c r="H305" s="343">
        <v>562.42599999999993</v>
      </c>
      <c r="I305" s="343">
        <v>0</v>
      </c>
      <c r="J305" s="343">
        <v>0</v>
      </c>
      <c r="K305" s="343">
        <v>750.89300000000003</v>
      </c>
      <c r="L305" s="343">
        <v>31.590999999999998</v>
      </c>
      <c r="M305" s="343">
        <v>0</v>
      </c>
      <c r="N305" s="343">
        <v>1600.6429999999998</v>
      </c>
      <c r="O305" s="343">
        <v>1873.1960000000001</v>
      </c>
      <c r="P305" s="343">
        <v>0</v>
      </c>
      <c r="Q305" s="343">
        <v>5281.6509999999998</v>
      </c>
    </row>
    <row r="306" spans="1:17">
      <c r="A306" s="340" t="s">
        <v>350</v>
      </c>
      <c r="B306" s="340" t="s">
        <v>2360</v>
      </c>
    </row>
    <row r="307" spans="1:17">
      <c r="C307" s="341" t="s">
        <v>395</v>
      </c>
      <c r="D307" s="341" t="s">
        <v>55</v>
      </c>
      <c r="E307" s="342">
        <v>620</v>
      </c>
      <c r="F307" s="343">
        <v>63569.072999999997</v>
      </c>
      <c r="G307" s="343">
        <v>2991.136</v>
      </c>
      <c r="H307" s="343">
        <v>20470.463</v>
      </c>
      <c r="I307" s="343">
        <v>0</v>
      </c>
      <c r="J307" s="343">
        <v>0</v>
      </c>
      <c r="K307" s="343">
        <v>41349.629999999997</v>
      </c>
      <c r="L307" s="343">
        <v>303.90899999999999</v>
      </c>
      <c r="M307" s="343">
        <v>18956.741000000002</v>
      </c>
      <c r="N307" s="343">
        <v>0</v>
      </c>
      <c r="O307" s="343">
        <v>114950</v>
      </c>
      <c r="P307" s="343">
        <v>65740.392000000007</v>
      </c>
      <c r="Q307" s="343">
        <v>328331.34399999998</v>
      </c>
    </row>
    <row r="308" spans="1:17">
      <c r="A308" s="340" t="s">
        <v>350</v>
      </c>
      <c r="B308" s="340" t="s">
        <v>396</v>
      </c>
    </row>
    <row r="309" spans="1:17">
      <c r="C309" s="341" t="s">
        <v>397</v>
      </c>
      <c r="D309" s="341" t="s">
        <v>55</v>
      </c>
      <c r="E309" s="342">
        <v>51</v>
      </c>
      <c r="F309" s="343">
        <v>0</v>
      </c>
      <c r="G309" s="343">
        <v>606.50300000000004</v>
      </c>
      <c r="H309" s="343">
        <v>9.32</v>
      </c>
      <c r="I309" s="343">
        <v>0</v>
      </c>
      <c r="J309" s="343">
        <v>0</v>
      </c>
      <c r="K309" s="343">
        <v>238.75700000000001</v>
      </c>
      <c r="L309" s="343">
        <v>0</v>
      </c>
      <c r="M309" s="343">
        <v>641.38099999999997</v>
      </c>
      <c r="N309" s="343">
        <v>0</v>
      </c>
      <c r="O309" s="343">
        <v>142.12</v>
      </c>
      <c r="P309" s="343">
        <v>0</v>
      </c>
      <c r="Q309" s="343">
        <v>1638.0810000000001</v>
      </c>
    </row>
    <row r="310" spans="1:17">
      <c r="A310" s="340" t="s">
        <v>350</v>
      </c>
      <c r="B310" s="340" t="s">
        <v>2359</v>
      </c>
    </row>
    <row r="311" spans="1:17">
      <c r="C311" s="341" t="s">
        <v>399</v>
      </c>
      <c r="D311" s="341" t="s">
        <v>55</v>
      </c>
      <c r="E311" s="342">
        <v>57</v>
      </c>
      <c r="F311" s="343">
        <v>182.733</v>
      </c>
      <c r="G311" s="343">
        <v>27.868000000000002</v>
      </c>
      <c r="H311" s="343">
        <v>0</v>
      </c>
      <c r="I311" s="343">
        <v>0</v>
      </c>
      <c r="J311" s="343">
        <v>0</v>
      </c>
      <c r="K311" s="343">
        <v>284.202</v>
      </c>
      <c r="L311" s="343">
        <v>265.512</v>
      </c>
      <c r="M311" s="343">
        <v>752.33300000000008</v>
      </c>
      <c r="N311" s="343">
        <v>1557.5510000000002</v>
      </c>
      <c r="O311" s="343">
        <v>681.48399999999992</v>
      </c>
      <c r="P311" s="343">
        <v>4.74</v>
      </c>
      <c r="Q311" s="343">
        <v>3756.4229999999998</v>
      </c>
    </row>
    <row r="312" spans="1:17">
      <c r="A312" s="340" t="s">
        <v>350</v>
      </c>
      <c r="B312" s="340" t="s">
        <v>2358</v>
      </c>
    </row>
    <row r="313" spans="1:17">
      <c r="C313" s="341" t="s">
        <v>401</v>
      </c>
      <c r="D313" s="341" t="s">
        <v>55</v>
      </c>
      <c r="E313" s="342">
        <v>224</v>
      </c>
      <c r="F313" s="343">
        <v>7985.8319999999994</v>
      </c>
      <c r="G313" s="343">
        <v>606.59300000000007</v>
      </c>
      <c r="H313" s="343">
        <v>1258.8</v>
      </c>
      <c r="I313" s="343">
        <v>0</v>
      </c>
      <c r="J313" s="343">
        <v>20634.903000000002</v>
      </c>
      <c r="K313" s="343">
        <v>1721.175</v>
      </c>
      <c r="L313" s="343">
        <v>436.19400000000002</v>
      </c>
      <c r="M313" s="343">
        <v>4542.5630000000001</v>
      </c>
      <c r="N313" s="343">
        <v>0</v>
      </c>
      <c r="O313" s="343">
        <v>231.143</v>
      </c>
      <c r="P313" s="343">
        <v>0</v>
      </c>
      <c r="Q313" s="343">
        <v>37417.203000000001</v>
      </c>
    </row>
    <row r="314" spans="1:17">
      <c r="A314" s="340" t="s">
        <v>350</v>
      </c>
      <c r="B314" s="340" t="s">
        <v>2357</v>
      </c>
    </row>
    <row r="315" spans="1:17">
      <c r="C315" s="341" t="s">
        <v>403</v>
      </c>
      <c r="D315" s="341" t="s">
        <v>55</v>
      </c>
      <c r="E315" s="342">
        <v>84</v>
      </c>
      <c r="F315" s="343">
        <v>28.123000000000001</v>
      </c>
      <c r="G315" s="343">
        <v>82.517999999999986</v>
      </c>
      <c r="H315" s="343">
        <v>0</v>
      </c>
      <c r="I315" s="343">
        <v>0</v>
      </c>
      <c r="J315" s="343">
        <v>0</v>
      </c>
      <c r="K315" s="343">
        <v>1070.9100000000001</v>
      </c>
      <c r="L315" s="343">
        <v>299.178</v>
      </c>
      <c r="M315" s="343">
        <v>0</v>
      </c>
      <c r="N315" s="343">
        <v>1045.009</v>
      </c>
      <c r="O315" s="343">
        <v>1214.539</v>
      </c>
      <c r="P315" s="343">
        <v>0</v>
      </c>
      <c r="Q315" s="343">
        <v>3740.277</v>
      </c>
    </row>
    <row r="316" spans="1:17">
      <c r="A316" s="340" t="s">
        <v>350</v>
      </c>
      <c r="B316" s="340" t="s">
        <v>2356</v>
      </c>
    </row>
    <row r="317" spans="1:17">
      <c r="C317" s="341" t="s">
        <v>405</v>
      </c>
      <c r="D317" s="341" t="s">
        <v>55</v>
      </c>
      <c r="E317" s="342">
        <v>91</v>
      </c>
      <c r="F317" s="343">
        <v>681.43</v>
      </c>
      <c r="G317" s="343">
        <v>64.591000000000008</v>
      </c>
      <c r="H317" s="343">
        <v>39.6</v>
      </c>
      <c r="I317" s="343">
        <v>0</v>
      </c>
      <c r="J317" s="343">
        <v>0</v>
      </c>
      <c r="K317" s="343">
        <v>1416.35</v>
      </c>
      <c r="L317" s="343">
        <v>0</v>
      </c>
      <c r="M317" s="343">
        <v>0</v>
      </c>
      <c r="N317" s="343">
        <v>2863.92</v>
      </c>
      <c r="O317" s="343">
        <v>2805.9369999999999</v>
      </c>
      <c r="P317" s="343">
        <v>2066.7759999999998</v>
      </c>
      <c r="Q317" s="343">
        <v>9938.6039999999994</v>
      </c>
    </row>
    <row r="318" spans="1:17">
      <c r="A318" s="340" t="s">
        <v>350</v>
      </c>
      <c r="B318" s="340" t="s">
        <v>2589</v>
      </c>
    </row>
    <row r="319" spans="1:17">
      <c r="C319" s="341" t="s">
        <v>409</v>
      </c>
      <c r="D319" s="341" t="s">
        <v>55</v>
      </c>
      <c r="E319" s="342">
        <v>20</v>
      </c>
      <c r="F319" s="343">
        <v>0</v>
      </c>
      <c r="G319" s="343">
        <v>6306.1140000000005</v>
      </c>
      <c r="H319" s="343">
        <v>380.5</v>
      </c>
      <c r="I319" s="343">
        <v>0</v>
      </c>
      <c r="J319" s="343">
        <v>0</v>
      </c>
      <c r="K319" s="343">
        <v>7110.7419999999993</v>
      </c>
      <c r="L319" s="343">
        <v>4000</v>
      </c>
      <c r="M319" s="343">
        <v>0</v>
      </c>
      <c r="N319" s="343">
        <v>5992.6519999999991</v>
      </c>
      <c r="O319" s="343">
        <v>0</v>
      </c>
      <c r="P319" s="343">
        <v>4695</v>
      </c>
      <c r="Q319" s="343">
        <v>28485.007999999998</v>
      </c>
    </row>
    <row r="320" spans="1:17">
      <c r="A320" s="340" t="s">
        <v>350</v>
      </c>
      <c r="B320" s="340" t="s">
        <v>2355</v>
      </c>
    </row>
    <row r="321" spans="1:17">
      <c r="C321" s="341" t="s">
        <v>411</v>
      </c>
      <c r="D321" s="341" t="s">
        <v>55</v>
      </c>
      <c r="E321" s="342">
        <v>161</v>
      </c>
      <c r="F321" s="343">
        <v>487.36099999999999</v>
      </c>
      <c r="G321" s="343">
        <v>2655.2059999999997</v>
      </c>
      <c r="H321" s="343">
        <v>26.684000000000001</v>
      </c>
      <c r="I321" s="343">
        <v>0</v>
      </c>
      <c r="J321" s="343">
        <v>0</v>
      </c>
      <c r="K321" s="343">
        <v>1966.5610000000001</v>
      </c>
      <c r="L321" s="343">
        <v>10.181000000000001</v>
      </c>
      <c r="M321" s="343">
        <v>2330.779</v>
      </c>
      <c r="N321" s="343">
        <v>339.39800000000002</v>
      </c>
      <c r="O321" s="343">
        <v>0</v>
      </c>
      <c r="P321" s="343">
        <v>1172.6410000000001</v>
      </c>
      <c r="Q321" s="343">
        <v>8988.8109999999997</v>
      </c>
    </row>
    <row r="322" spans="1:17">
      <c r="A322" s="340" t="s">
        <v>350</v>
      </c>
      <c r="B322" s="340" t="s">
        <v>2354</v>
      </c>
    </row>
    <row r="323" spans="1:17">
      <c r="C323" s="341" t="s">
        <v>2495</v>
      </c>
      <c r="D323" s="341" t="s">
        <v>55</v>
      </c>
      <c r="E323" s="342">
        <v>8</v>
      </c>
      <c r="F323" s="343">
        <v>0</v>
      </c>
      <c r="G323" s="343">
        <v>161.66999999999999</v>
      </c>
      <c r="H323" s="343">
        <v>17.829999999999998</v>
      </c>
      <c r="I323" s="343">
        <v>0</v>
      </c>
      <c r="J323" s="343">
        <v>0</v>
      </c>
      <c r="K323" s="343">
        <v>762.2</v>
      </c>
      <c r="L323" s="343">
        <v>0</v>
      </c>
      <c r="M323" s="343">
        <v>209.94400000000002</v>
      </c>
      <c r="N323" s="343">
        <v>0</v>
      </c>
      <c r="O323" s="343">
        <v>233.02700000000002</v>
      </c>
      <c r="P323" s="343">
        <v>0</v>
      </c>
      <c r="Q323" s="343">
        <v>1384.671</v>
      </c>
    </row>
    <row r="324" spans="1:17">
      <c r="A324" s="340" t="s">
        <v>416</v>
      </c>
      <c r="B324" s="340" t="s">
        <v>2588</v>
      </c>
    </row>
    <row r="325" spans="1:17">
      <c r="C325" s="341" t="s">
        <v>418</v>
      </c>
      <c r="D325" s="341" t="s">
        <v>45</v>
      </c>
      <c r="E325" s="342">
        <v>11</v>
      </c>
      <c r="F325" s="343">
        <v>332.08600000000001</v>
      </c>
      <c r="G325" s="343">
        <v>0</v>
      </c>
      <c r="H325" s="343">
        <v>41.914999999999999</v>
      </c>
      <c r="I325" s="343">
        <v>0</v>
      </c>
      <c r="J325" s="343">
        <v>0</v>
      </c>
      <c r="K325" s="343">
        <v>0</v>
      </c>
      <c r="L325" s="343">
        <v>0</v>
      </c>
      <c r="M325" s="343">
        <v>410.36099999999999</v>
      </c>
      <c r="N325" s="343">
        <v>0</v>
      </c>
      <c r="O325" s="343">
        <v>1164.6210000000001</v>
      </c>
      <c r="P325" s="343">
        <v>0</v>
      </c>
      <c r="Q325" s="343">
        <v>1948.9829999999999</v>
      </c>
    </row>
    <row r="326" spans="1:17">
      <c r="A326" s="340" t="s">
        <v>416</v>
      </c>
      <c r="B326" s="340" t="s">
        <v>2352</v>
      </c>
    </row>
    <row r="327" spans="1:17">
      <c r="C327" s="341" t="s">
        <v>420</v>
      </c>
      <c r="D327" s="341" t="s">
        <v>45</v>
      </c>
      <c r="E327" s="342">
        <v>22</v>
      </c>
      <c r="F327" s="343">
        <v>863.928</v>
      </c>
      <c r="G327" s="343">
        <v>0</v>
      </c>
      <c r="H327" s="343">
        <v>0</v>
      </c>
      <c r="I327" s="343">
        <v>0</v>
      </c>
      <c r="J327" s="343">
        <v>0</v>
      </c>
      <c r="K327" s="343">
        <v>454.74300000000005</v>
      </c>
      <c r="L327" s="343">
        <v>0</v>
      </c>
      <c r="M327" s="343">
        <v>0</v>
      </c>
      <c r="N327" s="343">
        <v>0</v>
      </c>
      <c r="O327" s="343">
        <v>1542.499</v>
      </c>
      <c r="P327" s="343">
        <v>0</v>
      </c>
      <c r="Q327" s="343">
        <v>2861.17</v>
      </c>
    </row>
    <row r="328" spans="1:17">
      <c r="A328" s="340" t="s">
        <v>416</v>
      </c>
      <c r="B328" s="340" t="s">
        <v>2351</v>
      </c>
    </row>
    <row r="329" spans="1:17">
      <c r="C329" s="341" t="s">
        <v>422</v>
      </c>
      <c r="D329" s="341" t="s">
        <v>45</v>
      </c>
      <c r="E329" s="342">
        <v>22</v>
      </c>
      <c r="F329" s="343">
        <v>0</v>
      </c>
      <c r="G329" s="343">
        <v>0</v>
      </c>
      <c r="H329" s="343">
        <v>0</v>
      </c>
      <c r="I329" s="343">
        <v>0</v>
      </c>
      <c r="J329" s="343">
        <v>0</v>
      </c>
      <c r="K329" s="343">
        <v>0</v>
      </c>
      <c r="L329" s="343">
        <v>814.06200000000001</v>
      </c>
      <c r="M329" s="343">
        <v>99.147999999999996</v>
      </c>
      <c r="N329" s="343">
        <v>0</v>
      </c>
      <c r="O329" s="343">
        <v>1294.3399999999999</v>
      </c>
      <c r="P329" s="343">
        <v>0</v>
      </c>
      <c r="Q329" s="343">
        <v>2207.5500000000002</v>
      </c>
    </row>
    <row r="330" spans="1:17">
      <c r="A330" s="340" t="s">
        <v>416</v>
      </c>
      <c r="B330" s="340" t="s">
        <v>2350</v>
      </c>
    </row>
    <row r="331" spans="1:17">
      <c r="C331" s="341" t="s">
        <v>426</v>
      </c>
      <c r="D331" s="341" t="s">
        <v>55</v>
      </c>
      <c r="E331" s="342">
        <v>65</v>
      </c>
      <c r="F331" s="343">
        <v>2555.9</v>
      </c>
      <c r="G331" s="343">
        <v>63.361999999999995</v>
      </c>
      <c r="H331" s="343">
        <v>39.746000000000002</v>
      </c>
      <c r="I331" s="343">
        <v>0</v>
      </c>
      <c r="J331" s="343">
        <v>60.428999999999995</v>
      </c>
      <c r="K331" s="343">
        <v>2166.7039999999997</v>
      </c>
      <c r="L331" s="343">
        <v>345.86400000000003</v>
      </c>
      <c r="M331" s="343">
        <v>0</v>
      </c>
      <c r="N331" s="343">
        <v>42.28</v>
      </c>
      <c r="O331" s="343">
        <v>1075</v>
      </c>
      <c r="P331" s="343">
        <v>4502.799</v>
      </c>
      <c r="Q331" s="343">
        <v>10852.083999999999</v>
      </c>
    </row>
    <row r="332" spans="1:17">
      <c r="A332" s="340" t="s">
        <v>416</v>
      </c>
      <c r="B332" s="340" t="s">
        <v>2587</v>
      </c>
    </row>
    <row r="333" spans="1:17">
      <c r="C333" s="341" t="s">
        <v>2586</v>
      </c>
      <c r="D333" s="341" t="s">
        <v>45</v>
      </c>
      <c r="E333" s="342">
        <v>4</v>
      </c>
      <c r="F333" s="343">
        <v>0</v>
      </c>
      <c r="G333" s="343">
        <v>0</v>
      </c>
      <c r="H333" s="343">
        <v>0</v>
      </c>
      <c r="I333" s="343">
        <v>0</v>
      </c>
      <c r="J333" s="343">
        <v>0</v>
      </c>
      <c r="K333" s="343">
        <v>0</v>
      </c>
      <c r="L333" s="343">
        <v>0</v>
      </c>
      <c r="M333" s="343">
        <v>59.771999999999998</v>
      </c>
      <c r="N333" s="343">
        <v>0</v>
      </c>
      <c r="O333" s="343">
        <v>126.65799999999999</v>
      </c>
      <c r="P333" s="343">
        <v>0</v>
      </c>
      <c r="Q333" s="343">
        <v>186.43</v>
      </c>
    </row>
    <row r="334" spans="1:17">
      <c r="A334" s="340" t="s">
        <v>416</v>
      </c>
      <c r="B334" s="340" t="s">
        <v>2349</v>
      </c>
    </row>
    <row r="335" spans="1:17">
      <c r="C335" s="341" t="s">
        <v>428</v>
      </c>
      <c r="D335" s="341" t="s">
        <v>45</v>
      </c>
      <c r="E335" s="342">
        <v>25</v>
      </c>
      <c r="F335" s="343">
        <v>564.28199999999993</v>
      </c>
      <c r="G335" s="343">
        <v>0</v>
      </c>
      <c r="H335" s="343">
        <v>53.3</v>
      </c>
      <c r="I335" s="343">
        <v>0</v>
      </c>
      <c r="J335" s="343">
        <v>0</v>
      </c>
      <c r="K335" s="343">
        <v>437.53800000000001</v>
      </c>
      <c r="L335" s="343">
        <v>90.808999999999997</v>
      </c>
      <c r="M335" s="343">
        <v>138.422</v>
      </c>
      <c r="N335" s="343">
        <v>7.351</v>
      </c>
      <c r="O335" s="343">
        <v>622.59900000000005</v>
      </c>
      <c r="P335" s="343">
        <v>7.351</v>
      </c>
      <c r="Q335" s="343">
        <v>1921.652</v>
      </c>
    </row>
    <row r="336" spans="1:17">
      <c r="A336" s="340" t="s">
        <v>416</v>
      </c>
      <c r="B336" s="340" t="s">
        <v>2348</v>
      </c>
    </row>
    <row r="337" spans="1:17">
      <c r="C337" s="341" t="s">
        <v>432</v>
      </c>
      <c r="D337" s="341" t="s">
        <v>55</v>
      </c>
      <c r="E337" s="342">
        <v>62</v>
      </c>
      <c r="F337" s="343">
        <v>0</v>
      </c>
      <c r="G337" s="343">
        <v>2580.5410000000002</v>
      </c>
      <c r="H337" s="343">
        <v>-80.869</v>
      </c>
      <c r="I337" s="343">
        <v>0</v>
      </c>
      <c r="J337" s="343">
        <v>0</v>
      </c>
      <c r="K337" s="343">
        <v>2299.1109999999999</v>
      </c>
      <c r="L337" s="343">
        <v>300</v>
      </c>
      <c r="M337" s="343">
        <v>207.91</v>
      </c>
      <c r="N337" s="343">
        <v>0</v>
      </c>
      <c r="O337" s="343">
        <v>5553.4560000000001</v>
      </c>
      <c r="P337" s="343">
        <v>0</v>
      </c>
      <c r="Q337" s="343">
        <v>10860.148999999999</v>
      </c>
    </row>
    <row r="338" spans="1:17">
      <c r="A338" s="340" t="s">
        <v>416</v>
      </c>
      <c r="B338" s="340" t="s">
        <v>2347</v>
      </c>
    </row>
    <row r="339" spans="1:17">
      <c r="C339" s="341" t="s">
        <v>434</v>
      </c>
      <c r="D339" s="341" t="s">
        <v>45</v>
      </c>
      <c r="E339" s="342">
        <v>22</v>
      </c>
      <c r="F339" s="343">
        <v>63.533000000000001</v>
      </c>
      <c r="G339" s="343">
        <v>0</v>
      </c>
      <c r="H339" s="343">
        <v>0</v>
      </c>
      <c r="I339" s="343">
        <v>0</v>
      </c>
      <c r="J339" s="343">
        <v>0</v>
      </c>
      <c r="K339" s="343">
        <v>0</v>
      </c>
      <c r="L339" s="343">
        <v>0</v>
      </c>
      <c r="M339" s="343">
        <v>0</v>
      </c>
      <c r="N339" s="343">
        <v>0</v>
      </c>
      <c r="O339" s="343">
        <v>188.197</v>
      </c>
      <c r="P339" s="343">
        <v>0</v>
      </c>
      <c r="Q339" s="343">
        <v>251.73</v>
      </c>
    </row>
    <row r="340" spans="1:17">
      <c r="A340" s="340" t="s">
        <v>416</v>
      </c>
      <c r="B340" s="340" t="s">
        <v>2346</v>
      </c>
    </row>
    <row r="341" spans="1:17">
      <c r="C341" s="341" t="s">
        <v>436</v>
      </c>
      <c r="D341" s="341" t="s">
        <v>55</v>
      </c>
      <c r="E341" s="342">
        <v>194</v>
      </c>
      <c r="F341" s="343">
        <v>277.63799999999998</v>
      </c>
      <c r="G341" s="343">
        <v>3444.1540000000005</v>
      </c>
      <c r="H341" s="343">
        <v>0</v>
      </c>
      <c r="I341" s="343">
        <v>0</v>
      </c>
      <c r="J341" s="343">
        <v>0</v>
      </c>
      <c r="K341" s="343">
        <v>1995.9939999999999</v>
      </c>
      <c r="L341" s="343">
        <v>0</v>
      </c>
      <c r="M341" s="343">
        <v>489.57900000000001</v>
      </c>
      <c r="N341" s="343">
        <v>0</v>
      </c>
      <c r="O341" s="343">
        <v>214.09900000000002</v>
      </c>
      <c r="P341" s="343">
        <v>0</v>
      </c>
      <c r="Q341" s="343">
        <v>6421.4639999999999</v>
      </c>
    </row>
    <row r="342" spans="1:17">
      <c r="A342" s="340" t="s">
        <v>416</v>
      </c>
      <c r="B342" s="340" t="s">
        <v>2345</v>
      </c>
    </row>
    <row r="343" spans="1:17">
      <c r="C343" s="341" t="s">
        <v>438</v>
      </c>
      <c r="D343" s="341" t="s">
        <v>55</v>
      </c>
      <c r="E343" s="342">
        <v>54</v>
      </c>
      <c r="F343" s="343">
        <v>0</v>
      </c>
      <c r="G343" s="343">
        <v>1373.7139999999999</v>
      </c>
      <c r="H343" s="343">
        <v>0</v>
      </c>
      <c r="I343" s="343">
        <v>0</v>
      </c>
      <c r="J343" s="343">
        <v>0</v>
      </c>
      <c r="K343" s="343">
        <v>1041.6389999999999</v>
      </c>
      <c r="L343" s="343">
        <v>0</v>
      </c>
      <c r="M343" s="343">
        <v>112.351</v>
      </c>
      <c r="N343" s="343">
        <v>0</v>
      </c>
      <c r="O343" s="343">
        <v>6312.3950000000004</v>
      </c>
      <c r="P343" s="343">
        <v>0</v>
      </c>
      <c r="Q343" s="343">
        <v>8840.0990000000002</v>
      </c>
    </row>
    <row r="344" spans="1:17">
      <c r="A344" s="340" t="s">
        <v>416</v>
      </c>
      <c r="B344" s="340" t="s">
        <v>2344</v>
      </c>
    </row>
    <row r="345" spans="1:17">
      <c r="C345" s="341" t="s">
        <v>440</v>
      </c>
      <c r="D345" s="341" t="s">
        <v>45</v>
      </c>
      <c r="E345" s="342">
        <v>19</v>
      </c>
      <c r="F345" s="343">
        <v>709.97199999999998</v>
      </c>
      <c r="G345" s="343">
        <v>0</v>
      </c>
      <c r="H345" s="343">
        <v>87.52600000000001</v>
      </c>
      <c r="I345" s="343">
        <v>0</v>
      </c>
      <c r="J345" s="343">
        <v>0</v>
      </c>
      <c r="K345" s="343">
        <v>1156.8579999999999</v>
      </c>
      <c r="L345" s="343">
        <v>0</v>
      </c>
      <c r="M345" s="343">
        <v>0</v>
      </c>
      <c r="N345" s="343">
        <v>0</v>
      </c>
      <c r="O345" s="343">
        <v>1320.069</v>
      </c>
      <c r="P345" s="343">
        <v>0</v>
      </c>
      <c r="Q345" s="343">
        <v>3274.4250000000002</v>
      </c>
    </row>
    <row r="346" spans="1:17">
      <c r="A346" s="340" t="s">
        <v>416</v>
      </c>
      <c r="B346" s="340" t="s">
        <v>2585</v>
      </c>
    </row>
    <row r="347" spans="1:17">
      <c r="C347" s="341" t="s">
        <v>444</v>
      </c>
      <c r="D347" s="341" t="s">
        <v>45</v>
      </c>
      <c r="E347" s="342">
        <v>23</v>
      </c>
      <c r="F347" s="343">
        <v>506.20099999999996</v>
      </c>
      <c r="G347" s="343">
        <v>0</v>
      </c>
      <c r="H347" s="343">
        <v>0</v>
      </c>
      <c r="I347" s="343">
        <v>0</v>
      </c>
      <c r="J347" s="343">
        <v>2638.6079999999997</v>
      </c>
      <c r="K347" s="343">
        <v>0</v>
      </c>
      <c r="L347" s="343">
        <v>0</v>
      </c>
      <c r="M347" s="343">
        <v>0</v>
      </c>
      <c r="N347" s="343">
        <v>0</v>
      </c>
      <c r="O347" s="343">
        <v>0</v>
      </c>
      <c r="P347" s="343">
        <v>0</v>
      </c>
      <c r="Q347" s="343">
        <v>3144.8090000000002</v>
      </c>
    </row>
    <row r="348" spans="1:17">
      <c r="A348" s="340" t="s">
        <v>416</v>
      </c>
      <c r="B348" s="340" t="s">
        <v>2343</v>
      </c>
    </row>
    <row r="349" spans="1:17">
      <c r="C349" s="341" t="s">
        <v>446</v>
      </c>
      <c r="D349" s="341" t="s">
        <v>45</v>
      </c>
      <c r="E349" s="342">
        <v>825</v>
      </c>
      <c r="F349" s="343">
        <v>93502.945999999996</v>
      </c>
      <c r="G349" s="343">
        <v>0</v>
      </c>
      <c r="H349" s="343">
        <v>28339.986000000001</v>
      </c>
      <c r="I349" s="343">
        <v>0</v>
      </c>
      <c r="J349" s="343">
        <v>218686.28100000002</v>
      </c>
      <c r="K349" s="343">
        <v>39443.443999999996</v>
      </c>
      <c r="L349" s="343">
        <v>0</v>
      </c>
      <c r="M349" s="343">
        <v>530</v>
      </c>
      <c r="N349" s="343">
        <v>0</v>
      </c>
      <c r="O349" s="343">
        <v>0</v>
      </c>
      <c r="P349" s="343">
        <v>0</v>
      </c>
      <c r="Q349" s="343">
        <v>380502.65700000001</v>
      </c>
    </row>
    <row r="350" spans="1:17">
      <c r="A350" s="340" t="s">
        <v>447</v>
      </c>
      <c r="B350" s="340" t="s">
        <v>2584</v>
      </c>
    </row>
    <row r="351" spans="1:17">
      <c r="C351" s="341" t="s">
        <v>449</v>
      </c>
      <c r="D351" s="341" t="s">
        <v>55</v>
      </c>
      <c r="E351" s="342">
        <v>551</v>
      </c>
      <c r="F351" s="343">
        <v>31537.266</v>
      </c>
      <c r="G351" s="343">
        <v>25.931999999999999</v>
      </c>
      <c r="H351" s="343">
        <v>271.024</v>
      </c>
      <c r="I351" s="343">
        <v>0</v>
      </c>
      <c r="J351" s="343">
        <v>0</v>
      </c>
      <c r="K351" s="343">
        <v>20000</v>
      </c>
      <c r="L351" s="343">
        <v>1000</v>
      </c>
      <c r="M351" s="343">
        <v>0</v>
      </c>
      <c r="N351" s="343">
        <v>0</v>
      </c>
      <c r="O351" s="343">
        <v>83369.419000000009</v>
      </c>
      <c r="P351" s="343">
        <v>0</v>
      </c>
      <c r="Q351" s="343">
        <v>136203.641</v>
      </c>
    </row>
    <row r="352" spans="1:17">
      <c r="A352" s="340" t="s">
        <v>447</v>
      </c>
      <c r="B352" s="340" t="s">
        <v>450</v>
      </c>
    </row>
    <row r="353" spans="1:17">
      <c r="C353" s="341" t="s">
        <v>451</v>
      </c>
      <c r="D353" s="341" t="s">
        <v>120</v>
      </c>
      <c r="E353" s="342">
        <v>154</v>
      </c>
      <c r="F353" s="343">
        <v>1010.046</v>
      </c>
      <c r="G353" s="343">
        <v>0</v>
      </c>
      <c r="H353" s="343">
        <v>605.5</v>
      </c>
      <c r="I353" s="343">
        <v>0</v>
      </c>
      <c r="J353" s="343">
        <v>0</v>
      </c>
      <c r="K353" s="343">
        <v>0</v>
      </c>
      <c r="L353" s="343">
        <v>0</v>
      </c>
      <c r="M353" s="343">
        <v>0</v>
      </c>
      <c r="N353" s="343">
        <v>0</v>
      </c>
      <c r="O353" s="343">
        <v>0</v>
      </c>
      <c r="P353" s="343">
        <v>0</v>
      </c>
      <c r="Q353" s="343">
        <v>1615.546</v>
      </c>
    </row>
    <row r="354" spans="1:17">
      <c r="A354" s="340" t="s">
        <v>452</v>
      </c>
      <c r="B354" s="340" t="s">
        <v>2342</v>
      </c>
    </row>
    <row r="355" spans="1:17">
      <c r="C355" s="341" t="s">
        <v>454</v>
      </c>
      <c r="D355" s="341" t="s">
        <v>55</v>
      </c>
      <c r="E355" s="342">
        <v>57</v>
      </c>
      <c r="F355" s="343">
        <v>177.989</v>
      </c>
      <c r="G355" s="343">
        <v>2.6060000000000003</v>
      </c>
      <c r="H355" s="343">
        <v>314.07</v>
      </c>
      <c r="I355" s="343">
        <v>0</v>
      </c>
      <c r="J355" s="343">
        <v>0</v>
      </c>
      <c r="K355" s="343">
        <v>0</v>
      </c>
      <c r="L355" s="343">
        <v>763.24600000000009</v>
      </c>
      <c r="M355" s="343">
        <v>351.38599999999997</v>
      </c>
      <c r="N355" s="343">
        <v>0</v>
      </c>
      <c r="O355" s="343">
        <v>0</v>
      </c>
      <c r="P355" s="343">
        <v>3106.857</v>
      </c>
      <c r="Q355" s="343">
        <v>4716.1540000000005</v>
      </c>
    </row>
    <row r="356" spans="1:17">
      <c r="A356" s="340" t="s">
        <v>452</v>
      </c>
      <c r="B356" s="340" t="s">
        <v>455</v>
      </c>
    </row>
    <row r="357" spans="1:17">
      <c r="C357" s="341" t="s">
        <v>456</v>
      </c>
      <c r="D357" s="341" t="s">
        <v>55</v>
      </c>
      <c r="E357" s="342">
        <v>7</v>
      </c>
      <c r="F357" s="343">
        <v>29.64</v>
      </c>
      <c r="G357" s="343">
        <v>6.3239999999999998</v>
      </c>
      <c r="H357" s="343">
        <v>4.7189999999999994</v>
      </c>
      <c r="I357" s="343">
        <v>0</v>
      </c>
      <c r="J357" s="343">
        <v>0</v>
      </c>
      <c r="K357" s="343">
        <v>120.57299999999999</v>
      </c>
      <c r="L357" s="343">
        <v>0</v>
      </c>
      <c r="M357" s="343">
        <v>130.30799999999999</v>
      </c>
      <c r="N357" s="343">
        <v>0</v>
      </c>
      <c r="O357" s="343">
        <v>391.90199999999999</v>
      </c>
      <c r="P357" s="343">
        <v>0</v>
      </c>
      <c r="Q357" s="343">
        <v>683.46600000000001</v>
      </c>
    </row>
    <row r="358" spans="1:17">
      <c r="A358" s="340" t="s">
        <v>452</v>
      </c>
      <c r="B358" s="340" t="s">
        <v>2341</v>
      </c>
    </row>
    <row r="359" spans="1:17">
      <c r="C359" s="341" t="s">
        <v>460</v>
      </c>
      <c r="D359" s="341" t="s">
        <v>55</v>
      </c>
      <c r="E359" s="342">
        <v>18</v>
      </c>
      <c r="F359" s="343">
        <v>110.645</v>
      </c>
      <c r="G359" s="343">
        <v>0</v>
      </c>
      <c r="H359" s="343">
        <v>90.722999999999999</v>
      </c>
      <c r="I359" s="343">
        <v>0</v>
      </c>
      <c r="J359" s="343">
        <v>0</v>
      </c>
      <c r="K359" s="343">
        <v>556.88499999999999</v>
      </c>
      <c r="L359" s="343">
        <v>12.398</v>
      </c>
      <c r="M359" s="343">
        <v>161.512</v>
      </c>
      <c r="N359" s="343">
        <v>0</v>
      </c>
      <c r="O359" s="343">
        <v>67.117000000000004</v>
      </c>
      <c r="P359" s="343">
        <v>733.20500000000004</v>
      </c>
      <c r="Q359" s="343">
        <v>1732.4849999999999</v>
      </c>
    </row>
    <row r="360" spans="1:17">
      <c r="A360" s="340" t="s">
        <v>452</v>
      </c>
      <c r="B360" s="340" t="s">
        <v>2340</v>
      </c>
    </row>
    <row r="361" spans="1:17">
      <c r="C361" s="341" t="s">
        <v>464</v>
      </c>
      <c r="D361" s="341" t="s">
        <v>55</v>
      </c>
      <c r="E361" s="342">
        <v>25</v>
      </c>
      <c r="F361" s="343">
        <v>308.51299999999998</v>
      </c>
      <c r="G361" s="343">
        <v>33.383000000000003</v>
      </c>
      <c r="H361" s="343">
        <v>52.773999999999994</v>
      </c>
      <c r="I361" s="343">
        <v>0</v>
      </c>
      <c r="J361" s="343">
        <v>0</v>
      </c>
      <c r="K361" s="343">
        <v>603.93600000000004</v>
      </c>
      <c r="L361" s="343">
        <v>0</v>
      </c>
      <c r="M361" s="343">
        <v>285.00299999999999</v>
      </c>
      <c r="N361" s="343">
        <v>0</v>
      </c>
      <c r="O361" s="343">
        <v>0</v>
      </c>
      <c r="P361" s="343">
        <v>2564.288</v>
      </c>
      <c r="Q361" s="343">
        <v>3847.8969999999999</v>
      </c>
    </row>
    <row r="362" spans="1:17">
      <c r="A362" s="340" t="s">
        <v>452</v>
      </c>
      <c r="B362" s="340" t="s">
        <v>2339</v>
      </c>
    </row>
    <row r="363" spans="1:17">
      <c r="C363" s="341" t="s">
        <v>466</v>
      </c>
      <c r="D363" s="341" t="s">
        <v>45</v>
      </c>
      <c r="E363" s="342">
        <v>179</v>
      </c>
      <c r="F363" s="343">
        <v>3661.4540000000002</v>
      </c>
      <c r="G363" s="343">
        <v>0</v>
      </c>
      <c r="H363" s="343">
        <v>679.01100000000008</v>
      </c>
      <c r="I363" s="343">
        <v>0</v>
      </c>
      <c r="J363" s="343">
        <v>0</v>
      </c>
      <c r="K363" s="343">
        <v>2805.9829999999997</v>
      </c>
      <c r="L363" s="343">
        <v>857.65199999999993</v>
      </c>
      <c r="M363" s="343">
        <v>94.342999999999989</v>
      </c>
      <c r="N363" s="343">
        <v>723.56299999999999</v>
      </c>
      <c r="O363" s="343">
        <v>4198.8490000000002</v>
      </c>
      <c r="P363" s="343">
        <v>0</v>
      </c>
      <c r="Q363" s="343">
        <v>13020.855</v>
      </c>
    </row>
    <row r="364" spans="1:17">
      <c r="A364" s="340" t="s">
        <v>452</v>
      </c>
      <c r="B364" s="340" t="s">
        <v>2583</v>
      </c>
    </row>
    <row r="365" spans="1:17">
      <c r="C365" s="341" t="s">
        <v>458</v>
      </c>
      <c r="D365" s="341" t="s">
        <v>55</v>
      </c>
      <c r="E365" s="342">
        <v>57</v>
      </c>
      <c r="F365" s="343">
        <v>465.49900000000002</v>
      </c>
      <c r="G365" s="343">
        <v>210.25200000000001</v>
      </c>
      <c r="H365" s="343">
        <v>457.91500000000002</v>
      </c>
      <c r="I365" s="343">
        <v>0</v>
      </c>
      <c r="J365" s="343">
        <v>0</v>
      </c>
      <c r="K365" s="343">
        <v>1526.22</v>
      </c>
      <c r="L365" s="343">
        <v>137.26900000000001</v>
      </c>
      <c r="M365" s="343">
        <v>341.23</v>
      </c>
      <c r="N365" s="343">
        <v>0</v>
      </c>
      <c r="O365" s="343">
        <v>2589.306</v>
      </c>
      <c r="P365" s="343">
        <v>367.75599999999997</v>
      </c>
      <c r="Q365" s="343">
        <v>6095.4469999999992</v>
      </c>
    </row>
    <row r="366" spans="1:17">
      <c r="A366" s="340" t="s">
        <v>452</v>
      </c>
      <c r="B366" s="340" t="s">
        <v>2338</v>
      </c>
    </row>
    <row r="367" spans="1:17">
      <c r="C367" s="341" t="s">
        <v>468</v>
      </c>
      <c r="D367" s="341" t="s">
        <v>55</v>
      </c>
      <c r="E367" s="342">
        <v>28</v>
      </c>
      <c r="F367" s="343">
        <v>722.25800000000004</v>
      </c>
      <c r="G367" s="343">
        <v>64.72</v>
      </c>
      <c r="H367" s="343">
        <v>77.558999999999997</v>
      </c>
      <c r="I367" s="343">
        <v>0</v>
      </c>
      <c r="J367" s="343">
        <v>0</v>
      </c>
      <c r="K367" s="343">
        <v>402.18</v>
      </c>
      <c r="L367" s="343">
        <v>4.8049999999999997</v>
      </c>
      <c r="M367" s="343">
        <v>285.92500000000001</v>
      </c>
      <c r="N367" s="343">
        <v>0</v>
      </c>
      <c r="O367" s="343">
        <v>0</v>
      </c>
      <c r="P367" s="343">
        <v>2373.6410000000001</v>
      </c>
      <c r="Q367" s="343">
        <v>3931.0879999999997</v>
      </c>
    </row>
    <row r="368" spans="1:17">
      <c r="A368" s="340" t="s">
        <v>452</v>
      </c>
      <c r="B368" s="340" t="s">
        <v>2337</v>
      </c>
    </row>
    <row r="369" spans="1:17">
      <c r="C369" s="341" t="s">
        <v>470</v>
      </c>
      <c r="D369" s="341" t="s">
        <v>55</v>
      </c>
      <c r="E369" s="342">
        <v>35</v>
      </c>
      <c r="F369" s="343">
        <v>594.50099999999998</v>
      </c>
      <c r="G369" s="343">
        <v>21.228000000000002</v>
      </c>
      <c r="H369" s="343">
        <v>50.926000000000002</v>
      </c>
      <c r="I369" s="343">
        <v>0</v>
      </c>
      <c r="J369" s="343">
        <v>0</v>
      </c>
      <c r="K369" s="343">
        <v>840.298</v>
      </c>
      <c r="L369" s="343">
        <v>0</v>
      </c>
      <c r="M369" s="343">
        <v>0</v>
      </c>
      <c r="N369" s="343">
        <v>209.07599999999999</v>
      </c>
      <c r="O369" s="343">
        <v>0</v>
      </c>
      <c r="P369" s="343">
        <v>1252.941</v>
      </c>
      <c r="Q369" s="343">
        <v>2968.97</v>
      </c>
    </row>
    <row r="370" spans="1:17">
      <c r="A370" s="340" t="s">
        <v>452</v>
      </c>
      <c r="B370" s="340" t="s">
        <v>2336</v>
      </c>
    </row>
    <row r="371" spans="1:17">
      <c r="C371" s="341" t="s">
        <v>472</v>
      </c>
      <c r="D371" s="341" t="s">
        <v>55</v>
      </c>
      <c r="E371" s="342">
        <v>25</v>
      </c>
      <c r="F371" s="343">
        <v>539.30999999999995</v>
      </c>
      <c r="G371" s="343">
        <v>0</v>
      </c>
      <c r="H371" s="343">
        <v>253.982</v>
      </c>
      <c r="I371" s="343">
        <v>0</v>
      </c>
      <c r="J371" s="343">
        <v>0</v>
      </c>
      <c r="K371" s="343">
        <v>911.99399999999991</v>
      </c>
      <c r="L371" s="343">
        <v>0</v>
      </c>
      <c r="M371" s="343">
        <v>287.91000000000003</v>
      </c>
      <c r="N371" s="343">
        <v>0</v>
      </c>
      <c r="O371" s="343">
        <v>1002.4160000000001</v>
      </c>
      <c r="P371" s="343">
        <v>0</v>
      </c>
      <c r="Q371" s="343">
        <v>2995.6120000000001</v>
      </c>
    </row>
    <row r="372" spans="1:17">
      <c r="A372" s="340" t="s">
        <v>452</v>
      </c>
      <c r="B372" s="340" t="s">
        <v>2582</v>
      </c>
    </row>
    <row r="373" spans="1:17">
      <c r="C373" s="341" t="s">
        <v>474</v>
      </c>
      <c r="D373" s="341" t="s">
        <v>45</v>
      </c>
      <c r="E373" s="342">
        <v>25</v>
      </c>
      <c r="F373" s="343">
        <v>0</v>
      </c>
      <c r="G373" s="343">
        <v>0</v>
      </c>
      <c r="H373" s="343">
        <v>1533.029</v>
      </c>
      <c r="I373" s="343">
        <v>0</v>
      </c>
      <c r="J373" s="343">
        <v>0</v>
      </c>
      <c r="K373" s="343">
        <v>167.30599999999998</v>
      </c>
      <c r="L373" s="343">
        <v>27.429000000000002</v>
      </c>
      <c r="M373" s="343">
        <v>403.34199999999998</v>
      </c>
      <c r="N373" s="343">
        <v>0</v>
      </c>
      <c r="O373" s="343">
        <v>0</v>
      </c>
      <c r="P373" s="343">
        <v>0</v>
      </c>
      <c r="Q373" s="343">
        <v>2131.1060000000002</v>
      </c>
    </row>
    <row r="374" spans="1:17">
      <c r="A374" s="340" t="s">
        <v>32</v>
      </c>
      <c r="B374" s="340" t="s">
        <v>2335</v>
      </c>
    </row>
    <row r="375" spans="1:17">
      <c r="C375" s="341" t="s">
        <v>476</v>
      </c>
      <c r="D375" s="341" t="s">
        <v>45</v>
      </c>
      <c r="E375" s="342">
        <v>14</v>
      </c>
      <c r="F375" s="343">
        <v>248.44200000000001</v>
      </c>
      <c r="G375" s="343">
        <v>0</v>
      </c>
      <c r="H375" s="343">
        <v>43.046999999999997</v>
      </c>
      <c r="I375" s="343">
        <v>0</v>
      </c>
      <c r="J375" s="343">
        <v>0</v>
      </c>
      <c r="K375" s="343">
        <v>522.72199999999998</v>
      </c>
      <c r="L375" s="343">
        <v>0</v>
      </c>
      <c r="M375" s="343">
        <v>32.5</v>
      </c>
      <c r="N375" s="343">
        <v>0</v>
      </c>
      <c r="O375" s="343">
        <v>375.28300000000002</v>
      </c>
      <c r="P375" s="343">
        <v>0</v>
      </c>
      <c r="Q375" s="343">
        <v>1221.9939999999999</v>
      </c>
    </row>
    <row r="376" spans="1:17">
      <c r="A376" s="340" t="s">
        <v>32</v>
      </c>
      <c r="B376" s="340" t="s">
        <v>2664</v>
      </c>
    </row>
    <row r="377" spans="1:17">
      <c r="C377" s="341" t="s">
        <v>478</v>
      </c>
      <c r="D377" s="341" t="s">
        <v>45</v>
      </c>
      <c r="E377" s="342">
        <v>43</v>
      </c>
      <c r="F377" s="343">
        <v>713.84199999999998</v>
      </c>
      <c r="G377" s="343">
        <v>0</v>
      </c>
      <c r="H377" s="343">
        <v>120.52600000000001</v>
      </c>
      <c r="I377" s="343">
        <v>0</v>
      </c>
      <c r="J377" s="343">
        <v>0</v>
      </c>
      <c r="K377" s="343">
        <v>2541.8110000000001</v>
      </c>
      <c r="L377" s="343">
        <v>0</v>
      </c>
      <c r="M377" s="343">
        <v>0</v>
      </c>
      <c r="N377" s="343">
        <v>0</v>
      </c>
      <c r="O377" s="343">
        <v>3057.8459999999995</v>
      </c>
      <c r="P377" s="343">
        <v>161.64500000000001</v>
      </c>
      <c r="Q377" s="343">
        <v>6595.67</v>
      </c>
    </row>
    <row r="378" spans="1:17">
      <c r="A378" s="340" t="s">
        <v>479</v>
      </c>
      <c r="B378" s="340" t="s">
        <v>2332</v>
      </c>
    </row>
    <row r="379" spans="1:17">
      <c r="C379" s="341" t="s">
        <v>481</v>
      </c>
      <c r="D379" s="341" t="s">
        <v>45</v>
      </c>
      <c r="E379" s="342">
        <v>20</v>
      </c>
      <c r="F379" s="343">
        <v>341.63300000000004</v>
      </c>
      <c r="G379" s="343">
        <v>0</v>
      </c>
      <c r="H379" s="343">
        <v>6.4260000000000002</v>
      </c>
      <c r="I379" s="343">
        <v>0</v>
      </c>
      <c r="J379" s="343">
        <v>0</v>
      </c>
      <c r="K379" s="343">
        <v>1151.51</v>
      </c>
      <c r="L379" s="343">
        <v>0</v>
      </c>
      <c r="M379" s="343">
        <v>1829.009</v>
      </c>
      <c r="N379" s="343">
        <v>0</v>
      </c>
      <c r="O379" s="343">
        <v>0.8</v>
      </c>
      <c r="P379" s="343">
        <v>0</v>
      </c>
      <c r="Q379" s="343">
        <v>3329.3779999999997</v>
      </c>
    </row>
    <row r="380" spans="1:17">
      <c r="A380" s="340" t="s">
        <v>479</v>
      </c>
      <c r="B380" s="340" t="s">
        <v>2331</v>
      </c>
    </row>
    <row r="381" spans="1:17">
      <c r="C381" s="341" t="s">
        <v>483</v>
      </c>
      <c r="D381" s="341" t="s">
        <v>55</v>
      </c>
      <c r="E381" s="342">
        <v>89</v>
      </c>
      <c r="F381" s="343">
        <v>2376.1959999999999</v>
      </c>
      <c r="G381" s="343">
        <v>179.33799999999999</v>
      </c>
      <c r="H381" s="343">
        <v>1166.242</v>
      </c>
      <c r="I381" s="343">
        <v>0</v>
      </c>
      <c r="J381" s="343">
        <v>0</v>
      </c>
      <c r="K381" s="343">
        <v>0</v>
      </c>
      <c r="L381" s="343">
        <v>66.356000000000009</v>
      </c>
      <c r="M381" s="343">
        <v>8683.5959999999995</v>
      </c>
      <c r="N381" s="343">
        <v>119.029</v>
      </c>
      <c r="O381" s="343">
        <v>0</v>
      </c>
      <c r="P381" s="343">
        <v>3879.777</v>
      </c>
      <c r="Q381" s="343">
        <v>16470.534</v>
      </c>
    </row>
    <row r="382" spans="1:17">
      <c r="A382" s="340" t="s">
        <v>479</v>
      </c>
      <c r="B382" s="340" t="s">
        <v>2330</v>
      </c>
    </row>
    <row r="383" spans="1:17">
      <c r="C383" s="341" t="s">
        <v>485</v>
      </c>
      <c r="D383" s="341" t="s">
        <v>55</v>
      </c>
      <c r="E383" s="342">
        <v>3713</v>
      </c>
      <c r="F383" s="343">
        <v>366901.58200000005</v>
      </c>
      <c r="G383" s="343">
        <v>2033.576</v>
      </c>
      <c r="H383" s="343">
        <v>30059.642000000003</v>
      </c>
      <c r="I383" s="343">
        <v>0</v>
      </c>
      <c r="J383" s="343">
        <v>4504.1959999999999</v>
      </c>
      <c r="K383" s="343">
        <v>0</v>
      </c>
      <c r="L383" s="343">
        <v>626.71400000000006</v>
      </c>
      <c r="M383" s="343">
        <v>33161.002999999997</v>
      </c>
      <c r="N383" s="343">
        <v>194961.63399999999</v>
      </c>
      <c r="O383" s="343">
        <v>5000</v>
      </c>
      <c r="P383" s="343">
        <v>259505</v>
      </c>
      <c r="Q383" s="343">
        <v>896753.34700000007</v>
      </c>
    </row>
    <row r="384" spans="1:17">
      <c r="A384" s="340" t="s">
        <v>479</v>
      </c>
      <c r="B384" s="340" t="s">
        <v>2329</v>
      </c>
    </row>
    <row r="385" spans="1:17">
      <c r="C385" s="341" t="s">
        <v>491</v>
      </c>
      <c r="D385" s="341" t="s">
        <v>55</v>
      </c>
      <c r="E385" s="342">
        <v>36</v>
      </c>
      <c r="F385" s="343">
        <v>336.46499999999997</v>
      </c>
      <c r="G385" s="343">
        <v>62.67</v>
      </c>
      <c r="H385" s="343">
        <v>38.343000000000004</v>
      </c>
      <c r="I385" s="343">
        <v>0</v>
      </c>
      <c r="J385" s="343">
        <v>0</v>
      </c>
      <c r="K385" s="343">
        <v>944.90499999999997</v>
      </c>
      <c r="L385" s="343">
        <v>0</v>
      </c>
      <c r="M385" s="343">
        <v>1897.2479999999998</v>
      </c>
      <c r="N385" s="343">
        <v>0</v>
      </c>
      <c r="O385" s="343">
        <v>477.00400000000002</v>
      </c>
      <c r="P385" s="343">
        <v>0</v>
      </c>
      <c r="Q385" s="343">
        <v>3756.6350000000002</v>
      </c>
    </row>
    <row r="386" spans="1:17">
      <c r="A386" s="340" t="s">
        <v>479</v>
      </c>
      <c r="B386" s="340" t="s">
        <v>2328</v>
      </c>
    </row>
    <row r="387" spans="1:17">
      <c r="C387" s="341" t="s">
        <v>493</v>
      </c>
      <c r="D387" s="341" t="s">
        <v>55</v>
      </c>
      <c r="E387" s="342">
        <v>62</v>
      </c>
      <c r="F387" s="343">
        <v>930.90499999999997</v>
      </c>
      <c r="G387" s="343">
        <v>327.452</v>
      </c>
      <c r="H387" s="343">
        <v>143.88999999999999</v>
      </c>
      <c r="I387" s="343">
        <v>0</v>
      </c>
      <c r="J387" s="343">
        <v>2388.2159999999999</v>
      </c>
      <c r="K387" s="343">
        <v>704.13100000000009</v>
      </c>
      <c r="L387" s="343">
        <v>301.95599999999996</v>
      </c>
      <c r="M387" s="343">
        <v>0</v>
      </c>
      <c r="N387" s="343">
        <v>5496.2280000000001</v>
      </c>
      <c r="O387" s="343">
        <v>0</v>
      </c>
      <c r="P387" s="343">
        <v>180.95</v>
      </c>
      <c r="Q387" s="343">
        <v>10473.728000000001</v>
      </c>
    </row>
    <row r="388" spans="1:17">
      <c r="A388" s="340" t="s">
        <v>479</v>
      </c>
      <c r="B388" s="340" t="s">
        <v>2327</v>
      </c>
    </row>
    <row r="389" spans="1:17">
      <c r="C389" s="341" t="s">
        <v>495</v>
      </c>
      <c r="D389" s="341" t="s">
        <v>55</v>
      </c>
      <c r="E389" s="342">
        <v>141</v>
      </c>
      <c r="F389" s="343">
        <v>0</v>
      </c>
      <c r="G389" s="343">
        <v>1328.9360000000001</v>
      </c>
      <c r="H389" s="343">
        <v>0</v>
      </c>
      <c r="I389" s="343">
        <v>0</v>
      </c>
      <c r="J389" s="343">
        <v>2848.0029999999997</v>
      </c>
      <c r="K389" s="343">
        <v>626.24800000000005</v>
      </c>
      <c r="L389" s="343">
        <v>0</v>
      </c>
      <c r="M389" s="343">
        <v>0</v>
      </c>
      <c r="N389" s="343">
        <v>7403.0550000000003</v>
      </c>
      <c r="O389" s="343">
        <v>0</v>
      </c>
      <c r="P389" s="343">
        <v>0</v>
      </c>
      <c r="Q389" s="343">
        <v>12206.242</v>
      </c>
    </row>
    <row r="390" spans="1:17">
      <c r="A390" s="340" t="s">
        <v>479</v>
      </c>
      <c r="B390" s="340" t="s">
        <v>2326</v>
      </c>
    </row>
    <row r="391" spans="1:17">
      <c r="C391" s="341" t="s">
        <v>497</v>
      </c>
      <c r="D391" s="341" t="s">
        <v>45</v>
      </c>
      <c r="E391" s="342">
        <v>1002</v>
      </c>
      <c r="F391" s="343">
        <v>182075.03100000002</v>
      </c>
      <c r="G391" s="343">
        <v>0</v>
      </c>
      <c r="H391" s="343">
        <v>58280.053</v>
      </c>
      <c r="I391" s="343">
        <v>0</v>
      </c>
      <c r="J391" s="343">
        <v>0</v>
      </c>
      <c r="K391" s="343">
        <v>0</v>
      </c>
      <c r="L391" s="343">
        <v>11.145999999999999</v>
      </c>
      <c r="M391" s="343">
        <v>0</v>
      </c>
      <c r="N391" s="343">
        <v>2961.2080000000001</v>
      </c>
      <c r="O391" s="343">
        <v>0</v>
      </c>
      <c r="P391" s="343">
        <v>211884.20199999999</v>
      </c>
      <c r="Q391" s="343">
        <v>455211.64</v>
      </c>
    </row>
    <row r="392" spans="1:17">
      <c r="A392" s="340" t="s">
        <v>479</v>
      </c>
      <c r="B392" s="340" t="s">
        <v>2325</v>
      </c>
    </row>
    <row r="393" spans="1:17">
      <c r="C393" s="341" t="s">
        <v>499</v>
      </c>
      <c r="D393" s="341" t="s">
        <v>55</v>
      </c>
      <c r="E393" s="342">
        <v>1388</v>
      </c>
      <c r="F393" s="343">
        <v>34222.847000000002</v>
      </c>
      <c r="G393" s="343">
        <v>7089.375</v>
      </c>
      <c r="H393" s="343">
        <v>6422.6980000000003</v>
      </c>
      <c r="I393" s="343">
        <v>0</v>
      </c>
      <c r="J393" s="343">
        <v>0</v>
      </c>
      <c r="K393" s="343">
        <v>8140.2650000000003</v>
      </c>
      <c r="L393" s="343">
        <v>1343.9879999999998</v>
      </c>
      <c r="M393" s="343">
        <v>3408.4259999999999</v>
      </c>
      <c r="N393" s="343">
        <v>78300.402999999991</v>
      </c>
      <c r="O393" s="343">
        <v>0</v>
      </c>
      <c r="P393" s="343">
        <v>0</v>
      </c>
      <c r="Q393" s="343">
        <v>138928.00199999998</v>
      </c>
    </row>
    <row r="394" spans="1:17">
      <c r="A394" s="340" t="s">
        <v>479</v>
      </c>
      <c r="B394" s="340" t="s">
        <v>2324</v>
      </c>
    </row>
    <row r="395" spans="1:17">
      <c r="C395" s="341" t="s">
        <v>505</v>
      </c>
      <c r="D395" s="341" t="s">
        <v>45</v>
      </c>
      <c r="E395" s="342">
        <v>76</v>
      </c>
      <c r="F395" s="343">
        <v>1056.3589999999999</v>
      </c>
      <c r="G395" s="343">
        <v>30.804000000000002</v>
      </c>
      <c r="H395" s="343">
        <v>177.48</v>
      </c>
      <c r="I395" s="343">
        <v>0</v>
      </c>
      <c r="J395" s="343">
        <v>1863.797</v>
      </c>
      <c r="K395" s="343">
        <v>1252.7809999999999</v>
      </c>
      <c r="L395" s="343">
        <v>142.833</v>
      </c>
      <c r="M395" s="343">
        <v>5446.9</v>
      </c>
      <c r="N395" s="343">
        <v>0</v>
      </c>
      <c r="O395" s="343">
        <v>0</v>
      </c>
      <c r="P395" s="343">
        <v>28.925999999999998</v>
      </c>
      <c r="Q395" s="343">
        <v>9999.8799999999992</v>
      </c>
    </row>
    <row r="396" spans="1:17">
      <c r="A396" s="340" t="s">
        <v>479</v>
      </c>
      <c r="B396" s="340" t="s">
        <v>2323</v>
      </c>
    </row>
    <row r="397" spans="1:17">
      <c r="C397" s="341" t="s">
        <v>507</v>
      </c>
      <c r="D397" s="341" t="s">
        <v>45</v>
      </c>
      <c r="E397" s="342">
        <v>44</v>
      </c>
      <c r="F397" s="343">
        <v>1015.545</v>
      </c>
      <c r="G397" s="343">
        <v>0</v>
      </c>
      <c r="H397" s="343">
        <v>58.841000000000001</v>
      </c>
      <c r="I397" s="343">
        <v>0</v>
      </c>
      <c r="J397" s="343">
        <v>0</v>
      </c>
      <c r="K397" s="343">
        <v>921.39399999999989</v>
      </c>
      <c r="L397" s="343">
        <v>72.334999999999994</v>
      </c>
      <c r="M397" s="343">
        <v>4359.6030000000001</v>
      </c>
      <c r="N397" s="343">
        <v>0</v>
      </c>
      <c r="O397" s="343">
        <v>1517.49</v>
      </c>
      <c r="P397" s="343">
        <v>0</v>
      </c>
      <c r="Q397" s="343">
        <v>7945.2080000000005</v>
      </c>
    </row>
    <row r="398" spans="1:17">
      <c r="A398" s="340" t="s">
        <v>479</v>
      </c>
      <c r="B398" s="340" t="s">
        <v>2322</v>
      </c>
    </row>
    <row r="399" spans="1:17">
      <c r="C399" s="341" t="s">
        <v>509</v>
      </c>
      <c r="D399" s="341" t="s">
        <v>45</v>
      </c>
      <c r="E399" s="342">
        <v>59</v>
      </c>
      <c r="F399" s="343">
        <v>691.29700000000003</v>
      </c>
      <c r="G399" s="343">
        <v>0</v>
      </c>
      <c r="H399" s="343">
        <v>138.351</v>
      </c>
      <c r="I399" s="343">
        <v>0</v>
      </c>
      <c r="J399" s="343">
        <v>1701.64</v>
      </c>
      <c r="K399" s="343">
        <v>620.83000000000004</v>
      </c>
      <c r="L399" s="343">
        <v>0</v>
      </c>
      <c r="M399" s="343">
        <v>0</v>
      </c>
      <c r="N399" s="343">
        <v>3840.2740000000003</v>
      </c>
      <c r="O399" s="343">
        <v>0</v>
      </c>
      <c r="P399" s="343">
        <v>0</v>
      </c>
      <c r="Q399" s="343">
        <v>6992.3919999999998</v>
      </c>
    </row>
    <row r="400" spans="1:17">
      <c r="A400" s="340" t="s">
        <v>510</v>
      </c>
      <c r="B400" s="340" t="s">
        <v>2321</v>
      </c>
    </row>
    <row r="401" spans="1:17">
      <c r="C401" s="341" t="s">
        <v>512</v>
      </c>
      <c r="D401" s="341" t="s">
        <v>55</v>
      </c>
      <c r="E401" s="342">
        <v>32</v>
      </c>
      <c r="F401" s="343">
        <v>893.27699999999993</v>
      </c>
      <c r="G401" s="343">
        <v>43.369</v>
      </c>
      <c r="H401" s="343">
        <v>147.97899999999998</v>
      </c>
      <c r="I401" s="343">
        <v>0</v>
      </c>
      <c r="J401" s="343">
        <v>0</v>
      </c>
      <c r="K401" s="343">
        <v>725.64899999999989</v>
      </c>
      <c r="L401" s="343">
        <v>3.5819999999999999</v>
      </c>
      <c r="M401" s="343">
        <v>0</v>
      </c>
      <c r="N401" s="343">
        <v>1051.3810000000001</v>
      </c>
      <c r="O401" s="343">
        <v>0</v>
      </c>
      <c r="P401" s="343">
        <v>1099.0360000000001</v>
      </c>
      <c r="Q401" s="343">
        <v>3964.2729999999997</v>
      </c>
    </row>
    <row r="402" spans="1:17">
      <c r="A402" s="340" t="s">
        <v>510</v>
      </c>
      <c r="B402" s="340" t="s">
        <v>2319</v>
      </c>
    </row>
    <row r="403" spans="1:17">
      <c r="C403" s="341" t="s">
        <v>516</v>
      </c>
      <c r="D403" s="341" t="s">
        <v>55</v>
      </c>
      <c r="E403" s="342">
        <v>24</v>
      </c>
      <c r="F403" s="343">
        <v>18.716999999999999</v>
      </c>
      <c r="G403" s="343">
        <v>110.68299999999999</v>
      </c>
      <c r="H403" s="343">
        <v>0</v>
      </c>
      <c r="I403" s="343">
        <v>0</v>
      </c>
      <c r="J403" s="343">
        <v>0</v>
      </c>
      <c r="K403" s="343">
        <v>400</v>
      </c>
      <c r="L403" s="343">
        <v>0</v>
      </c>
      <c r="M403" s="343">
        <v>182.76</v>
      </c>
      <c r="N403" s="343">
        <v>0</v>
      </c>
      <c r="O403" s="343">
        <v>131.959</v>
      </c>
      <c r="P403" s="343">
        <v>0</v>
      </c>
      <c r="Q403" s="343">
        <v>844.11899999999991</v>
      </c>
    </row>
    <row r="404" spans="1:17">
      <c r="A404" s="340" t="s">
        <v>510</v>
      </c>
      <c r="B404" s="340" t="s">
        <v>2318</v>
      </c>
    </row>
    <row r="405" spans="1:17">
      <c r="C405" s="341" t="s">
        <v>518</v>
      </c>
      <c r="D405" s="341" t="s">
        <v>45</v>
      </c>
      <c r="E405" s="342">
        <v>9</v>
      </c>
      <c r="F405" s="343">
        <v>0</v>
      </c>
      <c r="G405" s="343">
        <v>0</v>
      </c>
      <c r="H405" s="343">
        <v>0</v>
      </c>
      <c r="I405" s="343">
        <v>0</v>
      </c>
      <c r="J405" s="343">
        <v>0</v>
      </c>
      <c r="K405" s="343">
        <v>222.59</v>
      </c>
      <c r="L405" s="343">
        <v>0</v>
      </c>
      <c r="M405" s="343">
        <v>0</v>
      </c>
      <c r="N405" s="343">
        <v>286.93400000000003</v>
      </c>
      <c r="O405" s="343">
        <v>0</v>
      </c>
      <c r="P405" s="343">
        <v>578.18399999999997</v>
      </c>
      <c r="Q405" s="343">
        <v>1087.7080000000001</v>
      </c>
    </row>
    <row r="406" spans="1:17">
      <c r="A406" s="340" t="s">
        <v>510</v>
      </c>
      <c r="B406" s="340" t="s">
        <v>2317</v>
      </c>
    </row>
    <row r="407" spans="1:17">
      <c r="C407" s="341" t="s">
        <v>520</v>
      </c>
      <c r="D407" s="341" t="s">
        <v>45</v>
      </c>
      <c r="E407" s="342">
        <v>32</v>
      </c>
      <c r="F407" s="343">
        <v>861.81100000000004</v>
      </c>
      <c r="G407" s="343">
        <v>0</v>
      </c>
      <c r="H407" s="343">
        <v>367.81599999999997</v>
      </c>
      <c r="I407" s="343">
        <v>0</v>
      </c>
      <c r="J407" s="343">
        <v>3126.51</v>
      </c>
      <c r="K407" s="343">
        <v>959.22600000000011</v>
      </c>
      <c r="L407" s="343">
        <v>47.348999999999997</v>
      </c>
      <c r="M407" s="343">
        <v>0</v>
      </c>
      <c r="N407" s="343">
        <v>1388.329</v>
      </c>
      <c r="O407" s="343">
        <v>0</v>
      </c>
      <c r="P407" s="343">
        <v>0</v>
      </c>
      <c r="Q407" s="343">
        <v>6751.0410000000002</v>
      </c>
    </row>
    <row r="408" spans="1:17">
      <c r="A408" s="340" t="s">
        <v>510</v>
      </c>
      <c r="B408" s="340" t="s">
        <v>2316</v>
      </c>
    </row>
    <row r="409" spans="1:17">
      <c r="C409" s="341" t="s">
        <v>522</v>
      </c>
      <c r="D409" s="341" t="s">
        <v>45</v>
      </c>
      <c r="E409" s="342">
        <v>23</v>
      </c>
      <c r="F409" s="343">
        <v>960.19200000000001</v>
      </c>
      <c r="G409" s="343">
        <v>0</v>
      </c>
      <c r="H409" s="343">
        <v>86.108999999999995</v>
      </c>
      <c r="I409" s="343">
        <v>0</v>
      </c>
      <c r="J409" s="343">
        <v>0</v>
      </c>
      <c r="K409" s="343">
        <v>2741.1479999999997</v>
      </c>
      <c r="L409" s="343">
        <v>77.433000000000007</v>
      </c>
      <c r="M409" s="343">
        <v>1266.1660000000002</v>
      </c>
      <c r="N409" s="343">
        <v>0</v>
      </c>
      <c r="O409" s="343">
        <v>0</v>
      </c>
      <c r="P409" s="343">
        <v>1705.9649999999999</v>
      </c>
      <c r="Q409" s="343">
        <v>6837.0130000000008</v>
      </c>
    </row>
    <row r="410" spans="1:17">
      <c r="A410" s="340" t="s">
        <v>510</v>
      </c>
      <c r="B410" s="340" t="s">
        <v>2315</v>
      </c>
    </row>
    <row r="411" spans="1:17">
      <c r="C411" s="341" t="s">
        <v>524</v>
      </c>
      <c r="D411" s="341" t="s">
        <v>45</v>
      </c>
      <c r="E411" s="342">
        <v>59</v>
      </c>
      <c r="F411" s="343">
        <v>1564.2179999999998</v>
      </c>
      <c r="G411" s="343">
        <v>0</v>
      </c>
      <c r="H411" s="343">
        <v>355.041</v>
      </c>
      <c r="I411" s="343">
        <v>0</v>
      </c>
      <c r="J411" s="343">
        <v>0</v>
      </c>
      <c r="K411" s="343">
        <v>1299.8820000000001</v>
      </c>
      <c r="L411" s="343">
        <v>0</v>
      </c>
      <c r="M411" s="343">
        <v>2015.86</v>
      </c>
      <c r="N411" s="343">
        <v>0</v>
      </c>
      <c r="O411" s="343">
        <v>0</v>
      </c>
      <c r="P411" s="343">
        <v>1188.048</v>
      </c>
      <c r="Q411" s="343">
        <v>6423.049</v>
      </c>
    </row>
    <row r="412" spans="1:17">
      <c r="A412" s="340" t="s">
        <v>510</v>
      </c>
      <c r="B412" s="340" t="s">
        <v>2314</v>
      </c>
    </row>
    <row r="413" spans="1:17">
      <c r="C413" s="341" t="s">
        <v>526</v>
      </c>
      <c r="D413" s="341" t="s">
        <v>55</v>
      </c>
      <c r="E413" s="342">
        <v>37</v>
      </c>
      <c r="F413" s="343">
        <v>0</v>
      </c>
      <c r="G413" s="343">
        <v>343.202</v>
      </c>
      <c r="H413" s="343">
        <v>17.320999999999998</v>
      </c>
      <c r="I413" s="343">
        <v>0</v>
      </c>
      <c r="J413" s="343">
        <v>0</v>
      </c>
      <c r="K413" s="343">
        <v>713.51699999999994</v>
      </c>
      <c r="L413" s="343">
        <v>0</v>
      </c>
      <c r="M413" s="343">
        <v>0</v>
      </c>
      <c r="N413" s="343">
        <v>406.142</v>
      </c>
      <c r="O413" s="343">
        <v>610.30899999999997</v>
      </c>
      <c r="P413" s="343">
        <v>0</v>
      </c>
      <c r="Q413" s="343">
        <v>2090.491</v>
      </c>
    </row>
    <row r="414" spans="1:17">
      <c r="A414" s="340" t="s">
        <v>510</v>
      </c>
      <c r="B414" s="340" t="s">
        <v>2581</v>
      </c>
    </row>
    <row r="415" spans="1:17">
      <c r="C415" s="341" t="s">
        <v>528</v>
      </c>
      <c r="D415" s="341" t="s">
        <v>55</v>
      </c>
      <c r="E415" s="342">
        <v>219</v>
      </c>
      <c r="F415" s="343">
        <v>5565.076</v>
      </c>
      <c r="G415" s="343">
        <v>238.92599999999999</v>
      </c>
      <c r="H415" s="343">
        <v>2300.7750000000001</v>
      </c>
      <c r="I415" s="343">
        <v>0</v>
      </c>
      <c r="J415" s="343">
        <v>0</v>
      </c>
      <c r="K415" s="343">
        <v>9988.6679999999997</v>
      </c>
      <c r="L415" s="343">
        <v>748.86399999999992</v>
      </c>
      <c r="M415" s="343">
        <v>0</v>
      </c>
      <c r="N415" s="343">
        <v>8536.2969999999987</v>
      </c>
      <c r="O415" s="343">
        <v>0</v>
      </c>
      <c r="P415" s="343">
        <v>12436.133999999998</v>
      </c>
      <c r="Q415" s="343">
        <v>39814.74</v>
      </c>
    </row>
    <row r="416" spans="1:17">
      <c r="A416" s="340" t="s">
        <v>510</v>
      </c>
      <c r="B416" s="340" t="s">
        <v>2313</v>
      </c>
    </row>
    <row r="417" spans="1:17">
      <c r="C417" s="341" t="s">
        <v>530</v>
      </c>
      <c r="D417" s="341" t="s">
        <v>45</v>
      </c>
      <c r="E417" s="342">
        <v>34</v>
      </c>
      <c r="F417" s="343">
        <v>872.28600000000006</v>
      </c>
      <c r="G417" s="343">
        <v>0</v>
      </c>
      <c r="H417" s="343">
        <v>54.673999999999999</v>
      </c>
      <c r="I417" s="343">
        <v>0</v>
      </c>
      <c r="J417" s="343">
        <v>0</v>
      </c>
      <c r="K417" s="343">
        <v>1656.41</v>
      </c>
      <c r="L417" s="343">
        <v>0</v>
      </c>
      <c r="M417" s="343">
        <v>1200.617</v>
      </c>
      <c r="N417" s="343">
        <v>0</v>
      </c>
      <c r="O417" s="343">
        <v>1112.1660000000002</v>
      </c>
      <c r="P417" s="343">
        <v>0</v>
      </c>
      <c r="Q417" s="343">
        <v>4896.1530000000002</v>
      </c>
    </row>
    <row r="418" spans="1:17">
      <c r="A418" s="340" t="s">
        <v>510</v>
      </c>
      <c r="B418" s="340" t="s">
        <v>2312</v>
      </c>
    </row>
    <row r="419" spans="1:17">
      <c r="C419" s="341" t="s">
        <v>532</v>
      </c>
      <c r="D419" s="341" t="s">
        <v>55</v>
      </c>
      <c r="E419" s="342">
        <v>47</v>
      </c>
      <c r="F419" s="343">
        <v>0</v>
      </c>
      <c r="G419" s="343">
        <v>504.59199999999998</v>
      </c>
      <c r="H419" s="343">
        <v>0</v>
      </c>
      <c r="I419" s="343">
        <v>0</v>
      </c>
      <c r="J419" s="343">
        <v>0</v>
      </c>
      <c r="K419" s="343">
        <v>551.47800000000007</v>
      </c>
      <c r="L419" s="343">
        <v>242.09799999999998</v>
      </c>
      <c r="M419" s="343">
        <v>532.23500000000001</v>
      </c>
      <c r="N419" s="343">
        <v>0</v>
      </c>
      <c r="O419" s="343">
        <v>383.30800000000005</v>
      </c>
      <c r="P419" s="343">
        <v>0</v>
      </c>
      <c r="Q419" s="343">
        <v>2213.7110000000002</v>
      </c>
    </row>
    <row r="420" spans="1:17">
      <c r="A420" s="340" t="s">
        <v>510</v>
      </c>
      <c r="B420" s="340" t="s">
        <v>2311</v>
      </c>
    </row>
    <row r="421" spans="1:17">
      <c r="C421" s="341" t="s">
        <v>534</v>
      </c>
      <c r="D421" s="341" t="s">
        <v>45</v>
      </c>
      <c r="E421" s="342">
        <v>34</v>
      </c>
      <c r="F421" s="343">
        <v>235.27200000000002</v>
      </c>
      <c r="G421" s="343">
        <v>0</v>
      </c>
      <c r="H421" s="343">
        <v>-0.18100000000000002</v>
      </c>
      <c r="I421" s="343">
        <v>0</v>
      </c>
      <c r="J421" s="343">
        <v>0</v>
      </c>
      <c r="K421" s="343">
        <v>580</v>
      </c>
      <c r="L421" s="343">
        <v>86.547999999999988</v>
      </c>
      <c r="M421" s="343">
        <v>1186.442</v>
      </c>
      <c r="N421" s="343">
        <v>0</v>
      </c>
      <c r="O421" s="343">
        <v>0</v>
      </c>
      <c r="P421" s="343">
        <v>3010.4190000000003</v>
      </c>
      <c r="Q421" s="343">
        <v>5098.5</v>
      </c>
    </row>
    <row r="422" spans="1:17">
      <c r="A422" s="340" t="s">
        <v>510</v>
      </c>
      <c r="B422" s="340" t="s">
        <v>535</v>
      </c>
    </row>
    <row r="423" spans="1:17">
      <c r="C423" s="341" t="s">
        <v>536</v>
      </c>
      <c r="D423" s="341" t="s">
        <v>45</v>
      </c>
      <c r="E423" s="342">
        <v>4</v>
      </c>
      <c r="F423" s="343">
        <v>0</v>
      </c>
      <c r="G423" s="343">
        <v>0</v>
      </c>
      <c r="H423" s="343">
        <v>0</v>
      </c>
      <c r="I423" s="343">
        <v>0</v>
      </c>
      <c r="J423" s="343">
        <v>0</v>
      </c>
      <c r="K423" s="343">
        <v>7.4829999999999997</v>
      </c>
      <c r="L423" s="343">
        <v>0</v>
      </c>
      <c r="M423" s="343">
        <v>0</v>
      </c>
      <c r="N423" s="343">
        <v>0</v>
      </c>
      <c r="O423" s="343">
        <v>219.35299999999998</v>
      </c>
      <c r="P423" s="343">
        <v>0</v>
      </c>
      <c r="Q423" s="343">
        <v>226.83599999999998</v>
      </c>
    </row>
    <row r="424" spans="1:17">
      <c r="A424" s="340" t="s">
        <v>510</v>
      </c>
      <c r="B424" s="340" t="s">
        <v>2310</v>
      </c>
    </row>
    <row r="425" spans="1:17">
      <c r="C425" s="341" t="s">
        <v>538</v>
      </c>
      <c r="D425" s="341" t="s">
        <v>45</v>
      </c>
      <c r="E425" s="342">
        <v>66</v>
      </c>
      <c r="F425" s="343">
        <v>13944.736999999999</v>
      </c>
      <c r="G425" s="343">
        <v>0</v>
      </c>
      <c r="H425" s="343">
        <v>3378.6350000000002</v>
      </c>
      <c r="I425" s="343">
        <v>0</v>
      </c>
      <c r="J425" s="343">
        <v>0</v>
      </c>
      <c r="K425" s="343">
        <v>4109.28</v>
      </c>
      <c r="L425" s="343">
        <v>0</v>
      </c>
      <c r="M425" s="343">
        <v>0</v>
      </c>
      <c r="N425" s="343">
        <v>7053.1669999999995</v>
      </c>
      <c r="O425" s="343">
        <v>0</v>
      </c>
      <c r="P425" s="343">
        <v>1121.546</v>
      </c>
      <c r="Q425" s="343">
        <v>29607.365000000002</v>
      </c>
    </row>
    <row r="426" spans="1:17">
      <c r="A426" s="340" t="s">
        <v>510</v>
      </c>
      <c r="B426" s="340" t="s">
        <v>2309</v>
      </c>
    </row>
    <row r="427" spans="1:17">
      <c r="C427" s="341" t="s">
        <v>540</v>
      </c>
      <c r="D427" s="341" t="s">
        <v>120</v>
      </c>
      <c r="E427" s="342">
        <v>34</v>
      </c>
      <c r="F427" s="343">
        <v>519.55499999999995</v>
      </c>
      <c r="G427" s="343">
        <v>0</v>
      </c>
      <c r="H427" s="343">
        <v>0</v>
      </c>
      <c r="I427" s="343">
        <v>0</v>
      </c>
      <c r="J427" s="343">
        <v>0</v>
      </c>
      <c r="K427" s="343">
        <v>294.82599999999996</v>
      </c>
      <c r="L427" s="343">
        <v>26.065000000000001</v>
      </c>
      <c r="M427" s="343">
        <v>0</v>
      </c>
      <c r="N427" s="343">
        <v>684.73399999999992</v>
      </c>
      <c r="O427" s="343">
        <v>0</v>
      </c>
      <c r="P427" s="343">
        <v>598.45900000000006</v>
      </c>
      <c r="Q427" s="343">
        <v>2123.6390000000001</v>
      </c>
    </row>
    <row r="428" spans="1:17">
      <c r="A428" s="340" t="s">
        <v>510</v>
      </c>
      <c r="B428" s="340" t="s">
        <v>2308</v>
      </c>
    </row>
    <row r="429" spans="1:17">
      <c r="C429" s="341" t="s">
        <v>542</v>
      </c>
      <c r="D429" s="341" t="s">
        <v>120</v>
      </c>
      <c r="E429" s="342">
        <v>29</v>
      </c>
      <c r="F429" s="343">
        <v>311.69499999999999</v>
      </c>
      <c r="G429" s="343">
        <v>0</v>
      </c>
      <c r="H429" s="343">
        <v>168.672</v>
      </c>
      <c r="I429" s="343">
        <v>0</v>
      </c>
      <c r="J429" s="343">
        <v>0</v>
      </c>
      <c r="K429" s="343">
        <v>37.975999999999999</v>
      </c>
      <c r="L429" s="343">
        <v>0</v>
      </c>
      <c r="M429" s="343">
        <v>0</v>
      </c>
      <c r="N429" s="343">
        <v>0</v>
      </c>
      <c r="O429" s="343">
        <v>0</v>
      </c>
      <c r="P429" s="343">
        <v>0</v>
      </c>
      <c r="Q429" s="343">
        <v>518.34300000000007</v>
      </c>
    </row>
    <row r="430" spans="1:17">
      <c r="A430" s="340" t="s">
        <v>510</v>
      </c>
      <c r="B430" s="340" t="s">
        <v>2307</v>
      </c>
    </row>
    <row r="431" spans="1:17">
      <c r="C431" s="341" t="s">
        <v>546</v>
      </c>
      <c r="D431" s="341" t="s">
        <v>45</v>
      </c>
      <c r="E431" s="342">
        <v>51</v>
      </c>
      <c r="F431" s="343">
        <v>1155.5919999999999</v>
      </c>
      <c r="G431" s="343">
        <v>0</v>
      </c>
      <c r="H431" s="343">
        <v>313.38299999999998</v>
      </c>
      <c r="I431" s="343">
        <v>0</v>
      </c>
      <c r="J431" s="343">
        <v>0</v>
      </c>
      <c r="K431" s="343">
        <v>1143.5610000000001</v>
      </c>
      <c r="L431" s="343">
        <v>0</v>
      </c>
      <c r="M431" s="343">
        <v>0</v>
      </c>
      <c r="N431" s="343">
        <v>2119.2449999999999</v>
      </c>
      <c r="O431" s="343">
        <v>0</v>
      </c>
      <c r="P431" s="343">
        <v>3202.7209999999995</v>
      </c>
      <c r="Q431" s="343">
        <v>7934.5019999999995</v>
      </c>
    </row>
    <row r="432" spans="1:17">
      <c r="A432" s="340" t="s">
        <v>510</v>
      </c>
      <c r="B432" s="340" t="s">
        <v>2580</v>
      </c>
    </row>
    <row r="433" spans="1:17">
      <c r="C433" s="341" t="s">
        <v>550</v>
      </c>
      <c r="D433" s="341" t="s">
        <v>45</v>
      </c>
      <c r="E433" s="342">
        <v>10</v>
      </c>
      <c r="F433" s="343">
        <v>101.90799999999999</v>
      </c>
      <c r="G433" s="343">
        <v>0</v>
      </c>
      <c r="H433" s="343">
        <v>0</v>
      </c>
      <c r="I433" s="343">
        <v>0</v>
      </c>
      <c r="J433" s="343">
        <v>0</v>
      </c>
      <c r="K433" s="343">
        <v>502.44900000000001</v>
      </c>
      <c r="L433" s="343">
        <v>0</v>
      </c>
      <c r="M433" s="343">
        <v>190.267</v>
      </c>
      <c r="N433" s="343">
        <v>0</v>
      </c>
      <c r="O433" s="343">
        <v>489.995</v>
      </c>
      <c r="P433" s="343">
        <v>0</v>
      </c>
      <c r="Q433" s="343">
        <v>1284.6189999999999</v>
      </c>
    </row>
    <row r="434" spans="1:17">
      <c r="A434" s="340" t="s">
        <v>551</v>
      </c>
      <c r="B434" s="340" t="s">
        <v>552</v>
      </c>
    </row>
    <row r="435" spans="1:17">
      <c r="C435" s="341" t="s">
        <v>553</v>
      </c>
      <c r="D435" s="341" t="s">
        <v>55</v>
      </c>
      <c r="E435" s="342">
        <v>20</v>
      </c>
      <c r="F435" s="343">
        <v>0</v>
      </c>
      <c r="G435" s="343">
        <v>133.489</v>
      </c>
      <c r="H435" s="343">
        <v>0</v>
      </c>
      <c r="I435" s="343">
        <v>0</v>
      </c>
      <c r="J435" s="343">
        <v>0</v>
      </c>
      <c r="K435" s="343">
        <v>1390.644</v>
      </c>
      <c r="L435" s="343">
        <v>21.451999999999998</v>
      </c>
      <c r="M435" s="343">
        <v>66</v>
      </c>
      <c r="N435" s="343">
        <v>0</v>
      </c>
      <c r="O435" s="343">
        <v>0</v>
      </c>
      <c r="P435" s="343">
        <v>940.63300000000004</v>
      </c>
      <c r="Q435" s="343">
        <v>2552.2179999999998</v>
      </c>
    </row>
    <row r="436" spans="1:17">
      <c r="A436" s="340" t="s">
        <v>551</v>
      </c>
      <c r="B436" s="340" t="s">
        <v>2306</v>
      </c>
    </row>
    <row r="437" spans="1:17">
      <c r="C437" s="341" t="s">
        <v>555</v>
      </c>
      <c r="D437" s="341" t="s">
        <v>55</v>
      </c>
      <c r="E437" s="342">
        <v>63</v>
      </c>
      <c r="F437" s="343">
        <v>0</v>
      </c>
      <c r="G437" s="343">
        <v>592.97</v>
      </c>
      <c r="H437" s="343">
        <v>286.899</v>
      </c>
      <c r="I437" s="343">
        <v>0</v>
      </c>
      <c r="J437" s="343">
        <v>0</v>
      </c>
      <c r="K437" s="343">
        <v>1295.1300000000001</v>
      </c>
      <c r="L437" s="343">
        <v>425.88800000000003</v>
      </c>
      <c r="M437" s="343">
        <v>829.71100000000001</v>
      </c>
      <c r="N437" s="343">
        <v>0</v>
      </c>
      <c r="O437" s="343">
        <v>2382.8969999999999</v>
      </c>
      <c r="P437" s="343">
        <v>0</v>
      </c>
      <c r="Q437" s="343">
        <v>5813.4949999999999</v>
      </c>
    </row>
    <row r="438" spans="1:17">
      <c r="A438" s="340" t="s">
        <v>551</v>
      </c>
      <c r="B438" s="340" t="s">
        <v>2305</v>
      </c>
    </row>
    <row r="439" spans="1:17">
      <c r="C439" s="341" t="s">
        <v>559</v>
      </c>
      <c r="D439" s="341" t="s">
        <v>55</v>
      </c>
      <c r="E439" s="342">
        <v>54</v>
      </c>
      <c r="F439" s="343">
        <v>644.61599999999999</v>
      </c>
      <c r="G439" s="343">
        <v>60.661999999999999</v>
      </c>
      <c r="H439" s="343">
        <v>99.732000000000014</v>
      </c>
      <c r="I439" s="343">
        <v>0</v>
      </c>
      <c r="J439" s="343">
        <v>0</v>
      </c>
      <c r="K439" s="343">
        <v>978.21600000000001</v>
      </c>
      <c r="L439" s="343">
        <v>246.22400000000002</v>
      </c>
      <c r="M439" s="343">
        <v>0</v>
      </c>
      <c r="N439" s="343">
        <v>419.54900000000004</v>
      </c>
      <c r="O439" s="343">
        <v>0</v>
      </c>
      <c r="P439" s="343">
        <v>2145.5770000000002</v>
      </c>
      <c r="Q439" s="343">
        <v>4594.576</v>
      </c>
    </row>
    <row r="440" spans="1:17">
      <c r="A440" s="340" t="s">
        <v>551</v>
      </c>
      <c r="B440" s="340" t="s">
        <v>2304</v>
      </c>
    </row>
    <row r="441" spans="1:17">
      <c r="C441" s="341" t="s">
        <v>561</v>
      </c>
      <c r="D441" s="341" t="s">
        <v>55</v>
      </c>
      <c r="E441" s="342">
        <v>74</v>
      </c>
      <c r="F441" s="343">
        <v>1213.481</v>
      </c>
      <c r="G441" s="343">
        <v>480</v>
      </c>
      <c r="H441" s="343">
        <v>43.868000000000002</v>
      </c>
      <c r="I441" s="343">
        <v>0</v>
      </c>
      <c r="J441" s="343">
        <v>-57.505000000000003</v>
      </c>
      <c r="K441" s="343">
        <v>2329.8809999999999</v>
      </c>
      <c r="L441" s="343">
        <v>0</v>
      </c>
      <c r="M441" s="343">
        <v>217.76499999999999</v>
      </c>
      <c r="N441" s="343">
        <v>0</v>
      </c>
      <c r="O441" s="343">
        <v>4032.5709999999999</v>
      </c>
      <c r="P441" s="343">
        <v>0</v>
      </c>
      <c r="Q441" s="343">
        <v>8260.0609999999997</v>
      </c>
    </row>
    <row r="442" spans="1:17">
      <c r="A442" s="340" t="s">
        <v>562</v>
      </c>
      <c r="B442" s="340" t="s">
        <v>2579</v>
      </c>
    </row>
    <row r="443" spans="1:17">
      <c r="C443" s="341" t="s">
        <v>568</v>
      </c>
      <c r="D443" s="341" t="s">
        <v>55</v>
      </c>
      <c r="E443" s="342">
        <v>291</v>
      </c>
      <c r="F443" s="343">
        <v>4966.5600000000004</v>
      </c>
      <c r="G443" s="343">
        <v>501.86300000000006</v>
      </c>
      <c r="H443" s="343">
        <v>1357.953</v>
      </c>
      <c r="I443" s="343">
        <v>0</v>
      </c>
      <c r="J443" s="343">
        <v>0</v>
      </c>
      <c r="K443" s="343">
        <v>7616.5550000000003</v>
      </c>
      <c r="L443" s="343">
        <v>2573.6990000000001</v>
      </c>
      <c r="M443" s="343">
        <v>0</v>
      </c>
      <c r="N443" s="343">
        <v>1516.366</v>
      </c>
      <c r="O443" s="343">
        <v>60</v>
      </c>
      <c r="P443" s="343">
        <v>31675.157999999999</v>
      </c>
      <c r="Q443" s="343">
        <v>50268.154000000002</v>
      </c>
    </row>
    <row r="444" spans="1:17">
      <c r="A444" s="340" t="s">
        <v>562</v>
      </c>
      <c r="B444" s="340" t="s">
        <v>2578</v>
      </c>
    </row>
    <row r="445" spans="1:17">
      <c r="C445" s="341" t="s">
        <v>564</v>
      </c>
      <c r="D445" s="341" t="s">
        <v>55</v>
      </c>
      <c r="E445" s="342">
        <v>52</v>
      </c>
      <c r="F445" s="343">
        <v>1366.5360000000001</v>
      </c>
      <c r="G445" s="343">
        <v>130.952</v>
      </c>
      <c r="H445" s="343">
        <v>198.054</v>
      </c>
      <c r="I445" s="343">
        <v>0</v>
      </c>
      <c r="J445" s="343">
        <v>0</v>
      </c>
      <c r="K445" s="343">
        <v>3968.0419999999999</v>
      </c>
      <c r="L445" s="343">
        <v>0</v>
      </c>
      <c r="M445" s="343">
        <v>300.84199999999998</v>
      </c>
      <c r="N445" s="343">
        <v>0</v>
      </c>
      <c r="O445" s="343">
        <v>3118.627</v>
      </c>
      <c r="P445" s="343">
        <v>0</v>
      </c>
      <c r="Q445" s="343">
        <v>9083.0529999999999</v>
      </c>
    </row>
    <row r="446" spans="1:17">
      <c r="A446" s="340" t="s">
        <v>562</v>
      </c>
      <c r="B446" s="340" t="s">
        <v>2303</v>
      </c>
    </row>
    <row r="447" spans="1:17">
      <c r="C447" s="341" t="s">
        <v>566</v>
      </c>
      <c r="D447" s="341" t="s">
        <v>45</v>
      </c>
      <c r="E447" s="342">
        <v>95</v>
      </c>
      <c r="F447" s="343">
        <v>2917.16</v>
      </c>
      <c r="G447" s="343">
        <v>0</v>
      </c>
      <c r="H447" s="343">
        <v>344.404</v>
      </c>
      <c r="I447" s="343">
        <v>0</v>
      </c>
      <c r="J447" s="343">
        <v>0</v>
      </c>
      <c r="K447" s="343">
        <v>0</v>
      </c>
      <c r="L447" s="343">
        <v>18.673999999999999</v>
      </c>
      <c r="M447" s="343">
        <v>80.522999999999996</v>
      </c>
      <c r="N447" s="343">
        <v>0</v>
      </c>
      <c r="O447" s="343">
        <v>11033.528</v>
      </c>
      <c r="P447" s="343">
        <v>0</v>
      </c>
      <c r="Q447" s="343">
        <v>14394.288999999999</v>
      </c>
    </row>
    <row r="448" spans="1:17">
      <c r="A448" s="340" t="s">
        <v>569</v>
      </c>
      <c r="B448" s="340" t="s">
        <v>2301</v>
      </c>
    </row>
    <row r="449" spans="1:17">
      <c r="C449" s="341" t="s">
        <v>571</v>
      </c>
      <c r="D449" s="341" t="s">
        <v>55</v>
      </c>
      <c r="E449" s="342">
        <v>69</v>
      </c>
      <c r="F449" s="343">
        <v>3583.7270000000003</v>
      </c>
      <c r="G449" s="343">
        <v>173.84799999999998</v>
      </c>
      <c r="H449" s="343">
        <v>246.33799999999999</v>
      </c>
      <c r="I449" s="343">
        <v>0</v>
      </c>
      <c r="J449" s="343">
        <v>0</v>
      </c>
      <c r="K449" s="343">
        <v>4127.9609999999993</v>
      </c>
      <c r="L449" s="343">
        <v>0</v>
      </c>
      <c r="M449" s="343">
        <v>10.677</v>
      </c>
      <c r="N449" s="343">
        <v>862.22800000000007</v>
      </c>
      <c r="O449" s="343">
        <v>2163.5830000000001</v>
      </c>
      <c r="P449" s="343">
        <v>0</v>
      </c>
      <c r="Q449" s="343">
        <v>11168.361999999999</v>
      </c>
    </row>
    <row r="450" spans="1:17">
      <c r="A450" s="340" t="s">
        <v>569</v>
      </c>
      <c r="B450" s="340" t="s">
        <v>2300</v>
      </c>
    </row>
    <row r="451" spans="1:17">
      <c r="C451" s="341" t="s">
        <v>573</v>
      </c>
      <c r="D451" s="341" t="s">
        <v>45</v>
      </c>
      <c r="E451" s="342">
        <v>11</v>
      </c>
      <c r="F451" s="343">
        <v>224.77099999999999</v>
      </c>
      <c r="G451" s="343">
        <v>0</v>
      </c>
      <c r="H451" s="343">
        <v>19.300999999999998</v>
      </c>
      <c r="I451" s="343">
        <v>0</v>
      </c>
      <c r="J451" s="343">
        <v>0</v>
      </c>
      <c r="K451" s="343">
        <v>627.94000000000005</v>
      </c>
      <c r="L451" s="343">
        <v>0</v>
      </c>
      <c r="M451" s="343">
        <v>128.55200000000002</v>
      </c>
      <c r="N451" s="343">
        <v>0</v>
      </c>
      <c r="O451" s="343">
        <v>771.53300000000002</v>
      </c>
      <c r="P451" s="343">
        <v>0</v>
      </c>
      <c r="Q451" s="343">
        <v>1772.0970000000002</v>
      </c>
    </row>
    <row r="452" spans="1:17">
      <c r="A452" s="340" t="s">
        <v>569</v>
      </c>
      <c r="B452" s="340" t="s">
        <v>2299</v>
      </c>
    </row>
    <row r="453" spans="1:17">
      <c r="C453" s="341" t="s">
        <v>575</v>
      </c>
      <c r="D453" s="341" t="s">
        <v>45</v>
      </c>
      <c r="E453" s="342">
        <v>26</v>
      </c>
      <c r="F453" s="343">
        <v>299.45799999999997</v>
      </c>
      <c r="G453" s="343">
        <v>0</v>
      </c>
      <c r="H453" s="343">
        <v>6.1770000000000005</v>
      </c>
      <c r="I453" s="343">
        <v>0</v>
      </c>
      <c r="J453" s="343">
        <v>0</v>
      </c>
      <c r="K453" s="343">
        <v>1079.1889999999999</v>
      </c>
      <c r="L453" s="343">
        <v>0</v>
      </c>
      <c r="M453" s="343">
        <v>142.31299999999999</v>
      </c>
      <c r="N453" s="343">
        <v>0</v>
      </c>
      <c r="O453" s="343">
        <v>1035.7750000000001</v>
      </c>
      <c r="P453" s="343">
        <v>0</v>
      </c>
      <c r="Q453" s="343">
        <v>2562.9120000000003</v>
      </c>
    </row>
    <row r="454" spans="1:17">
      <c r="A454" s="340" t="s">
        <v>569</v>
      </c>
      <c r="B454" s="340" t="s">
        <v>2298</v>
      </c>
    </row>
    <row r="455" spans="1:17">
      <c r="C455" s="341" t="s">
        <v>577</v>
      </c>
      <c r="D455" s="341" t="s">
        <v>313</v>
      </c>
      <c r="E455" s="342">
        <v>5</v>
      </c>
      <c r="F455" s="343">
        <v>0</v>
      </c>
      <c r="G455" s="343">
        <v>0</v>
      </c>
      <c r="H455" s="343">
        <v>489.68300000000005</v>
      </c>
      <c r="I455" s="343">
        <v>0</v>
      </c>
      <c r="J455" s="343">
        <v>0</v>
      </c>
      <c r="K455" s="343">
        <v>500</v>
      </c>
      <c r="L455" s="343">
        <v>0</v>
      </c>
      <c r="M455" s="343">
        <v>0</v>
      </c>
      <c r="N455" s="343">
        <v>6162.5559999999996</v>
      </c>
      <c r="O455" s="343">
        <v>0</v>
      </c>
      <c r="P455" s="343">
        <v>0</v>
      </c>
      <c r="Q455" s="343">
        <v>7152.2390000000005</v>
      </c>
    </row>
    <row r="456" spans="1:17">
      <c r="A456" s="340" t="s">
        <v>569</v>
      </c>
      <c r="B456" s="340" t="s">
        <v>2297</v>
      </c>
    </row>
    <row r="457" spans="1:17">
      <c r="C457" s="341" t="s">
        <v>579</v>
      </c>
      <c r="D457" s="341" t="s">
        <v>55</v>
      </c>
      <c r="E457" s="342">
        <v>68</v>
      </c>
      <c r="F457" s="343">
        <v>0</v>
      </c>
      <c r="G457" s="343">
        <v>5084.1210000000001</v>
      </c>
      <c r="H457" s="343">
        <v>295.74299999999999</v>
      </c>
      <c r="I457" s="343">
        <v>0</v>
      </c>
      <c r="J457" s="343">
        <v>0</v>
      </c>
      <c r="K457" s="343">
        <v>2594.7399999999998</v>
      </c>
      <c r="L457" s="343">
        <v>0</v>
      </c>
      <c r="M457" s="343">
        <v>0</v>
      </c>
      <c r="N457" s="343">
        <v>796.70899999999995</v>
      </c>
      <c r="O457" s="343">
        <v>0</v>
      </c>
      <c r="P457" s="343">
        <v>5595.6490000000003</v>
      </c>
      <c r="Q457" s="343">
        <v>14366.962</v>
      </c>
    </row>
    <row r="458" spans="1:17">
      <c r="A458" s="340" t="s">
        <v>569</v>
      </c>
      <c r="B458" s="340" t="s">
        <v>2577</v>
      </c>
    </row>
    <row r="459" spans="1:17">
      <c r="C459" s="341" t="s">
        <v>581</v>
      </c>
      <c r="D459" s="341" t="s">
        <v>55</v>
      </c>
      <c r="E459" s="342">
        <v>18</v>
      </c>
      <c r="F459" s="343">
        <v>223.065</v>
      </c>
      <c r="G459" s="343">
        <v>10.719000000000001</v>
      </c>
      <c r="H459" s="343">
        <v>6.0209999999999999</v>
      </c>
      <c r="I459" s="343">
        <v>0</v>
      </c>
      <c r="J459" s="343">
        <v>0</v>
      </c>
      <c r="K459" s="343">
        <v>500</v>
      </c>
      <c r="L459" s="343">
        <v>0</v>
      </c>
      <c r="M459" s="343">
        <v>144.334</v>
      </c>
      <c r="N459" s="343">
        <v>0</v>
      </c>
      <c r="O459" s="343">
        <v>1492.1310000000001</v>
      </c>
      <c r="P459" s="343">
        <v>0</v>
      </c>
      <c r="Q459" s="343">
        <v>2376.27</v>
      </c>
    </row>
    <row r="460" spans="1:17">
      <c r="A460" s="340" t="s">
        <v>569</v>
      </c>
      <c r="B460" s="340" t="s">
        <v>2296</v>
      </c>
    </row>
    <row r="461" spans="1:17">
      <c r="C461" s="341" t="s">
        <v>583</v>
      </c>
      <c r="D461" s="341" t="s">
        <v>45</v>
      </c>
      <c r="E461" s="342">
        <v>408</v>
      </c>
      <c r="F461" s="343">
        <v>34808.997000000003</v>
      </c>
      <c r="G461" s="343">
        <v>131.834</v>
      </c>
      <c r="H461" s="343">
        <v>1458.8929999999998</v>
      </c>
      <c r="I461" s="343">
        <v>0</v>
      </c>
      <c r="J461" s="343">
        <v>0</v>
      </c>
      <c r="K461" s="343">
        <v>0</v>
      </c>
      <c r="L461" s="343">
        <v>14432.546</v>
      </c>
      <c r="M461" s="343">
        <v>1862.5629999999999</v>
      </c>
      <c r="N461" s="343">
        <v>0</v>
      </c>
      <c r="O461" s="343">
        <v>0</v>
      </c>
      <c r="P461" s="343">
        <v>55936.004000000001</v>
      </c>
      <c r="Q461" s="343">
        <v>108630.837</v>
      </c>
    </row>
    <row r="462" spans="1:17">
      <c r="A462" s="340" t="s">
        <v>569</v>
      </c>
      <c r="B462" s="340" t="s">
        <v>2295</v>
      </c>
    </row>
    <row r="463" spans="1:17">
      <c r="C463" s="341" t="s">
        <v>585</v>
      </c>
      <c r="D463" s="341" t="s">
        <v>55</v>
      </c>
      <c r="E463" s="342">
        <v>45</v>
      </c>
      <c r="F463" s="343">
        <v>1886.5639999999999</v>
      </c>
      <c r="G463" s="343">
        <v>62.798000000000002</v>
      </c>
      <c r="H463" s="343">
        <v>38.353000000000002</v>
      </c>
      <c r="I463" s="343">
        <v>0</v>
      </c>
      <c r="J463" s="343">
        <v>0</v>
      </c>
      <c r="K463" s="343">
        <v>1760.5810000000001</v>
      </c>
      <c r="L463" s="343">
        <v>0</v>
      </c>
      <c r="M463" s="343">
        <v>466.21300000000002</v>
      </c>
      <c r="N463" s="343">
        <v>0</v>
      </c>
      <c r="O463" s="343">
        <v>3759.3270000000002</v>
      </c>
      <c r="P463" s="343">
        <v>0</v>
      </c>
      <c r="Q463" s="343">
        <v>7973.8359999999993</v>
      </c>
    </row>
    <row r="464" spans="1:17">
      <c r="A464" s="340" t="s">
        <v>569</v>
      </c>
      <c r="B464" s="340" t="s">
        <v>2294</v>
      </c>
    </row>
    <row r="465" spans="1:17">
      <c r="C465" s="341" t="s">
        <v>2494</v>
      </c>
      <c r="D465" s="341" t="s">
        <v>45</v>
      </c>
      <c r="E465" s="342">
        <v>7</v>
      </c>
      <c r="F465" s="343">
        <v>142.68799999999999</v>
      </c>
      <c r="G465" s="343">
        <v>0</v>
      </c>
      <c r="H465" s="343">
        <v>15.155999999999999</v>
      </c>
      <c r="I465" s="343">
        <v>0</v>
      </c>
      <c r="J465" s="343">
        <v>0</v>
      </c>
      <c r="K465" s="343">
        <v>470.6</v>
      </c>
      <c r="L465" s="343">
        <v>0</v>
      </c>
      <c r="M465" s="343">
        <v>0</v>
      </c>
      <c r="N465" s="343">
        <v>108.48</v>
      </c>
      <c r="O465" s="343">
        <v>176.422</v>
      </c>
      <c r="P465" s="343">
        <v>0</v>
      </c>
      <c r="Q465" s="343">
        <v>913.346</v>
      </c>
    </row>
    <row r="466" spans="1:17">
      <c r="A466" s="340" t="s">
        <v>586</v>
      </c>
      <c r="B466" s="340" t="s">
        <v>2293</v>
      </c>
    </row>
    <row r="467" spans="1:17">
      <c r="C467" s="341" t="s">
        <v>590</v>
      </c>
      <c r="D467" s="341" t="s">
        <v>55</v>
      </c>
      <c r="E467" s="342">
        <v>69</v>
      </c>
      <c r="F467" s="343">
        <v>0</v>
      </c>
      <c r="G467" s="343">
        <v>714.65899999999999</v>
      </c>
      <c r="H467" s="343">
        <v>984.27699999999993</v>
      </c>
      <c r="I467" s="343">
        <v>0</v>
      </c>
      <c r="J467" s="343">
        <v>0</v>
      </c>
      <c r="K467" s="343">
        <v>0</v>
      </c>
      <c r="L467" s="343">
        <v>0</v>
      </c>
      <c r="M467" s="343">
        <v>1776.7460000000001</v>
      </c>
      <c r="N467" s="343">
        <v>0</v>
      </c>
      <c r="O467" s="343">
        <v>624.89800000000002</v>
      </c>
      <c r="P467" s="343">
        <v>0</v>
      </c>
      <c r="Q467" s="343">
        <v>4100.58</v>
      </c>
    </row>
    <row r="468" spans="1:17">
      <c r="A468" s="340" t="s">
        <v>586</v>
      </c>
      <c r="B468" s="340" t="s">
        <v>2292</v>
      </c>
    </row>
    <row r="469" spans="1:17">
      <c r="C469" s="341" t="s">
        <v>588</v>
      </c>
      <c r="D469" s="341" t="s">
        <v>55</v>
      </c>
      <c r="E469" s="342">
        <v>75</v>
      </c>
      <c r="F469" s="343">
        <v>0</v>
      </c>
      <c r="G469" s="343">
        <v>2994.8359999999998</v>
      </c>
      <c r="H469" s="343">
        <v>221.828</v>
      </c>
      <c r="I469" s="343">
        <v>0</v>
      </c>
      <c r="J469" s="343">
        <v>0</v>
      </c>
      <c r="K469" s="343">
        <v>1400</v>
      </c>
      <c r="L469" s="343">
        <v>0</v>
      </c>
      <c r="M469" s="343">
        <v>4583.8559999999998</v>
      </c>
      <c r="N469" s="343">
        <v>0</v>
      </c>
      <c r="O469" s="343">
        <v>1344.6670000000001</v>
      </c>
      <c r="P469" s="343">
        <v>0</v>
      </c>
      <c r="Q469" s="343">
        <v>10545.187</v>
      </c>
    </row>
    <row r="470" spans="1:17">
      <c r="A470" s="340" t="s">
        <v>586</v>
      </c>
      <c r="B470" s="340" t="s">
        <v>2291</v>
      </c>
    </row>
    <row r="471" spans="1:17">
      <c r="C471" s="341" t="s">
        <v>592</v>
      </c>
      <c r="D471" s="341" t="s">
        <v>55</v>
      </c>
      <c r="E471" s="342">
        <v>23</v>
      </c>
      <c r="F471" s="343">
        <v>0</v>
      </c>
      <c r="G471" s="343">
        <v>207.02099999999999</v>
      </c>
      <c r="H471" s="343">
        <v>694.14899999999989</v>
      </c>
      <c r="I471" s="343">
        <v>0</v>
      </c>
      <c r="J471" s="343">
        <v>0</v>
      </c>
      <c r="K471" s="343">
        <v>67.94</v>
      </c>
      <c r="L471" s="343">
        <v>0</v>
      </c>
      <c r="M471" s="343">
        <v>940.71699999999998</v>
      </c>
      <c r="N471" s="343">
        <v>0</v>
      </c>
      <c r="O471" s="343">
        <v>329.101</v>
      </c>
      <c r="P471" s="343">
        <v>0</v>
      </c>
      <c r="Q471" s="343">
        <v>2238.9279999999999</v>
      </c>
    </row>
    <row r="472" spans="1:17">
      <c r="A472" s="340" t="s">
        <v>586</v>
      </c>
      <c r="B472" s="340" t="s">
        <v>2290</v>
      </c>
    </row>
    <row r="473" spans="1:17">
      <c r="C473" s="341" t="s">
        <v>594</v>
      </c>
      <c r="D473" s="341" t="s">
        <v>55</v>
      </c>
      <c r="E473" s="342">
        <v>81</v>
      </c>
      <c r="F473" s="343">
        <v>0</v>
      </c>
      <c r="G473" s="343">
        <v>1103.5510000000002</v>
      </c>
      <c r="H473" s="343">
        <v>3281.49</v>
      </c>
      <c r="I473" s="343">
        <v>0</v>
      </c>
      <c r="J473" s="343">
        <v>0</v>
      </c>
      <c r="K473" s="343">
        <v>978.04899999999998</v>
      </c>
      <c r="L473" s="343">
        <v>0</v>
      </c>
      <c r="M473" s="343">
        <v>2001.683</v>
      </c>
      <c r="N473" s="343">
        <v>0</v>
      </c>
      <c r="O473" s="343">
        <v>884.78600000000006</v>
      </c>
      <c r="P473" s="343">
        <v>0</v>
      </c>
      <c r="Q473" s="343">
        <v>8249.5590000000011</v>
      </c>
    </row>
    <row r="474" spans="1:17">
      <c r="A474" s="340" t="s">
        <v>586</v>
      </c>
      <c r="B474" s="340" t="s">
        <v>2289</v>
      </c>
    </row>
    <row r="475" spans="1:17">
      <c r="C475" s="341" t="s">
        <v>596</v>
      </c>
      <c r="D475" s="341" t="s">
        <v>55</v>
      </c>
      <c r="E475" s="342">
        <v>90</v>
      </c>
      <c r="F475" s="343">
        <v>0</v>
      </c>
      <c r="G475" s="343">
        <v>1675.6429999999998</v>
      </c>
      <c r="H475" s="343">
        <v>1846.45</v>
      </c>
      <c r="I475" s="343">
        <v>0</v>
      </c>
      <c r="J475" s="343">
        <v>0</v>
      </c>
      <c r="K475" s="343">
        <v>1098.8720000000001</v>
      </c>
      <c r="L475" s="343">
        <v>221.18799999999999</v>
      </c>
      <c r="M475" s="343">
        <v>1991.5710000000001</v>
      </c>
      <c r="N475" s="343">
        <v>0</v>
      </c>
      <c r="O475" s="343">
        <v>864.88100000000009</v>
      </c>
      <c r="P475" s="343">
        <v>0</v>
      </c>
      <c r="Q475" s="343">
        <v>7698.6049999999996</v>
      </c>
    </row>
    <row r="476" spans="1:17">
      <c r="A476" s="340" t="s">
        <v>586</v>
      </c>
      <c r="B476" s="340" t="s">
        <v>2288</v>
      </c>
    </row>
    <row r="477" spans="1:17">
      <c r="C477" s="341" t="s">
        <v>598</v>
      </c>
      <c r="D477" s="341" t="s">
        <v>55</v>
      </c>
      <c r="E477" s="342">
        <v>66</v>
      </c>
      <c r="F477" s="343">
        <v>829.64499999999998</v>
      </c>
      <c r="G477" s="343">
        <v>115.19499999999999</v>
      </c>
      <c r="H477" s="343">
        <v>1395.1979999999999</v>
      </c>
      <c r="I477" s="343">
        <v>0</v>
      </c>
      <c r="J477" s="343">
        <v>0</v>
      </c>
      <c r="K477" s="343">
        <v>1400</v>
      </c>
      <c r="L477" s="343">
        <v>7.7729999999999997</v>
      </c>
      <c r="M477" s="343">
        <v>2313.67</v>
      </c>
      <c r="N477" s="343">
        <v>412.69099999999997</v>
      </c>
      <c r="O477" s="343">
        <v>1374.068</v>
      </c>
      <c r="P477" s="343">
        <v>0</v>
      </c>
      <c r="Q477" s="343">
        <v>7848.24</v>
      </c>
    </row>
    <row r="478" spans="1:17">
      <c r="A478" s="340" t="s">
        <v>586</v>
      </c>
      <c r="B478" s="340" t="s">
        <v>2287</v>
      </c>
    </row>
    <row r="479" spans="1:17">
      <c r="C479" s="341" t="s">
        <v>600</v>
      </c>
      <c r="D479" s="341" t="s">
        <v>55</v>
      </c>
      <c r="E479" s="342">
        <v>2136</v>
      </c>
      <c r="F479" s="343">
        <v>272813.06899999996</v>
      </c>
      <c r="G479" s="343">
        <v>10258.866</v>
      </c>
      <c r="H479" s="343">
        <v>54301.770999999993</v>
      </c>
      <c r="I479" s="343">
        <v>0</v>
      </c>
      <c r="J479" s="343">
        <v>445.42099999999999</v>
      </c>
      <c r="K479" s="343">
        <v>226.57900000000001</v>
      </c>
      <c r="L479" s="343">
        <v>1073.5519999999999</v>
      </c>
      <c r="M479" s="343">
        <v>0</v>
      </c>
      <c r="N479" s="343">
        <v>567492.45799999998</v>
      </c>
      <c r="O479" s="343">
        <v>117428.67</v>
      </c>
      <c r="P479" s="343">
        <v>0</v>
      </c>
      <c r="Q479" s="343">
        <v>1024040.3859999999</v>
      </c>
    </row>
    <row r="480" spans="1:17">
      <c r="A480" s="340" t="s">
        <v>586</v>
      </c>
      <c r="B480" s="340" t="s">
        <v>2286</v>
      </c>
    </row>
    <row r="481" spans="1:17">
      <c r="C481" s="341" t="s">
        <v>602</v>
      </c>
      <c r="D481" s="341" t="s">
        <v>55</v>
      </c>
      <c r="E481" s="342">
        <v>43</v>
      </c>
      <c r="F481" s="343">
        <v>0</v>
      </c>
      <c r="G481" s="343">
        <v>983.4910000000001</v>
      </c>
      <c r="H481" s="343">
        <v>460.69</v>
      </c>
      <c r="I481" s="343">
        <v>0</v>
      </c>
      <c r="J481" s="343">
        <v>0</v>
      </c>
      <c r="K481" s="343">
        <v>1122.5139999999999</v>
      </c>
      <c r="L481" s="343">
        <v>0</v>
      </c>
      <c r="M481" s="343">
        <v>3982.6890000000003</v>
      </c>
      <c r="N481" s="343">
        <v>0</v>
      </c>
      <c r="O481" s="343">
        <v>1448.7149999999999</v>
      </c>
      <c r="P481" s="343">
        <v>0</v>
      </c>
      <c r="Q481" s="343">
        <v>7998.0990000000002</v>
      </c>
    </row>
    <row r="482" spans="1:17">
      <c r="A482" s="340" t="s">
        <v>586</v>
      </c>
      <c r="B482" s="340" t="s">
        <v>2285</v>
      </c>
    </row>
    <row r="483" spans="1:17">
      <c r="C483" s="341" t="s">
        <v>606</v>
      </c>
      <c r="D483" s="341" t="s">
        <v>55</v>
      </c>
      <c r="E483" s="342">
        <v>142</v>
      </c>
      <c r="F483" s="343">
        <v>0</v>
      </c>
      <c r="G483" s="343">
        <v>1117.643</v>
      </c>
      <c r="H483" s="343">
        <v>956.28800000000001</v>
      </c>
      <c r="I483" s="343">
        <v>0</v>
      </c>
      <c r="J483" s="343">
        <v>0</v>
      </c>
      <c r="K483" s="343">
        <v>400</v>
      </c>
      <c r="L483" s="343">
        <v>36.201999999999998</v>
      </c>
      <c r="M483" s="343">
        <v>3549.0640000000003</v>
      </c>
      <c r="N483" s="343">
        <v>0</v>
      </c>
      <c r="O483" s="343">
        <v>1254.6369999999999</v>
      </c>
      <c r="P483" s="343">
        <v>0</v>
      </c>
      <c r="Q483" s="343">
        <v>7313.8339999999998</v>
      </c>
    </row>
    <row r="484" spans="1:17">
      <c r="A484" s="340" t="s">
        <v>586</v>
      </c>
      <c r="B484" s="340" t="s">
        <v>2284</v>
      </c>
    </row>
    <row r="485" spans="1:17">
      <c r="C485" s="341" t="s">
        <v>608</v>
      </c>
      <c r="D485" s="341" t="s">
        <v>55</v>
      </c>
      <c r="E485" s="342">
        <v>308</v>
      </c>
      <c r="F485" s="343">
        <v>0</v>
      </c>
      <c r="G485" s="343">
        <v>4642.4989999999998</v>
      </c>
      <c r="H485" s="343">
        <v>4062.8870000000002</v>
      </c>
      <c r="I485" s="343">
        <v>0</v>
      </c>
      <c r="J485" s="343">
        <v>0</v>
      </c>
      <c r="K485" s="343">
        <v>4371.3490000000002</v>
      </c>
      <c r="L485" s="343">
        <v>32.670999999999999</v>
      </c>
      <c r="M485" s="343">
        <v>13246.377</v>
      </c>
      <c r="N485" s="343">
        <v>0</v>
      </c>
      <c r="O485" s="343">
        <v>5495.09</v>
      </c>
      <c r="P485" s="343">
        <v>0</v>
      </c>
      <c r="Q485" s="343">
        <v>31850.873</v>
      </c>
    </row>
    <row r="486" spans="1:17">
      <c r="A486" s="340" t="s">
        <v>586</v>
      </c>
      <c r="B486" s="340" t="s">
        <v>2283</v>
      </c>
    </row>
    <row r="487" spans="1:17">
      <c r="C487" s="341" t="s">
        <v>610</v>
      </c>
      <c r="D487" s="341" t="s">
        <v>55</v>
      </c>
      <c r="E487" s="342">
        <v>66</v>
      </c>
      <c r="F487" s="343">
        <v>0</v>
      </c>
      <c r="G487" s="343">
        <v>1662.5150000000001</v>
      </c>
      <c r="H487" s="343">
        <v>182.09299999999999</v>
      </c>
      <c r="I487" s="343">
        <v>0</v>
      </c>
      <c r="J487" s="343">
        <v>0</v>
      </c>
      <c r="K487" s="343">
        <v>2500</v>
      </c>
      <c r="L487" s="343">
        <v>0</v>
      </c>
      <c r="M487" s="343">
        <v>3846.9040000000005</v>
      </c>
      <c r="N487" s="343">
        <v>0</v>
      </c>
      <c r="O487" s="343">
        <v>1675.645</v>
      </c>
      <c r="P487" s="343">
        <v>0</v>
      </c>
      <c r="Q487" s="343">
        <v>9867.1569999999992</v>
      </c>
    </row>
    <row r="488" spans="1:17">
      <c r="A488" s="340" t="s">
        <v>586</v>
      </c>
      <c r="B488" s="340" t="s">
        <v>2282</v>
      </c>
    </row>
    <row r="489" spans="1:17">
      <c r="C489" s="341" t="s">
        <v>612</v>
      </c>
      <c r="D489" s="341" t="s">
        <v>55</v>
      </c>
      <c r="E489" s="342">
        <v>169</v>
      </c>
      <c r="F489" s="343">
        <v>2827.5529999999999</v>
      </c>
      <c r="G489" s="343">
        <v>363.55900000000003</v>
      </c>
      <c r="H489" s="343">
        <v>211.745</v>
      </c>
      <c r="I489" s="343">
        <v>0</v>
      </c>
      <c r="J489" s="343">
        <v>0</v>
      </c>
      <c r="K489" s="343">
        <v>4284.9799999999996</v>
      </c>
      <c r="L489" s="343">
        <v>332.87800000000004</v>
      </c>
      <c r="M489" s="343">
        <v>7449.8159999999998</v>
      </c>
      <c r="N489" s="343">
        <v>0</v>
      </c>
      <c r="O489" s="343">
        <v>2745.1790000000001</v>
      </c>
      <c r="P489" s="343">
        <v>0</v>
      </c>
      <c r="Q489" s="343">
        <v>18215.71</v>
      </c>
    </row>
    <row r="490" spans="1:17">
      <c r="A490" s="340" t="s">
        <v>613</v>
      </c>
      <c r="B490" s="340" t="s">
        <v>2281</v>
      </c>
    </row>
    <row r="491" spans="1:17">
      <c r="C491" s="341" t="s">
        <v>617</v>
      </c>
      <c r="D491" s="341" t="s">
        <v>45</v>
      </c>
      <c r="E491" s="342">
        <v>18</v>
      </c>
      <c r="F491" s="343">
        <v>685.08899999999994</v>
      </c>
      <c r="G491" s="343">
        <v>0</v>
      </c>
      <c r="H491" s="343">
        <v>109.62100000000001</v>
      </c>
      <c r="I491" s="343">
        <v>0</v>
      </c>
      <c r="J491" s="343">
        <v>0</v>
      </c>
      <c r="K491" s="343">
        <v>655.6</v>
      </c>
      <c r="L491" s="343">
        <v>229.06599999999997</v>
      </c>
      <c r="M491" s="343">
        <v>0</v>
      </c>
      <c r="N491" s="343">
        <v>871.92100000000005</v>
      </c>
      <c r="O491" s="343">
        <v>453.46899999999999</v>
      </c>
      <c r="P491" s="343">
        <v>168.422</v>
      </c>
      <c r="Q491" s="343">
        <v>3173.1880000000001</v>
      </c>
    </row>
    <row r="492" spans="1:17">
      <c r="A492" s="340" t="s">
        <v>613</v>
      </c>
      <c r="B492" s="340" t="s">
        <v>2576</v>
      </c>
    </row>
    <row r="493" spans="1:17">
      <c r="C493" s="341" t="s">
        <v>623</v>
      </c>
      <c r="D493" s="341" t="s">
        <v>45</v>
      </c>
      <c r="E493" s="342">
        <v>27</v>
      </c>
      <c r="F493" s="343">
        <v>174.19200000000001</v>
      </c>
      <c r="G493" s="343">
        <v>0</v>
      </c>
      <c r="H493" s="343">
        <v>0</v>
      </c>
      <c r="I493" s="343">
        <v>0</v>
      </c>
      <c r="J493" s="343">
        <v>0</v>
      </c>
      <c r="K493" s="343">
        <v>234.69</v>
      </c>
      <c r="L493" s="343">
        <v>0</v>
      </c>
      <c r="M493" s="343">
        <v>623.28699999999992</v>
      </c>
      <c r="N493" s="343">
        <v>0</v>
      </c>
      <c r="O493" s="343">
        <v>846.09899999999993</v>
      </c>
      <c r="P493" s="343">
        <v>0</v>
      </c>
      <c r="Q493" s="343">
        <v>1878.2679999999998</v>
      </c>
    </row>
    <row r="494" spans="1:17">
      <c r="A494" s="340" t="s">
        <v>613</v>
      </c>
      <c r="B494" s="340" t="s">
        <v>2575</v>
      </c>
    </row>
    <row r="495" spans="1:17">
      <c r="C495" s="341" t="s">
        <v>625</v>
      </c>
      <c r="D495" s="341" t="s">
        <v>59</v>
      </c>
      <c r="E495" s="342">
        <v>42</v>
      </c>
      <c r="F495" s="343">
        <v>0</v>
      </c>
      <c r="G495" s="343">
        <v>302.238</v>
      </c>
      <c r="H495" s="343">
        <v>17.659000000000002</v>
      </c>
      <c r="I495" s="343">
        <v>0</v>
      </c>
      <c r="J495" s="343">
        <v>0</v>
      </c>
      <c r="K495" s="343">
        <v>0</v>
      </c>
      <c r="L495" s="343">
        <v>35.178000000000004</v>
      </c>
      <c r="M495" s="343">
        <v>2447.884</v>
      </c>
      <c r="N495" s="343">
        <v>0</v>
      </c>
      <c r="O495" s="343">
        <v>3118.0079999999998</v>
      </c>
      <c r="P495" s="343">
        <v>0</v>
      </c>
      <c r="Q495" s="343">
        <v>5920.9669999999996</v>
      </c>
    </row>
    <row r="496" spans="1:17">
      <c r="A496" s="340" t="s">
        <v>613</v>
      </c>
      <c r="B496" s="340" t="s">
        <v>2574</v>
      </c>
    </row>
    <row r="497" spans="1:17">
      <c r="C497" s="341" t="s">
        <v>627</v>
      </c>
      <c r="D497" s="341" t="s">
        <v>313</v>
      </c>
      <c r="E497" s="342">
        <v>1154</v>
      </c>
      <c r="F497" s="343">
        <v>63555.364000000001</v>
      </c>
      <c r="G497" s="343">
        <v>29594.807000000001</v>
      </c>
      <c r="H497" s="343">
        <v>4389.3029999999999</v>
      </c>
      <c r="I497" s="343">
        <v>0</v>
      </c>
      <c r="J497" s="343">
        <v>0</v>
      </c>
      <c r="K497" s="343">
        <v>44862.090999999993</v>
      </c>
      <c r="L497" s="343">
        <v>0</v>
      </c>
      <c r="M497" s="343">
        <v>0</v>
      </c>
      <c r="N497" s="343">
        <v>218004.05</v>
      </c>
      <c r="O497" s="343">
        <v>0</v>
      </c>
      <c r="P497" s="343">
        <v>697.053</v>
      </c>
      <c r="Q497" s="343">
        <v>361102.66799999995</v>
      </c>
    </row>
    <row r="498" spans="1:17">
      <c r="A498" s="340" t="s">
        <v>613</v>
      </c>
      <c r="B498" s="340" t="s">
        <v>2573</v>
      </c>
    </row>
    <row r="499" spans="1:17">
      <c r="C499" s="341" t="s">
        <v>629</v>
      </c>
      <c r="D499" s="341" t="s">
        <v>55</v>
      </c>
      <c r="E499" s="342">
        <v>129</v>
      </c>
      <c r="F499" s="343">
        <v>45.411999999999999</v>
      </c>
      <c r="G499" s="343">
        <v>12956.433000000001</v>
      </c>
      <c r="H499" s="343">
        <v>101.75399999999999</v>
      </c>
      <c r="I499" s="343">
        <v>0</v>
      </c>
      <c r="J499" s="343">
        <v>0</v>
      </c>
      <c r="K499" s="343">
        <v>0</v>
      </c>
      <c r="L499" s="343">
        <v>150.47</v>
      </c>
      <c r="M499" s="343">
        <v>0</v>
      </c>
      <c r="N499" s="343">
        <v>0</v>
      </c>
      <c r="O499" s="343">
        <v>0</v>
      </c>
      <c r="P499" s="343">
        <v>5105.4940000000006</v>
      </c>
      <c r="Q499" s="343">
        <v>18359.563000000002</v>
      </c>
    </row>
    <row r="500" spans="1:17">
      <c r="A500" s="340" t="s">
        <v>613</v>
      </c>
      <c r="B500" s="340" t="s">
        <v>630</v>
      </c>
    </row>
    <row r="501" spans="1:17">
      <c r="C501" s="341" t="s">
        <v>631</v>
      </c>
      <c r="D501" s="341" t="s">
        <v>55</v>
      </c>
      <c r="E501" s="342">
        <v>378</v>
      </c>
      <c r="F501" s="343">
        <v>9365.69</v>
      </c>
      <c r="G501" s="343">
        <v>812.27499999999998</v>
      </c>
      <c r="H501" s="343">
        <v>0</v>
      </c>
      <c r="I501" s="343">
        <v>0</v>
      </c>
      <c r="J501" s="343">
        <v>0</v>
      </c>
      <c r="K501" s="343">
        <v>0</v>
      </c>
      <c r="L501" s="343">
        <v>0</v>
      </c>
      <c r="M501" s="343">
        <v>0</v>
      </c>
      <c r="N501" s="343">
        <v>0</v>
      </c>
      <c r="O501" s="343">
        <v>57945.057000000001</v>
      </c>
      <c r="P501" s="343">
        <v>0</v>
      </c>
      <c r="Q501" s="343">
        <v>68123.021999999997</v>
      </c>
    </row>
    <row r="502" spans="1:17">
      <c r="A502" s="340" t="s">
        <v>613</v>
      </c>
      <c r="B502" s="340" t="s">
        <v>634</v>
      </c>
    </row>
    <row r="503" spans="1:17">
      <c r="C503" s="341" t="s">
        <v>635</v>
      </c>
      <c r="D503" s="341" t="s">
        <v>45</v>
      </c>
      <c r="E503" s="342">
        <v>32</v>
      </c>
      <c r="F503" s="343">
        <v>397.50599999999997</v>
      </c>
      <c r="G503" s="343">
        <v>0</v>
      </c>
      <c r="H503" s="343">
        <v>12.6</v>
      </c>
      <c r="I503" s="343">
        <v>0</v>
      </c>
      <c r="J503" s="343">
        <v>0</v>
      </c>
      <c r="K503" s="343">
        <v>318.00900000000001</v>
      </c>
      <c r="L503" s="343">
        <v>214.12200000000001</v>
      </c>
      <c r="M503" s="343">
        <v>0</v>
      </c>
      <c r="N503" s="343">
        <v>981.27100000000007</v>
      </c>
      <c r="O503" s="343">
        <v>677.94500000000005</v>
      </c>
      <c r="P503" s="343">
        <v>14.107999999999999</v>
      </c>
      <c r="Q503" s="343">
        <v>2615.5610000000001</v>
      </c>
    </row>
    <row r="504" spans="1:17">
      <c r="A504" s="340" t="s">
        <v>613</v>
      </c>
      <c r="B504" s="340" t="s">
        <v>2572</v>
      </c>
    </row>
    <row r="505" spans="1:17">
      <c r="C505" s="341" t="s">
        <v>637</v>
      </c>
      <c r="D505" s="341" t="s">
        <v>45</v>
      </c>
      <c r="E505" s="342">
        <v>9</v>
      </c>
      <c r="F505" s="343">
        <v>216.87400000000002</v>
      </c>
      <c r="G505" s="343">
        <v>0</v>
      </c>
      <c r="H505" s="343">
        <v>32.075000000000003</v>
      </c>
      <c r="I505" s="343">
        <v>0</v>
      </c>
      <c r="J505" s="343">
        <v>0</v>
      </c>
      <c r="K505" s="343">
        <v>399.95599999999996</v>
      </c>
      <c r="L505" s="343">
        <v>0</v>
      </c>
      <c r="M505" s="343">
        <v>101.75</v>
      </c>
      <c r="N505" s="343">
        <v>0</v>
      </c>
      <c r="O505" s="343">
        <v>416.57099999999997</v>
      </c>
      <c r="P505" s="343">
        <v>0</v>
      </c>
      <c r="Q505" s="343">
        <v>1167.2260000000001</v>
      </c>
    </row>
    <row r="506" spans="1:17">
      <c r="A506" s="340" t="s">
        <v>638</v>
      </c>
      <c r="B506" s="340" t="s">
        <v>2280</v>
      </c>
    </row>
    <row r="507" spans="1:17">
      <c r="C507" s="341" t="s">
        <v>640</v>
      </c>
      <c r="D507" s="341" t="s">
        <v>45</v>
      </c>
      <c r="E507" s="342">
        <v>4</v>
      </c>
      <c r="F507" s="343">
        <v>1658.2520000000002</v>
      </c>
      <c r="G507" s="343">
        <v>0</v>
      </c>
      <c r="H507" s="343">
        <v>1756.33</v>
      </c>
      <c r="I507" s="343">
        <v>0</v>
      </c>
      <c r="J507" s="343">
        <v>0</v>
      </c>
      <c r="K507" s="343">
        <v>0</v>
      </c>
      <c r="L507" s="343">
        <v>291.339</v>
      </c>
      <c r="M507" s="343">
        <v>57.983000000000004</v>
      </c>
      <c r="N507" s="343">
        <v>0</v>
      </c>
      <c r="O507" s="343">
        <v>0</v>
      </c>
      <c r="P507" s="343">
        <v>0</v>
      </c>
      <c r="Q507" s="343">
        <v>3763.9040000000005</v>
      </c>
    </row>
    <row r="508" spans="1:17">
      <c r="A508" s="340" t="s">
        <v>638</v>
      </c>
      <c r="B508" s="340" t="s">
        <v>2279</v>
      </c>
    </row>
    <row r="509" spans="1:17">
      <c r="C509" s="341" t="s">
        <v>642</v>
      </c>
      <c r="D509" s="341" t="s">
        <v>55</v>
      </c>
      <c r="E509" s="342">
        <v>11</v>
      </c>
      <c r="F509" s="343">
        <v>333.30900000000003</v>
      </c>
      <c r="G509" s="343">
        <v>0.63800000000000001</v>
      </c>
      <c r="H509" s="343">
        <v>40.450000000000003</v>
      </c>
      <c r="I509" s="343">
        <v>0</v>
      </c>
      <c r="J509" s="343">
        <v>0</v>
      </c>
      <c r="K509" s="343">
        <v>367.40199999999999</v>
      </c>
      <c r="L509" s="343">
        <v>7.7249999999999996</v>
      </c>
      <c r="M509" s="343">
        <v>0</v>
      </c>
      <c r="N509" s="343">
        <v>43.93</v>
      </c>
      <c r="O509" s="343">
        <v>140.57499999999999</v>
      </c>
      <c r="P509" s="343">
        <v>110.538</v>
      </c>
      <c r="Q509" s="343">
        <v>1044.567</v>
      </c>
    </row>
    <row r="510" spans="1:17">
      <c r="A510" s="340" t="s">
        <v>638</v>
      </c>
      <c r="B510" s="340" t="s">
        <v>2278</v>
      </c>
    </row>
    <row r="511" spans="1:17">
      <c r="C511" s="341" t="s">
        <v>644</v>
      </c>
      <c r="D511" s="341" t="s">
        <v>45</v>
      </c>
      <c r="E511" s="342">
        <v>24</v>
      </c>
      <c r="F511" s="343">
        <v>1057.569</v>
      </c>
      <c r="G511" s="343">
        <v>0</v>
      </c>
      <c r="H511" s="343">
        <v>196.333</v>
      </c>
      <c r="I511" s="343">
        <v>0</v>
      </c>
      <c r="J511" s="343">
        <v>0</v>
      </c>
      <c r="K511" s="343">
        <v>714.20299999999997</v>
      </c>
      <c r="L511" s="343">
        <v>0</v>
      </c>
      <c r="M511" s="343">
        <v>68.245000000000005</v>
      </c>
      <c r="N511" s="343">
        <v>0</v>
      </c>
      <c r="O511" s="343">
        <v>2332.8850000000002</v>
      </c>
      <c r="P511" s="343">
        <v>2</v>
      </c>
      <c r="Q511" s="343">
        <v>4371.2349999999997</v>
      </c>
    </row>
    <row r="512" spans="1:17">
      <c r="A512" s="340" t="s">
        <v>638</v>
      </c>
      <c r="B512" s="340" t="s">
        <v>2277</v>
      </c>
    </row>
    <row r="513" spans="1:17">
      <c r="C513" s="341" t="s">
        <v>650</v>
      </c>
      <c r="D513" s="341" t="s">
        <v>59</v>
      </c>
      <c r="E513" s="342">
        <v>33</v>
      </c>
      <c r="F513" s="343">
        <v>1700.261</v>
      </c>
      <c r="G513" s="343">
        <v>0</v>
      </c>
      <c r="H513" s="343">
        <v>133.28799999999998</v>
      </c>
      <c r="I513" s="343">
        <v>0</v>
      </c>
      <c r="J513" s="343">
        <v>0</v>
      </c>
      <c r="K513" s="343">
        <v>144.48699999999999</v>
      </c>
      <c r="L513" s="343">
        <v>117.131</v>
      </c>
      <c r="M513" s="343">
        <v>81.078999999999994</v>
      </c>
      <c r="N513" s="343">
        <v>0</v>
      </c>
      <c r="O513" s="343">
        <v>18.536999999999999</v>
      </c>
      <c r="P513" s="343">
        <v>0</v>
      </c>
      <c r="Q513" s="343">
        <v>2194.7829999999999</v>
      </c>
    </row>
    <row r="514" spans="1:17">
      <c r="A514" s="340" t="s">
        <v>638</v>
      </c>
      <c r="B514" s="340" t="s">
        <v>2276</v>
      </c>
    </row>
    <row r="515" spans="1:17">
      <c r="C515" s="341" t="s">
        <v>2493</v>
      </c>
      <c r="D515" s="341" t="s">
        <v>120</v>
      </c>
      <c r="E515" s="342">
        <v>26</v>
      </c>
      <c r="F515" s="343">
        <v>113.354</v>
      </c>
      <c r="G515" s="343">
        <v>0</v>
      </c>
      <c r="H515" s="343">
        <v>422.94199999999995</v>
      </c>
      <c r="I515" s="343">
        <v>0</v>
      </c>
      <c r="J515" s="343">
        <v>0</v>
      </c>
      <c r="K515" s="343">
        <v>122</v>
      </c>
      <c r="L515" s="343">
        <v>240.67700000000002</v>
      </c>
      <c r="M515" s="343">
        <v>1487.335</v>
      </c>
      <c r="N515" s="343">
        <v>0</v>
      </c>
      <c r="O515" s="343">
        <v>557.25800000000004</v>
      </c>
      <c r="P515" s="343">
        <v>0</v>
      </c>
      <c r="Q515" s="343">
        <v>2943.5659999999998</v>
      </c>
    </row>
    <row r="516" spans="1:17">
      <c r="A516" s="340" t="s">
        <v>651</v>
      </c>
      <c r="B516" s="340" t="s">
        <v>2275</v>
      </c>
    </row>
    <row r="517" spans="1:17">
      <c r="C517" s="341" t="s">
        <v>653</v>
      </c>
      <c r="D517" s="341" t="s">
        <v>55</v>
      </c>
      <c r="E517" s="342">
        <v>98</v>
      </c>
      <c r="F517" s="343">
        <v>2751.7570000000001</v>
      </c>
      <c r="G517" s="343">
        <v>423.279</v>
      </c>
      <c r="H517" s="343">
        <v>811.02399999999989</v>
      </c>
      <c r="I517" s="343">
        <v>0</v>
      </c>
      <c r="J517" s="343">
        <v>6887.1190000000006</v>
      </c>
      <c r="K517" s="343">
        <v>2385.6910000000003</v>
      </c>
      <c r="L517" s="343">
        <v>46.533999999999999</v>
      </c>
      <c r="M517" s="343">
        <v>0</v>
      </c>
      <c r="N517" s="343">
        <v>7102.2659999999996</v>
      </c>
      <c r="O517" s="343">
        <v>491.74599999999998</v>
      </c>
      <c r="P517" s="343">
        <v>74.573999999999998</v>
      </c>
      <c r="Q517" s="343">
        <v>20973.99</v>
      </c>
    </row>
    <row r="518" spans="1:17">
      <c r="A518" s="340" t="s">
        <v>651</v>
      </c>
      <c r="B518" s="340" t="s">
        <v>2274</v>
      </c>
    </row>
    <row r="519" spans="1:17">
      <c r="C519" s="341" t="s">
        <v>655</v>
      </c>
      <c r="D519" s="341" t="s">
        <v>45</v>
      </c>
      <c r="E519" s="342">
        <v>19</v>
      </c>
      <c r="F519" s="343">
        <v>318.11400000000003</v>
      </c>
      <c r="G519" s="343">
        <v>0</v>
      </c>
      <c r="H519" s="343">
        <v>66.721999999999994</v>
      </c>
      <c r="I519" s="343">
        <v>0</v>
      </c>
      <c r="J519" s="343">
        <v>0</v>
      </c>
      <c r="K519" s="343">
        <v>734.01800000000003</v>
      </c>
      <c r="L519" s="343">
        <v>203.458</v>
      </c>
      <c r="M519" s="343">
        <v>0</v>
      </c>
      <c r="N519" s="343">
        <v>1347.2950000000001</v>
      </c>
      <c r="O519" s="343">
        <v>626.49</v>
      </c>
      <c r="P519" s="343">
        <v>0</v>
      </c>
      <c r="Q519" s="343">
        <v>3296.0970000000002</v>
      </c>
    </row>
    <row r="520" spans="1:17">
      <c r="A520" s="340" t="s">
        <v>651</v>
      </c>
      <c r="B520" s="340" t="s">
        <v>2273</v>
      </c>
    </row>
    <row r="521" spans="1:17">
      <c r="C521" s="341" t="s">
        <v>657</v>
      </c>
      <c r="D521" s="341" t="s">
        <v>45</v>
      </c>
      <c r="E521" s="342">
        <v>60</v>
      </c>
      <c r="F521" s="343">
        <v>627.25199999999995</v>
      </c>
      <c r="G521" s="343">
        <v>0</v>
      </c>
      <c r="H521" s="343">
        <v>169.38800000000001</v>
      </c>
      <c r="I521" s="343">
        <v>0</v>
      </c>
      <c r="J521" s="343">
        <v>1876.5629999999999</v>
      </c>
      <c r="K521" s="343">
        <v>661.23100000000011</v>
      </c>
      <c r="L521" s="343">
        <v>288.80700000000002</v>
      </c>
      <c r="M521" s="343">
        <v>0</v>
      </c>
      <c r="N521" s="343">
        <v>2764.509</v>
      </c>
      <c r="O521" s="343">
        <v>0</v>
      </c>
      <c r="P521" s="343">
        <v>0</v>
      </c>
      <c r="Q521" s="343">
        <v>6387.75</v>
      </c>
    </row>
    <row r="522" spans="1:17">
      <c r="A522" s="340" t="s">
        <v>651</v>
      </c>
      <c r="B522" s="340" t="s">
        <v>2272</v>
      </c>
    </row>
    <row r="523" spans="1:17">
      <c r="C523" s="341" t="s">
        <v>659</v>
      </c>
      <c r="D523" s="341" t="s">
        <v>45</v>
      </c>
      <c r="E523" s="342">
        <v>97</v>
      </c>
      <c r="F523" s="343">
        <v>510.65800000000002</v>
      </c>
      <c r="G523" s="343">
        <v>1072.02</v>
      </c>
      <c r="H523" s="343">
        <v>26.69</v>
      </c>
      <c r="I523" s="343">
        <v>0</v>
      </c>
      <c r="J523" s="343">
        <v>0</v>
      </c>
      <c r="K523" s="343">
        <v>629.72800000000007</v>
      </c>
      <c r="L523" s="343">
        <v>167.22200000000001</v>
      </c>
      <c r="M523" s="343">
        <v>0</v>
      </c>
      <c r="N523" s="343">
        <v>2416.511</v>
      </c>
      <c r="O523" s="343">
        <v>0</v>
      </c>
      <c r="P523" s="343">
        <v>849.26600000000008</v>
      </c>
      <c r="Q523" s="343">
        <v>5672.0950000000003</v>
      </c>
    </row>
    <row r="524" spans="1:17">
      <c r="A524" s="340" t="s">
        <v>651</v>
      </c>
      <c r="B524" s="340" t="s">
        <v>2271</v>
      </c>
    </row>
    <row r="525" spans="1:17">
      <c r="C525" s="341" t="s">
        <v>661</v>
      </c>
      <c r="D525" s="341" t="s">
        <v>55</v>
      </c>
      <c r="E525" s="342">
        <v>161</v>
      </c>
      <c r="F525" s="343">
        <v>2941.5840000000003</v>
      </c>
      <c r="G525" s="343">
        <v>277.327</v>
      </c>
      <c r="H525" s="343">
        <v>926.21600000000001</v>
      </c>
      <c r="I525" s="343">
        <v>0</v>
      </c>
      <c r="J525" s="343">
        <v>7795.2530000000006</v>
      </c>
      <c r="K525" s="343">
        <v>977.33600000000001</v>
      </c>
      <c r="L525" s="343">
        <v>186.23099999999999</v>
      </c>
      <c r="M525" s="343">
        <v>0</v>
      </c>
      <c r="N525" s="343">
        <v>10353.124</v>
      </c>
      <c r="O525" s="343">
        <v>1352.3729999999998</v>
      </c>
      <c r="P525" s="343">
        <v>2544.5839999999998</v>
      </c>
      <c r="Q525" s="343">
        <v>27354.027999999998</v>
      </c>
    </row>
    <row r="526" spans="1:17">
      <c r="A526" s="340" t="s">
        <v>651</v>
      </c>
      <c r="B526" s="340" t="s">
        <v>2270</v>
      </c>
    </row>
    <row r="527" spans="1:17">
      <c r="C527" s="341" t="s">
        <v>663</v>
      </c>
      <c r="D527" s="341" t="s">
        <v>55</v>
      </c>
      <c r="E527" s="342">
        <v>456</v>
      </c>
      <c r="F527" s="343">
        <v>24095.882999999998</v>
      </c>
      <c r="G527" s="343">
        <v>277.64999999999998</v>
      </c>
      <c r="H527" s="343">
        <v>837.32100000000003</v>
      </c>
      <c r="I527" s="343">
        <v>0</v>
      </c>
      <c r="J527" s="343">
        <v>0</v>
      </c>
      <c r="K527" s="343">
        <v>4960.3990000000003</v>
      </c>
      <c r="L527" s="343">
        <v>1082.588</v>
      </c>
      <c r="M527" s="343">
        <v>0</v>
      </c>
      <c r="N527" s="343">
        <v>59680.355000000003</v>
      </c>
      <c r="O527" s="343">
        <v>87616.524000000005</v>
      </c>
      <c r="P527" s="343">
        <v>0</v>
      </c>
      <c r="Q527" s="343">
        <v>178550.72</v>
      </c>
    </row>
    <row r="528" spans="1:17">
      <c r="A528" s="340" t="s">
        <v>651</v>
      </c>
      <c r="B528" s="340" t="s">
        <v>2571</v>
      </c>
    </row>
    <row r="529" spans="1:17">
      <c r="C529" s="341" t="s">
        <v>2570</v>
      </c>
      <c r="D529" s="341" t="s">
        <v>55</v>
      </c>
      <c r="E529" s="342">
        <v>17</v>
      </c>
      <c r="F529" s="343">
        <v>0</v>
      </c>
      <c r="G529" s="343">
        <v>112.86200000000001</v>
      </c>
      <c r="H529" s="343">
        <v>21.169</v>
      </c>
      <c r="I529" s="343">
        <v>0</v>
      </c>
      <c r="J529" s="343">
        <v>26.138999999999999</v>
      </c>
      <c r="K529" s="343">
        <v>711.4</v>
      </c>
      <c r="L529" s="343">
        <v>0</v>
      </c>
      <c r="M529" s="343">
        <v>961.12300000000005</v>
      </c>
      <c r="N529" s="343">
        <v>0</v>
      </c>
      <c r="O529" s="343">
        <v>0</v>
      </c>
      <c r="P529" s="343">
        <v>112.318</v>
      </c>
      <c r="Q529" s="343">
        <v>1945.011</v>
      </c>
    </row>
    <row r="530" spans="1:17">
      <c r="A530" s="340" t="s">
        <v>651</v>
      </c>
      <c r="B530" s="340" t="s">
        <v>2269</v>
      </c>
    </row>
    <row r="531" spans="1:17">
      <c r="C531" s="341" t="s">
        <v>667</v>
      </c>
      <c r="D531" s="341" t="s">
        <v>45</v>
      </c>
      <c r="E531" s="342">
        <v>51</v>
      </c>
      <c r="F531" s="343">
        <v>417.702</v>
      </c>
      <c r="G531" s="343">
        <v>0</v>
      </c>
      <c r="H531" s="343">
        <v>739.84699999999998</v>
      </c>
      <c r="I531" s="343">
        <v>0</v>
      </c>
      <c r="J531" s="343">
        <v>0</v>
      </c>
      <c r="K531" s="343">
        <v>567.12900000000002</v>
      </c>
      <c r="L531" s="343">
        <v>209.56599999999997</v>
      </c>
      <c r="M531" s="343">
        <v>0</v>
      </c>
      <c r="N531" s="343">
        <v>2307.1410000000001</v>
      </c>
      <c r="O531" s="343">
        <v>0</v>
      </c>
      <c r="P531" s="343">
        <v>1068.549</v>
      </c>
      <c r="Q531" s="343">
        <v>5309.9340000000002</v>
      </c>
    </row>
    <row r="532" spans="1:17">
      <c r="A532" s="340" t="s">
        <v>651</v>
      </c>
      <c r="B532" s="340" t="s">
        <v>2268</v>
      </c>
    </row>
    <row r="533" spans="1:17">
      <c r="C533" s="341" t="s">
        <v>669</v>
      </c>
      <c r="D533" s="341" t="s">
        <v>45</v>
      </c>
      <c r="E533" s="342">
        <v>12</v>
      </c>
      <c r="F533" s="343">
        <v>160.68100000000001</v>
      </c>
      <c r="G533" s="343">
        <v>0</v>
      </c>
      <c r="H533" s="343">
        <v>32.391999999999996</v>
      </c>
      <c r="I533" s="343">
        <v>0</v>
      </c>
      <c r="J533" s="343">
        <v>0</v>
      </c>
      <c r="K533" s="343">
        <v>0</v>
      </c>
      <c r="L533" s="343">
        <v>51.191000000000003</v>
      </c>
      <c r="M533" s="343">
        <v>0</v>
      </c>
      <c r="N533" s="343">
        <v>204.76499999999999</v>
      </c>
      <c r="O533" s="343">
        <v>0</v>
      </c>
      <c r="P533" s="343">
        <v>0</v>
      </c>
      <c r="Q533" s="343">
        <v>449.029</v>
      </c>
    </row>
    <row r="534" spans="1:17">
      <c r="A534" s="340" t="s">
        <v>651</v>
      </c>
      <c r="B534" s="340" t="s">
        <v>2267</v>
      </c>
    </row>
    <row r="535" spans="1:17">
      <c r="C535" s="341" t="s">
        <v>671</v>
      </c>
      <c r="D535" s="341" t="s">
        <v>45</v>
      </c>
      <c r="E535" s="342">
        <v>4</v>
      </c>
      <c r="F535" s="343">
        <v>425.57499999999999</v>
      </c>
      <c r="G535" s="343">
        <v>0</v>
      </c>
      <c r="H535" s="343">
        <v>2262.79</v>
      </c>
      <c r="I535" s="343">
        <v>0</v>
      </c>
      <c r="J535" s="343">
        <v>0</v>
      </c>
      <c r="K535" s="343">
        <v>0</v>
      </c>
      <c r="L535" s="343">
        <v>28.885999999999999</v>
      </c>
      <c r="M535" s="343">
        <v>0</v>
      </c>
      <c r="N535" s="343">
        <v>0</v>
      </c>
      <c r="O535" s="343">
        <v>9640.9609999999993</v>
      </c>
      <c r="P535" s="343">
        <v>0</v>
      </c>
      <c r="Q535" s="343">
        <v>12358.212</v>
      </c>
    </row>
    <row r="536" spans="1:17">
      <c r="A536" s="340" t="s">
        <v>651</v>
      </c>
      <c r="B536" s="340" t="s">
        <v>2266</v>
      </c>
    </row>
    <row r="537" spans="1:17">
      <c r="C537" s="341" t="s">
        <v>673</v>
      </c>
      <c r="D537" s="341" t="s">
        <v>55</v>
      </c>
      <c r="E537" s="342">
        <v>174</v>
      </c>
      <c r="F537" s="343">
        <v>2862.3119999999999</v>
      </c>
      <c r="G537" s="343">
        <v>576.73400000000004</v>
      </c>
      <c r="H537" s="343">
        <v>197.39599999999999</v>
      </c>
      <c r="I537" s="343">
        <v>0</v>
      </c>
      <c r="J537" s="343">
        <v>6885.9989999999998</v>
      </c>
      <c r="K537" s="343">
        <v>2054.8020000000001</v>
      </c>
      <c r="L537" s="343">
        <v>0</v>
      </c>
      <c r="M537" s="343">
        <v>0</v>
      </c>
      <c r="N537" s="343">
        <v>8471.1610000000001</v>
      </c>
      <c r="O537" s="343">
        <v>2801.587</v>
      </c>
      <c r="P537" s="343">
        <v>0</v>
      </c>
      <c r="Q537" s="343">
        <v>23849.991000000002</v>
      </c>
    </row>
    <row r="538" spans="1:17">
      <c r="A538" s="340" t="s">
        <v>651</v>
      </c>
      <c r="B538" s="340" t="s">
        <v>2265</v>
      </c>
    </row>
    <row r="539" spans="1:17">
      <c r="C539" s="341" t="s">
        <v>675</v>
      </c>
      <c r="D539" s="341" t="s">
        <v>55</v>
      </c>
      <c r="E539" s="342">
        <v>54</v>
      </c>
      <c r="F539" s="343">
        <v>935.05</v>
      </c>
      <c r="G539" s="343">
        <v>48.082000000000001</v>
      </c>
      <c r="H539" s="343">
        <v>48.018999999999998</v>
      </c>
      <c r="I539" s="343">
        <v>0</v>
      </c>
      <c r="J539" s="343">
        <v>1437.6949999999999</v>
      </c>
      <c r="K539" s="343">
        <v>833.12699999999995</v>
      </c>
      <c r="L539" s="343">
        <v>209.67500000000001</v>
      </c>
      <c r="M539" s="343">
        <v>0</v>
      </c>
      <c r="N539" s="343">
        <v>3929.2420000000002</v>
      </c>
      <c r="O539" s="343">
        <v>275.56700000000001</v>
      </c>
      <c r="P539" s="343">
        <v>1610.6670000000001</v>
      </c>
      <c r="Q539" s="343">
        <v>9327.1239999999998</v>
      </c>
    </row>
    <row r="540" spans="1:17">
      <c r="A540" s="340" t="s">
        <v>651</v>
      </c>
      <c r="B540" s="340" t="s">
        <v>2264</v>
      </c>
    </row>
    <row r="541" spans="1:17">
      <c r="C541" s="341" t="s">
        <v>681</v>
      </c>
      <c r="D541" s="341" t="s">
        <v>45</v>
      </c>
      <c r="E541" s="342">
        <v>235</v>
      </c>
      <c r="F541" s="343">
        <v>2063.2280000000001</v>
      </c>
      <c r="G541" s="343">
        <v>0</v>
      </c>
      <c r="H541" s="343">
        <v>280.56</v>
      </c>
      <c r="I541" s="343">
        <v>0</v>
      </c>
      <c r="J541" s="343">
        <v>2915.9009999999998</v>
      </c>
      <c r="K541" s="343">
        <v>3186.3909999999996</v>
      </c>
      <c r="L541" s="343">
        <v>1073.18</v>
      </c>
      <c r="M541" s="343">
        <v>8772.393</v>
      </c>
      <c r="N541" s="343">
        <v>0</v>
      </c>
      <c r="O541" s="343">
        <v>0</v>
      </c>
      <c r="P541" s="343">
        <v>0</v>
      </c>
      <c r="Q541" s="343">
        <v>18291.653000000002</v>
      </c>
    </row>
    <row r="542" spans="1:17">
      <c r="A542" s="340" t="s">
        <v>651</v>
      </c>
      <c r="B542" s="340" t="s">
        <v>2263</v>
      </c>
    </row>
    <row r="543" spans="1:17">
      <c r="C543" s="341" t="s">
        <v>683</v>
      </c>
      <c r="D543" s="341" t="s">
        <v>45</v>
      </c>
      <c r="E543" s="342">
        <v>16</v>
      </c>
      <c r="F543" s="343">
        <v>218.46599999999998</v>
      </c>
      <c r="G543" s="343">
        <v>0</v>
      </c>
      <c r="H543" s="343">
        <v>37.21</v>
      </c>
      <c r="I543" s="343">
        <v>0</v>
      </c>
      <c r="J543" s="343">
        <v>0</v>
      </c>
      <c r="K543" s="343">
        <v>968.76899999999989</v>
      </c>
      <c r="L543" s="343">
        <v>353.62099999999998</v>
      </c>
      <c r="M543" s="343">
        <v>860.14199999999994</v>
      </c>
      <c r="N543" s="343">
        <v>60.628</v>
      </c>
      <c r="O543" s="343">
        <v>147.55799999999999</v>
      </c>
      <c r="P543" s="343">
        <v>0</v>
      </c>
      <c r="Q543" s="343">
        <v>2646.3940000000002</v>
      </c>
    </row>
    <row r="544" spans="1:17">
      <c r="A544" s="340" t="s">
        <v>651</v>
      </c>
      <c r="B544" s="340" t="s">
        <v>2262</v>
      </c>
    </row>
    <row r="545" spans="1:17">
      <c r="C545" s="341" t="s">
        <v>2511</v>
      </c>
      <c r="D545" s="341" t="s">
        <v>55</v>
      </c>
      <c r="E545" s="342">
        <v>9</v>
      </c>
      <c r="F545" s="343">
        <v>0</v>
      </c>
      <c r="G545" s="343">
        <v>76.460999999999999</v>
      </c>
      <c r="H545" s="343">
        <v>0</v>
      </c>
      <c r="I545" s="343">
        <v>0</v>
      </c>
      <c r="J545" s="343">
        <v>0</v>
      </c>
      <c r="K545" s="343">
        <v>133.48699999999999</v>
      </c>
      <c r="L545" s="343">
        <v>0</v>
      </c>
      <c r="M545" s="343">
        <v>0</v>
      </c>
      <c r="N545" s="343">
        <v>261.49200000000002</v>
      </c>
      <c r="O545" s="343">
        <v>0</v>
      </c>
      <c r="P545" s="343">
        <v>101.426</v>
      </c>
      <c r="Q545" s="343">
        <v>572.86599999999999</v>
      </c>
    </row>
    <row r="546" spans="1:17">
      <c r="A546" s="340" t="s">
        <v>651</v>
      </c>
      <c r="B546" s="340" t="s">
        <v>2261</v>
      </c>
    </row>
    <row r="547" spans="1:17">
      <c r="C547" s="341" t="s">
        <v>685</v>
      </c>
      <c r="D547" s="341" t="s">
        <v>45</v>
      </c>
      <c r="E547" s="342">
        <v>47</v>
      </c>
      <c r="F547" s="343">
        <v>779.75199999999995</v>
      </c>
      <c r="G547" s="343">
        <v>0</v>
      </c>
      <c r="H547" s="343">
        <v>0</v>
      </c>
      <c r="I547" s="343">
        <v>0</v>
      </c>
      <c r="J547" s="343">
        <v>0</v>
      </c>
      <c r="K547" s="343">
        <v>1931.7120000000002</v>
      </c>
      <c r="L547" s="343">
        <v>68.817999999999998</v>
      </c>
      <c r="M547" s="343">
        <v>3552.143</v>
      </c>
      <c r="N547" s="343">
        <v>0</v>
      </c>
      <c r="O547" s="343">
        <v>0</v>
      </c>
      <c r="P547" s="343">
        <v>2144.096</v>
      </c>
      <c r="Q547" s="343">
        <v>8476.5210000000006</v>
      </c>
    </row>
    <row r="548" spans="1:17">
      <c r="A548" s="340" t="s">
        <v>651</v>
      </c>
      <c r="B548" s="340" t="s">
        <v>2260</v>
      </c>
    </row>
    <row r="549" spans="1:17">
      <c r="C549" s="341" t="s">
        <v>687</v>
      </c>
      <c r="D549" s="341" t="s">
        <v>55</v>
      </c>
      <c r="E549" s="342">
        <v>349</v>
      </c>
      <c r="F549" s="343">
        <v>8423.1229999999996</v>
      </c>
      <c r="G549" s="343">
        <v>559.29599999999994</v>
      </c>
      <c r="H549" s="343">
        <v>735.33</v>
      </c>
      <c r="I549" s="343">
        <v>0</v>
      </c>
      <c r="J549" s="343">
        <v>34563.089999999997</v>
      </c>
      <c r="K549" s="343">
        <v>14602.014999999999</v>
      </c>
      <c r="L549" s="343">
        <v>1016.3739999999999</v>
      </c>
      <c r="M549" s="343">
        <v>34496.055</v>
      </c>
      <c r="N549" s="343">
        <v>4070.2280000000001</v>
      </c>
      <c r="O549" s="343">
        <v>0</v>
      </c>
      <c r="P549" s="343">
        <v>0</v>
      </c>
      <c r="Q549" s="343">
        <v>98465.510999999999</v>
      </c>
    </row>
    <row r="550" spans="1:17">
      <c r="A550" s="340" t="s">
        <v>651</v>
      </c>
      <c r="B550" s="340" t="s">
        <v>2259</v>
      </c>
    </row>
    <row r="551" spans="1:17">
      <c r="C551" s="341" t="s">
        <v>689</v>
      </c>
      <c r="D551" s="341" t="s">
        <v>45</v>
      </c>
      <c r="E551" s="342">
        <v>16</v>
      </c>
      <c r="F551" s="343">
        <v>198.67</v>
      </c>
      <c r="G551" s="343">
        <v>0</v>
      </c>
      <c r="H551" s="343">
        <v>6.4539999999999997</v>
      </c>
      <c r="I551" s="343">
        <v>0</v>
      </c>
      <c r="J551" s="343">
        <v>0</v>
      </c>
      <c r="K551" s="343">
        <v>457.22900000000004</v>
      </c>
      <c r="L551" s="343">
        <v>55.818000000000005</v>
      </c>
      <c r="M551" s="343">
        <v>574.13199999999995</v>
      </c>
      <c r="N551" s="343">
        <v>0</v>
      </c>
      <c r="O551" s="343">
        <v>48.786000000000001</v>
      </c>
      <c r="P551" s="343">
        <v>55.838999999999999</v>
      </c>
      <c r="Q551" s="343">
        <v>1396.9279999999999</v>
      </c>
    </row>
    <row r="552" spans="1:17">
      <c r="A552" s="340" t="s">
        <v>651</v>
      </c>
      <c r="B552" s="340" t="s">
        <v>2258</v>
      </c>
    </row>
    <row r="553" spans="1:17">
      <c r="C553" s="341" t="s">
        <v>691</v>
      </c>
      <c r="D553" s="341" t="s">
        <v>55</v>
      </c>
      <c r="E553" s="342">
        <v>31</v>
      </c>
      <c r="F553" s="343">
        <v>1132.0160000000001</v>
      </c>
      <c r="G553" s="343">
        <v>0</v>
      </c>
      <c r="H553" s="343">
        <v>265.08499999999998</v>
      </c>
      <c r="I553" s="343">
        <v>0</v>
      </c>
      <c r="J553" s="343">
        <v>0</v>
      </c>
      <c r="K553" s="343">
        <v>0</v>
      </c>
      <c r="L553" s="343">
        <v>0</v>
      </c>
      <c r="M553" s="343">
        <v>3021.9770000000003</v>
      </c>
      <c r="N553" s="343">
        <v>0</v>
      </c>
      <c r="O553" s="343">
        <v>0</v>
      </c>
      <c r="P553" s="343">
        <v>0</v>
      </c>
      <c r="Q553" s="343">
        <v>4419.0779999999995</v>
      </c>
    </row>
    <row r="554" spans="1:17">
      <c r="A554" s="340" t="s">
        <v>692</v>
      </c>
      <c r="B554" s="340" t="s">
        <v>2569</v>
      </c>
    </row>
    <row r="555" spans="1:17">
      <c r="C555" s="341" t="s">
        <v>1303</v>
      </c>
      <c r="D555" s="341" t="s">
        <v>55</v>
      </c>
      <c r="E555" s="342">
        <v>9</v>
      </c>
      <c r="F555" s="343">
        <v>0</v>
      </c>
      <c r="G555" s="343">
        <v>139.197</v>
      </c>
      <c r="H555" s="343">
        <v>44.878999999999998</v>
      </c>
      <c r="I555" s="343">
        <v>0</v>
      </c>
      <c r="J555" s="343">
        <v>0</v>
      </c>
      <c r="K555" s="343">
        <v>267.46699999999998</v>
      </c>
      <c r="L555" s="343">
        <v>0</v>
      </c>
      <c r="M555" s="343">
        <v>439.94</v>
      </c>
      <c r="N555" s="343">
        <v>260.82799999999997</v>
      </c>
      <c r="O555" s="343">
        <v>0</v>
      </c>
      <c r="P555" s="343">
        <v>9.4820000000000011</v>
      </c>
      <c r="Q555" s="343">
        <v>1161.7930000000001</v>
      </c>
    </row>
    <row r="556" spans="1:17">
      <c r="A556" s="340" t="s">
        <v>692</v>
      </c>
      <c r="B556" s="340" t="s">
        <v>693</v>
      </c>
    </row>
    <row r="557" spans="1:17">
      <c r="C557" s="341" t="s">
        <v>694</v>
      </c>
      <c r="D557" s="341" t="s">
        <v>55</v>
      </c>
      <c r="E557" s="342">
        <v>32</v>
      </c>
      <c r="F557" s="343">
        <v>0</v>
      </c>
      <c r="G557" s="343">
        <v>1332.7439999999999</v>
      </c>
      <c r="H557" s="343">
        <v>0</v>
      </c>
      <c r="I557" s="343">
        <v>0</v>
      </c>
      <c r="J557" s="343">
        <v>0</v>
      </c>
      <c r="K557" s="343">
        <v>518.01900000000001</v>
      </c>
      <c r="L557" s="343">
        <v>0</v>
      </c>
      <c r="M557" s="343">
        <v>1172.298</v>
      </c>
      <c r="N557" s="343">
        <v>0</v>
      </c>
      <c r="O557" s="343">
        <v>295.04599999999999</v>
      </c>
      <c r="P557" s="343">
        <v>0</v>
      </c>
      <c r="Q557" s="343">
        <v>3318.107</v>
      </c>
    </row>
    <row r="558" spans="1:17">
      <c r="A558" s="340" t="s">
        <v>692</v>
      </c>
      <c r="B558" s="340" t="s">
        <v>2257</v>
      </c>
    </row>
    <row r="559" spans="1:17">
      <c r="C559" s="341" t="s">
        <v>696</v>
      </c>
      <c r="D559" s="341" t="s">
        <v>55</v>
      </c>
      <c r="E559" s="342">
        <v>65</v>
      </c>
      <c r="F559" s="343">
        <v>1399.605</v>
      </c>
      <c r="G559" s="343">
        <v>37.615000000000002</v>
      </c>
      <c r="H559" s="343">
        <v>482.19</v>
      </c>
      <c r="I559" s="343">
        <v>0</v>
      </c>
      <c r="J559" s="343">
        <v>0</v>
      </c>
      <c r="K559" s="343">
        <v>792.76199999999994</v>
      </c>
      <c r="L559" s="343">
        <v>162.197</v>
      </c>
      <c r="M559" s="343">
        <v>3818.1290000000004</v>
      </c>
      <c r="N559" s="343">
        <v>0</v>
      </c>
      <c r="O559" s="343">
        <v>79.021000000000001</v>
      </c>
      <c r="P559" s="343">
        <v>2719.6929999999998</v>
      </c>
      <c r="Q559" s="343">
        <v>9491.2119999999995</v>
      </c>
    </row>
    <row r="560" spans="1:17">
      <c r="A560" s="340" t="s">
        <v>692</v>
      </c>
      <c r="B560" s="340" t="s">
        <v>697</v>
      </c>
    </row>
    <row r="561" spans="1:17">
      <c r="C561" s="341" t="s">
        <v>698</v>
      </c>
      <c r="D561" s="341" t="s">
        <v>55</v>
      </c>
      <c r="E561" s="342">
        <v>229</v>
      </c>
      <c r="F561" s="343">
        <v>0</v>
      </c>
      <c r="G561" s="343">
        <v>3105.4870000000001</v>
      </c>
      <c r="H561" s="343">
        <v>275.18799999999999</v>
      </c>
      <c r="I561" s="343">
        <v>0</v>
      </c>
      <c r="J561" s="343">
        <v>0</v>
      </c>
      <c r="K561" s="343">
        <v>4850</v>
      </c>
      <c r="L561" s="343">
        <v>0</v>
      </c>
      <c r="M561" s="343">
        <v>19872.362000000001</v>
      </c>
      <c r="N561" s="343">
        <v>197.39099999999999</v>
      </c>
      <c r="O561" s="343">
        <v>0</v>
      </c>
      <c r="P561" s="343">
        <v>0</v>
      </c>
      <c r="Q561" s="343">
        <v>28300.428</v>
      </c>
    </row>
    <row r="562" spans="1:17">
      <c r="A562" s="340" t="s">
        <v>692</v>
      </c>
      <c r="B562" s="340" t="s">
        <v>699</v>
      </c>
    </row>
    <row r="563" spans="1:17">
      <c r="C563" s="341" t="s">
        <v>700</v>
      </c>
      <c r="D563" s="341" t="s">
        <v>55</v>
      </c>
      <c r="E563" s="342">
        <v>774</v>
      </c>
      <c r="F563" s="343">
        <v>60109.577000000005</v>
      </c>
      <c r="G563" s="343">
        <v>0</v>
      </c>
      <c r="H563" s="343">
        <v>6670.5109999999995</v>
      </c>
      <c r="I563" s="343">
        <v>0</v>
      </c>
      <c r="J563" s="343">
        <v>0</v>
      </c>
      <c r="K563" s="343">
        <v>3083.93</v>
      </c>
      <c r="L563" s="343">
        <v>9635.8760000000002</v>
      </c>
      <c r="M563" s="343">
        <v>31112.936000000002</v>
      </c>
      <c r="N563" s="343">
        <v>84643.896999999997</v>
      </c>
      <c r="O563" s="343">
        <v>0</v>
      </c>
      <c r="P563" s="343">
        <v>-111.601</v>
      </c>
      <c r="Q563" s="343">
        <v>195145.12600000002</v>
      </c>
    </row>
    <row r="564" spans="1:17">
      <c r="A564" s="340" t="s">
        <v>692</v>
      </c>
      <c r="B564" s="340" t="s">
        <v>701</v>
      </c>
    </row>
    <row r="565" spans="1:17">
      <c r="C565" s="341" t="s">
        <v>702</v>
      </c>
      <c r="D565" s="341" t="s">
        <v>120</v>
      </c>
      <c r="E565" s="342">
        <v>429</v>
      </c>
      <c r="F565" s="343">
        <v>0</v>
      </c>
      <c r="G565" s="343">
        <v>8167.35</v>
      </c>
      <c r="H565" s="343">
        <v>3751.7550000000001</v>
      </c>
      <c r="I565" s="343">
        <v>0</v>
      </c>
      <c r="J565" s="343">
        <v>9.9619999999999997</v>
      </c>
      <c r="K565" s="343">
        <v>927.50600000000009</v>
      </c>
      <c r="L565" s="343">
        <v>523.45500000000004</v>
      </c>
      <c r="M565" s="343">
        <v>314.798</v>
      </c>
      <c r="N565" s="343">
        <v>28526.314999999999</v>
      </c>
      <c r="O565" s="343">
        <v>1588.9670000000001</v>
      </c>
      <c r="P565" s="343">
        <v>7.3529999999999998</v>
      </c>
      <c r="Q565" s="343">
        <v>43817.460999999996</v>
      </c>
    </row>
    <row r="566" spans="1:17">
      <c r="A566" s="340" t="s">
        <v>692</v>
      </c>
      <c r="B566" s="340" t="s">
        <v>2568</v>
      </c>
    </row>
    <row r="567" spans="1:17">
      <c r="C567" s="341" t="s">
        <v>704</v>
      </c>
      <c r="D567" s="341" t="s">
        <v>45</v>
      </c>
      <c r="E567" s="342">
        <v>35</v>
      </c>
      <c r="F567" s="343">
        <v>376.72500000000002</v>
      </c>
      <c r="G567" s="343">
        <v>0</v>
      </c>
      <c r="H567" s="343">
        <v>219.005</v>
      </c>
      <c r="I567" s="343">
        <v>0</v>
      </c>
      <c r="J567" s="343">
        <v>0</v>
      </c>
      <c r="K567" s="343">
        <v>1000.1469999999999</v>
      </c>
      <c r="L567" s="343">
        <v>22.190999999999999</v>
      </c>
      <c r="M567" s="343">
        <v>3502.3809999999999</v>
      </c>
      <c r="N567" s="343">
        <v>0</v>
      </c>
      <c r="O567" s="343">
        <v>0</v>
      </c>
      <c r="P567" s="343">
        <v>0</v>
      </c>
      <c r="Q567" s="343">
        <v>5120.4490000000005</v>
      </c>
    </row>
    <row r="568" spans="1:17">
      <c r="A568" s="340" t="s">
        <v>705</v>
      </c>
      <c r="B568" s="340" t="s">
        <v>2567</v>
      </c>
    </row>
    <row r="569" spans="1:17">
      <c r="C569" s="341" t="s">
        <v>707</v>
      </c>
      <c r="D569" s="341" t="s">
        <v>45</v>
      </c>
      <c r="E569" s="342">
        <v>480</v>
      </c>
      <c r="F569" s="343">
        <v>33384.302000000003</v>
      </c>
      <c r="G569" s="343">
        <v>0</v>
      </c>
      <c r="H569" s="343">
        <v>3363.91</v>
      </c>
      <c r="I569" s="343">
        <v>0</v>
      </c>
      <c r="J569" s="343">
        <v>0</v>
      </c>
      <c r="K569" s="343">
        <v>15603.441999999999</v>
      </c>
      <c r="L569" s="343">
        <v>0</v>
      </c>
      <c r="M569" s="343">
        <v>1365.8329999999999</v>
      </c>
      <c r="N569" s="343">
        <v>174.851</v>
      </c>
      <c r="O569" s="343">
        <v>108029.31599999999</v>
      </c>
      <c r="P569" s="343">
        <v>418.75</v>
      </c>
      <c r="Q569" s="343">
        <v>162340.40400000001</v>
      </c>
    </row>
    <row r="570" spans="1:17">
      <c r="A570" s="340" t="s">
        <v>705</v>
      </c>
      <c r="B570" s="340" t="s">
        <v>2256</v>
      </c>
    </row>
    <row r="571" spans="1:17">
      <c r="C571" s="341" t="s">
        <v>709</v>
      </c>
      <c r="D571" s="341" t="s">
        <v>45</v>
      </c>
      <c r="E571" s="342">
        <v>24</v>
      </c>
      <c r="F571" s="343">
        <v>506.07400000000001</v>
      </c>
      <c r="G571" s="343">
        <v>0</v>
      </c>
      <c r="H571" s="343">
        <v>87.284999999999997</v>
      </c>
      <c r="I571" s="343">
        <v>0</v>
      </c>
      <c r="J571" s="343">
        <v>0</v>
      </c>
      <c r="K571" s="343">
        <v>1590.4879999999998</v>
      </c>
      <c r="L571" s="343">
        <v>643</v>
      </c>
      <c r="M571" s="343">
        <v>247.63900000000001</v>
      </c>
      <c r="N571" s="343">
        <v>0</v>
      </c>
      <c r="O571" s="343">
        <v>3014.8209999999999</v>
      </c>
      <c r="P571" s="343">
        <v>0</v>
      </c>
      <c r="Q571" s="343">
        <v>6089.3069999999998</v>
      </c>
    </row>
    <row r="572" spans="1:17">
      <c r="A572" s="340" t="s">
        <v>705</v>
      </c>
      <c r="B572" s="340" t="s">
        <v>2566</v>
      </c>
    </row>
    <row r="573" spans="1:17">
      <c r="C573" s="341" t="s">
        <v>713</v>
      </c>
      <c r="D573" s="341" t="s">
        <v>45</v>
      </c>
      <c r="E573" s="342">
        <v>13</v>
      </c>
      <c r="F573" s="343">
        <v>206.291</v>
      </c>
      <c r="G573" s="343">
        <v>0</v>
      </c>
      <c r="H573" s="343">
        <v>290.34500000000003</v>
      </c>
      <c r="I573" s="343">
        <v>0</v>
      </c>
      <c r="J573" s="343">
        <v>0</v>
      </c>
      <c r="K573" s="343">
        <v>1029.605</v>
      </c>
      <c r="L573" s="343">
        <v>0</v>
      </c>
      <c r="M573" s="343">
        <v>104.21799999999999</v>
      </c>
      <c r="N573" s="343">
        <v>0</v>
      </c>
      <c r="O573" s="343">
        <v>998.46300000000008</v>
      </c>
      <c r="P573" s="343">
        <v>0</v>
      </c>
      <c r="Q573" s="343">
        <v>2628.922</v>
      </c>
    </row>
    <row r="574" spans="1:17">
      <c r="A574" s="340" t="s">
        <v>705</v>
      </c>
      <c r="B574" s="340" t="s">
        <v>2255</v>
      </c>
    </row>
    <row r="575" spans="1:17">
      <c r="C575" s="341" t="s">
        <v>715</v>
      </c>
      <c r="D575" s="341" t="s">
        <v>55</v>
      </c>
      <c r="E575" s="342">
        <v>385</v>
      </c>
      <c r="F575" s="343">
        <v>6825.4330000000009</v>
      </c>
      <c r="G575" s="343">
        <v>493.32</v>
      </c>
      <c r="H575" s="343">
        <v>1254.941</v>
      </c>
      <c r="I575" s="343">
        <v>0</v>
      </c>
      <c r="J575" s="343">
        <v>0</v>
      </c>
      <c r="K575" s="343">
        <v>11218.902</v>
      </c>
      <c r="L575" s="343">
        <v>429.03</v>
      </c>
      <c r="M575" s="343">
        <v>1313.799</v>
      </c>
      <c r="N575" s="343">
        <v>0</v>
      </c>
      <c r="O575" s="343">
        <v>4995.9659999999994</v>
      </c>
      <c r="P575" s="343">
        <v>26871.548999999999</v>
      </c>
      <c r="Q575" s="343">
        <v>53402.94</v>
      </c>
    </row>
    <row r="576" spans="1:17">
      <c r="A576" s="340" t="s">
        <v>705</v>
      </c>
      <c r="B576" s="340" t="s">
        <v>2254</v>
      </c>
    </row>
    <row r="577" spans="1:17">
      <c r="C577" s="341" t="s">
        <v>2492</v>
      </c>
      <c r="D577" s="341" t="s">
        <v>55</v>
      </c>
      <c r="E577" s="342">
        <v>10</v>
      </c>
      <c r="F577" s="343">
        <v>0</v>
      </c>
      <c r="G577" s="343">
        <v>0</v>
      </c>
      <c r="H577" s="343">
        <v>0</v>
      </c>
      <c r="I577" s="343">
        <v>0</v>
      </c>
      <c r="J577" s="343">
        <v>821.21199999999999</v>
      </c>
      <c r="K577" s="343">
        <v>0</v>
      </c>
      <c r="L577" s="343">
        <v>0</v>
      </c>
      <c r="M577" s="343">
        <v>0</v>
      </c>
      <c r="N577" s="343">
        <v>0</v>
      </c>
      <c r="O577" s="343">
        <v>0</v>
      </c>
      <c r="P577" s="343">
        <v>0</v>
      </c>
      <c r="Q577" s="343">
        <v>821.21199999999999</v>
      </c>
    </row>
    <row r="578" spans="1:17">
      <c r="A578" s="340" t="s">
        <v>705</v>
      </c>
      <c r="B578" s="340" t="s">
        <v>2253</v>
      </c>
    </row>
    <row r="579" spans="1:17">
      <c r="C579" s="341" t="s">
        <v>717</v>
      </c>
      <c r="D579" s="341" t="s">
        <v>45</v>
      </c>
      <c r="E579" s="342">
        <v>18</v>
      </c>
      <c r="F579" s="343">
        <v>104.054</v>
      </c>
      <c r="G579" s="343">
        <v>0</v>
      </c>
      <c r="H579" s="343">
        <v>3.3</v>
      </c>
      <c r="I579" s="343">
        <v>0</v>
      </c>
      <c r="J579" s="343">
        <v>0</v>
      </c>
      <c r="K579" s="343">
        <v>743.58399999999995</v>
      </c>
      <c r="L579" s="343">
        <v>0</v>
      </c>
      <c r="M579" s="343">
        <v>112.736</v>
      </c>
      <c r="N579" s="343">
        <v>0</v>
      </c>
      <c r="O579" s="343">
        <v>0</v>
      </c>
      <c r="P579" s="343">
        <v>2069.4169999999999</v>
      </c>
      <c r="Q579" s="343">
        <v>3033.0909999999999</v>
      </c>
    </row>
    <row r="580" spans="1:17">
      <c r="A580" s="340" t="s">
        <v>718</v>
      </c>
      <c r="B580" s="340" t="s">
        <v>719</v>
      </c>
    </row>
    <row r="581" spans="1:17">
      <c r="C581" s="341" t="s">
        <v>720</v>
      </c>
      <c r="D581" s="341" t="s">
        <v>45</v>
      </c>
      <c r="E581" s="342">
        <v>35</v>
      </c>
      <c r="F581" s="343">
        <v>524.81899999999996</v>
      </c>
      <c r="G581" s="343">
        <v>0</v>
      </c>
      <c r="H581" s="343">
        <v>52.055</v>
      </c>
      <c r="I581" s="343">
        <v>0</v>
      </c>
      <c r="J581" s="343">
        <v>0</v>
      </c>
      <c r="K581" s="343">
        <v>1035.952</v>
      </c>
      <c r="L581" s="343">
        <v>1.1399999999999999</v>
      </c>
      <c r="M581" s="343">
        <v>0</v>
      </c>
      <c r="N581" s="343">
        <v>0</v>
      </c>
      <c r="O581" s="343">
        <v>3657.4549999999999</v>
      </c>
      <c r="P581" s="343">
        <v>0</v>
      </c>
      <c r="Q581" s="343">
        <v>5271.4209999999994</v>
      </c>
    </row>
    <row r="582" spans="1:17">
      <c r="A582" s="340" t="s">
        <v>718</v>
      </c>
      <c r="B582" s="340" t="s">
        <v>2252</v>
      </c>
    </row>
    <row r="583" spans="1:17">
      <c r="C583" s="341" t="s">
        <v>722</v>
      </c>
      <c r="D583" s="341" t="s">
        <v>45</v>
      </c>
      <c r="E583" s="342">
        <v>35</v>
      </c>
      <c r="F583" s="343">
        <v>805.31100000000004</v>
      </c>
      <c r="G583" s="343">
        <v>0</v>
      </c>
      <c r="H583" s="343">
        <v>235.69099999999997</v>
      </c>
      <c r="I583" s="343">
        <v>0</v>
      </c>
      <c r="J583" s="343">
        <v>0</v>
      </c>
      <c r="K583" s="343">
        <v>1516.1629999999998</v>
      </c>
      <c r="L583" s="343">
        <v>292.85599999999999</v>
      </c>
      <c r="M583" s="343">
        <v>0</v>
      </c>
      <c r="N583" s="343">
        <v>0</v>
      </c>
      <c r="O583" s="343">
        <v>869.6110000000001</v>
      </c>
      <c r="P583" s="343">
        <v>313.19299999999998</v>
      </c>
      <c r="Q583" s="343">
        <v>4032.8249999999998</v>
      </c>
    </row>
    <row r="584" spans="1:17">
      <c r="A584" s="340" t="s">
        <v>723</v>
      </c>
      <c r="B584" s="340" t="s">
        <v>2251</v>
      </c>
    </row>
    <row r="585" spans="1:17">
      <c r="C585" s="341" t="s">
        <v>725</v>
      </c>
      <c r="D585" s="341" t="s">
        <v>45</v>
      </c>
      <c r="E585" s="342">
        <v>31</v>
      </c>
      <c r="F585" s="343">
        <v>468.685</v>
      </c>
      <c r="G585" s="343">
        <v>0</v>
      </c>
      <c r="H585" s="343">
        <v>158.083</v>
      </c>
      <c r="I585" s="343">
        <v>0</v>
      </c>
      <c r="J585" s="343">
        <v>0</v>
      </c>
      <c r="K585" s="343">
        <v>964.05899999999997</v>
      </c>
      <c r="L585" s="343">
        <v>90.23299999999999</v>
      </c>
      <c r="M585" s="343">
        <v>0</v>
      </c>
      <c r="N585" s="343">
        <v>18.527000000000001</v>
      </c>
      <c r="O585" s="343">
        <v>0</v>
      </c>
      <c r="P585" s="343">
        <v>1606.3270000000002</v>
      </c>
      <c r="Q585" s="343">
        <v>3305.9140000000002</v>
      </c>
    </row>
    <row r="586" spans="1:17">
      <c r="A586" s="340" t="s">
        <v>723</v>
      </c>
      <c r="B586" s="340" t="s">
        <v>2250</v>
      </c>
    </row>
    <row r="587" spans="1:17">
      <c r="C587" s="341" t="s">
        <v>727</v>
      </c>
      <c r="D587" s="341" t="s">
        <v>55</v>
      </c>
      <c r="E587" s="342">
        <v>27</v>
      </c>
      <c r="F587" s="343">
        <v>156.761</v>
      </c>
      <c r="G587" s="343">
        <v>41.038999999999994</v>
      </c>
      <c r="H587" s="343">
        <v>43.528999999999996</v>
      </c>
      <c r="I587" s="343">
        <v>0</v>
      </c>
      <c r="J587" s="343">
        <v>641.71199999999999</v>
      </c>
      <c r="K587" s="343">
        <v>918.85199999999998</v>
      </c>
      <c r="L587" s="343">
        <v>66.826999999999998</v>
      </c>
      <c r="M587" s="343">
        <v>0</v>
      </c>
      <c r="N587" s="343">
        <v>164.14400000000001</v>
      </c>
      <c r="O587" s="343">
        <v>0</v>
      </c>
      <c r="P587" s="343">
        <v>0</v>
      </c>
      <c r="Q587" s="343">
        <v>2032.864</v>
      </c>
    </row>
    <row r="588" spans="1:17">
      <c r="A588" s="340" t="s">
        <v>723</v>
      </c>
      <c r="B588" s="340" t="s">
        <v>2249</v>
      </c>
    </row>
    <row r="589" spans="1:17">
      <c r="C589" s="341" t="s">
        <v>729</v>
      </c>
      <c r="D589" s="341" t="s">
        <v>45</v>
      </c>
      <c r="E589" s="342">
        <v>19</v>
      </c>
      <c r="F589" s="343">
        <v>380.142</v>
      </c>
      <c r="G589" s="343">
        <v>0</v>
      </c>
      <c r="H589" s="343">
        <v>82.39200000000001</v>
      </c>
      <c r="I589" s="343">
        <v>0</v>
      </c>
      <c r="J589" s="343">
        <v>1250.4489999999998</v>
      </c>
      <c r="K589" s="343">
        <v>469.40699999999998</v>
      </c>
      <c r="L589" s="343">
        <v>53.8</v>
      </c>
      <c r="M589" s="343">
        <v>77.043000000000006</v>
      </c>
      <c r="N589" s="343">
        <v>0</v>
      </c>
      <c r="O589" s="343">
        <v>0</v>
      </c>
      <c r="P589" s="343">
        <v>4.3029999999999999</v>
      </c>
      <c r="Q589" s="343">
        <v>2317.5360000000001</v>
      </c>
    </row>
    <row r="590" spans="1:17">
      <c r="A590" s="340" t="s">
        <v>730</v>
      </c>
      <c r="B590" s="340" t="s">
        <v>2248</v>
      </c>
    </row>
    <row r="591" spans="1:17">
      <c r="C591" s="341" t="s">
        <v>732</v>
      </c>
      <c r="D591" s="341" t="s">
        <v>55</v>
      </c>
      <c r="E591" s="342">
        <v>24</v>
      </c>
      <c r="F591" s="343">
        <v>585.57400000000007</v>
      </c>
      <c r="G591" s="343">
        <v>29.478000000000002</v>
      </c>
      <c r="H591" s="343">
        <v>7.44</v>
      </c>
      <c r="I591" s="343">
        <v>0</v>
      </c>
      <c r="J591" s="343">
        <v>0</v>
      </c>
      <c r="K591" s="343">
        <v>924.42399999999998</v>
      </c>
      <c r="L591" s="343">
        <v>0</v>
      </c>
      <c r="M591" s="343">
        <v>649.94799999999998</v>
      </c>
      <c r="N591" s="343">
        <v>0</v>
      </c>
      <c r="O591" s="343">
        <v>813.48500000000001</v>
      </c>
      <c r="P591" s="343">
        <v>0</v>
      </c>
      <c r="Q591" s="343">
        <v>3010.3490000000002</v>
      </c>
    </row>
    <row r="592" spans="1:17">
      <c r="A592" s="340" t="s">
        <v>730</v>
      </c>
      <c r="B592" s="340" t="s">
        <v>2247</v>
      </c>
    </row>
    <row r="593" spans="1:17">
      <c r="C593" s="341" t="s">
        <v>736</v>
      </c>
      <c r="D593" s="341" t="s">
        <v>45</v>
      </c>
      <c r="E593" s="342">
        <v>53</v>
      </c>
      <c r="F593" s="343">
        <v>1675.8370000000002</v>
      </c>
      <c r="G593" s="343">
        <v>0</v>
      </c>
      <c r="H593" s="343">
        <v>50.744999999999997</v>
      </c>
      <c r="I593" s="343">
        <v>0</v>
      </c>
      <c r="J593" s="343">
        <v>63.63</v>
      </c>
      <c r="K593" s="343">
        <v>1705.537</v>
      </c>
      <c r="L593" s="343">
        <v>0</v>
      </c>
      <c r="M593" s="343">
        <v>1727.6120000000001</v>
      </c>
      <c r="N593" s="343">
        <v>0</v>
      </c>
      <c r="O593" s="343">
        <v>4879.5829999999996</v>
      </c>
      <c r="P593" s="343">
        <v>0</v>
      </c>
      <c r="Q593" s="343">
        <v>10102.944</v>
      </c>
    </row>
    <row r="594" spans="1:17">
      <c r="A594" s="340" t="s">
        <v>730</v>
      </c>
      <c r="B594" s="340" t="s">
        <v>2246</v>
      </c>
    </row>
    <row r="595" spans="1:17">
      <c r="C595" s="341" t="s">
        <v>738</v>
      </c>
      <c r="D595" s="341" t="s">
        <v>45</v>
      </c>
      <c r="E595" s="342">
        <v>81</v>
      </c>
      <c r="F595" s="343">
        <v>4117.415</v>
      </c>
      <c r="G595" s="343">
        <v>0</v>
      </c>
      <c r="H595" s="343">
        <v>102.399</v>
      </c>
      <c r="I595" s="343">
        <v>0</v>
      </c>
      <c r="J595" s="343">
        <v>0</v>
      </c>
      <c r="K595" s="343">
        <v>908.577</v>
      </c>
      <c r="L595" s="343">
        <v>50.878</v>
      </c>
      <c r="M595" s="343">
        <v>1565.675</v>
      </c>
      <c r="N595" s="343">
        <v>0</v>
      </c>
      <c r="O595" s="343">
        <v>0</v>
      </c>
      <c r="P595" s="343">
        <v>2538.0940000000001</v>
      </c>
      <c r="Q595" s="343">
        <v>9283.0380000000005</v>
      </c>
    </row>
    <row r="596" spans="1:17">
      <c r="A596" s="340" t="s">
        <v>730</v>
      </c>
      <c r="B596" s="340" t="s">
        <v>2245</v>
      </c>
    </row>
    <row r="597" spans="1:17">
      <c r="C597" s="341" t="s">
        <v>740</v>
      </c>
      <c r="D597" s="341" t="s">
        <v>55</v>
      </c>
      <c r="E597" s="342">
        <v>367</v>
      </c>
      <c r="F597" s="343">
        <v>8864.0049999999992</v>
      </c>
      <c r="G597" s="343">
        <v>122.617</v>
      </c>
      <c r="H597" s="343">
        <v>487.83800000000002</v>
      </c>
      <c r="I597" s="343">
        <v>0</v>
      </c>
      <c r="J597" s="343">
        <v>0</v>
      </c>
      <c r="K597" s="343">
        <v>0</v>
      </c>
      <c r="L597" s="343">
        <v>500</v>
      </c>
      <c r="M597" s="343">
        <v>8549.6980000000003</v>
      </c>
      <c r="N597" s="343">
        <v>0</v>
      </c>
      <c r="O597" s="343">
        <v>18400</v>
      </c>
      <c r="P597" s="343">
        <v>26275.171000000002</v>
      </c>
      <c r="Q597" s="343">
        <v>63199.329000000005</v>
      </c>
    </row>
    <row r="598" spans="1:17">
      <c r="A598" s="340" t="s">
        <v>730</v>
      </c>
      <c r="B598" s="340" t="s">
        <v>2244</v>
      </c>
    </row>
    <row r="599" spans="1:17">
      <c r="C599" s="341" t="s">
        <v>742</v>
      </c>
      <c r="D599" s="341" t="s">
        <v>55</v>
      </c>
      <c r="E599" s="342">
        <v>70</v>
      </c>
      <c r="F599" s="343">
        <v>0</v>
      </c>
      <c r="G599" s="343">
        <v>1818.2070000000001</v>
      </c>
      <c r="H599" s="343">
        <v>0</v>
      </c>
      <c r="I599" s="343">
        <v>0</v>
      </c>
      <c r="J599" s="343">
        <v>0</v>
      </c>
      <c r="K599" s="343">
        <v>2739.3220000000001</v>
      </c>
      <c r="L599" s="343">
        <v>0</v>
      </c>
      <c r="M599" s="343">
        <v>2034.9059999999999</v>
      </c>
      <c r="N599" s="343">
        <v>0</v>
      </c>
      <c r="O599" s="343">
        <v>3342.59</v>
      </c>
      <c r="P599" s="343">
        <v>0</v>
      </c>
      <c r="Q599" s="343">
        <v>9935.0249999999996</v>
      </c>
    </row>
    <row r="600" spans="1:17">
      <c r="A600" s="340" t="s">
        <v>730</v>
      </c>
      <c r="B600" s="340" t="s">
        <v>2243</v>
      </c>
    </row>
    <row r="601" spans="1:17">
      <c r="C601" s="341" t="s">
        <v>744</v>
      </c>
      <c r="D601" s="341" t="s">
        <v>45</v>
      </c>
      <c r="E601" s="342">
        <v>32</v>
      </c>
      <c r="F601" s="343">
        <v>522.71</v>
      </c>
      <c r="G601" s="343">
        <v>0</v>
      </c>
      <c r="H601" s="343">
        <v>605.995</v>
      </c>
      <c r="I601" s="343">
        <v>0</v>
      </c>
      <c r="J601" s="343">
        <v>0</v>
      </c>
      <c r="K601" s="343">
        <v>926.68100000000004</v>
      </c>
      <c r="L601" s="343">
        <v>0</v>
      </c>
      <c r="M601" s="343">
        <v>0</v>
      </c>
      <c r="N601" s="343">
        <v>623.39199999999994</v>
      </c>
      <c r="O601" s="343">
        <v>1359.105</v>
      </c>
      <c r="P601" s="343">
        <v>0</v>
      </c>
      <c r="Q601" s="343">
        <v>4037.8829999999998</v>
      </c>
    </row>
    <row r="602" spans="1:17">
      <c r="A602" s="340" t="s">
        <v>730</v>
      </c>
      <c r="B602" s="340" t="s">
        <v>2242</v>
      </c>
    </row>
    <row r="603" spans="1:17">
      <c r="C603" s="341" t="s">
        <v>746</v>
      </c>
      <c r="D603" s="341" t="s">
        <v>55</v>
      </c>
      <c r="E603" s="342">
        <v>46</v>
      </c>
      <c r="F603" s="343">
        <v>0</v>
      </c>
      <c r="G603" s="343">
        <v>1032.6099999999999</v>
      </c>
      <c r="H603" s="343">
        <v>62.082000000000001</v>
      </c>
      <c r="I603" s="343">
        <v>0</v>
      </c>
      <c r="J603" s="343">
        <v>0</v>
      </c>
      <c r="K603" s="343">
        <v>1677.703</v>
      </c>
      <c r="L603" s="343">
        <v>0</v>
      </c>
      <c r="M603" s="343">
        <v>928.87600000000009</v>
      </c>
      <c r="N603" s="343">
        <v>0</v>
      </c>
      <c r="O603" s="343">
        <v>0</v>
      </c>
      <c r="P603" s="343">
        <v>5583.0069999999996</v>
      </c>
      <c r="Q603" s="343">
        <v>9284.2780000000002</v>
      </c>
    </row>
    <row r="604" spans="1:17">
      <c r="A604" s="340" t="s">
        <v>730</v>
      </c>
      <c r="B604" s="340" t="s">
        <v>2565</v>
      </c>
    </row>
    <row r="605" spans="1:17">
      <c r="C605" s="341" t="s">
        <v>750</v>
      </c>
      <c r="D605" s="341" t="s">
        <v>55</v>
      </c>
      <c r="E605" s="342">
        <v>17</v>
      </c>
      <c r="F605" s="343">
        <v>345.80599999999998</v>
      </c>
      <c r="G605" s="343">
        <v>25.364000000000001</v>
      </c>
      <c r="H605" s="343">
        <v>54.448</v>
      </c>
      <c r="I605" s="343">
        <v>0</v>
      </c>
      <c r="J605" s="343">
        <v>0</v>
      </c>
      <c r="K605" s="343">
        <v>674.11699999999996</v>
      </c>
      <c r="L605" s="343">
        <v>0</v>
      </c>
      <c r="M605" s="343">
        <v>296.892</v>
      </c>
      <c r="N605" s="343">
        <v>0</v>
      </c>
      <c r="O605" s="343">
        <v>312.40199999999999</v>
      </c>
      <c r="P605" s="343">
        <v>8.6959999999999997</v>
      </c>
      <c r="Q605" s="343">
        <v>1717.7249999999999</v>
      </c>
    </row>
    <row r="606" spans="1:17">
      <c r="A606" s="340" t="s">
        <v>730</v>
      </c>
      <c r="B606" s="340" t="s">
        <v>2241</v>
      </c>
    </row>
    <row r="607" spans="1:17">
      <c r="C607" s="341" t="s">
        <v>754</v>
      </c>
      <c r="D607" s="341" t="s">
        <v>45</v>
      </c>
      <c r="E607" s="342">
        <v>107</v>
      </c>
      <c r="F607" s="343">
        <v>933.8</v>
      </c>
      <c r="G607" s="343">
        <v>0</v>
      </c>
      <c r="H607" s="343">
        <v>563.28899999999999</v>
      </c>
      <c r="I607" s="343">
        <v>0</v>
      </c>
      <c r="J607" s="343">
        <v>0</v>
      </c>
      <c r="K607" s="343">
        <v>1908.954</v>
      </c>
      <c r="L607" s="343">
        <v>979.91</v>
      </c>
      <c r="M607" s="343">
        <v>1718.0639999999999</v>
      </c>
      <c r="N607" s="343">
        <v>0</v>
      </c>
      <c r="O607" s="343">
        <v>0</v>
      </c>
      <c r="P607" s="343">
        <v>1543.934</v>
      </c>
      <c r="Q607" s="343">
        <v>7647.951</v>
      </c>
    </row>
    <row r="608" spans="1:17">
      <c r="A608" s="340" t="s">
        <v>730</v>
      </c>
      <c r="B608" s="340" t="s">
        <v>2240</v>
      </c>
    </row>
    <row r="609" spans="1:17">
      <c r="C609" s="341" t="s">
        <v>734</v>
      </c>
      <c r="D609" s="341" t="s">
        <v>45</v>
      </c>
      <c r="E609" s="342">
        <v>23</v>
      </c>
      <c r="F609" s="343">
        <v>370.58699999999999</v>
      </c>
      <c r="G609" s="343">
        <v>0</v>
      </c>
      <c r="H609" s="343">
        <v>13.379000000000001</v>
      </c>
      <c r="I609" s="343">
        <v>0</v>
      </c>
      <c r="J609" s="343">
        <v>0</v>
      </c>
      <c r="K609" s="343">
        <v>704.02199999999993</v>
      </c>
      <c r="L609" s="343">
        <v>0</v>
      </c>
      <c r="M609" s="343">
        <v>684.82799999999997</v>
      </c>
      <c r="N609" s="343">
        <v>125.13500000000001</v>
      </c>
      <c r="O609" s="343">
        <v>515.56299999999999</v>
      </c>
      <c r="P609" s="343">
        <v>0</v>
      </c>
      <c r="Q609" s="343">
        <v>2413.5140000000001</v>
      </c>
    </row>
    <row r="610" spans="1:17">
      <c r="A610" s="340" t="s">
        <v>730</v>
      </c>
      <c r="B610" s="340" t="s">
        <v>2239</v>
      </c>
    </row>
    <row r="611" spans="1:17">
      <c r="C611" s="341" t="s">
        <v>758</v>
      </c>
      <c r="D611" s="341" t="s">
        <v>45</v>
      </c>
      <c r="E611" s="342">
        <v>52</v>
      </c>
      <c r="F611" s="343">
        <v>2116.2849999999999</v>
      </c>
      <c r="G611" s="343">
        <v>0</v>
      </c>
      <c r="H611" s="343">
        <v>528.79899999999998</v>
      </c>
      <c r="I611" s="343">
        <v>0</v>
      </c>
      <c r="J611" s="343">
        <v>0</v>
      </c>
      <c r="K611" s="343">
        <v>1580.0529999999999</v>
      </c>
      <c r="L611" s="343">
        <v>66.861000000000004</v>
      </c>
      <c r="M611" s="343">
        <v>1431.8679999999999</v>
      </c>
      <c r="N611" s="343">
        <v>0</v>
      </c>
      <c r="O611" s="343">
        <v>0</v>
      </c>
      <c r="P611" s="343">
        <v>2124.75</v>
      </c>
      <c r="Q611" s="343">
        <v>7848.616</v>
      </c>
    </row>
    <row r="612" spans="1:17">
      <c r="A612" s="340" t="s">
        <v>759</v>
      </c>
      <c r="B612" s="340" t="s">
        <v>2238</v>
      </c>
    </row>
    <row r="613" spans="1:17">
      <c r="C613" s="341" t="s">
        <v>761</v>
      </c>
      <c r="D613" s="341" t="s">
        <v>55</v>
      </c>
      <c r="E613" s="342">
        <v>28</v>
      </c>
      <c r="F613" s="343">
        <v>0</v>
      </c>
      <c r="G613" s="343">
        <v>315.34899999999999</v>
      </c>
      <c r="H613" s="343">
        <v>227.547</v>
      </c>
      <c r="I613" s="343">
        <v>0</v>
      </c>
      <c r="J613" s="343">
        <v>0</v>
      </c>
      <c r="K613" s="343">
        <v>544.15699999999993</v>
      </c>
      <c r="L613" s="343">
        <v>34.353000000000002</v>
      </c>
      <c r="M613" s="343">
        <v>0</v>
      </c>
      <c r="N613" s="343">
        <v>145.80600000000001</v>
      </c>
      <c r="O613" s="343">
        <v>0</v>
      </c>
      <c r="P613" s="343">
        <v>418.32099999999997</v>
      </c>
      <c r="Q613" s="343">
        <v>1685.5329999999999</v>
      </c>
    </row>
    <row r="614" spans="1:17">
      <c r="A614" s="340" t="s">
        <v>759</v>
      </c>
      <c r="B614" s="340" t="s">
        <v>2564</v>
      </c>
    </row>
    <row r="615" spans="1:17">
      <c r="C615" s="341" t="s">
        <v>763</v>
      </c>
      <c r="D615" s="341" t="s">
        <v>45</v>
      </c>
      <c r="E615" s="342">
        <v>24</v>
      </c>
      <c r="F615" s="343">
        <v>154.71200000000002</v>
      </c>
      <c r="G615" s="343">
        <v>94.676000000000002</v>
      </c>
      <c r="H615" s="343">
        <v>192.42400000000001</v>
      </c>
      <c r="I615" s="343">
        <v>0</v>
      </c>
      <c r="J615" s="343">
        <v>9.2919999999999998</v>
      </c>
      <c r="K615" s="343">
        <v>688.31200000000001</v>
      </c>
      <c r="L615" s="343">
        <v>0</v>
      </c>
      <c r="M615" s="343">
        <v>0</v>
      </c>
      <c r="N615" s="343">
        <v>104.17399999999999</v>
      </c>
      <c r="O615" s="343">
        <v>0</v>
      </c>
      <c r="P615" s="343">
        <v>419.82900000000001</v>
      </c>
      <c r="Q615" s="343">
        <v>1663.4189999999999</v>
      </c>
    </row>
    <row r="616" spans="1:17">
      <c r="A616" s="340" t="s">
        <v>759</v>
      </c>
      <c r="B616" s="340" t="s">
        <v>2237</v>
      </c>
    </row>
    <row r="617" spans="1:17">
      <c r="C617" s="341" t="s">
        <v>1312</v>
      </c>
      <c r="D617" s="341" t="s">
        <v>55</v>
      </c>
      <c r="E617" s="342">
        <v>19</v>
      </c>
      <c r="F617" s="343">
        <v>0</v>
      </c>
      <c r="G617" s="343">
        <v>421.72300000000001</v>
      </c>
      <c r="H617" s="343">
        <v>52.744</v>
      </c>
      <c r="I617" s="343">
        <v>0</v>
      </c>
      <c r="J617" s="343">
        <v>0</v>
      </c>
      <c r="K617" s="343">
        <v>1051.6789999999999</v>
      </c>
      <c r="L617" s="343">
        <v>0</v>
      </c>
      <c r="M617" s="343">
        <v>140.24600000000001</v>
      </c>
      <c r="N617" s="343">
        <v>0</v>
      </c>
      <c r="O617" s="343">
        <v>447.61099999999999</v>
      </c>
      <c r="P617" s="343">
        <v>0</v>
      </c>
      <c r="Q617" s="343">
        <v>2114.0029999999997</v>
      </c>
    </row>
    <row r="618" spans="1:17">
      <c r="A618" s="340" t="s">
        <v>764</v>
      </c>
      <c r="B618" s="340" t="s">
        <v>765</v>
      </c>
    </row>
    <row r="619" spans="1:17">
      <c r="C619" s="341" t="s">
        <v>766</v>
      </c>
      <c r="D619" s="341" t="s">
        <v>55</v>
      </c>
      <c r="E619" s="342">
        <v>64</v>
      </c>
      <c r="F619" s="343">
        <v>1143.8389999999999</v>
      </c>
      <c r="G619" s="343">
        <v>38.101999999999997</v>
      </c>
      <c r="H619" s="343">
        <v>60.738999999999997</v>
      </c>
      <c r="I619" s="343">
        <v>0</v>
      </c>
      <c r="J619" s="343">
        <v>0</v>
      </c>
      <c r="K619" s="343">
        <v>747.11500000000001</v>
      </c>
      <c r="L619" s="343">
        <v>91.256</v>
      </c>
      <c r="M619" s="343">
        <v>82.316000000000003</v>
      </c>
      <c r="N619" s="343">
        <v>0</v>
      </c>
      <c r="O619" s="343">
        <v>5158.1170000000002</v>
      </c>
      <c r="P619" s="343">
        <v>0</v>
      </c>
      <c r="Q619" s="343">
        <v>7321.4840000000004</v>
      </c>
    </row>
    <row r="620" spans="1:17">
      <c r="A620" s="340" t="s">
        <v>764</v>
      </c>
      <c r="B620" s="340" t="s">
        <v>2235</v>
      </c>
    </row>
    <row r="621" spans="1:17">
      <c r="C621" s="341" t="s">
        <v>768</v>
      </c>
      <c r="D621" s="341" t="s">
        <v>45</v>
      </c>
      <c r="E621" s="342">
        <v>127</v>
      </c>
      <c r="F621" s="343">
        <v>4096.5050000000001</v>
      </c>
      <c r="G621" s="343">
        <v>0</v>
      </c>
      <c r="H621" s="343">
        <v>309.65600000000001</v>
      </c>
      <c r="I621" s="343">
        <v>0</v>
      </c>
      <c r="J621" s="343">
        <v>0</v>
      </c>
      <c r="K621" s="343">
        <v>3962.337</v>
      </c>
      <c r="L621" s="343">
        <v>0</v>
      </c>
      <c r="M621" s="343">
        <v>99.061000000000007</v>
      </c>
      <c r="N621" s="343">
        <v>0</v>
      </c>
      <c r="O621" s="343">
        <v>0</v>
      </c>
      <c r="P621" s="343">
        <v>9498.9409999999989</v>
      </c>
      <c r="Q621" s="343">
        <v>17966.5</v>
      </c>
    </row>
    <row r="622" spans="1:17">
      <c r="A622" s="340" t="s">
        <v>769</v>
      </c>
      <c r="B622" s="340" t="s">
        <v>2563</v>
      </c>
    </row>
    <row r="623" spans="1:17">
      <c r="C623" s="341" t="s">
        <v>771</v>
      </c>
      <c r="D623" s="341" t="s">
        <v>55</v>
      </c>
      <c r="E623" s="342">
        <v>18</v>
      </c>
      <c r="F623" s="343">
        <v>133.19299999999998</v>
      </c>
      <c r="G623" s="343">
        <v>15.632</v>
      </c>
      <c r="H623" s="343">
        <v>122.17700000000001</v>
      </c>
      <c r="I623" s="343">
        <v>0</v>
      </c>
      <c r="J623" s="343">
        <v>0</v>
      </c>
      <c r="K623" s="343">
        <v>1101.836</v>
      </c>
      <c r="L623" s="343">
        <v>0</v>
      </c>
      <c r="M623" s="343">
        <v>0</v>
      </c>
      <c r="N623" s="343">
        <v>0</v>
      </c>
      <c r="O623" s="343">
        <v>523.95699999999999</v>
      </c>
      <c r="P623" s="343">
        <v>0</v>
      </c>
      <c r="Q623" s="343">
        <v>1896.7950000000001</v>
      </c>
    </row>
    <row r="624" spans="1:17">
      <c r="A624" s="340" t="s">
        <v>769</v>
      </c>
      <c r="B624" s="340" t="s">
        <v>2234</v>
      </c>
    </row>
    <row r="625" spans="1:17">
      <c r="C625" s="341" t="s">
        <v>773</v>
      </c>
      <c r="D625" s="341" t="s">
        <v>45</v>
      </c>
      <c r="E625" s="342">
        <v>16</v>
      </c>
      <c r="F625" s="343">
        <v>223.52</v>
      </c>
      <c r="G625" s="343">
        <v>0</v>
      </c>
      <c r="H625" s="343">
        <v>297.19099999999997</v>
      </c>
      <c r="I625" s="343">
        <v>0</v>
      </c>
      <c r="J625" s="343">
        <v>0</v>
      </c>
      <c r="K625" s="343">
        <v>997.39699999999993</v>
      </c>
      <c r="L625" s="343">
        <v>0</v>
      </c>
      <c r="M625" s="343">
        <v>0</v>
      </c>
      <c r="N625" s="343">
        <v>0</v>
      </c>
      <c r="O625" s="343">
        <v>907.39699999999993</v>
      </c>
      <c r="P625" s="343">
        <v>0</v>
      </c>
      <c r="Q625" s="343">
        <v>2425.5050000000001</v>
      </c>
    </row>
    <row r="626" spans="1:17">
      <c r="A626" s="340" t="s">
        <v>769</v>
      </c>
      <c r="B626" s="340" t="s">
        <v>2233</v>
      </c>
    </row>
    <row r="627" spans="1:17">
      <c r="C627" s="341" t="s">
        <v>775</v>
      </c>
      <c r="D627" s="341" t="s">
        <v>55</v>
      </c>
      <c r="E627" s="342">
        <v>15</v>
      </c>
      <c r="F627" s="343">
        <v>0</v>
      </c>
      <c r="G627" s="343">
        <v>199.99599999999998</v>
      </c>
      <c r="H627" s="343">
        <v>43.603999999999999</v>
      </c>
      <c r="I627" s="343">
        <v>0</v>
      </c>
      <c r="J627" s="343">
        <v>0</v>
      </c>
      <c r="K627" s="343">
        <v>744.99899999999991</v>
      </c>
      <c r="L627" s="343">
        <v>287.19400000000002</v>
      </c>
      <c r="M627" s="343">
        <v>20</v>
      </c>
      <c r="N627" s="343">
        <v>28.006999999999998</v>
      </c>
      <c r="O627" s="343">
        <v>293.291</v>
      </c>
      <c r="P627" s="343">
        <v>163.39400000000001</v>
      </c>
      <c r="Q627" s="343">
        <v>1780.4849999999999</v>
      </c>
    </row>
    <row r="628" spans="1:17">
      <c r="A628" s="340" t="s">
        <v>776</v>
      </c>
      <c r="B628" s="340" t="s">
        <v>777</v>
      </c>
    </row>
    <row r="629" spans="1:17">
      <c r="C629" s="341" t="s">
        <v>778</v>
      </c>
      <c r="D629" s="341" t="s">
        <v>120</v>
      </c>
      <c r="E629" s="342">
        <v>278</v>
      </c>
      <c r="F629" s="343">
        <v>28982.924999999999</v>
      </c>
      <c r="G629" s="343">
        <v>0</v>
      </c>
      <c r="H629" s="343">
        <v>12300.377</v>
      </c>
      <c r="I629" s="343">
        <v>0</v>
      </c>
      <c r="J629" s="343">
        <v>0</v>
      </c>
      <c r="K629" s="343">
        <v>0</v>
      </c>
      <c r="L629" s="343">
        <v>0</v>
      </c>
      <c r="M629" s="343">
        <v>0</v>
      </c>
      <c r="N629" s="343">
        <v>0</v>
      </c>
      <c r="O629" s="343">
        <v>0</v>
      </c>
      <c r="P629" s="343">
        <v>0</v>
      </c>
      <c r="Q629" s="343">
        <v>41283.302000000003</v>
      </c>
    </row>
    <row r="630" spans="1:17">
      <c r="A630" s="340" t="s">
        <v>776</v>
      </c>
      <c r="B630" s="340" t="s">
        <v>2232</v>
      </c>
    </row>
    <row r="631" spans="1:17">
      <c r="C631" s="341" t="s">
        <v>780</v>
      </c>
      <c r="D631" s="341" t="s">
        <v>120</v>
      </c>
      <c r="E631" s="342">
        <v>21</v>
      </c>
      <c r="F631" s="343">
        <v>3406.2340000000004</v>
      </c>
      <c r="G631" s="343">
        <v>0</v>
      </c>
      <c r="H631" s="343">
        <v>71.45</v>
      </c>
      <c r="I631" s="343">
        <v>0</v>
      </c>
      <c r="J631" s="343">
        <v>0</v>
      </c>
      <c r="K631" s="343">
        <v>0</v>
      </c>
      <c r="L631" s="343">
        <v>0</v>
      </c>
      <c r="M631" s="343">
        <v>0</v>
      </c>
      <c r="N631" s="343">
        <v>0</v>
      </c>
      <c r="O631" s="343">
        <v>0</v>
      </c>
      <c r="P631" s="343">
        <v>0</v>
      </c>
      <c r="Q631" s="343">
        <v>3477.6840000000002</v>
      </c>
    </row>
    <row r="632" spans="1:17">
      <c r="A632" s="340" t="s">
        <v>776</v>
      </c>
      <c r="B632" s="340" t="s">
        <v>2231</v>
      </c>
    </row>
    <row r="633" spans="1:17">
      <c r="C633" s="341" t="s">
        <v>2510</v>
      </c>
      <c r="D633" s="341" t="s">
        <v>45</v>
      </c>
      <c r="E633" s="342">
        <v>25</v>
      </c>
      <c r="F633" s="343">
        <v>23.590999999999998</v>
      </c>
      <c r="G633" s="343">
        <v>0</v>
      </c>
      <c r="H633" s="343">
        <v>0</v>
      </c>
      <c r="I633" s="343">
        <v>0</v>
      </c>
      <c r="J633" s="343">
        <v>0</v>
      </c>
      <c r="K633" s="343">
        <v>475.46499999999997</v>
      </c>
      <c r="L633" s="343">
        <v>237.547</v>
      </c>
      <c r="M633" s="343">
        <v>777.16699999999992</v>
      </c>
      <c r="N633" s="343">
        <v>18.72</v>
      </c>
      <c r="O633" s="343">
        <v>287.26</v>
      </c>
      <c r="P633" s="343">
        <v>0</v>
      </c>
      <c r="Q633" s="343">
        <v>1819.75</v>
      </c>
    </row>
    <row r="634" spans="1:17">
      <c r="A634" s="340" t="s">
        <v>776</v>
      </c>
      <c r="B634" s="340" t="s">
        <v>781</v>
      </c>
    </row>
    <row r="635" spans="1:17">
      <c r="C635" s="341" t="s">
        <v>782</v>
      </c>
      <c r="D635" s="341" t="s">
        <v>120</v>
      </c>
      <c r="E635" s="342">
        <v>59</v>
      </c>
      <c r="F635" s="343">
        <v>10541.118</v>
      </c>
      <c r="G635" s="343">
        <v>0</v>
      </c>
      <c r="H635" s="343">
        <v>3797.2649999999999</v>
      </c>
      <c r="I635" s="343">
        <v>0</v>
      </c>
      <c r="J635" s="343">
        <v>0</v>
      </c>
      <c r="K635" s="343">
        <v>0</v>
      </c>
      <c r="L635" s="343">
        <v>0</v>
      </c>
      <c r="M635" s="343">
        <v>0</v>
      </c>
      <c r="N635" s="343">
        <v>0</v>
      </c>
      <c r="O635" s="343">
        <v>0</v>
      </c>
      <c r="P635" s="343">
        <v>0</v>
      </c>
      <c r="Q635" s="343">
        <v>14338.383</v>
      </c>
    </row>
    <row r="636" spans="1:17">
      <c r="A636" s="340" t="s">
        <v>776</v>
      </c>
      <c r="B636" s="340" t="s">
        <v>2230</v>
      </c>
    </row>
    <row r="637" spans="1:17">
      <c r="C637" s="341" t="s">
        <v>784</v>
      </c>
      <c r="D637" s="341" t="s">
        <v>120</v>
      </c>
      <c r="E637" s="342">
        <v>132</v>
      </c>
      <c r="F637" s="343">
        <v>23578.486000000001</v>
      </c>
      <c r="G637" s="343">
        <v>0</v>
      </c>
      <c r="H637" s="343">
        <v>6193.9019999999991</v>
      </c>
      <c r="I637" s="343">
        <v>0</v>
      </c>
      <c r="J637" s="343">
        <v>0</v>
      </c>
      <c r="K637" s="343">
        <v>0</v>
      </c>
      <c r="L637" s="343">
        <v>0</v>
      </c>
      <c r="M637" s="343">
        <v>0</v>
      </c>
      <c r="N637" s="343">
        <v>0</v>
      </c>
      <c r="O637" s="343">
        <v>0</v>
      </c>
      <c r="P637" s="343">
        <v>0</v>
      </c>
      <c r="Q637" s="343">
        <v>29772.387999999999</v>
      </c>
    </row>
    <row r="638" spans="1:17">
      <c r="A638" s="340" t="s">
        <v>776</v>
      </c>
      <c r="B638" s="340" t="s">
        <v>2229</v>
      </c>
    </row>
    <row r="639" spans="1:17">
      <c r="C639" s="341" t="s">
        <v>2491</v>
      </c>
      <c r="D639" s="341" t="s">
        <v>120</v>
      </c>
      <c r="E639" s="342">
        <v>21</v>
      </c>
      <c r="F639" s="343">
        <v>900.41800000000001</v>
      </c>
      <c r="G639" s="343">
        <v>0</v>
      </c>
      <c r="H639" s="343">
        <v>0.43099999999999999</v>
      </c>
      <c r="I639" s="343">
        <v>0</v>
      </c>
      <c r="J639" s="343">
        <v>0</v>
      </c>
      <c r="K639" s="343">
        <v>0</v>
      </c>
      <c r="L639" s="343">
        <v>0</v>
      </c>
      <c r="M639" s="343">
        <v>0</v>
      </c>
      <c r="N639" s="343">
        <v>0</v>
      </c>
      <c r="O639" s="343">
        <v>0</v>
      </c>
      <c r="P639" s="343">
        <v>0</v>
      </c>
      <c r="Q639" s="343">
        <v>900.84899999999993</v>
      </c>
    </row>
    <row r="640" spans="1:17">
      <c r="A640" s="340" t="s">
        <v>776</v>
      </c>
      <c r="B640" s="340" t="s">
        <v>785</v>
      </c>
    </row>
    <row r="641" spans="1:17">
      <c r="C641" s="341" t="s">
        <v>786</v>
      </c>
      <c r="D641" s="341" t="s">
        <v>120</v>
      </c>
      <c r="E641" s="342">
        <v>57</v>
      </c>
      <c r="F641" s="343">
        <v>9644.8019999999997</v>
      </c>
      <c r="G641" s="343">
        <v>0</v>
      </c>
      <c r="H641" s="343">
        <v>2486.62</v>
      </c>
      <c r="I641" s="343">
        <v>0</v>
      </c>
      <c r="J641" s="343">
        <v>0</v>
      </c>
      <c r="K641" s="343">
        <v>0</v>
      </c>
      <c r="L641" s="343">
        <v>0</v>
      </c>
      <c r="M641" s="343">
        <v>0</v>
      </c>
      <c r="N641" s="343">
        <v>0</v>
      </c>
      <c r="O641" s="343">
        <v>0</v>
      </c>
      <c r="P641" s="343">
        <v>0</v>
      </c>
      <c r="Q641" s="343">
        <v>12131.421999999999</v>
      </c>
    </row>
    <row r="642" spans="1:17">
      <c r="A642" s="340" t="s">
        <v>776</v>
      </c>
      <c r="B642" s="340" t="s">
        <v>2228</v>
      </c>
    </row>
    <row r="643" spans="1:17">
      <c r="C643" s="341" t="s">
        <v>2490</v>
      </c>
      <c r="D643" s="341" t="s">
        <v>120</v>
      </c>
      <c r="E643" s="342">
        <v>33</v>
      </c>
      <c r="F643" s="343">
        <v>1779.664</v>
      </c>
      <c r="G643" s="343">
        <v>0</v>
      </c>
      <c r="H643" s="343">
        <v>0</v>
      </c>
      <c r="I643" s="343">
        <v>0</v>
      </c>
      <c r="J643" s="343">
        <v>0</v>
      </c>
      <c r="K643" s="343">
        <v>0</v>
      </c>
      <c r="L643" s="343">
        <v>0</v>
      </c>
      <c r="M643" s="343">
        <v>0</v>
      </c>
      <c r="N643" s="343">
        <v>0</v>
      </c>
      <c r="O643" s="343">
        <v>0</v>
      </c>
      <c r="P643" s="343">
        <v>0</v>
      </c>
      <c r="Q643" s="343">
        <v>1779.664</v>
      </c>
    </row>
    <row r="644" spans="1:17">
      <c r="A644" s="340" t="s">
        <v>776</v>
      </c>
      <c r="B644" s="340" t="s">
        <v>2227</v>
      </c>
    </row>
    <row r="645" spans="1:17">
      <c r="C645" s="341" t="s">
        <v>788</v>
      </c>
      <c r="D645" s="341" t="s">
        <v>55</v>
      </c>
      <c r="E645" s="342">
        <v>3153</v>
      </c>
      <c r="F645" s="343">
        <v>514048.00200000004</v>
      </c>
      <c r="G645" s="343">
        <v>16914.171999999999</v>
      </c>
      <c r="H645" s="343">
        <v>62837.04</v>
      </c>
      <c r="I645" s="343">
        <v>0</v>
      </c>
      <c r="J645" s="343">
        <v>0</v>
      </c>
      <c r="K645" s="343">
        <v>66472.698000000004</v>
      </c>
      <c r="L645" s="343">
        <v>16395.745999999999</v>
      </c>
      <c r="M645" s="343">
        <v>260027</v>
      </c>
      <c r="N645" s="343">
        <v>313966.52</v>
      </c>
      <c r="O645" s="343">
        <v>7720.518</v>
      </c>
      <c r="P645" s="343">
        <v>6993.1080000000002</v>
      </c>
      <c r="Q645" s="343">
        <v>1265374.804</v>
      </c>
    </row>
    <row r="646" spans="1:17">
      <c r="A646" s="340" t="s">
        <v>776</v>
      </c>
      <c r="B646" s="340" t="s">
        <v>2226</v>
      </c>
    </row>
    <row r="647" spans="1:17">
      <c r="C647" s="341" t="s">
        <v>790</v>
      </c>
      <c r="D647" s="341" t="s">
        <v>120</v>
      </c>
      <c r="E647" s="342">
        <v>50</v>
      </c>
      <c r="F647" s="343">
        <v>7993.3619999999992</v>
      </c>
      <c r="G647" s="343">
        <v>0</v>
      </c>
      <c r="H647" s="343">
        <v>0</v>
      </c>
      <c r="I647" s="343">
        <v>0</v>
      </c>
      <c r="J647" s="343">
        <v>0</v>
      </c>
      <c r="K647" s="343">
        <v>0</v>
      </c>
      <c r="L647" s="343">
        <v>0</v>
      </c>
      <c r="M647" s="343">
        <v>0</v>
      </c>
      <c r="N647" s="343">
        <v>0</v>
      </c>
      <c r="O647" s="343">
        <v>0</v>
      </c>
      <c r="P647" s="343">
        <v>0</v>
      </c>
      <c r="Q647" s="343">
        <v>7993.3619999999992</v>
      </c>
    </row>
    <row r="648" spans="1:17">
      <c r="A648" s="340" t="s">
        <v>776</v>
      </c>
      <c r="B648" s="340" t="s">
        <v>2562</v>
      </c>
    </row>
    <row r="649" spans="1:17">
      <c r="C649" s="341" t="s">
        <v>792</v>
      </c>
      <c r="D649" s="341" t="s">
        <v>120</v>
      </c>
      <c r="E649" s="342">
        <v>25</v>
      </c>
      <c r="F649" s="343">
        <v>11651.916999999999</v>
      </c>
      <c r="G649" s="343">
        <v>0</v>
      </c>
      <c r="H649" s="343">
        <v>4759.2340000000004</v>
      </c>
      <c r="I649" s="343">
        <v>0</v>
      </c>
      <c r="J649" s="343">
        <v>0</v>
      </c>
      <c r="K649" s="343">
        <v>0</v>
      </c>
      <c r="L649" s="343">
        <v>0</v>
      </c>
      <c r="M649" s="343">
        <v>0</v>
      </c>
      <c r="N649" s="343">
        <v>0</v>
      </c>
      <c r="O649" s="343">
        <v>0</v>
      </c>
      <c r="P649" s="343">
        <v>0</v>
      </c>
      <c r="Q649" s="343">
        <v>16411.151000000002</v>
      </c>
    </row>
    <row r="650" spans="1:17">
      <c r="A650" s="340" t="s">
        <v>776</v>
      </c>
      <c r="B650" s="340" t="s">
        <v>2561</v>
      </c>
    </row>
    <row r="651" spans="1:17">
      <c r="C651" s="341" t="s">
        <v>794</v>
      </c>
      <c r="D651" s="341" t="s">
        <v>120</v>
      </c>
      <c r="E651" s="342">
        <v>58</v>
      </c>
      <c r="F651" s="343">
        <v>12185.941999999999</v>
      </c>
      <c r="G651" s="343">
        <v>0</v>
      </c>
      <c r="H651" s="343">
        <v>0</v>
      </c>
      <c r="I651" s="343">
        <v>0</v>
      </c>
      <c r="J651" s="343">
        <v>0</v>
      </c>
      <c r="K651" s="343">
        <v>0</v>
      </c>
      <c r="L651" s="343">
        <v>0</v>
      </c>
      <c r="M651" s="343">
        <v>0</v>
      </c>
      <c r="N651" s="343">
        <v>0</v>
      </c>
      <c r="O651" s="343">
        <v>0</v>
      </c>
      <c r="P651" s="343">
        <v>0</v>
      </c>
      <c r="Q651" s="343">
        <v>12185.941999999999</v>
      </c>
    </row>
    <row r="652" spans="1:17">
      <c r="A652" s="340" t="s">
        <v>776</v>
      </c>
      <c r="B652" s="340" t="s">
        <v>2225</v>
      </c>
    </row>
    <row r="653" spans="1:17">
      <c r="C653" s="341" t="s">
        <v>796</v>
      </c>
      <c r="D653" s="341" t="s">
        <v>55</v>
      </c>
      <c r="E653" s="342">
        <v>274</v>
      </c>
      <c r="F653" s="343">
        <v>66195.074999999997</v>
      </c>
      <c r="G653" s="343">
        <v>12905.993999999999</v>
      </c>
      <c r="H653" s="343">
        <v>165048.28599999999</v>
      </c>
      <c r="I653" s="343">
        <v>0</v>
      </c>
      <c r="J653" s="343">
        <v>0</v>
      </c>
      <c r="K653" s="343">
        <v>0</v>
      </c>
      <c r="L653" s="343">
        <v>19.932000000000002</v>
      </c>
      <c r="M653" s="343">
        <v>0</v>
      </c>
      <c r="N653" s="343">
        <v>0</v>
      </c>
      <c r="O653" s="343">
        <v>0</v>
      </c>
      <c r="P653" s="343">
        <v>0</v>
      </c>
      <c r="Q653" s="343">
        <v>244169.28699999998</v>
      </c>
    </row>
    <row r="654" spans="1:17">
      <c r="A654" s="340" t="s">
        <v>776</v>
      </c>
      <c r="B654" s="340" t="s">
        <v>2224</v>
      </c>
    </row>
    <row r="655" spans="1:17">
      <c r="C655" s="341" t="s">
        <v>798</v>
      </c>
      <c r="D655" s="341" t="s">
        <v>45</v>
      </c>
      <c r="E655" s="342">
        <v>96</v>
      </c>
      <c r="F655" s="343">
        <v>18429.984</v>
      </c>
      <c r="G655" s="343">
        <v>0</v>
      </c>
      <c r="H655" s="343">
        <v>15184.132</v>
      </c>
      <c r="I655" s="343">
        <v>0</v>
      </c>
      <c r="J655" s="343">
        <v>0</v>
      </c>
      <c r="K655" s="343">
        <v>0</v>
      </c>
      <c r="L655" s="343">
        <v>0</v>
      </c>
      <c r="M655" s="343">
        <v>0</v>
      </c>
      <c r="N655" s="343">
        <v>0</v>
      </c>
      <c r="O655" s="343">
        <v>0</v>
      </c>
      <c r="P655" s="343">
        <v>0</v>
      </c>
      <c r="Q655" s="343">
        <v>33614.116000000002</v>
      </c>
    </row>
    <row r="656" spans="1:17">
      <c r="A656" s="340" t="s">
        <v>776</v>
      </c>
      <c r="B656" s="340" t="s">
        <v>801</v>
      </c>
    </row>
    <row r="657" spans="1:17">
      <c r="C657" s="341" t="s">
        <v>802</v>
      </c>
      <c r="D657" s="341" t="s">
        <v>120</v>
      </c>
      <c r="E657" s="342">
        <v>94</v>
      </c>
      <c r="F657" s="343">
        <v>13852.829</v>
      </c>
      <c r="G657" s="343">
        <v>0</v>
      </c>
      <c r="H657" s="343">
        <v>4744.16</v>
      </c>
      <c r="I657" s="343">
        <v>0</v>
      </c>
      <c r="J657" s="343">
        <v>0</v>
      </c>
      <c r="K657" s="343">
        <v>0</v>
      </c>
      <c r="L657" s="343">
        <v>0</v>
      </c>
      <c r="M657" s="343">
        <v>0</v>
      </c>
      <c r="N657" s="343">
        <v>0</v>
      </c>
      <c r="O657" s="343">
        <v>0</v>
      </c>
      <c r="P657" s="343">
        <v>0</v>
      </c>
      <c r="Q657" s="343">
        <v>18596.988999999998</v>
      </c>
    </row>
    <row r="658" spans="1:17">
      <c r="A658" s="340" t="s">
        <v>776</v>
      </c>
      <c r="B658" s="340" t="s">
        <v>2560</v>
      </c>
    </row>
    <row r="659" spans="1:17">
      <c r="C659" s="341" t="s">
        <v>804</v>
      </c>
      <c r="D659" s="341" t="s">
        <v>120</v>
      </c>
      <c r="E659" s="342">
        <v>130</v>
      </c>
      <c r="F659" s="343">
        <v>18943.142</v>
      </c>
      <c r="G659" s="343">
        <v>0</v>
      </c>
      <c r="H659" s="343">
        <v>0</v>
      </c>
      <c r="I659" s="343">
        <v>0</v>
      </c>
      <c r="J659" s="343">
        <v>0</v>
      </c>
      <c r="K659" s="343">
        <v>0</v>
      </c>
      <c r="L659" s="343">
        <v>0</v>
      </c>
      <c r="M659" s="343">
        <v>0</v>
      </c>
      <c r="N659" s="343">
        <v>0</v>
      </c>
      <c r="O659" s="343">
        <v>0</v>
      </c>
      <c r="P659" s="343">
        <v>0</v>
      </c>
      <c r="Q659" s="343">
        <v>18943.142</v>
      </c>
    </row>
    <row r="660" spans="1:17">
      <c r="A660" s="340" t="s">
        <v>776</v>
      </c>
      <c r="B660" s="340" t="s">
        <v>805</v>
      </c>
    </row>
    <row r="661" spans="1:17">
      <c r="C661" s="341" t="s">
        <v>806</v>
      </c>
      <c r="D661" s="341" t="s">
        <v>120</v>
      </c>
      <c r="E661" s="342">
        <v>82</v>
      </c>
      <c r="F661" s="343">
        <v>10970.07</v>
      </c>
      <c r="G661" s="343">
        <v>0</v>
      </c>
      <c r="H661" s="343">
        <v>0</v>
      </c>
      <c r="I661" s="343">
        <v>0</v>
      </c>
      <c r="J661" s="343">
        <v>0</v>
      </c>
      <c r="K661" s="343">
        <v>0</v>
      </c>
      <c r="L661" s="343">
        <v>0</v>
      </c>
      <c r="M661" s="343">
        <v>0</v>
      </c>
      <c r="N661" s="343">
        <v>0</v>
      </c>
      <c r="O661" s="343">
        <v>0</v>
      </c>
      <c r="P661" s="343">
        <v>0</v>
      </c>
      <c r="Q661" s="343">
        <v>10970.07</v>
      </c>
    </row>
    <row r="662" spans="1:17">
      <c r="A662" s="340" t="s">
        <v>807</v>
      </c>
      <c r="B662" s="340" t="s">
        <v>2222</v>
      </c>
    </row>
    <row r="663" spans="1:17">
      <c r="C663" s="341" t="s">
        <v>811</v>
      </c>
      <c r="D663" s="341" t="s">
        <v>45</v>
      </c>
      <c r="E663" s="342">
        <v>18</v>
      </c>
      <c r="F663" s="343">
        <v>209.31400000000002</v>
      </c>
      <c r="G663" s="343">
        <v>0</v>
      </c>
      <c r="H663" s="343">
        <v>0</v>
      </c>
      <c r="I663" s="343">
        <v>0</v>
      </c>
      <c r="J663" s="343">
        <v>0</v>
      </c>
      <c r="K663" s="343">
        <v>629.81500000000005</v>
      </c>
      <c r="L663" s="343">
        <v>13.700999999999999</v>
      </c>
      <c r="M663" s="343">
        <v>0</v>
      </c>
      <c r="N663" s="343">
        <v>91.307999999999993</v>
      </c>
      <c r="O663" s="343">
        <v>306.61599999999999</v>
      </c>
      <c r="P663" s="343">
        <v>921.21</v>
      </c>
      <c r="Q663" s="343">
        <v>2171.9639999999999</v>
      </c>
    </row>
    <row r="664" spans="1:17">
      <c r="A664" s="340" t="s">
        <v>807</v>
      </c>
      <c r="B664" s="340" t="s">
        <v>2221</v>
      </c>
    </row>
    <row r="665" spans="1:17">
      <c r="C665" s="341" t="s">
        <v>813</v>
      </c>
      <c r="D665" s="341" t="s">
        <v>55</v>
      </c>
      <c r="E665" s="342">
        <v>46</v>
      </c>
      <c r="F665" s="343">
        <v>202.51900000000001</v>
      </c>
      <c r="G665" s="343">
        <v>124.31100000000001</v>
      </c>
      <c r="H665" s="343">
        <v>72.593000000000004</v>
      </c>
      <c r="I665" s="343">
        <v>0</v>
      </c>
      <c r="J665" s="343">
        <v>3569.895</v>
      </c>
      <c r="K665" s="343">
        <v>564.91300000000001</v>
      </c>
      <c r="L665" s="343">
        <v>0</v>
      </c>
      <c r="M665" s="343">
        <v>0</v>
      </c>
      <c r="N665" s="343">
        <v>0</v>
      </c>
      <c r="O665" s="343">
        <v>0</v>
      </c>
      <c r="P665" s="343">
        <v>579.22</v>
      </c>
      <c r="Q665" s="343">
        <v>5113.451</v>
      </c>
    </row>
    <row r="666" spans="1:17">
      <c r="A666" s="340" t="s">
        <v>807</v>
      </c>
      <c r="B666" s="340" t="s">
        <v>2220</v>
      </c>
    </row>
    <row r="667" spans="1:17">
      <c r="C667" s="341" t="s">
        <v>809</v>
      </c>
      <c r="D667" s="341" t="s">
        <v>45</v>
      </c>
      <c r="E667" s="342">
        <v>189</v>
      </c>
      <c r="F667" s="343">
        <v>3193.3220000000001</v>
      </c>
      <c r="G667" s="343">
        <v>0</v>
      </c>
      <c r="H667" s="343">
        <v>16591.662</v>
      </c>
      <c r="I667" s="343">
        <v>0</v>
      </c>
      <c r="J667" s="343">
        <v>0</v>
      </c>
      <c r="K667" s="343">
        <v>0</v>
      </c>
      <c r="L667" s="343">
        <v>0</v>
      </c>
      <c r="M667" s="343">
        <v>0</v>
      </c>
      <c r="N667" s="343">
        <v>0</v>
      </c>
      <c r="O667" s="343">
        <v>0</v>
      </c>
      <c r="P667" s="343">
        <v>4536.8789999999999</v>
      </c>
      <c r="Q667" s="343">
        <v>24321.862999999998</v>
      </c>
    </row>
    <row r="668" spans="1:17">
      <c r="A668" s="340" t="s">
        <v>814</v>
      </c>
      <c r="B668" s="340" t="s">
        <v>2219</v>
      </c>
    </row>
    <row r="669" spans="1:17">
      <c r="C669" s="341" t="s">
        <v>816</v>
      </c>
      <c r="D669" s="341" t="s">
        <v>55</v>
      </c>
      <c r="E669" s="342">
        <v>375</v>
      </c>
      <c r="F669" s="343">
        <v>0</v>
      </c>
      <c r="G669" s="343">
        <v>33572.832000000002</v>
      </c>
      <c r="H669" s="343">
        <v>2094.1439999999998</v>
      </c>
      <c r="I669" s="343">
        <v>0</v>
      </c>
      <c r="J669" s="343">
        <v>48005.610999999997</v>
      </c>
      <c r="K669" s="343">
        <v>0</v>
      </c>
      <c r="L669" s="343">
        <v>1941.6079999999999</v>
      </c>
      <c r="M669" s="343">
        <v>0</v>
      </c>
      <c r="N669" s="343">
        <v>0</v>
      </c>
      <c r="O669" s="343">
        <v>0</v>
      </c>
      <c r="P669" s="343">
        <v>0</v>
      </c>
      <c r="Q669" s="343">
        <v>85614.195000000007</v>
      </c>
    </row>
    <row r="670" spans="1:17">
      <c r="A670" s="340" t="s">
        <v>814</v>
      </c>
      <c r="B670" s="340" t="s">
        <v>2218</v>
      </c>
    </row>
    <row r="671" spans="1:17">
      <c r="C671" s="341" t="s">
        <v>818</v>
      </c>
      <c r="D671" s="341" t="s">
        <v>55</v>
      </c>
      <c r="E671" s="342">
        <v>90</v>
      </c>
      <c r="F671" s="343">
        <v>5354.0509999999995</v>
      </c>
      <c r="G671" s="343">
        <v>333.44800000000004</v>
      </c>
      <c r="H671" s="343">
        <v>916.21899999999994</v>
      </c>
      <c r="I671" s="343">
        <v>0</v>
      </c>
      <c r="J671" s="343">
        <v>0</v>
      </c>
      <c r="K671" s="343">
        <v>3483.6669999999999</v>
      </c>
      <c r="L671" s="343">
        <v>8.8000000000000009E-2</v>
      </c>
      <c r="M671" s="343">
        <v>0</v>
      </c>
      <c r="N671" s="343">
        <v>14099.656999999999</v>
      </c>
      <c r="O671" s="343">
        <v>0</v>
      </c>
      <c r="P671" s="343">
        <v>0</v>
      </c>
      <c r="Q671" s="343">
        <v>24187.13</v>
      </c>
    </row>
    <row r="672" spans="1:17">
      <c r="A672" s="340" t="s">
        <v>819</v>
      </c>
      <c r="B672" s="340" t="s">
        <v>2871</v>
      </c>
    </row>
    <row r="673" spans="1:17">
      <c r="C673" s="341" t="s">
        <v>821</v>
      </c>
      <c r="D673" s="341" t="s">
        <v>120</v>
      </c>
      <c r="E673" s="342">
        <v>24</v>
      </c>
      <c r="F673" s="343">
        <v>6837.5050000000001</v>
      </c>
      <c r="G673" s="343">
        <v>0</v>
      </c>
      <c r="H673" s="343">
        <v>1826.81</v>
      </c>
      <c r="I673" s="343">
        <v>0</v>
      </c>
      <c r="J673" s="343">
        <v>0</v>
      </c>
      <c r="K673" s="343">
        <v>0</v>
      </c>
      <c r="L673" s="343">
        <v>179.66499999999999</v>
      </c>
      <c r="M673" s="343">
        <v>96.968999999999994</v>
      </c>
      <c r="N673" s="343">
        <v>520.66699999999992</v>
      </c>
      <c r="O673" s="343">
        <v>0</v>
      </c>
      <c r="P673" s="343">
        <v>0</v>
      </c>
      <c r="Q673" s="343">
        <v>9461.616</v>
      </c>
    </row>
    <row r="674" spans="1:17">
      <c r="A674" s="340" t="s">
        <v>819</v>
      </c>
      <c r="B674" s="340" t="s">
        <v>2559</v>
      </c>
    </row>
    <row r="675" spans="1:17">
      <c r="C675" s="341" t="s">
        <v>2509</v>
      </c>
      <c r="D675" s="341" t="s">
        <v>59</v>
      </c>
      <c r="E675" s="342">
        <v>199</v>
      </c>
      <c r="F675" s="343">
        <v>1104.931</v>
      </c>
      <c r="G675" s="343">
        <v>0</v>
      </c>
      <c r="H675" s="343">
        <v>25034.63</v>
      </c>
      <c r="I675" s="343">
        <v>0</v>
      </c>
      <c r="J675" s="343">
        <v>0</v>
      </c>
      <c r="K675" s="343">
        <v>0</v>
      </c>
      <c r="L675" s="343">
        <v>0</v>
      </c>
      <c r="M675" s="343">
        <v>0</v>
      </c>
      <c r="N675" s="343">
        <v>0</v>
      </c>
      <c r="O675" s="343">
        <v>0</v>
      </c>
      <c r="P675" s="343">
        <v>0</v>
      </c>
      <c r="Q675" s="343">
        <v>26139.561000000002</v>
      </c>
    </row>
    <row r="676" spans="1:17">
      <c r="A676" s="340" t="s">
        <v>819</v>
      </c>
      <c r="B676" s="340" t="s">
        <v>2558</v>
      </c>
    </row>
    <row r="677" spans="1:17">
      <c r="C677" s="341" t="s">
        <v>2557</v>
      </c>
      <c r="D677" s="341" t="s">
        <v>59</v>
      </c>
      <c r="E677" s="342">
        <v>24</v>
      </c>
      <c r="F677" s="343">
        <v>2434.8089999999997</v>
      </c>
      <c r="G677" s="343">
        <v>0</v>
      </c>
      <c r="H677" s="343">
        <v>0</v>
      </c>
      <c r="I677" s="343">
        <v>0</v>
      </c>
      <c r="J677" s="343">
        <v>0</v>
      </c>
      <c r="K677" s="343">
        <v>0</v>
      </c>
      <c r="L677" s="343">
        <v>0</v>
      </c>
      <c r="M677" s="343">
        <v>0</v>
      </c>
      <c r="N677" s="343">
        <v>0</v>
      </c>
      <c r="O677" s="343">
        <v>0</v>
      </c>
      <c r="P677" s="343">
        <v>0</v>
      </c>
      <c r="Q677" s="343">
        <v>2434.8089999999997</v>
      </c>
    </row>
    <row r="678" spans="1:17">
      <c r="A678" s="340" t="s">
        <v>819</v>
      </c>
      <c r="B678" s="340" t="s">
        <v>2215</v>
      </c>
    </row>
    <row r="679" spans="1:17">
      <c r="C679" s="341" t="s">
        <v>823</v>
      </c>
      <c r="D679" s="341" t="s">
        <v>120</v>
      </c>
      <c r="E679" s="342">
        <v>226</v>
      </c>
      <c r="F679" s="343">
        <v>833.09500000000003</v>
      </c>
      <c r="G679" s="343">
        <v>0</v>
      </c>
      <c r="H679" s="343">
        <v>24347.402000000002</v>
      </c>
      <c r="I679" s="343">
        <v>0</v>
      </c>
      <c r="J679" s="343">
        <v>0</v>
      </c>
      <c r="K679" s="343">
        <v>0</v>
      </c>
      <c r="L679" s="343">
        <v>0</v>
      </c>
      <c r="M679" s="343">
        <v>0</v>
      </c>
      <c r="N679" s="343">
        <v>0</v>
      </c>
      <c r="O679" s="343">
        <v>0</v>
      </c>
      <c r="P679" s="343">
        <v>0</v>
      </c>
      <c r="Q679" s="343">
        <v>25180.497000000003</v>
      </c>
    </row>
    <row r="680" spans="1:17">
      <c r="A680" s="340" t="s">
        <v>819</v>
      </c>
      <c r="B680" s="340" t="s">
        <v>2214</v>
      </c>
    </row>
    <row r="681" spans="1:17">
      <c r="C681" s="341" t="s">
        <v>827</v>
      </c>
      <c r="D681" s="341" t="s">
        <v>55</v>
      </c>
      <c r="E681" s="342">
        <v>54</v>
      </c>
      <c r="F681" s="343">
        <v>1703.1170000000002</v>
      </c>
      <c r="G681" s="343">
        <v>200.97400000000002</v>
      </c>
      <c r="H681" s="343">
        <v>102.21899999999999</v>
      </c>
      <c r="I681" s="343">
        <v>0</v>
      </c>
      <c r="J681" s="343">
        <v>0</v>
      </c>
      <c r="K681" s="343">
        <v>2055.748</v>
      </c>
      <c r="L681" s="343">
        <v>54.1</v>
      </c>
      <c r="M681" s="343">
        <v>3129.1590000000001</v>
      </c>
      <c r="N681" s="343">
        <v>0</v>
      </c>
      <c r="O681" s="343">
        <v>760.43</v>
      </c>
      <c r="P681" s="343">
        <v>0</v>
      </c>
      <c r="Q681" s="343">
        <v>8005.7469999999994</v>
      </c>
    </row>
    <row r="682" spans="1:17">
      <c r="A682" s="340" t="s">
        <v>819</v>
      </c>
      <c r="B682" s="340" t="s">
        <v>2213</v>
      </c>
    </row>
    <row r="683" spans="1:17">
      <c r="C683" s="341" t="s">
        <v>831</v>
      </c>
      <c r="D683" s="341" t="s">
        <v>55</v>
      </c>
      <c r="E683" s="342">
        <v>202</v>
      </c>
      <c r="F683" s="343">
        <v>8780.5330000000013</v>
      </c>
      <c r="G683" s="343">
        <v>2.2069999999999999</v>
      </c>
      <c r="H683" s="343">
        <v>5629.71</v>
      </c>
      <c r="I683" s="343">
        <v>0</v>
      </c>
      <c r="J683" s="343">
        <v>0</v>
      </c>
      <c r="K683" s="343">
        <v>1970.1370000000002</v>
      </c>
      <c r="L683" s="343">
        <v>185.24</v>
      </c>
      <c r="M683" s="343">
        <v>25734.281000000003</v>
      </c>
      <c r="N683" s="343">
        <v>0</v>
      </c>
      <c r="O683" s="343">
        <v>2526.357</v>
      </c>
      <c r="P683" s="343">
        <v>0</v>
      </c>
      <c r="Q683" s="343">
        <v>44828.464999999997</v>
      </c>
    </row>
    <row r="684" spans="1:17">
      <c r="A684" s="340" t="s">
        <v>819</v>
      </c>
      <c r="B684" s="340" t="s">
        <v>2872</v>
      </c>
    </row>
    <row r="685" spans="1:17">
      <c r="C685" s="341" t="s">
        <v>833</v>
      </c>
      <c r="D685" s="341" t="s">
        <v>45</v>
      </c>
      <c r="E685" s="342">
        <v>13</v>
      </c>
      <c r="F685" s="343">
        <v>321.56400000000002</v>
      </c>
      <c r="G685" s="343">
        <v>0</v>
      </c>
      <c r="H685" s="343">
        <v>2.234</v>
      </c>
      <c r="I685" s="343">
        <v>0</v>
      </c>
      <c r="J685" s="343">
        <v>0</v>
      </c>
      <c r="K685" s="343">
        <v>0</v>
      </c>
      <c r="L685" s="343">
        <v>107.604</v>
      </c>
      <c r="M685" s="343">
        <v>1387.9</v>
      </c>
      <c r="N685" s="343">
        <v>0</v>
      </c>
      <c r="O685" s="343">
        <v>173.35400000000001</v>
      </c>
      <c r="P685" s="343">
        <v>0</v>
      </c>
      <c r="Q685" s="343">
        <v>1992.6559999999999</v>
      </c>
    </row>
    <row r="686" spans="1:17">
      <c r="A686" s="340" t="s">
        <v>819</v>
      </c>
      <c r="B686" s="340" t="s">
        <v>2211</v>
      </c>
    </row>
    <row r="687" spans="1:17">
      <c r="C687" s="341" t="s">
        <v>837</v>
      </c>
      <c r="D687" s="341" t="s">
        <v>45</v>
      </c>
      <c r="E687" s="342">
        <v>14</v>
      </c>
      <c r="F687" s="343">
        <v>393.35599999999999</v>
      </c>
      <c r="G687" s="343">
        <v>0</v>
      </c>
      <c r="H687" s="343">
        <v>0.27300000000000002</v>
      </c>
      <c r="I687" s="343">
        <v>0</v>
      </c>
      <c r="J687" s="343">
        <v>0</v>
      </c>
      <c r="K687" s="343">
        <v>0</v>
      </c>
      <c r="L687" s="343">
        <v>121.29600000000001</v>
      </c>
      <c r="M687" s="343">
        <v>1653.6</v>
      </c>
      <c r="N687" s="343">
        <v>0</v>
      </c>
      <c r="O687" s="343">
        <v>93.717000000000013</v>
      </c>
      <c r="P687" s="343">
        <v>0</v>
      </c>
      <c r="Q687" s="343">
        <v>2262.2420000000002</v>
      </c>
    </row>
    <row r="688" spans="1:17">
      <c r="A688" s="340" t="s">
        <v>819</v>
      </c>
      <c r="B688" s="340" t="s">
        <v>2210</v>
      </c>
    </row>
    <row r="689" spans="1:17">
      <c r="C689" s="341" t="s">
        <v>839</v>
      </c>
      <c r="D689" s="341" t="s">
        <v>55</v>
      </c>
      <c r="E689" s="342">
        <v>31</v>
      </c>
      <c r="F689" s="343">
        <v>0</v>
      </c>
      <c r="G689" s="343">
        <v>2308.1790000000001</v>
      </c>
      <c r="H689" s="343">
        <v>166.49700000000001</v>
      </c>
      <c r="I689" s="343">
        <v>0</v>
      </c>
      <c r="J689" s="343">
        <v>0</v>
      </c>
      <c r="K689" s="343">
        <v>704.29300000000001</v>
      </c>
      <c r="L689" s="343">
        <v>41.2</v>
      </c>
      <c r="M689" s="343">
        <v>88.037000000000006</v>
      </c>
      <c r="N689" s="343">
        <v>1285.422</v>
      </c>
      <c r="O689" s="343">
        <v>447.69</v>
      </c>
      <c r="P689" s="343">
        <v>32.639000000000003</v>
      </c>
      <c r="Q689" s="343">
        <v>5073.9570000000003</v>
      </c>
    </row>
    <row r="690" spans="1:17">
      <c r="A690" s="340" t="s">
        <v>819</v>
      </c>
      <c r="B690" s="340" t="s">
        <v>2209</v>
      </c>
    </row>
    <row r="691" spans="1:17">
      <c r="C691" s="341" t="s">
        <v>841</v>
      </c>
      <c r="D691" s="341" t="s">
        <v>45</v>
      </c>
      <c r="E691" s="342">
        <v>11</v>
      </c>
      <c r="F691" s="343">
        <v>390.34399999999999</v>
      </c>
      <c r="G691" s="343">
        <v>0</v>
      </c>
      <c r="H691" s="343">
        <v>78.064999999999998</v>
      </c>
      <c r="I691" s="343">
        <v>0</v>
      </c>
      <c r="J691" s="343">
        <v>0</v>
      </c>
      <c r="K691" s="343">
        <v>0</v>
      </c>
      <c r="L691" s="343">
        <v>36.231000000000002</v>
      </c>
      <c r="M691" s="343">
        <v>0</v>
      </c>
      <c r="N691" s="343">
        <v>463.351</v>
      </c>
      <c r="O691" s="343">
        <v>0</v>
      </c>
      <c r="P691" s="343">
        <v>787.14300000000003</v>
      </c>
      <c r="Q691" s="343">
        <v>1755.134</v>
      </c>
    </row>
    <row r="692" spans="1:17">
      <c r="A692" s="340" t="s">
        <v>819</v>
      </c>
      <c r="B692" s="340" t="s">
        <v>1319</v>
      </c>
    </row>
    <row r="693" spans="1:17">
      <c r="C693" s="341" t="s">
        <v>1320</v>
      </c>
      <c r="D693" s="341" t="s">
        <v>45</v>
      </c>
      <c r="E693" s="342">
        <v>6</v>
      </c>
      <c r="F693" s="343">
        <v>232.982</v>
      </c>
      <c r="G693" s="343">
        <v>0</v>
      </c>
      <c r="H693" s="343">
        <v>0</v>
      </c>
      <c r="I693" s="343">
        <v>0</v>
      </c>
      <c r="J693" s="343">
        <v>0</v>
      </c>
      <c r="K693" s="343">
        <v>278.24</v>
      </c>
      <c r="L693" s="343">
        <v>0</v>
      </c>
      <c r="M693" s="343">
        <v>305.42700000000002</v>
      </c>
      <c r="N693" s="343">
        <v>0</v>
      </c>
      <c r="O693" s="343">
        <v>311.154</v>
      </c>
      <c r="P693" s="343">
        <v>0</v>
      </c>
      <c r="Q693" s="343">
        <v>1127.8030000000001</v>
      </c>
    </row>
    <row r="694" spans="1:17">
      <c r="A694" s="340" t="s">
        <v>819</v>
      </c>
      <c r="B694" s="340" t="s">
        <v>842</v>
      </c>
    </row>
    <row r="695" spans="1:17">
      <c r="C695" s="341" t="s">
        <v>843</v>
      </c>
      <c r="D695" s="341" t="s">
        <v>45</v>
      </c>
      <c r="E695" s="342">
        <v>5</v>
      </c>
      <c r="F695" s="343">
        <v>66.301000000000002</v>
      </c>
      <c r="G695" s="343">
        <v>0</v>
      </c>
      <c r="H695" s="343">
        <v>0</v>
      </c>
      <c r="I695" s="343">
        <v>0</v>
      </c>
      <c r="J695" s="343">
        <v>0</v>
      </c>
      <c r="K695" s="343">
        <v>0</v>
      </c>
      <c r="L695" s="343">
        <v>0</v>
      </c>
      <c r="M695" s="343">
        <v>365.56800000000004</v>
      </c>
      <c r="N695" s="343">
        <v>0</v>
      </c>
      <c r="O695" s="343">
        <v>1069.231</v>
      </c>
      <c r="P695" s="343">
        <v>0</v>
      </c>
      <c r="Q695" s="343">
        <v>1501.1</v>
      </c>
    </row>
    <row r="696" spans="1:17">
      <c r="A696" s="340" t="s">
        <v>819</v>
      </c>
      <c r="B696" s="340" t="s">
        <v>2873</v>
      </c>
    </row>
    <row r="697" spans="1:17">
      <c r="C697" s="341" t="s">
        <v>829</v>
      </c>
      <c r="D697" s="341" t="s">
        <v>45</v>
      </c>
      <c r="E697" s="342">
        <v>169</v>
      </c>
      <c r="F697" s="343">
        <v>6548.2060000000001</v>
      </c>
      <c r="G697" s="343">
        <v>9.7449999999999992</v>
      </c>
      <c r="H697" s="343">
        <v>376.73</v>
      </c>
      <c r="I697" s="343">
        <v>0</v>
      </c>
      <c r="J697" s="343">
        <v>0</v>
      </c>
      <c r="K697" s="343">
        <v>1492.11</v>
      </c>
      <c r="L697" s="343">
        <v>304.536</v>
      </c>
      <c r="M697" s="343">
        <v>17452.581999999999</v>
      </c>
      <c r="N697" s="343">
        <v>738.35</v>
      </c>
      <c r="O697" s="343">
        <v>2462.2470000000003</v>
      </c>
      <c r="P697" s="343">
        <v>0</v>
      </c>
      <c r="Q697" s="343">
        <v>29384.506000000001</v>
      </c>
    </row>
    <row r="698" spans="1:17">
      <c r="A698" s="340" t="s">
        <v>819</v>
      </c>
      <c r="B698" s="340" t="s">
        <v>2208</v>
      </c>
    </row>
    <row r="699" spans="1:17">
      <c r="C699" s="341" t="s">
        <v>845</v>
      </c>
      <c r="D699" s="341" t="s">
        <v>45</v>
      </c>
      <c r="E699" s="342">
        <v>46</v>
      </c>
      <c r="F699" s="343">
        <v>541.36300000000006</v>
      </c>
      <c r="G699" s="343">
        <v>0</v>
      </c>
      <c r="H699" s="343">
        <v>215.57900000000001</v>
      </c>
      <c r="I699" s="343">
        <v>0</v>
      </c>
      <c r="J699" s="343">
        <v>0</v>
      </c>
      <c r="K699" s="343">
        <v>378</v>
      </c>
      <c r="L699" s="343">
        <v>54</v>
      </c>
      <c r="M699" s="343">
        <v>1876.7360000000001</v>
      </c>
      <c r="N699" s="343">
        <v>110</v>
      </c>
      <c r="O699" s="343">
        <v>1123.211</v>
      </c>
      <c r="P699" s="343">
        <v>0</v>
      </c>
      <c r="Q699" s="343">
        <v>4298.8890000000001</v>
      </c>
    </row>
    <row r="700" spans="1:17">
      <c r="A700" s="340" t="s">
        <v>819</v>
      </c>
      <c r="B700" s="340" t="s">
        <v>2207</v>
      </c>
    </row>
    <row r="701" spans="1:17">
      <c r="C701" s="341" t="s">
        <v>847</v>
      </c>
      <c r="D701" s="341" t="s">
        <v>45</v>
      </c>
      <c r="E701" s="342">
        <v>11</v>
      </c>
      <c r="F701" s="343">
        <v>144.452</v>
      </c>
      <c r="G701" s="343">
        <v>0</v>
      </c>
      <c r="H701" s="343">
        <v>21.245000000000001</v>
      </c>
      <c r="I701" s="343">
        <v>0</v>
      </c>
      <c r="J701" s="343">
        <v>0</v>
      </c>
      <c r="K701" s="343">
        <v>349.52699999999999</v>
      </c>
      <c r="L701" s="343">
        <v>0</v>
      </c>
      <c r="M701" s="343">
        <v>371.94099999999997</v>
      </c>
      <c r="N701" s="343">
        <v>0</v>
      </c>
      <c r="O701" s="343">
        <v>60</v>
      </c>
      <c r="P701" s="343">
        <v>0</v>
      </c>
      <c r="Q701" s="343">
        <v>947.16499999999996</v>
      </c>
    </row>
    <row r="702" spans="1:17">
      <c r="A702" s="340" t="s">
        <v>819</v>
      </c>
      <c r="B702" s="340" t="s">
        <v>2556</v>
      </c>
    </row>
    <row r="703" spans="1:17">
      <c r="C703" s="341" t="s">
        <v>2489</v>
      </c>
      <c r="D703" s="341" t="s">
        <v>59</v>
      </c>
      <c r="E703" s="342">
        <v>580</v>
      </c>
      <c r="F703" s="343">
        <v>0</v>
      </c>
      <c r="G703" s="343">
        <v>63241.329000000005</v>
      </c>
      <c r="H703" s="343">
        <v>104156.29800000001</v>
      </c>
      <c r="I703" s="343">
        <v>0</v>
      </c>
      <c r="J703" s="343">
        <v>0</v>
      </c>
      <c r="K703" s="343">
        <v>0</v>
      </c>
      <c r="L703" s="343">
        <v>0</v>
      </c>
      <c r="M703" s="343">
        <v>0</v>
      </c>
      <c r="N703" s="343">
        <v>0</v>
      </c>
      <c r="O703" s="343">
        <v>0</v>
      </c>
      <c r="P703" s="343">
        <v>0</v>
      </c>
      <c r="Q703" s="343">
        <v>167397.62699999998</v>
      </c>
    </row>
    <row r="704" spans="1:17">
      <c r="A704" s="340" t="s">
        <v>819</v>
      </c>
      <c r="B704" s="340" t="s">
        <v>2206</v>
      </c>
    </row>
    <row r="705" spans="1:17">
      <c r="C705" s="341" t="s">
        <v>849</v>
      </c>
      <c r="D705" s="341" t="s">
        <v>59</v>
      </c>
      <c r="E705" s="342">
        <v>6</v>
      </c>
      <c r="F705" s="343">
        <v>153.404</v>
      </c>
      <c r="G705" s="343">
        <v>0</v>
      </c>
      <c r="H705" s="343">
        <v>0</v>
      </c>
      <c r="I705" s="343">
        <v>0</v>
      </c>
      <c r="J705" s="343">
        <v>0</v>
      </c>
      <c r="K705" s="343">
        <v>0</v>
      </c>
      <c r="L705" s="343">
        <v>838.81500000000005</v>
      </c>
      <c r="M705" s="343">
        <v>342.399</v>
      </c>
      <c r="N705" s="343">
        <v>0</v>
      </c>
      <c r="O705" s="343">
        <v>0</v>
      </c>
      <c r="P705" s="343">
        <v>0</v>
      </c>
      <c r="Q705" s="343">
        <v>1334.6179999999999</v>
      </c>
    </row>
    <row r="706" spans="1:17">
      <c r="A706" s="340" t="s">
        <v>819</v>
      </c>
      <c r="B706" s="340" t="s">
        <v>2205</v>
      </c>
    </row>
    <row r="707" spans="1:17">
      <c r="C707" s="341" t="s">
        <v>851</v>
      </c>
      <c r="D707" s="341" t="s">
        <v>45</v>
      </c>
      <c r="E707" s="342">
        <v>16</v>
      </c>
      <c r="F707" s="343">
        <v>203.745</v>
      </c>
      <c r="G707" s="343">
        <v>0</v>
      </c>
      <c r="H707" s="343">
        <v>24</v>
      </c>
      <c r="I707" s="343">
        <v>0</v>
      </c>
      <c r="J707" s="343">
        <v>0</v>
      </c>
      <c r="K707" s="343">
        <v>0</v>
      </c>
      <c r="L707" s="343">
        <v>0</v>
      </c>
      <c r="M707" s="343">
        <v>52.663999999999994</v>
      </c>
      <c r="N707" s="343">
        <v>407.899</v>
      </c>
      <c r="O707" s="343">
        <v>2294.3910000000001</v>
      </c>
      <c r="P707" s="343">
        <v>0</v>
      </c>
      <c r="Q707" s="343">
        <v>2982.6990000000001</v>
      </c>
    </row>
    <row r="708" spans="1:17">
      <c r="A708" s="340" t="s">
        <v>819</v>
      </c>
      <c r="B708" s="340" t="s">
        <v>2204</v>
      </c>
    </row>
    <row r="709" spans="1:17">
      <c r="C709" s="341" t="s">
        <v>2488</v>
      </c>
      <c r="D709" s="341" t="s">
        <v>59</v>
      </c>
      <c r="E709" s="342">
        <v>75</v>
      </c>
      <c r="F709" s="343">
        <v>0</v>
      </c>
      <c r="G709" s="343">
        <v>7854.8789999999999</v>
      </c>
      <c r="H709" s="343">
        <v>12737.143999999998</v>
      </c>
      <c r="I709" s="343">
        <v>0</v>
      </c>
      <c r="J709" s="343">
        <v>0</v>
      </c>
      <c r="K709" s="343">
        <v>0</v>
      </c>
      <c r="L709" s="343">
        <v>0</v>
      </c>
      <c r="M709" s="343">
        <v>0</v>
      </c>
      <c r="N709" s="343">
        <v>0</v>
      </c>
      <c r="O709" s="343">
        <v>0</v>
      </c>
      <c r="P709" s="343">
        <v>0</v>
      </c>
      <c r="Q709" s="343">
        <v>20592.023000000001</v>
      </c>
    </row>
    <row r="710" spans="1:17">
      <c r="A710" s="340" t="s">
        <v>819</v>
      </c>
      <c r="B710" s="340" t="s">
        <v>2203</v>
      </c>
    </row>
    <row r="711" spans="1:17">
      <c r="C711" s="341" t="s">
        <v>2487</v>
      </c>
      <c r="D711" s="341" t="s">
        <v>59</v>
      </c>
      <c r="E711" s="342">
        <v>274</v>
      </c>
      <c r="F711" s="343">
        <v>39556.512000000002</v>
      </c>
      <c r="G711" s="343">
        <v>0</v>
      </c>
      <c r="H711" s="343">
        <v>35646.932000000001</v>
      </c>
      <c r="I711" s="343">
        <v>0</v>
      </c>
      <c r="J711" s="343">
        <v>0</v>
      </c>
      <c r="K711" s="343">
        <v>0</v>
      </c>
      <c r="L711" s="343">
        <v>0</v>
      </c>
      <c r="M711" s="343">
        <v>0</v>
      </c>
      <c r="N711" s="343">
        <v>0</v>
      </c>
      <c r="O711" s="343">
        <v>0</v>
      </c>
      <c r="P711" s="343">
        <v>0</v>
      </c>
      <c r="Q711" s="343">
        <v>75203.444000000003</v>
      </c>
    </row>
    <row r="712" spans="1:17">
      <c r="A712" s="340" t="s">
        <v>819</v>
      </c>
      <c r="B712" s="340" t="s">
        <v>2202</v>
      </c>
    </row>
    <row r="713" spans="1:17">
      <c r="C713" s="341" t="s">
        <v>859</v>
      </c>
      <c r="D713" s="341" t="s">
        <v>45</v>
      </c>
      <c r="E713" s="342">
        <v>909</v>
      </c>
      <c r="F713" s="343">
        <v>378093.06099999999</v>
      </c>
      <c r="G713" s="343">
        <v>324.98500000000001</v>
      </c>
      <c r="H713" s="343">
        <v>30894.811000000002</v>
      </c>
      <c r="I713" s="343">
        <v>0</v>
      </c>
      <c r="J713" s="343">
        <v>0</v>
      </c>
      <c r="K713" s="343">
        <v>0</v>
      </c>
      <c r="L713" s="343">
        <v>0</v>
      </c>
      <c r="M713" s="343">
        <v>68653.207999999999</v>
      </c>
      <c r="N713" s="343">
        <v>119471.326</v>
      </c>
      <c r="O713" s="343">
        <v>54482.244000000006</v>
      </c>
      <c r="P713" s="343">
        <v>0</v>
      </c>
      <c r="Q713" s="343">
        <v>651919.63500000001</v>
      </c>
    </row>
    <row r="714" spans="1:17">
      <c r="A714" s="340" t="s">
        <v>819</v>
      </c>
      <c r="B714" s="340" t="s">
        <v>2201</v>
      </c>
    </row>
    <row r="715" spans="1:17">
      <c r="C715" s="341" t="s">
        <v>861</v>
      </c>
      <c r="D715" s="341" t="s">
        <v>45</v>
      </c>
      <c r="E715" s="342">
        <v>355</v>
      </c>
      <c r="F715" s="343">
        <v>36675.561000000002</v>
      </c>
      <c r="G715" s="343">
        <v>0</v>
      </c>
      <c r="H715" s="343">
        <v>1091.059</v>
      </c>
      <c r="I715" s="343">
        <v>0</v>
      </c>
      <c r="J715" s="343">
        <v>0</v>
      </c>
      <c r="K715" s="343">
        <v>0</v>
      </c>
      <c r="L715" s="343">
        <v>3650.3509999999997</v>
      </c>
      <c r="M715" s="343">
        <v>33975</v>
      </c>
      <c r="N715" s="343">
        <v>2412.067</v>
      </c>
      <c r="O715" s="343">
        <v>21611</v>
      </c>
      <c r="P715" s="343">
        <v>419.41900000000004</v>
      </c>
      <c r="Q715" s="343">
        <v>99834.456999999995</v>
      </c>
    </row>
    <row r="716" spans="1:17">
      <c r="A716" s="340" t="s">
        <v>819</v>
      </c>
      <c r="B716" s="340" t="s">
        <v>864</v>
      </c>
    </row>
    <row r="717" spans="1:17">
      <c r="C717" s="341" t="s">
        <v>865</v>
      </c>
      <c r="D717" s="341" t="s">
        <v>59</v>
      </c>
      <c r="E717" s="342">
        <v>29</v>
      </c>
      <c r="F717" s="343">
        <v>2081.395</v>
      </c>
      <c r="G717" s="343">
        <v>0</v>
      </c>
      <c r="H717" s="343">
        <v>0</v>
      </c>
      <c r="I717" s="343">
        <v>0</v>
      </c>
      <c r="J717" s="343">
        <v>0</v>
      </c>
      <c r="K717" s="343">
        <v>0</v>
      </c>
      <c r="L717" s="343">
        <v>0</v>
      </c>
      <c r="M717" s="343">
        <v>108.54600000000001</v>
      </c>
      <c r="N717" s="343">
        <v>806.70399999999995</v>
      </c>
      <c r="O717" s="343">
        <v>0</v>
      </c>
      <c r="P717" s="343">
        <v>0</v>
      </c>
      <c r="Q717" s="343">
        <v>2996.645</v>
      </c>
    </row>
    <row r="718" spans="1:17">
      <c r="A718" s="340" t="s">
        <v>819</v>
      </c>
      <c r="B718" s="340" t="s">
        <v>2200</v>
      </c>
    </row>
    <row r="719" spans="1:17">
      <c r="C719" s="341" t="s">
        <v>855</v>
      </c>
      <c r="D719" s="341" t="s">
        <v>45</v>
      </c>
      <c r="E719" s="342">
        <v>969</v>
      </c>
      <c r="F719" s="343">
        <v>393329.24799999996</v>
      </c>
      <c r="G719" s="343">
        <v>0</v>
      </c>
      <c r="H719" s="343">
        <v>22728.008999999998</v>
      </c>
      <c r="I719" s="343">
        <v>0</v>
      </c>
      <c r="J719" s="343">
        <v>0</v>
      </c>
      <c r="K719" s="343">
        <v>0</v>
      </c>
      <c r="L719" s="343">
        <v>0</v>
      </c>
      <c r="M719" s="343">
        <v>22444.998</v>
      </c>
      <c r="N719" s="343">
        <v>220105.61899999998</v>
      </c>
      <c r="O719" s="343">
        <v>99540.394</v>
      </c>
      <c r="P719" s="343">
        <v>79120.28</v>
      </c>
      <c r="Q719" s="343">
        <v>837268.54799999995</v>
      </c>
    </row>
    <row r="720" spans="1:17">
      <c r="A720" s="340" t="s">
        <v>819</v>
      </c>
      <c r="B720" s="340" t="s">
        <v>2199</v>
      </c>
    </row>
    <row r="721" spans="1:17">
      <c r="C721" s="341" t="s">
        <v>857</v>
      </c>
      <c r="D721" s="341" t="s">
        <v>55</v>
      </c>
      <c r="E721" s="342">
        <v>9449</v>
      </c>
      <c r="F721" s="343">
        <v>2346286.923</v>
      </c>
      <c r="G721" s="343">
        <v>4818.8429999999998</v>
      </c>
      <c r="H721" s="343">
        <v>380415.28799999994</v>
      </c>
      <c r="I721" s="343">
        <v>0</v>
      </c>
      <c r="J721" s="343">
        <v>242501.473</v>
      </c>
      <c r="K721" s="343">
        <v>0</v>
      </c>
      <c r="L721" s="343">
        <v>0</v>
      </c>
      <c r="M721" s="343">
        <v>105331.33199999999</v>
      </c>
      <c r="N721" s="343">
        <v>754927.50099999993</v>
      </c>
      <c r="O721" s="343">
        <v>190913.63100000002</v>
      </c>
      <c r="P721" s="343">
        <v>173103.32500000001</v>
      </c>
      <c r="Q721" s="343">
        <v>4198298.3160000006</v>
      </c>
    </row>
    <row r="722" spans="1:17">
      <c r="A722" s="340" t="s">
        <v>819</v>
      </c>
      <c r="B722" s="340" t="s">
        <v>2198</v>
      </c>
    </row>
    <row r="723" spans="1:17">
      <c r="C723" s="341" t="s">
        <v>2486</v>
      </c>
      <c r="D723" s="341" t="s">
        <v>59</v>
      </c>
      <c r="E723" s="342">
        <v>131</v>
      </c>
      <c r="F723" s="343">
        <v>10838.098</v>
      </c>
      <c r="G723" s="343">
        <v>0</v>
      </c>
      <c r="H723" s="343">
        <v>16584.918000000001</v>
      </c>
      <c r="I723" s="343">
        <v>0</v>
      </c>
      <c r="J723" s="343">
        <v>0</v>
      </c>
      <c r="K723" s="343">
        <v>0</v>
      </c>
      <c r="L723" s="343">
        <v>0</v>
      </c>
      <c r="M723" s="343">
        <v>0</v>
      </c>
      <c r="N723" s="343">
        <v>0</v>
      </c>
      <c r="O723" s="343">
        <v>0</v>
      </c>
      <c r="P723" s="343">
        <v>0</v>
      </c>
      <c r="Q723" s="343">
        <v>27423.016</v>
      </c>
    </row>
    <row r="724" spans="1:17">
      <c r="A724" s="340" t="s">
        <v>819</v>
      </c>
      <c r="B724" s="340" t="s">
        <v>2197</v>
      </c>
    </row>
    <row r="725" spans="1:17">
      <c r="C725" s="341" t="s">
        <v>867</v>
      </c>
      <c r="D725" s="341" t="s">
        <v>55</v>
      </c>
      <c r="E725" s="342">
        <v>4</v>
      </c>
      <c r="F725" s="343">
        <v>0</v>
      </c>
      <c r="G725" s="343">
        <v>104953.33900000001</v>
      </c>
      <c r="H725" s="343">
        <v>0</v>
      </c>
      <c r="I725" s="343">
        <v>0</v>
      </c>
      <c r="J725" s="343">
        <v>0</v>
      </c>
      <c r="K725" s="343">
        <v>0</v>
      </c>
      <c r="L725" s="343">
        <v>0</v>
      </c>
      <c r="M725" s="343">
        <v>0</v>
      </c>
      <c r="N725" s="343">
        <v>30620.172000000002</v>
      </c>
      <c r="O725" s="343">
        <v>4488.9830000000002</v>
      </c>
      <c r="P725" s="343">
        <v>240000</v>
      </c>
      <c r="Q725" s="343">
        <v>380062.49400000001</v>
      </c>
    </row>
    <row r="726" spans="1:17">
      <c r="A726" s="340" t="s">
        <v>819</v>
      </c>
      <c r="B726" s="340" t="s">
        <v>2196</v>
      </c>
    </row>
    <row r="727" spans="1:17">
      <c r="C727" s="341" t="s">
        <v>869</v>
      </c>
      <c r="D727" s="341" t="s">
        <v>59</v>
      </c>
      <c r="E727" s="342">
        <v>9</v>
      </c>
      <c r="F727" s="343">
        <v>136.554</v>
      </c>
      <c r="G727" s="343">
        <v>0</v>
      </c>
      <c r="H727" s="343">
        <v>3.6</v>
      </c>
      <c r="I727" s="343">
        <v>0</v>
      </c>
      <c r="J727" s="343">
        <v>0</v>
      </c>
      <c r="K727" s="343">
        <v>45.174999999999997</v>
      </c>
      <c r="L727" s="343">
        <v>0</v>
      </c>
      <c r="M727" s="343">
        <v>517.18700000000001</v>
      </c>
      <c r="N727" s="343">
        <v>0</v>
      </c>
      <c r="O727" s="343">
        <v>195.79599999999999</v>
      </c>
      <c r="P727" s="343">
        <v>0</v>
      </c>
      <c r="Q727" s="343">
        <v>898.31200000000001</v>
      </c>
    </row>
    <row r="728" spans="1:17">
      <c r="A728" s="340" t="s">
        <v>819</v>
      </c>
      <c r="B728" s="340" t="s">
        <v>2195</v>
      </c>
    </row>
    <row r="729" spans="1:17">
      <c r="C729" s="341" t="s">
        <v>871</v>
      </c>
      <c r="D729" s="341" t="s">
        <v>45</v>
      </c>
      <c r="E729" s="342">
        <v>311</v>
      </c>
      <c r="F729" s="343">
        <v>19913.504000000001</v>
      </c>
      <c r="G729" s="343">
        <v>0</v>
      </c>
      <c r="H729" s="343">
        <v>465.75599999999997</v>
      </c>
      <c r="I729" s="343">
        <v>0</v>
      </c>
      <c r="J729" s="343">
        <v>0</v>
      </c>
      <c r="K729" s="343">
        <v>4599.1320000000005</v>
      </c>
      <c r="L729" s="343">
        <v>251.55200000000002</v>
      </c>
      <c r="M729" s="343">
        <v>4100</v>
      </c>
      <c r="N729" s="343">
        <v>23251.352000000003</v>
      </c>
      <c r="O729" s="343">
        <v>4100</v>
      </c>
      <c r="P729" s="343">
        <v>25312.132000000001</v>
      </c>
      <c r="Q729" s="343">
        <v>81993.428</v>
      </c>
    </row>
    <row r="730" spans="1:17">
      <c r="A730" s="340" t="s">
        <v>819</v>
      </c>
      <c r="B730" s="340" t="s">
        <v>872</v>
      </c>
    </row>
    <row r="731" spans="1:17">
      <c r="C731" s="341" t="s">
        <v>873</v>
      </c>
      <c r="D731" s="341" t="s">
        <v>59</v>
      </c>
      <c r="E731" s="342">
        <v>36</v>
      </c>
      <c r="F731" s="343">
        <v>0</v>
      </c>
      <c r="G731" s="343">
        <v>10210.597</v>
      </c>
      <c r="H731" s="343">
        <v>0</v>
      </c>
      <c r="I731" s="343">
        <v>0</v>
      </c>
      <c r="J731" s="343">
        <v>0</v>
      </c>
      <c r="K731" s="343">
        <v>0</v>
      </c>
      <c r="L731" s="343">
        <v>0</v>
      </c>
      <c r="M731" s="343">
        <v>0</v>
      </c>
      <c r="N731" s="343">
        <v>0</v>
      </c>
      <c r="O731" s="343">
        <v>0</v>
      </c>
      <c r="P731" s="343">
        <v>0</v>
      </c>
      <c r="Q731" s="343">
        <v>10210.597</v>
      </c>
    </row>
    <row r="732" spans="1:17">
      <c r="A732" s="340" t="s">
        <v>819</v>
      </c>
      <c r="B732" s="340" t="s">
        <v>874</v>
      </c>
    </row>
    <row r="733" spans="1:17">
      <c r="C733" s="341" t="s">
        <v>875</v>
      </c>
      <c r="D733" s="341" t="s">
        <v>59</v>
      </c>
      <c r="E733" s="342">
        <v>6</v>
      </c>
      <c r="F733" s="343">
        <v>0</v>
      </c>
      <c r="G733" s="343">
        <v>652.59900000000005</v>
      </c>
      <c r="H733" s="343">
        <v>0</v>
      </c>
      <c r="I733" s="343">
        <v>0</v>
      </c>
      <c r="J733" s="343">
        <v>0</v>
      </c>
      <c r="K733" s="343">
        <v>0</v>
      </c>
      <c r="L733" s="343">
        <v>0</v>
      </c>
      <c r="M733" s="343">
        <v>0</v>
      </c>
      <c r="N733" s="343">
        <v>0</v>
      </c>
      <c r="O733" s="343">
        <v>0</v>
      </c>
      <c r="P733" s="343">
        <v>0</v>
      </c>
      <c r="Q733" s="343">
        <v>652.59900000000005</v>
      </c>
    </row>
    <row r="734" spans="1:17">
      <c r="A734" s="340" t="s">
        <v>819</v>
      </c>
      <c r="B734" s="340" t="s">
        <v>2193</v>
      </c>
    </row>
    <row r="735" spans="1:17">
      <c r="C735" s="341" t="s">
        <v>877</v>
      </c>
      <c r="D735" s="341" t="s">
        <v>55</v>
      </c>
      <c r="E735" s="342">
        <v>10</v>
      </c>
      <c r="F735" s="343">
        <v>0</v>
      </c>
      <c r="G735" s="343">
        <v>151.61000000000001</v>
      </c>
      <c r="H735" s="343">
        <v>0</v>
      </c>
      <c r="I735" s="343">
        <v>0</v>
      </c>
      <c r="J735" s="343">
        <v>0</v>
      </c>
      <c r="K735" s="343">
        <v>25</v>
      </c>
      <c r="L735" s="343">
        <v>0</v>
      </c>
      <c r="M735" s="343">
        <v>52.556000000000004</v>
      </c>
      <c r="N735" s="343">
        <v>414.72199999999998</v>
      </c>
      <c r="O735" s="343">
        <v>865.8610000000001</v>
      </c>
      <c r="P735" s="343">
        <v>0</v>
      </c>
      <c r="Q735" s="343">
        <v>1509.749</v>
      </c>
    </row>
    <row r="736" spans="1:17">
      <c r="A736" s="340" t="s">
        <v>819</v>
      </c>
      <c r="B736" s="340" t="s">
        <v>2554</v>
      </c>
    </row>
    <row r="737" spans="1:17">
      <c r="C737" s="341" t="s">
        <v>2485</v>
      </c>
      <c r="D737" s="341" t="s">
        <v>59</v>
      </c>
      <c r="E737" s="342">
        <v>257</v>
      </c>
      <c r="F737" s="343">
        <v>29485.662999999997</v>
      </c>
      <c r="G737" s="343">
        <v>0</v>
      </c>
      <c r="H737" s="343">
        <v>57824.624000000003</v>
      </c>
      <c r="I737" s="343">
        <v>0</v>
      </c>
      <c r="J737" s="343">
        <v>0</v>
      </c>
      <c r="K737" s="343">
        <v>0</v>
      </c>
      <c r="L737" s="343">
        <v>0</v>
      </c>
      <c r="M737" s="343">
        <v>0</v>
      </c>
      <c r="N737" s="343">
        <v>0</v>
      </c>
      <c r="O737" s="343">
        <v>0</v>
      </c>
      <c r="P737" s="343">
        <v>0</v>
      </c>
      <c r="Q737" s="343">
        <v>87310.286999999997</v>
      </c>
    </row>
    <row r="738" spans="1:17">
      <c r="A738" s="340" t="s">
        <v>819</v>
      </c>
      <c r="B738" s="340" t="s">
        <v>2553</v>
      </c>
    </row>
    <row r="739" spans="1:17">
      <c r="C739" s="341" t="s">
        <v>879</v>
      </c>
      <c r="D739" s="341" t="s">
        <v>45</v>
      </c>
      <c r="E739" s="342">
        <v>232</v>
      </c>
      <c r="F739" s="343">
        <v>12821.903</v>
      </c>
      <c r="G739" s="343">
        <v>0</v>
      </c>
      <c r="H739" s="343">
        <v>4062.89</v>
      </c>
      <c r="I739" s="343">
        <v>0</v>
      </c>
      <c r="J739" s="343">
        <v>0</v>
      </c>
      <c r="K739" s="343">
        <v>3032.3420000000001</v>
      </c>
      <c r="L739" s="343">
        <v>90.01700000000001</v>
      </c>
      <c r="M739" s="343">
        <v>16490.16</v>
      </c>
      <c r="N739" s="343">
        <v>0</v>
      </c>
      <c r="O739" s="343">
        <v>10042.809000000001</v>
      </c>
      <c r="P739" s="343">
        <v>0</v>
      </c>
      <c r="Q739" s="343">
        <v>46540.120999999999</v>
      </c>
    </row>
    <row r="740" spans="1:17">
      <c r="A740" s="340" t="s">
        <v>819</v>
      </c>
      <c r="B740" s="340" t="s">
        <v>2552</v>
      </c>
    </row>
    <row r="741" spans="1:17">
      <c r="C741" s="341" t="s">
        <v>1380</v>
      </c>
      <c r="D741" s="341" t="s">
        <v>45</v>
      </c>
      <c r="E741" s="342">
        <v>7</v>
      </c>
      <c r="F741" s="343">
        <v>3411.6329999999998</v>
      </c>
      <c r="G741" s="343">
        <v>0</v>
      </c>
      <c r="H741" s="343">
        <v>0</v>
      </c>
      <c r="I741" s="343">
        <v>0</v>
      </c>
      <c r="J741" s="343">
        <v>0</v>
      </c>
      <c r="K741" s="343">
        <v>0</v>
      </c>
      <c r="L741" s="343">
        <v>0</v>
      </c>
      <c r="M741" s="343">
        <v>0</v>
      </c>
      <c r="N741" s="343">
        <v>0</v>
      </c>
      <c r="O741" s="343">
        <v>0</v>
      </c>
      <c r="P741" s="343">
        <v>0</v>
      </c>
      <c r="Q741" s="343">
        <v>3411.6329999999998</v>
      </c>
    </row>
    <row r="742" spans="1:17">
      <c r="A742" s="340" t="s">
        <v>819</v>
      </c>
      <c r="B742" s="340" t="s">
        <v>2192</v>
      </c>
    </row>
    <row r="743" spans="1:17">
      <c r="C743" s="341" t="s">
        <v>881</v>
      </c>
      <c r="D743" s="341" t="s">
        <v>45</v>
      </c>
      <c r="E743" s="342">
        <v>44</v>
      </c>
      <c r="F743" s="343">
        <v>4240.2740000000003</v>
      </c>
      <c r="G743" s="343">
        <v>0</v>
      </c>
      <c r="H743" s="343">
        <v>542.28800000000001</v>
      </c>
      <c r="I743" s="343">
        <v>0</v>
      </c>
      <c r="J743" s="343">
        <v>0</v>
      </c>
      <c r="K743" s="343">
        <v>0</v>
      </c>
      <c r="L743" s="343">
        <v>0</v>
      </c>
      <c r="M743" s="343">
        <v>0</v>
      </c>
      <c r="N743" s="343">
        <v>1982.626</v>
      </c>
      <c r="O743" s="343">
        <v>0</v>
      </c>
      <c r="P743" s="343">
        <v>18505.137999999999</v>
      </c>
      <c r="Q743" s="343">
        <v>25270.326000000001</v>
      </c>
    </row>
    <row r="744" spans="1:17">
      <c r="A744" s="340" t="s">
        <v>819</v>
      </c>
      <c r="B744" s="340" t="s">
        <v>2191</v>
      </c>
    </row>
    <row r="745" spans="1:17">
      <c r="C745" s="341" t="s">
        <v>883</v>
      </c>
      <c r="D745" s="341" t="s">
        <v>55</v>
      </c>
      <c r="E745" s="342">
        <v>175</v>
      </c>
      <c r="F745" s="343">
        <v>0</v>
      </c>
      <c r="G745" s="343">
        <v>6735.6750000000002</v>
      </c>
      <c r="H745" s="343">
        <v>957.09100000000001</v>
      </c>
      <c r="I745" s="343">
        <v>0</v>
      </c>
      <c r="J745" s="343">
        <v>0</v>
      </c>
      <c r="K745" s="343">
        <v>1532.7639999999999</v>
      </c>
      <c r="L745" s="343">
        <v>2115.7649999999999</v>
      </c>
      <c r="M745" s="343">
        <v>1283.0819999999999</v>
      </c>
      <c r="N745" s="343">
        <v>7805.2139999999999</v>
      </c>
      <c r="O745" s="343">
        <v>11337.196000000002</v>
      </c>
      <c r="P745" s="343">
        <v>0</v>
      </c>
      <c r="Q745" s="343">
        <v>31766.787</v>
      </c>
    </row>
    <row r="746" spans="1:17">
      <c r="A746" s="340" t="s">
        <v>819</v>
      </c>
      <c r="B746" s="340" t="s">
        <v>2551</v>
      </c>
    </row>
    <row r="747" spans="1:17">
      <c r="C747" s="341" t="s">
        <v>887</v>
      </c>
      <c r="D747" s="341" t="s">
        <v>55</v>
      </c>
      <c r="E747" s="342">
        <v>55</v>
      </c>
      <c r="F747" s="343">
        <v>2537.683</v>
      </c>
      <c r="G747" s="343">
        <v>32.493000000000002</v>
      </c>
      <c r="H747" s="343">
        <v>138.035</v>
      </c>
      <c r="I747" s="343">
        <v>0</v>
      </c>
      <c r="J747" s="343">
        <v>840.14899999999989</v>
      </c>
      <c r="K747" s="343">
        <v>748.79600000000005</v>
      </c>
      <c r="L747" s="343">
        <v>0</v>
      </c>
      <c r="M747" s="343">
        <v>2717.1940000000004</v>
      </c>
      <c r="N747" s="343">
        <v>0</v>
      </c>
      <c r="O747" s="343">
        <v>1313.4229999999998</v>
      </c>
      <c r="P747" s="343">
        <v>0</v>
      </c>
      <c r="Q747" s="343">
        <v>8327.773000000001</v>
      </c>
    </row>
    <row r="748" spans="1:17">
      <c r="A748" s="340" t="s">
        <v>819</v>
      </c>
      <c r="B748" s="340" t="s">
        <v>2190</v>
      </c>
    </row>
    <row r="749" spans="1:17">
      <c r="C749" s="341" t="s">
        <v>893</v>
      </c>
      <c r="D749" s="341" t="s">
        <v>55</v>
      </c>
      <c r="E749" s="342">
        <v>52</v>
      </c>
      <c r="F749" s="343">
        <v>0</v>
      </c>
      <c r="G749" s="343">
        <v>1654.8020000000001</v>
      </c>
      <c r="H749" s="343">
        <v>0</v>
      </c>
      <c r="I749" s="343">
        <v>0</v>
      </c>
      <c r="J749" s="343">
        <v>0</v>
      </c>
      <c r="K749" s="343">
        <v>0</v>
      </c>
      <c r="L749" s="343">
        <v>1700.933</v>
      </c>
      <c r="M749" s="343">
        <v>425.23400000000004</v>
      </c>
      <c r="N749" s="343">
        <v>1965.4570000000001</v>
      </c>
      <c r="O749" s="343">
        <v>6087.3230000000003</v>
      </c>
      <c r="P749" s="343">
        <v>0</v>
      </c>
      <c r="Q749" s="343">
        <v>11833.749</v>
      </c>
    </row>
    <row r="750" spans="1:17">
      <c r="A750" s="340" t="s">
        <v>819</v>
      </c>
      <c r="B750" s="340" t="s">
        <v>2189</v>
      </c>
    </row>
    <row r="751" spans="1:17">
      <c r="C751" s="341" t="s">
        <v>895</v>
      </c>
      <c r="D751" s="341" t="s">
        <v>45</v>
      </c>
      <c r="E751" s="342">
        <v>15</v>
      </c>
      <c r="F751" s="343">
        <v>57.686999999999998</v>
      </c>
      <c r="G751" s="343">
        <v>0</v>
      </c>
      <c r="H751" s="343">
        <v>0</v>
      </c>
      <c r="I751" s="343">
        <v>0</v>
      </c>
      <c r="J751" s="343">
        <v>0</v>
      </c>
      <c r="K751" s="343">
        <v>0</v>
      </c>
      <c r="L751" s="343">
        <v>0</v>
      </c>
      <c r="M751" s="343">
        <v>42.193000000000005</v>
      </c>
      <c r="N751" s="343">
        <v>312.68</v>
      </c>
      <c r="O751" s="343">
        <v>1506.1629999999998</v>
      </c>
      <c r="P751" s="343">
        <v>0</v>
      </c>
      <c r="Q751" s="343">
        <v>1918.723</v>
      </c>
    </row>
    <row r="752" spans="1:17">
      <c r="A752" s="340" t="s">
        <v>819</v>
      </c>
      <c r="B752" s="340" t="s">
        <v>2550</v>
      </c>
    </row>
    <row r="753" spans="1:17">
      <c r="C753" s="341" t="s">
        <v>885</v>
      </c>
      <c r="D753" s="341" t="s">
        <v>59</v>
      </c>
      <c r="E753" s="342">
        <v>20</v>
      </c>
      <c r="F753" s="343">
        <v>482.68099999999998</v>
      </c>
      <c r="G753" s="343">
        <v>0</v>
      </c>
      <c r="H753" s="343">
        <v>0</v>
      </c>
      <c r="I753" s="343">
        <v>0</v>
      </c>
      <c r="J753" s="343">
        <v>0</v>
      </c>
      <c r="K753" s="343">
        <v>76.16</v>
      </c>
      <c r="L753" s="343">
        <v>41.6</v>
      </c>
      <c r="M753" s="343">
        <v>0</v>
      </c>
      <c r="N753" s="343">
        <v>409.87900000000002</v>
      </c>
      <c r="O753" s="343">
        <v>0</v>
      </c>
      <c r="P753" s="343">
        <v>68.576999999999998</v>
      </c>
      <c r="Q753" s="343">
        <v>1078.8969999999999</v>
      </c>
    </row>
    <row r="754" spans="1:17">
      <c r="A754" s="340" t="s">
        <v>819</v>
      </c>
      <c r="B754" s="340" t="s">
        <v>2188</v>
      </c>
    </row>
    <row r="755" spans="1:17">
      <c r="C755" s="341" t="s">
        <v>897</v>
      </c>
      <c r="D755" s="341" t="s">
        <v>55</v>
      </c>
      <c r="E755" s="342">
        <v>14</v>
      </c>
      <c r="F755" s="343">
        <v>213.32400000000001</v>
      </c>
      <c r="G755" s="343">
        <v>45.512</v>
      </c>
      <c r="H755" s="343">
        <v>0</v>
      </c>
      <c r="I755" s="343">
        <v>0</v>
      </c>
      <c r="J755" s="343">
        <v>0</v>
      </c>
      <c r="K755" s="343">
        <v>306.34800000000001</v>
      </c>
      <c r="L755" s="343">
        <v>195.262</v>
      </c>
      <c r="M755" s="343">
        <v>85.982000000000014</v>
      </c>
      <c r="N755" s="343">
        <v>500.01</v>
      </c>
      <c r="O755" s="343">
        <v>440.64300000000003</v>
      </c>
      <c r="P755" s="343">
        <v>0</v>
      </c>
      <c r="Q755" s="343">
        <v>1787.0810000000001</v>
      </c>
    </row>
    <row r="756" spans="1:17">
      <c r="A756" s="340" t="s">
        <v>819</v>
      </c>
      <c r="B756" s="340" t="s">
        <v>2187</v>
      </c>
    </row>
    <row r="757" spans="1:17">
      <c r="C757" s="341" t="s">
        <v>2484</v>
      </c>
      <c r="D757" s="341" t="s">
        <v>45</v>
      </c>
      <c r="E757" s="342">
        <v>30</v>
      </c>
      <c r="F757" s="343">
        <v>489.21199999999999</v>
      </c>
      <c r="G757" s="343">
        <v>0</v>
      </c>
      <c r="H757" s="343">
        <v>605.74</v>
      </c>
      <c r="I757" s="343">
        <v>0</v>
      </c>
      <c r="J757" s="343">
        <v>0</v>
      </c>
      <c r="K757" s="343">
        <v>892.2639999999999</v>
      </c>
      <c r="L757" s="343">
        <v>0</v>
      </c>
      <c r="M757" s="343">
        <v>1515.4929999999999</v>
      </c>
      <c r="N757" s="343">
        <v>211.60900000000001</v>
      </c>
      <c r="O757" s="343">
        <v>295</v>
      </c>
      <c r="P757" s="343">
        <v>0</v>
      </c>
      <c r="Q757" s="343">
        <v>4009.3179999999998</v>
      </c>
    </row>
    <row r="758" spans="1:17">
      <c r="A758" s="340" t="s">
        <v>819</v>
      </c>
      <c r="B758" s="340" t="s">
        <v>2185</v>
      </c>
    </row>
    <row r="759" spans="1:17">
      <c r="C759" s="341" t="s">
        <v>903</v>
      </c>
      <c r="D759" s="341" t="s">
        <v>55</v>
      </c>
      <c r="E759" s="342">
        <v>59</v>
      </c>
      <c r="F759" s="343">
        <v>0</v>
      </c>
      <c r="G759" s="343">
        <v>40522.165999999997</v>
      </c>
      <c r="H759" s="343">
        <v>0</v>
      </c>
      <c r="I759" s="343">
        <v>0</v>
      </c>
      <c r="J759" s="343">
        <v>0</v>
      </c>
      <c r="K759" s="343">
        <v>0</v>
      </c>
      <c r="L759" s="343">
        <v>0</v>
      </c>
      <c r="M759" s="343">
        <v>29594.931</v>
      </c>
      <c r="N759" s="343">
        <v>0</v>
      </c>
      <c r="O759" s="343">
        <v>46661.562000000005</v>
      </c>
      <c r="P759" s="343">
        <v>0</v>
      </c>
      <c r="Q759" s="343">
        <v>116778.659</v>
      </c>
    </row>
    <row r="760" spans="1:17">
      <c r="A760" s="340" t="s">
        <v>904</v>
      </c>
      <c r="B760" s="340" t="s">
        <v>2184</v>
      </c>
    </row>
    <row r="761" spans="1:17">
      <c r="C761" s="341" t="s">
        <v>906</v>
      </c>
      <c r="D761" s="341" t="s">
        <v>55</v>
      </c>
      <c r="E761" s="342">
        <v>2</v>
      </c>
      <c r="F761" s="343">
        <v>0</v>
      </c>
      <c r="G761" s="343">
        <v>7.2139999999999995</v>
      </c>
      <c r="H761" s="343">
        <v>0</v>
      </c>
      <c r="I761" s="343">
        <v>0</v>
      </c>
      <c r="J761" s="343">
        <v>0</v>
      </c>
      <c r="K761" s="343">
        <v>0</v>
      </c>
      <c r="L761" s="343">
        <v>0</v>
      </c>
      <c r="M761" s="343">
        <v>1.6740000000000002</v>
      </c>
      <c r="N761" s="343">
        <v>0</v>
      </c>
      <c r="O761" s="343">
        <v>85.952000000000012</v>
      </c>
      <c r="P761" s="343">
        <v>194.49599999999998</v>
      </c>
      <c r="Q761" s="343">
        <v>289.33600000000001</v>
      </c>
    </row>
    <row r="762" spans="1:17">
      <c r="A762" s="340" t="s">
        <v>904</v>
      </c>
      <c r="B762" s="340" t="s">
        <v>2183</v>
      </c>
    </row>
    <row r="763" spans="1:17">
      <c r="C763" s="341" t="s">
        <v>908</v>
      </c>
      <c r="D763" s="341" t="s">
        <v>55</v>
      </c>
      <c r="E763" s="342">
        <v>5</v>
      </c>
      <c r="F763" s="343">
        <v>1.52</v>
      </c>
      <c r="G763" s="343">
        <v>0</v>
      </c>
      <c r="H763" s="343">
        <v>37.286999999999999</v>
      </c>
      <c r="I763" s="343">
        <v>0</v>
      </c>
      <c r="J763" s="343">
        <v>0</v>
      </c>
      <c r="K763" s="343">
        <v>49.203999999999994</v>
      </c>
      <c r="L763" s="343">
        <v>0</v>
      </c>
      <c r="M763" s="343">
        <v>0</v>
      </c>
      <c r="N763" s="343">
        <v>0</v>
      </c>
      <c r="O763" s="343">
        <v>80.974999999999994</v>
      </c>
      <c r="P763" s="343">
        <v>787.83300000000008</v>
      </c>
      <c r="Q763" s="343">
        <v>956.81899999999996</v>
      </c>
    </row>
    <row r="764" spans="1:17">
      <c r="A764" s="340" t="s">
        <v>904</v>
      </c>
      <c r="B764" s="340" t="s">
        <v>2182</v>
      </c>
    </row>
    <row r="765" spans="1:17">
      <c r="C765" s="341" t="s">
        <v>2483</v>
      </c>
      <c r="D765" s="341" t="s">
        <v>55</v>
      </c>
      <c r="E765" s="342">
        <v>12</v>
      </c>
      <c r="F765" s="343">
        <v>35.424999999999997</v>
      </c>
      <c r="G765" s="343">
        <v>0</v>
      </c>
      <c r="H765" s="343">
        <v>174.489</v>
      </c>
      <c r="I765" s="343">
        <v>0</v>
      </c>
      <c r="J765" s="343">
        <v>1808.001</v>
      </c>
      <c r="K765" s="343">
        <v>0</v>
      </c>
      <c r="L765" s="343">
        <v>16.254000000000001</v>
      </c>
      <c r="M765" s="343">
        <v>0</v>
      </c>
      <c r="N765" s="343">
        <v>0</v>
      </c>
      <c r="O765" s="343">
        <v>0</v>
      </c>
      <c r="P765" s="343">
        <v>0</v>
      </c>
      <c r="Q765" s="343">
        <v>2034.1689999999999</v>
      </c>
    </row>
    <row r="766" spans="1:17">
      <c r="A766" s="340" t="s">
        <v>904</v>
      </c>
      <c r="B766" s="340" t="s">
        <v>2181</v>
      </c>
    </row>
    <row r="767" spans="1:17">
      <c r="C767" s="341" t="s">
        <v>910</v>
      </c>
      <c r="D767" s="341" t="s">
        <v>55</v>
      </c>
      <c r="E767" s="342">
        <v>290</v>
      </c>
      <c r="F767" s="343">
        <v>12387.496000000001</v>
      </c>
      <c r="G767" s="343">
        <v>0</v>
      </c>
      <c r="H767" s="343">
        <v>1713.1279999999999</v>
      </c>
      <c r="I767" s="343">
        <v>0</v>
      </c>
      <c r="J767" s="343">
        <v>0</v>
      </c>
      <c r="K767" s="343">
        <v>10646.738000000001</v>
      </c>
      <c r="L767" s="343">
        <v>227.36700000000002</v>
      </c>
      <c r="M767" s="343">
        <v>0</v>
      </c>
      <c r="N767" s="343">
        <v>0</v>
      </c>
      <c r="O767" s="343">
        <v>0</v>
      </c>
      <c r="P767" s="343">
        <v>42575.13</v>
      </c>
      <c r="Q767" s="343">
        <v>67549.858999999997</v>
      </c>
    </row>
    <row r="768" spans="1:17">
      <c r="A768" s="340" t="s">
        <v>904</v>
      </c>
      <c r="B768" s="340" t="s">
        <v>2549</v>
      </c>
    </row>
    <row r="769" spans="1:17">
      <c r="C769" s="341" t="s">
        <v>912</v>
      </c>
      <c r="D769" s="341" t="s">
        <v>45</v>
      </c>
      <c r="E769" s="342">
        <v>5</v>
      </c>
      <c r="F769" s="343">
        <v>85.617999999999995</v>
      </c>
      <c r="G769" s="343">
        <v>0</v>
      </c>
      <c r="H769" s="343">
        <v>0</v>
      </c>
      <c r="I769" s="343">
        <v>0</v>
      </c>
      <c r="J769" s="343">
        <v>0</v>
      </c>
      <c r="K769" s="343">
        <v>367.64300000000003</v>
      </c>
      <c r="L769" s="343">
        <v>20</v>
      </c>
      <c r="M769" s="343">
        <v>73.078999999999994</v>
      </c>
      <c r="N769" s="343">
        <v>13.554</v>
      </c>
      <c r="O769" s="343">
        <v>166.4</v>
      </c>
      <c r="P769" s="343">
        <v>0</v>
      </c>
      <c r="Q769" s="343">
        <v>726.29399999999998</v>
      </c>
    </row>
    <row r="770" spans="1:17">
      <c r="A770" s="340" t="s">
        <v>904</v>
      </c>
      <c r="B770" s="340" t="s">
        <v>913</v>
      </c>
    </row>
    <row r="771" spans="1:17">
      <c r="C771" s="341" t="s">
        <v>914</v>
      </c>
      <c r="D771" s="341" t="s">
        <v>55</v>
      </c>
      <c r="E771" s="342">
        <v>33</v>
      </c>
      <c r="F771" s="343">
        <v>0</v>
      </c>
      <c r="G771" s="343">
        <v>364.88</v>
      </c>
      <c r="H771" s="343">
        <v>0</v>
      </c>
      <c r="I771" s="343">
        <v>0</v>
      </c>
      <c r="J771" s="343">
        <v>0</v>
      </c>
      <c r="K771" s="343">
        <v>526.55399999999997</v>
      </c>
      <c r="L771" s="343">
        <v>0</v>
      </c>
      <c r="M771" s="343">
        <v>268.07299999999998</v>
      </c>
      <c r="N771" s="343">
        <v>0.35799999999999998</v>
      </c>
      <c r="O771" s="343">
        <v>0</v>
      </c>
      <c r="P771" s="343">
        <v>0</v>
      </c>
      <c r="Q771" s="343">
        <v>1159.865</v>
      </c>
    </row>
    <row r="772" spans="1:17">
      <c r="A772" s="340" t="s">
        <v>904</v>
      </c>
      <c r="B772" s="340" t="s">
        <v>2180</v>
      </c>
    </row>
    <row r="773" spans="1:17">
      <c r="C773" s="341" t="s">
        <v>916</v>
      </c>
      <c r="D773" s="341" t="s">
        <v>120</v>
      </c>
      <c r="E773" s="342">
        <v>30</v>
      </c>
      <c r="F773" s="343">
        <v>357.74599999999998</v>
      </c>
      <c r="G773" s="343">
        <v>0</v>
      </c>
      <c r="H773" s="343">
        <v>5.79</v>
      </c>
      <c r="I773" s="343">
        <v>0</v>
      </c>
      <c r="J773" s="343">
        <v>660.26600000000008</v>
      </c>
      <c r="K773" s="343">
        <v>0</v>
      </c>
      <c r="L773" s="343">
        <v>546.28899999999999</v>
      </c>
      <c r="M773" s="343">
        <v>317.99900000000002</v>
      </c>
      <c r="N773" s="343">
        <v>0</v>
      </c>
      <c r="O773" s="343">
        <v>338.18</v>
      </c>
      <c r="P773" s="343">
        <v>14.3</v>
      </c>
      <c r="Q773" s="343">
        <v>2240.5700000000002</v>
      </c>
    </row>
    <row r="774" spans="1:17">
      <c r="A774" s="340" t="s">
        <v>904</v>
      </c>
      <c r="B774" s="340" t="s">
        <v>2179</v>
      </c>
    </row>
    <row r="775" spans="1:17">
      <c r="C775" s="341" t="s">
        <v>918</v>
      </c>
      <c r="D775" s="341" t="s">
        <v>45</v>
      </c>
      <c r="E775" s="342">
        <v>224</v>
      </c>
      <c r="F775" s="343">
        <v>5997.9940000000006</v>
      </c>
      <c r="G775" s="343">
        <v>0</v>
      </c>
      <c r="H775" s="343">
        <v>1760.4929999999999</v>
      </c>
      <c r="I775" s="343">
        <v>0</v>
      </c>
      <c r="J775" s="343">
        <v>32746.095000000001</v>
      </c>
      <c r="K775" s="343">
        <v>11940.856000000002</v>
      </c>
      <c r="L775" s="343">
        <v>0</v>
      </c>
      <c r="M775" s="343">
        <v>276.27699999999999</v>
      </c>
      <c r="N775" s="343">
        <v>0</v>
      </c>
      <c r="O775" s="343">
        <v>0</v>
      </c>
      <c r="P775" s="343">
        <v>0</v>
      </c>
      <c r="Q775" s="343">
        <v>52721.714999999997</v>
      </c>
    </row>
    <row r="776" spans="1:17">
      <c r="A776" s="340" t="s">
        <v>904</v>
      </c>
      <c r="B776" s="340" t="s">
        <v>2548</v>
      </c>
    </row>
    <row r="777" spans="1:17">
      <c r="C777" s="341" t="s">
        <v>920</v>
      </c>
      <c r="D777" s="341" t="s">
        <v>55</v>
      </c>
      <c r="E777" s="342">
        <v>22</v>
      </c>
      <c r="F777" s="343">
        <v>0</v>
      </c>
      <c r="G777" s="343">
        <v>21.055</v>
      </c>
      <c r="H777" s="343">
        <v>1397.287</v>
      </c>
      <c r="I777" s="343">
        <v>0</v>
      </c>
      <c r="J777" s="343">
        <v>0</v>
      </c>
      <c r="K777" s="343">
        <v>0</v>
      </c>
      <c r="L777" s="343">
        <v>227.745</v>
      </c>
      <c r="M777" s="343">
        <v>182.245</v>
      </c>
      <c r="N777" s="343">
        <v>0</v>
      </c>
      <c r="O777" s="343">
        <v>0</v>
      </c>
      <c r="P777" s="343">
        <v>0</v>
      </c>
      <c r="Q777" s="343">
        <v>1828.3320000000001</v>
      </c>
    </row>
    <row r="778" spans="1:17">
      <c r="A778" s="340" t="s">
        <v>904</v>
      </c>
      <c r="B778" s="340" t="s">
        <v>921</v>
      </c>
    </row>
    <row r="779" spans="1:17">
      <c r="C779" s="341" t="s">
        <v>922</v>
      </c>
      <c r="D779" s="341" t="s">
        <v>55</v>
      </c>
      <c r="E779" s="342">
        <v>105</v>
      </c>
      <c r="F779" s="343">
        <v>761.66499999999996</v>
      </c>
      <c r="G779" s="343">
        <v>0</v>
      </c>
      <c r="H779" s="343">
        <v>298.58600000000001</v>
      </c>
      <c r="I779" s="343">
        <v>0</v>
      </c>
      <c r="J779" s="343">
        <v>0</v>
      </c>
      <c r="K779" s="343">
        <v>884.99300000000005</v>
      </c>
      <c r="L779" s="343">
        <v>0</v>
      </c>
      <c r="M779" s="343">
        <v>740.02100000000007</v>
      </c>
      <c r="N779" s="343">
        <v>0</v>
      </c>
      <c r="O779" s="343">
        <v>0</v>
      </c>
      <c r="P779" s="343">
        <v>7127.73</v>
      </c>
      <c r="Q779" s="343">
        <v>9812.9950000000008</v>
      </c>
    </row>
    <row r="780" spans="1:17">
      <c r="A780" s="340" t="s">
        <v>904</v>
      </c>
      <c r="B780" s="340" t="s">
        <v>2178</v>
      </c>
    </row>
    <row r="781" spans="1:17">
      <c r="C781" s="341" t="s">
        <v>926</v>
      </c>
      <c r="D781" s="341" t="s">
        <v>55</v>
      </c>
      <c r="E781" s="342">
        <v>29</v>
      </c>
      <c r="F781" s="343">
        <v>0</v>
      </c>
      <c r="G781" s="343">
        <v>553.54099999999994</v>
      </c>
      <c r="H781" s="343">
        <v>38.750999999999998</v>
      </c>
      <c r="I781" s="343">
        <v>0</v>
      </c>
      <c r="J781" s="343">
        <v>0</v>
      </c>
      <c r="K781" s="343">
        <v>2449.2190000000001</v>
      </c>
      <c r="L781" s="343">
        <v>0</v>
      </c>
      <c r="M781" s="343">
        <v>528.14499999999998</v>
      </c>
      <c r="N781" s="343">
        <v>0</v>
      </c>
      <c r="O781" s="343">
        <v>1143.701</v>
      </c>
      <c r="P781" s="343">
        <v>0</v>
      </c>
      <c r="Q781" s="343">
        <v>4713.357</v>
      </c>
    </row>
    <row r="782" spans="1:17">
      <c r="A782" s="340" t="s">
        <v>904</v>
      </c>
      <c r="B782" s="340" t="s">
        <v>2177</v>
      </c>
    </row>
    <row r="783" spans="1:17">
      <c r="C783" s="341" t="s">
        <v>928</v>
      </c>
      <c r="D783" s="341" t="s">
        <v>45</v>
      </c>
      <c r="E783" s="342">
        <v>257</v>
      </c>
      <c r="F783" s="343">
        <v>3282.5809999999997</v>
      </c>
      <c r="G783" s="343">
        <v>116.85299999999999</v>
      </c>
      <c r="H783" s="343">
        <v>575.63499999999999</v>
      </c>
      <c r="I783" s="343">
        <v>0</v>
      </c>
      <c r="J783" s="343">
        <v>16139.503999999999</v>
      </c>
      <c r="K783" s="343">
        <v>5062.5640000000003</v>
      </c>
      <c r="L783" s="343">
        <v>0</v>
      </c>
      <c r="M783" s="343">
        <v>1147.7819999999999</v>
      </c>
      <c r="N783" s="343">
        <v>157.89400000000001</v>
      </c>
      <c r="O783" s="343">
        <v>1666.4110000000001</v>
      </c>
      <c r="P783" s="343">
        <v>0</v>
      </c>
      <c r="Q783" s="343">
        <v>28149.223999999998</v>
      </c>
    </row>
    <row r="784" spans="1:17">
      <c r="A784" s="340" t="s">
        <v>904</v>
      </c>
      <c r="B784" s="340" t="s">
        <v>2176</v>
      </c>
    </row>
    <row r="785" spans="1:17">
      <c r="C785" s="341" t="s">
        <v>934</v>
      </c>
      <c r="D785" s="341" t="s">
        <v>45</v>
      </c>
      <c r="E785" s="342">
        <v>33</v>
      </c>
      <c r="F785" s="343">
        <v>105.96700000000001</v>
      </c>
      <c r="G785" s="343">
        <v>0</v>
      </c>
      <c r="H785" s="343">
        <v>99.176000000000002</v>
      </c>
      <c r="I785" s="343">
        <v>0</v>
      </c>
      <c r="J785" s="343">
        <v>2268.2139999999999</v>
      </c>
      <c r="K785" s="343">
        <v>484.471</v>
      </c>
      <c r="L785" s="343">
        <v>0.97599999999999998</v>
      </c>
      <c r="M785" s="343">
        <v>142.50299999999999</v>
      </c>
      <c r="N785" s="343">
        <v>0</v>
      </c>
      <c r="O785" s="343">
        <v>0</v>
      </c>
      <c r="P785" s="343">
        <v>360.31</v>
      </c>
      <c r="Q785" s="343">
        <v>3461.6170000000002</v>
      </c>
    </row>
    <row r="786" spans="1:17">
      <c r="A786" s="340" t="s">
        <v>904</v>
      </c>
      <c r="B786" s="340" t="s">
        <v>2175</v>
      </c>
    </row>
    <row r="787" spans="1:17">
      <c r="C787" s="341" t="s">
        <v>936</v>
      </c>
      <c r="D787" s="341" t="s">
        <v>55</v>
      </c>
      <c r="E787" s="342">
        <v>15</v>
      </c>
      <c r="F787" s="343">
        <v>0</v>
      </c>
      <c r="G787" s="343">
        <v>260.339</v>
      </c>
      <c r="H787" s="343">
        <v>70.069999999999993</v>
      </c>
      <c r="I787" s="343">
        <v>0</v>
      </c>
      <c r="J787" s="343">
        <v>0</v>
      </c>
      <c r="K787" s="343">
        <v>706.31299999999999</v>
      </c>
      <c r="L787" s="343">
        <v>0</v>
      </c>
      <c r="M787" s="343">
        <v>182.29599999999999</v>
      </c>
      <c r="N787" s="343">
        <v>0</v>
      </c>
      <c r="O787" s="343">
        <v>84.572999999999993</v>
      </c>
      <c r="P787" s="343">
        <v>68.643000000000001</v>
      </c>
      <c r="Q787" s="343">
        <v>1372.2339999999999</v>
      </c>
    </row>
    <row r="788" spans="1:17">
      <c r="A788" s="340" t="s">
        <v>904</v>
      </c>
      <c r="B788" s="340" t="s">
        <v>2547</v>
      </c>
    </row>
    <row r="789" spans="1:17">
      <c r="C789" s="341" t="s">
        <v>938</v>
      </c>
      <c r="D789" s="341" t="s">
        <v>55</v>
      </c>
      <c r="E789" s="342">
        <v>15</v>
      </c>
      <c r="F789" s="343">
        <v>0</v>
      </c>
      <c r="G789" s="343">
        <v>62.406000000000006</v>
      </c>
      <c r="H789" s="343">
        <v>0</v>
      </c>
      <c r="I789" s="343">
        <v>0</v>
      </c>
      <c r="J789" s="343">
        <v>0</v>
      </c>
      <c r="K789" s="343">
        <v>0</v>
      </c>
      <c r="L789" s="343">
        <v>261.90199999999999</v>
      </c>
      <c r="M789" s="343">
        <v>107.05200000000001</v>
      </c>
      <c r="N789" s="343">
        <v>0</v>
      </c>
      <c r="O789" s="343">
        <v>461.76099999999997</v>
      </c>
      <c r="P789" s="343">
        <v>0</v>
      </c>
      <c r="Q789" s="343">
        <v>893.12100000000009</v>
      </c>
    </row>
    <row r="790" spans="1:17">
      <c r="A790" s="340" t="s">
        <v>904</v>
      </c>
      <c r="B790" s="340" t="s">
        <v>2174</v>
      </c>
    </row>
    <row r="791" spans="1:17">
      <c r="C791" s="341" t="s">
        <v>940</v>
      </c>
      <c r="D791" s="341" t="s">
        <v>55</v>
      </c>
      <c r="E791" s="342">
        <v>407</v>
      </c>
      <c r="F791" s="343">
        <v>19306.232</v>
      </c>
      <c r="G791" s="343">
        <v>269.99</v>
      </c>
      <c r="H791" s="343">
        <v>1561.2620000000002</v>
      </c>
      <c r="I791" s="343">
        <v>0</v>
      </c>
      <c r="J791" s="343">
        <v>0</v>
      </c>
      <c r="K791" s="343">
        <v>13658.238000000001</v>
      </c>
      <c r="L791" s="343">
        <v>89.84</v>
      </c>
      <c r="M791" s="343">
        <v>469.17599999999999</v>
      </c>
      <c r="N791" s="343">
        <v>836.90499999999997</v>
      </c>
      <c r="O791" s="343">
        <v>0</v>
      </c>
      <c r="P791" s="343">
        <v>37606.957000000002</v>
      </c>
      <c r="Q791" s="343">
        <v>73798.600000000006</v>
      </c>
    </row>
    <row r="792" spans="1:17">
      <c r="A792" s="340" t="s">
        <v>904</v>
      </c>
      <c r="B792" s="340" t="s">
        <v>2546</v>
      </c>
    </row>
    <row r="793" spans="1:17">
      <c r="C793" s="341" t="s">
        <v>942</v>
      </c>
      <c r="D793" s="341" t="s">
        <v>45</v>
      </c>
      <c r="E793" s="342">
        <v>20</v>
      </c>
      <c r="F793" s="343">
        <v>198.87700000000001</v>
      </c>
      <c r="G793" s="343">
        <v>0</v>
      </c>
      <c r="H793" s="343">
        <v>24.920999999999999</v>
      </c>
      <c r="I793" s="343">
        <v>0</v>
      </c>
      <c r="J793" s="343">
        <v>0</v>
      </c>
      <c r="K793" s="343">
        <v>820.53499999999997</v>
      </c>
      <c r="L793" s="343">
        <v>0</v>
      </c>
      <c r="M793" s="343">
        <v>161.62200000000001</v>
      </c>
      <c r="N793" s="343">
        <v>0</v>
      </c>
      <c r="O793" s="343">
        <v>208.99400000000003</v>
      </c>
      <c r="P793" s="343">
        <v>0</v>
      </c>
      <c r="Q793" s="343">
        <v>1414.9489999999998</v>
      </c>
    </row>
    <row r="794" spans="1:17">
      <c r="A794" s="340" t="s">
        <v>904</v>
      </c>
      <c r="B794" s="340" t="s">
        <v>2173</v>
      </c>
    </row>
    <row r="795" spans="1:17">
      <c r="C795" s="341" t="s">
        <v>944</v>
      </c>
      <c r="D795" s="341" t="s">
        <v>45</v>
      </c>
      <c r="E795" s="342">
        <v>84</v>
      </c>
      <c r="F795" s="343">
        <v>903.04100000000005</v>
      </c>
      <c r="G795" s="343">
        <v>0</v>
      </c>
      <c r="H795" s="343">
        <v>94.977999999999994</v>
      </c>
      <c r="I795" s="343">
        <v>0</v>
      </c>
      <c r="J795" s="343">
        <v>0</v>
      </c>
      <c r="K795" s="343">
        <v>124.961</v>
      </c>
      <c r="L795" s="343">
        <v>0</v>
      </c>
      <c r="M795" s="343">
        <v>440.45499999999998</v>
      </c>
      <c r="N795" s="343">
        <v>0</v>
      </c>
      <c r="O795" s="343">
        <v>0</v>
      </c>
      <c r="P795" s="343">
        <v>10602.656000000001</v>
      </c>
      <c r="Q795" s="343">
        <v>12166.091</v>
      </c>
    </row>
    <row r="796" spans="1:17">
      <c r="A796" s="340" t="s">
        <v>904</v>
      </c>
      <c r="B796" s="340" t="s">
        <v>2172</v>
      </c>
    </row>
    <row r="797" spans="1:17">
      <c r="C797" s="341" t="s">
        <v>946</v>
      </c>
      <c r="D797" s="341" t="s">
        <v>55</v>
      </c>
      <c r="E797" s="342">
        <v>685</v>
      </c>
      <c r="F797" s="343">
        <v>38314.334999999999</v>
      </c>
      <c r="G797" s="343">
        <v>97.496000000000009</v>
      </c>
      <c r="H797" s="343">
        <v>1450.261</v>
      </c>
      <c r="I797" s="343">
        <v>0</v>
      </c>
      <c r="J797" s="343">
        <v>0</v>
      </c>
      <c r="K797" s="343">
        <v>21790.423999999999</v>
      </c>
      <c r="L797" s="343">
        <v>0</v>
      </c>
      <c r="M797" s="343">
        <v>4164.5190000000002</v>
      </c>
      <c r="N797" s="343">
        <v>149242.467</v>
      </c>
      <c r="O797" s="343">
        <v>0</v>
      </c>
      <c r="P797" s="343">
        <v>0</v>
      </c>
      <c r="Q797" s="343">
        <v>215059.50199999998</v>
      </c>
    </row>
    <row r="798" spans="1:17">
      <c r="A798" s="340" t="s">
        <v>904</v>
      </c>
      <c r="B798" s="340" t="s">
        <v>2171</v>
      </c>
    </row>
    <row r="799" spans="1:17">
      <c r="C799" s="341" t="s">
        <v>948</v>
      </c>
      <c r="D799" s="341" t="s">
        <v>45</v>
      </c>
      <c r="E799" s="342">
        <v>192</v>
      </c>
      <c r="F799" s="343">
        <v>4689.3519999999999</v>
      </c>
      <c r="G799" s="343">
        <v>119.402</v>
      </c>
      <c r="H799" s="343">
        <v>750.70600000000002</v>
      </c>
      <c r="I799" s="343">
        <v>0</v>
      </c>
      <c r="J799" s="343">
        <v>14414.331</v>
      </c>
      <c r="K799" s="343">
        <v>3925.9520000000002</v>
      </c>
      <c r="L799" s="343">
        <v>0</v>
      </c>
      <c r="M799" s="343">
        <v>861.11199999999997</v>
      </c>
      <c r="N799" s="343">
        <v>278.62099999999998</v>
      </c>
      <c r="O799" s="343">
        <v>0</v>
      </c>
      <c r="P799" s="343">
        <v>0</v>
      </c>
      <c r="Q799" s="343">
        <v>25039.476000000002</v>
      </c>
    </row>
    <row r="800" spans="1:17">
      <c r="A800" s="340" t="s">
        <v>904</v>
      </c>
      <c r="B800" s="340" t="s">
        <v>2170</v>
      </c>
    </row>
    <row r="801" spans="1:17">
      <c r="C801" s="341" t="s">
        <v>950</v>
      </c>
      <c r="D801" s="341" t="s">
        <v>45</v>
      </c>
      <c r="E801" s="342">
        <v>41</v>
      </c>
      <c r="F801" s="343">
        <v>754.34100000000001</v>
      </c>
      <c r="G801" s="343">
        <v>0</v>
      </c>
      <c r="H801" s="343">
        <v>210.239</v>
      </c>
      <c r="I801" s="343">
        <v>0</v>
      </c>
      <c r="J801" s="343">
        <v>0</v>
      </c>
      <c r="K801" s="343">
        <v>1345.616</v>
      </c>
      <c r="L801" s="343">
        <v>253.34799999999998</v>
      </c>
      <c r="M801" s="343">
        <v>213.51599999999999</v>
      </c>
      <c r="N801" s="343">
        <v>229.48400000000001</v>
      </c>
      <c r="O801" s="343">
        <v>0</v>
      </c>
      <c r="P801" s="343">
        <v>2838.2220000000002</v>
      </c>
      <c r="Q801" s="343">
        <v>5844.7659999999996</v>
      </c>
    </row>
    <row r="802" spans="1:17">
      <c r="A802" s="340" t="s">
        <v>951</v>
      </c>
      <c r="B802" s="340" t="s">
        <v>2545</v>
      </c>
    </row>
    <row r="803" spans="1:17">
      <c r="C803" s="341" t="s">
        <v>953</v>
      </c>
      <c r="D803" s="341" t="s">
        <v>45</v>
      </c>
      <c r="E803" s="342">
        <v>134</v>
      </c>
      <c r="F803" s="343">
        <v>1984.9549999999999</v>
      </c>
      <c r="G803" s="343">
        <v>52.648000000000003</v>
      </c>
      <c r="H803" s="343">
        <v>249.26300000000001</v>
      </c>
      <c r="I803" s="343">
        <v>0</v>
      </c>
      <c r="J803" s="343">
        <v>0</v>
      </c>
      <c r="K803" s="343">
        <v>4915.43</v>
      </c>
      <c r="L803" s="343">
        <v>509.20300000000003</v>
      </c>
      <c r="M803" s="343">
        <v>522.5</v>
      </c>
      <c r="N803" s="343">
        <v>0</v>
      </c>
      <c r="O803" s="343">
        <v>6574.6009999999997</v>
      </c>
      <c r="P803" s="343">
        <v>306.37</v>
      </c>
      <c r="Q803" s="343">
        <v>15114.97</v>
      </c>
    </row>
    <row r="804" spans="1:17">
      <c r="A804" s="340" t="s">
        <v>951</v>
      </c>
      <c r="B804" s="340" t="s">
        <v>2169</v>
      </c>
    </row>
    <row r="805" spans="1:17">
      <c r="C805" s="341" t="s">
        <v>957</v>
      </c>
      <c r="D805" s="341" t="s">
        <v>55</v>
      </c>
      <c r="E805" s="342">
        <v>199</v>
      </c>
      <c r="F805" s="343">
        <v>1487.182</v>
      </c>
      <c r="G805" s="343">
        <v>327.52800000000002</v>
      </c>
      <c r="H805" s="343">
        <v>504.94300000000004</v>
      </c>
      <c r="I805" s="343">
        <v>0</v>
      </c>
      <c r="J805" s="343">
        <v>0</v>
      </c>
      <c r="K805" s="343">
        <v>4947.7240000000002</v>
      </c>
      <c r="L805" s="343">
        <v>688.60600000000011</v>
      </c>
      <c r="M805" s="343">
        <v>514.5</v>
      </c>
      <c r="N805" s="343">
        <v>48</v>
      </c>
      <c r="O805" s="343">
        <v>6994.8580000000002</v>
      </c>
      <c r="P805" s="343">
        <v>0</v>
      </c>
      <c r="Q805" s="343">
        <v>15513.341</v>
      </c>
    </row>
    <row r="806" spans="1:17">
      <c r="A806" s="340" t="s">
        <v>960</v>
      </c>
      <c r="B806" s="340" t="s">
        <v>2168</v>
      </c>
    </row>
    <row r="807" spans="1:17">
      <c r="C807" s="341" t="s">
        <v>964</v>
      </c>
      <c r="D807" s="341" t="s">
        <v>55</v>
      </c>
      <c r="E807" s="342">
        <v>107</v>
      </c>
      <c r="F807" s="343">
        <v>4314.6709999999994</v>
      </c>
      <c r="G807" s="343">
        <v>413.20099999999996</v>
      </c>
      <c r="H807" s="343">
        <v>1383.5050000000001</v>
      </c>
      <c r="I807" s="343">
        <v>0</v>
      </c>
      <c r="J807" s="343">
        <v>15983.381000000001</v>
      </c>
      <c r="K807" s="343">
        <v>273.09699999999998</v>
      </c>
      <c r="L807" s="343">
        <v>141.49799999999999</v>
      </c>
      <c r="M807" s="343">
        <v>1172.952</v>
      </c>
      <c r="N807" s="343">
        <v>554.64400000000001</v>
      </c>
      <c r="O807" s="343">
        <v>0</v>
      </c>
      <c r="P807" s="343">
        <v>50.774999999999999</v>
      </c>
      <c r="Q807" s="343">
        <v>24287.723999999998</v>
      </c>
    </row>
    <row r="808" spans="1:17">
      <c r="A808" s="340" t="s">
        <v>960</v>
      </c>
      <c r="B808" s="340" t="s">
        <v>2544</v>
      </c>
    </row>
    <row r="809" spans="1:17">
      <c r="C809" s="341" t="s">
        <v>966</v>
      </c>
      <c r="D809" s="341" t="s">
        <v>55</v>
      </c>
      <c r="E809" s="342">
        <v>72</v>
      </c>
      <c r="F809" s="343">
        <v>636.74599999999998</v>
      </c>
      <c r="G809" s="343">
        <v>0</v>
      </c>
      <c r="H809" s="343">
        <v>0</v>
      </c>
      <c r="I809" s="343">
        <v>0</v>
      </c>
      <c r="J809" s="343">
        <v>0</v>
      </c>
      <c r="K809" s="343">
        <v>1436.886</v>
      </c>
      <c r="L809" s="343">
        <v>63.156000000000006</v>
      </c>
      <c r="M809" s="343">
        <v>0</v>
      </c>
      <c r="N809" s="343">
        <v>993.04300000000001</v>
      </c>
      <c r="O809" s="343">
        <v>0</v>
      </c>
      <c r="P809" s="343">
        <v>1329.059</v>
      </c>
      <c r="Q809" s="343">
        <v>4458.8900000000003</v>
      </c>
    </row>
    <row r="810" spans="1:17">
      <c r="A810" s="340" t="s">
        <v>960</v>
      </c>
      <c r="B810" s="340" t="s">
        <v>2167</v>
      </c>
    </row>
    <row r="811" spans="1:17">
      <c r="C811" s="341" t="s">
        <v>968</v>
      </c>
      <c r="D811" s="341" t="s">
        <v>55</v>
      </c>
      <c r="E811" s="342">
        <v>89</v>
      </c>
      <c r="F811" s="343">
        <v>1525.9010000000001</v>
      </c>
      <c r="G811" s="343">
        <v>0</v>
      </c>
      <c r="H811" s="343">
        <v>476.13</v>
      </c>
      <c r="I811" s="343">
        <v>0</v>
      </c>
      <c r="J811" s="343">
        <v>8811.853000000001</v>
      </c>
      <c r="K811" s="343">
        <v>2409.3070000000002</v>
      </c>
      <c r="L811" s="343">
        <v>150.60900000000001</v>
      </c>
      <c r="M811" s="343">
        <v>0</v>
      </c>
      <c r="N811" s="343">
        <v>3377.4879999999998</v>
      </c>
      <c r="O811" s="343">
        <v>0</v>
      </c>
      <c r="P811" s="343">
        <v>104.425</v>
      </c>
      <c r="Q811" s="343">
        <v>16855.713</v>
      </c>
    </row>
    <row r="812" spans="1:17">
      <c r="A812" s="340" t="s">
        <v>960</v>
      </c>
      <c r="B812" s="340" t="s">
        <v>2166</v>
      </c>
    </row>
    <row r="813" spans="1:17">
      <c r="C813" s="341" t="s">
        <v>970</v>
      </c>
      <c r="D813" s="341" t="s">
        <v>45</v>
      </c>
      <c r="E813" s="342">
        <v>13</v>
      </c>
      <c r="F813" s="343">
        <v>0</v>
      </c>
      <c r="G813" s="343">
        <v>0</v>
      </c>
      <c r="H813" s="343">
        <v>25.848000000000003</v>
      </c>
      <c r="I813" s="343">
        <v>0</v>
      </c>
      <c r="J813" s="343">
        <v>0</v>
      </c>
      <c r="K813" s="343">
        <v>52.266999999999996</v>
      </c>
      <c r="L813" s="343">
        <v>268.77199999999999</v>
      </c>
      <c r="M813" s="343">
        <v>107.56200000000001</v>
      </c>
      <c r="N813" s="343">
        <v>0</v>
      </c>
      <c r="O813" s="343">
        <v>0</v>
      </c>
      <c r="P813" s="343">
        <v>1534.17</v>
      </c>
      <c r="Q813" s="343">
        <v>1988.6189999999999</v>
      </c>
    </row>
    <row r="814" spans="1:17">
      <c r="A814" s="340" t="s">
        <v>960</v>
      </c>
      <c r="B814" s="340" t="s">
        <v>2165</v>
      </c>
    </row>
    <row r="815" spans="1:17">
      <c r="C815" s="341" t="s">
        <v>972</v>
      </c>
      <c r="D815" s="341" t="s">
        <v>55</v>
      </c>
      <c r="E815" s="342">
        <v>812</v>
      </c>
      <c r="F815" s="343">
        <v>54332.483</v>
      </c>
      <c r="G815" s="343">
        <v>112.35700000000001</v>
      </c>
      <c r="H815" s="343">
        <v>13457.706</v>
      </c>
      <c r="I815" s="343">
        <v>0</v>
      </c>
      <c r="J815" s="343">
        <v>160717.04199999999</v>
      </c>
      <c r="K815" s="343">
        <v>31706.207999999999</v>
      </c>
      <c r="L815" s="343">
        <v>1290.3579999999999</v>
      </c>
      <c r="M815" s="343">
        <v>0</v>
      </c>
      <c r="N815" s="343">
        <v>1373.249</v>
      </c>
      <c r="O815" s="343">
        <v>0</v>
      </c>
      <c r="P815" s="343">
        <v>2591.585</v>
      </c>
      <c r="Q815" s="343">
        <v>265580.98800000001</v>
      </c>
    </row>
    <row r="816" spans="1:17">
      <c r="A816" s="340" t="s">
        <v>973</v>
      </c>
      <c r="B816" s="340" t="s">
        <v>2164</v>
      </c>
    </row>
    <row r="817" spans="1:17">
      <c r="C817" s="341" t="s">
        <v>2508</v>
      </c>
      <c r="D817" s="341" t="s">
        <v>120</v>
      </c>
      <c r="E817" s="342">
        <v>430</v>
      </c>
      <c r="F817" s="343">
        <v>0</v>
      </c>
      <c r="G817" s="343">
        <v>6541.7089999999998</v>
      </c>
      <c r="H817" s="343">
        <v>22453.914000000001</v>
      </c>
      <c r="I817" s="343">
        <v>0</v>
      </c>
      <c r="J817" s="343">
        <v>0</v>
      </c>
      <c r="K817" s="343">
        <v>0</v>
      </c>
      <c r="L817" s="343">
        <v>0</v>
      </c>
      <c r="M817" s="343">
        <v>0</v>
      </c>
      <c r="N817" s="343">
        <v>0</v>
      </c>
      <c r="O817" s="343">
        <v>0</v>
      </c>
      <c r="P817" s="343">
        <v>0</v>
      </c>
      <c r="Q817" s="343">
        <v>28995.623</v>
      </c>
    </row>
    <row r="818" spans="1:17">
      <c r="A818" s="340" t="s">
        <v>973</v>
      </c>
      <c r="B818" s="340" t="s">
        <v>2543</v>
      </c>
    </row>
    <row r="819" spans="1:17">
      <c r="C819" s="341" t="s">
        <v>975</v>
      </c>
      <c r="D819" s="341" t="s">
        <v>55</v>
      </c>
      <c r="E819" s="342">
        <v>41</v>
      </c>
      <c r="F819" s="343">
        <v>532.34500000000003</v>
      </c>
      <c r="G819" s="343">
        <v>18.245000000000001</v>
      </c>
      <c r="H819" s="343">
        <v>81.203000000000003</v>
      </c>
      <c r="I819" s="343">
        <v>0</v>
      </c>
      <c r="J819" s="343">
        <v>0</v>
      </c>
      <c r="K819" s="343">
        <v>945.80700000000002</v>
      </c>
      <c r="L819" s="343">
        <v>82.551000000000002</v>
      </c>
      <c r="M819" s="343">
        <v>1126.9449999999999</v>
      </c>
      <c r="N819" s="343">
        <v>273.54900000000004</v>
      </c>
      <c r="O819" s="343">
        <v>37.29</v>
      </c>
      <c r="P819" s="343">
        <v>50</v>
      </c>
      <c r="Q819" s="343">
        <v>3147.9349999999999</v>
      </c>
    </row>
    <row r="820" spans="1:17">
      <c r="A820" s="340" t="s">
        <v>973</v>
      </c>
      <c r="B820" s="340" t="s">
        <v>2163</v>
      </c>
    </row>
    <row r="821" spans="1:17">
      <c r="C821" s="341" t="s">
        <v>977</v>
      </c>
      <c r="D821" s="341" t="s">
        <v>55</v>
      </c>
      <c r="E821" s="342">
        <v>80</v>
      </c>
      <c r="F821" s="343">
        <v>181.042</v>
      </c>
      <c r="G821" s="343">
        <v>1079.99</v>
      </c>
      <c r="H821" s="343">
        <v>10.469000000000001</v>
      </c>
      <c r="I821" s="343">
        <v>0</v>
      </c>
      <c r="J821" s="343">
        <v>0</v>
      </c>
      <c r="K821" s="343">
        <v>0</v>
      </c>
      <c r="L821" s="343">
        <v>314.94099999999997</v>
      </c>
      <c r="M821" s="343">
        <v>818.75100000000009</v>
      </c>
      <c r="N821" s="343">
        <v>1823.769</v>
      </c>
      <c r="O821" s="343">
        <v>690.98699999999997</v>
      </c>
      <c r="P821" s="343">
        <v>0</v>
      </c>
      <c r="Q821" s="343">
        <v>4919.9490000000005</v>
      </c>
    </row>
    <row r="822" spans="1:17">
      <c r="A822" s="340" t="s">
        <v>973</v>
      </c>
      <c r="B822" s="340" t="s">
        <v>2162</v>
      </c>
    </row>
    <row r="823" spans="1:17">
      <c r="C823" s="341" t="s">
        <v>979</v>
      </c>
      <c r="D823" s="341" t="s">
        <v>55</v>
      </c>
      <c r="E823" s="342">
        <v>85</v>
      </c>
      <c r="F823" s="343">
        <v>2109.277</v>
      </c>
      <c r="G823" s="343">
        <v>405.97</v>
      </c>
      <c r="H823" s="343">
        <v>216.27500000000001</v>
      </c>
      <c r="I823" s="343">
        <v>0</v>
      </c>
      <c r="J823" s="343">
        <v>0</v>
      </c>
      <c r="K823" s="343">
        <v>2200</v>
      </c>
      <c r="L823" s="343">
        <v>0</v>
      </c>
      <c r="M823" s="343">
        <v>682.98899999999992</v>
      </c>
      <c r="N823" s="343">
        <v>3795.252</v>
      </c>
      <c r="O823" s="343">
        <v>230.68299999999999</v>
      </c>
      <c r="P823" s="343">
        <v>0</v>
      </c>
      <c r="Q823" s="343">
        <v>9640.4459999999999</v>
      </c>
    </row>
    <row r="824" spans="1:17">
      <c r="A824" s="340" t="s">
        <v>973</v>
      </c>
      <c r="B824" s="340" t="s">
        <v>2161</v>
      </c>
    </row>
    <row r="825" spans="1:17">
      <c r="C825" s="341" t="s">
        <v>981</v>
      </c>
      <c r="D825" s="341" t="s">
        <v>45</v>
      </c>
      <c r="E825" s="342">
        <v>26</v>
      </c>
      <c r="F825" s="343">
        <v>686.97199999999998</v>
      </c>
      <c r="G825" s="343">
        <v>0</v>
      </c>
      <c r="H825" s="343">
        <v>158.779</v>
      </c>
      <c r="I825" s="343">
        <v>0</v>
      </c>
      <c r="J825" s="343">
        <v>0</v>
      </c>
      <c r="K825" s="343">
        <v>896.45500000000004</v>
      </c>
      <c r="L825" s="343">
        <v>92.605000000000004</v>
      </c>
      <c r="M825" s="343">
        <v>1291.2460000000001</v>
      </c>
      <c r="N825" s="343">
        <v>1577.59</v>
      </c>
      <c r="O825" s="343">
        <v>396.41399999999999</v>
      </c>
      <c r="P825" s="343">
        <v>0</v>
      </c>
      <c r="Q825" s="343">
        <v>5100.0609999999997</v>
      </c>
    </row>
    <row r="826" spans="1:17">
      <c r="A826" s="340" t="s">
        <v>973</v>
      </c>
      <c r="B826" s="340" t="s">
        <v>2160</v>
      </c>
    </row>
    <row r="827" spans="1:17">
      <c r="C827" s="341" t="s">
        <v>983</v>
      </c>
      <c r="D827" s="341" t="s">
        <v>55</v>
      </c>
      <c r="E827" s="342">
        <v>99</v>
      </c>
      <c r="F827" s="343">
        <v>3133.8049999999998</v>
      </c>
      <c r="G827" s="343">
        <v>667.43200000000002</v>
      </c>
      <c r="H827" s="343">
        <v>471.91900000000004</v>
      </c>
      <c r="I827" s="343">
        <v>0</v>
      </c>
      <c r="J827" s="343">
        <v>0</v>
      </c>
      <c r="K827" s="343">
        <v>2055.1979999999999</v>
      </c>
      <c r="L827" s="343">
        <v>880.81899999999996</v>
      </c>
      <c r="M827" s="343">
        <v>1299.8050000000001</v>
      </c>
      <c r="N827" s="343">
        <v>3416.7379999999998</v>
      </c>
      <c r="O827" s="343">
        <v>746.13100000000009</v>
      </c>
      <c r="P827" s="343">
        <v>73.921000000000006</v>
      </c>
      <c r="Q827" s="343">
        <v>12745.768</v>
      </c>
    </row>
    <row r="828" spans="1:17">
      <c r="A828" s="340" t="s">
        <v>973</v>
      </c>
      <c r="B828" s="340" t="s">
        <v>2159</v>
      </c>
    </row>
    <row r="829" spans="1:17">
      <c r="C829" s="341" t="s">
        <v>985</v>
      </c>
      <c r="D829" s="341" t="s">
        <v>55</v>
      </c>
      <c r="E829" s="342">
        <v>55</v>
      </c>
      <c r="F829" s="343">
        <v>3006.49</v>
      </c>
      <c r="G829" s="343">
        <v>78.959000000000003</v>
      </c>
      <c r="H829" s="343">
        <v>56.988</v>
      </c>
      <c r="I829" s="343">
        <v>0</v>
      </c>
      <c r="J829" s="343">
        <v>0</v>
      </c>
      <c r="K829" s="343">
        <v>814.58300000000008</v>
      </c>
      <c r="L829" s="343">
        <v>0</v>
      </c>
      <c r="M829" s="343">
        <v>1448.5550000000001</v>
      </c>
      <c r="N829" s="343">
        <v>544.29700000000003</v>
      </c>
      <c r="O829" s="343">
        <v>350.892</v>
      </c>
      <c r="P829" s="343">
        <v>0</v>
      </c>
      <c r="Q829" s="343">
        <v>6300.7640000000001</v>
      </c>
    </row>
    <row r="830" spans="1:17">
      <c r="A830" s="340" t="s">
        <v>973</v>
      </c>
      <c r="B830" s="340" t="s">
        <v>2158</v>
      </c>
    </row>
    <row r="831" spans="1:17">
      <c r="C831" s="341" t="s">
        <v>989</v>
      </c>
      <c r="D831" s="341" t="s">
        <v>55</v>
      </c>
      <c r="E831" s="342">
        <v>32</v>
      </c>
      <c r="F831" s="343">
        <v>694.17399999999998</v>
      </c>
      <c r="G831" s="343">
        <v>74.123999999999995</v>
      </c>
      <c r="H831" s="343">
        <v>110.20200000000001</v>
      </c>
      <c r="I831" s="343">
        <v>0</v>
      </c>
      <c r="J831" s="343">
        <v>0</v>
      </c>
      <c r="K831" s="343">
        <v>0</v>
      </c>
      <c r="L831" s="343">
        <v>27.166999999999998</v>
      </c>
      <c r="M831" s="343">
        <v>1045.2760000000001</v>
      </c>
      <c r="N831" s="343">
        <v>1998.905</v>
      </c>
      <c r="O831" s="343">
        <v>376.83</v>
      </c>
      <c r="P831" s="343">
        <v>0</v>
      </c>
      <c r="Q831" s="343">
        <v>4326.6779999999999</v>
      </c>
    </row>
    <row r="832" spans="1:17">
      <c r="A832" s="340" t="s">
        <v>973</v>
      </c>
      <c r="B832" s="340" t="s">
        <v>2157</v>
      </c>
    </row>
    <row r="833" spans="1:17">
      <c r="C833" s="341" t="s">
        <v>993</v>
      </c>
      <c r="D833" s="341" t="s">
        <v>45</v>
      </c>
      <c r="E833" s="342">
        <v>85</v>
      </c>
      <c r="F833" s="343">
        <v>3785.9059999999999</v>
      </c>
      <c r="G833" s="343">
        <v>0</v>
      </c>
      <c r="H833" s="343">
        <v>180.321</v>
      </c>
      <c r="I833" s="343">
        <v>0</v>
      </c>
      <c r="J833" s="343">
        <v>0</v>
      </c>
      <c r="K833" s="343">
        <v>2476.4789999999998</v>
      </c>
      <c r="L833" s="343">
        <v>0</v>
      </c>
      <c r="M833" s="343">
        <v>2606.2939999999999</v>
      </c>
      <c r="N833" s="343">
        <v>0</v>
      </c>
      <c r="O833" s="343">
        <v>363.30900000000003</v>
      </c>
      <c r="P833" s="343">
        <v>0</v>
      </c>
      <c r="Q833" s="343">
        <v>9412.3090000000011</v>
      </c>
    </row>
    <row r="834" spans="1:17">
      <c r="A834" s="340" t="s">
        <v>973</v>
      </c>
      <c r="B834" s="340" t="s">
        <v>2542</v>
      </c>
    </row>
    <row r="835" spans="1:17">
      <c r="C835" s="341" t="s">
        <v>995</v>
      </c>
      <c r="D835" s="341" t="s">
        <v>55</v>
      </c>
      <c r="E835" s="342">
        <v>29</v>
      </c>
      <c r="F835" s="343">
        <v>1.2670000000000001</v>
      </c>
      <c r="G835" s="343">
        <v>66.718000000000004</v>
      </c>
      <c r="H835" s="343">
        <v>7.9979999999999993</v>
      </c>
      <c r="I835" s="343">
        <v>0</v>
      </c>
      <c r="J835" s="343">
        <v>0</v>
      </c>
      <c r="K835" s="343">
        <v>48.74</v>
      </c>
      <c r="L835" s="343">
        <v>826.43499999999995</v>
      </c>
      <c r="M835" s="343">
        <v>0</v>
      </c>
      <c r="N835" s="343">
        <v>279.39699999999999</v>
      </c>
      <c r="O835" s="343">
        <v>0</v>
      </c>
      <c r="P835" s="343">
        <v>720.03499999999997</v>
      </c>
      <c r="Q835" s="343">
        <v>1950.59</v>
      </c>
    </row>
    <row r="836" spans="1:17">
      <c r="A836" s="340" t="s">
        <v>973</v>
      </c>
      <c r="B836" s="340" t="s">
        <v>2156</v>
      </c>
    </row>
    <row r="837" spans="1:17">
      <c r="C837" s="341" t="s">
        <v>2482</v>
      </c>
      <c r="D837" s="341" t="s">
        <v>59</v>
      </c>
      <c r="E837" s="342">
        <v>29</v>
      </c>
      <c r="F837" s="343">
        <v>911.19200000000001</v>
      </c>
      <c r="G837" s="343">
        <v>0</v>
      </c>
      <c r="H837" s="343">
        <v>2.9649999999999999</v>
      </c>
      <c r="I837" s="343">
        <v>0</v>
      </c>
      <c r="J837" s="343">
        <v>0</v>
      </c>
      <c r="K837" s="343">
        <v>138.46600000000001</v>
      </c>
      <c r="L837" s="343">
        <v>0</v>
      </c>
      <c r="M837" s="343">
        <v>340.904</v>
      </c>
      <c r="N837" s="343">
        <v>318.58600000000001</v>
      </c>
      <c r="O837" s="343">
        <v>5.5</v>
      </c>
      <c r="P837" s="343">
        <v>208.08199999999999</v>
      </c>
      <c r="Q837" s="343">
        <v>1925.6949999999999</v>
      </c>
    </row>
    <row r="838" spans="1:17">
      <c r="A838" s="340" t="s">
        <v>973</v>
      </c>
      <c r="B838" s="340" t="s">
        <v>2155</v>
      </c>
    </row>
    <row r="839" spans="1:17">
      <c r="C839" s="341" t="s">
        <v>997</v>
      </c>
      <c r="D839" s="341" t="s">
        <v>55</v>
      </c>
      <c r="E839" s="342">
        <v>164</v>
      </c>
      <c r="F839" s="343">
        <v>2603.056</v>
      </c>
      <c r="G839" s="343">
        <v>501.84300000000002</v>
      </c>
      <c r="H839" s="343">
        <v>325.14499999999998</v>
      </c>
      <c r="I839" s="343">
        <v>0</v>
      </c>
      <c r="J839" s="343">
        <v>0</v>
      </c>
      <c r="K839" s="343">
        <v>4309.4759999999997</v>
      </c>
      <c r="L839" s="343">
        <v>0</v>
      </c>
      <c r="M839" s="343">
        <v>1175.4169999999999</v>
      </c>
      <c r="N839" s="343">
        <v>9492.5919999999987</v>
      </c>
      <c r="O839" s="343">
        <v>673.01899999999989</v>
      </c>
      <c r="P839" s="343">
        <v>0</v>
      </c>
      <c r="Q839" s="343">
        <v>19080.547999999999</v>
      </c>
    </row>
    <row r="840" spans="1:17">
      <c r="A840" s="340" t="s">
        <v>973</v>
      </c>
      <c r="B840" s="340" t="s">
        <v>2154</v>
      </c>
    </row>
    <row r="841" spans="1:17">
      <c r="C841" s="341" t="s">
        <v>999</v>
      </c>
      <c r="D841" s="341" t="s">
        <v>55</v>
      </c>
      <c r="E841" s="342">
        <v>43</v>
      </c>
      <c r="F841" s="343">
        <v>627.351</v>
      </c>
      <c r="G841" s="343">
        <v>36.395000000000003</v>
      </c>
      <c r="H841" s="343">
        <v>55.948</v>
      </c>
      <c r="I841" s="343">
        <v>0</v>
      </c>
      <c r="J841" s="343">
        <v>0</v>
      </c>
      <c r="K841" s="343">
        <v>566.39199999999994</v>
      </c>
      <c r="L841" s="343">
        <v>8.48</v>
      </c>
      <c r="M841" s="343">
        <v>917.97800000000007</v>
      </c>
      <c r="N841" s="343">
        <v>2413.7449999999999</v>
      </c>
      <c r="O841" s="343">
        <v>471.79500000000002</v>
      </c>
      <c r="P841" s="343">
        <v>74.766000000000005</v>
      </c>
      <c r="Q841" s="343">
        <v>5172.8500000000004</v>
      </c>
    </row>
    <row r="842" spans="1:17">
      <c r="A842" s="340" t="s">
        <v>973</v>
      </c>
      <c r="B842" s="340" t="s">
        <v>2153</v>
      </c>
    </row>
    <row r="843" spans="1:17">
      <c r="C843" s="341" t="s">
        <v>1001</v>
      </c>
      <c r="D843" s="341" t="s">
        <v>55</v>
      </c>
      <c r="E843" s="342">
        <v>26</v>
      </c>
      <c r="F843" s="343">
        <v>0</v>
      </c>
      <c r="G843" s="343">
        <v>477.64300000000003</v>
      </c>
      <c r="H843" s="343">
        <v>71.521000000000001</v>
      </c>
      <c r="I843" s="343">
        <v>0</v>
      </c>
      <c r="J843" s="343">
        <v>0</v>
      </c>
      <c r="K843" s="343">
        <v>690.94399999999996</v>
      </c>
      <c r="L843" s="343">
        <v>0</v>
      </c>
      <c r="M843" s="343">
        <v>1345.164</v>
      </c>
      <c r="N843" s="343">
        <v>0</v>
      </c>
      <c r="O843" s="343">
        <v>25.589000000000002</v>
      </c>
      <c r="P843" s="343">
        <v>0</v>
      </c>
      <c r="Q843" s="343">
        <v>2610.8609999999999</v>
      </c>
    </row>
    <row r="844" spans="1:17">
      <c r="A844" s="340" t="s">
        <v>973</v>
      </c>
      <c r="B844" s="340" t="s">
        <v>2152</v>
      </c>
    </row>
    <row r="845" spans="1:17">
      <c r="C845" s="341" t="s">
        <v>1003</v>
      </c>
      <c r="D845" s="341" t="s">
        <v>313</v>
      </c>
      <c r="E845" s="342">
        <v>10</v>
      </c>
      <c r="F845" s="343">
        <v>0</v>
      </c>
      <c r="G845" s="343">
        <v>2727.7329999999997</v>
      </c>
      <c r="H845" s="343">
        <v>0</v>
      </c>
      <c r="I845" s="343">
        <v>0</v>
      </c>
      <c r="J845" s="343">
        <v>0</v>
      </c>
      <c r="K845" s="343">
        <v>0</v>
      </c>
      <c r="L845" s="343">
        <v>0</v>
      </c>
      <c r="M845" s="343">
        <v>5387.9969999999994</v>
      </c>
      <c r="N845" s="343">
        <v>0</v>
      </c>
      <c r="O845" s="343">
        <v>0</v>
      </c>
      <c r="P845" s="343">
        <v>0</v>
      </c>
      <c r="Q845" s="343">
        <v>8115.73</v>
      </c>
    </row>
    <row r="846" spans="1:17">
      <c r="A846" s="340" t="s">
        <v>973</v>
      </c>
      <c r="B846" s="340" t="s">
        <v>2151</v>
      </c>
    </row>
    <row r="847" spans="1:17">
      <c r="C847" s="341" t="s">
        <v>1005</v>
      </c>
      <c r="D847" s="341" t="s">
        <v>55</v>
      </c>
      <c r="E847" s="342">
        <v>879</v>
      </c>
      <c r="F847" s="343">
        <v>62416.184000000001</v>
      </c>
      <c r="G847" s="343">
        <v>6964.3219999999992</v>
      </c>
      <c r="H847" s="343">
        <v>3175.5459999999998</v>
      </c>
      <c r="I847" s="343">
        <v>0</v>
      </c>
      <c r="J847" s="343">
        <v>0</v>
      </c>
      <c r="K847" s="343">
        <v>23282.902000000002</v>
      </c>
      <c r="L847" s="343">
        <v>9526.652</v>
      </c>
      <c r="M847" s="343">
        <v>67674.714000000007</v>
      </c>
      <c r="N847" s="343">
        <v>75656.669000000009</v>
      </c>
      <c r="O847" s="343">
        <v>22558.237000000001</v>
      </c>
      <c r="P847" s="343">
        <v>3298.5659999999998</v>
      </c>
      <c r="Q847" s="343">
        <v>274553.79200000002</v>
      </c>
    </row>
    <row r="848" spans="1:17">
      <c r="A848" s="340" t="s">
        <v>973</v>
      </c>
      <c r="B848" s="340" t="s">
        <v>2150</v>
      </c>
    </row>
    <row r="849" spans="1:17">
      <c r="C849" s="341" t="s">
        <v>1007</v>
      </c>
      <c r="D849" s="341" t="s">
        <v>55</v>
      </c>
      <c r="E849" s="342">
        <v>90</v>
      </c>
      <c r="F849" s="343">
        <v>1615.2739999999999</v>
      </c>
      <c r="G849" s="343">
        <v>228.95</v>
      </c>
      <c r="H849" s="343">
        <v>334.74099999999999</v>
      </c>
      <c r="I849" s="343">
        <v>0</v>
      </c>
      <c r="J849" s="343">
        <v>0</v>
      </c>
      <c r="K849" s="343">
        <v>0</v>
      </c>
      <c r="L849" s="343">
        <v>1169.3139999999999</v>
      </c>
      <c r="M849" s="343">
        <v>1268.8900000000001</v>
      </c>
      <c r="N849" s="343">
        <v>4533.8389999999999</v>
      </c>
      <c r="O849" s="343">
        <v>206</v>
      </c>
      <c r="P849" s="343">
        <v>3.452</v>
      </c>
      <c r="Q849" s="343">
        <v>9360.4599999999991</v>
      </c>
    </row>
    <row r="850" spans="1:17">
      <c r="A850" s="340" t="s">
        <v>973</v>
      </c>
      <c r="B850" s="340" t="s">
        <v>2541</v>
      </c>
    </row>
    <row r="851" spans="1:17">
      <c r="C851" s="341" t="s">
        <v>1009</v>
      </c>
      <c r="D851" s="341" t="s">
        <v>45</v>
      </c>
      <c r="E851" s="342">
        <v>20</v>
      </c>
      <c r="F851" s="343">
        <v>102.70100000000001</v>
      </c>
      <c r="G851" s="343">
        <v>0</v>
      </c>
      <c r="H851" s="343">
        <v>64.588000000000008</v>
      </c>
      <c r="I851" s="343">
        <v>0</v>
      </c>
      <c r="J851" s="343">
        <v>0</v>
      </c>
      <c r="K851" s="343">
        <v>236.57499999999999</v>
      </c>
      <c r="L851" s="343">
        <v>0</v>
      </c>
      <c r="M851" s="343">
        <v>69.885000000000005</v>
      </c>
      <c r="N851" s="343">
        <v>1060.972</v>
      </c>
      <c r="O851" s="343">
        <v>25</v>
      </c>
      <c r="P851" s="343">
        <v>0</v>
      </c>
      <c r="Q851" s="343">
        <v>1559.721</v>
      </c>
    </row>
    <row r="852" spans="1:17">
      <c r="A852" s="340" t="s">
        <v>973</v>
      </c>
      <c r="B852" s="340" t="s">
        <v>2149</v>
      </c>
    </row>
    <row r="853" spans="1:17">
      <c r="C853" s="341" t="s">
        <v>1011</v>
      </c>
      <c r="D853" s="341" t="s">
        <v>55</v>
      </c>
      <c r="E853" s="342">
        <v>2210</v>
      </c>
      <c r="F853" s="343">
        <v>319923.15100000001</v>
      </c>
      <c r="G853" s="343">
        <v>4788.1409999999996</v>
      </c>
      <c r="H853" s="343">
        <v>29898.067000000003</v>
      </c>
      <c r="I853" s="343">
        <v>0</v>
      </c>
      <c r="J853" s="343">
        <v>0</v>
      </c>
      <c r="K853" s="343">
        <v>30205.154999999999</v>
      </c>
      <c r="L853" s="343">
        <v>0</v>
      </c>
      <c r="M853" s="343">
        <v>187242.29100000003</v>
      </c>
      <c r="N853" s="343">
        <v>188329.80899999998</v>
      </c>
      <c r="O853" s="343">
        <v>62414.097999999998</v>
      </c>
      <c r="P853" s="343">
        <v>3278.125</v>
      </c>
      <c r="Q853" s="343">
        <v>826078.83700000006</v>
      </c>
    </row>
    <row r="854" spans="1:17">
      <c r="A854" s="340" t="s">
        <v>973</v>
      </c>
      <c r="B854" s="340" t="s">
        <v>2148</v>
      </c>
    </row>
    <row r="855" spans="1:17">
      <c r="C855" s="341" t="s">
        <v>1013</v>
      </c>
      <c r="D855" s="341" t="s">
        <v>55</v>
      </c>
      <c r="E855" s="342">
        <v>23</v>
      </c>
      <c r="F855" s="343">
        <v>0</v>
      </c>
      <c r="G855" s="343">
        <v>249.68700000000001</v>
      </c>
      <c r="H855" s="343">
        <v>52.836999999999996</v>
      </c>
      <c r="I855" s="343">
        <v>0</v>
      </c>
      <c r="J855" s="343">
        <v>0</v>
      </c>
      <c r="K855" s="343">
        <v>0</v>
      </c>
      <c r="L855" s="343">
        <v>173.34799999999998</v>
      </c>
      <c r="M855" s="343">
        <v>0</v>
      </c>
      <c r="N855" s="343">
        <v>0</v>
      </c>
      <c r="O855" s="343">
        <v>0</v>
      </c>
      <c r="P855" s="343">
        <v>0</v>
      </c>
      <c r="Q855" s="343">
        <v>475.87199999999996</v>
      </c>
    </row>
    <row r="856" spans="1:17">
      <c r="A856" s="340" t="s">
        <v>973</v>
      </c>
      <c r="B856" s="340" t="s">
        <v>2223</v>
      </c>
    </row>
    <row r="857" spans="1:17">
      <c r="C857" s="341" t="s">
        <v>1015</v>
      </c>
      <c r="D857" s="341" t="s">
        <v>120</v>
      </c>
      <c r="E857" s="342">
        <v>42</v>
      </c>
      <c r="F857" s="343">
        <v>8534.4419999999991</v>
      </c>
      <c r="G857" s="343">
        <v>0</v>
      </c>
      <c r="H857" s="343">
        <v>0</v>
      </c>
      <c r="I857" s="343">
        <v>0</v>
      </c>
      <c r="J857" s="343">
        <v>0</v>
      </c>
      <c r="K857" s="343">
        <v>0</v>
      </c>
      <c r="L857" s="343">
        <v>0</v>
      </c>
      <c r="M857" s="343">
        <v>0</v>
      </c>
      <c r="N857" s="343">
        <v>0</v>
      </c>
      <c r="O857" s="343">
        <v>0</v>
      </c>
      <c r="P857" s="343">
        <v>0</v>
      </c>
      <c r="Q857" s="343">
        <v>8534.4419999999991</v>
      </c>
    </row>
    <row r="858" spans="1:17">
      <c r="A858" s="340" t="s">
        <v>973</v>
      </c>
      <c r="B858" s="340" t="s">
        <v>2147</v>
      </c>
    </row>
    <row r="859" spans="1:17">
      <c r="C859" s="341" t="s">
        <v>2475</v>
      </c>
      <c r="D859" s="341" t="s">
        <v>120</v>
      </c>
      <c r="E859" s="342">
        <v>16</v>
      </c>
      <c r="F859" s="343">
        <v>306.10500000000002</v>
      </c>
      <c r="G859" s="343">
        <v>0</v>
      </c>
      <c r="H859" s="343">
        <v>0</v>
      </c>
      <c r="I859" s="343">
        <v>0</v>
      </c>
      <c r="J859" s="343">
        <v>0</v>
      </c>
      <c r="K859" s="343">
        <v>0</v>
      </c>
      <c r="L859" s="343">
        <v>0</v>
      </c>
      <c r="M859" s="343">
        <v>0</v>
      </c>
      <c r="N859" s="343">
        <v>0</v>
      </c>
      <c r="O859" s="343">
        <v>0</v>
      </c>
      <c r="P859" s="343">
        <v>0</v>
      </c>
      <c r="Q859" s="343">
        <v>306.10500000000002</v>
      </c>
    </row>
    <row r="860" spans="1:17">
      <c r="A860" s="340" t="s">
        <v>973</v>
      </c>
      <c r="B860" s="340" t="s">
        <v>2146</v>
      </c>
    </row>
    <row r="861" spans="1:17">
      <c r="C861" s="341" t="s">
        <v>1017</v>
      </c>
      <c r="D861" s="341" t="s">
        <v>55</v>
      </c>
      <c r="E861" s="342">
        <v>49</v>
      </c>
      <c r="F861" s="343">
        <v>0</v>
      </c>
      <c r="G861" s="343">
        <v>290.13799999999998</v>
      </c>
      <c r="H861" s="343">
        <v>117.82</v>
      </c>
      <c r="I861" s="343">
        <v>0</v>
      </c>
      <c r="J861" s="343">
        <v>188.50900000000001</v>
      </c>
      <c r="K861" s="343">
        <v>397.029</v>
      </c>
      <c r="L861" s="343">
        <v>408.43</v>
      </c>
      <c r="M861" s="343">
        <v>1230.7939999999999</v>
      </c>
      <c r="N861" s="343">
        <v>0</v>
      </c>
      <c r="O861" s="343">
        <v>197.392</v>
      </c>
      <c r="P861" s="343">
        <v>0</v>
      </c>
      <c r="Q861" s="343">
        <v>2830.1120000000001</v>
      </c>
    </row>
    <row r="862" spans="1:17">
      <c r="A862" s="340" t="s">
        <v>973</v>
      </c>
      <c r="B862" s="340" t="s">
        <v>2145</v>
      </c>
    </row>
    <row r="863" spans="1:17">
      <c r="C863" s="341" t="s">
        <v>1019</v>
      </c>
      <c r="D863" s="341" t="s">
        <v>55</v>
      </c>
      <c r="E863" s="342">
        <v>21</v>
      </c>
      <c r="F863" s="343">
        <v>564.928</v>
      </c>
      <c r="G863" s="343">
        <v>8.7119999999999997</v>
      </c>
      <c r="H863" s="343">
        <v>85.216000000000008</v>
      </c>
      <c r="I863" s="343">
        <v>0</v>
      </c>
      <c r="J863" s="343">
        <v>0</v>
      </c>
      <c r="K863" s="343">
        <v>350</v>
      </c>
      <c r="L863" s="343">
        <v>25</v>
      </c>
      <c r="M863" s="343">
        <v>841.52800000000002</v>
      </c>
      <c r="N863" s="343">
        <v>801.69200000000001</v>
      </c>
      <c r="O863" s="343">
        <v>242.11599999999999</v>
      </c>
      <c r="P863" s="343">
        <v>0</v>
      </c>
      <c r="Q863" s="343">
        <v>2919.192</v>
      </c>
    </row>
    <row r="864" spans="1:17">
      <c r="A864" s="340" t="s">
        <v>973</v>
      </c>
      <c r="B864" s="340" t="s">
        <v>2540</v>
      </c>
    </row>
    <row r="865" spans="1:17">
      <c r="C865" s="341" t="s">
        <v>1021</v>
      </c>
      <c r="D865" s="341" t="s">
        <v>55</v>
      </c>
      <c r="E865" s="342">
        <v>73</v>
      </c>
      <c r="F865" s="343">
        <v>2993.7690000000002</v>
      </c>
      <c r="G865" s="343">
        <v>10.515000000000001</v>
      </c>
      <c r="H865" s="343">
        <v>36.064999999999998</v>
      </c>
      <c r="I865" s="343">
        <v>0</v>
      </c>
      <c r="J865" s="343">
        <v>0</v>
      </c>
      <c r="K865" s="343">
        <v>1781.3339999999998</v>
      </c>
      <c r="L865" s="343">
        <v>0</v>
      </c>
      <c r="M865" s="343">
        <v>496.39599999999996</v>
      </c>
      <c r="N865" s="343">
        <v>1163.8110000000001</v>
      </c>
      <c r="O865" s="343">
        <v>204.446</v>
      </c>
      <c r="P865" s="343">
        <v>0</v>
      </c>
      <c r="Q865" s="343">
        <v>6686.3359999999993</v>
      </c>
    </row>
    <row r="866" spans="1:17">
      <c r="A866" s="340" t="s">
        <v>1022</v>
      </c>
      <c r="B866" s="340" t="s">
        <v>2144</v>
      </c>
    </row>
    <row r="867" spans="1:17">
      <c r="C867" s="341" t="s">
        <v>1024</v>
      </c>
      <c r="D867" s="341" t="s">
        <v>313</v>
      </c>
      <c r="E867" s="342">
        <v>1182</v>
      </c>
      <c r="F867" s="343">
        <v>0</v>
      </c>
      <c r="G867" s="343">
        <v>24660.043999999998</v>
      </c>
      <c r="H867" s="343">
        <v>0</v>
      </c>
      <c r="I867" s="343">
        <v>0</v>
      </c>
      <c r="J867" s="343">
        <v>0</v>
      </c>
      <c r="K867" s="343">
        <v>0</v>
      </c>
      <c r="L867" s="343">
        <v>0</v>
      </c>
      <c r="M867" s="343">
        <v>0</v>
      </c>
      <c r="N867" s="343">
        <v>0</v>
      </c>
      <c r="O867" s="343">
        <v>0</v>
      </c>
      <c r="P867" s="343">
        <v>0</v>
      </c>
      <c r="Q867" s="343">
        <v>24660.043999999998</v>
      </c>
    </row>
    <row r="868" spans="1:17">
      <c r="A868" s="340" t="s">
        <v>1022</v>
      </c>
      <c r="B868" s="340" t="s">
        <v>2143</v>
      </c>
    </row>
    <row r="869" spans="1:17">
      <c r="C869" s="341" t="s">
        <v>1029</v>
      </c>
      <c r="D869" s="341" t="s">
        <v>45</v>
      </c>
      <c r="E869" s="342">
        <v>256</v>
      </c>
      <c r="F869" s="343">
        <v>6541.88</v>
      </c>
      <c r="G869" s="343">
        <v>1059.6989999999998</v>
      </c>
      <c r="H869" s="343">
        <v>20324.763999999999</v>
      </c>
      <c r="I869" s="343">
        <v>0</v>
      </c>
      <c r="J869" s="343">
        <v>15604.865</v>
      </c>
      <c r="K869" s="343">
        <v>18312.62</v>
      </c>
      <c r="L869" s="343">
        <v>0</v>
      </c>
      <c r="M869" s="343">
        <v>0</v>
      </c>
      <c r="N869" s="343">
        <v>0</v>
      </c>
      <c r="O869" s="343">
        <v>0</v>
      </c>
      <c r="P869" s="343">
        <v>0</v>
      </c>
      <c r="Q869" s="343">
        <v>61843.828000000001</v>
      </c>
    </row>
    <row r="870" spans="1:17">
      <c r="A870" s="340" t="s">
        <v>1022</v>
      </c>
      <c r="B870" s="340" t="s">
        <v>2142</v>
      </c>
    </row>
    <row r="871" spans="1:17">
      <c r="C871" s="341" t="s">
        <v>1031</v>
      </c>
      <c r="D871" s="341" t="s">
        <v>55</v>
      </c>
      <c r="E871" s="342">
        <v>24</v>
      </c>
      <c r="F871" s="343">
        <v>0</v>
      </c>
      <c r="G871" s="343">
        <v>1960.8889999999999</v>
      </c>
      <c r="H871" s="343">
        <v>0</v>
      </c>
      <c r="I871" s="343">
        <v>0</v>
      </c>
      <c r="J871" s="343">
        <v>0</v>
      </c>
      <c r="K871" s="343">
        <v>0</v>
      </c>
      <c r="L871" s="343">
        <v>0</v>
      </c>
      <c r="M871" s="343">
        <v>7300.991</v>
      </c>
      <c r="N871" s="343">
        <v>0</v>
      </c>
      <c r="O871" s="343">
        <v>0</v>
      </c>
      <c r="P871" s="343">
        <v>0</v>
      </c>
      <c r="Q871" s="343">
        <v>9261.8799999999992</v>
      </c>
    </row>
    <row r="872" spans="1:17">
      <c r="A872" s="340" t="s">
        <v>1022</v>
      </c>
      <c r="B872" s="340" t="s">
        <v>2141</v>
      </c>
    </row>
    <row r="873" spans="1:17">
      <c r="C873" s="341" t="s">
        <v>2504</v>
      </c>
      <c r="D873" s="341" t="s">
        <v>45</v>
      </c>
      <c r="E873" s="342">
        <v>9</v>
      </c>
      <c r="F873" s="343">
        <v>2090.9810000000002</v>
      </c>
      <c r="G873" s="343">
        <v>0</v>
      </c>
      <c r="H873" s="343">
        <v>25061.67</v>
      </c>
      <c r="I873" s="343">
        <v>0</v>
      </c>
      <c r="J873" s="343">
        <v>0</v>
      </c>
      <c r="K873" s="343">
        <v>0</v>
      </c>
      <c r="L873" s="343">
        <v>0</v>
      </c>
      <c r="M873" s="343">
        <v>0</v>
      </c>
      <c r="N873" s="343">
        <v>0</v>
      </c>
      <c r="O873" s="343">
        <v>0</v>
      </c>
      <c r="P873" s="343">
        <v>0</v>
      </c>
      <c r="Q873" s="343">
        <v>27152.651000000002</v>
      </c>
    </row>
    <row r="874" spans="1:17">
      <c r="A874" s="340" t="s">
        <v>1032</v>
      </c>
      <c r="B874" s="340" t="s">
        <v>2140</v>
      </c>
    </row>
    <row r="875" spans="1:17">
      <c r="C875" s="341" t="s">
        <v>1036</v>
      </c>
      <c r="D875" s="341" t="s">
        <v>45</v>
      </c>
      <c r="E875" s="342">
        <v>323</v>
      </c>
      <c r="F875" s="343">
        <v>11115.843000000001</v>
      </c>
      <c r="G875" s="343">
        <v>205.988</v>
      </c>
      <c r="H875" s="343">
        <v>7523.4259999999995</v>
      </c>
      <c r="I875" s="343">
        <v>0</v>
      </c>
      <c r="J875" s="343">
        <v>0</v>
      </c>
      <c r="K875" s="343">
        <v>9672.9169999999995</v>
      </c>
      <c r="L875" s="343">
        <v>5011.0879999999997</v>
      </c>
      <c r="M875" s="343">
        <v>0</v>
      </c>
      <c r="N875" s="343">
        <v>31573.005000000001</v>
      </c>
      <c r="O875" s="343">
        <v>0</v>
      </c>
      <c r="P875" s="343">
        <v>3689.3</v>
      </c>
      <c r="Q875" s="343">
        <v>68791.566999999995</v>
      </c>
    </row>
    <row r="876" spans="1:17">
      <c r="A876" s="340" t="s">
        <v>1037</v>
      </c>
      <c r="B876" s="340" t="s">
        <v>2539</v>
      </c>
    </row>
    <row r="877" spans="1:17">
      <c r="C877" s="341" t="s">
        <v>1039</v>
      </c>
      <c r="D877" s="341" t="s">
        <v>55</v>
      </c>
      <c r="E877" s="342">
        <v>68</v>
      </c>
      <c r="F877" s="343">
        <v>0</v>
      </c>
      <c r="G877" s="343">
        <v>7268.8780000000006</v>
      </c>
      <c r="H877" s="343">
        <v>0</v>
      </c>
      <c r="I877" s="343">
        <v>0</v>
      </c>
      <c r="J877" s="343">
        <v>0</v>
      </c>
      <c r="K877" s="343">
        <v>0</v>
      </c>
      <c r="L877" s="343">
        <v>0</v>
      </c>
      <c r="M877" s="343">
        <v>0</v>
      </c>
      <c r="N877" s="343">
        <v>0</v>
      </c>
      <c r="O877" s="343">
        <v>0</v>
      </c>
      <c r="P877" s="343">
        <v>0</v>
      </c>
      <c r="Q877" s="343">
        <v>7268.8780000000006</v>
      </c>
    </row>
    <row r="878" spans="1:17">
      <c r="A878" s="340" t="s">
        <v>1037</v>
      </c>
      <c r="B878" s="340" t="s">
        <v>2139</v>
      </c>
    </row>
    <row r="879" spans="1:17">
      <c r="C879" s="341" t="s">
        <v>1041</v>
      </c>
      <c r="D879" s="341" t="s">
        <v>55</v>
      </c>
      <c r="E879" s="342">
        <v>56</v>
      </c>
      <c r="F879" s="343">
        <v>0</v>
      </c>
      <c r="G879" s="343">
        <v>2202.6660000000002</v>
      </c>
      <c r="H879" s="343">
        <v>3931.1770000000001</v>
      </c>
      <c r="I879" s="343">
        <v>0</v>
      </c>
      <c r="J879" s="343">
        <v>0</v>
      </c>
      <c r="K879" s="343">
        <v>3381.3530000000001</v>
      </c>
      <c r="L879" s="343">
        <v>0</v>
      </c>
      <c r="M879" s="343">
        <v>1258.9010000000001</v>
      </c>
      <c r="N879" s="343">
        <v>0</v>
      </c>
      <c r="O879" s="343">
        <v>0</v>
      </c>
      <c r="P879" s="343">
        <v>0</v>
      </c>
      <c r="Q879" s="343">
        <v>10774.097</v>
      </c>
    </row>
    <row r="880" spans="1:17">
      <c r="A880" s="340" t="s">
        <v>1037</v>
      </c>
      <c r="B880" s="340" t="s">
        <v>2138</v>
      </c>
    </row>
    <row r="881" spans="1:17">
      <c r="C881" s="341" t="s">
        <v>1043</v>
      </c>
      <c r="D881" s="341" t="s">
        <v>45</v>
      </c>
      <c r="E881" s="342">
        <v>13</v>
      </c>
      <c r="F881" s="343">
        <v>517.63</v>
      </c>
      <c r="G881" s="343">
        <v>0</v>
      </c>
      <c r="H881" s="343">
        <v>84.452000000000012</v>
      </c>
      <c r="I881" s="343">
        <v>0</v>
      </c>
      <c r="J881" s="343">
        <v>0</v>
      </c>
      <c r="K881" s="343">
        <v>755.29399999999998</v>
      </c>
      <c r="L881" s="343">
        <v>53.98</v>
      </c>
      <c r="M881" s="343">
        <v>330.16699999999997</v>
      </c>
      <c r="N881" s="343">
        <v>0</v>
      </c>
      <c r="O881" s="343">
        <v>562.85400000000004</v>
      </c>
      <c r="P881" s="343">
        <v>115.71600000000001</v>
      </c>
      <c r="Q881" s="343">
        <v>2420.0929999999998</v>
      </c>
    </row>
    <row r="882" spans="1:17">
      <c r="A882" s="340" t="s">
        <v>1037</v>
      </c>
      <c r="B882" s="340" t="s">
        <v>2137</v>
      </c>
    </row>
    <row r="883" spans="1:17">
      <c r="C883" s="341" t="s">
        <v>1045</v>
      </c>
      <c r="D883" s="341" t="s">
        <v>45</v>
      </c>
      <c r="E883" s="342">
        <v>102</v>
      </c>
      <c r="F883" s="343">
        <v>3880.6440000000002</v>
      </c>
      <c r="G883" s="343">
        <v>0</v>
      </c>
      <c r="H883" s="343">
        <v>54.986999999999995</v>
      </c>
      <c r="I883" s="343">
        <v>0</v>
      </c>
      <c r="J883" s="343">
        <v>0</v>
      </c>
      <c r="K883" s="343">
        <v>53.972000000000001</v>
      </c>
      <c r="L883" s="343">
        <v>1188.5260000000001</v>
      </c>
      <c r="M883" s="343">
        <v>0</v>
      </c>
      <c r="N883" s="343">
        <v>19.152000000000001</v>
      </c>
      <c r="O883" s="343">
        <v>65.546999999999997</v>
      </c>
      <c r="P883" s="343">
        <v>0</v>
      </c>
      <c r="Q883" s="343">
        <v>5262.8280000000004</v>
      </c>
    </row>
    <row r="884" spans="1:17">
      <c r="A884" s="340" t="s">
        <v>1037</v>
      </c>
      <c r="B884" s="340" t="s">
        <v>2136</v>
      </c>
    </row>
    <row r="885" spans="1:17">
      <c r="C885" s="341" t="s">
        <v>1047</v>
      </c>
      <c r="D885" s="341" t="s">
        <v>45</v>
      </c>
      <c r="E885" s="342">
        <v>76</v>
      </c>
      <c r="F885" s="343">
        <v>136.4</v>
      </c>
      <c r="G885" s="343">
        <v>0</v>
      </c>
      <c r="H885" s="343">
        <v>0</v>
      </c>
      <c r="I885" s="343">
        <v>0</v>
      </c>
      <c r="J885" s="343">
        <v>0</v>
      </c>
      <c r="K885" s="343">
        <v>263.54500000000002</v>
      </c>
      <c r="L885" s="343">
        <v>578.45299999999997</v>
      </c>
      <c r="M885" s="343">
        <v>357.92500000000001</v>
      </c>
      <c r="N885" s="343">
        <v>1426.1179999999999</v>
      </c>
      <c r="O885" s="343">
        <v>70.322000000000003</v>
      </c>
      <c r="P885" s="343">
        <v>0</v>
      </c>
      <c r="Q885" s="343">
        <v>2832.7629999999999</v>
      </c>
    </row>
    <row r="886" spans="1:17">
      <c r="A886" s="340" t="s">
        <v>1037</v>
      </c>
      <c r="B886" s="340" t="s">
        <v>2538</v>
      </c>
    </row>
    <row r="887" spans="1:17">
      <c r="C887" s="341" t="s">
        <v>1049</v>
      </c>
      <c r="D887" s="341" t="s">
        <v>55</v>
      </c>
      <c r="E887" s="342">
        <v>27</v>
      </c>
      <c r="F887" s="343">
        <v>0</v>
      </c>
      <c r="G887" s="343">
        <v>730.16100000000006</v>
      </c>
      <c r="H887" s="343">
        <v>0</v>
      </c>
      <c r="I887" s="343">
        <v>0</v>
      </c>
      <c r="J887" s="343">
        <v>0</v>
      </c>
      <c r="K887" s="343">
        <v>449.99400000000003</v>
      </c>
      <c r="L887" s="343">
        <v>280.947</v>
      </c>
      <c r="M887" s="343">
        <v>243.71700000000001</v>
      </c>
      <c r="N887" s="343">
        <v>0</v>
      </c>
      <c r="O887" s="343">
        <v>60.83</v>
      </c>
      <c r="P887" s="343">
        <v>0</v>
      </c>
      <c r="Q887" s="343">
        <v>1765.6489999999999</v>
      </c>
    </row>
    <row r="888" spans="1:17">
      <c r="A888" s="340" t="s">
        <v>1037</v>
      </c>
      <c r="B888" s="340" t="s">
        <v>2135</v>
      </c>
    </row>
    <row r="889" spans="1:17">
      <c r="C889" s="341" t="s">
        <v>1051</v>
      </c>
      <c r="D889" s="341" t="s">
        <v>59</v>
      </c>
      <c r="E889" s="342">
        <v>9</v>
      </c>
      <c r="F889" s="343">
        <v>162.239</v>
      </c>
      <c r="G889" s="343">
        <v>0</v>
      </c>
      <c r="H889" s="343">
        <v>44.2</v>
      </c>
      <c r="I889" s="343">
        <v>0</v>
      </c>
      <c r="J889" s="343">
        <v>0</v>
      </c>
      <c r="K889" s="343">
        <v>711.4</v>
      </c>
      <c r="L889" s="343">
        <v>0</v>
      </c>
      <c r="M889" s="343">
        <v>0</v>
      </c>
      <c r="N889" s="343">
        <v>114.426</v>
      </c>
      <c r="O889" s="343">
        <v>0</v>
      </c>
      <c r="P889" s="343">
        <v>0</v>
      </c>
      <c r="Q889" s="343">
        <v>1032.2650000000001</v>
      </c>
    </row>
    <row r="890" spans="1:17">
      <c r="A890" s="340" t="s">
        <v>1037</v>
      </c>
      <c r="B890" s="340" t="s">
        <v>2134</v>
      </c>
    </row>
    <row r="891" spans="1:17">
      <c r="C891" s="341" t="s">
        <v>1053</v>
      </c>
      <c r="D891" s="341" t="s">
        <v>45</v>
      </c>
      <c r="E891" s="342">
        <v>59</v>
      </c>
      <c r="F891" s="343">
        <v>293.02299999999997</v>
      </c>
      <c r="G891" s="343">
        <v>0</v>
      </c>
      <c r="H891" s="343">
        <v>879.29899999999998</v>
      </c>
      <c r="I891" s="343">
        <v>0</v>
      </c>
      <c r="J891" s="343">
        <v>0</v>
      </c>
      <c r="K891" s="343">
        <v>402.75800000000004</v>
      </c>
      <c r="L891" s="343">
        <v>717.37100000000009</v>
      </c>
      <c r="M891" s="343">
        <v>634.04399999999998</v>
      </c>
      <c r="N891" s="343">
        <v>829.36800000000005</v>
      </c>
      <c r="O891" s="343">
        <v>100</v>
      </c>
      <c r="P891" s="343">
        <v>0</v>
      </c>
      <c r="Q891" s="343">
        <v>3855.8629999999998</v>
      </c>
    </row>
    <row r="892" spans="1:17">
      <c r="A892" s="340" t="s">
        <v>1054</v>
      </c>
      <c r="B892" s="340" t="s">
        <v>1055</v>
      </c>
    </row>
    <row r="893" spans="1:17">
      <c r="C893" s="341" t="s">
        <v>1056</v>
      </c>
      <c r="D893" s="341" t="s">
        <v>45</v>
      </c>
      <c r="E893" s="342">
        <v>13</v>
      </c>
      <c r="F893" s="343">
        <v>215.46900000000002</v>
      </c>
      <c r="G893" s="343">
        <v>0</v>
      </c>
      <c r="H893" s="343">
        <v>0</v>
      </c>
      <c r="I893" s="343">
        <v>0</v>
      </c>
      <c r="J893" s="343">
        <v>0</v>
      </c>
      <c r="K893" s="343">
        <v>411.34500000000003</v>
      </c>
      <c r="L893" s="343">
        <v>0</v>
      </c>
      <c r="M893" s="343">
        <v>0</v>
      </c>
      <c r="N893" s="343">
        <v>28.425000000000001</v>
      </c>
      <c r="O893" s="343">
        <v>334.92099999999999</v>
      </c>
      <c r="P893" s="343">
        <v>0</v>
      </c>
      <c r="Q893" s="343">
        <v>990.16</v>
      </c>
    </row>
    <row r="894" spans="1:17">
      <c r="A894" s="340" t="s">
        <v>1054</v>
      </c>
      <c r="B894" s="340" t="s">
        <v>2133</v>
      </c>
    </row>
    <row r="895" spans="1:17">
      <c r="C895" s="341" t="s">
        <v>1058</v>
      </c>
      <c r="D895" s="341" t="s">
        <v>55</v>
      </c>
      <c r="E895" s="342">
        <v>44</v>
      </c>
      <c r="F895" s="343">
        <v>556.66999999999996</v>
      </c>
      <c r="G895" s="343">
        <v>0</v>
      </c>
      <c r="H895" s="343">
        <v>69.423999999999992</v>
      </c>
      <c r="I895" s="343">
        <v>0</v>
      </c>
      <c r="J895" s="343">
        <v>0</v>
      </c>
      <c r="K895" s="343">
        <v>1248.55</v>
      </c>
      <c r="L895" s="343">
        <v>0</v>
      </c>
      <c r="M895" s="343">
        <v>46.575000000000003</v>
      </c>
      <c r="N895" s="343">
        <v>0</v>
      </c>
      <c r="O895" s="343">
        <v>2619.9429999999998</v>
      </c>
      <c r="P895" s="343">
        <v>0</v>
      </c>
      <c r="Q895" s="343">
        <v>4541.1620000000003</v>
      </c>
    </row>
    <row r="896" spans="1:17">
      <c r="A896" s="340" t="s">
        <v>1059</v>
      </c>
      <c r="B896" s="340" t="s">
        <v>2132</v>
      </c>
    </row>
    <row r="897" spans="1:17">
      <c r="C897" s="341" t="s">
        <v>1061</v>
      </c>
      <c r="D897" s="341" t="s">
        <v>45</v>
      </c>
      <c r="E897" s="342">
        <v>70</v>
      </c>
      <c r="F897" s="343">
        <v>2765.28</v>
      </c>
      <c r="G897" s="343">
        <v>22</v>
      </c>
      <c r="H897" s="343">
        <v>1137.896</v>
      </c>
      <c r="I897" s="343">
        <v>0</v>
      </c>
      <c r="J897" s="343">
        <v>0</v>
      </c>
      <c r="K897" s="343">
        <v>1860.1310000000001</v>
      </c>
      <c r="L897" s="343">
        <v>0</v>
      </c>
      <c r="M897" s="343">
        <v>2223.4339999999997</v>
      </c>
      <c r="N897" s="343">
        <v>0</v>
      </c>
      <c r="O897" s="343">
        <v>2947.1529999999998</v>
      </c>
      <c r="P897" s="343">
        <v>0</v>
      </c>
      <c r="Q897" s="343">
        <v>10955.893999999998</v>
      </c>
    </row>
    <row r="898" spans="1:17">
      <c r="A898" s="340" t="s">
        <v>1059</v>
      </c>
      <c r="B898" s="340" t="s">
        <v>2131</v>
      </c>
    </row>
    <row r="899" spans="1:17">
      <c r="C899" s="341" t="s">
        <v>1063</v>
      </c>
      <c r="D899" s="341" t="s">
        <v>45</v>
      </c>
      <c r="E899" s="342">
        <v>17</v>
      </c>
      <c r="F899" s="343">
        <v>320.351</v>
      </c>
      <c r="G899" s="343">
        <v>0</v>
      </c>
      <c r="H899" s="343">
        <v>46.055</v>
      </c>
      <c r="I899" s="343">
        <v>0</v>
      </c>
      <c r="J899" s="343">
        <v>0</v>
      </c>
      <c r="K899" s="343">
        <v>597.31399999999996</v>
      </c>
      <c r="L899" s="343">
        <v>149.59399999999999</v>
      </c>
      <c r="M899" s="343">
        <v>627.48400000000004</v>
      </c>
      <c r="N899" s="343">
        <v>114.113</v>
      </c>
      <c r="O899" s="343">
        <v>733.29600000000005</v>
      </c>
      <c r="P899" s="343">
        <v>0</v>
      </c>
      <c r="Q899" s="343">
        <v>2588.2070000000003</v>
      </c>
    </row>
    <row r="900" spans="1:17">
      <c r="A900" s="340" t="s">
        <v>1059</v>
      </c>
      <c r="B900" s="340" t="s">
        <v>2130</v>
      </c>
    </row>
    <row r="901" spans="1:17">
      <c r="C901" s="341" t="s">
        <v>1065</v>
      </c>
      <c r="D901" s="341" t="s">
        <v>45</v>
      </c>
      <c r="E901" s="342">
        <v>12</v>
      </c>
      <c r="F901" s="343">
        <v>381.44099999999997</v>
      </c>
      <c r="G901" s="343">
        <v>0</v>
      </c>
      <c r="H901" s="343">
        <v>53.274999999999999</v>
      </c>
      <c r="I901" s="343">
        <v>0</v>
      </c>
      <c r="J901" s="343">
        <v>0</v>
      </c>
      <c r="K901" s="343">
        <v>131.649</v>
      </c>
      <c r="L901" s="343">
        <v>412.452</v>
      </c>
      <c r="M901" s="343">
        <v>399.459</v>
      </c>
      <c r="N901" s="343">
        <v>0</v>
      </c>
      <c r="O901" s="343">
        <v>487.98199999999997</v>
      </c>
      <c r="P901" s="343">
        <v>0</v>
      </c>
      <c r="Q901" s="343">
        <v>1866.2579999999998</v>
      </c>
    </row>
    <row r="902" spans="1:17">
      <c r="A902" s="340" t="s">
        <v>1059</v>
      </c>
      <c r="B902" s="340" t="s">
        <v>2129</v>
      </c>
    </row>
    <row r="903" spans="1:17">
      <c r="C903" s="341" t="s">
        <v>1067</v>
      </c>
      <c r="D903" s="341" t="s">
        <v>45</v>
      </c>
      <c r="E903" s="342">
        <v>14</v>
      </c>
      <c r="F903" s="343">
        <v>175.17</v>
      </c>
      <c r="G903" s="343">
        <v>0</v>
      </c>
      <c r="H903" s="343">
        <v>45.286000000000001</v>
      </c>
      <c r="I903" s="343">
        <v>0</v>
      </c>
      <c r="J903" s="343">
        <v>0</v>
      </c>
      <c r="K903" s="343">
        <v>504.64699999999999</v>
      </c>
      <c r="L903" s="343">
        <v>139.41899999999998</v>
      </c>
      <c r="M903" s="343">
        <v>319.92400000000004</v>
      </c>
      <c r="N903" s="343">
        <v>0</v>
      </c>
      <c r="O903" s="343">
        <v>265.904</v>
      </c>
      <c r="P903" s="343">
        <v>0</v>
      </c>
      <c r="Q903" s="343">
        <v>1450.35</v>
      </c>
    </row>
    <row r="904" spans="1:17">
      <c r="A904" s="340" t="s">
        <v>1059</v>
      </c>
      <c r="B904" s="340" t="s">
        <v>2128</v>
      </c>
    </row>
    <row r="905" spans="1:17">
      <c r="C905" s="341" t="s">
        <v>2481</v>
      </c>
      <c r="D905" s="341" t="s">
        <v>45</v>
      </c>
      <c r="E905" s="342">
        <v>9</v>
      </c>
      <c r="F905" s="343">
        <v>50.395000000000003</v>
      </c>
      <c r="G905" s="343">
        <v>0</v>
      </c>
      <c r="H905" s="343">
        <v>0</v>
      </c>
      <c r="I905" s="343">
        <v>0</v>
      </c>
      <c r="J905" s="343">
        <v>0</v>
      </c>
      <c r="K905" s="343">
        <v>163.702</v>
      </c>
      <c r="L905" s="343">
        <v>119.55799999999999</v>
      </c>
      <c r="M905" s="343">
        <v>139.197</v>
      </c>
      <c r="N905" s="343">
        <v>0</v>
      </c>
      <c r="O905" s="343">
        <v>104.77600000000001</v>
      </c>
      <c r="P905" s="343">
        <v>0</v>
      </c>
      <c r="Q905" s="343">
        <v>577.62800000000004</v>
      </c>
    </row>
    <row r="906" spans="1:17">
      <c r="A906" s="340" t="s">
        <v>1059</v>
      </c>
      <c r="B906" s="340" t="s">
        <v>2127</v>
      </c>
    </row>
    <row r="907" spans="1:17">
      <c r="C907" s="341" t="s">
        <v>1069</v>
      </c>
      <c r="D907" s="341" t="s">
        <v>45</v>
      </c>
      <c r="E907" s="342">
        <v>82</v>
      </c>
      <c r="F907" s="343">
        <v>902.72800000000007</v>
      </c>
      <c r="G907" s="343">
        <v>0</v>
      </c>
      <c r="H907" s="343">
        <v>3283.498</v>
      </c>
      <c r="I907" s="343">
        <v>0</v>
      </c>
      <c r="J907" s="343">
        <v>0</v>
      </c>
      <c r="K907" s="343">
        <v>0</v>
      </c>
      <c r="L907" s="343">
        <v>0</v>
      </c>
      <c r="M907" s="343">
        <v>1709.902</v>
      </c>
      <c r="N907" s="343">
        <v>0</v>
      </c>
      <c r="O907" s="343">
        <v>3721.48</v>
      </c>
      <c r="P907" s="343">
        <v>1025</v>
      </c>
      <c r="Q907" s="343">
        <v>10642.608</v>
      </c>
    </row>
    <row r="908" spans="1:17">
      <c r="A908" s="340" t="s">
        <v>1059</v>
      </c>
      <c r="B908" s="340" t="s">
        <v>2126</v>
      </c>
    </row>
    <row r="909" spans="1:17">
      <c r="C909" s="341" t="s">
        <v>1071</v>
      </c>
      <c r="D909" s="341" t="s">
        <v>45</v>
      </c>
      <c r="E909" s="342">
        <v>221</v>
      </c>
      <c r="F909" s="343">
        <v>9127.2900000000009</v>
      </c>
      <c r="G909" s="343">
        <v>0</v>
      </c>
      <c r="H909" s="343">
        <v>1938.8150000000001</v>
      </c>
      <c r="I909" s="343">
        <v>0</v>
      </c>
      <c r="J909" s="343">
        <v>0</v>
      </c>
      <c r="K909" s="343">
        <v>8777.7649999999994</v>
      </c>
      <c r="L909" s="343">
        <v>1843.78</v>
      </c>
      <c r="M909" s="343">
        <v>6974.0619999999999</v>
      </c>
      <c r="N909" s="343">
        <v>0</v>
      </c>
      <c r="O909" s="343">
        <v>18257.566999999999</v>
      </c>
      <c r="P909" s="343">
        <v>0</v>
      </c>
      <c r="Q909" s="343">
        <v>46919.279000000002</v>
      </c>
    </row>
    <row r="910" spans="1:17">
      <c r="A910" s="340" t="s">
        <v>1059</v>
      </c>
      <c r="B910" s="340" t="s">
        <v>2125</v>
      </c>
    </row>
    <row r="911" spans="1:17">
      <c r="C911" s="341" t="s">
        <v>1073</v>
      </c>
      <c r="D911" s="341" t="s">
        <v>55</v>
      </c>
      <c r="E911" s="342">
        <v>168</v>
      </c>
      <c r="F911" s="343">
        <v>6808.6309999999994</v>
      </c>
      <c r="G911" s="343">
        <v>0</v>
      </c>
      <c r="H911" s="343">
        <v>293.79599999999999</v>
      </c>
      <c r="I911" s="343">
        <v>0</v>
      </c>
      <c r="J911" s="343">
        <v>0</v>
      </c>
      <c r="K911" s="343">
        <v>5516.3980000000001</v>
      </c>
      <c r="L911" s="343">
        <v>70.706999999999994</v>
      </c>
      <c r="M911" s="343">
        <v>3989.0749999999998</v>
      </c>
      <c r="N911" s="343">
        <v>0</v>
      </c>
      <c r="O911" s="343">
        <v>10416.65</v>
      </c>
      <c r="P911" s="343">
        <v>0</v>
      </c>
      <c r="Q911" s="343">
        <v>27095.257000000001</v>
      </c>
    </row>
    <row r="912" spans="1:17">
      <c r="A912" s="340" t="s">
        <v>1076</v>
      </c>
      <c r="B912" s="340" t="s">
        <v>2124</v>
      </c>
    </row>
    <row r="913" spans="1:17">
      <c r="C913" s="341" t="s">
        <v>1078</v>
      </c>
      <c r="D913" s="341" t="s">
        <v>45</v>
      </c>
      <c r="E913" s="342">
        <v>39</v>
      </c>
      <c r="F913" s="343">
        <v>493.51</v>
      </c>
      <c r="G913" s="343">
        <v>0</v>
      </c>
      <c r="H913" s="343">
        <v>29.405000000000001</v>
      </c>
      <c r="I913" s="343">
        <v>0</v>
      </c>
      <c r="J913" s="343">
        <v>0</v>
      </c>
      <c r="K913" s="343">
        <v>960.654</v>
      </c>
      <c r="L913" s="343">
        <v>58.25</v>
      </c>
      <c r="M913" s="343">
        <v>397.34399999999999</v>
      </c>
      <c r="N913" s="343">
        <v>25</v>
      </c>
      <c r="O913" s="343">
        <v>238.37400000000002</v>
      </c>
      <c r="P913" s="343">
        <v>20</v>
      </c>
      <c r="Q913" s="343">
        <v>2222.5370000000003</v>
      </c>
    </row>
    <row r="914" spans="1:17">
      <c r="A914" s="340" t="s">
        <v>1076</v>
      </c>
      <c r="B914" s="340" t="s">
        <v>2123</v>
      </c>
    </row>
    <row r="915" spans="1:17">
      <c r="C915" s="341" t="s">
        <v>1080</v>
      </c>
      <c r="D915" s="341" t="s">
        <v>45</v>
      </c>
      <c r="E915" s="342">
        <v>17</v>
      </c>
      <c r="F915" s="343">
        <v>179.36500000000001</v>
      </c>
      <c r="G915" s="343">
        <v>0</v>
      </c>
      <c r="H915" s="343">
        <v>15</v>
      </c>
      <c r="I915" s="343">
        <v>0</v>
      </c>
      <c r="J915" s="343">
        <v>0</v>
      </c>
      <c r="K915" s="343">
        <v>1243.482</v>
      </c>
      <c r="L915" s="343">
        <v>0</v>
      </c>
      <c r="M915" s="343">
        <v>568.255</v>
      </c>
      <c r="N915" s="343">
        <v>0</v>
      </c>
      <c r="O915" s="343">
        <v>660.22600000000011</v>
      </c>
      <c r="P915" s="343">
        <v>0</v>
      </c>
      <c r="Q915" s="343">
        <v>2666.328</v>
      </c>
    </row>
    <row r="916" spans="1:17">
      <c r="A916" s="340" t="s">
        <v>1076</v>
      </c>
      <c r="B916" s="340" t="s">
        <v>2537</v>
      </c>
    </row>
    <row r="917" spans="1:17">
      <c r="C917" s="341" t="s">
        <v>2507</v>
      </c>
      <c r="D917" s="341" t="s">
        <v>59</v>
      </c>
      <c r="E917" s="342">
        <v>164</v>
      </c>
      <c r="F917" s="343">
        <v>1242.2160000000001</v>
      </c>
      <c r="G917" s="343">
        <v>0</v>
      </c>
      <c r="H917" s="343">
        <v>14179.663999999999</v>
      </c>
      <c r="I917" s="343">
        <v>0</v>
      </c>
      <c r="J917" s="343">
        <v>0</v>
      </c>
      <c r="K917" s="343">
        <v>0</v>
      </c>
      <c r="L917" s="343">
        <v>0</v>
      </c>
      <c r="M917" s="343">
        <v>0</v>
      </c>
      <c r="N917" s="343">
        <v>0</v>
      </c>
      <c r="O917" s="343">
        <v>0</v>
      </c>
      <c r="P917" s="343">
        <v>0</v>
      </c>
      <c r="Q917" s="343">
        <v>15421.88</v>
      </c>
    </row>
    <row r="918" spans="1:17">
      <c r="A918" s="340" t="s">
        <v>1076</v>
      </c>
      <c r="B918" s="340" t="s">
        <v>2122</v>
      </c>
    </row>
    <row r="919" spans="1:17">
      <c r="C919" s="341" t="s">
        <v>1082</v>
      </c>
      <c r="D919" s="341" t="s">
        <v>55</v>
      </c>
      <c r="E919" s="342">
        <v>17</v>
      </c>
      <c r="F919" s="343">
        <v>516.67999999999995</v>
      </c>
      <c r="G919" s="343">
        <v>0</v>
      </c>
      <c r="H919" s="343">
        <v>17.699000000000002</v>
      </c>
      <c r="I919" s="343">
        <v>0</v>
      </c>
      <c r="J919" s="343">
        <v>0</v>
      </c>
      <c r="K919" s="343">
        <v>1393.029</v>
      </c>
      <c r="L919" s="343">
        <v>0</v>
      </c>
      <c r="M919" s="343">
        <v>317.31099999999998</v>
      </c>
      <c r="N919" s="343">
        <v>0</v>
      </c>
      <c r="O919" s="343">
        <v>1257.4460000000001</v>
      </c>
      <c r="P919" s="343">
        <v>0</v>
      </c>
      <c r="Q919" s="343">
        <v>3502.165</v>
      </c>
    </row>
    <row r="920" spans="1:17">
      <c r="A920" s="340" t="s">
        <v>1076</v>
      </c>
      <c r="B920" s="340" t="s">
        <v>2121</v>
      </c>
    </row>
    <row r="921" spans="1:17">
      <c r="C921" s="341" t="s">
        <v>1084</v>
      </c>
      <c r="D921" s="341" t="s">
        <v>55</v>
      </c>
      <c r="E921" s="342">
        <v>29</v>
      </c>
      <c r="F921" s="343">
        <v>147.56799999999998</v>
      </c>
      <c r="G921" s="343">
        <v>944.62300000000005</v>
      </c>
      <c r="H921" s="343">
        <v>175.62700000000001</v>
      </c>
      <c r="I921" s="343">
        <v>0</v>
      </c>
      <c r="J921" s="343">
        <v>0</v>
      </c>
      <c r="K921" s="343">
        <v>1859.211</v>
      </c>
      <c r="L921" s="343">
        <v>0</v>
      </c>
      <c r="M921" s="343">
        <v>409.34100000000001</v>
      </c>
      <c r="N921" s="343">
        <v>0</v>
      </c>
      <c r="O921" s="343">
        <v>0</v>
      </c>
      <c r="P921" s="343">
        <v>67.683999999999997</v>
      </c>
      <c r="Q921" s="343">
        <v>3604.0540000000001</v>
      </c>
    </row>
    <row r="922" spans="1:17">
      <c r="A922" s="340" t="s">
        <v>1076</v>
      </c>
      <c r="B922" s="340" t="s">
        <v>2120</v>
      </c>
    </row>
    <row r="923" spans="1:17">
      <c r="C923" s="341" t="s">
        <v>1086</v>
      </c>
      <c r="D923" s="341" t="s">
        <v>55</v>
      </c>
      <c r="E923" s="342">
        <v>578</v>
      </c>
      <c r="F923" s="343">
        <v>3670.0949999999998</v>
      </c>
      <c r="G923" s="343">
        <v>99.5</v>
      </c>
      <c r="H923" s="343">
        <v>13938.796999999999</v>
      </c>
      <c r="I923" s="343">
        <v>0</v>
      </c>
      <c r="J923" s="343">
        <v>109728.541</v>
      </c>
      <c r="K923" s="343">
        <v>4857.2840000000006</v>
      </c>
      <c r="L923" s="343">
        <v>7.42</v>
      </c>
      <c r="M923" s="343">
        <v>0</v>
      </c>
      <c r="N923" s="343">
        <v>0</v>
      </c>
      <c r="O923" s="343">
        <v>0</v>
      </c>
      <c r="P923" s="343">
        <v>0</v>
      </c>
      <c r="Q923" s="343">
        <v>132301.63699999999</v>
      </c>
    </row>
    <row r="924" spans="1:17">
      <c r="A924" s="340" t="s">
        <v>1076</v>
      </c>
      <c r="B924" s="340" t="s">
        <v>2119</v>
      </c>
    </row>
    <row r="925" spans="1:17">
      <c r="C925" s="341" t="s">
        <v>1090</v>
      </c>
      <c r="D925" s="341" t="s">
        <v>45</v>
      </c>
      <c r="E925" s="342">
        <v>22</v>
      </c>
      <c r="F925" s="343">
        <v>1069.6089999999999</v>
      </c>
      <c r="G925" s="343">
        <v>0</v>
      </c>
      <c r="H925" s="343">
        <v>105.902</v>
      </c>
      <c r="I925" s="343">
        <v>0</v>
      </c>
      <c r="J925" s="343">
        <v>0</v>
      </c>
      <c r="K925" s="343">
        <v>1620.1660000000002</v>
      </c>
      <c r="L925" s="343">
        <v>28.103999999999999</v>
      </c>
      <c r="M925" s="343">
        <v>609.26499999999999</v>
      </c>
      <c r="N925" s="343">
        <v>0</v>
      </c>
      <c r="O925" s="343">
        <v>841.41699999999992</v>
      </c>
      <c r="P925" s="343">
        <v>1.6859999999999999</v>
      </c>
      <c r="Q925" s="343">
        <v>4276.1490000000003</v>
      </c>
    </row>
    <row r="926" spans="1:17">
      <c r="A926" s="340" t="s">
        <v>1076</v>
      </c>
      <c r="B926" s="340" t="s">
        <v>2118</v>
      </c>
    </row>
    <row r="927" spans="1:17">
      <c r="C927" s="341" t="s">
        <v>2480</v>
      </c>
      <c r="D927" s="341" t="s">
        <v>55</v>
      </c>
      <c r="E927" s="342">
        <v>28</v>
      </c>
      <c r="F927" s="343">
        <v>0</v>
      </c>
      <c r="G927" s="343">
        <v>87.28</v>
      </c>
      <c r="H927" s="343">
        <v>0</v>
      </c>
      <c r="I927" s="343">
        <v>0</v>
      </c>
      <c r="J927" s="343">
        <v>0</v>
      </c>
      <c r="K927" s="343">
        <v>679.15699999999993</v>
      </c>
      <c r="L927" s="343">
        <v>0</v>
      </c>
      <c r="M927" s="343">
        <v>234.22299999999998</v>
      </c>
      <c r="N927" s="343">
        <v>0</v>
      </c>
      <c r="O927" s="343">
        <v>707.60300000000007</v>
      </c>
      <c r="P927" s="343">
        <v>0</v>
      </c>
      <c r="Q927" s="343">
        <v>1708.2629999999999</v>
      </c>
    </row>
    <row r="928" spans="1:17">
      <c r="A928" s="340" t="s">
        <v>1076</v>
      </c>
      <c r="B928" s="340" t="s">
        <v>2117</v>
      </c>
    </row>
    <row r="929" spans="1:17">
      <c r="C929" s="341" t="s">
        <v>1092</v>
      </c>
      <c r="D929" s="341" t="s">
        <v>45</v>
      </c>
      <c r="E929" s="342">
        <v>7</v>
      </c>
      <c r="F929" s="343">
        <v>2.173</v>
      </c>
      <c r="G929" s="343">
        <v>0</v>
      </c>
      <c r="H929" s="343">
        <v>0</v>
      </c>
      <c r="I929" s="343">
        <v>0</v>
      </c>
      <c r="J929" s="343">
        <v>0</v>
      </c>
      <c r="K929" s="343">
        <v>186.76499999999999</v>
      </c>
      <c r="L929" s="343">
        <v>0</v>
      </c>
      <c r="M929" s="343">
        <v>81.596999999999994</v>
      </c>
      <c r="N929" s="343">
        <v>0</v>
      </c>
      <c r="O929" s="343">
        <v>82.997000000000014</v>
      </c>
      <c r="P929" s="343">
        <v>20</v>
      </c>
      <c r="Q929" s="343">
        <v>373.53199999999998</v>
      </c>
    </row>
    <row r="930" spans="1:17">
      <c r="A930" s="340" t="s">
        <v>1076</v>
      </c>
      <c r="B930" s="340" t="s">
        <v>2116</v>
      </c>
    </row>
    <row r="931" spans="1:17">
      <c r="C931" s="341" t="s">
        <v>1094</v>
      </c>
      <c r="D931" s="341" t="s">
        <v>45</v>
      </c>
      <c r="E931" s="342">
        <v>10</v>
      </c>
      <c r="F931" s="343">
        <v>15.789000000000001</v>
      </c>
      <c r="G931" s="343">
        <v>0</v>
      </c>
      <c r="H931" s="343">
        <v>0</v>
      </c>
      <c r="I931" s="343">
        <v>0</v>
      </c>
      <c r="J931" s="343">
        <v>0</v>
      </c>
      <c r="K931" s="343">
        <v>255.982</v>
      </c>
      <c r="L931" s="343">
        <v>0</v>
      </c>
      <c r="M931" s="343">
        <v>74.902000000000001</v>
      </c>
      <c r="N931" s="343">
        <v>0</v>
      </c>
      <c r="O931" s="343">
        <v>136.38499999999999</v>
      </c>
      <c r="P931" s="343">
        <v>0</v>
      </c>
      <c r="Q931" s="343">
        <v>483.05800000000005</v>
      </c>
    </row>
    <row r="932" spans="1:17">
      <c r="A932" s="340" t="s">
        <v>1076</v>
      </c>
      <c r="B932" s="340" t="s">
        <v>2115</v>
      </c>
    </row>
    <row r="933" spans="1:17">
      <c r="C933" s="341" t="s">
        <v>2479</v>
      </c>
      <c r="D933" s="341" t="s">
        <v>45</v>
      </c>
      <c r="E933" s="342">
        <v>11</v>
      </c>
      <c r="F933" s="343">
        <v>121.506</v>
      </c>
      <c r="G933" s="343">
        <v>0</v>
      </c>
      <c r="H933" s="343">
        <v>9.4700000000000006</v>
      </c>
      <c r="I933" s="343">
        <v>0</v>
      </c>
      <c r="J933" s="343">
        <v>0</v>
      </c>
      <c r="K933" s="343">
        <v>758.28300000000002</v>
      </c>
      <c r="L933" s="343">
        <v>58.59</v>
      </c>
      <c r="M933" s="343">
        <v>371.63800000000003</v>
      </c>
      <c r="N933" s="343">
        <v>0</v>
      </c>
      <c r="O933" s="343">
        <v>0</v>
      </c>
      <c r="P933" s="343">
        <v>0</v>
      </c>
      <c r="Q933" s="343">
        <v>1319.4870000000001</v>
      </c>
    </row>
    <row r="934" spans="1:17">
      <c r="A934" s="340" t="s">
        <v>1076</v>
      </c>
      <c r="B934" s="340" t="s">
        <v>2536</v>
      </c>
    </row>
    <row r="935" spans="1:17">
      <c r="C935" s="341" t="s">
        <v>1088</v>
      </c>
      <c r="D935" s="341" t="s">
        <v>45</v>
      </c>
      <c r="E935" s="342">
        <v>67</v>
      </c>
      <c r="F935" s="343">
        <v>2493.7159999999999</v>
      </c>
      <c r="G935" s="343">
        <v>0</v>
      </c>
      <c r="H935" s="343">
        <v>216.88200000000001</v>
      </c>
      <c r="I935" s="343">
        <v>0</v>
      </c>
      <c r="J935" s="343">
        <v>0</v>
      </c>
      <c r="K935" s="343">
        <v>2302.2550000000001</v>
      </c>
      <c r="L935" s="343">
        <v>262.50700000000001</v>
      </c>
      <c r="M935" s="343">
        <v>1259.123</v>
      </c>
      <c r="N935" s="343">
        <v>0</v>
      </c>
      <c r="O935" s="343">
        <v>351.62900000000002</v>
      </c>
      <c r="P935" s="343">
        <v>0</v>
      </c>
      <c r="Q935" s="343">
        <v>6886.1119999999992</v>
      </c>
    </row>
    <row r="936" spans="1:17">
      <c r="A936" s="340" t="s">
        <v>1076</v>
      </c>
      <c r="B936" s="340" t="s">
        <v>2114</v>
      </c>
    </row>
    <row r="937" spans="1:17">
      <c r="C937" s="341" t="s">
        <v>1098</v>
      </c>
      <c r="D937" s="341" t="s">
        <v>55</v>
      </c>
      <c r="E937" s="342">
        <v>97</v>
      </c>
      <c r="F937" s="343">
        <v>902.83100000000002</v>
      </c>
      <c r="G937" s="343">
        <v>192.048</v>
      </c>
      <c r="H937" s="343">
        <v>430.05500000000001</v>
      </c>
      <c r="I937" s="343">
        <v>0</v>
      </c>
      <c r="J937" s="343">
        <v>15963.016000000001</v>
      </c>
      <c r="K937" s="343">
        <v>2150</v>
      </c>
      <c r="L937" s="343">
        <v>195.02</v>
      </c>
      <c r="M937" s="343">
        <v>0</v>
      </c>
      <c r="N937" s="343">
        <v>98.475999999999999</v>
      </c>
      <c r="O937" s="343">
        <v>0</v>
      </c>
      <c r="P937" s="343">
        <v>11</v>
      </c>
      <c r="Q937" s="343">
        <v>19942.446</v>
      </c>
    </row>
    <row r="938" spans="1:17">
      <c r="A938" s="340" t="s">
        <v>1076</v>
      </c>
      <c r="B938" s="340" t="s">
        <v>1099</v>
      </c>
    </row>
    <row r="939" spans="1:17">
      <c r="C939" s="341" t="s">
        <v>1100</v>
      </c>
      <c r="D939" s="341" t="s">
        <v>120</v>
      </c>
      <c r="E939" s="342">
        <v>109</v>
      </c>
      <c r="F939" s="343">
        <v>256.7</v>
      </c>
      <c r="G939" s="343">
        <v>0</v>
      </c>
      <c r="H939" s="343">
        <v>621.49599999999998</v>
      </c>
      <c r="I939" s="343">
        <v>0</v>
      </c>
      <c r="J939" s="343">
        <v>0</v>
      </c>
      <c r="K939" s="343">
        <v>0</v>
      </c>
      <c r="L939" s="343">
        <v>0</v>
      </c>
      <c r="M939" s="343">
        <v>0</v>
      </c>
      <c r="N939" s="343">
        <v>0</v>
      </c>
      <c r="O939" s="343">
        <v>0</v>
      </c>
      <c r="P939" s="343">
        <v>0</v>
      </c>
      <c r="Q939" s="343">
        <v>878.19600000000003</v>
      </c>
    </row>
    <row r="940" spans="1:17">
      <c r="A940" s="340" t="s">
        <v>1076</v>
      </c>
      <c r="B940" s="340" t="s">
        <v>2113</v>
      </c>
    </row>
    <row r="941" spans="1:17">
      <c r="C941" s="341" t="s">
        <v>1102</v>
      </c>
      <c r="D941" s="341" t="s">
        <v>55</v>
      </c>
      <c r="E941" s="342">
        <v>850</v>
      </c>
      <c r="F941" s="343">
        <v>28051.632000000001</v>
      </c>
      <c r="G941" s="343">
        <v>7025.634</v>
      </c>
      <c r="H941" s="343">
        <v>17535.522000000001</v>
      </c>
      <c r="I941" s="343">
        <v>0</v>
      </c>
      <c r="J941" s="343">
        <v>0</v>
      </c>
      <c r="K941" s="343">
        <v>0</v>
      </c>
      <c r="L941" s="343">
        <v>2182.931</v>
      </c>
      <c r="M941" s="343">
        <v>0</v>
      </c>
      <c r="N941" s="343">
        <v>303373.47499999998</v>
      </c>
      <c r="O941" s="343">
        <v>0</v>
      </c>
      <c r="P941" s="343">
        <v>0</v>
      </c>
      <c r="Q941" s="343">
        <v>358169.19399999996</v>
      </c>
    </row>
    <row r="942" spans="1:17">
      <c r="A942" s="340" t="s">
        <v>1076</v>
      </c>
      <c r="B942" s="340" t="s">
        <v>2535</v>
      </c>
    </row>
    <row r="943" spans="1:17">
      <c r="C943" s="341" t="s">
        <v>2478</v>
      </c>
      <c r="D943" s="341" t="s">
        <v>59</v>
      </c>
      <c r="E943" s="342">
        <v>283</v>
      </c>
      <c r="F943" s="343">
        <v>39052.031999999999</v>
      </c>
      <c r="G943" s="343">
        <v>0</v>
      </c>
      <c r="H943" s="343">
        <v>0</v>
      </c>
      <c r="I943" s="343">
        <v>0</v>
      </c>
      <c r="J943" s="343">
        <v>0</v>
      </c>
      <c r="K943" s="343">
        <v>0</v>
      </c>
      <c r="L943" s="343">
        <v>0</v>
      </c>
      <c r="M943" s="343">
        <v>0</v>
      </c>
      <c r="N943" s="343">
        <v>0</v>
      </c>
      <c r="O943" s="343">
        <v>0</v>
      </c>
      <c r="P943" s="343">
        <v>0</v>
      </c>
      <c r="Q943" s="343">
        <v>39052.031999999999</v>
      </c>
    </row>
    <row r="944" spans="1:17">
      <c r="A944" s="340" t="s">
        <v>1076</v>
      </c>
      <c r="B944" s="340" t="s">
        <v>2112</v>
      </c>
    </row>
    <row r="945" spans="1:17">
      <c r="C945" s="341" t="s">
        <v>1108</v>
      </c>
      <c r="D945" s="341" t="s">
        <v>55</v>
      </c>
      <c r="E945" s="342">
        <v>236</v>
      </c>
      <c r="F945" s="343">
        <v>3253.24</v>
      </c>
      <c r="G945" s="343">
        <v>1565.624</v>
      </c>
      <c r="H945" s="343">
        <v>5708.4280000000008</v>
      </c>
      <c r="I945" s="343">
        <v>0</v>
      </c>
      <c r="J945" s="343">
        <v>20272.593999999997</v>
      </c>
      <c r="K945" s="343">
        <v>10242.294</v>
      </c>
      <c r="L945" s="343">
        <v>345.37199999999996</v>
      </c>
      <c r="M945" s="343">
        <v>0</v>
      </c>
      <c r="N945" s="343">
        <v>0</v>
      </c>
      <c r="O945" s="343">
        <v>0</v>
      </c>
      <c r="P945" s="343">
        <v>0</v>
      </c>
      <c r="Q945" s="343">
        <v>41387.552000000003</v>
      </c>
    </row>
    <row r="946" spans="1:17">
      <c r="A946" s="340" t="s">
        <v>1076</v>
      </c>
      <c r="B946" s="340" t="s">
        <v>2111</v>
      </c>
    </row>
    <row r="947" spans="1:17">
      <c r="C947" s="341" t="s">
        <v>1112</v>
      </c>
      <c r="D947" s="341" t="s">
        <v>55</v>
      </c>
      <c r="E947" s="342">
        <v>20</v>
      </c>
      <c r="F947" s="343">
        <v>74.180999999999997</v>
      </c>
      <c r="G947" s="343">
        <v>56.946999999999996</v>
      </c>
      <c r="H947" s="343">
        <v>12.33</v>
      </c>
      <c r="I947" s="343">
        <v>0</v>
      </c>
      <c r="J947" s="343">
        <v>1.8630000000000002</v>
      </c>
      <c r="K947" s="343">
        <v>966.68799999999999</v>
      </c>
      <c r="L947" s="343">
        <v>0</v>
      </c>
      <c r="M947" s="343">
        <v>60.701999999999998</v>
      </c>
      <c r="N947" s="343">
        <v>0</v>
      </c>
      <c r="O947" s="343">
        <v>806.19100000000003</v>
      </c>
      <c r="P947" s="343">
        <v>0</v>
      </c>
      <c r="Q947" s="343">
        <v>1978.902</v>
      </c>
    </row>
    <row r="948" spans="1:17">
      <c r="A948" s="340" t="s">
        <v>1076</v>
      </c>
      <c r="B948" s="340" t="s">
        <v>2110</v>
      </c>
    </row>
    <row r="949" spans="1:17">
      <c r="C949" s="341" t="s">
        <v>1114</v>
      </c>
      <c r="D949" s="341" t="s">
        <v>120</v>
      </c>
      <c r="E949" s="342">
        <v>33</v>
      </c>
      <c r="F949" s="343">
        <v>250.85499999999999</v>
      </c>
      <c r="G949" s="343">
        <v>0</v>
      </c>
      <c r="H949" s="343">
        <v>0</v>
      </c>
      <c r="I949" s="343">
        <v>0</v>
      </c>
      <c r="J949" s="343">
        <v>0</v>
      </c>
      <c r="K949" s="343">
        <v>1219.856</v>
      </c>
      <c r="L949" s="343">
        <v>27.975999999999999</v>
      </c>
      <c r="M949" s="343">
        <v>370.95599999999996</v>
      </c>
      <c r="N949" s="343">
        <v>6.9929999999999994</v>
      </c>
      <c r="O949" s="343">
        <v>0</v>
      </c>
      <c r="P949" s="343">
        <v>804.43299999999999</v>
      </c>
      <c r="Q949" s="343">
        <v>2681.0690000000004</v>
      </c>
    </row>
    <row r="950" spans="1:17">
      <c r="A950" s="340" t="s">
        <v>1076</v>
      </c>
      <c r="B950" s="340" t="s">
        <v>2109</v>
      </c>
    </row>
    <row r="951" spans="1:17">
      <c r="C951" s="341" t="s">
        <v>2474</v>
      </c>
      <c r="D951" s="341" t="s">
        <v>120</v>
      </c>
      <c r="E951" s="342">
        <v>235</v>
      </c>
      <c r="F951" s="343">
        <v>277.13400000000001</v>
      </c>
      <c r="G951" s="343">
        <v>0</v>
      </c>
      <c r="H951" s="343">
        <v>1449.9449999999999</v>
      </c>
      <c r="I951" s="343">
        <v>0</v>
      </c>
      <c r="J951" s="343">
        <v>0</v>
      </c>
      <c r="K951" s="343">
        <v>0</v>
      </c>
      <c r="L951" s="343">
        <v>0</v>
      </c>
      <c r="M951" s="343">
        <v>0</v>
      </c>
      <c r="N951" s="343">
        <v>0</v>
      </c>
      <c r="O951" s="343">
        <v>0</v>
      </c>
      <c r="P951" s="343">
        <v>0</v>
      </c>
      <c r="Q951" s="343">
        <v>1727.079</v>
      </c>
    </row>
    <row r="952" spans="1:17">
      <c r="A952" s="340" t="s">
        <v>1076</v>
      </c>
      <c r="B952" s="340" t="s">
        <v>2108</v>
      </c>
    </row>
    <row r="953" spans="1:17">
      <c r="C953" s="341" t="s">
        <v>1344</v>
      </c>
      <c r="D953" s="341" t="s">
        <v>45</v>
      </c>
      <c r="E953" s="342">
        <v>27</v>
      </c>
      <c r="F953" s="343">
        <v>268.34199999999998</v>
      </c>
      <c r="G953" s="343">
        <v>0</v>
      </c>
      <c r="H953" s="343">
        <v>319.89999999999998</v>
      </c>
      <c r="I953" s="343">
        <v>0</v>
      </c>
      <c r="J953" s="343">
        <v>0</v>
      </c>
      <c r="K953" s="343">
        <v>578.78800000000001</v>
      </c>
      <c r="L953" s="343">
        <v>942.95</v>
      </c>
      <c r="M953" s="343">
        <v>350</v>
      </c>
      <c r="N953" s="343">
        <v>0</v>
      </c>
      <c r="O953" s="343">
        <v>456.48099999999999</v>
      </c>
      <c r="P953" s="343">
        <v>82.467999999999989</v>
      </c>
      <c r="Q953" s="343">
        <v>2998.9290000000001</v>
      </c>
    </row>
    <row r="954" spans="1:17">
      <c r="A954" s="340" t="s">
        <v>1076</v>
      </c>
      <c r="B954" s="340" t="s">
        <v>2534</v>
      </c>
    </row>
    <row r="955" spans="1:17">
      <c r="C955" s="341" t="s">
        <v>1116</v>
      </c>
      <c r="D955" s="341" t="s">
        <v>45</v>
      </c>
      <c r="E955" s="342">
        <v>51</v>
      </c>
      <c r="F955" s="343">
        <v>1975.471</v>
      </c>
      <c r="G955" s="343">
        <v>0</v>
      </c>
      <c r="H955" s="343">
        <v>624.85800000000006</v>
      </c>
      <c r="I955" s="343">
        <v>0</v>
      </c>
      <c r="J955" s="343">
        <v>0</v>
      </c>
      <c r="K955" s="343">
        <v>3830.1729999999998</v>
      </c>
      <c r="L955" s="343">
        <v>0</v>
      </c>
      <c r="M955" s="343">
        <v>529.90899999999999</v>
      </c>
      <c r="N955" s="343">
        <v>0</v>
      </c>
      <c r="O955" s="343">
        <v>0</v>
      </c>
      <c r="P955" s="343">
        <v>3420.6640000000002</v>
      </c>
      <c r="Q955" s="343">
        <v>10381.075000000001</v>
      </c>
    </row>
    <row r="956" spans="1:17">
      <c r="A956" s="340" t="s">
        <v>1076</v>
      </c>
      <c r="B956" s="340" t="s">
        <v>2533</v>
      </c>
    </row>
    <row r="957" spans="1:17">
      <c r="C957" s="341" t="s">
        <v>2532</v>
      </c>
      <c r="D957" s="341" t="s">
        <v>55</v>
      </c>
      <c r="E957" s="342">
        <v>5</v>
      </c>
      <c r="F957" s="343">
        <v>0</v>
      </c>
      <c r="G957" s="343">
        <v>9.7789999999999999</v>
      </c>
      <c r="H957" s="343">
        <v>0</v>
      </c>
      <c r="I957" s="343">
        <v>0</v>
      </c>
      <c r="J957" s="343">
        <v>0</v>
      </c>
      <c r="K957" s="343">
        <v>191.50900000000001</v>
      </c>
      <c r="L957" s="343">
        <v>23.508000000000003</v>
      </c>
      <c r="M957" s="343">
        <v>72.748000000000005</v>
      </c>
      <c r="N957" s="343">
        <v>0</v>
      </c>
      <c r="O957" s="343">
        <v>104.88799999999999</v>
      </c>
      <c r="P957" s="343">
        <v>0</v>
      </c>
      <c r="Q957" s="343">
        <v>402.43199999999996</v>
      </c>
    </row>
    <row r="958" spans="1:17">
      <c r="A958" s="340" t="s">
        <v>1076</v>
      </c>
      <c r="B958" s="340" t="s">
        <v>2107</v>
      </c>
    </row>
    <row r="959" spans="1:17">
      <c r="C959" s="341" t="s">
        <v>1118</v>
      </c>
      <c r="D959" s="341" t="s">
        <v>55</v>
      </c>
      <c r="E959" s="342">
        <v>28</v>
      </c>
      <c r="F959" s="343">
        <v>58.571000000000005</v>
      </c>
      <c r="G959" s="343">
        <v>166.84599999999998</v>
      </c>
      <c r="H959" s="343">
        <v>2.5789999999999997</v>
      </c>
      <c r="I959" s="343">
        <v>0</v>
      </c>
      <c r="J959" s="343">
        <v>0</v>
      </c>
      <c r="K959" s="343">
        <v>586.03599999999994</v>
      </c>
      <c r="L959" s="343">
        <v>0</v>
      </c>
      <c r="M959" s="343">
        <v>251.43599999999998</v>
      </c>
      <c r="N959" s="343">
        <v>0</v>
      </c>
      <c r="O959" s="343">
        <v>597.68600000000004</v>
      </c>
      <c r="P959" s="343">
        <v>0</v>
      </c>
      <c r="Q959" s="343">
        <v>1663.154</v>
      </c>
    </row>
    <row r="960" spans="1:17">
      <c r="A960" s="340" t="s">
        <v>1076</v>
      </c>
      <c r="B960" s="340" t="s">
        <v>2106</v>
      </c>
    </row>
    <row r="961" spans="1:17">
      <c r="C961" s="341" t="s">
        <v>1120</v>
      </c>
      <c r="D961" s="341" t="s">
        <v>45</v>
      </c>
      <c r="E961" s="342">
        <v>187</v>
      </c>
      <c r="F961" s="343">
        <v>6655.1080000000002</v>
      </c>
      <c r="G961" s="343">
        <v>29.026</v>
      </c>
      <c r="H961" s="343">
        <v>206.80200000000002</v>
      </c>
      <c r="I961" s="343">
        <v>0</v>
      </c>
      <c r="J961" s="343">
        <v>22389.47</v>
      </c>
      <c r="K961" s="343">
        <v>7937.9619999999995</v>
      </c>
      <c r="L961" s="343">
        <v>0</v>
      </c>
      <c r="M961" s="343">
        <v>0</v>
      </c>
      <c r="N961" s="343">
        <v>0</v>
      </c>
      <c r="O961" s="343">
        <v>0</v>
      </c>
      <c r="P961" s="343">
        <v>0</v>
      </c>
      <c r="Q961" s="343">
        <v>37218.367999999995</v>
      </c>
    </row>
    <row r="962" spans="1:17">
      <c r="A962" s="340" t="s">
        <v>1076</v>
      </c>
      <c r="B962" s="340" t="s">
        <v>2105</v>
      </c>
    </row>
    <row r="963" spans="1:17">
      <c r="C963" s="341" t="s">
        <v>1122</v>
      </c>
      <c r="D963" s="341" t="s">
        <v>55</v>
      </c>
      <c r="E963" s="342">
        <v>1429</v>
      </c>
      <c r="F963" s="343">
        <v>38888.523999999998</v>
      </c>
      <c r="G963" s="343">
        <v>9987.9210000000003</v>
      </c>
      <c r="H963" s="343">
        <v>9831.4159999999993</v>
      </c>
      <c r="I963" s="343">
        <v>0</v>
      </c>
      <c r="J963" s="343">
        <v>195488.777</v>
      </c>
      <c r="K963" s="343">
        <v>40069.742999999995</v>
      </c>
      <c r="L963" s="343">
        <v>0</v>
      </c>
      <c r="M963" s="343">
        <v>0</v>
      </c>
      <c r="N963" s="343">
        <v>633.60400000000004</v>
      </c>
      <c r="O963" s="343">
        <v>0</v>
      </c>
      <c r="P963" s="343">
        <v>0</v>
      </c>
      <c r="Q963" s="343">
        <v>294899.98499999999</v>
      </c>
    </row>
    <row r="964" spans="1:17">
      <c r="A964" s="340" t="s">
        <v>1076</v>
      </c>
      <c r="B964" s="340" t="s">
        <v>2104</v>
      </c>
    </row>
    <row r="965" spans="1:17">
      <c r="C965" s="341" t="s">
        <v>1126</v>
      </c>
      <c r="D965" s="341" t="s">
        <v>45</v>
      </c>
      <c r="E965" s="342">
        <v>10</v>
      </c>
      <c r="F965" s="343">
        <v>168.49400000000003</v>
      </c>
      <c r="G965" s="343">
        <v>0</v>
      </c>
      <c r="H965" s="343">
        <v>9.6</v>
      </c>
      <c r="I965" s="343">
        <v>0</v>
      </c>
      <c r="J965" s="343">
        <v>0</v>
      </c>
      <c r="K965" s="343">
        <v>630.21699999999998</v>
      </c>
      <c r="L965" s="343">
        <v>0</v>
      </c>
      <c r="M965" s="343">
        <v>236.12400000000002</v>
      </c>
      <c r="N965" s="343">
        <v>0</v>
      </c>
      <c r="O965" s="343">
        <v>394.09300000000002</v>
      </c>
      <c r="P965" s="343">
        <v>0</v>
      </c>
      <c r="Q965" s="343">
        <v>1438.5279999999998</v>
      </c>
    </row>
    <row r="966" spans="1:17">
      <c r="A966" s="340" t="s">
        <v>1076</v>
      </c>
      <c r="B966" s="340" t="s">
        <v>2103</v>
      </c>
    </row>
    <row r="967" spans="1:17">
      <c r="C967" s="341" t="s">
        <v>2506</v>
      </c>
      <c r="D967" s="341" t="s">
        <v>55</v>
      </c>
      <c r="E967" s="342">
        <v>15</v>
      </c>
      <c r="F967" s="343">
        <v>0</v>
      </c>
      <c r="G967" s="343">
        <v>37.236999999999995</v>
      </c>
      <c r="H967" s="343">
        <v>0</v>
      </c>
      <c r="I967" s="343">
        <v>0</v>
      </c>
      <c r="J967" s="343">
        <v>0</v>
      </c>
      <c r="K967" s="343">
        <v>423.16</v>
      </c>
      <c r="L967" s="343">
        <v>0</v>
      </c>
      <c r="M967" s="343">
        <v>210.12599999999998</v>
      </c>
      <c r="N967" s="343">
        <v>0</v>
      </c>
      <c r="O967" s="343">
        <v>209.37900000000002</v>
      </c>
      <c r="P967" s="343">
        <v>0</v>
      </c>
      <c r="Q967" s="343">
        <v>879.90199999999993</v>
      </c>
    </row>
    <row r="968" spans="1:17">
      <c r="A968" s="340" t="s">
        <v>1076</v>
      </c>
      <c r="B968" s="340" t="s">
        <v>2102</v>
      </c>
    </row>
    <row r="969" spans="1:17">
      <c r="C969" s="341" t="s">
        <v>1130</v>
      </c>
      <c r="D969" s="341" t="s">
        <v>45</v>
      </c>
      <c r="E969" s="342">
        <v>34</v>
      </c>
      <c r="F969" s="343">
        <v>23.901999999999997</v>
      </c>
      <c r="G969" s="343">
        <v>0</v>
      </c>
      <c r="H969" s="343">
        <v>0</v>
      </c>
      <c r="I969" s="343">
        <v>0</v>
      </c>
      <c r="J969" s="343">
        <v>0</v>
      </c>
      <c r="K969" s="343">
        <v>576.25800000000004</v>
      </c>
      <c r="L969" s="343">
        <v>513.16</v>
      </c>
      <c r="M969" s="343">
        <v>491.39499999999998</v>
      </c>
      <c r="N969" s="343">
        <v>0</v>
      </c>
      <c r="O969" s="343">
        <v>261.916</v>
      </c>
      <c r="P969" s="343">
        <v>10.327999999999999</v>
      </c>
      <c r="Q969" s="343">
        <v>1876.9589999999998</v>
      </c>
    </row>
    <row r="970" spans="1:17">
      <c r="A970" s="340" t="s">
        <v>1076</v>
      </c>
      <c r="B970" s="340" t="s">
        <v>2101</v>
      </c>
    </row>
    <row r="971" spans="1:17">
      <c r="C971" s="341" t="s">
        <v>1132</v>
      </c>
      <c r="D971" s="341" t="s">
        <v>55</v>
      </c>
      <c r="E971" s="342">
        <v>589</v>
      </c>
      <c r="F971" s="343">
        <v>14468.188</v>
      </c>
      <c r="G971" s="343">
        <v>572.89800000000002</v>
      </c>
      <c r="H971" s="343">
        <v>4465.8159999999998</v>
      </c>
      <c r="I971" s="343">
        <v>0</v>
      </c>
      <c r="J971" s="343">
        <v>0</v>
      </c>
      <c r="K971" s="343">
        <v>8063.8149999999996</v>
      </c>
      <c r="L971" s="343">
        <v>25.026999999999997</v>
      </c>
      <c r="M971" s="343">
        <v>0</v>
      </c>
      <c r="N971" s="343">
        <v>0</v>
      </c>
      <c r="O971" s="343">
        <v>0</v>
      </c>
      <c r="P971" s="343">
        <v>72083.97</v>
      </c>
      <c r="Q971" s="343">
        <v>99679.714000000007</v>
      </c>
    </row>
    <row r="972" spans="1:17">
      <c r="A972" s="340" t="s">
        <v>1076</v>
      </c>
      <c r="B972" s="340" t="s">
        <v>2100</v>
      </c>
    </row>
    <row r="973" spans="1:17">
      <c r="C973" s="341" t="s">
        <v>1134</v>
      </c>
      <c r="D973" s="341" t="s">
        <v>45</v>
      </c>
      <c r="E973" s="342">
        <v>21</v>
      </c>
      <c r="F973" s="343">
        <v>426.49099999999999</v>
      </c>
      <c r="G973" s="343">
        <v>0</v>
      </c>
      <c r="H973" s="343">
        <v>329.69099999999997</v>
      </c>
      <c r="I973" s="343">
        <v>0</v>
      </c>
      <c r="J973" s="343">
        <v>0</v>
      </c>
      <c r="K973" s="343">
        <v>1340.614</v>
      </c>
      <c r="L973" s="343">
        <v>0</v>
      </c>
      <c r="M973" s="343">
        <v>362.40800000000002</v>
      </c>
      <c r="N973" s="343">
        <v>0</v>
      </c>
      <c r="O973" s="343">
        <v>81.790000000000006</v>
      </c>
      <c r="P973" s="343">
        <v>0</v>
      </c>
      <c r="Q973" s="343">
        <v>2540.9940000000001</v>
      </c>
    </row>
    <row r="974" spans="1:17">
      <c r="A974" s="340" t="s">
        <v>1135</v>
      </c>
      <c r="B974" s="340" t="s">
        <v>2099</v>
      </c>
    </row>
    <row r="975" spans="1:17">
      <c r="C975" s="341" t="s">
        <v>2477</v>
      </c>
      <c r="D975" s="341" t="s">
        <v>55</v>
      </c>
      <c r="E975" s="342">
        <v>16</v>
      </c>
      <c r="F975" s="343">
        <v>0</v>
      </c>
      <c r="G975" s="343">
        <v>0</v>
      </c>
      <c r="H975" s="343">
        <v>46.088999999999999</v>
      </c>
      <c r="I975" s="343">
        <v>0</v>
      </c>
      <c r="J975" s="343">
        <v>0</v>
      </c>
      <c r="K975" s="343">
        <v>0</v>
      </c>
      <c r="L975" s="343">
        <v>0</v>
      </c>
      <c r="M975" s="343">
        <v>0</v>
      </c>
      <c r="N975" s="343">
        <v>0</v>
      </c>
      <c r="O975" s="343">
        <v>0</v>
      </c>
      <c r="P975" s="343">
        <v>2025.932</v>
      </c>
      <c r="Q975" s="343">
        <v>2072.0210000000002</v>
      </c>
    </row>
    <row r="976" spans="1:17">
      <c r="A976" s="340" t="s">
        <v>1135</v>
      </c>
      <c r="B976" s="340" t="s">
        <v>2098</v>
      </c>
    </row>
    <row r="977" spans="1:17">
      <c r="C977" s="341" t="s">
        <v>1139</v>
      </c>
      <c r="D977" s="341" t="s">
        <v>45</v>
      </c>
      <c r="E977" s="342">
        <v>729</v>
      </c>
      <c r="F977" s="343">
        <v>18386.063000000002</v>
      </c>
      <c r="G977" s="343">
        <v>419.608</v>
      </c>
      <c r="H977" s="343">
        <v>7631.9309999999996</v>
      </c>
      <c r="I977" s="343">
        <v>0</v>
      </c>
      <c r="J977" s="343">
        <v>0</v>
      </c>
      <c r="K977" s="343">
        <v>24415.84</v>
      </c>
      <c r="L977" s="343">
        <v>4366.4529999999995</v>
      </c>
      <c r="M977" s="343">
        <v>0</v>
      </c>
      <c r="N977" s="343">
        <v>80876.172000000006</v>
      </c>
      <c r="O977" s="343">
        <v>0</v>
      </c>
      <c r="P977" s="343">
        <v>0</v>
      </c>
      <c r="Q977" s="343">
        <v>136096.06699999998</v>
      </c>
    </row>
    <row r="978" spans="1:17">
      <c r="A978" s="340" t="s">
        <v>1140</v>
      </c>
      <c r="B978" s="340" t="s">
        <v>2097</v>
      </c>
    </row>
    <row r="979" spans="1:17">
      <c r="C979" s="341" t="s">
        <v>1144</v>
      </c>
      <c r="D979" s="341" t="s">
        <v>55</v>
      </c>
      <c r="E979" s="342">
        <v>47</v>
      </c>
      <c r="F979" s="343">
        <v>441.411</v>
      </c>
      <c r="G979" s="343">
        <v>98.441000000000003</v>
      </c>
      <c r="H979" s="343">
        <v>0</v>
      </c>
      <c r="I979" s="343">
        <v>0</v>
      </c>
      <c r="J979" s="343">
        <v>0</v>
      </c>
      <c r="K979" s="343">
        <v>1199.404</v>
      </c>
      <c r="L979" s="343">
        <v>4.6619999999999999</v>
      </c>
      <c r="M979" s="343">
        <v>785.02600000000007</v>
      </c>
      <c r="N979" s="343">
        <v>0</v>
      </c>
      <c r="O979" s="343">
        <v>1661.7339999999999</v>
      </c>
      <c r="P979" s="343">
        <v>0</v>
      </c>
      <c r="Q979" s="343">
        <v>4190.6779999999999</v>
      </c>
    </row>
    <row r="980" spans="1:17">
      <c r="A980" s="340" t="s">
        <v>1140</v>
      </c>
      <c r="B980" s="340" t="s">
        <v>2531</v>
      </c>
    </row>
    <row r="981" spans="1:17">
      <c r="C981" s="341" t="s">
        <v>1146</v>
      </c>
      <c r="D981" s="341" t="s">
        <v>45</v>
      </c>
      <c r="E981" s="342">
        <v>37</v>
      </c>
      <c r="F981" s="343">
        <v>1707.5150000000001</v>
      </c>
      <c r="G981" s="343">
        <v>0</v>
      </c>
      <c r="H981" s="343">
        <v>85.375</v>
      </c>
      <c r="I981" s="343">
        <v>0</v>
      </c>
      <c r="J981" s="343">
        <v>0</v>
      </c>
      <c r="K981" s="343">
        <v>0</v>
      </c>
      <c r="L981" s="343">
        <v>0</v>
      </c>
      <c r="M981" s="343">
        <v>0</v>
      </c>
      <c r="N981" s="343">
        <v>136.41800000000001</v>
      </c>
      <c r="O981" s="343">
        <v>4714.1229999999996</v>
      </c>
      <c r="P981" s="343">
        <v>0</v>
      </c>
      <c r="Q981" s="343">
        <v>6643.4309999999996</v>
      </c>
    </row>
    <row r="982" spans="1:17">
      <c r="A982" s="340" t="s">
        <v>1140</v>
      </c>
      <c r="B982" s="340" t="s">
        <v>2096</v>
      </c>
    </row>
    <row r="983" spans="1:17">
      <c r="C983" s="341" t="s">
        <v>1148</v>
      </c>
      <c r="D983" s="341" t="s">
        <v>45</v>
      </c>
      <c r="E983" s="342">
        <v>11</v>
      </c>
      <c r="F983" s="343">
        <v>227.76599999999999</v>
      </c>
      <c r="G983" s="343">
        <v>0</v>
      </c>
      <c r="H983" s="343">
        <v>23.265000000000001</v>
      </c>
      <c r="I983" s="343">
        <v>0</v>
      </c>
      <c r="J983" s="343">
        <v>0</v>
      </c>
      <c r="K983" s="343">
        <v>177.76599999999999</v>
      </c>
      <c r="L983" s="343">
        <v>87.741</v>
      </c>
      <c r="M983" s="343">
        <v>144.00700000000001</v>
      </c>
      <c r="N983" s="343">
        <v>0</v>
      </c>
      <c r="O983" s="343">
        <v>180.47200000000001</v>
      </c>
      <c r="P983" s="343">
        <v>0</v>
      </c>
      <c r="Q983" s="343">
        <v>841.01699999999994</v>
      </c>
    </row>
    <row r="984" spans="1:17">
      <c r="A984" s="340" t="s">
        <v>1140</v>
      </c>
      <c r="B984" s="340" t="s">
        <v>2095</v>
      </c>
    </row>
    <row r="985" spans="1:17">
      <c r="C985" s="341" t="s">
        <v>1150</v>
      </c>
      <c r="D985" s="341" t="s">
        <v>45</v>
      </c>
      <c r="E985" s="342">
        <v>8</v>
      </c>
      <c r="F985" s="343">
        <v>226.05799999999999</v>
      </c>
      <c r="G985" s="343">
        <v>0</v>
      </c>
      <c r="H985" s="343">
        <v>11.46</v>
      </c>
      <c r="I985" s="343">
        <v>0</v>
      </c>
      <c r="J985" s="343">
        <v>0</v>
      </c>
      <c r="K985" s="343">
        <v>0</v>
      </c>
      <c r="L985" s="343">
        <v>0</v>
      </c>
      <c r="M985" s="343">
        <v>0</v>
      </c>
      <c r="N985" s="343">
        <v>0</v>
      </c>
      <c r="O985" s="343">
        <v>805.31200000000001</v>
      </c>
      <c r="P985" s="343">
        <v>1049.251</v>
      </c>
      <c r="Q985" s="343">
        <v>2092.0810000000001</v>
      </c>
    </row>
    <row r="986" spans="1:17">
      <c r="A986" s="340" t="s">
        <v>1140</v>
      </c>
      <c r="B986" s="340" t="s">
        <v>2094</v>
      </c>
    </row>
    <row r="987" spans="1:17">
      <c r="C987" s="341" t="s">
        <v>1154</v>
      </c>
      <c r="D987" s="341" t="s">
        <v>55</v>
      </c>
      <c r="E987" s="342">
        <v>136</v>
      </c>
      <c r="F987" s="343">
        <v>0</v>
      </c>
      <c r="G987" s="343">
        <v>1910.116</v>
      </c>
      <c r="H987" s="343">
        <v>0</v>
      </c>
      <c r="I987" s="343">
        <v>0</v>
      </c>
      <c r="J987" s="343">
        <v>0</v>
      </c>
      <c r="K987" s="343">
        <v>0</v>
      </c>
      <c r="L987" s="343">
        <v>0</v>
      </c>
      <c r="M987" s="343">
        <v>0</v>
      </c>
      <c r="N987" s="343">
        <v>7513.9259999999995</v>
      </c>
      <c r="O987" s="343">
        <v>12369.174999999999</v>
      </c>
      <c r="P987" s="343">
        <v>1347.904</v>
      </c>
      <c r="Q987" s="343">
        <v>23141.120999999999</v>
      </c>
    </row>
    <row r="988" spans="1:17">
      <c r="A988" s="340" t="s">
        <v>1140</v>
      </c>
      <c r="B988" s="340" t="s">
        <v>2530</v>
      </c>
    </row>
    <row r="989" spans="1:17">
      <c r="C989" s="341" t="s">
        <v>1156</v>
      </c>
      <c r="D989" s="341" t="s">
        <v>45</v>
      </c>
      <c r="E989" s="342">
        <v>12</v>
      </c>
      <c r="F989" s="343">
        <v>0</v>
      </c>
      <c r="G989" s="343">
        <v>0</v>
      </c>
      <c r="H989" s="343">
        <v>0</v>
      </c>
      <c r="I989" s="343">
        <v>0</v>
      </c>
      <c r="J989" s="343">
        <v>0</v>
      </c>
      <c r="K989" s="343">
        <v>242.75900000000001</v>
      </c>
      <c r="L989" s="343">
        <v>0</v>
      </c>
      <c r="M989" s="343">
        <v>435.59</v>
      </c>
      <c r="N989" s="343">
        <v>0</v>
      </c>
      <c r="O989" s="343">
        <v>386.00800000000004</v>
      </c>
      <c r="P989" s="343">
        <v>20.714000000000002</v>
      </c>
      <c r="Q989" s="343">
        <v>1085.0710000000001</v>
      </c>
    </row>
    <row r="990" spans="1:17">
      <c r="A990" s="340" t="s">
        <v>1140</v>
      </c>
      <c r="B990" s="340" t="s">
        <v>2093</v>
      </c>
    </row>
    <row r="991" spans="1:17">
      <c r="C991" s="341" t="s">
        <v>1158</v>
      </c>
      <c r="D991" s="341" t="s">
        <v>45</v>
      </c>
      <c r="E991" s="342">
        <v>20</v>
      </c>
      <c r="F991" s="343">
        <v>781.22199999999998</v>
      </c>
      <c r="G991" s="343">
        <v>0</v>
      </c>
      <c r="H991" s="343">
        <v>206.61700000000002</v>
      </c>
      <c r="I991" s="343">
        <v>0</v>
      </c>
      <c r="J991" s="343">
        <v>0</v>
      </c>
      <c r="K991" s="343">
        <v>1232.7460000000001</v>
      </c>
      <c r="L991" s="343">
        <v>0</v>
      </c>
      <c r="M991" s="343">
        <v>603.947</v>
      </c>
      <c r="N991" s="343">
        <v>56.611000000000004</v>
      </c>
      <c r="O991" s="343">
        <v>546.00099999999998</v>
      </c>
      <c r="P991" s="343">
        <v>2.9789999999999996</v>
      </c>
      <c r="Q991" s="343">
        <v>3430.123</v>
      </c>
    </row>
    <row r="992" spans="1:17">
      <c r="A992" s="340" t="s">
        <v>1140</v>
      </c>
      <c r="B992" s="340" t="s">
        <v>2092</v>
      </c>
    </row>
    <row r="993" spans="1:17">
      <c r="C993" s="341" t="s">
        <v>1160</v>
      </c>
      <c r="D993" s="341" t="s">
        <v>55</v>
      </c>
      <c r="E993" s="342">
        <v>227</v>
      </c>
      <c r="F993" s="343">
        <v>6926.9890000000005</v>
      </c>
      <c r="G993" s="343">
        <v>799.86699999999996</v>
      </c>
      <c r="H993" s="343">
        <v>591.86</v>
      </c>
      <c r="I993" s="343">
        <v>0</v>
      </c>
      <c r="J993" s="343">
        <v>0</v>
      </c>
      <c r="K993" s="343">
        <v>1349.3270000000002</v>
      </c>
      <c r="L993" s="343">
        <v>4602.4319999999998</v>
      </c>
      <c r="M993" s="343">
        <v>8224.6930000000011</v>
      </c>
      <c r="N993" s="343">
        <v>0</v>
      </c>
      <c r="O993" s="343">
        <v>8640.2109999999993</v>
      </c>
      <c r="P993" s="343">
        <v>0</v>
      </c>
      <c r="Q993" s="343">
        <v>31135.379000000001</v>
      </c>
    </row>
    <row r="994" spans="1:17">
      <c r="A994" s="340" t="s">
        <v>1140</v>
      </c>
      <c r="B994" s="340" t="s">
        <v>2091</v>
      </c>
    </row>
    <row r="995" spans="1:17">
      <c r="C995" s="341" t="s">
        <v>1162</v>
      </c>
      <c r="D995" s="341" t="s">
        <v>55</v>
      </c>
      <c r="E995" s="342">
        <v>47</v>
      </c>
      <c r="F995" s="343">
        <v>1189.2809999999999</v>
      </c>
      <c r="G995" s="343">
        <v>80.430999999999997</v>
      </c>
      <c r="H995" s="343">
        <v>425.33300000000003</v>
      </c>
      <c r="I995" s="343">
        <v>0</v>
      </c>
      <c r="J995" s="343">
        <v>0</v>
      </c>
      <c r="K995" s="343">
        <v>1690.9179999999999</v>
      </c>
      <c r="L995" s="343">
        <v>0</v>
      </c>
      <c r="M995" s="343">
        <v>848.947</v>
      </c>
      <c r="N995" s="343">
        <v>0</v>
      </c>
      <c r="O995" s="343">
        <v>966.21899999999994</v>
      </c>
      <c r="P995" s="343">
        <v>0</v>
      </c>
      <c r="Q995" s="343">
        <v>5201.1289999999999</v>
      </c>
    </row>
    <row r="996" spans="1:17">
      <c r="A996" s="340" t="s">
        <v>1140</v>
      </c>
      <c r="B996" s="340" t="s">
        <v>2090</v>
      </c>
    </row>
    <row r="997" spans="1:17">
      <c r="C997" s="341" t="s">
        <v>1178</v>
      </c>
      <c r="D997" s="341" t="s">
        <v>45</v>
      </c>
      <c r="E997" s="342">
        <v>10</v>
      </c>
      <c r="F997" s="343">
        <v>193.48400000000001</v>
      </c>
      <c r="G997" s="343">
        <v>0</v>
      </c>
      <c r="H997" s="343">
        <v>0</v>
      </c>
      <c r="I997" s="343">
        <v>0</v>
      </c>
      <c r="J997" s="343">
        <v>0</v>
      </c>
      <c r="K997" s="343">
        <v>360.99900000000002</v>
      </c>
      <c r="L997" s="343">
        <v>40</v>
      </c>
      <c r="M997" s="343">
        <v>279.77499999999998</v>
      </c>
      <c r="N997" s="343">
        <v>0</v>
      </c>
      <c r="O997" s="343">
        <v>581.10500000000002</v>
      </c>
      <c r="P997" s="343">
        <v>0</v>
      </c>
      <c r="Q997" s="343">
        <v>1455.3629999999998</v>
      </c>
    </row>
    <row r="998" spans="1:17">
      <c r="A998" s="340" t="s">
        <v>1140</v>
      </c>
      <c r="B998" s="340" t="s">
        <v>2529</v>
      </c>
    </row>
    <row r="999" spans="1:17">
      <c r="C999" s="341" t="s">
        <v>1166</v>
      </c>
      <c r="D999" s="341" t="s">
        <v>55</v>
      </c>
      <c r="E999" s="342">
        <v>15</v>
      </c>
      <c r="F999" s="343">
        <v>0</v>
      </c>
      <c r="G999" s="343">
        <v>1172.655</v>
      </c>
      <c r="H999" s="343">
        <v>0</v>
      </c>
      <c r="I999" s="343">
        <v>0</v>
      </c>
      <c r="J999" s="343">
        <v>0</v>
      </c>
      <c r="K999" s="343">
        <v>0</v>
      </c>
      <c r="L999" s="343">
        <v>0</v>
      </c>
      <c r="M999" s="343">
        <v>0</v>
      </c>
      <c r="N999" s="343">
        <v>1081.7819999999999</v>
      </c>
      <c r="O999" s="343">
        <v>46.433</v>
      </c>
      <c r="P999" s="343">
        <v>0</v>
      </c>
      <c r="Q999" s="343">
        <v>2300.87</v>
      </c>
    </row>
    <row r="1000" spans="1:17">
      <c r="A1000" s="340" t="s">
        <v>1140</v>
      </c>
      <c r="B1000" s="340" t="s">
        <v>2089</v>
      </c>
    </row>
    <row r="1001" spans="1:17">
      <c r="C1001" s="341" t="s">
        <v>1170</v>
      </c>
      <c r="D1001" s="341" t="s">
        <v>55</v>
      </c>
      <c r="E1001" s="342">
        <v>14</v>
      </c>
      <c r="F1001" s="343">
        <v>337.91199999999998</v>
      </c>
      <c r="G1001" s="343">
        <v>7.4390000000000001</v>
      </c>
      <c r="H1001" s="343">
        <v>22.183000000000003</v>
      </c>
      <c r="I1001" s="343">
        <v>0</v>
      </c>
      <c r="J1001" s="343">
        <v>0</v>
      </c>
      <c r="K1001" s="343">
        <v>676.36800000000005</v>
      </c>
      <c r="L1001" s="343">
        <v>0</v>
      </c>
      <c r="M1001" s="343">
        <v>294.08099999999996</v>
      </c>
      <c r="N1001" s="343">
        <v>0</v>
      </c>
      <c r="O1001" s="343">
        <v>138.309</v>
      </c>
      <c r="P1001" s="343">
        <v>0</v>
      </c>
      <c r="Q1001" s="343">
        <v>1476.2920000000001</v>
      </c>
    </row>
    <row r="1002" spans="1:17">
      <c r="A1002" s="340" t="s">
        <v>1140</v>
      </c>
      <c r="B1002" s="340" t="s">
        <v>2088</v>
      </c>
    </row>
    <row r="1003" spans="1:17">
      <c r="C1003" s="341" t="s">
        <v>1172</v>
      </c>
      <c r="D1003" s="341" t="s">
        <v>55</v>
      </c>
      <c r="E1003" s="342">
        <v>70</v>
      </c>
      <c r="F1003" s="343">
        <v>0</v>
      </c>
      <c r="G1003" s="343">
        <v>4117.2370000000001</v>
      </c>
      <c r="H1003" s="343">
        <v>300.411</v>
      </c>
      <c r="I1003" s="343">
        <v>0</v>
      </c>
      <c r="J1003" s="343">
        <v>494.60699999999997</v>
      </c>
      <c r="K1003" s="343">
        <v>859.92499999999995</v>
      </c>
      <c r="L1003" s="343">
        <v>0</v>
      </c>
      <c r="M1003" s="343">
        <v>2331.828</v>
      </c>
      <c r="N1003" s="343">
        <v>0</v>
      </c>
      <c r="O1003" s="343">
        <v>2900.6840000000002</v>
      </c>
      <c r="P1003" s="343">
        <v>0</v>
      </c>
      <c r="Q1003" s="343">
        <v>11004.691999999999</v>
      </c>
    </row>
    <row r="1004" spans="1:17">
      <c r="A1004" s="340" t="s">
        <v>1140</v>
      </c>
      <c r="B1004" s="340" t="s">
        <v>2087</v>
      </c>
    </row>
    <row r="1005" spans="1:17">
      <c r="C1005" s="341" t="s">
        <v>1174</v>
      </c>
      <c r="D1005" s="341" t="s">
        <v>55</v>
      </c>
      <c r="E1005" s="342">
        <v>466</v>
      </c>
      <c r="F1005" s="343">
        <v>13275.382</v>
      </c>
      <c r="G1005" s="343">
        <v>92.392999999999986</v>
      </c>
      <c r="H1005" s="343">
        <v>989.85800000000006</v>
      </c>
      <c r="I1005" s="343">
        <v>0</v>
      </c>
      <c r="J1005" s="343">
        <v>0</v>
      </c>
      <c r="K1005" s="343">
        <v>13410.333999999999</v>
      </c>
      <c r="L1005" s="343">
        <v>2812.3979999999997</v>
      </c>
      <c r="M1005" s="343">
        <v>10135.277</v>
      </c>
      <c r="N1005" s="343">
        <v>0</v>
      </c>
      <c r="O1005" s="343">
        <v>8076.1840000000002</v>
      </c>
      <c r="P1005" s="343">
        <v>94.867000000000004</v>
      </c>
      <c r="Q1005" s="343">
        <v>48886.692999999999</v>
      </c>
    </row>
    <row r="1006" spans="1:17">
      <c r="A1006" s="340" t="s">
        <v>1140</v>
      </c>
      <c r="B1006" s="340" t="s">
        <v>2086</v>
      </c>
    </row>
    <row r="1007" spans="1:17">
      <c r="C1007" s="341" t="s">
        <v>1176</v>
      </c>
      <c r="D1007" s="341" t="s">
        <v>55</v>
      </c>
      <c r="E1007" s="342">
        <v>63</v>
      </c>
      <c r="F1007" s="343">
        <v>0</v>
      </c>
      <c r="G1007" s="343">
        <v>15048.261999999999</v>
      </c>
      <c r="H1007" s="343">
        <v>1551.5620000000001</v>
      </c>
      <c r="I1007" s="343">
        <v>0</v>
      </c>
      <c r="J1007" s="343">
        <v>0</v>
      </c>
      <c r="K1007" s="343">
        <v>7168.2359999999999</v>
      </c>
      <c r="L1007" s="343">
        <v>0</v>
      </c>
      <c r="M1007" s="343">
        <v>5575.1730000000007</v>
      </c>
      <c r="N1007" s="343">
        <v>1228.326</v>
      </c>
      <c r="O1007" s="343">
        <v>1318.6889999999999</v>
      </c>
      <c r="P1007" s="343">
        <v>0</v>
      </c>
      <c r="Q1007" s="343">
        <v>31890.248</v>
      </c>
    </row>
    <row r="1008" spans="1:17">
      <c r="A1008" s="340" t="s">
        <v>1179</v>
      </c>
      <c r="B1008" s="340" t="s">
        <v>2085</v>
      </c>
    </row>
    <row r="1009" spans="1:17">
      <c r="C1009" s="341" t="s">
        <v>1181</v>
      </c>
      <c r="D1009" s="341" t="s">
        <v>55</v>
      </c>
      <c r="E1009" s="342">
        <v>64</v>
      </c>
      <c r="F1009" s="343">
        <v>993.5139999999999</v>
      </c>
      <c r="G1009" s="343">
        <v>57.95</v>
      </c>
      <c r="H1009" s="343">
        <v>1408.2120000000002</v>
      </c>
      <c r="I1009" s="343">
        <v>0</v>
      </c>
      <c r="J1009" s="343">
        <v>0</v>
      </c>
      <c r="K1009" s="343">
        <v>582.00199999999995</v>
      </c>
      <c r="L1009" s="343">
        <v>700.65</v>
      </c>
      <c r="M1009" s="343">
        <v>1445.88</v>
      </c>
      <c r="N1009" s="343">
        <v>0</v>
      </c>
      <c r="O1009" s="343">
        <v>1668.402</v>
      </c>
      <c r="P1009" s="343">
        <v>0</v>
      </c>
      <c r="Q1009" s="343">
        <v>6856.61</v>
      </c>
    </row>
    <row r="1010" spans="1:17">
      <c r="A1010" s="340" t="s">
        <v>1182</v>
      </c>
      <c r="B1010" s="340" t="s">
        <v>2528</v>
      </c>
    </row>
    <row r="1011" spans="1:17">
      <c r="C1011" s="341" t="s">
        <v>1194</v>
      </c>
      <c r="D1011" s="341" t="s">
        <v>45</v>
      </c>
      <c r="E1011" s="342">
        <v>47</v>
      </c>
      <c r="F1011" s="343">
        <v>1018.8530000000001</v>
      </c>
      <c r="G1011" s="343">
        <v>0</v>
      </c>
      <c r="H1011" s="343">
        <v>1303.876</v>
      </c>
      <c r="I1011" s="343">
        <v>0</v>
      </c>
      <c r="J1011" s="343">
        <v>0</v>
      </c>
      <c r="K1011" s="343">
        <v>2085.306</v>
      </c>
      <c r="L1011" s="343">
        <v>0</v>
      </c>
      <c r="M1011" s="343">
        <v>0</v>
      </c>
      <c r="N1011" s="343">
        <v>74.643999999999991</v>
      </c>
      <c r="O1011" s="343">
        <v>0</v>
      </c>
      <c r="P1011" s="343">
        <v>6639.21</v>
      </c>
      <c r="Q1011" s="343">
        <v>11121.888999999999</v>
      </c>
    </row>
    <row r="1012" spans="1:17">
      <c r="A1012" s="340" t="s">
        <v>1182</v>
      </c>
      <c r="B1012" s="340" t="s">
        <v>2084</v>
      </c>
    </row>
    <row r="1013" spans="1:17">
      <c r="C1013" s="341" t="s">
        <v>1184</v>
      </c>
      <c r="D1013" s="341" t="s">
        <v>55</v>
      </c>
      <c r="E1013" s="342">
        <v>326</v>
      </c>
      <c r="F1013" s="343">
        <v>1552.086</v>
      </c>
      <c r="G1013" s="343">
        <v>25.28</v>
      </c>
      <c r="H1013" s="343">
        <v>2616.3130000000001</v>
      </c>
      <c r="I1013" s="343">
        <v>0</v>
      </c>
      <c r="J1013" s="343">
        <v>16971.518</v>
      </c>
      <c r="K1013" s="343">
        <v>0</v>
      </c>
      <c r="L1013" s="343">
        <v>0</v>
      </c>
      <c r="M1013" s="343">
        <v>0</v>
      </c>
      <c r="N1013" s="343">
        <v>0</v>
      </c>
      <c r="O1013" s="343">
        <v>0</v>
      </c>
      <c r="P1013" s="343">
        <v>0</v>
      </c>
      <c r="Q1013" s="343">
        <v>21165.197</v>
      </c>
    </row>
    <row r="1014" spans="1:17">
      <c r="A1014" s="340" t="s">
        <v>1182</v>
      </c>
      <c r="B1014" s="340" t="s">
        <v>2083</v>
      </c>
    </row>
    <row r="1015" spans="1:17">
      <c r="C1015" s="341" t="s">
        <v>1186</v>
      </c>
      <c r="D1015" s="341" t="s">
        <v>55</v>
      </c>
      <c r="E1015" s="342">
        <v>28</v>
      </c>
      <c r="F1015" s="343">
        <v>0</v>
      </c>
      <c r="G1015" s="343">
        <v>11624.553</v>
      </c>
      <c r="H1015" s="343">
        <v>2291.154</v>
      </c>
      <c r="I1015" s="343">
        <v>0</v>
      </c>
      <c r="J1015" s="343">
        <v>70257.62</v>
      </c>
      <c r="K1015" s="343">
        <v>0</v>
      </c>
      <c r="L1015" s="343">
        <v>89.08</v>
      </c>
      <c r="M1015" s="343">
        <v>0</v>
      </c>
      <c r="N1015" s="343">
        <v>0</v>
      </c>
      <c r="O1015" s="343">
        <v>0</v>
      </c>
      <c r="P1015" s="343">
        <v>0</v>
      </c>
      <c r="Q1015" s="343">
        <v>84262.406999999992</v>
      </c>
    </row>
    <row r="1016" spans="1:17">
      <c r="A1016" s="340" t="s">
        <v>1182</v>
      </c>
      <c r="B1016" s="340" t="s">
        <v>2082</v>
      </c>
    </row>
    <row r="1017" spans="1:17">
      <c r="C1017" s="341" t="s">
        <v>1188</v>
      </c>
      <c r="D1017" s="341" t="s">
        <v>55</v>
      </c>
      <c r="E1017" s="342">
        <v>8</v>
      </c>
      <c r="F1017" s="343">
        <v>0</v>
      </c>
      <c r="G1017" s="343">
        <v>2084.4349999999999</v>
      </c>
      <c r="H1017" s="343">
        <v>0</v>
      </c>
      <c r="I1017" s="343">
        <v>0</v>
      </c>
      <c r="J1017" s="343">
        <v>0</v>
      </c>
      <c r="K1017" s="343">
        <v>0</v>
      </c>
      <c r="L1017" s="343">
        <v>0</v>
      </c>
      <c r="M1017" s="343">
        <v>0</v>
      </c>
      <c r="N1017" s="343">
        <v>0</v>
      </c>
      <c r="O1017" s="343">
        <v>0</v>
      </c>
      <c r="P1017" s="343">
        <v>0</v>
      </c>
      <c r="Q1017" s="343">
        <v>2084.4349999999999</v>
      </c>
    </row>
    <row r="1018" spans="1:17">
      <c r="A1018" s="340" t="s">
        <v>1182</v>
      </c>
      <c r="B1018" s="340" t="s">
        <v>2081</v>
      </c>
    </row>
    <row r="1019" spans="1:17">
      <c r="C1019" s="341" t="s">
        <v>1190</v>
      </c>
      <c r="D1019" s="341" t="s">
        <v>45</v>
      </c>
      <c r="E1019" s="342">
        <v>135</v>
      </c>
      <c r="F1019" s="343">
        <v>3618.2540000000004</v>
      </c>
      <c r="G1019" s="343">
        <v>0</v>
      </c>
      <c r="H1019" s="343">
        <v>1358.652</v>
      </c>
      <c r="I1019" s="343">
        <v>0</v>
      </c>
      <c r="J1019" s="343">
        <v>16900.624</v>
      </c>
      <c r="K1019" s="343">
        <v>3062.0720000000001</v>
      </c>
      <c r="L1019" s="343">
        <v>56.391000000000005</v>
      </c>
      <c r="M1019" s="343">
        <v>266.62299999999999</v>
      </c>
      <c r="N1019" s="343">
        <v>0</v>
      </c>
      <c r="O1019" s="343">
        <v>0</v>
      </c>
      <c r="P1019" s="343">
        <v>0</v>
      </c>
      <c r="Q1019" s="343">
        <v>25262.616000000002</v>
      </c>
    </row>
    <row r="1020" spans="1:17">
      <c r="A1020" s="340" t="s">
        <v>1182</v>
      </c>
      <c r="B1020" s="340" t="s">
        <v>2080</v>
      </c>
    </row>
    <row r="1021" spans="1:17">
      <c r="C1021" s="341" t="s">
        <v>1192</v>
      </c>
      <c r="D1021" s="341" t="s">
        <v>55</v>
      </c>
      <c r="E1021" s="342">
        <v>13</v>
      </c>
      <c r="F1021" s="343">
        <v>91.23899999999999</v>
      </c>
      <c r="G1021" s="343">
        <v>4.7489999999999997</v>
      </c>
      <c r="H1021" s="343">
        <v>4.5869999999999997</v>
      </c>
      <c r="I1021" s="343">
        <v>0</v>
      </c>
      <c r="J1021" s="343">
        <v>0</v>
      </c>
      <c r="K1021" s="343">
        <v>506.68599999999998</v>
      </c>
      <c r="L1021" s="343">
        <v>0</v>
      </c>
      <c r="M1021" s="343">
        <v>0</v>
      </c>
      <c r="N1021" s="343">
        <v>0</v>
      </c>
      <c r="O1021" s="343">
        <v>1156.2660000000001</v>
      </c>
      <c r="P1021" s="343">
        <v>0</v>
      </c>
      <c r="Q1021" s="343">
        <v>1763.527</v>
      </c>
    </row>
    <row r="1022" spans="1:17">
      <c r="A1022" s="340" t="s">
        <v>1182</v>
      </c>
      <c r="B1022" s="340" t="s">
        <v>2078</v>
      </c>
    </row>
    <row r="1023" spans="1:17">
      <c r="C1023" s="341" t="s">
        <v>1196</v>
      </c>
      <c r="D1023" s="341" t="s">
        <v>45</v>
      </c>
      <c r="E1023" s="342">
        <v>129</v>
      </c>
      <c r="F1023" s="343">
        <v>1805.7829999999999</v>
      </c>
      <c r="G1023" s="343">
        <v>0</v>
      </c>
      <c r="H1023" s="343">
        <v>474.18300000000005</v>
      </c>
      <c r="I1023" s="343">
        <v>0</v>
      </c>
      <c r="J1023" s="343">
        <v>10156.507</v>
      </c>
      <c r="K1023" s="343">
        <v>1456.835</v>
      </c>
      <c r="L1023" s="343">
        <v>124.375</v>
      </c>
      <c r="M1023" s="343">
        <v>0</v>
      </c>
      <c r="N1023" s="343">
        <v>0</v>
      </c>
      <c r="O1023" s="343">
        <v>0</v>
      </c>
      <c r="P1023" s="343">
        <v>0</v>
      </c>
      <c r="Q1023" s="343">
        <v>14017.683000000001</v>
      </c>
    </row>
    <row r="1024" spans="1:17">
      <c r="A1024" s="340" t="s">
        <v>1182</v>
      </c>
      <c r="B1024" s="340" t="s">
        <v>2077</v>
      </c>
    </row>
    <row r="1025" spans="1:17">
      <c r="C1025" s="341" t="s">
        <v>1198</v>
      </c>
      <c r="D1025" s="341" t="s">
        <v>55</v>
      </c>
      <c r="E1025" s="342">
        <v>2626</v>
      </c>
      <c r="F1025" s="343">
        <v>74957.264999999999</v>
      </c>
      <c r="G1025" s="343">
        <v>722.43899999999996</v>
      </c>
      <c r="H1025" s="343">
        <v>39124.538</v>
      </c>
      <c r="I1025" s="343">
        <v>0</v>
      </c>
      <c r="J1025" s="343">
        <v>254812.51100000003</v>
      </c>
      <c r="K1025" s="343">
        <v>22368.998</v>
      </c>
      <c r="L1025" s="343">
        <v>173.43599999999998</v>
      </c>
      <c r="M1025" s="343">
        <v>851.18799999999999</v>
      </c>
      <c r="N1025" s="343">
        <v>0</v>
      </c>
      <c r="O1025" s="343">
        <v>892.87800000000004</v>
      </c>
      <c r="P1025" s="343">
        <v>0</v>
      </c>
      <c r="Q1025" s="343">
        <v>393903.25299999997</v>
      </c>
    </row>
    <row r="1026" spans="1:17">
      <c r="A1026" s="340" t="s">
        <v>1182</v>
      </c>
      <c r="B1026" s="340" t="s">
        <v>1199</v>
      </c>
    </row>
    <row r="1027" spans="1:17">
      <c r="C1027" s="341" t="s">
        <v>1200</v>
      </c>
      <c r="D1027" s="341" t="s">
        <v>55</v>
      </c>
      <c r="E1027" s="342">
        <v>242</v>
      </c>
      <c r="F1027" s="343">
        <v>2010.0450000000001</v>
      </c>
      <c r="G1027" s="343">
        <v>36.178000000000004</v>
      </c>
      <c r="H1027" s="343">
        <v>965.67200000000003</v>
      </c>
      <c r="I1027" s="343">
        <v>0</v>
      </c>
      <c r="J1027" s="343">
        <v>20783.488000000001</v>
      </c>
      <c r="K1027" s="343">
        <v>0</v>
      </c>
      <c r="L1027" s="343">
        <v>0</v>
      </c>
      <c r="M1027" s="343">
        <v>0</v>
      </c>
      <c r="N1027" s="343">
        <v>0</v>
      </c>
      <c r="O1027" s="343">
        <v>0</v>
      </c>
      <c r="P1027" s="343">
        <v>698.21199999999999</v>
      </c>
      <c r="Q1027" s="343">
        <v>24493.595000000001</v>
      </c>
    </row>
    <row r="1028" spans="1:17">
      <c r="A1028" s="340" t="s">
        <v>1182</v>
      </c>
      <c r="B1028" s="340" t="s">
        <v>2076</v>
      </c>
    </row>
    <row r="1029" spans="1:17">
      <c r="C1029" s="341" t="s">
        <v>1204</v>
      </c>
      <c r="D1029" s="341" t="s">
        <v>55</v>
      </c>
      <c r="E1029" s="342">
        <v>1</v>
      </c>
      <c r="F1029" s="343">
        <v>0</v>
      </c>
      <c r="G1029" s="343">
        <v>1253.8230000000001</v>
      </c>
      <c r="H1029" s="343">
        <v>3.0880000000000001</v>
      </c>
      <c r="I1029" s="343">
        <v>0</v>
      </c>
      <c r="J1029" s="343">
        <v>0</v>
      </c>
      <c r="K1029" s="343">
        <v>0</v>
      </c>
      <c r="L1029" s="343">
        <v>0</v>
      </c>
      <c r="M1029" s="343">
        <v>0</v>
      </c>
      <c r="N1029" s="343">
        <v>209.26499999999999</v>
      </c>
      <c r="O1029" s="343">
        <v>157.51300000000001</v>
      </c>
      <c r="P1029" s="343">
        <v>0</v>
      </c>
      <c r="Q1029" s="343">
        <v>1623.6889999999999</v>
      </c>
    </row>
    <row r="1030" spans="1:17">
      <c r="A1030" s="340" t="s">
        <v>1182</v>
      </c>
      <c r="B1030" s="340" t="s">
        <v>2075</v>
      </c>
    </row>
    <row r="1031" spans="1:17">
      <c r="C1031" s="341" t="s">
        <v>1206</v>
      </c>
      <c r="D1031" s="341" t="s">
        <v>55</v>
      </c>
      <c r="E1031" s="342">
        <v>522</v>
      </c>
      <c r="F1031" s="343">
        <v>8776.1669999999995</v>
      </c>
      <c r="G1031" s="343">
        <v>161.631</v>
      </c>
      <c r="H1031" s="343">
        <v>15202.004999999999</v>
      </c>
      <c r="I1031" s="343">
        <v>0</v>
      </c>
      <c r="J1031" s="343">
        <v>0</v>
      </c>
      <c r="K1031" s="343">
        <v>5871.4669999999996</v>
      </c>
      <c r="L1031" s="343">
        <v>518.92599999999993</v>
      </c>
      <c r="M1031" s="343">
        <v>234.20099999999999</v>
      </c>
      <c r="N1031" s="343">
        <v>37923.513999999996</v>
      </c>
      <c r="O1031" s="343">
        <v>10.344000000000001</v>
      </c>
      <c r="P1031" s="343">
        <v>0</v>
      </c>
      <c r="Q1031" s="343">
        <v>68698.255000000005</v>
      </c>
    </row>
    <row r="1032" spans="1:17">
      <c r="A1032" s="340" t="s">
        <v>1182</v>
      </c>
      <c r="B1032" s="340" t="s">
        <v>2074</v>
      </c>
    </row>
    <row r="1033" spans="1:17">
      <c r="C1033" s="341" t="s">
        <v>2505</v>
      </c>
      <c r="D1033" s="341" t="s">
        <v>120</v>
      </c>
      <c r="E1033" s="342">
        <v>42</v>
      </c>
      <c r="F1033" s="343">
        <v>134.37</v>
      </c>
      <c r="G1033" s="343">
        <v>0</v>
      </c>
      <c r="H1033" s="343">
        <v>5005.7179999999998</v>
      </c>
      <c r="I1033" s="343">
        <v>0</v>
      </c>
      <c r="J1033" s="343">
        <v>0</v>
      </c>
      <c r="K1033" s="343">
        <v>0</v>
      </c>
      <c r="L1033" s="343">
        <v>0</v>
      </c>
      <c r="M1033" s="343">
        <v>0</v>
      </c>
      <c r="N1033" s="343">
        <v>0</v>
      </c>
      <c r="O1033" s="343">
        <v>0</v>
      </c>
      <c r="P1033" s="343">
        <v>0</v>
      </c>
      <c r="Q1033" s="343">
        <v>5140.0879999999997</v>
      </c>
    </row>
    <row r="1034" spans="1:17">
      <c r="A1034" s="340" t="s">
        <v>1182</v>
      </c>
      <c r="B1034" s="340" t="s">
        <v>2073</v>
      </c>
    </row>
    <row r="1035" spans="1:17">
      <c r="C1035" s="341" t="s">
        <v>1210</v>
      </c>
      <c r="D1035" s="341" t="s">
        <v>55</v>
      </c>
      <c r="E1035" s="342">
        <v>473</v>
      </c>
      <c r="F1035" s="343">
        <v>6534.5649999999996</v>
      </c>
      <c r="G1035" s="343">
        <v>5606.0209999999997</v>
      </c>
      <c r="H1035" s="343">
        <v>6355.4790000000003</v>
      </c>
      <c r="I1035" s="343">
        <v>0</v>
      </c>
      <c r="J1035" s="343">
        <v>0</v>
      </c>
      <c r="K1035" s="343">
        <v>7020.8649999999998</v>
      </c>
      <c r="L1035" s="343">
        <v>0</v>
      </c>
      <c r="M1035" s="343">
        <v>0</v>
      </c>
      <c r="N1035" s="343">
        <v>42023.883000000002</v>
      </c>
      <c r="O1035" s="343">
        <v>0</v>
      </c>
      <c r="P1035" s="343">
        <v>0</v>
      </c>
      <c r="Q1035" s="343">
        <v>67540.812999999995</v>
      </c>
    </row>
    <row r="1036" spans="1:17">
      <c r="A1036" s="340" t="s">
        <v>1182</v>
      </c>
      <c r="B1036" s="340" t="s">
        <v>2072</v>
      </c>
    </row>
    <row r="1037" spans="1:17">
      <c r="C1037" s="341" t="s">
        <v>1212</v>
      </c>
      <c r="D1037" s="341" t="s">
        <v>45</v>
      </c>
      <c r="E1037" s="342">
        <v>229</v>
      </c>
      <c r="F1037" s="343">
        <v>5563.6239999999998</v>
      </c>
      <c r="G1037" s="343">
        <v>24.498000000000001</v>
      </c>
      <c r="H1037" s="343">
        <v>1336.453</v>
      </c>
      <c r="I1037" s="343">
        <v>0</v>
      </c>
      <c r="J1037" s="343">
        <v>18226.543999999998</v>
      </c>
      <c r="K1037" s="343">
        <v>1265</v>
      </c>
      <c r="L1037" s="343">
        <v>0</v>
      </c>
      <c r="M1037" s="343">
        <v>47.016000000000005</v>
      </c>
      <c r="N1037" s="343">
        <v>0</v>
      </c>
      <c r="O1037" s="343">
        <v>0</v>
      </c>
      <c r="P1037" s="343">
        <v>8990.4349999999995</v>
      </c>
      <c r="Q1037" s="343">
        <v>35453.57</v>
      </c>
    </row>
    <row r="1038" spans="1:17">
      <c r="A1038" s="340" t="s">
        <v>1182</v>
      </c>
      <c r="B1038" s="340" t="s">
        <v>2071</v>
      </c>
    </row>
    <row r="1039" spans="1:17">
      <c r="C1039" s="341" t="s">
        <v>1214</v>
      </c>
      <c r="D1039" s="341" t="s">
        <v>313</v>
      </c>
      <c r="E1039" s="342">
        <v>23</v>
      </c>
      <c r="F1039" s="343">
        <v>50504.731</v>
      </c>
      <c r="G1039" s="343">
        <v>0</v>
      </c>
      <c r="H1039" s="343">
        <v>71654.399999999994</v>
      </c>
      <c r="I1039" s="343">
        <v>0</v>
      </c>
      <c r="J1039" s="343">
        <v>0</v>
      </c>
      <c r="K1039" s="343">
        <v>0</v>
      </c>
      <c r="L1039" s="343">
        <v>0</v>
      </c>
      <c r="M1039" s="343">
        <v>0</v>
      </c>
      <c r="N1039" s="343">
        <v>37286.623</v>
      </c>
      <c r="O1039" s="343">
        <v>0</v>
      </c>
      <c r="P1039" s="343">
        <v>0</v>
      </c>
      <c r="Q1039" s="343">
        <v>159445.75400000002</v>
      </c>
    </row>
    <row r="1040" spans="1:17">
      <c r="A1040" s="340" t="s">
        <v>1182</v>
      </c>
      <c r="B1040" s="340" t="s">
        <v>2070</v>
      </c>
    </row>
    <row r="1041" spans="1:17">
      <c r="C1041" s="341" t="s">
        <v>1216</v>
      </c>
      <c r="D1041" s="341" t="s">
        <v>55</v>
      </c>
      <c r="E1041" s="342">
        <v>123</v>
      </c>
      <c r="F1041" s="343">
        <v>1030.9569999999999</v>
      </c>
      <c r="G1041" s="343">
        <v>26.251999999999999</v>
      </c>
      <c r="H1041" s="343">
        <v>646.08900000000006</v>
      </c>
      <c r="I1041" s="343">
        <v>0</v>
      </c>
      <c r="J1041" s="343">
        <v>156.12899999999999</v>
      </c>
      <c r="K1041" s="343">
        <v>0</v>
      </c>
      <c r="L1041" s="343">
        <v>0</v>
      </c>
      <c r="M1041" s="343">
        <v>0</v>
      </c>
      <c r="N1041" s="343">
        <v>237.5</v>
      </c>
      <c r="O1041" s="343">
        <v>0</v>
      </c>
      <c r="P1041" s="343">
        <v>12491.823</v>
      </c>
      <c r="Q1041" s="343">
        <v>14588.75</v>
      </c>
    </row>
    <row r="1042" spans="1:17">
      <c r="A1042" s="340" t="s">
        <v>1182</v>
      </c>
      <c r="B1042" s="340" t="s">
        <v>2069</v>
      </c>
    </row>
    <row r="1043" spans="1:17">
      <c r="C1043" s="341" t="s">
        <v>1218</v>
      </c>
      <c r="D1043" s="341" t="s">
        <v>55</v>
      </c>
      <c r="E1043" s="342">
        <v>40</v>
      </c>
      <c r="F1043" s="343">
        <v>350.76099999999997</v>
      </c>
      <c r="G1043" s="343">
        <v>60.35</v>
      </c>
      <c r="H1043" s="343">
        <v>60.94</v>
      </c>
      <c r="I1043" s="343">
        <v>0</v>
      </c>
      <c r="J1043" s="343">
        <v>0</v>
      </c>
      <c r="K1043" s="343">
        <v>1272.5230000000001</v>
      </c>
      <c r="L1043" s="343">
        <v>0</v>
      </c>
      <c r="M1043" s="343">
        <v>0</v>
      </c>
      <c r="N1043" s="343">
        <v>0</v>
      </c>
      <c r="O1043" s="343">
        <v>0</v>
      </c>
      <c r="P1043" s="343">
        <v>3101.3740000000003</v>
      </c>
      <c r="Q1043" s="343">
        <v>4845.9480000000003</v>
      </c>
    </row>
    <row r="1044" spans="1:17">
      <c r="A1044" s="340" t="s">
        <v>1219</v>
      </c>
      <c r="B1044" s="340" t="s">
        <v>2527</v>
      </c>
    </row>
    <row r="1045" spans="1:17">
      <c r="C1045" s="341" t="s">
        <v>1221</v>
      </c>
      <c r="D1045" s="341" t="s">
        <v>55</v>
      </c>
      <c r="E1045" s="342">
        <v>36</v>
      </c>
      <c r="F1045" s="343">
        <v>972.81</v>
      </c>
      <c r="G1045" s="343">
        <v>21.768000000000001</v>
      </c>
      <c r="H1045" s="343">
        <v>237.43200000000002</v>
      </c>
      <c r="I1045" s="343">
        <v>0</v>
      </c>
      <c r="J1045" s="343">
        <v>0</v>
      </c>
      <c r="K1045" s="343">
        <v>1832.2670000000001</v>
      </c>
      <c r="L1045" s="343">
        <v>179.90599999999998</v>
      </c>
      <c r="M1045" s="343">
        <v>1976.134</v>
      </c>
      <c r="N1045" s="343">
        <v>0</v>
      </c>
      <c r="O1045" s="343">
        <v>1463.713</v>
      </c>
      <c r="P1045" s="343">
        <v>0</v>
      </c>
      <c r="Q1045" s="343">
        <v>6684.03</v>
      </c>
    </row>
    <row r="1046" spans="1:17">
      <c r="A1046" s="340" t="s">
        <v>1219</v>
      </c>
      <c r="B1046" s="340" t="s">
        <v>2068</v>
      </c>
    </row>
    <row r="1047" spans="1:17">
      <c r="C1047" s="341" t="s">
        <v>1223</v>
      </c>
      <c r="D1047" s="341" t="s">
        <v>55</v>
      </c>
      <c r="E1047" s="342">
        <v>8</v>
      </c>
      <c r="F1047" s="343">
        <v>0</v>
      </c>
      <c r="G1047" s="343">
        <v>105.756</v>
      </c>
      <c r="H1047" s="343">
        <v>0</v>
      </c>
      <c r="I1047" s="343">
        <v>0</v>
      </c>
      <c r="J1047" s="343">
        <v>0</v>
      </c>
      <c r="K1047" s="343">
        <v>103.631</v>
      </c>
      <c r="L1047" s="343">
        <v>0</v>
      </c>
      <c r="M1047" s="343">
        <v>108.39299999999999</v>
      </c>
      <c r="N1047" s="343">
        <v>0</v>
      </c>
      <c r="O1047" s="343">
        <v>27.420999999999999</v>
      </c>
      <c r="P1047" s="343">
        <v>0</v>
      </c>
      <c r="Q1047" s="343">
        <v>345.20099999999996</v>
      </c>
    </row>
    <row r="1048" spans="1:17">
      <c r="A1048" s="340" t="s">
        <v>1219</v>
      </c>
      <c r="B1048" s="340" t="s">
        <v>2526</v>
      </c>
    </row>
    <row r="1049" spans="1:17">
      <c r="C1049" s="341" t="s">
        <v>1225</v>
      </c>
      <c r="D1049" s="341" t="s">
        <v>55</v>
      </c>
      <c r="E1049" s="342">
        <v>73</v>
      </c>
      <c r="F1049" s="343">
        <v>516.63699999999994</v>
      </c>
      <c r="G1049" s="343">
        <v>276.62099999999998</v>
      </c>
      <c r="H1049" s="343">
        <v>52.271999999999998</v>
      </c>
      <c r="I1049" s="343">
        <v>0</v>
      </c>
      <c r="J1049" s="343">
        <v>0</v>
      </c>
      <c r="K1049" s="343">
        <v>1659.8020000000001</v>
      </c>
      <c r="L1049" s="343">
        <v>70.626000000000005</v>
      </c>
      <c r="M1049" s="343">
        <v>1675.45</v>
      </c>
      <c r="N1049" s="343">
        <v>0</v>
      </c>
      <c r="O1049" s="343">
        <v>1184.0839999999998</v>
      </c>
      <c r="P1049" s="343">
        <v>0</v>
      </c>
      <c r="Q1049" s="343">
        <v>5435.4919999999993</v>
      </c>
    </row>
    <row r="1050" spans="1:17">
      <c r="A1050" s="340" t="s">
        <v>1219</v>
      </c>
      <c r="B1050" s="340" t="s">
        <v>2067</v>
      </c>
    </row>
    <row r="1051" spans="1:17">
      <c r="C1051" s="341" t="s">
        <v>1227</v>
      </c>
      <c r="D1051" s="341" t="s">
        <v>55</v>
      </c>
      <c r="E1051" s="342">
        <v>10</v>
      </c>
      <c r="F1051" s="343">
        <v>153.54499999999999</v>
      </c>
      <c r="G1051" s="343">
        <v>0</v>
      </c>
      <c r="H1051" s="343">
        <v>94.327000000000012</v>
      </c>
      <c r="I1051" s="343">
        <v>0</v>
      </c>
      <c r="J1051" s="343">
        <v>0</v>
      </c>
      <c r="K1051" s="343">
        <v>337.84500000000003</v>
      </c>
      <c r="L1051" s="343">
        <v>0</v>
      </c>
      <c r="M1051" s="343">
        <v>421.53199999999998</v>
      </c>
      <c r="N1051" s="343">
        <v>0</v>
      </c>
      <c r="O1051" s="343">
        <v>364.721</v>
      </c>
      <c r="P1051" s="343">
        <v>0</v>
      </c>
      <c r="Q1051" s="343">
        <v>1371.97</v>
      </c>
    </row>
    <row r="1052" spans="1:17">
      <c r="A1052" s="340" t="s">
        <v>1219</v>
      </c>
      <c r="B1052" s="340" t="s">
        <v>2525</v>
      </c>
    </row>
    <row r="1053" spans="1:17">
      <c r="C1053" s="341" t="s">
        <v>1229</v>
      </c>
      <c r="D1053" s="341" t="s">
        <v>55</v>
      </c>
      <c r="E1053" s="342">
        <v>50</v>
      </c>
      <c r="F1053" s="343">
        <v>510.22300000000001</v>
      </c>
      <c r="G1053" s="343">
        <v>918.02499999999998</v>
      </c>
      <c r="H1053" s="343">
        <v>124.93600000000001</v>
      </c>
      <c r="I1053" s="343">
        <v>0</v>
      </c>
      <c r="J1053" s="343">
        <v>0</v>
      </c>
      <c r="K1053" s="343">
        <v>1623.511</v>
      </c>
      <c r="L1053" s="343">
        <v>188.87700000000001</v>
      </c>
      <c r="M1053" s="343">
        <v>0</v>
      </c>
      <c r="N1053" s="343">
        <v>3140.375</v>
      </c>
      <c r="O1053" s="343">
        <v>1690.9560000000001</v>
      </c>
      <c r="P1053" s="343">
        <v>0</v>
      </c>
      <c r="Q1053" s="343">
        <v>8196.9030000000002</v>
      </c>
    </row>
    <row r="1054" spans="1:17">
      <c r="A1054" s="340" t="s">
        <v>1219</v>
      </c>
      <c r="B1054" s="340" t="s">
        <v>2066</v>
      </c>
    </row>
    <row r="1055" spans="1:17">
      <c r="C1055" s="341" t="s">
        <v>1231</v>
      </c>
      <c r="D1055" s="341" t="s">
        <v>55</v>
      </c>
      <c r="E1055" s="342">
        <v>32</v>
      </c>
      <c r="F1055" s="343">
        <v>471.69800000000004</v>
      </c>
      <c r="G1055" s="343">
        <v>112.331</v>
      </c>
      <c r="H1055" s="343">
        <v>216.41800000000001</v>
      </c>
      <c r="I1055" s="343">
        <v>0</v>
      </c>
      <c r="J1055" s="343">
        <v>0</v>
      </c>
      <c r="K1055" s="343">
        <v>1009.2860000000001</v>
      </c>
      <c r="L1055" s="343">
        <v>0</v>
      </c>
      <c r="M1055" s="343">
        <v>1132.94</v>
      </c>
      <c r="N1055" s="343">
        <v>0</v>
      </c>
      <c r="O1055" s="343">
        <v>638.19000000000005</v>
      </c>
      <c r="P1055" s="343">
        <v>0</v>
      </c>
      <c r="Q1055" s="343">
        <v>3580.8629999999998</v>
      </c>
    </row>
    <row r="1056" spans="1:17">
      <c r="A1056" s="340" t="s">
        <v>1219</v>
      </c>
      <c r="B1056" s="340" t="s">
        <v>2065</v>
      </c>
    </row>
    <row r="1057" spans="1:17">
      <c r="C1057" s="341" t="s">
        <v>1235</v>
      </c>
      <c r="D1057" s="341" t="s">
        <v>55</v>
      </c>
      <c r="E1057" s="342">
        <v>56</v>
      </c>
      <c r="F1057" s="343">
        <v>707.60800000000006</v>
      </c>
      <c r="G1057" s="343">
        <v>253.39500000000001</v>
      </c>
      <c r="H1057" s="343">
        <v>86.804000000000002</v>
      </c>
      <c r="I1057" s="343">
        <v>0</v>
      </c>
      <c r="J1057" s="343">
        <v>0</v>
      </c>
      <c r="K1057" s="343">
        <v>2066.6550000000002</v>
      </c>
      <c r="L1057" s="343">
        <v>0</v>
      </c>
      <c r="M1057" s="343">
        <v>2020.8879999999999</v>
      </c>
      <c r="N1057" s="343">
        <v>0</v>
      </c>
      <c r="O1057" s="343">
        <v>1302.5129999999999</v>
      </c>
      <c r="P1057" s="343">
        <v>0</v>
      </c>
      <c r="Q1057" s="343">
        <v>6437.8630000000003</v>
      </c>
    </row>
    <row r="1058" spans="1:17">
      <c r="A1058" s="340" t="s">
        <v>1219</v>
      </c>
      <c r="B1058" s="340" t="s">
        <v>2064</v>
      </c>
    </row>
    <row r="1059" spans="1:17">
      <c r="C1059" s="341" t="s">
        <v>1237</v>
      </c>
      <c r="D1059" s="341" t="s">
        <v>45</v>
      </c>
      <c r="E1059" s="342">
        <v>15</v>
      </c>
      <c r="F1059" s="343">
        <v>320.04599999999999</v>
      </c>
      <c r="G1059" s="343">
        <v>7.1739999999999995</v>
      </c>
      <c r="H1059" s="343">
        <v>70.231999999999999</v>
      </c>
      <c r="I1059" s="343">
        <v>0</v>
      </c>
      <c r="J1059" s="343">
        <v>0</v>
      </c>
      <c r="K1059" s="343">
        <v>611.92200000000003</v>
      </c>
      <c r="L1059" s="343">
        <v>0</v>
      </c>
      <c r="M1059" s="343">
        <v>634.08400000000006</v>
      </c>
      <c r="N1059" s="343">
        <v>0</v>
      </c>
      <c r="O1059" s="343">
        <v>419.81900000000002</v>
      </c>
      <c r="P1059" s="343">
        <v>0</v>
      </c>
      <c r="Q1059" s="343">
        <v>2063.277</v>
      </c>
    </row>
    <row r="1060" spans="1:17">
      <c r="A1060" s="340" t="s">
        <v>1219</v>
      </c>
      <c r="B1060" s="340" t="s">
        <v>2063</v>
      </c>
    </row>
    <row r="1061" spans="1:17">
      <c r="C1061" s="341" t="s">
        <v>1239</v>
      </c>
      <c r="D1061" s="341" t="s">
        <v>55</v>
      </c>
      <c r="E1061" s="342">
        <v>55</v>
      </c>
      <c r="F1061" s="343">
        <v>505.94099999999997</v>
      </c>
      <c r="G1061" s="343">
        <v>0</v>
      </c>
      <c r="H1061" s="343">
        <v>84.935000000000002</v>
      </c>
      <c r="I1061" s="343">
        <v>0</v>
      </c>
      <c r="J1061" s="343">
        <v>0</v>
      </c>
      <c r="K1061" s="343">
        <v>1852.5260000000001</v>
      </c>
      <c r="L1061" s="343">
        <v>0</v>
      </c>
      <c r="M1061" s="343">
        <v>1636.5829999999999</v>
      </c>
      <c r="N1061" s="343">
        <v>0</v>
      </c>
      <c r="O1061" s="343">
        <v>1522.3139999999999</v>
      </c>
      <c r="P1061" s="343">
        <v>0</v>
      </c>
      <c r="Q1061" s="343">
        <v>5602.299</v>
      </c>
    </row>
    <row r="1062" spans="1:17">
      <c r="A1062" s="340" t="s">
        <v>1219</v>
      </c>
      <c r="B1062" s="340" t="s">
        <v>2062</v>
      </c>
    </row>
    <row r="1063" spans="1:17">
      <c r="C1063" s="341" t="s">
        <v>1241</v>
      </c>
      <c r="D1063" s="341" t="s">
        <v>55</v>
      </c>
      <c r="E1063" s="342">
        <v>29</v>
      </c>
      <c r="F1063" s="343">
        <v>345.56699999999995</v>
      </c>
      <c r="G1063" s="343">
        <v>490.19199999999995</v>
      </c>
      <c r="H1063" s="343">
        <v>22.108000000000001</v>
      </c>
      <c r="I1063" s="343">
        <v>0</v>
      </c>
      <c r="J1063" s="343">
        <v>0</v>
      </c>
      <c r="K1063" s="343">
        <v>1136.2349999999999</v>
      </c>
      <c r="L1063" s="343">
        <v>87</v>
      </c>
      <c r="M1063" s="343">
        <v>0</v>
      </c>
      <c r="N1063" s="343">
        <v>1375.32</v>
      </c>
      <c r="O1063" s="343">
        <v>279.74900000000002</v>
      </c>
      <c r="P1063" s="343">
        <v>286.07</v>
      </c>
      <c r="Q1063" s="343">
        <v>4022.241</v>
      </c>
    </row>
    <row r="1064" spans="1:17">
      <c r="A1064" s="340" t="s">
        <v>1219</v>
      </c>
      <c r="B1064" s="340" t="s">
        <v>2524</v>
      </c>
    </row>
    <row r="1065" spans="1:17">
      <c r="C1065" s="341" t="s">
        <v>1243</v>
      </c>
      <c r="D1065" s="341" t="s">
        <v>45</v>
      </c>
      <c r="E1065" s="342">
        <v>240</v>
      </c>
      <c r="F1065" s="343">
        <v>6039.2469999999994</v>
      </c>
      <c r="G1065" s="343">
        <v>114.31399999999999</v>
      </c>
      <c r="H1065" s="343">
        <v>483.83800000000002</v>
      </c>
      <c r="I1065" s="343">
        <v>0</v>
      </c>
      <c r="J1065" s="343">
        <v>0</v>
      </c>
      <c r="K1065" s="343">
        <v>4300.7330000000002</v>
      </c>
      <c r="L1065" s="343">
        <v>0</v>
      </c>
      <c r="M1065" s="343">
        <v>15183.768999999998</v>
      </c>
      <c r="N1065" s="343">
        <v>0</v>
      </c>
      <c r="O1065" s="343">
        <v>10960.116000000002</v>
      </c>
      <c r="P1065" s="343">
        <v>0</v>
      </c>
      <c r="Q1065" s="343">
        <v>37082.017</v>
      </c>
    </row>
    <row r="1066" spans="1:17">
      <c r="A1066" s="340" t="s">
        <v>1219</v>
      </c>
      <c r="B1066" s="340" t="s">
        <v>2060</v>
      </c>
    </row>
    <row r="1067" spans="1:17">
      <c r="C1067" s="341" t="s">
        <v>1245</v>
      </c>
      <c r="D1067" s="341" t="s">
        <v>55</v>
      </c>
      <c r="E1067" s="342">
        <v>666</v>
      </c>
      <c r="F1067" s="343">
        <v>35598.053999999996</v>
      </c>
      <c r="G1067" s="343">
        <v>2396.201</v>
      </c>
      <c r="H1067" s="343">
        <v>3691.39</v>
      </c>
      <c r="I1067" s="343">
        <v>0</v>
      </c>
      <c r="J1067" s="343">
        <v>0</v>
      </c>
      <c r="K1067" s="343">
        <v>16257.07</v>
      </c>
      <c r="L1067" s="343">
        <v>406.62599999999998</v>
      </c>
      <c r="M1067" s="343">
        <v>59945.120000000003</v>
      </c>
      <c r="N1067" s="343">
        <v>0</v>
      </c>
      <c r="O1067" s="343">
        <v>0</v>
      </c>
      <c r="P1067" s="343">
        <v>17248.753000000001</v>
      </c>
      <c r="Q1067" s="343">
        <v>135543.21400000001</v>
      </c>
    </row>
    <row r="1068" spans="1:17">
      <c r="A1068" s="340" t="s">
        <v>1219</v>
      </c>
      <c r="B1068" s="340" t="s">
        <v>2059</v>
      </c>
    </row>
    <row r="1069" spans="1:17">
      <c r="C1069" s="341" t="s">
        <v>1247</v>
      </c>
      <c r="D1069" s="341" t="s">
        <v>55</v>
      </c>
      <c r="E1069" s="342">
        <v>41</v>
      </c>
      <c r="F1069" s="343">
        <v>243.233</v>
      </c>
      <c r="G1069" s="343">
        <v>222.018</v>
      </c>
      <c r="H1069" s="343">
        <v>38.111999999999995</v>
      </c>
      <c r="I1069" s="343">
        <v>0</v>
      </c>
      <c r="J1069" s="343">
        <v>0</v>
      </c>
      <c r="K1069" s="343">
        <v>990.70600000000002</v>
      </c>
      <c r="L1069" s="343">
        <v>0</v>
      </c>
      <c r="M1069" s="343">
        <v>1059.125</v>
      </c>
      <c r="N1069" s="343">
        <v>0</v>
      </c>
      <c r="O1069" s="343">
        <v>852.15699999999993</v>
      </c>
      <c r="P1069" s="343">
        <v>0</v>
      </c>
      <c r="Q1069" s="343">
        <v>3405.3509999999997</v>
      </c>
    </row>
    <row r="1070" spans="1:17">
      <c r="A1070" s="340" t="s">
        <v>1219</v>
      </c>
      <c r="B1070" s="340" t="s">
        <v>2058</v>
      </c>
    </row>
    <row r="1071" spans="1:17">
      <c r="C1071" s="341" t="s">
        <v>1249</v>
      </c>
      <c r="D1071" s="341" t="s">
        <v>55</v>
      </c>
      <c r="E1071" s="342">
        <v>18</v>
      </c>
      <c r="F1071" s="343">
        <v>0</v>
      </c>
      <c r="G1071" s="343">
        <v>336.92099999999999</v>
      </c>
      <c r="H1071" s="343">
        <v>8.1810000000000009</v>
      </c>
      <c r="I1071" s="343">
        <v>0</v>
      </c>
      <c r="J1071" s="343">
        <v>0</v>
      </c>
      <c r="K1071" s="343">
        <v>270.76099999999997</v>
      </c>
      <c r="L1071" s="343">
        <v>13.06</v>
      </c>
      <c r="M1071" s="343">
        <v>0</v>
      </c>
      <c r="N1071" s="343">
        <v>979.97199999999998</v>
      </c>
      <c r="O1071" s="343">
        <v>0</v>
      </c>
      <c r="P1071" s="343">
        <v>307.84399999999999</v>
      </c>
      <c r="Q1071" s="343">
        <v>1916.739</v>
      </c>
    </row>
    <row r="1072" spans="1:17">
      <c r="A1072" s="340" t="s">
        <v>1219</v>
      </c>
      <c r="B1072" s="340" t="s">
        <v>1250</v>
      </c>
    </row>
    <row r="1073" spans="1:17">
      <c r="C1073" s="341" t="s">
        <v>1251</v>
      </c>
      <c r="D1073" s="341" t="s">
        <v>55</v>
      </c>
      <c r="E1073" s="342">
        <v>26</v>
      </c>
      <c r="F1073" s="343">
        <v>412.31599999999997</v>
      </c>
      <c r="G1073" s="343">
        <v>82.614999999999995</v>
      </c>
      <c r="H1073" s="343">
        <v>87.442000000000007</v>
      </c>
      <c r="I1073" s="343">
        <v>0</v>
      </c>
      <c r="J1073" s="343">
        <v>0</v>
      </c>
      <c r="K1073" s="343">
        <v>948.57100000000003</v>
      </c>
      <c r="L1073" s="343">
        <v>41</v>
      </c>
      <c r="M1073" s="343">
        <v>0</v>
      </c>
      <c r="N1073" s="343">
        <v>989.97500000000002</v>
      </c>
      <c r="O1073" s="343">
        <v>590.87</v>
      </c>
      <c r="P1073" s="343">
        <v>0</v>
      </c>
      <c r="Q1073" s="343">
        <v>3152.7890000000002</v>
      </c>
    </row>
    <row r="1074" spans="1:17">
      <c r="A1074" s="340" t="s">
        <v>1219</v>
      </c>
      <c r="B1074" s="340" t="s">
        <v>2523</v>
      </c>
    </row>
    <row r="1075" spans="1:17">
      <c r="C1075" s="341" t="s">
        <v>1253</v>
      </c>
      <c r="D1075" s="341" t="s">
        <v>55</v>
      </c>
      <c r="E1075" s="342">
        <v>20</v>
      </c>
      <c r="F1075" s="343">
        <v>0</v>
      </c>
      <c r="G1075" s="343">
        <v>227.422</v>
      </c>
      <c r="H1075" s="343">
        <v>21.128</v>
      </c>
      <c r="I1075" s="343">
        <v>0</v>
      </c>
      <c r="J1075" s="343">
        <v>0</v>
      </c>
      <c r="K1075" s="343">
        <v>0</v>
      </c>
      <c r="L1075" s="343">
        <v>446.94599999999997</v>
      </c>
      <c r="M1075" s="343">
        <v>728.7639999999999</v>
      </c>
      <c r="N1075" s="343">
        <v>0</v>
      </c>
      <c r="O1075" s="343">
        <v>201.79</v>
      </c>
      <c r="P1075" s="343">
        <v>0</v>
      </c>
      <c r="Q1075" s="343">
        <v>1626.05</v>
      </c>
    </row>
    <row r="1076" spans="1:17">
      <c r="A1076" s="340" t="s">
        <v>1219</v>
      </c>
      <c r="B1076" s="340" t="s">
        <v>2522</v>
      </c>
    </row>
    <row r="1077" spans="1:17">
      <c r="C1077" s="341" t="s">
        <v>1255</v>
      </c>
      <c r="D1077" s="341" t="s">
        <v>55</v>
      </c>
      <c r="E1077" s="342">
        <v>26</v>
      </c>
      <c r="F1077" s="343">
        <v>328.86400000000003</v>
      </c>
      <c r="G1077" s="343">
        <v>36.122</v>
      </c>
      <c r="H1077" s="343">
        <v>34.734999999999999</v>
      </c>
      <c r="I1077" s="343">
        <v>0</v>
      </c>
      <c r="J1077" s="343">
        <v>0</v>
      </c>
      <c r="K1077" s="343">
        <v>0</v>
      </c>
      <c r="L1077" s="343">
        <v>856.30399999999997</v>
      </c>
      <c r="M1077" s="343">
        <v>904.18700000000001</v>
      </c>
      <c r="N1077" s="343">
        <v>0</v>
      </c>
      <c r="O1077" s="343">
        <v>562.44000000000005</v>
      </c>
      <c r="P1077" s="343">
        <v>0</v>
      </c>
      <c r="Q1077" s="343">
        <v>2722.652</v>
      </c>
    </row>
    <row r="1078" spans="1:17">
      <c r="A1078" s="340" t="s">
        <v>1256</v>
      </c>
      <c r="B1078" s="340" t="s">
        <v>2057</v>
      </c>
    </row>
    <row r="1079" spans="1:17">
      <c r="C1079" s="341" t="s">
        <v>1258</v>
      </c>
      <c r="D1079" s="341" t="s">
        <v>45</v>
      </c>
      <c r="E1079" s="342">
        <v>69</v>
      </c>
      <c r="F1079" s="343">
        <v>1315.674</v>
      </c>
      <c r="G1079" s="343">
        <v>0</v>
      </c>
      <c r="H1079" s="343">
        <v>174.333</v>
      </c>
      <c r="I1079" s="343">
        <v>0</v>
      </c>
      <c r="J1079" s="343">
        <v>0</v>
      </c>
      <c r="K1079" s="343">
        <v>1100</v>
      </c>
      <c r="L1079" s="343">
        <v>0</v>
      </c>
      <c r="M1079" s="343">
        <v>0</v>
      </c>
      <c r="N1079" s="343">
        <v>20.850999999999999</v>
      </c>
      <c r="O1079" s="343">
        <v>0</v>
      </c>
      <c r="P1079" s="343">
        <v>6434.6680000000006</v>
      </c>
      <c r="Q1079" s="343">
        <v>9045.5259999999998</v>
      </c>
    </row>
    <row r="1080" spans="1:17">
      <c r="A1080" s="340" t="s">
        <v>1256</v>
      </c>
      <c r="B1080" s="340" t="s">
        <v>2056</v>
      </c>
    </row>
    <row r="1081" spans="1:17">
      <c r="C1081" s="341" t="s">
        <v>2476</v>
      </c>
      <c r="D1081" s="341" t="s">
        <v>45</v>
      </c>
      <c r="E1081" s="342">
        <v>11</v>
      </c>
      <c r="F1081" s="343">
        <v>137.07599999999999</v>
      </c>
      <c r="G1081" s="343">
        <v>0</v>
      </c>
      <c r="H1081" s="343">
        <v>7.33</v>
      </c>
      <c r="I1081" s="343">
        <v>0</v>
      </c>
      <c r="J1081" s="343">
        <v>161.31899999999999</v>
      </c>
      <c r="K1081" s="343">
        <v>629.01</v>
      </c>
      <c r="L1081" s="343">
        <v>0</v>
      </c>
      <c r="M1081" s="343">
        <v>0</v>
      </c>
      <c r="N1081" s="343">
        <v>2.226</v>
      </c>
      <c r="O1081" s="343">
        <v>0</v>
      </c>
      <c r="P1081" s="343">
        <v>647.27199999999993</v>
      </c>
      <c r="Q1081" s="343">
        <v>1584.2329999999999</v>
      </c>
    </row>
    <row r="1082" spans="1:17">
      <c r="A1082" s="340" t="s">
        <v>1256</v>
      </c>
      <c r="B1082" s="340" t="s">
        <v>2055</v>
      </c>
    </row>
    <row r="1083" spans="1:17">
      <c r="C1083" s="341" t="s">
        <v>1262</v>
      </c>
      <c r="D1083" s="341" t="s">
        <v>45</v>
      </c>
      <c r="E1083" s="342">
        <v>16</v>
      </c>
      <c r="F1083" s="343">
        <v>285.03399999999999</v>
      </c>
      <c r="G1083" s="343">
        <v>0</v>
      </c>
      <c r="H1083" s="343">
        <v>341.53300000000002</v>
      </c>
      <c r="I1083" s="343">
        <v>0</v>
      </c>
      <c r="J1083" s="343">
        <v>896.96500000000003</v>
      </c>
      <c r="K1083" s="343">
        <v>952.56799999999998</v>
      </c>
      <c r="L1083" s="343">
        <v>0</v>
      </c>
      <c r="M1083" s="343">
        <v>67.802999999999997</v>
      </c>
      <c r="N1083" s="343">
        <v>61.233000000000004</v>
      </c>
      <c r="O1083" s="343">
        <v>1</v>
      </c>
      <c r="P1083" s="343">
        <v>0</v>
      </c>
      <c r="Q1083" s="343">
        <v>2606.136</v>
      </c>
    </row>
    <row r="1084" spans="1:17">
      <c r="A1084" s="340" t="s">
        <v>1256</v>
      </c>
      <c r="B1084" s="340" t="s">
        <v>2054</v>
      </c>
    </row>
    <row r="1085" spans="1:17">
      <c r="C1085" s="341" t="s">
        <v>1264</v>
      </c>
      <c r="D1085" s="341" t="s">
        <v>45</v>
      </c>
      <c r="E1085" s="342">
        <v>34</v>
      </c>
      <c r="F1085" s="343">
        <v>361.21100000000001</v>
      </c>
      <c r="G1085" s="343">
        <v>0</v>
      </c>
      <c r="H1085" s="343">
        <v>252.19799999999998</v>
      </c>
      <c r="I1085" s="343">
        <v>0</v>
      </c>
      <c r="J1085" s="343">
        <v>0</v>
      </c>
      <c r="K1085" s="343">
        <v>1184.9680000000001</v>
      </c>
      <c r="L1085" s="343">
        <v>0</v>
      </c>
      <c r="M1085" s="343">
        <v>0</v>
      </c>
      <c r="N1085" s="343">
        <v>0</v>
      </c>
      <c r="O1085" s="343">
        <v>0</v>
      </c>
      <c r="P1085" s="343">
        <v>2196.3879999999999</v>
      </c>
      <c r="Q1085" s="343">
        <v>3994.7649999999999</v>
      </c>
    </row>
    <row r="1086" spans="1:17">
      <c r="A1086" s="340" t="s">
        <v>1265</v>
      </c>
      <c r="B1086" s="340" t="s">
        <v>2053</v>
      </c>
    </row>
    <row r="1087" spans="1:17">
      <c r="C1087" s="341" t="s">
        <v>1269</v>
      </c>
      <c r="D1087" s="341" t="s">
        <v>45</v>
      </c>
      <c r="E1087" s="342">
        <v>16</v>
      </c>
      <c r="F1087" s="343">
        <v>93.471000000000004</v>
      </c>
      <c r="G1087" s="343">
        <v>0</v>
      </c>
      <c r="H1087" s="343">
        <v>151.94200000000001</v>
      </c>
      <c r="I1087" s="343">
        <v>0</v>
      </c>
      <c r="J1087" s="343">
        <v>0</v>
      </c>
      <c r="K1087" s="343">
        <v>402.15600000000001</v>
      </c>
      <c r="L1087" s="343">
        <v>116.96799999999999</v>
      </c>
      <c r="M1087" s="343">
        <v>44.533000000000001</v>
      </c>
      <c r="N1087" s="343">
        <v>0</v>
      </c>
      <c r="O1087" s="343">
        <v>262.45999999999998</v>
      </c>
      <c r="P1087" s="343">
        <v>8.85</v>
      </c>
      <c r="Q1087" s="343">
        <v>1080.3800000000001</v>
      </c>
    </row>
    <row r="1088" spans="1:17">
      <c r="A1088" s="638" t="s">
        <v>2874</v>
      </c>
      <c r="B1088" s="639"/>
      <c r="C1088" s="639"/>
      <c r="D1088" s="639"/>
      <c r="E1088" s="639"/>
      <c r="F1088" s="639"/>
      <c r="G1088" s="639"/>
      <c r="H1088" s="639"/>
      <c r="I1088" s="639"/>
      <c r="J1088" s="639"/>
      <c r="K1088" s="639"/>
      <c r="L1088" s="639"/>
      <c r="M1088" s="639"/>
      <c r="N1088" s="639"/>
      <c r="O1088" s="639"/>
      <c r="P1088" s="639"/>
      <c r="Q1088" s="642"/>
    </row>
    <row r="1089" spans="1:17">
      <c r="A1089" s="344" t="s">
        <v>1385</v>
      </c>
    </row>
    <row r="1090" spans="1:17">
      <c r="A1090" s="340" t="s">
        <v>1386</v>
      </c>
      <c r="E1090" s="342">
        <v>6847</v>
      </c>
      <c r="F1090" s="343">
        <v>103.28502</v>
      </c>
      <c r="G1090" s="343">
        <v>34.670965000000002</v>
      </c>
      <c r="H1090" s="343">
        <v>37.864373000000001</v>
      </c>
      <c r="I1090" s="343">
        <v>0</v>
      </c>
      <c r="J1090" s="343">
        <v>79.880783000000008</v>
      </c>
      <c r="K1090" s="343">
        <v>149.95972900000001</v>
      </c>
      <c r="L1090" s="343">
        <v>17.514177</v>
      </c>
      <c r="M1090" s="343">
        <v>99.125000999999997</v>
      </c>
      <c r="N1090" s="343">
        <v>53.746661999999993</v>
      </c>
      <c r="O1090" s="343">
        <v>79.210811000000007</v>
      </c>
      <c r="P1090" s="343">
        <v>98.27345600000001</v>
      </c>
      <c r="Q1090" s="343">
        <v>753.53097700000001</v>
      </c>
    </row>
    <row r="1091" spans="1:17">
      <c r="A1091" s="340" t="s">
        <v>1387</v>
      </c>
      <c r="E1091" s="342">
        <v>14031</v>
      </c>
      <c r="F1091" s="343">
        <v>352.04160100000001</v>
      </c>
      <c r="G1091" s="343">
        <v>66.302041000000003</v>
      </c>
      <c r="H1091" s="343">
        <v>104.815179</v>
      </c>
      <c r="I1091" s="343">
        <v>0</v>
      </c>
      <c r="J1091" s="343">
        <v>296.454544</v>
      </c>
      <c r="K1091" s="343">
        <v>283.01079600000003</v>
      </c>
      <c r="L1091" s="343">
        <v>33.639304000000003</v>
      </c>
      <c r="M1091" s="343">
        <v>272.63290599999999</v>
      </c>
      <c r="N1091" s="343">
        <v>251.74048400000001</v>
      </c>
      <c r="O1091" s="343">
        <v>350.09243000000004</v>
      </c>
      <c r="P1091" s="343">
        <v>281.21807799999999</v>
      </c>
      <c r="Q1091" s="343">
        <v>2291.9473629999998</v>
      </c>
    </row>
    <row r="1092" spans="1:17">
      <c r="A1092" s="340" t="s">
        <v>1388</v>
      </c>
      <c r="E1092" s="342">
        <v>71731</v>
      </c>
      <c r="F1092" s="343">
        <v>7268.5160199999991</v>
      </c>
      <c r="G1092" s="343">
        <v>627.44559000000004</v>
      </c>
      <c r="H1092" s="343">
        <v>1760.3365470000001</v>
      </c>
      <c r="I1092" s="343">
        <v>0</v>
      </c>
      <c r="J1092" s="343">
        <v>1941.918056</v>
      </c>
      <c r="K1092" s="343">
        <v>956.52058699999998</v>
      </c>
      <c r="L1092" s="343">
        <v>155.42026300000001</v>
      </c>
      <c r="M1092" s="343">
        <v>1298.7920349999999</v>
      </c>
      <c r="N1092" s="343">
        <v>4066.7349899999999</v>
      </c>
      <c r="O1092" s="343">
        <v>1649.71576</v>
      </c>
      <c r="P1092" s="343">
        <v>2604.7161780000001</v>
      </c>
      <c r="Q1092" s="343">
        <v>22330.116026</v>
      </c>
    </row>
    <row r="1093" spans="1:17">
      <c r="A1093" s="344" t="s">
        <v>1389</v>
      </c>
      <c r="E1093" s="342">
        <v>92609</v>
      </c>
      <c r="F1093" s="343">
        <v>7723.8426410000002</v>
      </c>
      <c r="G1093" s="343">
        <v>728.41859599999998</v>
      </c>
      <c r="H1093" s="343">
        <v>1903.0160990000002</v>
      </c>
      <c r="I1093" s="343">
        <v>0</v>
      </c>
      <c r="J1093" s="343">
        <v>2318.2533830000002</v>
      </c>
      <c r="K1093" s="343">
        <v>1389.4911120000002</v>
      </c>
      <c r="L1093" s="343">
        <v>206.573744</v>
      </c>
      <c r="M1093" s="343">
        <v>1670.5499419999999</v>
      </c>
      <c r="N1093" s="343">
        <v>4372.2221360000003</v>
      </c>
      <c r="O1093" s="343">
        <v>2079.0190010000001</v>
      </c>
      <c r="P1093" s="343">
        <v>2984.2077120000004</v>
      </c>
      <c r="Q1093" s="343">
        <v>25375.594366000001</v>
      </c>
    </row>
    <row r="1094" spans="1:17">
      <c r="A1094" s="638" t="s">
        <v>2853</v>
      </c>
      <c r="B1094" s="639"/>
      <c r="C1094" s="639"/>
      <c r="D1094" s="639"/>
      <c r="E1094" s="639"/>
      <c r="F1094" s="639"/>
      <c r="G1094" s="639"/>
      <c r="H1094" s="639"/>
      <c r="I1094" s="639"/>
      <c r="J1094" s="639"/>
      <c r="K1094" s="639"/>
      <c r="L1094" s="639"/>
      <c r="M1094" s="639"/>
      <c r="N1094" s="639"/>
      <c r="O1094" s="639"/>
      <c r="P1094" s="639"/>
      <c r="Q1094" s="642"/>
    </row>
    <row r="1095" spans="1:17">
      <c r="A1095" s="345" t="s">
        <v>1391</v>
      </c>
    </row>
    <row r="1096" spans="1:17">
      <c r="A1096" s="340" t="s">
        <v>1393</v>
      </c>
      <c r="E1096" s="342">
        <v>36628</v>
      </c>
      <c r="F1096" s="343">
        <v>4881.4669480000002</v>
      </c>
      <c r="G1096" s="343">
        <v>125.918565</v>
      </c>
      <c r="H1096" s="343">
        <v>879.71674499999995</v>
      </c>
      <c r="I1096" s="343">
        <v>0</v>
      </c>
      <c r="J1096" s="343">
        <v>874.924486</v>
      </c>
      <c r="K1096" s="343">
        <v>361.83350100000001</v>
      </c>
      <c r="L1096" s="343">
        <v>20.001559999999998</v>
      </c>
      <c r="M1096" s="343">
        <v>783.73039199999994</v>
      </c>
      <c r="N1096" s="343">
        <v>2327.3702040000003</v>
      </c>
      <c r="O1096" s="343">
        <v>572.56589500000007</v>
      </c>
      <c r="P1096" s="343">
        <v>1226.6582470000001</v>
      </c>
      <c r="Q1096" s="343">
        <v>9726.8163390000009</v>
      </c>
    </row>
    <row r="1097" spans="1:17">
      <c r="A1097" s="340" t="s">
        <v>1394</v>
      </c>
      <c r="E1097" s="342">
        <v>15645</v>
      </c>
      <c r="F1097" s="343">
        <v>1473.5580799999998</v>
      </c>
      <c r="G1097" s="343">
        <v>50.544503000000006</v>
      </c>
      <c r="H1097" s="343">
        <v>316.519048</v>
      </c>
      <c r="I1097" s="343">
        <v>0</v>
      </c>
      <c r="J1097" s="343">
        <v>564.60963500000003</v>
      </c>
      <c r="K1097" s="343">
        <v>372.57611800000001</v>
      </c>
      <c r="L1097" s="343">
        <v>31.190033</v>
      </c>
      <c r="M1097" s="343">
        <v>295.198689</v>
      </c>
      <c r="N1097" s="343">
        <v>1294.6122789999999</v>
      </c>
      <c r="O1097" s="343">
        <v>651.726046</v>
      </c>
      <c r="P1097" s="343">
        <v>594.84825599999999</v>
      </c>
      <c r="Q1097" s="343">
        <v>4350.7704080000003</v>
      </c>
    </row>
    <row r="1098" spans="1:17">
      <c r="A1098" s="340" t="s">
        <v>1395</v>
      </c>
      <c r="E1098" s="342">
        <v>13903</v>
      </c>
      <c r="F1098" s="343">
        <v>633.58530299999995</v>
      </c>
      <c r="G1098" s="343">
        <v>106.148876</v>
      </c>
      <c r="H1098" s="343">
        <v>355.07157799999999</v>
      </c>
      <c r="I1098" s="343">
        <v>0</v>
      </c>
      <c r="J1098" s="343">
        <v>430.25494100000003</v>
      </c>
      <c r="K1098" s="343">
        <v>180.75079500000001</v>
      </c>
      <c r="L1098" s="343">
        <v>95.620452</v>
      </c>
      <c r="M1098" s="343">
        <v>141.205287</v>
      </c>
      <c r="N1098" s="343">
        <v>297.21625499999999</v>
      </c>
      <c r="O1098" s="343">
        <v>372.93269099999998</v>
      </c>
      <c r="P1098" s="343">
        <v>384.231223</v>
      </c>
      <c r="Q1098" s="343">
        <v>2699.8011459999998</v>
      </c>
    </row>
    <row r="1099" spans="1:17">
      <c r="A1099" s="340" t="s">
        <v>1396</v>
      </c>
      <c r="E1099" s="342">
        <v>12512</v>
      </c>
      <c r="F1099" s="343">
        <v>312.65940000000001</v>
      </c>
      <c r="G1099" s="343">
        <v>131.91792999999998</v>
      </c>
      <c r="H1099" s="343">
        <v>135.50330099999999</v>
      </c>
      <c r="I1099" s="343">
        <v>0</v>
      </c>
      <c r="J1099" s="343">
        <v>254.65776099999999</v>
      </c>
      <c r="K1099" s="343">
        <v>175.485356</v>
      </c>
      <c r="L1099" s="343">
        <v>22.920342999999999</v>
      </c>
      <c r="M1099" s="343">
        <v>176.77346</v>
      </c>
      <c r="N1099" s="343">
        <v>180.29146600000001</v>
      </c>
      <c r="O1099" s="343">
        <v>165.57847799999999</v>
      </c>
      <c r="P1099" s="343">
        <v>295.12093099999998</v>
      </c>
      <c r="Q1099" s="343">
        <v>1670.6169600000001</v>
      </c>
    </row>
    <row r="1100" spans="1:17">
      <c r="A1100" s="340" t="s">
        <v>1397</v>
      </c>
      <c r="E1100" s="342">
        <v>7516</v>
      </c>
      <c r="F1100" s="343">
        <v>245.26622899999998</v>
      </c>
      <c r="G1100" s="343">
        <v>128.24628799999999</v>
      </c>
      <c r="H1100" s="343">
        <v>78.562376</v>
      </c>
      <c r="I1100" s="343">
        <v>0</v>
      </c>
      <c r="J1100" s="343">
        <v>83.117050999999989</v>
      </c>
      <c r="K1100" s="343">
        <v>137.55237099999999</v>
      </c>
      <c r="L1100" s="343">
        <v>14.307395</v>
      </c>
      <c r="M1100" s="343">
        <v>162.357516</v>
      </c>
      <c r="N1100" s="343">
        <v>115.26229499999999</v>
      </c>
      <c r="O1100" s="343">
        <v>185.695449</v>
      </c>
      <c r="P1100" s="343">
        <v>121.34650400000001</v>
      </c>
      <c r="Q1100" s="343">
        <v>1156.4511789999999</v>
      </c>
    </row>
    <row r="1101" spans="1:17">
      <c r="A1101" s="340" t="s">
        <v>1398</v>
      </c>
      <c r="E1101" s="342">
        <v>4078</v>
      </c>
      <c r="F1101" s="343">
        <v>78.374521000000001</v>
      </c>
      <c r="G1101" s="343">
        <v>49.746304000000002</v>
      </c>
      <c r="H1101" s="343">
        <v>23.970801000000002</v>
      </c>
      <c r="I1101" s="343">
        <v>0</v>
      </c>
      <c r="J1101" s="343">
        <v>99.313529999999986</v>
      </c>
      <c r="K1101" s="343">
        <v>89.699711000000008</v>
      </c>
      <c r="L1101" s="343">
        <v>10.366735</v>
      </c>
      <c r="M1101" s="343">
        <v>64.761447000000004</v>
      </c>
      <c r="N1101" s="343">
        <v>56.199942</v>
      </c>
      <c r="O1101" s="343">
        <v>62.842434000000004</v>
      </c>
      <c r="P1101" s="343">
        <v>82.101399999999998</v>
      </c>
      <c r="Q1101" s="343">
        <v>561.17688299999998</v>
      </c>
    </row>
    <row r="1102" spans="1:17">
      <c r="A1102" s="340" t="s">
        <v>1399</v>
      </c>
      <c r="E1102" s="342">
        <v>2099</v>
      </c>
      <c r="F1102" s="343">
        <v>89.729932000000005</v>
      </c>
      <c r="G1102" s="343">
        <v>23.186253000000001</v>
      </c>
      <c r="H1102" s="343">
        <v>83.859151999999995</v>
      </c>
      <c r="I1102" s="343">
        <v>0</v>
      </c>
      <c r="J1102" s="343">
        <v>11.374585999999999</v>
      </c>
      <c r="K1102" s="343">
        <v>66.531045000000006</v>
      </c>
      <c r="L1102" s="343">
        <v>10.760125</v>
      </c>
      <c r="M1102" s="343">
        <v>43.516184999999993</v>
      </c>
      <c r="N1102" s="343">
        <v>61.962246999999998</v>
      </c>
      <c r="O1102" s="343">
        <v>47.984683000000004</v>
      </c>
      <c r="P1102" s="343">
        <v>34.746763999999999</v>
      </c>
      <c r="Q1102" s="343">
        <v>411.68872499999998</v>
      </c>
    </row>
    <row r="1103" spans="1:17">
      <c r="A1103" s="340" t="s">
        <v>2846</v>
      </c>
      <c r="E1103" s="342">
        <v>228</v>
      </c>
      <c r="F1103" s="343">
        <v>9.2022279999999999</v>
      </c>
      <c r="G1103" s="343">
        <v>112.70987699999999</v>
      </c>
      <c r="H1103" s="343">
        <v>29.813098</v>
      </c>
      <c r="I1103" s="343">
        <v>0</v>
      </c>
      <c r="J1103" s="343">
        <v>1.3930000000000001E-3</v>
      </c>
      <c r="K1103" s="343">
        <v>5.0622150000000001</v>
      </c>
      <c r="L1103" s="343">
        <v>1.4071010000000002</v>
      </c>
      <c r="M1103" s="343">
        <v>3.0069659999999998</v>
      </c>
      <c r="N1103" s="343">
        <v>39.307448000000001</v>
      </c>
      <c r="O1103" s="343">
        <v>19.693325000000002</v>
      </c>
      <c r="P1103" s="343">
        <v>245.15438699999999</v>
      </c>
      <c r="Q1103" s="343">
        <v>426.05059</v>
      </c>
    </row>
    <row r="1105" spans="1:1">
      <c r="A1105" s="351" t="s">
        <v>2875</v>
      </c>
    </row>
    <row r="1106" spans="1:1">
      <c r="A1106" s="351" t="s">
        <v>2876</v>
      </c>
    </row>
    <row r="1107" spans="1:1">
      <c r="A1107" s="351" t="s">
        <v>2877</v>
      </c>
    </row>
  </sheetData>
  <mergeCells count="16">
    <mergeCell ref="A1094:Q1094"/>
    <mergeCell ref="A1:Q1"/>
    <mergeCell ref="A2:Q2"/>
    <mergeCell ref="A4:A6"/>
    <mergeCell ref="B4:B6"/>
    <mergeCell ref="C4:C6"/>
    <mergeCell ref="D4:D6"/>
    <mergeCell ref="E4:E6"/>
    <mergeCell ref="F4:Q4"/>
    <mergeCell ref="F5:J5"/>
    <mergeCell ref="K5:L5"/>
    <mergeCell ref="M5:N5"/>
    <mergeCell ref="O5:P5"/>
    <mergeCell ref="Q5:Q6"/>
    <mergeCell ref="A7:Q7"/>
    <mergeCell ref="A1088:Q108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C560"/>
  <sheetViews>
    <sheetView workbookViewId="0">
      <selection activeCell="F546" sqref="F546:H546"/>
    </sheetView>
  </sheetViews>
  <sheetFormatPr defaultColWidth="11.453125" defaultRowHeight="12.5"/>
  <cols>
    <col min="1" max="1" width="4.54296875" customWidth="1"/>
    <col min="4" max="6" width="7.7265625" customWidth="1"/>
    <col min="7" max="7" width="1.7265625" customWidth="1"/>
    <col min="8" max="8" width="7.7265625" customWidth="1"/>
    <col min="9" max="9" width="1.7265625" customWidth="1"/>
    <col min="10" max="10" width="7.7265625" customWidth="1"/>
    <col min="11" max="11" width="1.7265625" customWidth="1"/>
    <col min="12" max="12" width="7.7265625" customWidth="1"/>
    <col min="13" max="13" width="1.7265625" customWidth="1"/>
    <col min="14" max="14" width="7.7265625" customWidth="1"/>
    <col min="15" max="15" width="1.7265625" customWidth="1"/>
    <col min="16" max="16" width="7.7265625" customWidth="1"/>
    <col min="17" max="17" width="1.7265625" customWidth="1"/>
    <col min="18" max="18" width="7.7265625" customWidth="1"/>
    <col min="19" max="19" width="1.7265625" customWidth="1"/>
    <col min="20" max="20" width="7.7265625" customWidth="1"/>
    <col min="21" max="21" width="1.7265625" customWidth="1"/>
    <col min="22" max="22" width="7.7265625" customWidth="1"/>
    <col min="23" max="23" width="1.7265625" customWidth="1"/>
    <col min="24" max="24" width="7.7265625" customWidth="1"/>
    <col min="25" max="25" width="1.7265625" customWidth="1"/>
    <col min="26" max="26" width="7.7265625" customWidth="1"/>
    <col min="27" max="27" width="1.7265625" customWidth="1"/>
    <col min="28" max="28" width="7.7265625" customWidth="1"/>
    <col min="29" max="29" width="1.7265625" customWidth="1"/>
    <col min="257" max="257" width="4.54296875" customWidth="1"/>
    <col min="260" max="262" width="7.7265625" customWidth="1"/>
    <col min="263" max="263" width="1.7265625" customWidth="1"/>
    <col min="264" max="264" width="7.7265625" customWidth="1"/>
    <col min="265" max="265" width="1.7265625" customWidth="1"/>
    <col min="266" max="266" width="7.7265625" customWidth="1"/>
    <col min="267" max="267" width="1.7265625" customWidth="1"/>
    <col min="268" max="268" width="7.7265625" customWidth="1"/>
    <col min="269" max="269" width="1.7265625" customWidth="1"/>
    <col min="270" max="270" width="7.7265625" customWidth="1"/>
    <col min="271" max="271" width="1.7265625" customWidth="1"/>
    <col min="272" max="272" width="7.7265625" customWidth="1"/>
    <col min="273" max="273" width="1.7265625" customWidth="1"/>
    <col min="274" max="274" width="7.7265625" customWidth="1"/>
    <col min="275" max="275" width="1.7265625" customWidth="1"/>
    <col min="276" max="276" width="7.7265625" customWidth="1"/>
    <col min="277" max="277" width="1.7265625" customWidth="1"/>
    <col min="278" max="278" width="7.7265625" customWidth="1"/>
    <col min="279" max="279" width="1.7265625" customWidth="1"/>
    <col min="280" max="280" width="7.7265625" customWidth="1"/>
    <col min="281" max="281" width="1.7265625" customWidth="1"/>
    <col min="282" max="282" width="7.7265625" customWidth="1"/>
    <col min="283" max="283" width="1.7265625" customWidth="1"/>
    <col min="284" max="284" width="7.7265625" customWidth="1"/>
    <col min="285" max="285" width="1.7265625" customWidth="1"/>
    <col min="513" max="513" width="4.54296875" customWidth="1"/>
    <col min="516" max="518" width="7.7265625" customWidth="1"/>
    <col min="519" max="519" width="1.7265625" customWidth="1"/>
    <col min="520" max="520" width="7.7265625" customWidth="1"/>
    <col min="521" max="521" width="1.7265625" customWidth="1"/>
    <col min="522" max="522" width="7.7265625" customWidth="1"/>
    <col min="523" max="523" width="1.7265625" customWidth="1"/>
    <col min="524" max="524" width="7.7265625" customWidth="1"/>
    <col min="525" max="525" width="1.7265625" customWidth="1"/>
    <col min="526" max="526" width="7.7265625" customWidth="1"/>
    <col min="527" max="527" width="1.7265625" customWidth="1"/>
    <col min="528" max="528" width="7.7265625" customWidth="1"/>
    <col min="529" max="529" width="1.7265625" customWidth="1"/>
    <col min="530" max="530" width="7.7265625" customWidth="1"/>
    <col min="531" max="531" width="1.7265625" customWidth="1"/>
    <col min="532" max="532" width="7.7265625" customWidth="1"/>
    <col min="533" max="533" width="1.7265625" customWidth="1"/>
    <col min="534" max="534" width="7.7265625" customWidth="1"/>
    <col min="535" max="535" width="1.7265625" customWidth="1"/>
    <col min="536" max="536" width="7.7265625" customWidth="1"/>
    <col min="537" max="537" width="1.7265625" customWidth="1"/>
    <col min="538" max="538" width="7.7265625" customWidth="1"/>
    <col min="539" max="539" width="1.7265625" customWidth="1"/>
    <col min="540" max="540" width="7.7265625" customWidth="1"/>
    <col min="541" max="541" width="1.7265625" customWidth="1"/>
    <col min="769" max="769" width="4.54296875" customWidth="1"/>
    <col min="772" max="774" width="7.7265625" customWidth="1"/>
    <col min="775" max="775" width="1.7265625" customWidth="1"/>
    <col min="776" max="776" width="7.7265625" customWidth="1"/>
    <col min="777" max="777" width="1.7265625" customWidth="1"/>
    <col min="778" max="778" width="7.7265625" customWidth="1"/>
    <col min="779" max="779" width="1.7265625" customWidth="1"/>
    <col min="780" max="780" width="7.7265625" customWidth="1"/>
    <col min="781" max="781" width="1.7265625" customWidth="1"/>
    <col min="782" max="782" width="7.7265625" customWidth="1"/>
    <col min="783" max="783" width="1.7265625" customWidth="1"/>
    <col min="784" max="784" width="7.7265625" customWidth="1"/>
    <col min="785" max="785" width="1.7265625" customWidth="1"/>
    <col min="786" max="786" width="7.7265625" customWidth="1"/>
    <col min="787" max="787" width="1.7265625" customWidth="1"/>
    <col min="788" max="788" width="7.7265625" customWidth="1"/>
    <col min="789" max="789" width="1.7265625" customWidth="1"/>
    <col min="790" max="790" width="7.7265625" customWidth="1"/>
    <col min="791" max="791" width="1.7265625" customWidth="1"/>
    <col min="792" max="792" width="7.7265625" customWidth="1"/>
    <col min="793" max="793" width="1.7265625" customWidth="1"/>
    <col min="794" max="794" width="7.7265625" customWidth="1"/>
    <col min="795" max="795" width="1.7265625" customWidth="1"/>
    <col min="796" max="796" width="7.7265625" customWidth="1"/>
    <col min="797" max="797" width="1.7265625" customWidth="1"/>
    <col min="1025" max="1025" width="4.54296875" customWidth="1"/>
    <col min="1028" max="1030" width="7.7265625" customWidth="1"/>
    <col min="1031" max="1031" width="1.7265625" customWidth="1"/>
    <col min="1032" max="1032" width="7.7265625" customWidth="1"/>
    <col min="1033" max="1033" width="1.7265625" customWidth="1"/>
    <col min="1034" max="1034" width="7.7265625" customWidth="1"/>
    <col min="1035" max="1035" width="1.7265625" customWidth="1"/>
    <col min="1036" max="1036" width="7.7265625" customWidth="1"/>
    <col min="1037" max="1037" width="1.7265625" customWidth="1"/>
    <col min="1038" max="1038" width="7.7265625" customWidth="1"/>
    <col min="1039" max="1039" width="1.7265625" customWidth="1"/>
    <col min="1040" max="1040" width="7.7265625" customWidth="1"/>
    <col min="1041" max="1041" width="1.7265625" customWidth="1"/>
    <col min="1042" max="1042" width="7.7265625" customWidth="1"/>
    <col min="1043" max="1043" width="1.7265625" customWidth="1"/>
    <col min="1044" max="1044" width="7.7265625" customWidth="1"/>
    <col min="1045" max="1045" width="1.7265625" customWidth="1"/>
    <col min="1046" max="1046" width="7.7265625" customWidth="1"/>
    <col min="1047" max="1047" width="1.7265625" customWidth="1"/>
    <col min="1048" max="1048" width="7.7265625" customWidth="1"/>
    <col min="1049" max="1049" width="1.7265625" customWidth="1"/>
    <col min="1050" max="1050" width="7.7265625" customWidth="1"/>
    <col min="1051" max="1051" width="1.7265625" customWidth="1"/>
    <col min="1052" max="1052" width="7.7265625" customWidth="1"/>
    <col min="1053" max="1053" width="1.7265625" customWidth="1"/>
    <col min="1281" max="1281" width="4.54296875" customWidth="1"/>
    <col min="1284" max="1286" width="7.7265625" customWidth="1"/>
    <col min="1287" max="1287" width="1.7265625" customWidth="1"/>
    <col min="1288" max="1288" width="7.7265625" customWidth="1"/>
    <col min="1289" max="1289" width="1.7265625" customWidth="1"/>
    <col min="1290" max="1290" width="7.7265625" customWidth="1"/>
    <col min="1291" max="1291" width="1.7265625" customWidth="1"/>
    <col min="1292" max="1292" width="7.7265625" customWidth="1"/>
    <col min="1293" max="1293" width="1.7265625" customWidth="1"/>
    <col min="1294" max="1294" width="7.7265625" customWidth="1"/>
    <col min="1295" max="1295" width="1.7265625" customWidth="1"/>
    <col min="1296" max="1296" width="7.7265625" customWidth="1"/>
    <col min="1297" max="1297" width="1.7265625" customWidth="1"/>
    <col min="1298" max="1298" width="7.7265625" customWidth="1"/>
    <col min="1299" max="1299" width="1.7265625" customWidth="1"/>
    <col min="1300" max="1300" width="7.7265625" customWidth="1"/>
    <col min="1301" max="1301" width="1.7265625" customWidth="1"/>
    <col min="1302" max="1302" width="7.7265625" customWidth="1"/>
    <col min="1303" max="1303" width="1.7265625" customWidth="1"/>
    <col min="1304" max="1304" width="7.7265625" customWidth="1"/>
    <col min="1305" max="1305" width="1.7265625" customWidth="1"/>
    <col min="1306" max="1306" width="7.7265625" customWidth="1"/>
    <col min="1307" max="1307" width="1.7265625" customWidth="1"/>
    <col min="1308" max="1308" width="7.7265625" customWidth="1"/>
    <col min="1309" max="1309" width="1.7265625" customWidth="1"/>
    <col min="1537" max="1537" width="4.54296875" customWidth="1"/>
    <col min="1540" max="1542" width="7.7265625" customWidth="1"/>
    <col min="1543" max="1543" width="1.7265625" customWidth="1"/>
    <col min="1544" max="1544" width="7.7265625" customWidth="1"/>
    <col min="1545" max="1545" width="1.7265625" customWidth="1"/>
    <col min="1546" max="1546" width="7.7265625" customWidth="1"/>
    <col min="1547" max="1547" width="1.7265625" customWidth="1"/>
    <col min="1548" max="1548" width="7.7265625" customWidth="1"/>
    <col min="1549" max="1549" width="1.7265625" customWidth="1"/>
    <col min="1550" max="1550" width="7.7265625" customWidth="1"/>
    <col min="1551" max="1551" width="1.7265625" customWidth="1"/>
    <col min="1552" max="1552" width="7.7265625" customWidth="1"/>
    <col min="1553" max="1553" width="1.7265625" customWidth="1"/>
    <col min="1554" max="1554" width="7.7265625" customWidth="1"/>
    <col min="1555" max="1555" width="1.7265625" customWidth="1"/>
    <col min="1556" max="1556" width="7.7265625" customWidth="1"/>
    <col min="1557" max="1557" width="1.7265625" customWidth="1"/>
    <col min="1558" max="1558" width="7.7265625" customWidth="1"/>
    <col min="1559" max="1559" width="1.7265625" customWidth="1"/>
    <col min="1560" max="1560" width="7.7265625" customWidth="1"/>
    <col min="1561" max="1561" width="1.7265625" customWidth="1"/>
    <col min="1562" max="1562" width="7.7265625" customWidth="1"/>
    <col min="1563" max="1563" width="1.7265625" customWidth="1"/>
    <col min="1564" max="1564" width="7.7265625" customWidth="1"/>
    <col min="1565" max="1565" width="1.7265625" customWidth="1"/>
    <col min="1793" max="1793" width="4.54296875" customWidth="1"/>
    <col min="1796" max="1798" width="7.7265625" customWidth="1"/>
    <col min="1799" max="1799" width="1.7265625" customWidth="1"/>
    <col min="1800" max="1800" width="7.7265625" customWidth="1"/>
    <col min="1801" max="1801" width="1.7265625" customWidth="1"/>
    <col min="1802" max="1802" width="7.7265625" customWidth="1"/>
    <col min="1803" max="1803" width="1.7265625" customWidth="1"/>
    <col min="1804" max="1804" width="7.7265625" customWidth="1"/>
    <col min="1805" max="1805" width="1.7265625" customWidth="1"/>
    <col min="1806" max="1806" width="7.7265625" customWidth="1"/>
    <col min="1807" max="1807" width="1.7265625" customWidth="1"/>
    <col min="1808" max="1808" width="7.7265625" customWidth="1"/>
    <col min="1809" max="1809" width="1.7265625" customWidth="1"/>
    <col min="1810" max="1810" width="7.7265625" customWidth="1"/>
    <col min="1811" max="1811" width="1.7265625" customWidth="1"/>
    <col min="1812" max="1812" width="7.7265625" customWidth="1"/>
    <col min="1813" max="1813" width="1.7265625" customWidth="1"/>
    <col min="1814" max="1814" width="7.7265625" customWidth="1"/>
    <col min="1815" max="1815" width="1.7265625" customWidth="1"/>
    <col min="1816" max="1816" width="7.7265625" customWidth="1"/>
    <col min="1817" max="1817" width="1.7265625" customWidth="1"/>
    <col min="1818" max="1818" width="7.7265625" customWidth="1"/>
    <col min="1819" max="1819" width="1.7265625" customWidth="1"/>
    <col min="1820" max="1820" width="7.7265625" customWidth="1"/>
    <col min="1821" max="1821" width="1.7265625" customWidth="1"/>
    <col min="2049" max="2049" width="4.54296875" customWidth="1"/>
    <col min="2052" max="2054" width="7.7265625" customWidth="1"/>
    <col min="2055" max="2055" width="1.7265625" customWidth="1"/>
    <col min="2056" max="2056" width="7.7265625" customWidth="1"/>
    <col min="2057" max="2057" width="1.7265625" customWidth="1"/>
    <col min="2058" max="2058" width="7.7265625" customWidth="1"/>
    <col min="2059" max="2059" width="1.7265625" customWidth="1"/>
    <col min="2060" max="2060" width="7.7265625" customWidth="1"/>
    <col min="2061" max="2061" width="1.7265625" customWidth="1"/>
    <col min="2062" max="2062" width="7.7265625" customWidth="1"/>
    <col min="2063" max="2063" width="1.7265625" customWidth="1"/>
    <col min="2064" max="2064" width="7.7265625" customWidth="1"/>
    <col min="2065" max="2065" width="1.7265625" customWidth="1"/>
    <col min="2066" max="2066" width="7.7265625" customWidth="1"/>
    <col min="2067" max="2067" width="1.7265625" customWidth="1"/>
    <col min="2068" max="2068" width="7.7265625" customWidth="1"/>
    <col min="2069" max="2069" width="1.7265625" customWidth="1"/>
    <col min="2070" max="2070" width="7.7265625" customWidth="1"/>
    <col min="2071" max="2071" width="1.7265625" customWidth="1"/>
    <col min="2072" max="2072" width="7.7265625" customWidth="1"/>
    <col min="2073" max="2073" width="1.7265625" customWidth="1"/>
    <col min="2074" max="2074" width="7.7265625" customWidth="1"/>
    <col min="2075" max="2075" width="1.7265625" customWidth="1"/>
    <col min="2076" max="2076" width="7.7265625" customWidth="1"/>
    <col min="2077" max="2077" width="1.7265625" customWidth="1"/>
    <col min="2305" max="2305" width="4.54296875" customWidth="1"/>
    <col min="2308" max="2310" width="7.7265625" customWidth="1"/>
    <col min="2311" max="2311" width="1.7265625" customWidth="1"/>
    <col min="2312" max="2312" width="7.7265625" customWidth="1"/>
    <col min="2313" max="2313" width="1.7265625" customWidth="1"/>
    <col min="2314" max="2314" width="7.7265625" customWidth="1"/>
    <col min="2315" max="2315" width="1.7265625" customWidth="1"/>
    <col min="2316" max="2316" width="7.7265625" customWidth="1"/>
    <col min="2317" max="2317" width="1.7265625" customWidth="1"/>
    <col min="2318" max="2318" width="7.7265625" customWidth="1"/>
    <col min="2319" max="2319" width="1.7265625" customWidth="1"/>
    <col min="2320" max="2320" width="7.7265625" customWidth="1"/>
    <col min="2321" max="2321" width="1.7265625" customWidth="1"/>
    <col min="2322" max="2322" width="7.7265625" customWidth="1"/>
    <col min="2323" max="2323" width="1.7265625" customWidth="1"/>
    <col min="2324" max="2324" width="7.7265625" customWidth="1"/>
    <col min="2325" max="2325" width="1.7265625" customWidth="1"/>
    <col min="2326" max="2326" width="7.7265625" customWidth="1"/>
    <col min="2327" max="2327" width="1.7265625" customWidth="1"/>
    <col min="2328" max="2328" width="7.7265625" customWidth="1"/>
    <col min="2329" max="2329" width="1.7265625" customWidth="1"/>
    <col min="2330" max="2330" width="7.7265625" customWidth="1"/>
    <col min="2331" max="2331" width="1.7265625" customWidth="1"/>
    <col min="2332" max="2332" width="7.7265625" customWidth="1"/>
    <col min="2333" max="2333" width="1.7265625" customWidth="1"/>
    <col min="2561" max="2561" width="4.54296875" customWidth="1"/>
    <col min="2564" max="2566" width="7.7265625" customWidth="1"/>
    <col min="2567" max="2567" width="1.7265625" customWidth="1"/>
    <col min="2568" max="2568" width="7.7265625" customWidth="1"/>
    <col min="2569" max="2569" width="1.7265625" customWidth="1"/>
    <col min="2570" max="2570" width="7.7265625" customWidth="1"/>
    <col min="2571" max="2571" width="1.7265625" customWidth="1"/>
    <col min="2572" max="2572" width="7.7265625" customWidth="1"/>
    <col min="2573" max="2573" width="1.7265625" customWidth="1"/>
    <col min="2574" max="2574" width="7.7265625" customWidth="1"/>
    <col min="2575" max="2575" width="1.7265625" customWidth="1"/>
    <col min="2576" max="2576" width="7.7265625" customWidth="1"/>
    <col min="2577" max="2577" width="1.7265625" customWidth="1"/>
    <col min="2578" max="2578" width="7.7265625" customWidth="1"/>
    <col min="2579" max="2579" width="1.7265625" customWidth="1"/>
    <col min="2580" max="2580" width="7.7265625" customWidth="1"/>
    <col min="2581" max="2581" width="1.7265625" customWidth="1"/>
    <col min="2582" max="2582" width="7.7265625" customWidth="1"/>
    <col min="2583" max="2583" width="1.7265625" customWidth="1"/>
    <col min="2584" max="2584" width="7.7265625" customWidth="1"/>
    <col min="2585" max="2585" width="1.7265625" customWidth="1"/>
    <col min="2586" max="2586" width="7.7265625" customWidth="1"/>
    <col min="2587" max="2587" width="1.7265625" customWidth="1"/>
    <col min="2588" max="2588" width="7.7265625" customWidth="1"/>
    <col min="2589" max="2589" width="1.7265625" customWidth="1"/>
    <col min="2817" max="2817" width="4.54296875" customWidth="1"/>
    <col min="2820" max="2822" width="7.7265625" customWidth="1"/>
    <col min="2823" max="2823" width="1.7265625" customWidth="1"/>
    <col min="2824" max="2824" width="7.7265625" customWidth="1"/>
    <col min="2825" max="2825" width="1.7265625" customWidth="1"/>
    <col min="2826" max="2826" width="7.7265625" customWidth="1"/>
    <col min="2827" max="2827" width="1.7265625" customWidth="1"/>
    <col min="2828" max="2828" width="7.7265625" customWidth="1"/>
    <col min="2829" max="2829" width="1.7265625" customWidth="1"/>
    <col min="2830" max="2830" width="7.7265625" customWidth="1"/>
    <col min="2831" max="2831" width="1.7265625" customWidth="1"/>
    <col min="2832" max="2832" width="7.7265625" customWidth="1"/>
    <col min="2833" max="2833" width="1.7265625" customWidth="1"/>
    <col min="2834" max="2834" width="7.7265625" customWidth="1"/>
    <col min="2835" max="2835" width="1.7265625" customWidth="1"/>
    <col min="2836" max="2836" width="7.7265625" customWidth="1"/>
    <col min="2837" max="2837" width="1.7265625" customWidth="1"/>
    <col min="2838" max="2838" width="7.7265625" customWidth="1"/>
    <col min="2839" max="2839" width="1.7265625" customWidth="1"/>
    <col min="2840" max="2840" width="7.7265625" customWidth="1"/>
    <col min="2841" max="2841" width="1.7265625" customWidth="1"/>
    <col min="2842" max="2842" width="7.7265625" customWidth="1"/>
    <col min="2843" max="2843" width="1.7265625" customWidth="1"/>
    <col min="2844" max="2844" width="7.7265625" customWidth="1"/>
    <col min="2845" max="2845" width="1.7265625" customWidth="1"/>
    <col min="3073" max="3073" width="4.54296875" customWidth="1"/>
    <col min="3076" max="3078" width="7.7265625" customWidth="1"/>
    <col min="3079" max="3079" width="1.7265625" customWidth="1"/>
    <col min="3080" max="3080" width="7.7265625" customWidth="1"/>
    <col min="3081" max="3081" width="1.7265625" customWidth="1"/>
    <col min="3082" max="3082" width="7.7265625" customWidth="1"/>
    <col min="3083" max="3083" width="1.7265625" customWidth="1"/>
    <col min="3084" max="3084" width="7.7265625" customWidth="1"/>
    <col min="3085" max="3085" width="1.7265625" customWidth="1"/>
    <col min="3086" max="3086" width="7.7265625" customWidth="1"/>
    <col min="3087" max="3087" width="1.7265625" customWidth="1"/>
    <col min="3088" max="3088" width="7.7265625" customWidth="1"/>
    <col min="3089" max="3089" width="1.7265625" customWidth="1"/>
    <col min="3090" max="3090" width="7.7265625" customWidth="1"/>
    <col min="3091" max="3091" width="1.7265625" customWidth="1"/>
    <col min="3092" max="3092" width="7.7265625" customWidth="1"/>
    <col min="3093" max="3093" width="1.7265625" customWidth="1"/>
    <col min="3094" max="3094" width="7.7265625" customWidth="1"/>
    <col min="3095" max="3095" width="1.7265625" customWidth="1"/>
    <col min="3096" max="3096" width="7.7265625" customWidth="1"/>
    <col min="3097" max="3097" width="1.7265625" customWidth="1"/>
    <col min="3098" max="3098" width="7.7265625" customWidth="1"/>
    <col min="3099" max="3099" width="1.7265625" customWidth="1"/>
    <col min="3100" max="3100" width="7.7265625" customWidth="1"/>
    <col min="3101" max="3101" width="1.7265625" customWidth="1"/>
    <col min="3329" max="3329" width="4.54296875" customWidth="1"/>
    <col min="3332" max="3334" width="7.7265625" customWidth="1"/>
    <col min="3335" max="3335" width="1.7265625" customWidth="1"/>
    <col min="3336" max="3336" width="7.7265625" customWidth="1"/>
    <col min="3337" max="3337" width="1.7265625" customWidth="1"/>
    <col min="3338" max="3338" width="7.7265625" customWidth="1"/>
    <col min="3339" max="3339" width="1.7265625" customWidth="1"/>
    <col min="3340" max="3340" width="7.7265625" customWidth="1"/>
    <col min="3341" max="3341" width="1.7265625" customWidth="1"/>
    <col min="3342" max="3342" width="7.7265625" customWidth="1"/>
    <col min="3343" max="3343" width="1.7265625" customWidth="1"/>
    <col min="3344" max="3344" width="7.7265625" customWidth="1"/>
    <col min="3345" max="3345" width="1.7265625" customWidth="1"/>
    <col min="3346" max="3346" width="7.7265625" customWidth="1"/>
    <col min="3347" max="3347" width="1.7265625" customWidth="1"/>
    <col min="3348" max="3348" width="7.7265625" customWidth="1"/>
    <col min="3349" max="3349" width="1.7265625" customWidth="1"/>
    <col min="3350" max="3350" width="7.7265625" customWidth="1"/>
    <col min="3351" max="3351" width="1.7265625" customWidth="1"/>
    <col min="3352" max="3352" width="7.7265625" customWidth="1"/>
    <col min="3353" max="3353" width="1.7265625" customWidth="1"/>
    <col min="3354" max="3354" width="7.7265625" customWidth="1"/>
    <col min="3355" max="3355" width="1.7265625" customWidth="1"/>
    <col min="3356" max="3356" width="7.7265625" customWidth="1"/>
    <col min="3357" max="3357" width="1.7265625" customWidth="1"/>
    <col min="3585" max="3585" width="4.54296875" customWidth="1"/>
    <col min="3588" max="3590" width="7.7265625" customWidth="1"/>
    <col min="3591" max="3591" width="1.7265625" customWidth="1"/>
    <col min="3592" max="3592" width="7.7265625" customWidth="1"/>
    <col min="3593" max="3593" width="1.7265625" customWidth="1"/>
    <col min="3594" max="3594" width="7.7265625" customWidth="1"/>
    <col min="3595" max="3595" width="1.7265625" customWidth="1"/>
    <col min="3596" max="3596" width="7.7265625" customWidth="1"/>
    <col min="3597" max="3597" width="1.7265625" customWidth="1"/>
    <col min="3598" max="3598" width="7.7265625" customWidth="1"/>
    <col min="3599" max="3599" width="1.7265625" customWidth="1"/>
    <col min="3600" max="3600" width="7.7265625" customWidth="1"/>
    <col min="3601" max="3601" width="1.7265625" customWidth="1"/>
    <col min="3602" max="3602" width="7.7265625" customWidth="1"/>
    <col min="3603" max="3603" width="1.7265625" customWidth="1"/>
    <col min="3604" max="3604" width="7.7265625" customWidth="1"/>
    <col min="3605" max="3605" width="1.7265625" customWidth="1"/>
    <col min="3606" max="3606" width="7.7265625" customWidth="1"/>
    <col min="3607" max="3607" width="1.7265625" customWidth="1"/>
    <col min="3608" max="3608" width="7.7265625" customWidth="1"/>
    <col min="3609" max="3609" width="1.7265625" customWidth="1"/>
    <col min="3610" max="3610" width="7.7265625" customWidth="1"/>
    <col min="3611" max="3611" width="1.7265625" customWidth="1"/>
    <col min="3612" max="3612" width="7.7265625" customWidth="1"/>
    <col min="3613" max="3613" width="1.7265625" customWidth="1"/>
    <col min="3841" max="3841" width="4.54296875" customWidth="1"/>
    <col min="3844" max="3846" width="7.7265625" customWidth="1"/>
    <col min="3847" max="3847" width="1.7265625" customWidth="1"/>
    <col min="3848" max="3848" width="7.7265625" customWidth="1"/>
    <col min="3849" max="3849" width="1.7265625" customWidth="1"/>
    <col min="3850" max="3850" width="7.7265625" customWidth="1"/>
    <col min="3851" max="3851" width="1.7265625" customWidth="1"/>
    <col min="3852" max="3852" width="7.7265625" customWidth="1"/>
    <col min="3853" max="3853" width="1.7265625" customWidth="1"/>
    <col min="3854" max="3854" width="7.7265625" customWidth="1"/>
    <col min="3855" max="3855" width="1.7265625" customWidth="1"/>
    <col min="3856" max="3856" width="7.7265625" customWidth="1"/>
    <col min="3857" max="3857" width="1.7265625" customWidth="1"/>
    <col min="3858" max="3858" width="7.7265625" customWidth="1"/>
    <col min="3859" max="3859" width="1.7265625" customWidth="1"/>
    <col min="3860" max="3860" width="7.7265625" customWidth="1"/>
    <col min="3861" max="3861" width="1.7265625" customWidth="1"/>
    <col min="3862" max="3862" width="7.7265625" customWidth="1"/>
    <col min="3863" max="3863" width="1.7265625" customWidth="1"/>
    <col min="3864" max="3864" width="7.7265625" customWidth="1"/>
    <col min="3865" max="3865" width="1.7265625" customWidth="1"/>
    <col min="3866" max="3866" width="7.7265625" customWidth="1"/>
    <col min="3867" max="3867" width="1.7265625" customWidth="1"/>
    <col min="3868" max="3868" width="7.7265625" customWidth="1"/>
    <col min="3869" max="3869" width="1.7265625" customWidth="1"/>
    <col min="4097" max="4097" width="4.54296875" customWidth="1"/>
    <col min="4100" max="4102" width="7.7265625" customWidth="1"/>
    <col min="4103" max="4103" width="1.7265625" customWidth="1"/>
    <col min="4104" max="4104" width="7.7265625" customWidth="1"/>
    <col min="4105" max="4105" width="1.7265625" customWidth="1"/>
    <col min="4106" max="4106" width="7.7265625" customWidth="1"/>
    <col min="4107" max="4107" width="1.7265625" customWidth="1"/>
    <col min="4108" max="4108" width="7.7265625" customWidth="1"/>
    <col min="4109" max="4109" width="1.7265625" customWidth="1"/>
    <col min="4110" max="4110" width="7.7265625" customWidth="1"/>
    <col min="4111" max="4111" width="1.7265625" customWidth="1"/>
    <col min="4112" max="4112" width="7.7265625" customWidth="1"/>
    <col min="4113" max="4113" width="1.7265625" customWidth="1"/>
    <col min="4114" max="4114" width="7.7265625" customWidth="1"/>
    <col min="4115" max="4115" width="1.7265625" customWidth="1"/>
    <col min="4116" max="4116" width="7.7265625" customWidth="1"/>
    <col min="4117" max="4117" width="1.7265625" customWidth="1"/>
    <col min="4118" max="4118" width="7.7265625" customWidth="1"/>
    <col min="4119" max="4119" width="1.7265625" customWidth="1"/>
    <col min="4120" max="4120" width="7.7265625" customWidth="1"/>
    <col min="4121" max="4121" width="1.7265625" customWidth="1"/>
    <col min="4122" max="4122" width="7.7265625" customWidth="1"/>
    <col min="4123" max="4123" width="1.7265625" customWidth="1"/>
    <col min="4124" max="4124" width="7.7265625" customWidth="1"/>
    <col min="4125" max="4125" width="1.7265625" customWidth="1"/>
    <col min="4353" max="4353" width="4.54296875" customWidth="1"/>
    <col min="4356" max="4358" width="7.7265625" customWidth="1"/>
    <col min="4359" max="4359" width="1.7265625" customWidth="1"/>
    <col min="4360" max="4360" width="7.7265625" customWidth="1"/>
    <col min="4361" max="4361" width="1.7265625" customWidth="1"/>
    <col min="4362" max="4362" width="7.7265625" customWidth="1"/>
    <col min="4363" max="4363" width="1.7265625" customWidth="1"/>
    <col min="4364" max="4364" width="7.7265625" customWidth="1"/>
    <col min="4365" max="4365" width="1.7265625" customWidth="1"/>
    <col min="4366" max="4366" width="7.7265625" customWidth="1"/>
    <col min="4367" max="4367" width="1.7265625" customWidth="1"/>
    <col min="4368" max="4368" width="7.7265625" customWidth="1"/>
    <col min="4369" max="4369" width="1.7265625" customWidth="1"/>
    <col min="4370" max="4370" width="7.7265625" customWidth="1"/>
    <col min="4371" max="4371" width="1.7265625" customWidth="1"/>
    <col min="4372" max="4372" width="7.7265625" customWidth="1"/>
    <col min="4373" max="4373" width="1.7265625" customWidth="1"/>
    <col min="4374" max="4374" width="7.7265625" customWidth="1"/>
    <col min="4375" max="4375" width="1.7265625" customWidth="1"/>
    <col min="4376" max="4376" width="7.7265625" customWidth="1"/>
    <col min="4377" max="4377" width="1.7265625" customWidth="1"/>
    <col min="4378" max="4378" width="7.7265625" customWidth="1"/>
    <col min="4379" max="4379" width="1.7265625" customWidth="1"/>
    <col min="4380" max="4380" width="7.7265625" customWidth="1"/>
    <col min="4381" max="4381" width="1.7265625" customWidth="1"/>
    <col min="4609" max="4609" width="4.54296875" customWidth="1"/>
    <col min="4612" max="4614" width="7.7265625" customWidth="1"/>
    <col min="4615" max="4615" width="1.7265625" customWidth="1"/>
    <col min="4616" max="4616" width="7.7265625" customWidth="1"/>
    <col min="4617" max="4617" width="1.7265625" customWidth="1"/>
    <col min="4618" max="4618" width="7.7265625" customWidth="1"/>
    <col min="4619" max="4619" width="1.7265625" customWidth="1"/>
    <col min="4620" max="4620" width="7.7265625" customWidth="1"/>
    <col min="4621" max="4621" width="1.7265625" customWidth="1"/>
    <col min="4622" max="4622" width="7.7265625" customWidth="1"/>
    <col min="4623" max="4623" width="1.7265625" customWidth="1"/>
    <col min="4624" max="4624" width="7.7265625" customWidth="1"/>
    <col min="4625" max="4625" width="1.7265625" customWidth="1"/>
    <col min="4626" max="4626" width="7.7265625" customWidth="1"/>
    <col min="4627" max="4627" width="1.7265625" customWidth="1"/>
    <col min="4628" max="4628" width="7.7265625" customWidth="1"/>
    <col min="4629" max="4629" width="1.7265625" customWidth="1"/>
    <col min="4630" max="4630" width="7.7265625" customWidth="1"/>
    <col min="4631" max="4631" width="1.7265625" customWidth="1"/>
    <col min="4632" max="4632" width="7.7265625" customWidth="1"/>
    <col min="4633" max="4633" width="1.7265625" customWidth="1"/>
    <col min="4634" max="4634" width="7.7265625" customWidth="1"/>
    <col min="4635" max="4635" width="1.7265625" customWidth="1"/>
    <col min="4636" max="4636" width="7.7265625" customWidth="1"/>
    <col min="4637" max="4637" width="1.7265625" customWidth="1"/>
    <col min="4865" max="4865" width="4.54296875" customWidth="1"/>
    <col min="4868" max="4870" width="7.7265625" customWidth="1"/>
    <col min="4871" max="4871" width="1.7265625" customWidth="1"/>
    <col min="4872" max="4872" width="7.7265625" customWidth="1"/>
    <col min="4873" max="4873" width="1.7265625" customWidth="1"/>
    <col min="4874" max="4874" width="7.7265625" customWidth="1"/>
    <col min="4875" max="4875" width="1.7265625" customWidth="1"/>
    <col min="4876" max="4876" width="7.7265625" customWidth="1"/>
    <col min="4877" max="4877" width="1.7265625" customWidth="1"/>
    <col min="4878" max="4878" width="7.7265625" customWidth="1"/>
    <col min="4879" max="4879" width="1.7265625" customWidth="1"/>
    <col min="4880" max="4880" width="7.7265625" customWidth="1"/>
    <col min="4881" max="4881" width="1.7265625" customWidth="1"/>
    <col min="4882" max="4882" width="7.7265625" customWidth="1"/>
    <col min="4883" max="4883" width="1.7265625" customWidth="1"/>
    <col min="4884" max="4884" width="7.7265625" customWidth="1"/>
    <col min="4885" max="4885" width="1.7265625" customWidth="1"/>
    <col min="4886" max="4886" width="7.7265625" customWidth="1"/>
    <col min="4887" max="4887" width="1.7265625" customWidth="1"/>
    <col min="4888" max="4888" width="7.7265625" customWidth="1"/>
    <col min="4889" max="4889" width="1.7265625" customWidth="1"/>
    <col min="4890" max="4890" width="7.7265625" customWidth="1"/>
    <col min="4891" max="4891" width="1.7265625" customWidth="1"/>
    <col min="4892" max="4892" width="7.7265625" customWidth="1"/>
    <col min="4893" max="4893" width="1.7265625" customWidth="1"/>
    <col min="5121" max="5121" width="4.54296875" customWidth="1"/>
    <col min="5124" max="5126" width="7.7265625" customWidth="1"/>
    <col min="5127" max="5127" width="1.7265625" customWidth="1"/>
    <col min="5128" max="5128" width="7.7265625" customWidth="1"/>
    <col min="5129" max="5129" width="1.7265625" customWidth="1"/>
    <col min="5130" max="5130" width="7.7265625" customWidth="1"/>
    <col min="5131" max="5131" width="1.7265625" customWidth="1"/>
    <col min="5132" max="5132" width="7.7265625" customWidth="1"/>
    <col min="5133" max="5133" width="1.7265625" customWidth="1"/>
    <col min="5134" max="5134" width="7.7265625" customWidth="1"/>
    <col min="5135" max="5135" width="1.7265625" customWidth="1"/>
    <col min="5136" max="5136" width="7.7265625" customWidth="1"/>
    <col min="5137" max="5137" width="1.7265625" customWidth="1"/>
    <col min="5138" max="5138" width="7.7265625" customWidth="1"/>
    <col min="5139" max="5139" width="1.7265625" customWidth="1"/>
    <col min="5140" max="5140" width="7.7265625" customWidth="1"/>
    <col min="5141" max="5141" width="1.7265625" customWidth="1"/>
    <col min="5142" max="5142" width="7.7265625" customWidth="1"/>
    <col min="5143" max="5143" width="1.7265625" customWidth="1"/>
    <col min="5144" max="5144" width="7.7265625" customWidth="1"/>
    <col min="5145" max="5145" width="1.7265625" customWidth="1"/>
    <col min="5146" max="5146" width="7.7265625" customWidth="1"/>
    <col min="5147" max="5147" width="1.7265625" customWidth="1"/>
    <col min="5148" max="5148" width="7.7265625" customWidth="1"/>
    <col min="5149" max="5149" width="1.7265625" customWidth="1"/>
    <col min="5377" max="5377" width="4.54296875" customWidth="1"/>
    <col min="5380" max="5382" width="7.7265625" customWidth="1"/>
    <col min="5383" max="5383" width="1.7265625" customWidth="1"/>
    <col min="5384" max="5384" width="7.7265625" customWidth="1"/>
    <col min="5385" max="5385" width="1.7265625" customWidth="1"/>
    <col min="5386" max="5386" width="7.7265625" customWidth="1"/>
    <col min="5387" max="5387" width="1.7265625" customWidth="1"/>
    <col min="5388" max="5388" width="7.7265625" customWidth="1"/>
    <col min="5389" max="5389" width="1.7265625" customWidth="1"/>
    <col min="5390" max="5390" width="7.7265625" customWidth="1"/>
    <col min="5391" max="5391" width="1.7265625" customWidth="1"/>
    <col min="5392" max="5392" width="7.7265625" customWidth="1"/>
    <col min="5393" max="5393" width="1.7265625" customWidth="1"/>
    <col min="5394" max="5394" width="7.7265625" customWidth="1"/>
    <col min="5395" max="5395" width="1.7265625" customWidth="1"/>
    <col min="5396" max="5396" width="7.7265625" customWidth="1"/>
    <col min="5397" max="5397" width="1.7265625" customWidth="1"/>
    <col min="5398" max="5398" width="7.7265625" customWidth="1"/>
    <col min="5399" max="5399" width="1.7265625" customWidth="1"/>
    <col min="5400" max="5400" width="7.7265625" customWidth="1"/>
    <col min="5401" max="5401" width="1.7265625" customWidth="1"/>
    <col min="5402" max="5402" width="7.7265625" customWidth="1"/>
    <col min="5403" max="5403" width="1.7265625" customWidth="1"/>
    <col min="5404" max="5404" width="7.7265625" customWidth="1"/>
    <col min="5405" max="5405" width="1.7265625" customWidth="1"/>
    <col min="5633" max="5633" width="4.54296875" customWidth="1"/>
    <col min="5636" max="5638" width="7.7265625" customWidth="1"/>
    <col min="5639" max="5639" width="1.7265625" customWidth="1"/>
    <col min="5640" max="5640" width="7.7265625" customWidth="1"/>
    <col min="5641" max="5641" width="1.7265625" customWidth="1"/>
    <col min="5642" max="5642" width="7.7265625" customWidth="1"/>
    <col min="5643" max="5643" width="1.7265625" customWidth="1"/>
    <col min="5644" max="5644" width="7.7265625" customWidth="1"/>
    <col min="5645" max="5645" width="1.7265625" customWidth="1"/>
    <col min="5646" max="5646" width="7.7265625" customWidth="1"/>
    <col min="5647" max="5647" width="1.7265625" customWidth="1"/>
    <col min="5648" max="5648" width="7.7265625" customWidth="1"/>
    <col min="5649" max="5649" width="1.7265625" customWidth="1"/>
    <col min="5650" max="5650" width="7.7265625" customWidth="1"/>
    <col min="5651" max="5651" width="1.7265625" customWidth="1"/>
    <col min="5652" max="5652" width="7.7265625" customWidth="1"/>
    <col min="5653" max="5653" width="1.7265625" customWidth="1"/>
    <col min="5654" max="5654" width="7.7265625" customWidth="1"/>
    <col min="5655" max="5655" width="1.7265625" customWidth="1"/>
    <col min="5656" max="5656" width="7.7265625" customWidth="1"/>
    <col min="5657" max="5657" width="1.7265625" customWidth="1"/>
    <col min="5658" max="5658" width="7.7265625" customWidth="1"/>
    <col min="5659" max="5659" width="1.7265625" customWidth="1"/>
    <col min="5660" max="5660" width="7.7265625" customWidth="1"/>
    <col min="5661" max="5661" width="1.7265625" customWidth="1"/>
    <col min="5889" max="5889" width="4.54296875" customWidth="1"/>
    <col min="5892" max="5894" width="7.7265625" customWidth="1"/>
    <col min="5895" max="5895" width="1.7265625" customWidth="1"/>
    <col min="5896" max="5896" width="7.7265625" customWidth="1"/>
    <col min="5897" max="5897" width="1.7265625" customWidth="1"/>
    <col min="5898" max="5898" width="7.7265625" customWidth="1"/>
    <col min="5899" max="5899" width="1.7265625" customWidth="1"/>
    <col min="5900" max="5900" width="7.7265625" customWidth="1"/>
    <col min="5901" max="5901" width="1.7265625" customWidth="1"/>
    <col min="5902" max="5902" width="7.7265625" customWidth="1"/>
    <col min="5903" max="5903" width="1.7265625" customWidth="1"/>
    <col min="5904" max="5904" width="7.7265625" customWidth="1"/>
    <col min="5905" max="5905" width="1.7265625" customWidth="1"/>
    <col min="5906" max="5906" width="7.7265625" customWidth="1"/>
    <col min="5907" max="5907" width="1.7265625" customWidth="1"/>
    <col min="5908" max="5908" width="7.7265625" customWidth="1"/>
    <col min="5909" max="5909" width="1.7265625" customWidth="1"/>
    <col min="5910" max="5910" width="7.7265625" customWidth="1"/>
    <col min="5911" max="5911" width="1.7265625" customWidth="1"/>
    <col min="5912" max="5912" width="7.7265625" customWidth="1"/>
    <col min="5913" max="5913" width="1.7265625" customWidth="1"/>
    <col min="5914" max="5914" width="7.7265625" customWidth="1"/>
    <col min="5915" max="5915" width="1.7265625" customWidth="1"/>
    <col min="5916" max="5916" width="7.7265625" customWidth="1"/>
    <col min="5917" max="5917" width="1.7265625" customWidth="1"/>
    <col min="6145" max="6145" width="4.54296875" customWidth="1"/>
    <col min="6148" max="6150" width="7.7265625" customWidth="1"/>
    <col min="6151" max="6151" width="1.7265625" customWidth="1"/>
    <col min="6152" max="6152" width="7.7265625" customWidth="1"/>
    <col min="6153" max="6153" width="1.7265625" customWidth="1"/>
    <col min="6154" max="6154" width="7.7265625" customWidth="1"/>
    <col min="6155" max="6155" width="1.7265625" customWidth="1"/>
    <col min="6156" max="6156" width="7.7265625" customWidth="1"/>
    <col min="6157" max="6157" width="1.7265625" customWidth="1"/>
    <col min="6158" max="6158" width="7.7265625" customWidth="1"/>
    <col min="6159" max="6159" width="1.7265625" customWidth="1"/>
    <col min="6160" max="6160" width="7.7265625" customWidth="1"/>
    <col min="6161" max="6161" width="1.7265625" customWidth="1"/>
    <col min="6162" max="6162" width="7.7265625" customWidth="1"/>
    <col min="6163" max="6163" width="1.7265625" customWidth="1"/>
    <col min="6164" max="6164" width="7.7265625" customWidth="1"/>
    <col min="6165" max="6165" width="1.7265625" customWidth="1"/>
    <col min="6166" max="6166" width="7.7265625" customWidth="1"/>
    <col min="6167" max="6167" width="1.7265625" customWidth="1"/>
    <col min="6168" max="6168" width="7.7265625" customWidth="1"/>
    <col min="6169" max="6169" width="1.7265625" customWidth="1"/>
    <col min="6170" max="6170" width="7.7265625" customWidth="1"/>
    <col min="6171" max="6171" width="1.7265625" customWidth="1"/>
    <col min="6172" max="6172" width="7.7265625" customWidth="1"/>
    <col min="6173" max="6173" width="1.7265625" customWidth="1"/>
    <col min="6401" max="6401" width="4.54296875" customWidth="1"/>
    <col min="6404" max="6406" width="7.7265625" customWidth="1"/>
    <col min="6407" max="6407" width="1.7265625" customWidth="1"/>
    <col min="6408" max="6408" width="7.7265625" customWidth="1"/>
    <col min="6409" max="6409" width="1.7265625" customWidth="1"/>
    <col min="6410" max="6410" width="7.7265625" customWidth="1"/>
    <col min="6411" max="6411" width="1.7265625" customWidth="1"/>
    <col min="6412" max="6412" width="7.7265625" customWidth="1"/>
    <col min="6413" max="6413" width="1.7265625" customWidth="1"/>
    <col min="6414" max="6414" width="7.7265625" customWidth="1"/>
    <col min="6415" max="6415" width="1.7265625" customWidth="1"/>
    <col min="6416" max="6416" width="7.7265625" customWidth="1"/>
    <col min="6417" max="6417" width="1.7265625" customWidth="1"/>
    <col min="6418" max="6418" width="7.7265625" customWidth="1"/>
    <col min="6419" max="6419" width="1.7265625" customWidth="1"/>
    <col min="6420" max="6420" width="7.7265625" customWidth="1"/>
    <col min="6421" max="6421" width="1.7265625" customWidth="1"/>
    <col min="6422" max="6422" width="7.7265625" customWidth="1"/>
    <col min="6423" max="6423" width="1.7265625" customWidth="1"/>
    <col min="6424" max="6424" width="7.7265625" customWidth="1"/>
    <col min="6425" max="6425" width="1.7265625" customWidth="1"/>
    <col min="6426" max="6426" width="7.7265625" customWidth="1"/>
    <col min="6427" max="6427" width="1.7265625" customWidth="1"/>
    <col min="6428" max="6428" width="7.7265625" customWidth="1"/>
    <col min="6429" max="6429" width="1.7265625" customWidth="1"/>
    <col min="6657" max="6657" width="4.54296875" customWidth="1"/>
    <col min="6660" max="6662" width="7.7265625" customWidth="1"/>
    <col min="6663" max="6663" width="1.7265625" customWidth="1"/>
    <col min="6664" max="6664" width="7.7265625" customWidth="1"/>
    <col min="6665" max="6665" width="1.7265625" customWidth="1"/>
    <col min="6666" max="6666" width="7.7265625" customWidth="1"/>
    <col min="6667" max="6667" width="1.7265625" customWidth="1"/>
    <col min="6668" max="6668" width="7.7265625" customWidth="1"/>
    <col min="6669" max="6669" width="1.7265625" customWidth="1"/>
    <col min="6670" max="6670" width="7.7265625" customWidth="1"/>
    <col min="6671" max="6671" width="1.7265625" customWidth="1"/>
    <col min="6672" max="6672" width="7.7265625" customWidth="1"/>
    <col min="6673" max="6673" width="1.7265625" customWidth="1"/>
    <col min="6674" max="6674" width="7.7265625" customWidth="1"/>
    <col min="6675" max="6675" width="1.7265625" customWidth="1"/>
    <col min="6676" max="6676" width="7.7265625" customWidth="1"/>
    <col min="6677" max="6677" width="1.7265625" customWidth="1"/>
    <col min="6678" max="6678" width="7.7265625" customWidth="1"/>
    <col min="6679" max="6679" width="1.7265625" customWidth="1"/>
    <col min="6680" max="6680" width="7.7265625" customWidth="1"/>
    <col min="6681" max="6681" width="1.7265625" customWidth="1"/>
    <col min="6682" max="6682" width="7.7265625" customWidth="1"/>
    <col min="6683" max="6683" width="1.7265625" customWidth="1"/>
    <col min="6684" max="6684" width="7.7265625" customWidth="1"/>
    <col min="6685" max="6685" width="1.7265625" customWidth="1"/>
    <col min="6913" max="6913" width="4.54296875" customWidth="1"/>
    <col min="6916" max="6918" width="7.7265625" customWidth="1"/>
    <col min="6919" max="6919" width="1.7265625" customWidth="1"/>
    <col min="6920" max="6920" width="7.7265625" customWidth="1"/>
    <col min="6921" max="6921" width="1.7265625" customWidth="1"/>
    <col min="6922" max="6922" width="7.7265625" customWidth="1"/>
    <col min="6923" max="6923" width="1.7265625" customWidth="1"/>
    <col min="6924" max="6924" width="7.7265625" customWidth="1"/>
    <col min="6925" max="6925" width="1.7265625" customWidth="1"/>
    <col min="6926" max="6926" width="7.7265625" customWidth="1"/>
    <col min="6927" max="6927" width="1.7265625" customWidth="1"/>
    <col min="6928" max="6928" width="7.7265625" customWidth="1"/>
    <col min="6929" max="6929" width="1.7265625" customWidth="1"/>
    <col min="6930" max="6930" width="7.7265625" customWidth="1"/>
    <col min="6931" max="6931" width="1.7265625" customWidth="1"/>
    <col min="6932" max="6932" width="7.7265625" customWidth="1"/>
    <col min="6933" max="6933" width="1.7265625" customWidth="1"/>
    <col min="6934" max="6934" width="7.7265625" customWidth="1"/>
    <col min="6935" max="6935" width="1.7265625" customWidth="1"/>
    <col min="6936" max="6936" width="7.7265625" customWidth="1"/>
    <col min="6937" max="6937" width="1.7265625" customWidth="1"/>
    <col min="6938" max="6938" width="7.7265625" customWidth="1"/>
    <col min="6939" max="6939" width="1.7265625" customWidth="1"/>
    <col min="6940" max="6940" width="7.7265625" customWidth="1"/>
    <col min="6941" max="6941" width="1.7265625" customWidth="1"/>
    <col min="7169" max="7169" width="4.54296875" customWidth="1"/>
    <col min="7172" max="7174" width="7.7265625" customWidth="1"/>
    <col min="7175" max="7175" width="1.7265625" customWidth="1"/>
    <col min="7176" max="7176" width="7.7265625" customWidth="1"/>
    <col min="7177" max="7177" width="1.7265625" customWidth="1"/>
    <col min="7178" max="7178" width="7.7265625" customWidth="1"/>
    <col min="7179" max="7179" width="1.7265625" customWidth="1"/>
    <col min="7180" max="7180" width="7.7265625" customWidth="1"/>
    <col min="7181" max="7181" width="1.7265625" customWidth="1"/>
    <col min="7182" max="7182" width="7.7265625" customWidth="1"/>
    <col min="7183" max="7183" width="1.7265625" customWidth="1"/>
    <col min="7184" max="7184" width="7.7265625" customWidth="1"/>
    <col min="7185" max="7185" width="1.7265625" customWidth="1"/>
    <col min="7186" max="7186" width="7.7265625" customWidth="1"/>
    <col min="7187" max="7187" width="1.7265625" customWidth="1"/>
    <col min="7188" max="7188" width="7.7265625" customWidth="1"/>
    <col min="7189" max="7189" width="1.7265625" customWidth="1"/>
    <col min="7190" max="7190" width="7.7265625" customWidth="1"/>
    <col min="7191" max="7191" width="1.7265625" customWidth="1"/>
    <col min="7192" max="7192" width="7.7265625" customWidth="1"/>
    <col min="7193" max="7193" width="1.7265625" customWidth="1"/>
    <col min="7194" max="7194" width="7.7265625" customWidth="1"/>
    <col min="7195" max="7195" width="1.7265625" customWidth="1"/>
    <col min="7196" max="7196" width="7.7265625" customWidth="1"/>
    <col min="7197" max="7197" width="1.7265625" customWidth="1"/>
    <col min="7425" max="7425" width="4.54296875" customWidth="1"/>
    <col min="7428" max="7430" width="7.7265625" customWidth="1"/>
    <col min="7431" max="7431" width="1.7265625" customWidth="1"/>
    <col min="7432" max="7432" width="7.7265625" customWidth="1"/>
    <col min="7433" max="7433" width="1.7265625" customWidth="1"/>
    <col min="7434" max="7434" width="7.7265625" customWidth="1"/>
    <col min="7435" max="7435" width="1.7265625" customWidth="1"/>
    <col min="7436" max="7436" width="7.7265625" customWidth="1"/>
    <col min="7437" max="7437" width="1.7265625" customWidth="1"/>
    <col min="7438" max="7438" width="7.7265625" customWidth="1"/>
    <col min="7439" max="7439" width="1.7265625" customWidth="1"/>
    <col min="7440" max="7440" width="7.7265625" customWidth="1"/>
    <col min="7441" max="7441" width="1.7265625" customWidth="1"/>
    <col min="7442" max="7442" width="7.7265625" customWidth="1"/>
    <col min="7443" max="7443" width="1.7265625" customWidth="1"/>
    <col min="7444" max="7444" width="7.7265625" customWidth="1"/>
    <col min="7445" max="7445" width="1.7265625" customWidth="1"/>
    <col min="7446" max="7446" width="7.7265625" customWidth="1"/>
    <col min="7447" max="7447" width="1.7265625" customWidth="1"/>
    <col min="7448" max="7448" width="7.7265625" customWidth="1"/>
    <col min="7449" max="7449" width="1.7265625" customWidth="1"/>
    <col min="7450" max="7450" width="7.7265625" customWidth="1"/>
    <col min="7451" max="7451" width="1.7265625" customWidth="1"/>
    <col min="7452" max="7452" width="7.7265625" customWidth="1"/>
    <col min="7453" max="7453" width="1.7265625" customWidth="1"/>
    <col min="7681" max="7681" width="4.54296875" customWidth="1"/>
    <col min="7684" max="7686" width="7.7265625" customWidth="1"/>
    <col min="7687" max="7687" width="1.7265625" customWidth="1"/>
    <col min="7688" max="7688" width="7.7265625" customWidth="1"/>
    <col min="7689" max="7689" width="1.7265625" customWidth="1"/>
    <col min="7690" max="7690" width="7.7265625" customWidth="1"/>
    <col min="7691" max="7691" width="1.7265625" customWidth="1"/>
    <col min="7692" max="7692" width="7.7265625" customWidth="1"/>
    <col min="7693" max="7693" width="1.7265625" customWidth="1"/>
    <col min="7694" max="7694" width="7.7265625" customWidth="1"/>
    <col min="7695" max="7695" width="1.7265625" customWidth="1"/>
    <col min="7696" max="7696" width="7.7265625" customWidth="1"/>
    <col min="7697" max="7697" width="1.7265625" customWidth="1"/>
    <col min="7698" max="7698" width="7.7265625" customWidth="1"/>
    <col min="7699" max="7699" width="1.7265625" customWidth="1"/>
    <col min="7700" max="7700" width="7.7265625" customWidth="1"/>
    <col min="7701" max="7701" width="1.7265625" customWidth="1"/>
    <col min="7702" max="7702" width="7.7265625" customWidth="1"/>
    <col min="7703" max="7703" width="1.7265625" customWidth="1"/>
    <col min="7704" max="7704" width="7.7265625" customWidth="1"/>
    <col min="7705" max="7705" width="1.7265625" customWidth="1"/>
    <col min="7706" max="7706" width="7.7265625" customWidth="1"/>
    <col min="7707" max="7707" width="1.7265625" customWidth="1"/>
    <col min="7708" max="7708" width="7.7265625" customWidth="1"/>
    <col min="7709" max="7709" width="1.7265625" customWidth="1"/>
    <col min="7937" max="7937" width="4.54296875" customWidth="1"/>
    <col min="7940" max="7942" width="7.7265625" customWidth="1"/>
    <col min="7943" max="7943" width="1.7265625" customWidth="1"/>
    <col min="7944" max="7944" width="7.7265625" customWidth="1"/>
    <col min="7945" max="7945" width="1.7265625" customWidth="1"/>
    <col min="7946" max="7946" width="7.7265625" customWidth="1"/>
    <col min="7947" max="7947" width="1.7265625" customWidth="1"/>
    <col min="7948" max="7948" width="7.7265625" customWidth="1"/>
    <col min="7949" max="7949" width="1.7265625" customWidth="1"/>
    <col min="7950" max="7950" width="7.7265625" customWidth="1"/>
    <col min="7951" max="7951" width="1.7265625" customWidth="1"/>
    <col min="7952" max="7952" width="7.7265625" customWidth="1"/>
    <col min="7953" max="7953" width="1.7265625" customWidth="1"/>
    <col min="7954" max="7954" width="7.7265625" customWidth="1"/>
    <col min="7955" max="7955" width="1.7265625" customWidth="1"/>
    <col min="7956" max="7956" width="7.7265625" customWidth="1"/>
    <col min="7957" max="7957" width="1.7265625" customWidth="1"/>
    <col min="7958" max="7958" width="7.7265625" customWidth="1"/>
    <col min="7959" max="7959" width="1.7265625" customWidth="1"/>
    <col min="7960" max="7960" width="7.7265625" customWidth="1"/>
    <col min="7961" max="7961" width="1.7265625" customWidth="1"/>
    <col min="7962" max="7962" width="7.7265625" customWidth="1"/>
    <col min="7963" max="7963" width="1.7265625" customWidth="1"/>
    <col min="7964" max="7964" width="7.7265625" customWidth="1"/>
    <col min="7965" max="7965" width="1.7265625" customWidth="1"/>
    <col min="8193" max="8193" width="4.54296875" customWidth="1"/>
    <col min="8196" max="8198" width="7.7265625" customWidth="1"/>
    <col min="8199" max="8199" width="1.7265625" customWidth="1"/>
    <col min="8200" max="8200" width="7.7265625" customWidth="1"/>
    <col min="8201" max="8201" width="1.7265625" customWidth="1"/>
    <col min="8202" max="8202" width="7.7265625" customWidth="1"/>
    <col min="8203" max="8203" width="1.7265625" customWidth="1"/>
    <col min="8204" max="8204" width="7.7265625" customWidth="1"/>
    <col min="8205" max="8205" width="1.7265625" customWidth="1"/>
    <col min="8206" max="8206" width="7.7265625" customWidth="1"/>
    <col min="8207" max="8207" width="1.7265625" customWidth="1"/>
    <col min="8208" max="8208" width="7.7265625" customWidth="1"/>
    <col min="8209" max="8209" width="1.7265625" customWidth="1"/>
    <col min="8210" max="8210" width="7.7265625" customWidth="1"/>
    <col min="8211" max="8211" width="1.7265625" customWidth="1"/>
    <col min="8212" max="8212" width="7.7265625" customWidth="1"/>
    <col min="8213" max="8213" width="1.7265625" customWidth="1"/>
    <col min="8214" max="8214" width="7.7265625" customWidth="1"/>
    <col min="8215" max="8215" width="1.7265625" customWidth="1"/>
    <col min="8216" max="8216" width="7.7265625" customWidth="1"/>
    <col min="8217" max="8217" width="1.7265625" customWidth="1"/>
    <col min="8218" max="8218" width="7.7265625" customWidth="1"/>
    <col min="8219" max="8219" width="1.7265625" customWidth="1"/>
    <col min="8220" max="8220" width="7.7265625" customWidth="1"/>
    <col min="8221" max="8221" width="1.7265625" customWidth="1"/>
    <col min="8449" max="8449" width="4.54296875" customWidth="1"/>
    <col min="8452" max="8454" width="7.7265625" customWidth="1"/>
    <col min="8455" max="8455" width="1.7265625" customWidth="1"/>
    <col min="8456" max="8456" width="7.7265625" customWidth="1"/>
    <col min="8457" max="8457" width="1.7265625" customWidth="1"/>
    <col min="8458" max="8458" width="7.7265625" customWidth="1"/>
    <col min="8459" max="8459" width="1.7265625" customWidth="1"/>
    <col min="8460" max="8460" width="7.7265625" customWidth="1"/>
    <col min="8461" max="8461" width="1.7265625" customWidth="1"/>
    <col min="8462" max="8462" width="7.7265625" customWidth="1"/>
    <col min="8463" max="8463" width="1.7265625" customWidth="1"/>
    <col min="8464" max="8464" width="7.7265625" customWidth="1"/>
    <col min="8465" max="8465" width="1.7265625" customWidth="1"/>
    <col min="8466" max="8466" width="7.7265625" customWidth="1"/>
    <col min="8467" max="8467" width="1.7265625" customWidth="1"/>
    <col min="8468" max="8468" width="7.7265625" customWidth="1"/>
    <col min="8469" max="8469" width="1.7265625" customWidth="1"/>
    <col min="8470" max="8470" width="7.7265625" customWidth="1"/>
    <col min="8471" max="8471" width="1.7265625" customWidth="1"/>
    <col min="8472" max="8472" width="7.7265625" customWidth="1"/>
    <col min="8473" max="8473" width="1.7265625" customWidth="1"/>
    <col min="8474" max="8474" width="7.7265625" customWidth="1"/>
    <col min="8475" max="8475" width="1.7265625" customWidth="1"/>
    <col min="8476" max="8476" width="7.7265625" customWidth="1"/>
    <col min="8477" max="8477" width="1.7265625" customWidth="1"/>
    <col min="8705" max="8705" width="4.54296875" customWidth="1"/>
    <col min="8708" max="8710" width="7.7265625" customWidth="1"/>
    <col min="8711" max="8711" width="1.7265625" customWidth="1"/>
    <col min="8712" max="8712" width="7.7265625" customWidth="1"/>
    <col min="8713" max="8713" width="1.7265625" customWidth="1"/>
    <col min="8714" max="8714" width="7.7265625" customWidth="1"/>
    <col min="8715" max="8715" width="1.7265625" customWidth="1"/>
    <col min="8716" max="8716" width="7.7265625" customWidth="1"/>
    <col min="8717" max="8717" width="1.7265625" customWidth="1"/>
    <col min="8718" max="8718" width="7.7265625" customWidth="1"/>
    <col min="8719" max="8719" width="1.7265625" customWidth="1"/>
    <col min="8720" max="8720" width="7.7265625" customWidth="1"/>
    <col min="8721" max="8721" width="1.7265625" customWidth="1"/>
    <col min="8722" max="8722" width="7.7265625" customWidth="1"/>
    <col min="8723" max="8723" width="1.7265625" customWidth="1"/>
    <col min="8724" max="8724" width="7.7265625" customWidth="1"/>
    <col min="8725" max="8725" width="1.7265625" customWidth="1"/>
    <col min="8726" max="8726" width="7.7265625" customWidth="1"/>
    <col min="8727" max="8727" width="1.7265625" customWidth="1"/>
    <col min="8728" max="8728" width="7.7265625" customWidth="1"/>
    <col min="8729" max="8729" width="1.7265625" customWidth="1"/>
    <col min="8730" max="8730" width="7.7265625" customWidth="1"/>
    <col min="8731" max="8731" width="1.7265625" customWidth="1"/>
    <col min="8732" max="8732" width="7.7265625" customWidth="1"/>
    <col min="8733" max="8733" width="1.7265625" customWidth="1"/>
    <col min="8961" max="8961" width="4.54296875" customWidth="1"/>
    <col min="8964" max="8966" width="7.7265625" customWidth="1"/>
    <col min="8967" max="8967" width="1.7265625" customWidth="1"/>
    <col min="8968" max="8968" width="7.7265625" customWidth="1"/>
    <col min="8969" max="8969" width="1.7265625" customWidth="1"/>
    <col min="8970" max="8970" width="7.7265625" customWidth="1"/>
    <col min="8971" max="8971" width="1.7265625" customWidth="1"/>
    <col min="8972" max="8972" width="7.7265625" customWidth="1"/>
    <col min="8973" max="8973" width="1.7265625" customWidth="1"/>
    <col min="8974" max="8974" width="7.7265625" customWidth="1"/>
    <col min="8975" max="8975" width="1.7265625" customWidth="1"/>
    <col min="8976" max="8976" width="7.7265625" customWidth="1"/>
    <col min="8977" max="8977" width="1.7265625" customWidth="1"/>
    <col min="8978" max="8978" width="7.7265625" customWidth="1"/>
    <col min="8979" max="8979" width="1.7265625" customWidth="1"/>
    <col min="8980" max="8980" width="7.7265625" customWidth="1"/>
    <col min="8981" max="8981" width="1.7265625" customWidth="1"/>
    <col min="8982" max="8982" width="7.7265625" customWidth="1"/>
    <col min="8983" max="8983" width="1.7265625" customWidth="1"/>
    <col min="8984" max="8984" width="7.7265625" customWidth="1"/>
    <col min="8985" max="8985" width="1.7265625" customWidth="1"/>
    <col min="8986" max="8986" width="7.7265625" customWidth="1"/>
    <col min="8987" max="8987" width="1.7265625" customWidth="1"/>
    <col min="8988" max="8988" width="7.7265625" customWidth="1"/>
    <col min="8989" max="8989" width="1.7265625" customWidth="1"/>
    <col min="9217" max="9217" width="4.54296875" customWidth="1"/>
    <col min="9220" max="9222" width="7.7265625" customWidth="1"/>
    <col min="9223" max="9223" width="1.7265625" customWidth="1"/>
    <col min="9224" max="9224" width="7.7265625" customWidth="1"/>
    <col min="9225" max="9225" width="1.7265625" customWidth="1"/>
    <col min="9226" max="9226" width="7.7265625" customWidth="1"/>
    <col min="9227" max="9227" width="1.7265625" customWidth="1"/>
    <col min="9228" max="9228" width="7.7265625" customWidth="1"/>
    <col min="9229" max="9229" width="1.7265625" customWidth="1"/>
    <col min="9230" max="9230" width="7.7265625" customWidth="1"/>
    <col min="9231" max="9231" width="1.7265625" customWidth="1"/>
    <col min="9232" max="9232" width="7.7265625" customWidth="1"/>
    <col min="9233" max="9233" width="1.7265625" customWidth="1"/>
    <col min="9234" max="9234" width="7.7265625" customWidth="1"/>
    <col min="9235" max="9235" width="1.7265625" customWidth="1"/>
    <col min="9236" max="9236" width="7.7265625" customWidth="1"/>
    <col min="9237" max="9237" width="1.7265625" customWidth="1"/>
    <col min="9238" max="9238" width="7.7265625" customWidth="1"/>
    <col min="9239" max="9239" width="1.7265625" customWidth="1"/>
    <col min="9240" max="9240" width="7.7265625" customWidth="1"/>
    <col min="9241" max="9241" width="1.7265625" customWidth="1"/>
    <col min="9242" max="9242" width="7.7265625" customWidth="1"/>
    <col min="9243" max="9243" width="1.7265625" customWidth="1"/>
    <col min="9244" max="9244" width="7.7265625" customWidth="1"/>
    <col min="9245" max="9245" width="1.7265625" customWidth="1"/>
    <col min="9473" max="9473" width="4.54296875" customWidth="1"/>
    <col min="9476" max="9478" width="7.7265625" customWidth="1"/>
    <col min="9479" max="9479" width="1.7265625" customWidth="1"/>
    <col min="9480" max="9480" width="7.7265625" customWidth="1"/>
    <col min="9481" max="9481" width="1.7265625" customWidth="1"/>
    <col min="9482" max="9482" width="7.7265625" customWidth="1"/>
    <col min="9483" max="9483" width="1.7265625" customWidth="1"/>
    <col min="9484" max="9484" width="7.7265625" customWidth="1"/>
    <col min="9485" max="9485" width="1.7265625" customWidth="1"/>
    <col min="9486" max="9486" width="7.7265625" customWidth="1"/>
    <col min="9487" max="9487" width="1.7265625" customWidth="1"/>
    <col min="9488" max="9488" width="7.7265625" customWidth="1"/>
    <col min="9489" max="9489" width="1.7265625" customWidth="1"/>
    <col min="9490" max="9490" width="7.7265625" customWidth="1"/>
    <col min="9491" max="9491" width="1.7265625" customWidth="1"/>
    <col min="9492" max="9492" width="7.7265625" customWidth="1"/>
    <col min="9493" max="9493" width="1.7265625" customWidth="1"/>
    <col min="9494" max="9494" width="7.7265625" customWidth="1"/>
    <col min="9495" max="9495" width="1.7265625" customWidth="1"/>
    <col min="9496" max="9496" width="7.7265625" customWidth="1"/>
    <col min="9497" max="9497" width="1.7265625" customWidth="1"/>
    <col min="9498" max="9498" width="7.7265625" customWidth="1"/>
    <col min="9499" max="9499" width="1.7265625" customWidth="1"/>
    <col min="9500" max="9500" width="7.7265625" customWidth="1"/>
    <col min="9501" max="9501" width="1.7265625" customWidth="1"/>
    <col min="9729" max="9729" width="4.54296875" customWidth="1"/>
    <col min="9732" max="9734" width="7.7265625" customWidth="1"/>
    <col min="9735" max="9735" width="1.7265625" customWidth="1"/>
    <col min="9736" max="9736" width="7.7265625" customWidth="1"/>
    <col min="9737" max="9737" width="1.7265625" customWidth="1"/>
    <col min="9738" max="9738" width="7.7265625" customWidth="1"/>
    <col min="9739" max="9739" width="1.7265625" customWidth="1"/>
    <col min="9740" max="9740" width="7.7265625" customWidth="1"/>
    <col min="9741" max="9741" width="1.7265625" customWidth="1"/>
    <col min="9742" max="9742" width="7.7265625" customWidth="1"/>
    <col min="9743" max="9743" width="1.7265625" customWidth="1"/>
    <col min="9744" max="9744" width="7.7265625" customWidth="1"/>
    <col min="9745" max="9745" width="1.7265625" customWidth="1"/>
    <col min="9746" max="9746" width="7.7265625" customWidth="1"/>
    <col min="9747" max="9747" width="1.7265625" customWidth="1"/>
    <col min="9748" max="9748" width="7.7265625" customWidth="1"/>
    <col min="9749" max="9749" width="1.7265625" customWidth="1"/>
    <col min="9750" max="9750" width="7.7265625" customWidth="1"/>
    <col min="9751" max="9751" width="1.7265625" customWidth="1"/>
    <col min="9752" max="9752" width="7.7265625" customWidth="1"/>
    <col min="9753" max="9753" width="1.7265625" customWidth="1"/>
    <col min="9754" max="9754" width="7.7265625" customWidth="1"/>
    <col min="9755" max="9755" width="1.7265625" customWidth="1"/>
    <col min="9756" max="9756" width="7.7265625" customWidth="1"/>
    <col min="9757" max="9757" width="1.7265625" customWidth="1"/>
    <col min="9985" max="9985" width="4.54296875" customWidth="1"/>
    <col min="9988" max="9990" width="7.7265625" customWidth="1"/>
    <col min="9991" max="9991" width="1.7265625" customWidth="1"/>
    <col min="9992" max="9992" width="7.7265625" customWidth="1"/>
    <col min="9993" max="9993" width="1.7265625" customWidth="1"/>
    <col min="9994" max="9994" width="7.7265625" customWidth="1"/>
    <col min="9995" max="9995" width="1.7265625" customWidth="1"/>
    <col min="9996" max="9996" width="7.7265625" customWidth="1"/>
    <col min="9997" max="9997" width="1.7265625" customWidth="1"/>
    <col min="9998" max="9998" width="7.7265625" customWidth="1"/>
    <col min="9999" max="9999" width="1.7265625" customWidth="1"/>
    <col min="10000" max="10000" width="7.7265625" customWidth="1"/>
    <col min="10001" max="10001" width="1.7265625" customWidth="1"/>
    <col min="10002" max="10002" width="7.7265625" customWidth="1"/>
    <col min="10003" max="10003" width="1.7265625" customWidth="1"/>
    <col min="10004" max="10004" width="7.7265625" customWidth="1"/>
    <col min="10005" max="10005" width="1.7265625" customWidth="1"/>
    <col min="10006" max="10006" width="7.7265625" customWidth="1"/>
    <col min="10007" max="10007" width="1.7265625" customWidth="1"/>
    <col min="10008" max="10008" width="7.7265625" customWidth="1"/>
    <col min="10009" max="10009" width="1.7265625" customWidth="1"/>
    <col min="10010" max="10010" width="7.7265625" customWidth="1"/>
    <col min="10011" max="10011" width="1.7265625" customWidth="1"/>
    <col min="10012" max="10012" width="7.7265625" customWidth="1"/>
    <col min="10013" max="10013" width="1.7265625" customWidth="1"/>
    <col min="10241" max="10241" width="4.54296875" customWidth="1"/>
    <col min="10244" max="10246" width="7.7265625" customWidth="1"/>
    <col min="10247" max="10247" width="1.7265625" customWidth="1"/>
    <col min="10248" max="10248" width="7.7265625" customWidth="1"/>
    <col min="10249" max="10249" width="1.7265625" customWidth="1"/>
    <col min="10250" max="10250" width="7.7265625" customWidth="1"/>
    <col min="10251" max="10251" width="1.7265625" customWidth="1"/>
    <col min="10252" max="10252" width="7.7265625" customWidth="1"/>
    <col min="10253" max="10253" width="1.7265625" customWidth="1"/>
    <col min="10254" max="10254" width="7.7265625" customWidth="1"/>
    <col min="10255" max="10255" width="1.7265625" customWidth="1"/>
    <col min="10256" max="10256" width="7.7265625" customWidth="1"/>
    <col min="10257" max="10257" width="1.7265625" customWidth="1"/>
    <col min="10258" max="10258" width="7.7265625" customWidth="1"/>
    <col min="10259" max="10259" width="1.7265625" customWidth="1"/>
    <col min="10260" max="10260" width="7.7265625" customWidth="1"/>
    <col min="10261" max="10261" width="1.7265625" customWidth="1"/>
    <col min="10262" max="10262" width="7.7265625" customWidth="1"/>
    <col min="10263" max="10263" width="1.7265625" customWidth="1"/>
    <col min="10264" max="10264" width="7.7265625" customWidth="1"/>
    <col min="10265" max="10265" width="1.7265625" customWidth="1"/>
    <col min="10266" max="10266" width="7.7265625" customWidth="1"/>
    <col min="10267" max="10267" width="1.7265625" customWidth="1"/>
    <col min="10268" max="10268" width="7.7265625" customWidth="1"/>
    <col min="10269" max="10269" width="1.7265625" customWidth="1"/>
    <col min="10497" max="10497" width="4.54296875" customWidth="1"/>
    <col min="10500" max="10502" width="7.7265625" customWidth="1"/>
    <col min="10503" max="10503" width="1.7265625" customWidth="1"/>
    <col min="10504" max="10504" width="7.7265625" customWidth="1"/>
    <col min="10505" max="10505" width="1.7265625" customWidth="1"/>
    <col min="10506" max="10506" width="7.7265625" customWidth="1"/>
    <col min="10507" max="10507" width="1.7265625" customWidth="1"/>
    <col min="10508" max="10508" width="7.7265625" customWidth="1"/>
    <col min="10509" max="10509" width="1.7265625" customWidth="1"/>
    <col min="10510" max="10510" width="7.7265625" customWidth="1"/>
    <col min="10511" max="10511" width="1.7265625" customWidth="1"/>
    <col min="10512" max="10512" width="7.7265625" customWidth="1"/>
    <col min="10513" max="10513" width="1.7265625" customWidth="1"/>
    <col min="10514" max="10514" width="7.7265625" customWidth="1"/>
    <col min="10515" max="10515" width="1.7265625" customWidth="1"/>
    <col min="10516" max="10516" width="7.7265625" customWidth="1"/>
    <col min="10517" max="10517" width="1.7265625" customWidth="1"/>
    <col min="10518" max="10518" width="7.7265625" customWidth="1"/>
    <col min="10519" max="10519" width="1.7265625" customWidth="1"/>
    <col min="10520" max="10520" width="7.7265625" customWidth="1"/>
    <col min="10521" max="10521" width="1.7265625" customWidth="1"/>
    <col min="10522" max="10522" width="7.7265625" customWidth="1"/>
    <col min="10523" max="10523" width="1.7265625" customWidth="1"/>
    <col min="10524" max="10524" width="7.7265625" customWidth="1"/>
    <col min="10525" max="10525" width="1.7265625" customWidth="1"/>
    <col min="10753" max="10753" width="4.54296875" customWidth="1"/>
    <col min="10756" max="10758" width="7.7265625" customWidth="1"/>
    <col min="10759" max="10759" width="1.7265625" customWidth="1"/>
    <col min="10760" max="10760" width="7.7265625" customWidth="1"/>
    <col min="10761" max="10761" width="1.7265625" customWidth="1"/>
    <col min="10762" max="10762" width="7.7265625" customWidth="1"/>
    <col min="10763" max="10763" width="1.7265625" customWidth="1"/>
    <col min="10764" max="10764" width="7.7265625" customWidth="1"/>
    <col min="10765" max="10765" width="1.7265625" customWidth="1"/>
    <col min="10766" max="10766" width="7.7265625" customWidth="1"/>
    <col min="10767" max="10767" width="1.7265625" customWidth="1"/>
    <col min="10768" max="10768" width="7.7265625" customWidth="1"/>
    <col min="10769" max="10769" width="1.7265625" customWidth="1"/>
    <col min="10770" max="10770" width="7.7265625" customWidth="1"/>
    <col min="10771" max="10771" width="1.7265625" customWidth="1"/>
    <col min="10772" max="10772" width="7.7265625" customWidth="1"/>
    <col min="10773" max="10773" width="1.7265625" customWidth="1"/>
    <col min="10774" max="10774" width="7.7265625" customWidth="1"/>
    <col min="10775" max="10775" width="1.7265625" customWidth="1"/>
    <col min="10776" max="10776" width="7.7265625" customWidth="1"/>
    <col min="10777" max="10777" width="1.7265625" customWidth="1"/>
    <col min="10778" max="10778" width="7.7265625" customWidth="1"/>
    <col min="10779" max="10779" width="1.7265625" customWidth="1"/>
    <col min="10780" max="10780" width="7.7265625" customWidth="1"/>
    <col min="10781" max="10781" width="1.7265625" customWidth="1"/>
    <col min="11009" max="11009" width="4.54296875" customWidth="1"/>
    <col min="11012" max="11014" width="7.7265625" customWidth="1"/>
    <col min="11015" max="11015" width="1.7265625" customWidth="1"/>
    <col min="11016" max="11016" width="7.7265625" customWidth="1"/>
    <col min="11017" max="11017" width="1.7265625" customWidth="1"/>
    <col min="11018" max="11018" width="7.7265625" customWidth="1"/>
    <col min="11019" max="11019" width="1.7265625" customWidth="1"/>
    <col min="11020" max="11020" width="7.7265625" customWidth="1"/>
    <col min="11021" max="11021" width="1.7265625" customWidth="1"/>
    <col min="11022" max="11022" width="7.7265625" customWidth="1"/>
    <col min="11023" max="11023" width="1.7265625" customWidth="1"/>
    <col min="11024" max="11024" width="7.7265625" customWidth="1"/>
    <col min="11025" max="11025" width="1.7265625" customWidth="1"/>
    <col min="11026" max="11026" width="7.7265625" customWidth="1"/>
    <col min="11027" max="11027" width="1.7265625" customWidth="1"/>
    <col min="11028" max="11028" width="7.7265625" customWidth="1"/>
    <col min="11029" max="11029" width="1.7265625" customWidth="1"/>
    <col min="11030" max="11030" width="7.7265625" customWidth="1"/>
    <col min="11031" max="11031" width="1.7265625" customWidth="1"/>
    <col min="11032" max="11032" width="7.7265625" customWidth="1"/>
    <col min="11033" max="11033" width="1.7265625" customWidth="1"/>
    <col min="11034" max="11034" width="7.7265625" customWidth="1"/>
    <col min="11035" max="11035" width="1.7265625" customWidth="1"/>
    <col min="11036" max="11036" width="7.7265625" customWidth="1"/>
    <col min="11037" max="11037" width="1.7265625" customWidth="1"/>
    <col min="11265" max="11265" width="4.54296875" customWidth="1"/>
    <col min="11268" max="11270" width="7.7265625" customWidth="1"/>
    <col min="11271" max="11271" width="1.7265625" customWidth="1"/>
    <col min="11272" max="11272" width="7.7265625" customWidth="1"/>
    <col min="11273" max="11273" width="1.7265625" customWidth="1"/>
    <col min="11274" max="11274" width="7.7265625" customWidth="1"/>
    <col min="11275" max="11275" width="1.7265625" customWidth="1"/>
    <col min="11276" max="11276" width="7.7265625" customWidth="1"/>
    <col min="11277" max="11277" width="1.7265625" customWidth="1"/>
    <col min="11278" max="11278" width="7.7265625" customWidth="1"/>
    <col min="11279" max="11279" width="1.7265625" customWidth="1"/>
    <col min="11280" max="11280" width="7.7265625" customWidth="1"/>
    <col min="11281" max="11281" width="1.7265625" customWidth="1"/>
    <col min="11282" max="11282" width="7.7265625" customWidth="1"/>
    <col min="11283" max="11283" width="1.7265625" customWidth="1"/>
    <col min="11284" max="11284" width="7.7265625" customWidth="1"/>
    <col min="11285" max="11285" width="1.7265625" customWidth="1"/>
    <col min="11286" max="11286" width="7.7265625" customWidth="1"/>
    <col min="11287" max="11287" width="1.7265625" customWidth="1"/>
    <col min="11288" max="11288" width="7.7265625" customWidth="1"/>
    <col min="11289" max="11289" width="1.7265625" customWidth="1"/>
    <col min="11290" max="11290" width="7.7265625" customWidth="1"/>
    <col min="11291" max="11291" width="1.7265625" customWidth="1"/>
    <col min="11292" max="11292" width="7.7265625" customWidth="1"/>
    <col min="11293" max="11293" width="1.7265625" customWidth="1"/>
    <col min="11521" max="11521" width="4.54296875" customWidth="1"/>
    <col min="11524" max="11526" width="7.7265625" customWidth="1"/>
    <col min="11527" max="11527" width="1.7265625" customWidth="1"/>
    <col min="11528" max="11528" width="7.7265625" customWidth="1"/>
    <col min="11529" max="11529" width="1.7265625" customWidth="1"/>
    <col min="11530" max="11530" width="7.7265625" customWidth="1"/>
    <col min="11531" max="11531" width="1.7265625" customWidth="1"/>
    <col min="11532" max="11532" width="7.7265625" customWidth="1"/>
    <col min="11533" max="11533" width="1.7265625" customWidth="1"/>
    <col min="11534" max="11534" width="7.7265625" customWidth="1"/>
    <col min="11535" max="11535" width="1.7265625" customWidth="1"/>
    <col min="11536" max="11536" width="7.7265625" customWidth="1"/>
    <col min="11537" max="11537" width="1.7265625" customWidth="1"/>
    <col min="11538" max="11538" width="7.7265625" customWidth="1"/>
    <col min="11539" max="11539" width="1.7265625" customWidth="1"/>
    <col min="11540" max="11540" width="7.7265625" customWidth="1"/>
    <col min="11541" max="11541" width="1.7265625" customWidth="1"/>
    <col min="11542" max="11542" width="7.7265625" customWidth="1"/>
    <col min="11543" max="11543" width="1.7265625" customWidth="1"/>
    <col min="11544" max="11544" width="7.7265625" customWidth="1"/>
    <col min="11545" max="11545" width="1.7265625" customWidth="1"/>
    <col min="11546" max="11546" width="7.7265625" customWidth="1"/>
    <col min="11547" max="11547" width="1.7265625" customWidth="1"/>
    <col min="11548" max="11548" width="7.7265625" customWidth="1"/>
    <col min="11549" max="11549" width="1.7265625" customWidth="1"/>
    <col min="11777" max="11777" width="4.54296875" customWidth="1"/>
    <col min="11780" max="11782" width="7.7265625" customWidth="1"/>
    <col min="11783" max="11783" width="1.7265625" customWidth="1"/>
    <col min="11784" max="11784" width="7.7265625" customWidth="1"/>
    <col min="11785" max="11785" width="1.7265625" customWidth="1"/>
    <col min="11786" max="11786" width="7.7265625" customWidth="1"/>
    <col min="11787" max="11787" width="1.7265625" customWidth="1"/>
    <col min="11788" max="11788" width="7.7265625" customWidth="1"/>
    <col min="11789" max="11789" width="1.7265625" customWidth="1"/>
    <col min="11790" max="11790" width="7.7265625" customWidth="1"/>
    <col min="11791" max="11791" width="1.7265625" customWidth="1"/>
    <col min="11792" max="11792" width="7.7265625" customWidth="1"/>
    <col min="11793" max="11793" width="1.7265625" customWidth="1"/>
    <col min="11794" max="11794" width="7.7265625" customWidth="1"/>
    <col min="11795" max="11795" width="1.7265625" customWidth="1"/>
    <col min="11796" max="11796" width="7.7265625" customWidth="1"/>
    <col min="11797" max="11797" width="1.7265625" customWidth="1"/>
    <col min="11798" max="11798" width="7.7265625" customWidth="1"/>
    <col min="11799" max="11799" width="1.7265625" customWidth="1"/>
    <col min="11800" max="11800" width="7.7265625" customWidth="1"/>
    <col min="11801" max="11801" width="1.7265625" customWidth="1"/>
    <col min="11802" max="11802" width="7.7265625" customWidth="1"/>
    <col min="11803" max="11803" width="1.7265625" customWidth="1"/>
    <col min="11804" max="11804" width="7.7265625" customWidth="1"/>
    <col min="11805" max="11805" width="1.7265625" customWidth="1"/>
    <col min="12033" max="12033" width="4.54296875" customWidth="1"/>
    <col min="12036" max="12038" width="7.7265625" customWidth="1"/>
    <col min="12039" max="12039" width="1.7265625" customWidth="1"/>
    <col min="12040" max="12040" width="7.7265625" customWidth="1"/>
    <col min="12041" max="12041" width="1.7265625" customWidth="1"/>
    <col min="12042" max="12042" width="7.7265625" customWidth="1"/>
    <col min="12043" max="12043" width="1.7265625" customWidth="1"/>
    <col min="12044" max="12044" width="7.7265625" customWidth="1"/>
    <col min="12045" max="12045" width="1.7265625" customWidth="1"/>
    <col min="12046" max="12046" width="7.7265625" customWidth="1"/>
    <col min="12047" max="12047" width="1.7265625" customWidth="1"/>
    <col min="12048" max="12048" width="7.7265625" customWidth="1"/>
    <col min="12049" max="12049" width="1.7265625" customWidth="1"/>
    <col min="12050" max="12050" width="7.7265625" customWidth="1"/>
    <col min="12051" max="12051" width="1.7265625" customWidth="1"/>
    <col min="12052" max="12052" width="7.7265625" customWidth="1"/>
    <col min="12053" max="12053" width="1.7265625" customWidth="1"/>
    <col min="12054" max="12054" width="7.7265625" customWidth="1"/>
    <col min="12055" max="12055" width="1.7265625" customWidth="1"/>
    <col min="12056" max="12056" width="7.7265625" customWidth="1"/>
    <col min="12057" max="12057" width="1.7265625" customWidth="1"/>
    <col min="12058" max="12058" width="7.7265625" customWidth="1"/>
    <col min="12059" max="12059" width="1.7265625" customWidth="1"/>
    <col min="12060" max="12060" width="7.7265625" customWidth="1"/>
    <col min="12061" max="12061" width="1.7265625" customWidth="1"/>
    <col min="12289" max="12289" width="4.54296875" customWidth="1"/>
    <col min="12292" max="12294" width="7.7265625" customWidth="1"/>
    <col min="12295" max="12295" width="1.7265625" customWidth="1"/>
    <col min="12296" max="12296" width="7.7265625" customWidth="1"/>
    <col min="12297" max="12297" width="1.7265625" customWidth="1"/>
    <col min="12298" max="12298" width="7.7265625" customWidth="1"/>
    <col min="12299" max="12299" width="1.7265625" customWidth="1"/>
    <col min="12300" max="12300" width="7.7265625" customWidth="1"/>
    <col min="12301" max="12301" width="1.7265625" customWidth="1"/>
    <col min="12302" max="12302" width="7.7265625" customWidth="1"/>
    <col min="12303" max="12303" width="1.7265625" customWidth="1"/>
    <col min="12304" max="12304" width="7.7265625" customWidth="1"/>
    <col min="12305" max="12305" width="1.7265625" customWidth="1"/>
    <col min="12306" max="12306" width="7.7265625" customWidth="1"/>
    <col min="12307" max="12307" width="1.7265625" customWidth="1"/>
    <col min="12308" max="12308" width="7.7265625" customWidth="1"/>
    <col min="12309" max="12309" width="1.7265625" customWidth="1"/>
    <col min="12310" max="12310" width="7.7265625" customWidth="1"/>
    <col min="12311" max="12311" width="1.7265625" customWidth="1"/>
    <col min="12312" max="12312" width="7.7265625" customWidth="1"/>
    <col min="12313" max="12313" width="1.7265625" customWidth="1"/>
    <col min="12314" max="12314" width="7.7265625" customWidth="1"/>
    <col min="12315" max="12315" width="1.7265625" customWidth="1"/>
    <col min="12316" max="12316" width="7.7265625" customWidth="1"/>
    <col min="12317" max="12317" width="1.7265625" customWidth="1"/>
    <col min="12545" max="12545" width="4.54296875" customWidth="1"/>
    <col min="12548" max="12550" width="7.7265625" customWidth="1"/>
    <col min="12551" max="12551" width="1.7265625" customWidth="1"/>
    <col min="12552" max="12552" width="7.7265625" customWidth="1"/>
    <col min="12553" max="12553" width="1.7265625" customWidth="1"/>
    <col min="12554" max="12554" width="7.7265625" customWidth="1"/>
    <col min="12555" max="12555" width="1.7265625" customWidth="1"/>
    <col min="12556" max="12556" width="7.7265625" customWidth="1"/>
    <col min="12557" max="12557" width="1.7265625" customWidth="1"/>
    <col min="12558" max="12558" width="7.7265625" customWidth="1"/>
    <col min="12559" max="12559" width="1.7265625" customWidth="1"/>
    <col min="12560" max="12560" width="7.7265625" customWidth="1"/>
    <col min="12561" max="12561" width="1.7265625" customWidth="1"/>
    <col min="12562" max="12562" width="7.7265625" customWidth="1"/>
    <col min="12563" max="12563" width="1.7265625" customWidth="1"/>
    <col min="12564" max="12564" width="7.7265625" customWidth="1"/>
    <col min="12565" max="12565" width="1.7265625" customWidth="1"/>
    <col min="12566" max="12566" width="7.7265625" customWidth="1"/>
    <col min="12567" max="12567" width="1.7265625" customWidth="1"/>
    <col min="12568" max="12568" width="7.7265625" customWidth="1"/>
    <col min="12569" max="12569" width="1.7265625" customWidth="1"/>
    <col min="12570" max="12570" width="7.7265625" customWidth="1"/>
    <col min="12571" max="12571" width="1.7265625" customWidth="1"/>
    <col min="12572" max="12572" width="7.7265625" customWidth="1"/>
    <col min="12573" max="12573" width="1.7265625" customWidth="1"/>
    <col min="12801" max="12801" width="4.54296875" customWidth="1"/>
    <col min="12804" max="12806" width="7.7265625" customWidth="1"/>
    <col min="12807" max="12807" width="1.7265625" customWidth="1"/>
    <col min="12808" max="12808" width="7.7265625" customWidth="1"/>
    <col min="12809" max="12809" width="1.7265625" customWidth="1"/>
    <col min="12810" max="12810" width="7.7265625" customWidth="1"/>
    <col min="12811" max="12811" width="1.7265625" customWidth="1"/>
    <col min="12812" max="12812" width="7.7265625" customWidth="1"/>
    <col min="12813" max="12813" width="1.7265625" customWidth="1"/>
    <col min="12814" max="12814" width="7.7265625" customWidth="1"/>
    <col min="12815" max="12815" width="1.7265625" customWidth="1"/>
    <col min="12816" max="12816" width="7.7265625" customWidth="1"/>
    <col min="12817" max="12817" width="1.7265625" customWidth="1"/>
    <col min="12818" max="12818" width="7.7265625" customWidth="1"/>
    <col min="12819" max="12819" width="1.7265625" customWidth="1"/>
    <col min="12820" max="12820" width="7.7265625" customWidth="1"/>
    <col min="12821" max="12821" width="1.7265625" customWidth="1"/>
    <col min="12822" max="12822" width="7.7265625" customWidth="1"/>
    <col min="12823" max="12823" width="1.7265625" customWidth="1"/>
    <col min="12824" max="12824" width="7.7265625" customWidth="1"/>
    <col min="12825" max="12825" width="1.7265625" customWidth="1"/>
    <col min="12826" max="12826" width="7.7265625" customWidth="1"/>
    <col min="12827" max="12827" width="1.7265625" customWidth="1"/>
    <col min="12828" max="12828" width="7.7265625" customWidth="1"/>
    <col min="12829" max="12829" width="1.7265625" customWidth="1"/>
    <col min="13057" max="13057" width="4.54296875" customWidth="1"/>
    <col min="13060" max="13062" width="7.7265625" customWidth="1"/>
    <col min="13063" max="13063" width="1.7265625" customWidth="1"/>
    <col min="13064" max="13064" width="7.7265625" customWidth="1"/>
    <col min="13065" max="13065" width="1.7265625" customWidth="1"/>
    <col min="13066" max="13066" width="7.7265625" customWidth="1"/>
    <col min="13067" max="13067" width="1.7265625" customWidth="1"/>
    <col min="13068" max="13068" width="7.7265625" customWidth="1"/>
    <col min="13069" max="13069" width="1.7265625" customWidth="1"/>
    <col min="13070" max="13070" width="7.7265625" customWidth="1"/>
    <col min="13071" max="13071" width="1.7265625" customWidth="1"/>
    <col min="13072" max="13072" width="7.7265625" customWidth="1"/>
    <col min="13073" max="13073" width="1.7265625" customWidth="1"/>
    <col min="13074" max="13074" width="7.7265625" customWidth="1"/>
    <col min="13075" max="13075" width="1.7265625" customWidth="1"/>
    <col min="13076" max="13076" width="7.7265625" customWidth="1"/>
    <col min="13077" max="13077" width="1.7265625" customWidth="1"/>
    <col min="13078" max="13078" width="7.7265625" customWidth="1"/>
    <col min="13079" max="13079" width="1.7265625" customWidth="1"/>
    <col min="13080" max="13080" width="7.7265625" customWidth="1"/>
    <col min="13081" max="13081" width="1.7265625" customWidth="1"/>
    <col min="13082" max="13082" width="7.7265625" customWidth="1"/>
    <col min="13083" max="13083" width="1.7265625" customWidth="1"/>
    <col min="13084" max="13084" width="7.7265625" customWidth="1"/>
    <col min="13085" max="13085" width="1.7265625" customWidth="1"/>
    <col min="13313" max="13313" width="4.54296875" customWidth="1"/>
    <col min="13316" max="13318" width="7.7265625" customWidth="1"/>
    <col min="13319" max="13319" width="1.7265625" customWidth="1"/>
    <col min="13320" max="13320" width="7.7265625" customWidth="1"/>
    <col min="13321" max="13321" width="1.7265625" customWidth="1"/>
    <col min="13322" max="13322" width="7.7265625" customWidth="1"/>
    <col min="13323" max="13323" width="1.7265625" customWidth="1"/>
    <col min="13324" max="13324" width="7.7265625" customWidth="1"/>
    <col min="13325" max="13325" width="1.7265625" customWidth="1"/>
    <col min="13326" max="13326" width="7.7265625" customWidth="1"/>
    <col min="13327" max="13327" width="1.7265625" customWidth="1"/>
    <col min="13328" max="13328" width="7.7265625" customWidth="1"/>
    <col min="13329" max="13329" width="1.7265625" customWidth="1"/>
    <col min="13330" max="13330" width="7.7265625" customWidth="1"/>
    <col min="13331" max="13331" width="1.7265625" customWidth="1"/>
    <col min="13332" max="13332" width="7.7265625" customWidth="1"/>
    <col min="13333" max="13333" width="1.7265625" customWidth="1"/>
    <col min="13334" max="13334" width="7.7265625" customWidth="1"/>
    <col min="13335" max="13335" width="1.7265625" customWidth="1"/>
    <col min="13336" max="13336" width="7.7265625" customWidth="1"/>
    <col min="13337" max="13337" width="1.7265625" customWidth="1"/>
    <col min="13338" max="13338" width="7.7265625" customWidth="1"/>
    <col min="13339" max="13339" width="1.7265625" customWidth="1"/>
    <col min="13340" max="13340" width="7.7265625" customWidth="1"/>
    <col min="13341" max="13341" width="1.7265625" customWidth="1"/>
    <col min="13569" max="13569" width="4.54296875" customWidth="1"/>
    <col min="13572" max="13574" width="7.7265625" customWidth="1"/>
    <col min="13575" max="13575" width="1.7265625" customWidth="1"/>
    <col min="13576" max="13576" width="7.7265625" customWidth="1"/>
    <col min="13577" max="13577" width="1.7265625" customWidth="1"/>
    <col min="13578" max="13578" width="7.7265625" customWidth="1"/>
    <col min="13579" max="13579" width="1.7265625" customWidth="1"/>
    <col min="13580" max="13580" width="7.7265625" customWidth="1"/>
    <col min="13581" max="13581" width="1.7265625" customWidth="1"/>
    <col min="13582" max="13582" width="7.7265625" customWidth="1"/>
    <col min="13583" max="13583" width="1.7265625" customWidth="1"/>
    <col min="13584" max="13584" width="7.7265625" customWidth="1"/>
    <col min="13585" max="13585" width="1.7265625" customWidth="1"/>
    <col min="13586" max="13586" width="7.7265625" customWidth="1"/>
    <col min="13587" max="13587" width="1.7265625" customWidth="1"/>
    <col min="13588" max="13588" width="7.7265625" customWidth="1"/>
    <col min="13589" max="13589" width="1.7265625" customWidth="1"/>
    <col min="13590" max="13590" width="7.7265625" customWidth="1"/>
    <col min="13591" max="13591" width="1.7265625" customWidth="1"/>
    <col min="13592" max="13592" width="7.7265625" customWidth="1"/>
    <col min="13593" max="13593" width="1.7265625" customWidth="1"/>
    <col min="13594" max="13594" width="7.7265625" customWidth="1"/>
    <col min="13595" max="13595" width="1.7265625" customWidth="1"/>
    <col min="13596" max="13596" width="7.7265625" customWidth="1"/>
    <col min="13597" max="13597" width="1.7265625" customWidth="1"/>
    <col min="13825" max="13825" width="4.54296875" customWidth="1"/>
    <col min="13828" max="13830" width="7.7265625" customWidth="1"/>
    <col min="13831" max="13831" width="1.7265625" customWidth="1"/>
    <col min="13832" max="13832" width="7.7265625" customWidth="1"/>
    <col min="13833" max="13833" width="1.7265625" customWidth="1"/>
    <col min="13834" max="13834" width="7.7265625" customWidth="1"/>
    <col min="13835" max="13835" width="1.7265625" customWidth="1"/>
    <col min="13836" max="13836" width="7.7265625" customWidth="1"/>
    <col min="13837" max="13837" width="1.7265625" customWidth="1"/>
    <col min="13838" max="13838" width="7.7265625" customWidth="1"/>
    <col min="13839" max="13839" width="1.7265625" customWidth="1"/>
    <col min="13840" max="13840" width="7.7265625" customWidth="1"/>
    <col min="13841" max="13841" width="1.7265625" customWidth="1"/>
    <col min="13842" max="13842" width="7.7265625" customWidth="1"/>
    <col min="13843" max="13843" width="1.7265625" customWidth="1"/>
    <col min="13844" max="13844" width="7.7265625" customWidth="1"/>
    <col min="13845" max="13845" width="1.7265625" customWidth="1"/>
    <col min="13846" max="13846" width="7.7265625" customWidth="1"/>
    <col min="13847" max="13847" width="1.7265625" customWidth="1"/>
    <col min="13848" max="13848" width="7.7265625" customWidth="1"/>
    <col min="13849" max="13849" width="1.7265625" customWidth="1"/>
    <col min="13850" max="13850" width="7.7265625" customWidth="1"/>
    <col min="13851" max="13851" width="1.7265625" customWidth="1"/>
    <col min="13852" max="13852" width="7.7265625" customWidth="1"/>
    <col min="13853" max="13853" width="1.7265625" customWidth="1"/>
    <col min="14081" max="14081" width="4.54296875" customWidth="1"/>
    <col min="14084" max="14086" width="7.7265625" customWidth="1"/>
    <col min="14087" max="14087" width="1.7265625" customWidth="1"/>
    <col min="14088" max="14088" width="7.7265625" customWidth="1"/>
    <col min="14089" max="14089" width="1.7265625" customWidth="1"/>
    <col min="14090" max="14090" width="7.7265625" customWidth="1"/>
    <col min="14091" max="14091" width="1.7265625" customWidth="1"/>
    <col min="14092" max="14092" width="7.7265625" customWidth="1"/>
    <col min="14093" max="14093" width="1.7265625" customWidth="1"/>
    <col min="14094" max="14094" width="7.7265625" customWidth="1"/>
    <col min="14095" max="14095" width="1.7265625" customWidth="1"/>
    <col min="14096" max="14096" width="7.7265625" customWidth="1"/>
    <col min="14097" max="14097" width="1.7265625" customWidth="1"/>
    <col min="14098" max="14098" width="7.7265625" customWidth="1"/>
    <col min="14099" max="14099" width="1.7265625" customWidth="1"/>
    <col min="14100" max="14100" width="7.7265625" customWidth="1"/>
    <col min="14101" max="14101" width="1.7265625" customWidth="1"/>
    <col min="14102" max="14102" width="7.7265625" customWidth="1"/>
    <col min="14103" max="14103" width="1.7265625" customWidth="1"/>
    <col min="14104" max="14104" width="7.7265625" customWidth="1"/>
    <col min="14105" max="14105" width="1.7265625" customWidth="1"/>
    <col min="14106" max="14106" width="7.7265625" customWidth="1"/>
    <col min="14107" max="14107" width="1.7265625" customWidth="1"/>
    <col min="14108" max="14108" width="7.7265625" customWidth="1"/>
    <col min="14109" max="14109" width="1.7265625" customWidth="1"/>
    <col min="14337" max="14337" width="4.54296875" customWidth="1"/>
    <col min="14340" max="14342" width="7.7265625" customWidth="1"/>
    <col min="14343" max="14343" width="1.7265625" customWidth="1"/>
    <col min="14344" max="14344" width="7.7265625" customWidth="1"/>
    <col min="14345" max="14345" width="1.7265625" customWidth="1"/>
    <col min="14346" max="14346" width="7.7265625" customWidth="1"/>
    <col min="14347" max="14347" width="1.7265625" customWidth="1"/>
    <col min="14348" max="14348" width="7.7265625" customWidth="1"/>
    <col min="14349" max="14349" width="1.7265625" customWidth="1"/>
    <col min="14350" max="14350" width="7.7265625" customWidth="1"/>
    <col min="14351" max="14351" width="1.7265625" customWidth="1"/>
    <col min="14352" max="14352" width="7.7265625" customWidth="1"/>
    <col min="14353" max="14353" width="1.7265625" customWidth="1"/>
    <col min="14354" max="14354" width="7.7265625" customWidth="1"/>
    <col min="14355" max="14355" width="1.7265625" customWidth="1"/>
    <col min="14356" max="14356" width="7.7265625" customWidth="1"/>
    <col min="14357" max="14357" width="1.7265625" customWidth="1"/>
    <col min="14358" max="14358" width="7.7265625" customWidth="1"/>
    <col min="14359" max="14359" width="1.7265625" customWidth="1"/>
    <col min="14360" max="14360" width="7.7265625" customWidth="1"/>
    <col min="14361" max="14361" width="1.7265625" customWidth="1"/>
    <col min="14362" max="14362" width="7.7265625" customWidth="1"/>
    <col min="14363" max="14363" width="1.7265625" customWidth="1"/>
    <col min="14364" max="14364" width="7.7265625" customWidth="1"/>
    <col min="14365" max="14365" width="1.7265625" customWidth="1"/>
    <col min="14593" max="14593" width="4.54296875" customWidth="1"/>
    <col min="14596" max="14598" width="7.7265625" customWidth="1"/>
    <col min="14599" max="14599" width="1.7265625" customWidth="1"/>
    <col min="14600" max="14600" width="7.7265625" customWidth="1"/>
    <col min="14601" max="14601" width="1.7265625" customWidth="1"/>
    <col min="14602" max="14602" width="7.7265625" customWidth="1"/>
    <col min="14603" max="14603" width="1.7265625" customWidth="1"/>
    <col min="14604" max="14604" width="7.7265625" customWidth="1"/>
    <col min="14605" max="14605" width="1.7265625" customWidth="1"/>
    <col min="14606" max="14606" width="7.7265625" customWidth="1"/>
    <col min="14607" max="14607" width="1.7265625" customWidth="1"/>
    <col min="14608" max="14608" width="7.7265625" customWidth="1"/>
    <col min="14609" max="14609" width="1.7265625" customWidth="1"/>
    <col min="14610" max="14610" width="7.7265625" customWidth="1"/>
    <col min="14611" max="14611" width="1.7265625" customWidth="1"/>
    <col min="14612" max="14612" width="7.7265625" customWidth="1"/>
    <col min="14613" max="14613" width="1.7265625" customWidth="1"/>
    <col min="14614" max="14614" width="7.7265625" customWidth="1"/>
    <col min="14615" max="14615" width="1.7265625" customWidth="1"/>
    <col min="14616" max="14616" width="7.7265625" customWidth="1"/>
    <col min="14617" max="14617" width="1.7265625" customWidth="1"/>
    <col min="14618" max="14618" width="7.7265625" customWidth="1"/>
    <col min="14619" max="14619" width="1.7265625" customWidth="1"/>
    <col min="14620" max="14620" width="7.7265625" customWidth="1"/>
    <col min="14621" max="14621" width="1.7265625" customWidth="1"/>
    <col min="14849" max="14849" width="4.54296875" customWidth="1"/>
    <col min="14852" max="14854" width="7.7265625" customWidth="1"/>
    <col min="14855" max="14855" width="1.7265625" customWidth="1"/>
    <col min="14856" max="14856" width="7.7265625" customWidth="1"/>
    <col min="14857" max="14857" width="1.7265625" customWidth="1"/>
    <col min="14858" max="14858" width="7.7265625" customWidth="1"/>
    <col min="14859" max="14859" width="1.7265625" customWidth="1"/>
    <col min="14860" max="14860" width="7.7265625" customWidth="1"/>
    <col min="14861" max="14861" width="1.7265625" customWidth="1"/>
    <col min="14862" max="14862" width="7.7265625" customWidth="1"/>
    <col min="14863" max="14863" width="1.7265625" customWidth="1"/>
    <col min="14864" max="14864" width="7.7265625" customWidth="1"/>
    <col min="14865" max="14865" width="1.7265625" customWidth="1"/>
    <col min="14866" max="14866" width="7.7265625" customWidth="1"/>
    <col min="14867" max="14867" width="1.7265625" customWidth="1"/>
    <col min="14868" max="14868" width="7.7265625" customWidth="1"/>
    <col min="14869" max="14869" width="1.7265625" customWidth="1"/>
    <col min="14870" max="14870" width="7.7265625" customWidth="1"/>
    <col min="14871" max="14871" width="1.7265625" customWidth="1"/>
    <col min="14872" max="14872" width="7.7265625" customWidth="1"/>
    <col min="14873" max="14873" width="1.7265625" customWidth="1"/>
    <col min="14874" max="14874" width="7.7265625" customWidth="1"/>
    <col min="14875" max="14875" width="1.7265625" customWidth="1"/>
    <col min="14876" max="14876" width="7.7265625" customWidth="1"/>
    <col min="14877" max="14877" width="1.7265625" customWidth="1"/>
    <col min="15105" max="15105" width="4.54296875" customWidth="1"/>
    <col min="15108" max="15110" width="7.7265625" customWidth="1"/>
    <col min="15111" max="15111" width="1.7265625" customWidth="1"/>
    <col min="15112" max="15112" width="7.7265625" customWidth="1"/>
    <col min="15113" max="15113" width="1.7265625" customWidth="1"/>
    <col min="15114" max="15114" width="7.7265625" customWidth="1"/>
    <col min="15115" max="15115" width="1.7265625" customWidth="1"/>
    <col min="15116" max="15116" width="7.7265625" customWidth="1"/>
    <col min="15117" max="15117" width="1.7265625" customWidth="1"/>
    <col min="15118" max="15118" width="7.7265625" customWidth="1"/>
    <col min="15119" max="15119" width="1.7265625" customWidth="1"/>
    <col min="15120" max="15120" width="7.7265625" customWidth="1"/>
    <col min="15121" max="15121" width="1.7265625" customWidth="1"/>
    <col min="15122" max="15122" width="7.7265625" customWidth="1"/>
    <col min="15123" max="15123" width="1.7265625" customWidth="1"/>
    <col min="15124" max="15124" width="7.7265625" customWidth="1"/>
    <col min="15125" max="15125" width="1.7265625" customWidth="1"/>
    <col min="15126" max="15126" width="7.7265625" customWidth="1"/>
    <col min="15127" max="15127" width="1.7265625" customWidth="1"/>
    <col min="15128" max="15128" width="7.7265625" customWidth="1"/>
    <col min="15129" max="15129" width="1.7265625" customWidth="1"/>
    <col min="15130" max="15130" width="7.7265625" customWidth="1"/>
    <col min="15131" max="15131" width="1.7265625" customWidth="1"/>
    <col min="15132" max="15132" width="7.7265625" customWidth="1"/>
    <col min="15133" max="15133" width="1.7265625" customWidth="1"/>
    <col min="15361" max="15361" width="4.54296875" customWidth="1"/>
    <col min="15364" max="15366" width="7.7265625" customWidth="1"/>
    <col min="15367" max="15367" width="1.7265625" customWidth="1"/>
    <col min="15368" max="15368" width="7.7265625" customWidth="1"/>
    <col min="15369" max="15369" width="1.7265625" customWidth="1"/>
    <col min="15370" max="15370" width="7.7265625" customWidth="1"/>
    <col min="15371" max="15371" width="1.7265625" customWidth="1"/>
    <col min="15372" max="15372" width="7.7265625" customWidth="1"/>
    <col min="15373" max="15373" width="1.7265625" customWidth="1"/>
    <col min="15374" max="15374" width="7.7265625" customWidth="1"/>
    <col min="15375" max="15375" width="1.7265625" customWidth="1"/>
    <col min="15376" max="15376" width="7.7265625" customWidth="1"/>
    <col min="15377" max="15377" width="1.7265625" customWidth="1"/>
    <col min="15378" max="15378" width="7.7265625" customWidth="1"/>
    <col min="15379" max="15379" width="1.7265625" customWidth="1"/>
    <col min="15380" max="15380" width="7.7265625" customWidth="1"/>
    <col min="15381" max="15381" width="1.7265625" customWidth="1"/>
    <col min="15382" max="15382" width="7.7265625" customWidth="1"/>
    <col min="15383" max="15383" width="1.7265625" customWidth="1"/>
    <col min="15384" max="15384" width="7.7265625" customWidth="1"/>
    <col min="15385" max="15385" width="1.7265625" customWidth="1"/>
    <col min="15386" max="15386" width="7.7265625" customWidth="1"/>
    <col min="15387" max="15387" width="1.7265625" customWidth="1"/>
    <col min="15388" max="15388" width="7.7265625" customWidth="1"/>
    <col min="15389" max="15389" width="1.7265625" customWidth="1"/>
    <col min="15617" max="15617" width="4.54296875" customWidth="1"/>
    <col min="15620" max="15622" width="7.7265625" customWidth="1"/>
    <col min="15623" max="15623" width="1.7265625" customWidth="1"/>
    <col min="15624" max="15624" width="7.7265625" customWidth="1"/>
    <col min="15625" max="15625" width="1.7265625" customWidth="1"/>
    <col min="15626" max="15626" width="7.7265625" customWidth="1"/>
    <col min="15627" max="15627" width="1.7265625" customWidth="1"/>
    <col min="15628" max="15628" width="7.7265625" customWidth="1"/>
    <col min="15629" max="15629" width="1.7265625" customWidth="1"/>
    <col min="15630" max="15630" width="7.7265625" customWidth="1"/>
    <col min="15631" max="15631" width="1.7265625" customWidth="1"/>
    <col min="15632" max="15632" width="7.7265625" customWidth="1"/>
    <col min="15633" max="15633" width="1.7265625" customWidth="1"/>
    <col min="15634" max="15634" width="7.7265625" customWidth="1"/>
    <col min="15635" max="15635" width="1.7265625" customWidth="1"/>
    <col min="15636" max="15636" width="7.7265625" customWidth="1"/>
    <col min="15637" max="15637" width="1.7265625" customWidth="1"/>
    <col min="15638" max="15638" width="7.7265625" customWidth="1"/>
    <col min="15639" max="15639" width="1.7265625" customWidth="1"/>
    <col min="15640" max="15640" width="7.7265625" customWidth="1"/>
    <col min="15641" max="15641" width="1.7265625" customWidth="1"/>
    <col min="15642" max="15642" width="7.7265625" customWidth="1"/>
    <col min="15643" max="15643" width="1.7265625" customWidth="1"/>
    <col min="15644" max="15644" width="7.7265625" customWidth="1"/>
    <col min="15645" max="15645" width="1.7265625" customWidth="1"/>
    <col min="15873" max="15873" width="4.54296875" customWidth="1"/>
    <col min="15876" max="15878" width="7.7265625" customWidth="1"/>
    <col min="15879" max="15879" width="1.7265625" customWidth="1"/>
    <col min="15880" max="15880" width="7.7265625" customWidth="1"/>
    <col min="15881" max="15881" width="1.7265625" customWidth="1"/>
    <col min="15882" max="15882" width="7.7265625" customWidth="1"/>
    <col min="15883" max="15883" width="1.7265625" customWidth="1"/>
    <col min="15884" max="15884" width="7.7265625" customWidth="1"/>
    <col min="15885" max="15885" width="1.7265625" customWidth="1"/>
    <col min="15886" max="15886" width="7.7265625" customWidth="1"/>
    <col min="15887" max="15887" width="1.7265625" customWidth="1"/>
    <col min="15888" max="15888" width="7.7265625" customWidth="1"/>
    <col min="15889" max="15889" width="1.7265625" customWidth="1"/>
    <col min="15890" max="15890" width="7.7265625" customWidth="1"/>
    <col min="15891" max="15891" width="1.7265625" customWidth="1"/>
    <col min="15892" max="15892" width="7.7265625" customWidth="1"/>
    <col min="15893" max="15893" width="1.7265625" customWidth="1"/>
    <col min="15894" max="15894" width="7.7265625" customWidth="1"/>
    <col min="15895" max="15895" width="1.7265625" customWidth="1"/>
    <col min="15896" max="15896" width="7.7265625" customWidth="1"/>
    <col min="15897" max="15897" width="1.7265625" customWidth="1"/>
    <col min="15898" max="15898" width="7.7265625" customWidth="1"/>
    <col min="15899" max="15899" width="1.7265625" customWidth="1"/>
    <col min="15900" max="15900" width="7.7265625" customWidth="1"/>
    <col min="15901" max="15901" width="1.7265625" customWidth="1"/>
    <col min="16129" max="16129" width="4.54296875" customWidth="1"/>
    <col min="16132" max="16134" width="7.7265625" customWidth="1"/>
    <col min="16135" max="16135" width="1.7265625" customWidth="1"/>
    <col min="16136" max="16136" width="7.7265625" customWidth="1"/>
    <col min="16137" max="16137" width="1.7265625" customWidth="1"/>
    <col min="16138" max="16138" width="7.7265625" customWidth="1"/>
    <col min="16139" max="16139" width="1.7265625" customWidth="1"/>
    <col min="16140" max="16140" width="7.7265625" customWidth="1"/>
    <col min="16141" max="16141" width="1.7265625" customWidth="1"/>
    <col min="16142" max="16142" width="7.7265625" customWidth="1"/>
    <col min="16143" max="16143" width="1.7265625" customWidth="1"/>
    <col min="16144" max="16144" width="7.7265625" customWidth="1"/>
    <col min="16145" max="16145" width="1.7265625" customWidth="1"/>
    <col min="16146" max="16146" width="7.7265625" customWidth="1"/>
    <col min="16147" max="16147" width="1.7265625" customWidth="1"/>
    <col min="16148" max="16148" width="7.7265625" customWidth="1"/>
    <col min="16149" max="16149" width="1.7265625" customWidth="1"/>
    <col min="16150" max="16150" width="7.7265625" customWidth="1"/>
    <col min="16151" max="16151" width="1.7265625" customWidth="1"/>
    <col min="16152" max="16152" width="7.7265625" customWidth="1"/>
    <col min="16153" max="16153" width="1.7265625" customWidth="1"/>
    <col min="16154" max="16154" width="7.7265625" customWidth="1"/>
    <col min="16155" max="16155" width="1.7265625" customWidth="1"/>
    <col min="16156" max="16156" width="7.7265625" customWidth="1"/>
    <col min="16157" max="16157" width="1.7265625" customWidth="1"/>
  </cols>
  <sheetData>
    <row r="1" spans="1:29">
      <c r="A1" s="352" t="s">
        <v>2848</v>
      </c>
      <c r="B1" s="353"/>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4"/>
    </row>
    <row r="2" spans="1:29">
      <c r="A2" s="352" t="s">
        <v>2878</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4"/>
    </row>
    <row r="3" spans="1:29">
      <c r="A3" s="355" t="s">
        <v>1649</v>
      </c>
      <c r="B3" s="356"/>
      <c r="C3" s="356"/>
      <c r="D3" s="356"/>
      <c r="E3" s="357"/>
      <c r="F3" s="358" t="s">
        <v>2879</v>
      </c>
      <c r="G3" s="359"/>
      <c r="H3" s="359"/>
      <c r="I3" s="359"/>
      <c r="J3" s="359"/>
      <c r="K3" s="359"/>
      <c r="L3" s="359"/>
      <c r="M3" s="359"/>
      <c r="N3" s="359"/>
      <c r="O3" s="359"/>
      <c r="P3" s="359"/>
      <c r="Q3" s="359"/>
      <c r="R3" s="359"/>
      <c r="S3" s="359"/>
      <c r="T3" s="359"/>
      <c r="U3" s="359"/>
      <c r="V3" s="359"/>
      <c r="W3" s="359"/>
      <c r="X3" s="359"/>
      <c r="Y3" s="359"/>
      <c r="Z3" s="359"/>
      <c r="AA3" s="360"/>
      <c r="AB3" s="361" t="s">
        <v>1368</v>
      </c>
      <c r="AC3" s="357"/>
    </row>
    <row r="4" spans="1:29">
      <c r="A4" s="362"/>
      <c r="B4" s="363"/>
      <c r="C4" s="363"/>
      <c r="D4" s="363"/>
      <c r="E4" s="364"/>
      <c r="F4" s="355" t="s">
        <v>1356</v>
      </c>
      <c r="G4" s="356"/>
      <c r="H4" s="356"/>
      <c r="I4" s="356"/>
      <c r="J4" s="356"/>
      <c r="K4" s="356"/>
      <c r="L4" s="356"/>
      <c r="M4" s="356"/>
      <c r="N4" s="356"/>
      <c r="O4" s="357"/>
      <c r="P4" s="355" t="s">
        <v>2880</v>
      </c>
      <c r="Q4" s="356"/>
      <c r="R4" s="356"/>
      <c r="S4" s="356"/>
      <c r="T4" s="356"/>
      <c r="U4" s="356"/>
      <c r="V4" s="356"/>
      <c r="W4" s="356"/>
      <c r="X4" s="356"/>
      <c r="Y4" s="356"/>
      <c r="Z4" s="356"/>
      <c r="AA4" s="357"/>
      <c r="AB4" s="365"/>
      <c r="AC4" s="366"/>
    </row>
    <row r="5" spans="1:29">
      <c r="A5" s="362"/>
      <c r="B5" s="363"/>
      <c r="C5" s="363"/>
      <c r="D5" s="363"/>
      <c r="E5" s="364"/>
      <c r="F5" s="362"/>
      <c r="G5" s="363"/>
      <c r="H5" s="363"/>
      <c r="I5" s="363"/>
      <c r="J5" s="354"/>
      <c r="K5" s="363"/>
      <c r="L5" s="354"/>
      <c r="M5" s="363"/>
      <c r="N5" s="354"/>
      <c r="O5" s="364"/>
      <c r="P5" s="367" t="s">
        <v>1357</v>
      </c>
      <c r="Q5" s="354"/>
      <c r="R5" s="354"/>
      <c r="S5" s="354"/>
      <c r="T5" s="368" t="s">
        <v>1358</v>
      </c>
      <c r="U5" s="354"/>
      <c r="V5" s="354"/>
      <c r="W5" s="354"/>
      <c r="X5" s="368" t="s">
        <v>1359</v>
      </c>
      <c r="Y5" s="354"/>
      <c r="Z5" s="354"/>
      <c r="AA5" s="369"/>
      <c r="AB5" s="365"/>
      <c r="AC5" s="366"/>
    </row>
    <row r="6" spans="1:29" ht="17.5">
      <c r="A6" s="370" t="s">
        <v>30</v>
      </c>
      <c r="B6" s="371" t="s">
        <v>31</v>
      </c>
      <c r="C6" s="372"/>
      <c r="D6" s="373" t="s">
        <v>1912</v>
      </c>
      <c r="E6" s="374" t="s">
        <v>1662</v>
      </c>
      <c r="F6" s="370" t="s">
        <v>1360</v>
      </c>
      <c r="G6" s="375"/>
      <c r="H6" s="373" t="s">
        <v>1361</v>
      </c>
      <c r="I6" s="375"/>
      <c r="J6" s="373" t="s">
        <v>2881</v>
      </c>
      <c r="K6" s="375"/>
      <c r="L6" s="373" t="s">
        <v>2882</v>
      </c>
      <c r="M6" s="375"/>
      <c r="N6" s="373" t="s">
        <v>1363</v>
      </c>
      <c r="O6" s="376"/>
      <c r="P6" s="370" t="s">
        <v>1364</v>
      </c>
      <c r="Q6" s="377"/>
      <c r="R6" s="373" t="s">
        <v>1365</v>
      </c>
      <c r="S6" s="377"/>
      <c r="T6" s="373" t="s">
        <v>1366</v>
      </c>
      <c r="U6" s="377"/>
      <c r="V6" s="373" t="s">
        <v>1363</v>
      </c>
      <c r="W6" s="377"/>
      <c r="X6" s="373" t="s">
        <v>1366</v>
      </c>
      <c r="Y6" s="377"/>
      <c r="Z6" s="373" t="s">
        <v>1363</v>
      </c>
      <c r="AA6" s="378"/>
      <c r="AB6" s="379"/>
      <c r="AC6" s="380"/>
    </row>
    <row r="7" spans="1:29">
      <c r="A7" s="358" t="s">
        <v>1915</v>
      </c>
      <c r="B7" s="359"/>
      <c r="C7" s="359"/>
      <c r="D7" s="359"/>
      <c r="E7" s="359"/>
      <c r="F7" s="359"/>
      <c r="G7" s="359"/>
      <c r="H7" s="359"/>
      <c r="I7" s="359"/>
      <c r="J7" s="359"/>
      <c r="K7" s="359"/>
      <c r="L7" s="359"/>
      <c r="M7" s="359"/>
      <c r="N7" s="359"/>
      <c r="O7" s="359"/>
      <c r="P7" s="359"/>
      <c r="Q7" s="359"/>
      <c r="R7" s="359"/>
      <c r="S7" s="359"/>
      <c r="T7" s="359"/>
      <c r="U7" s="359"/>
      <c r="V7" s="359"/>
      <c r="W7" s="359"/>
      <c r="X7" s="359"/>
      <c r="Y7" s="359"/>
      <c r="Z7" s="359"/>
      <c r="AA7" s="359"/>
      <c r="AB7" s="359"/>
      <c r="AC7" s="381"/>
    </row>
    <row r="8" spans="1:29">
      <c r="A8" s="382" t="s">
        <v>42</v>
      </c>
      <c r="B8" s="383" t="s">
        <v>2883</v>
      </c>
      <c r="C8" s="354"/>
      <c r="D8" s="382" t="s">
        <v>2884</v>
      </c>
      <c r="E8" s="384">
        <v>39</v>
      </c>
      <c r="F8" s="385">
        <v>701.2890000000001</v>
      </c>
      <c r="G8" s="354"/>
      <c r="H8" s="385">
        <v>0</v>
      </c>
      <c r="I8" s="354"/>
      <c r="J8" s="385">
        <v>626.07100000000003</v>
      </c>
      <c r="K8" s="354"/>
      <c r="L8" s="385">
        <v>55.023999999999994</v>
      </c>
      <c r="M8" s="354"/>
      <c r="N8" s="385">
        <v>0</v>
      </c>
      <c r="O8" s="354"/>
      <c r="P8" s="385">
        <v>0</v>
      </c>
      <c r="Q8" s="354"/>
      <c r="R8" s="385">
        <v>0</v>
      </c>
      <c r="S8" s="354"/>
      <c r="T8" s="385">
        <v>0</v>
      </c>
      <c r="U8" s="354"/>
      <c r="V8" s="385">
        <v>0</v>
      </c>
      <c r="W8" s="354"/>
      <c r="X8" s="385">
        <v>0</v>
      </c>
      <c r="Y8" s="354"/>
      <c r="Z8" s="385">
        <v>0</v>
      </c>
      <c r="AA8" s="354"/>
      <c r="AB8" s="385">
        <v>1382.384</v>
      </c>
      <c r="AC8" s="354"/>
    </row>
    <row r="9" spans="1:29">
      <c r="A9" s="382" t="s">
        <v>42</v>
      </c>
      <c r="B9" s="383" t="s">
        <v>2885</v>
      </c>
      <c r="C9" s="354"/>
      <c r="D9" s="382" t="s">
        <v>2886</v>
      </c>
      <c r="E9" s="384">
        <v>90</v>
      </c>
      <c r="F9" s="385">
        <v>1591.5870000000004</v>
      </c>
      <c r="G9" s="354"/>
      <c r="H9" s="385">
        <v>677.822</v>
      </c>
      <c r="I9" s="354"/>
      <c r="J9" s="385">
        <v>230.63200000000001</v>
      </c>
      <c r="K9" s="354"/>
      <c r="L9" s="385">
        <v>175.73500000000001</v>
      </c>
      <c r="M9" s="354"/>
      <c r="N9" s="385">
        <v>0</v>
      </c>
      <c r="O9" s="354"/>
      <c r="P9" s="385">
        <v>465.42399999999992</v>
      </c>
      <c r="Q9" s="354"/>
      <c r="R9" s="385">
        <v>0</v>
      </c>
      <c r="S9" s="354"/>
      <c r="T9" s="385">
        <v>1677.3440000000001</v>
      </c>
      <c r="U9" s="354"/>
      <c r="V9" s="385">
        <v>0</v>
      </c>
      <c r="W9" s="354"/>
      <c r="X9" s="385">
        <v>9981.6730000000007</v>
      </c>
      <c r="Y9" s="354"/>
      <c r="Z9" s="385">
        <v>0</v>
      </c>
      <c r="AA9" s="354"/>
      <c r="AB9" s="385">
        <v>14800.217000000002</v>
      </c>
      <c r="AC9" s="354"/>
    </row>
    <row r="10" spans="1:29">
      <c r="A10" s="382" t="s">
        <v>61</v>
      </c>
      <c r="B10" s="383" t="s">
        <v>2471</v>
      </c>
      <c r="C10" s="354"/>
      <c r="D10" s="382" t="s">
        <v>2887</v>
      </c>
      <c r="E10" s="384">
        <v>12</v>
      </c>
      <c r="F10" s="385">
        <v>76.456000000000017</v>
      </c>
      <c r="G10" s="354"/>
      <c r="H10" s="385">
        <v>0</v>
      </c>
      <c r="I10" s="354"/>
      <c r="J10" s="385">
        <v>0</v>
      </c>
      <c r="K10" s="354"/>
      <c r="L10" s="385">
        <v>0</v>
      </c>
      <c r="M10" s="354"/>
      <c r="N10" s="385">
        <v>0</v>
      </c>
      <c r="O10" s="354"/>
      <c r="P10" s="385">
        <v>4.4989999999999997</v>
      </c>
      <c r="Q10" s="354"/>
      <c r="R10" s="385">
        <v>59.4</v>
      </c>
      <c r="S10" s="354"/>
      <c r="T10" s="385">
        <v>0</v>
      </c>
      <c r="U10" s="354"/>
      <c r="V10" s="385">
        <v>0</v>
      </c>
      <c r="W10" s="354"/>
      <c r="X10" s="385">
        <v>93.142999999999986</v>
      </c>
      <c r="Y10" s="354"/>
      <c r="Z10" s="385">
        <v>0</v>
      </c>
      <c r="AA10" s="354"/>
      <c r="AB10" s="385">
        <v>233.49800000000002</v>
      </c>
      <c r="AC10" s="354"/>
    </row>
    <row r="11" spans="1:29">
      <c r="A11" s="382" t="s">
        <v>61</v>
      </c>
      <c r="B11" s="383" t="s">
        <v>2888</v>
      </c>
      <c r="C11" s="354"/>
      <c r="D11" s="382" t="s">
        <v>2889</v>
      </c>
      <c r="E11" s="384">
        <v>91</v>
      </c>
      <c r="F11" s="385">
        <v>0</v>
      </c>
      <c r="G11" s="354"/>
      <c r="H11" s="385">
        <v>2562.4940000000001</v>
      </c>
      <c r="I11" s="354"/>
      <c r="J11" s="385">
        <v>137.95699999999999</v>
      </c>
      <c r="K11" s="354"/>
      <c r="L11" s="385">
        <v>0</v>
      </c>
      <c r="M11" s="354"/>
      <c r="N11" s="385">
        <v>95</v>
      </c>
      <c r="O11" s="354"/>
      <c r="P11" s="385">
        <v>2418.1860000000001</v>
      </c>
      <c r="Q11" s="354"/>
      <c r="R11" s="385">
        <v>57.501999999999995</v>
      </c>
      <c r="S11" s="354"/>
      <c r="T11" s="385">
        <v>0</v>
      </c>
      <c r="U11" s="354"/>
      <c r="V11" s="385">
        <v>0</v>
      </c>
      <c r="W11" s="354"/>
      <c r="X11" s="385">
        <v>0</v>
      </c>
      <c r="Y11" s="354"/>
      <c r="Z11" s="385">
        <v>8767.348</v>
      </c>
      <c r="AA11" s="354"/>
      <c r="AB11" s="385">
        <v>14038.487000000001</v>
      </c>
      <c r="AC11" s="354"/>
    </row>
    <row r="12" spans="1:29">
      <c r="A12" s="382" t="s">
        <v>61</v>
      </c>
      <c r="B12" s="383" t="s">
        <v>2890</v>
      </c>
      <c r="C12" s="354"/>
      <c r="D12" s="382" t="s">
        <v>2891</v>
      </c>
      <c r="E12" s="384">
        <v>32</v>
      </c>
      <c r="F12" s="385">
        <v>242.91300000000004</v>
      </c>
      <c r="G12" s="354"/>
      <c r="H12" s="385">
        <v>0</v>
      </c>
      <c r="I12" s="354"/>
      <c r="J12" s="385">
        <v>0</v>
      </c>
      <c r="K12" s="354"/>
      <c r="L12" s="385">
        <v>0</v>
      </c>
      <c r="M12" s="354"/>
      <c r="N12" s="385">
        <v>0</v>
      </c>
      <c r="O12" s="354"/>
      <c r="P12" s="385">
        <v>928.01599999999996</v>
      </c>
      <c r="Q12" s="354"/>
      <c r="R12" s="385">
        <v>0</v>
      </c>
      <c r="S12" s="354"/>
      <c r="T12" s="385">
        <v>0</v>
      </c>
      <c r="U12" s="354"/>
      <c r="V12" s="385">
        <v>0</v>
      </c>
      <c r="W12" s="354"/>
      <c r="X12" s="385">
        <v>881.84900000000005</v>
      </c>
      <c r="Y12" s="354"/>
      <c r="Z12" s="385">
        <v>0</v>
      </c>
      <c r="AA12" s="354"/>
      <c r="AB12" s="385">
        <v>2052.7779999999998</v>
      </c>
      <c r="AC12" s="354"/>
    </row>
    <row r="13" spans="1:29">
      <c r="A13" s="382" t="s">
        <v>61</v>
      </c>
      <c r="B13" s="383" t="s">
        <v>2892</v>
      </c>
      <c r="C13" s="354"/>
      <c r="D13" s="382" t="s">
        <v>2893</v>
      </c>
      <c r="E13" s="384">
        <v>21</v>
      </c>
      <c r="F13" s="385">
        <v>0</v>
      </c>
      <c r="G13" s="354"/>
      <c r="H13" s="385">
        <v>40.698999999999998</v>
      </c>
      <c r="I13" s="354"/>
      <c r="J13" s="385">
        <v>230.62799999999999</v>
      </c>
      <c r="K13" s="354"/>
      <c r="L13" s="385">
        <v>0</v>
      </c>
      <c r="M13" s="354"/>
      <c r="N13" s="385">
        <v>0</v>
      </c>
      <c r="O13" s="354"/>
      <c r="P13" s="385">
        <v>126.18</v>
      </c>
      <c r="Q13" s="354"/>
      <c r="R13" s="385">
        <v>99.90900000000002</v>
      </c>
      <c r="S13" s="354"/>
      <c r="T13" s="385">
        <v>0</v>
      </c>
      <c r="U13" s="354"/>
      <c r="V13" s="385">
        <v>0</v>
      </c>
      <c r="W13" s="354"/>
      <c r="X13" s="385">
        <v>43.716999999999999</v>
      </c>
      <c r="Y13" s="354"/>
      <c r="Z13" s="385">
        <v>0</v>
      </c>
      <c r="AA13" s="354"/>
      <c r="AB13" s="385">
        <v>541.13299999999992</v>
      </c>
      <c r="AC13" s="354"/>
    </row>
    <row r="14" spans="1:29">
      <c r="A14" s="382" t="s">
        <v>61</v>
      </c>
      <c r="B14" s="383" t="s">
        <v>2894</v>
      </c>
      <c r="C14" s="354"/>
      <c r="D14" s="382" t="s">
        <v>2895</v>
      </c>
      <c r="E14" s="384">
        <v>38</v>
      </c>
      <c r="F14" s="385">
        <v>898.61699999999996</v>
      </c>
      <c r="G14" s="354"/>
      <c r="H14" s="385">
        <v>40.774000000000001</v>
      </c>
      <c r="I14" s="354"/>
      <c r="J14" s="385">
        <v>17.507000000000001</v>
      </c>
      <c r="K14" s="354"/>
      <c r="L14" s="385">
        <v>1.1359999999999999</v>
      </c>
      <c r="M14" s="354"/>
      <c r="N14" s="385">
        <v>0</v>
      </c>
      <c r="O14" s="354"/>
      <c r="P14" s="385">
        <v>725.42200000000003</v>
      </c>
      <c r="Q14" s="354"/>
      <c r="R14" s="385">
        <v>0</v>
      </c>
      <c r="S14" s="354"/>
      <c r="T14" s="385">
        <v>0</v>
      </c>
      <c r="U14" s="354"/>
      <c r="V14" s="385">
        <v>0</v>
      </c>
      <c r="W14" s="354"/>
      <c r="X14" s="385">
        <v>2866.518</v>
      </c>
      <c r="Y14" s="354"/>
      <c r="Z14" s="385">
        <v>0</v>
      </c>
      <c r="AA14" s="354"/>
      <c r="AB14" s="385">
        <v>4549.9739999999993</v>
      </c>
      <c r="AC14" s="354"/>
    </row>
    <row r="15" spans="1:29">
      <c r="A15" s="382" t="s">
        <v>61</v>
      </c>
      <c r="B15" s="383" t="s">
        <v>2896</v>
      </c>
      <c r="C15" s="354"/>
      <c r="D15" s="382" t="s">
        <v>2897</v>
      </c>
      <c r="E15" s="384">
        <v>32</v>
      </c>
      <c r="F15" s="385">
        <v>368.27300000000008</v>
      </c>
      <c r="G15" s="354"/>
      <c r="H15" s="385">
        <v>0</v>
      </c>
      <c r="I15" s="354"/>
      <c r="J15" s="385">
        <v>0</v>
      </c>
      <c r="K15" s="354"/>
      <c r="L15" s="385">
        <v>112.59899999999999</v>
      </c>
      <c r="M15" s="354"/>
      <c r="N15" s="385">
        <v>0</v>
      </c>
      <c r="O15" s="354"/>
      <c r="P15" s="385">
        <v>0</v>
      </c>
      <c r="Q15" s="354"/>
      <c r="R15" s="385">
        <v>0</v>
      </c>
      <c r="S15" s="354"/>
      <c r="T15" s="385">
        <v>0</v>
      </c>
      <c r="U15" s="354"/>
      <c r="V15" s="385">
        <v>0</v>
      </c>
      <c r="W15" s="354"/>
      <c r="X15" s="385">
        <v>2826.6759999999999</v>
      </c>
      <c r="Y15" s="354"/>
      <c r="Z15" s="385">
        <v>0</v>
      </c>
      <c r="AA15" s="354"/>
      <c r="AB15" s="385">
        <v>3307.5480000000007</v>
      </c>
      <c r="AC15" s="354"/>
    </row>
    <row r="16" spans="1:29">
      <c r="A16" s="382" t="s">
        <v>61</v>
      </c>
      <c r="B16" s="383" t="s">
        <v>2898</v>
      </c>
      <c r="C16" s="354"/>
      <c r="D16" s="382" t="s">
        <v>2899</v>
      </c>
      <c r="E16" s="384">
        <v>58</v>
      </c>
      <c r="F16" s="385">
        <v>42.786000000000016</v>
      </c>
      <c r="G16" s="354"/>
      <c r="H16" s="385">
        <v>0</v>
      </c>
      <c r="I16" s="354"/>
      <c r="J16" s="385">
        <v>0.375</v>
      </c>
      <c r="K16" s="354"/>
      <c r="L16" s="385">
        <v>0</v>
      </c>
      <c r="M16" s="354"/>
      <c r="N16" s="385">
        <v>4.4539999999999997</v>
      </c>
      <c r="O16" s="354"/>
      <c r="P16" s="385">
        <v>351.77499999999998</v>
      </c>
      <c r="Q16" s="354"/>
      <c r="R16" s="385">
        <v>0</v>
      </c>
      <c r="S16" s="354"/>
      <c r="T16" s="385">
        <v>0</v>
      </c>
      <c r="U16" s="354"/>
      <c r="V16" s="385">
        <v>0</v>
      </c>
      <c r="W16" s="354"/>
      <c r="X16" s="385">
        <v>0</v>
      </c>
      <c r="Y16" s="354"/>
      <c r="Z16" s="385">
        <v>347.41</v>
      </c>
      <c r="AA16" s="354"/>
      <c r="AB16" s="385">
        <v>746.8</v>
      </c>
      <c r="AC16" s="354"/>
    </row>
    <row r="17" spans="1:29">
      <c r="A17" s="382" t="s">
        <v>61</v>
      </c>
      <c r="B17" s="383" t="s">
        <v>2900</v>
      </c>
      <c r="C17" s="354"/>
      <c r="D17" s="382" t="s">
        <v>2901</v>
      </c>
      <c r="E17" s="384">
        <v>14</v>
      </c>
      <c r="F17" s="385">
        <v>266.30600000000004</v>
      </c>
      <c r="G17" s="354"/>
      <c r="H17" s="385">
        <v>0</v>
      </c>
      <c r="I17" s="354"/>
      <c r="J17" s="385">
        <v>22.593000000000004</v>
      </c>
      <c r="K17" s="354"/>
      <c r="L17" s="385">
        <v>199.27099999999999</v>
      </c>
      <c r="M17" s="354"/>
      <c r="N17" s="385">
        <v>0</v>
      </c>
      <c r="O17" s="354"/>
      <c r="P17" s="385">
        <v>373.97800000000001</v>
      </c>
      <c r="Q17" s="354"/>
      <c r="R17" s="385">
        <v>0</v>
      </c>
      <c r="S17" s="354"/>
      <c r="T17" s="385">
        <v>0</v>
      </c>
      <c r="U17" s="354"/>
      <c r="V17" s="385">
        <v>0</v>
      </c>
      <c r="W17" s="354"/>
      <c r="X17" s="385">
        <v>425</v>
      </c>
      <c r="Y17" s="354"/>
      <c r="Z17" s="385">
        <v>0</v>
      </c>
      <c r="AA17" s="354"/>
      <c r="AB17" s="385">
        <v>1287.1480000000001</v>
      </c>
      <c r="AC17" s="354"/>
    </row>
    <row r="18" spans="1:29">
      <c r="A18" s="382" t="s">
        <v>61</v>
      </c>
      <c r="B18" s="383" t="s">
        <v>2902</v>
      </c>
      <c r="C18" s="354"/>
      <c r="D18" s="382" t="s">
        <v>2903</v>
      </c>
      <c r="E18" s="384">
        <v>14</v>
      </c>
      <c r="F18" s="385">
        <v>348.1</v>
      </c>
      <c r="G18" s="354"/>
      <c r="H18" s="385">
        <v>0</v>
      </c>
      <c r="I18" s="354"/>
      <c r="J18" s="385">
        <v>0</v>
      </c>
      <c r="K18" s="354"/>
      <c r="L18" s="385">
        <v>0</v>
      </c>
      <c r="M18" s="354"/>
      <c r="N18" s="385">
        <v>0</v>
      </c>
      <c r="O18" s="354"/>
      <c r="P18" s="385">
        <v>215</v>
      </c>
      <c r="Q18" s="354"/>
      <c r="R18" s="385">
        <v>90</v>
      </c>
      <c r="S18" s="354"/>
      <c r="T18" s="385">
        <v>0</v>
      </c>
      <c r="U18" s="354"/>
      <c r="V18" s="385">
        <v>0</v>
      </c>
      <c r="W18" s="354"/>
      <c r="X18" s="385">
        <v>190.05900000000003</v>
      </c>
      <c r="Y18" s="354"/>
      <c r="Z18" s="385">
        <v>0</v>
      </c>
      <c r="AA18" s="354"/>
      <c r="AB18" s="385">
        <v>843.15900000000011</v>
      </c>
      <c r="AC18" s="354"/>
    </row>
    <row r="19" spans="1:29">
      <c r="A19" s="382" t="s">
        <v>46</v>
      </c>
      <c r="B19" s="383" t="s">
        <v>2904</v>
      </c>
      <c r="C19" s="354"/>
      <c r="D19" s="382" t="s">
        <v>2905</v>
      </c>
      <c r="E19" s="384">
        <v>24</v>
      </c>
      <c r="F19" s="385">
        <v>35.722999999999992</v>
      </c>
      <c r="G19" s="354"/>
      <c r="H19" s="385">
        <v>0</v>
      </c>
      <c r="I19" s="354"/>
      <c r="J19" s="385">
        <v>560.15300000000002</v>
      </c>
      <c r="K19" s="354"/>
      <c r="L19" s="385">
        <v>75.418000000000006</v>
      </c>
      <c r="M19" s="354"/>
      <c r="N19" s="385">
        <v>0</v>
      </c>
      <c r="O19" s="354"/>
      <c r="P19" s="385">
        <v>287.74700000000001</v>
      </c>
      <c r="Q19" s="354"/>
      <c r="R19" s="385">
        <v>390.46100000000001</v>
      </c>
      <c r="S19" s="354"/>
      <c r="T19" s="385">
        <v>25.184999999999999</v>
      </c>
      <c r="U19" s="354"/>
      <c r="V19" s="385">
        <v>0</v>
      </c>
      <c r="W19" s="354"/>
      <c r="X19" s="385">
        <v>128.834</v>
      </c>
      <c r="Y19" s="354"/>
      <c r="Z19" s="385">
        <v>0</v>
      </c>
      <c r="AA19" s="354"/>
      <c r="AB19" s="385">
        <v>1503.521</v>
      </c>
      <c r="AC19" s="354"/>
    </row>
    <row r="20" spans="1:29">
      <c r="A20" s="382" t="s">
        <v>46</v>
      </c>
      <c r="B20" s="383" t="s">
        <v>2906</v>
      </c>
      <c r="C20" s="354"/>
      <c r="D20" s="382" t="s">
        <v>2907</v>
      </c>
      <c r="E20" s="384">
        <v>63</v>
      </c>
      <c r="F20" s="385">
        <v>1594.0959999999998</v>
      </c>
      <c r="G20" s="354"/>
      <c r="H20" s="385">
        <v>0</v>
      </c>
      <c r="I20" s="354"/>
      <c r="J20" s="385">
        <v>53.118000000000002</v>
      </c>
      <c r="K20" s="354"/>
      <c r="L20" s="385">
        <v>0.6</v>
      </c>
      <c r="M20" s="354"/>
      <c r="N20" s="385">
        <v>0</v>
      </c>
      <c r="O20" s="354"/>
      <c r="P20" s="385">
        <v>1528.89</v>
      </c>
      <c r="Q20" s="354"/>
      <c r="R20" s="385">
        <v>0</v>
      </c>
      <c r="S20" s="354"/>
      <c r="T20" s="385">
        <v>60</v>
      </c>
      <c r="U20" s="354"/>
      <c r="V20" s="385">
        <v>0.8</v>
      </c>
      <c r="W20" s="354"/>
      <c r="X20" s="385">
        <v>6082.1549999999997</v>
      </c>
      <c r="Y20" s="354"/>
      <c r="Z20" s="385">
        <v>0</v>
      </c>
      <c r="AA20" s="354"/>
      <c r="AB20" s="385">
        <v>9319.6589999999997</v>
      </c>
      <c r="AC20" s="354"/>
    </row>
    <row r="21" spans="1:29">
      <c r="A21" s="382" t="s">
        <v>46</v>
      </c>
      <c r="B21" s="383" t="s">
        <v>2908</v>
      </c>
      <c r="C21" s="354"/>
      <c r="D21" s="382" t="s">
        <v>2909</v>
      </c>
      <c r="E21" s="384">
        <v>15</v>
      </c>
      <c r="F21" s="385">
        <v>0</v>
      </c>
      <c r="G21" s="354"/>
      <c r="H21" s="385">
        <v>0</v>
      </c>
      <c r="I21" s="354"/>
      <c r="J21" s="385">
        <v>772.90499999999997</v>
      </c>
      <c r="K21" s="354"/>
      <c r="L21" s="385">
        <v>0</v>
      </c>
      <c r="M21" s="354"/>
      <c r="N21" s="385">
        <v>0</v>
      </c>
      <c r="O21" s="354"/>
      <c r="P21" s="385">
        <v>356.536</v>
      </c>
      <c r="Q21" s="354"/>
      <c r="R21" s="385">
        <v>0</v>
      </c>
      <c r="S21" s="354"/>
      <c r="T21" s="385">
        <v>16.946999999999999</v>
      </c>
      <c r="U21" s="354"/>
      <c r="V21" s="385">
        <v>0</v>
      </c>
      <c r="W21" s="354"/>
      <c r="X21" s="385">
        <v>30</v>
      </c>
      <c r="Y21" s="354"/>
      <c r="Z21" s="385">
        <v>0</v>
      </c>
      <c r="AA21" s="354"/>
      <c r="AB21" s="385">
        <v>1176.3879999999999</v>
      </c>
      <c r="AC21" s="354"/>
    </row>
    <row r="22" spans="1:29">
      <c r="A22" s="382" t="s">
        <v>92</v>
      </c>
      <c r="B22" s="383" t="s">
        <v>2462</v>
      </c>
      <c r="C22" s="354"/>
      <c r="D22" s="382" t="s">
        <v>2910</v>
      </c>
      <c r="E22" s="384">
        <v>23</v>
      </c>
      <c r="F22" s="385">
        <v>0</v>
      </c>
      <c r="G22" s="354"/>
      <c r="H22" s="385">
        <v>1083.6510000000001</v>
      </c>
      <c r="I22" s="354"/>
      <c r="J22" s="385">
        <v>0</v>
      </c>
      <c r="K22" s="354"/>
      <c r="L22" s="385">
        <v>0</v>
      </c>
      <c r="M22" s="354"/>
      <c r="N22" s="385">
        <v>0</v>
      </c>
      <c r="O22" s="354"/>
      <c r="P22" s="385">
        <v>273.79300000000001</v>
      </c>
      <c r="Q22" s="354"/>
      <c r="R22" s="385">
        <v>0</v>
      </c>
      <c r="S22" s="354"/>
      <c r="T22" s="385">
        <v>0</v>
      </c>
      <c r="U22" s="354"/>
      <c r="V22" s="385">
        <v>31.292000000000002</v>
      </c>
      <c r="W22" s="354"/>
      <c r="X22" s="385">
        <v>7037.0439999999999</v>
      </c>
      <c r="Y22" s="354"/>
      <c r="Z22" s="385">
        <v>768.87099999999987</v>
      </c>
      <c r="AA22" s="354"/>
      <c r="AB22" s="385">
        <v>9194.6509999999998</v>
      </c>
      <c r="AC22" s="354"/>
    </row>
    <row r="23" spans="1:29">
      <c r="A23" s="382" t="s">
        <v>92</v>
      </c>
      <c r="B23" s="383" t="s">
        <v>2911</v>
      </c>
      <c r="C23" s="354"/>
      <c r="D23" s="382" t="s">
        <v>2912</v>
      </c>
      <c r="E23" s="384">
        <v>76</v>
      </c>
      <c r="F23" s="385">
        <v>0</v>
      </c>
      <c r="G23" s="354"/>
      <c r="H23" s="385">
        <v>2957.6210000000005</v>
      </c>
      <c r="I23" s="354"/>
      <c r="J23" s="385">
        <v>1684.8270000000002</v>
      </c>
      <c r="K23" s="354"/>
      <c r="L23" s="385">
        <v>0</v>
      </c>
      <c r="M23" s="354"/>
      <c r="N23" s="385">
        <v>0</v>
      </c>
      <c r="O23" s="354"/>
      <c r="P23" s="385">
        <v>0</v>
      </c>
      <c r="Q23" s="354"/>
      <c r="R23" s="385">
        <v>0</v>
      </c>
      <c r="S23" s="354"/>
      <c r="T23" s="385">
        <v>0</v>
      </c>
      <c r="U23" s="354"/>
      <c r="V23" s="385">
        <v>825.87099999999987</v>
      </c>
      <c r="W23" s="354"/>
      <c r="X23" s="385">
        <v>0</v>
      </c>
      <c r="Y23" s="354"/>
      <c r="Z23" s="385">
        <v>11961.323</v>
      </c>
      <c r="AA23" s="354"/>
      <c r="AB23" s="385">
        <v>17429.641999999996</v>
      </c>
      <c r="AC23" s="354"/>
    </row>
    <row r="24" spans="1:29">
      <c r="A24" s="382" t="s">
        <v>92</v>
      </c>
      <c r="B24" s="383" t="s">
        <v>2913</v>
      </c>
      <c r="C24" s="354"/>
      <c r="D24" s="382" t="s">
        <v>2914</v>
      </c>
      <c r="E24" s="384">
        <v>216</v>
      </c>
      <c r="F24" s="385">
        <v>7505.1580000000013</v>
      </c>
      <c r="G24" s="354"/>
      <c r="H24" s="385">
        <v>0</v>
      </c>
      <c r="I24" s="354"/>
      <c r="J24" s="385">
        <v>84.421999999999983</v>
      </c>
      <c r="K24" s="354"/>
      <c r="L24" s="385">
        <v>621.94899999999996</v>
      </c>
      <c r="M24" s="354"/>
      <c r="N24" s="385">
        <v>0</v>
      </c>
      <c r="O24" s="354"/>
      <c r="P24" s="385">
        <v>2105.8530000000001</v>
      </c>
      <c r="Q24" s="354"/>
      <c r="R24" s="385">
        <v>0</v>
      </c>
      <c r="S24" s="354"/>
      <c r="T24" s="385">
        <v>0</v>
      </c>
      <c r="U24" s="354"/>
      <c r="V24" s="385">
        <v>4681.2380000000003</v>
      </c>
      <c r="W24" s="354"/>
      <c r="X24" s="385">
        <v>22535.834999999999</v>
      </c>
      <c r="Y24" s="354"/>
      <c r="Z24" s="385">
        <v>0</v>
      </c>
      <c r="AA24" s="354"/>
      <c r="AB24" s="385">
        <v>37534.455000000002</v>
      </c>
      <c r="AC24" s="354"/>
    </row>
    <row r="25" spans="1:29">
      <c r="A25" s="382" t="s">
        <v>92</v>
      </c>
      <c r="B25" s="383" t="s">
        <v>2915</v>
      </c>
      <c r="C25" s="354"/>
      <c r="D25" s="382" t="s">
        <v>2916</v>
      </c>
      <c r="E25" s="384">
        <v>16</v>
      </c>
      <c r="F25" s="385">
        <v>107.02700000000003</v>
      </c>
      <c r="G25" s="354"/>
      <c r="H25" s="385">
        <v>411.73599999999999</v>
      </c>
      <c r="I25" s="354"/>
      <c r="J25" s="385">
        <v>41.066000000000003</v>
      </c>
      <c r="K25" s="354"/>
      <c r="L25" s="385">
        <v>0</v>
      </c>
      <c r="M25" s="354"/>
      <c r="N25" s="385">
        <v>0</v>
      </c>
      <c r="O25" s="354"/>
      <c r="P25" s="385">
        <v>107.92</v>
      </c>
      <c r="Q25" s="354"/>
      <c r="R25" s="385">
        <v>0</v>
      </c>
      <c r="S25" s="354"/>
      <c r="T25" s="385">
        <v>0</v>
      </c>
      <c r="U25" s="354"/>
      <c r="V25" s="385">
        <v>1845.104</v>
      </c>
      <c r="W25" s="354"/>
      <c r="X25" s="385">
        <v>944.66</v>
      </c>
      <c r="Y25" s="354"/>
      <c r="Z25" s="385">
        <v>0</v>
      </c>
      <c r="AA25" s="354"/>
      <c r="AB25" s="385">
        <v>3457.5129999999999</v>
      </c>
      <c r="AC25" s="354"/>
    </row>
    <row r="26" spans="1:29">
      <c r="A26" s="382" t="s">
        <v>92</v>
      </c>
      <c r="B26" s="383" t="s">
        <v>2917</v>
      </c>
      <c r="C26" s="354"/>
      <c r="D26" s="382" t="s">
        <v>2918</v>
      </c>
      <c r="E26" s="384">
        <v>42</v>
      </c>
      <c r="F26" s="385">
        <v>0</v>
      </c>
      <c r="G26" s="354"/>
      <c r="H26" s="385">
        <v>71.198999999999998</v>
      </c>
      <c r="I26" s="354"/>
      <c r="J26" s="385">
        <v>0</v>
      </c>
      <c r="K26" s="354"/>
      <c r="L26" s="385">
        <v>0</v>
      </c>
      <c r="M26" s="354"/>
      <c r="N26" s="385">
        <v>0</v>
      </c>
      <c r="O26" s="354"/>
      <c r="P26" s="385">
        <v>24.56</v>
      </c>
      <c r="Q26" s="354"/>
      <c r="R26" s="385">
        <v>621.1</v>
      </c>
      <c r="S26" s="354"/>
      <c r="T26" s="385">
        <v>320.80799999999999</v>
      </c>
      <c r="U26" s="354"/>
      <c r="V26" s="385">
        <v>0</v>
      </c>
      <c r="W26" s="354"/>
      <c r="X26" s="385">
        <v>616.01</v>
      </c>
      <c r="Y26" s="354"/>
      <c r="Z26" s="385">
        <v>0</v>
      </c>
      <c r="AA26" s="354"/>
      <c r="AB26" s="385">
        <v>1653.6770000000001</v>
      </c>
      <c r="AC26" s="354"/>
    </row>
    <row r="27" spans="1:29">
      <c r="A27" s="382" t="s">
        <v>92</v>
      </c>
      <c r="B27" s="383" t="s">
        <v>107</v>
      </c>
      <c r="C27" s="354"/>
      <c r="D27" s="382" t="s">
        <v>2919</v>
      </c>
      <c r="E27" s="384">
        <v>5</v>
      </c>
      <c r="F27" s="385">
        <v>37.225999999999999</v>
      </c>
      <c r="G27" s="354"/>
      <c r="H27" s="385">
        <v>0</v>
      </c>
      <c r="I27" s="354"/>
      <c r="J27" s="385">
        <v>8.6039999999999992</v>
      </c>
      <c r="K27" s="354"/>
      <c r="L27" s="385">
        <v>15.217000000000001</v>
      </c>
      <c r="M27" s="354"/>
      <c r="N27" s="385">
        <v>0</v>
      </c>
      <c r="O27" s="354"/>
      <c r="P27" s="385">
        <v>0</v>
      </c>
      <c r="Q27" s="354"/>
      <c r="R27" s="385">
        <v>18.559999999999999</v>
      </c>
      <c r="S27" s="354"/>
      <c r="T27" s="385">
        <v>0</v>
      </c>
      <c r="U27" s="354"/>
      <c r="V27" s="385">
        <v>543.18799999999999</v>
      </c>
      <c r="W27" s="354"/>
      <c r="X27" s="385">
        <v>0</v>
      </c>
      <c r="Y27" s="354"/>
      <c r="Z27" s="385">
        <v>0</v>
      </c>
      <c r="AA27" s="354"/>
      <c r="AB27" s="385">
        <v>622.79499999999996</v>
      </c>
      <c r="AC27" s="354"/>
    </row>
    <row r="28" spans="1:29">
      <c r="A28" s="382" t="s">
        <v>92</v>
      </c>
      <c r="B28" s="383" t="s">
        <v>2920</v>
      </c>
      <c r="C28" s="354"/>
      <c r="D28" s="382" t="s">
        <v>2921</v>
      </c>
      <c r="E28" s="384">
        <v>450</v>
      </c>
      <c r="F28" s="385">
        <v>19906.647000000001</v>
      </c>
      <c r="G28" s="354"/>
      <c r="H28" s="385">
        <v>3079.9879999999998</v>
      </c>
      <c r="I28" s="354"/>
      <c r="J28" s="385">
        <v>7288.8670000000011</v>
      </c>
      <c r="K28" s="354"/>
      <c r="L28" s="385">
        <v>3276.14</v>
      </c>
      <c r="M28" s="354"/>
      <c r="N28" s="385">
        <v>0</v>
      </c>
      <c r="O28" s="354"/>
      <c r="P28" s="385">
        <v>7632.8019999999997</v>
      </c>
      <c r="Q28" s="354"/>
      <c r="R28" s="385">
        <v>121.494</v>
      </c>
      <c r="S28" s="354"/>
      <c r="T28" s="385">
        <v>7230</v>
      </c>
      <c r="U28" s="354"/>
      <c r="V28" s="385">
        <v>3073.3159999999998</v>
      </c>
      <c r="W28" s="354"/>
      <c r="X28" s="385">
        <v>31095.494999999999</v>
      </c>
      <c r="Y28" s="354"/>
      <c r="Z28" s="385">
        <v>10503.553</v>
      </c>
      <c r="AA28" s="354"/>
      <c r="AB28" s="385">
        <v>93208.301999999996</v>
      </c>
      <c r="AC28" s="354"/>
    </row>
    <row r="29" spans="1:29">
      <c r="A29" s="382" t="s">
        <v>92</v>
      </c>
      <c r="B29" s="383" t="s">
        <v>2922</v>
      </c>
      <c r="C29" s="354"/>
      <c r="D29" s="382" t="s">
        <v>2923</v>
      </c>
      <c r="E29" s="384">
        <v>205</v>
      </c>
      <c r="F29" s="385">
        <v>1143.787</v>
      </c>
      <c r="G29" s="354"/>
      <c r="H29" s="385">
        <v>0</v>
      </c>
      <c r="I29" s="354"/>
      <c r="J29" s="385">
        <v>81.521000000000001</v>
      </c>
      <c r="K29" s="354"/>
      <c r="L29" s="385">
        <v>0</v>
      </c>
      <c r="M29" s="354"/>
      <c r="N29" s="385">
        <v>0</v>
      </c>
      <c r="O29" s="354"/>
      <c r="P29" s="385">
        <v>0</v>
      </c>
      <c r="Q29" s="354"/>
      <c r="R29" s="385">
        <v>0</v>
      </c>
      <c r="S29" s="354"/>
      <c r="T29" s="385">
        <v>0</v>
      </c>
      <c r="U29" s="354"/>
      <c r="V29" s="385">
        <v>0</v>
      </c>
      <c r="W29" s="354"/>
      <c r="X29" s="385">
        <v>0</v>
      </c>
      <c r="Y29" s="354"/>
      <c r="Z29" s="385">
        <v>0</v>
      </c>
      <c r="AA29" s="354"/>
      <c r="AB29" s="385">
        <v>1225.308</v>
      </c>
      <c r="AC29" s="354"/>
    </row>
    <row r="30" spans="1:29">
      <c r="A30" s="382" t="s">
        <v>92</v>
      </c>
      <c r="B30" s="383" t="s">
        <v>2924</v>
      </c>
      <c r="C30" s="354"/>
      <c r="D30" s="382" t="s">
        <v>2925</v>
      </c>
      <c r="E30" s="384">
        <v>99</v>
      </c>
      <c r="F30" s="385">
        <v>0</v>
      </c>
      <c r="G30" s="354"/>
      <c r="H30" s="385">
        <v>5572.8559999999998</v>
      </c>
      <c r="I30" s="354"/>
      <c r="J30" s="385">
        <v>0</v>
      </c>
      <c r="K30" s="354"/>
      <c r="L30" s="385">
        <v>0</v>
      </c>
      <c r="M30" s="354"/>
      <c r="N30" s="385">
        <v>0</v>
      </c>
      <c r="O30" s="354"/>
      <c r="P30" s="385">
        <v>3326.06</v>
      </c>
      <c r="Q30" s="354"/>
      <c r="R30" s="385">
        <v>393.41</v>
      </c>
      <c r="S30" s="354"/>
      <c r="T30" s="385">
        <v>409</v>
      </c>
      <c r="U30" s="354"/>
      <c r="V30" s="385">
        <v>0</v>
      </c>
      <c r="W30" s="354"/>
      <c r="X30" s="385">
        <v>12152.119000000001</v>
      </c>
      <c r="Y30" s="354"/>
      <c r="Z30" s="385">
        <v>7247.1689999999999</v>
      </c>
      <c r="AA30" s="354"/>
      <c r="AB30" s="385">
        <v>29100.613999999998</v>
      </c>
      <c r="AC30" s="354"/>
    </row>
    <row r="31" spans="1:29">
      <c r="A31" s="382" t="s">
        <v>92</v>
      </c>
      <c r="B31" s="383" t="s">
        <v>2926</v>
      </c>
      <c r="C31" s="354"/>
      <c r="D31" s="382" t="s">
        <v>2927</v>
      </c>
      <c r="E31" s="384">
        <v>14</v>
      </c>
      <c r="F31" s="385">
        <v>0</v>
      </c>
      <c r="G31" s="354"/>
      <c r="H31" s="385">
        <v>933.39800000000002</v>
      </c>
      <c r="I31" s="354"/>
      <c r="J31" s="385">
        <v>0</v>
      </c>
      <c r="K31" s="354"/>
      <c r="L31" s="385">
        <v>0</v>
      </c>
      <c r="M31" s="354"/>
      <c r="N31" s="385">
        <v>70.245999999999995</v>
      </c>
      <c r="O31" s="354"/>
      <c r="P31" s="385">
        <v>72.8</v>
      </c>
      <c r="Q31" s="354"/>
      <c r="R31" s="385">
        <v>0</v>
      </c>
      <c r="S31" s="354"/>
      <c r="T31" s="385">
        <v>1210</v>
      </c>
      <c r="U31" s="354"/>
      <c r="V31" s="385">
        <v>640.03599999999994</v>
      </c>
      <c r="W31" s="354"/>
      <c r="X31" s="385">
        <v>3257.5559999999996</v>
      </c>
      <c r="Y31" s="354"/>
      <c r="Z31" s="385">
        <v>0</v>
      </c>
      <c r="AA31" s="354"/>
      <c r="AB31" s="385">
        <v>6184.036000000001</v>
      </c>
      <c r="AC31" s="354"/>
    </row>
    <row r="32" spans="1:29">
      <c r="A32" s="382" t="s">
        <v>92</v>
      </c>
      <c r="B32" s="383" t="s">
        <v>2928</v>
      </c>
      <c r="C32" s="354"/>
      <c r="D32" s="382" t="s">
        <v>2929</v>
      </c>
      <c r="E32" s="384">
        <v>12</v>
      </c>
      <c r="F32" s="385">
        <v>156.26200000000003</v>
      </c>
      <c r="G32" s="354"/>
      <c r="H32" s="385">
        <v>0</v>
      </c>
      <c r="I32" s="354"/>
      <c r="J32" s="385">
        <v>0</v>
      </c>
      <c r="K32" s="354"/>
      <c r="L32" s="385">
        <v>202.39700000000002</v>
      </c>
      <c r="M32" s="354"/>
      <c r="N32" s="385">
        <v>0</v>
      </c>
      <c r="O32" s="354"/>
      <c r="P32" s="385">
        <v>0</v>
      </c>
      <c r="Q32" s="354"/>
      <c r="R32" s="385">
        <v>0</v>
      </c>
      <c r="S32" s="354"/>
      <c r="T32" s="385">
        <v>0</v>
      </c>
      <c r="U32" s="354"/>
      <c r="V32" s="385">
        <v>0</v>
      </c>
      <c r="W32" s="354"/>
      <c r="X32" s="385">
        <v>225</v>
      </c>
      <c r="Y32" s="354"/>
      <c r="Z32" s="385">
        <v>0</v>
      </c>
      <c r="AA32" s="354"/>
      <c r="AB32" s="385">
        <v>583.65899999999999</v>
      </c>
      <c r="AC32" s="354"/>
    </row>
    <row r="33" spans="1:29">
      <c r="A33" s="382" t="s">
        <v>92</v>
      </c>
      <c r="B33" s="383" t="s">
        <v>2930</v>
      </c>
      <c r="C33" s="354"/>
      <c r="D33" s="382" t="s">
        <v>2931</v>
      </c>
      <c r="E33" s="384">
        <v>2</v>
      </c>
      <c r="F33" s="385">
        <v>6.3920000000000012</v>
      </c>
      <c r="G33" s="354"/>
      <c r="H33" s="385">
        <v>0</v>
      </c>
      <c r="I33" s="354"/>
      <c r="J33" s="385">
        <v>0</v>
      </c>
      <c r="K33" s="354"/>
      <c r="L33" s="385">
        <v>0</v>
      </c>
      <c r="M33" s="354"/>
      <c r="N33" s="385">
        <v>0</v>
      </c>
      <c r="O33" s="354"/>
      <c r="P33" s="385">
        <v>0</v>
      </c>
      <c r="Q33" s="354"/>
      <c r="R33" s="385">
        <v>0</v>
      </c>
      <c r="S33" s="354"/>
      <c r="T33" s="385">
        <v>0</v>
      </c>
      <c r="U33" s="354"/>
      <c r="V33" s="385">
        <v>132.86500000000001</v>
      </c>
      <c r="W33" s="354"/>
      <c r="X33" s="385">
        <v>0</v>
      </c>
      <c r="Y33" s="354"/>
      <c r="Z33" s="385">
        <v>0</v>
      </c>
      <c r="AA33" s="354"/>
      <c r="AB33" s="385">
        <v>139.25700000000001</v>
      </c>
      <c r="AC33" s="354"/>
    </row>
    <row r="34" spans="1:29">
      <c r="A34" s="382" t="s">
        <v>117</v>
      </c>
      <c r="B34" s="383" t="s">
        <v>2932</v>
      </c>
      <c r="C34" s="354"/>
      <c r="D34" s="382" t="s">
        <v>2933</v>
      </c>
      <c r="E34" s="384">
        <v>464</v>
      </c>
      <c r="F34" s="385">
        <v>0</v>
      </c>
      <c r="G34" s="354"/>
      <c r="H34" s="385">
        <v>3170.2990000000004</v>
      </c>
      <c r="I34" s="354"/>
      <c r="J34" s="385">
        <v>0</v>
      </c>
      <c r="K34" s="354"/>
      <c r="L34" s="385">
        <v>1017.825</v>
      </c>
      <c r="M34" s="354"/>
      <c r="N34" s="385">
        <v>0</v>
      </c>
      <c r="O34" s="354"/>
      <c r="P34" s="385">
        <v>0</v>
      </c>
      <c r="Q34" s="354"/>
      <c r="R34" s="385">
        <v>36283.728999999999</v>
      </c>
      <c r="S34" s="354"/>
      <c r="T34" s="385">
        <v>0</v>
      </c>
      <c r="U34" s="354"/>
      <c r="V34" s="385">
        <v>0</v>
      </c>
      <c r="W34" s="354"/>
      <c r="X34" s="385">
        <v>0</v>
      </c>
      <c r="Y34" s="354"/>
      <c r="Z34" s="385">
        <v>7174.1919999999991</v>
      </c>
      <c r="AA34" s="354"/>
      <c r="AB34" s="385">
        <v>47646.044999999998</v>
      </c>
      <c r="AC34" s="354"/>
    </row>
    <row r="35" spans="1:29">
      <c r="A35" s="382" t="s">
        <v>117</v>
      </c>
      <c r="B35" s="383" t="s">
        <v>2934</v>
      </c>
      <c r="C35" s="354"/>
      <c r="D35" s="382" t="s">
        <v>2935</v>
      </c>
      <c r="E35" s="384">
        <v>3</v>
      </c>
      <c r="F35" s="385">
        <v>0</v>
      </c>
      <c r="G35" s="354"/>
      <c r="H35" s="385">
        <v>2419.5819999999999</v>
      </c>
      <c r="I35" s="354"/>
      <c r="J35" s="385">
        <v>0</v>
      </c>
      <c r="K35" s="354"/>
      <c r="L35" s="385">
        <v>0</v>
      </c>
      <c r="M35" s="354"/>
      <c r="N35" s="385">
        <v>0</v>
      </c>
      <c r="O35" s="354"/>
      <c r="P35" s="385">
        <v>0</v>
      </c>
      <c r="Q35" s="354"/>
      <c r="R35" s="385">
        <v>0</v>
      </c>
      <c r="S35" s="354"/>
      <c r="T35" s="385">
        <v>0</v>
      </c>
      <c r="U35" s="354"/>
      <c r="V35" s="385">
        <v>0</v>
      </c>
      <c r="W35" s="354"/>
      <c r="X35" s="385">
        <v>138.85</v>
      </c>
      <c r="Y35" s="354"/>
      <c r="Z35" s="385">
        <v>1509.65</v>
      </c>
      <c r="AA35" s="354"/>
      <c r="AB35" s="385">
        <v>4068.0819999999994</v>
      </c>
      <c r="AC35" s="354"/>
    </row>
    <row r="36" spans="1:29">
      <c r="A36" s="382" t="s">
        <v>117</v>
      </c>
      <c r="B36" s="383" t="s">
        <v>2936</v>
      </c>
      <c r="C36" s="354"/>
      <c r="D36" s="382" t="s">
        <v>2937</v>
      </c>
      <c r="E36" s="384">
        <v>657</v>
      </c>
      <c r="F36" s="385">
        <v>47419.012999999999</v>
      </c>
      <c r="G36" s="354"/>
      <c r="H36" s="385">
        <v>1243.5820000000001</v>
      </c>
      <c r="I36" s="354"/>
      <c r="J36" s="385">
        <v>1632.325</v>
      </c>
      <c r="K36" s="354"/>
      <c r="L36" s="385">
        <v>6264.0709999999999</v>
      </c>
      <c r="M36" s="354"/>
      <c r="N36" s="385">
        <v>51574.953999999998</v>
      </c>
      <c r="O36" s="354"/>
      <c r="P36" s="385">
        <v>6520.366</v>
      </c>
      <c r="Q36" s="354"/>
      <c r="R36" s="385">
        <v>41.2</v>
      </c>
      <c r="S36" s="354"/>
      <c r="T36" s="385">
        <v>0</v>
      </c>
      <c r="U36" s="354"/>
      <c r="V36" s="385">
        <v>5703.2209999999995</v>
      </c>
      <c r="W36" s="354"/>
      <c r="X36" s="385">
        <v>5302.4769999999999</v>
      </c>
      <c r="Y36" s="354"/>
      <c r="Z36" s="385">
        <v>88420.535000000003</v>
      </c>
      <c r="AA36" s="354"/>
      <c r="AB36" s="385">
        <v>214121.74399999998</v>
      </c>
      <c r="AC36" s="354"/>
    </row>
    <row r="37" spans="1:29">
      <c r="A37" s="382" t="s">
        <v>117</v>
      </c>
      <c r="B37" s="383" t="s">
        <v>2938</v>
      </c>
      <c r="C37" s="354"/>
      <c r="D37" s="382" t="s">
        <v>2939</v>
      </c>
      <c r="E37" s="384">
        <v>21</v>
      </c>
      <c r="F37" s="385">
        <v>0</v>
      </c>
      <c r="G37" s="354"/>
      <c r="H37" s="385">
        <v>4492.5640000000003</v>
      </c>
      <c r="I37" s="354"/>
      <c r="J37" s="385">
        <v>0</v>
      </c>
      <c r="K37" s="354"/>
      <c r="L37" s="385">
        <v>1046.462</v>
      </c>
      <c r="M37" s="354"/>
      <c r="N37" s="385">
        <v>0</v>
      </c>
      <c r="O37" s="354"/>
      <c r="P37" s="385">
        <v>0</v>
      </c>
      <c r="Q37" s="354"/>
      <c r="R37" s="385">
        <v>0</v>
      </c>
      <c r="S37" s="354"/>
      <c r="T37" s="385">
        <v>0</v>
      </c>
      <c r="U37" s="354"/>
      <c r="V37" s="385">
        <v>0</v>
      </c>
      <c r="W37" s="354"/>
      <c r="X37" s="385">
        <v>2784.3789999999995</v>
      </c>
      <c r="Y37" s="354"/>
      <c r="Z37" s="385">
        <v>0</v>
      </c>
      <c r="AA37" s="354"/>
      <c r="AB37" s="385">
        <v>8323.4050000000007</v>
      </c>
      <c r="AC37" s="354"/>
    </row>
    <row r="38" spans="1:29">
      <c r="A38" s="382" t="s">
        <v>117</v>
      </c>
      <c r="B38" s="383" t="s">
        <v>2940</v>
      </c>
      <c r="C38" s="354"/>
      <c r="D38" s="382" t="s">
        <v>2941</v>
      </c>
      <c r="E38" s="384">
        <v>49</v>
      </c>
      <c r="F38" s="385">
        <v>0</v>
      </c>
      <c r="G38" s="354"/>
      <c r="H38" s="385">
        <v>2650.6509999999998</v>
      </c>
      <c r="I38" s="354"/>
      <c r="J38" s="385">
        <v>323.29000000000002</v>
      </c>
      <c r="K38" s="354"/>
      <c r="L38" s="385">
        <v>286.649</v>
      </c>
      <c r="M38" s="354"/>
      <c r="N38" s="385">
        <v>0</v>
      </c>
      <c r="O38" s="354"/>
      <c r="P38" s="385">
        <v>250</v>
      </c>
      <c r="Q38" s="354"/>
      <c r="R38" s="385">
        <v>0</v>
      </c>
      <c r="S38" s="354"/>
      <c r="T38" s="385">
        <v>0</v>
      </c>
      <c r="U38" s="354"/>
      <c r="V38" s="385">
        <v>0</v>
      </c>
      <c r="W38" s="354"/>
      <c r="X38" s="385">
        <v>0</v>
      </c>
      <c r="Y38" s="354"/>
      <c r="Z38" s="385">
        <v>3963.692</v>
      </c>
      <c r="AA38" s="354"/>
      <c r="AB38" s="385">
        <v>7474.2819999999992</v>
      </c>
      <c r="AC38" s="354"/>
    </row>
    <row r="39" spans="1:29">
      <c r="A39" s="382" t="s">
        <v>117</v>
      </c>
      <c r="B39" s="383" t="s">
        <v>2942</v>
      </c>
      <c r="C39" s="354"/>
      <c r="D39" s="382" t="s">
        <v>2943</v>
      </c>
      <c r="E39" s="384">
        <v>18</v>
      </c>
      <c r="F39" s="385">
        <v>0</v>
      </c>
      <c r="G39" s="354"/>
      <c r="H39" s="385">
        <v>74.003</v>
      </c>
      <c r="I39" s="354"/>
      <c r="J39" s="385">
        <v>0</v>
      </c>
      <c r="K39" s="354"/>
      <c r="L39" s="385">
        <v>0</v>
      </c>
      <c r="M39" s="354"/>
      <c r="N39" s="385">
        <v>0</v>
      </c>
      <c r="O39" s="354"/>
      <c r="P39" s="385">
        <v>0</v>
      </c>
      <c r="Q39" s="354"/>
      <c r="R39" s="385">
        <v>0</v>
      </c>
      <c r="S39" s="354"/>
      <c r="T39" s="385">
        <v>0</v>
      </c>
      <c r="U39" s="354"/>
      <c r="V39" s="385">
        <v>318.05399999999997</v>
      </c>
      <c r="W39" s="354"/>
      <c r="X39" s="385">
        <v>329.38600000000008</v>
      </c>
      <c r="Y39" s="354"/>
      <c r="Z39" s="385">
        <v>474.85199999999998</v>
      </c>
      <c r="AA39" s="354"/>
      <c r="AB39" s="385">
        <v>1196.2950000000001</v>
      </c>
      <c r="AC39" s="354"/>
    </row>
    <row r="40" spans="1:29">
      <c r="A40" s="382" t="s">
        <v>117</v>
      </c>
      <c r="B40" s="383" t="s">
        <v>2944</v>
      </c>
      <c r="C40" s="354"/>
      <c r="D40" s="382" t="s">
        <v>2945</v>
      </c>
      <c r="E40" s="384">
        <v>507</v>
      </c>
      <c r="F40" s="385">
        <v>212791.13600000006</v>
      </c>
      <c r="G40" s="354"/>
      <c r="H40" s="385">
        <v>468.70699999999999</v>
      </c>
      <c r="I40" s="354"/>
      <c r="J40" s="385">
        <v>7723.134</v>
      </c>
      <c r="K40" s="354"/>
      <c r="L40" s="385">
        <v>-47954.038999999997</v>
      </c>
      <c r="M40" s="354"/>
      <c r="N40" s="385">
        <v>143514.93599999999</v>
      </c>
      <c r="O40" s="354"/>
      <c r="P40" s="385">
        <v>0</v>
      </c>
      <c r="Q40" s="354"/>
      <c r="R40" s="385">
        <v>0</v>
      </c>
      <c r="S40" s="354"/>
      <c r="T40" s="385">
        <v>0</v>
      </c>
      <c r="U40" s="354"/>
      <c r="V40" s="385">
        <v>156.238</v>
      </c>
      <c r="W40" s="354"/>
      <c r="X40" s="385">
        <v>0</v>
      </c>
      <c r="Y40" s="354"/>
      <c r="Z40" s="385">
        <v>17383.425999999999</v>
      </c>
      <c r="AA40" s="354"/>
      <c r="AB40" s="385">
        <v>334083.53800000006</v>
      </c>
      <c r="AC40" s="354"/>
    </row>
    <row r="41" spans="1:29">
      <c r="A41" s="382" t="s">
        <v>117</v>
      </c>
      <c r="B41" s="383" t="s">
        <v>2946</v>
      </c>
      <c r="C41" s="354"/>
      <c r="D41" s="382" t="s">
        <v>2947</v>
      </c>
      <c r="E41" s="384">
        <v>142</v>
      </c>
      <c r="F41" s="385">
        <v>3647.0569999999993</v>
      </c>
      <c r="G41" s="354"/>
      <c r="H41" s="385">
        <v>276.66800000000001</v>
      </c>
      <c r="I41" s="354"/>
      <c r="J41" s="385">
        <v>0</v>
      </c>
      <c r="K41" s="354"/>
      <c r="L41" s="385">
        <v>864.99900000000014</v>
      </c>
      <c r="M41" s="354"/>
      <c r="N41" s="385">
        <v>0</v>
      </c>
      <c r="O41" s="354"/>
      <c r="P41" s="385">
        <v>0</v>
      </c>
      <c r="Q41" s="354"/>
      <c r="R41" s="385">
        <v>415.291</v>
      </c>
      <c r="S41" s="354"/>
      <c r="T41" s="385">
        <v>0</v>
      </c>
      <c r="U41" s="354"/>
      <c r="V41" s="385">
        <v>1100.828</v>
      </c>
      <c r="W41" s="354"/>
      <c r="X41" s="385">
        <v>0</v>
      </c>
      <c r="Y41" s="354"/>
      <c r="Z41" s="385">
        <v>17075.403999999999</v>
      </c>
      <c r="AA41" s="354"/>
      <c r="AB41" s="385">
        <v>23380.247000000003</v>
      </c>
      <c r="AC41" s="354"/>
    </row>
    <row r="42" spans="1:29">
      <c r="A42" s="382" t="s">
        <v>117</v>
      </c>
      <c r="B42" s="383" t="s">
        <v>2948</v>
      </c>
      <c r="C42" s="354"/>
      <c r="D42" s="382" t="s">
        <v>2949</v>
      </c>
      <c r="E42" s="384">
        <v>13</v>
      </c>
      <c r="F42" s="385">
        <v>0</v>
      </c>
      <c r="G42" s="354"/>
      <c r="H42" s="385">
        <v>410.79700000000003</v>
      </c>
      <c r="I42" s="354"/>
      <c r="J42" s="385">
        <v>0</v>
      </c>
      <c r="K42" s="354"/>
      <c r="L42" s="385">
        <v>0</v>
      </c>
      <c r="M42" s="354"/>
      <c r="N42" s="385">
        <v>0</v>
      </c>
      <c r="O42" s="354"/>
      <c r="P42" s="385">
        <v>506.702</v>
      </c>
      <c r="Q42" s="354"/>
      <c r="R42" s="385">
        <v>0</v>
      </c>
      <c r="S42" s="354"/>
      <c r="T42" s="385">
        <v>0</v>
      </c>
      <c r="U42" s="354"/>
      <c r="V42" s="385">
        <v>536.702</v>
      </c>
      <c r="W42" s="354"/>
      <c r="X42" s="385">
        <v>0</v>
      </c>
      <c r="Y42" s="354"/>
      <c r="Z42" s="385">
        <v>0</v>
      </c>
      <c r="AA42" s="354"/>
      <c r="AB42" s="385">
        <v>1454.201</v>
      </c>
      <c r="AC42" s="354"/>
    </row>
    <row r="43" spans="1:29">
      <c r="A43" s="382" t="s">
        <v>117</v>
      </c>
      <c r="B43" s="383" t="s">
        <v>2950</v>
      </c>
      <c r="C43" s="354"/>
      <c r="D43" s="382" t="s">
        <v>2951</v>
      </c>
      <c r="E43" s="384">
        <v>9</v>
      </c>
      <c r="F43" s="385">
        <v>0</v>
      </c>
      <c r="G43" s="354"/>
      <c r="H43" s="385">
        <v>0</v>
      </c>
      <c r="I43" s="354"/>
      <c r="J43" s="385">
        <v>0</v>
      </c>
      <c r="K43" s="354"/>
      <c r="L43" s="385">
        <v>0</v>
      </c>
      <c r="M43" s="354"/>
      <c r="N43" s="385">
        <v>0</v>
      </c>
      <c r="O43" s="354"/>
      <c r="P43" s="385">
        <v>0</v>
      </c>
      <c r="Q43" s="354"/>
      <c r="R43" s="385">
        <v>0</v>
      </c>
      <c r="S43" s="354"/>
      <c r="T43" s="385">
        <v>0</v>
      </c>
      <c r="U43" s="354"/>
      <c r="V43" s="385">
        <v>409.52600000000001</v>
      </c>
      <c r="W43" s="354"/>
      <c r="X43" s="385">
        <v>0</v>
      </c>
      <c r="Y43" s="354"/>
      <c r="Z43" s="385">
        <v>1487.9649999999999</v>
      </c>
      <c r="AA43" s="354"/>
      <c r="AB43" s="385">
        <v>1897.491</v>
      </c>
      <c r="AC43" s="354"/>
    </row>
    <row r="44" spans="1:29">
      <c r="A44" s="382" t="s">
        <v>117</v>
      </c>
      <c r="B44" s="383" t="s">
        <v>2952</v>
      </c>
      <c r="C44" s="354"/>
      <c r="D44" s="382" t="s">
        <v>2953</v>
      </c>
      <c r="E44" s="384">
        <v>48</v>
      </c>
      <c r="F44" s="385">
        <v>2183.5559999999996</v>
      </c>
      <c r="G44" s="354"/>
      <c r="H44" s="385">
        <v>17.841000000000001</v>
      </c>
      <c r="I44" s="354"/>
      <c r="J44" s="385">
        <v>0</v>
      </c>
      <c r="K44" s="354"/>
      <c r="L44" s="385">
        <v>261.142</v>
      </c>
      <c r="M44" s="354"/>
      <c r="N44" s="385">
        <v>0</v>
      </c>
      <c r="O44" s="354"/>
      <c r="P44" s="385">
        <v>0</v>
      </c>
      <c r="Q44" s="354"/>
      <c r="R44" s="385">
        <v>0</v>
      </c>
      <c r="S44" s="354"/>
      <c r="T44" s="385">
        <v>0</v>
      </c>
      <c r="U44" s="354"/>
      <c r="V44" s="385">
        <v>3440.4760000000006</v>
      </c>
      <c r="W44" s="354"/>
      <c r="X44" s="385">
        <v>0</v>
      </c>
      <c r="Y44" s="354"/>
      <c r="Z44" s="385">
        <v>2871.7220000000002</v>
      </c>
      <c r="AA44" s="354"/>
      <c r="AB44" s="385">
        <v>8774.7369999999992</v>
      </c>
      <c r="AC44" s="354"/>
    </row>
    <row r="45" spans="1:29">
      <c r="A45" s="382" t="s">
        <v>117</v>
      </c>
      <c r="B45" s="383" t="s">
        <v>2954</v>
      </c>
      <c r="C45" s="354"/>
      <c r="D45" s="382" t="s">
        <v>2955</v>
      </c>
      <c r="E45" s="384">
        <v>14</v>
      </c>
      <c r="F45" s="385">
        <v>0</v>
      </c>
      <c r="G45" s="354"/>
      <c r="H45" s="385">
        <v>220.12799999999999</v>
      </c>
      <c r="I45" s="354"/>
      <c r="J45" s="385">
        <v>0</v>
      </c>
      <c r="K45" s="354"/>
      <c r="L45" s="385">
        <v>11.9</v>
      </c>
      <c r="M45" s="354"/>
      <c r="N45" s="385">
        <v>0</v>
      </c>
      <c r="O45" s="354"/>
      <c r="P45" s="385">
        <v>400</v>
      </c>
      <c r="Q45" s="354"/>
      <c r="R45" s="385">
        <v>0</v>
      </c>
      <c r="S45" s="354"/>
      <c r="T45" s="385">
        <v>0</v>
      </c>
      <c r="U45" s="354"/>
      <c r="V45" s="385">
        <v>0</v>
      </c>
      <c r="W45" s="354"/>
      <c r="X45" s="385">
        <v>0</v>
      </c>
      <c r="Y45" s="354"/>
      <c r="Z45" s="385">
        <v>1406.4970000000001</v>
      </c>
      <c r="AA45" s="354"/>
      <c r="AB45" s="385">
        <v>2038.5250000000001</v>
      </c>
      <c r="AC45" s="354"/>
    </row>
    <row r="46" spans="1:29">
      <c r="A46" s="382" t="s">
        <v>117</v>
      </c>
      <c r="B46" s="383" t="s">
        <v>2956</v>
      </c>
      <c r="C46" s="354"/>
      <c r="D46" s="382" t="s">
        <v>2957</v>
      </c>
      <c r="E46" s="384">
        <v>349</v>
      </c>
      <c r="F46" s="385">
        <v>0</v>
      </c>
      <c r="G46" s="354"/>
      <c r="H46" s="385">
        <v>6407.9080000000004</v>
      </c>
      <c r="I46" s="354"/>
      <c r="J46" s="385">
        <v>0</v>
      </c>
      <c r="K46" s="354"/>
      <c r="L46" s="385">
        <v>0</v>
      </c>
      <c r="M46" s="354"/>
      <c r="N46" s="385">
        <v>0</v>
      </c>
      <c r="O46" s="354"/>
      <c r="P46" s="385">
        <v>0</v>
      </c>
      <c r="Q46" s="354"/>
      <c r="R46" s="385">
        <v>0</v>
      </c>
      <c r="S46" s="354"/>
      <c r="T46" s="385">
        <v>0</v>
      </c>
      <c r="U46" s="354"/>
      <c r="V46" s="385">
        <v>33991.550999999999</v>
      </c>
      <c r="W46" s="354"/>
      <c r="X46" s="385">
        <v>2294.7950000000001</v>
      </c>
      <c r="Y46" s="354"/>
      <c r="Z46" s="385">
        <v>0</v>
      </c>
      <c r="AA46" s="354"/>
      <c r="AB46" s="385">
        <v>42694.254000000001</v>
      </c>
      <c r="AC46" s="354"/>
    </row>
    <row r="47" spans="1:29">
      <c r="A47" s="382" t="s">
        <v>117</v>
      </c>
      <c r="B47" s="383" t="s">
        <v>2958</v>
      </c>
      <c r="C47" s="354"/>
      <c r="D47" s="382" t="s">
        <v>2959</v>
      </c>
      <c r="E47" s="384">
        <v>40</v>
      </c>
      <c r="F47" s="385">
        <v>0</v>
      </c>
      <c r="G47" s="354"/>
      <c r="H47" s="385">
        <v>766.38199999999995</v>
      </c>
      <c r="I47" s="354"/>
      <c r="J47" s="385">
        <v>19.279</v>
      </c>
      <c r="K47" s="354"/>
      <c r="L47" s="385">
        <v>0</v>
      </c>
      <c r="M47" s="354"/>
      <c r="N47" s="385">
        <v>0</v>
      </c>
      <c r="O47" s="354"/>
      <c r="P47" s="385">
        <v>790.75</v>
      </c>
      <c r="Q47" s="354"/>
      <c r="R47" s="385">
        <v>0</v>
      </c>
      <c r="S47" s="354"/>
      <c r="T47" s="385">
        <v>0</v>
      </c>
      <c r="U47" s="354"/>
      <c r="V47" s="385">
        <v>250.613</v>
      </c>
      <c r="W47" s="354"/>
      <c r="X47" s="385">
        <v>0</v>
      </c>
      <c r="Y47" s="354"/>
      <c r="Z47" s="385">
        <v>1923.2650000000001</v>
      </c>
      <c r="AA47" s="354"/>
      <c r="AB47" s="385">
        <v>3750.2889999999998</v>
      </c>
      <c r="AC47" s="354"/>
    </row>
    <row r="48" spans="1:29">
      <c r="A48" s="382" t="s">
        <v>117</v>
      </c>
      <c r="B48" s="383" t="s">
        <v>2960</v>
      </c>
      <c r="C48" s="354"/>
      <c r="D48" s="382" t="s">
        <v>2961</v>
      </c>
      <c r="E48" s="384">
        <v>12</v>
      </c>
      <c r="F48" s="385">
        <v>0</v>
      </c>
      <c r="G48" s="354"/>
      <c r="H48" s="385">
        <v>402.01799999999997</v>
      </c>
      <c r="I48" s="354"/>
      <c r="J48" s="385">
        <v>0</v>
      </c>
      <c r="K48" s="354"/>
      <c r="L48" s="385">
        <v>0</v>
      </c>
      <c r="M48" s="354"/>
      <c r="N48" s="385">
        <v>0</v>
      </c>
      <c r="O48" s="354"/>
      <c r="P48" s="385">
        <v>657.7</v>
      </c>
      <c r="Q48" s="354"/>
      <c r="R48" s="385">
        <v>0</v>
      </c>
      <c r="S48" s="354"/>
      <c r="T48" s="385">
        <v>0</v>
      </c>
      <c r="U48" s="354"/>
      <c r="V48" s="385">
        <v>602.79399999999998</v>
      </c>
      <c r="W48" s="354"/>
      <c r="X48" s="385">
        <v>0</v>
      </c>
      <c r="Y48" s="354"/>
      <c r="Z48" s="385">
        <v>0</v>
      </c>
      <c r="AA48" s="354"/>
      <c r="AB48" s="385">
        <v>1662.5119999999997</v>
      </c>
      <c r="AC48" s="354"/>
    </row>
    <row r="49" spans="1:29">
      <c r="A49" s="382" t="s">
        <v>117</v>
      </c>
      <c r="B49" s="383" t="s">
        <v>2441</v>
      </c>
      <c r="C49" s="354"/>
      <c r="D49" s="382" t="s">
        <v>2962</v>
      </c>
      <c r="E49" s="384">
        <v>29</v>
      </c>
      <c r="F49" s="385">
        <v>1444.9839999999999</v>
      </c>
      <c r="G49" s="354"/>
      <c r="H49" s="385">
        <v>44.41299999999999</v>
      </c>
      <c r="I49" s="354"/>
      <c r="J49" s="385">
        <v>0</v>
      </c>
      <c r="K49" s="354"/>
      <c r="L49" s="385">
        <v>29.305999999999997</v>
      </c>
      <c r="M49" s="354"/>
      <c r="N49" s="385">
        <v>0</v>
      </c>
      <c r="O49" s="354"/>
      <c r="P49" s="385">
        <v>2131.8119999999999</v>
      </c>
      <c r="Q49" s="354"/>
      <c r="R49" s="385">
        <v>0</v>
      </c>
      <c r="S49" s="354"/>
      <c r="T49" s="385">
        <v>0</v>
      </c>
      <c r="U49" s="354"/>
      <c r="V49" s="385">
        <v>2102.951</v>
      </c>
      <c r="W49" s="354"/>
      <c r="X49" s="385">
        <v>20.2</v>
      </c>
      <c r="Y49" s="354"/>
      <c r="Z49" s="385">
        <v>0</v>
      </c>
      <c r="AA49" s="354"/>
      <c r="AB49" s="385">
        <v>5773.6659999999983</v>
      </c>
      <c r="AC49" s="354"/>
    </row>
    <row r="50" spans="1:29">
      <c r="A50" s="382" t="s">
        <v>117</v>
      </c>
      <c r="B50" s="383" t="s">
        <v>2963</v>
      </c>
      <c r="C50" s="354"/>
      <c r="D50" s="382" t="s">
        <v>2964</v>
      </c>
      <c r="E50" s="384">
        <v>15</v>
      </c>
      <c r="F50" s="385">
        <v>0</v>
      </c>
      <c r="G50" s="354"/>
      <c r="H50" s="385">
        <v>105.977</v>
      </c>
      <c r="I50" s="354"/>
      <c r="J50" s="385">
        <v>5.6349999999999998</v>
      </c>
      <c r="K50" s="354"/>
      <c r="L50" s="385">
        <v>31.004999999999999</v>
      </c>
      <c r="M50" s="354"/>
      <c r="N50" s="385">
        <v>0</v>
      </c>
      <c r="O50" s="354"/>
      <c r="P50" s="385">
        <v>29.79</v>
      </c>
      <c r="Q50" s="354"/>
      <c r="R50" s="385">
        <v>0</v>
      </c>
      <c r="S50" s="354"/>
      <c r="T50" s="385">
        <v>53</v>
      </c>
      <c r="U50" s="354"/>
      <c r="V50" s="385">
        <v>0</v>
      </c>
      <c r="W50" s="354"/>
      <c r="X50" s="385">
        <v>596.95799999999997</v>
      </c>
      <c r="Y50" s="354"/>
      <c r="Z50" s="385">
        <v>39</v>
      </c>
      <c r="AA50" s="354"/>
      <c r="AB50" s="385">
        <v>861.36500000000001</v>
      </c>
      <c r="AC50" s="354"/>
    </row>
    <row r="51" spans="1:29">
      <c r="A51" s="382" t="s">
        <v>117</v>
      </c>
      <c r="B51" s="383" t="s">
        <v>2965</v>
      </c>
      <c r="C51" s="354"/>
      <c r="D51" s="382" t="s">
        <v>2966</v>
      </c>
      <c r="E51" s="384">
        <v>28</v>
      </c>
      <c r="F51" s="385">
        <v>2050.2380000000003</v>
      </c>
      <c r="G51" s="354"/>
      <c r="H51" s="385">
        <v>0</v>
      </c>
      <c r="I51" s="354"/>
      <c r="J51" s="385">
        <v>0</v>
      </c>
      <c r="K51" s="354"/>
      <c r="L51" s="385">
        <v>178.12</v>
      </c>
      <c r="M51" s="354"/>
      <c r="N51" s="385">
        <v>0</v>
      </c>
      <c r="O51" s="354"/>
      <c r="P51" s="385">
        <v>0</v>
      </c>
      <c r="Q51" s="354"/>
      <c r="R51" s="385">
        <v>0</v>
      </c>
      <c r="S51" s="354"/>
      <c r="T51" s="385">
        <v>0</v>
      </c>
      <c r="U51" s="354"/>
      <c r="V51" s="385">
        <v>2753.277</v>
      </c>
      <c r="W51" s="354"/>
      <c r="X51" s="385">
        <v>0</v>
      </c>
      <c r="Y51" s="354"/>
      <c r="Z51" s="385">
        <v>3511.6660000000002</v>
      </c>
      <c r="AA51" s="354"/>
      <c r="AB51" s="385">
        <v>8493.3010000000013</v>
      </c>
      <c r="AC51" s="354"/>
    </row>
    <row r="52" spans="1:29">
      <c r="A52" s="382" t="s">
        <v>117</v>
      </c>
      <c r="B52" s="383" t="s">
        <v>2967</v>
      </c>
      <c r="C52" s="354"/>
      <c r="D52" s="382" t="s">
        <v>2968</v>
      </c>
      <c r="E52" s="384">
        <v>260</v>
      </c>
      <c r="F52" s="385">
        <v>589.34100000000001</v>
      </c>
      <c r="G52" s="354"/>
      <c r="H52" s="385">
        <v>0</v>
      </c>
      <c r="I52" s="354"/>
      <c r="J52" s="385">
        <v>19779.863000000001</v>
      </c>
      <c r="K52" s="354"/>
      <c r="L52" s="385">
        <v>0</v>
      </c>
      <c r="M52" s="354"/>
      <c r="N52" s="385">
        <v>0</v>
      </c>
      <c r="O52" s="354"/>
      <c r="P52" s="385">
        <v>0</v>
      </c>
      <c r="Q52" s="354"/>
      <c r="R52" s="385">
        <v>0</v>
      </c>
      <c r="S52" s="354"/>
      <c r="T52" s="385">
        <v>0</v>
      </c>
      <c r="U52" s="354"/>
      <c r="V52" s="385">
        <v>0</v>
      </c>
      <c r="W52" s="354"/>
      <c r="X52" s="385">
        <v>0</v>
      </c>
      <c r="Y52" s="354"/>
      <c r="Z52" s="385">
        <v>0</v>
      </c>
      <c r="AA52" s="354"/>
      <c r="AB52" s="385">
        <v>20369.203999999998</v>
      </c>
      <c r="AC52" s="354"/>
    </row>
    <row r="53" spans="1:29">
      <c r="A53" s="382" t="s">
        <v>117</v>
      </c>
      <c r="B53" s="383" t="s">
        <v>2969</v>
      </c>
      <c r="C53" s="354"/>
      <c r="D53" s="382" t="s">
        <v>2970</v>
      </c>
      <c r="E53" s="384">
        <v>58</v>
      </c>
      <c r="F53" s="385">
        <v>0</v>
      </c>
      <c r="G53" s="354"/>
      <c r="H53" s="385">
        <v>1418.425</v>
      </c>
      <c r="I53" s="354"/>
      <c r="J53" s="385">
        <v>0</v>
      </c>
      <c r="K53" s="354"/>
      <c r="L53" s="385">
        <v>81.843000000000004</v>
      </c>
      <c r="M53" s="354"/>
      <c r="N53" s="385">
        <v>0</v>
      </c>
      <c r="O53" s="354"/>
      <c r="P53" s="385">
        <v>0</v>
      </c>
      <c r="Q53" s="354"/>
      <c r="R53" s="385">
        <v>0</v>
      </c>
      <c r="S53" s="354"/>
      <c r="T53" s="385">
        <v>0</v>
      </c>
      <c r="U53" s="354"/>
      <c r="V53" s="385">
        <v>6085.0240000000003</v>
      </c>
      <c r="W53" s="354"/>
      <c r="X53" s="385">
        <v>0</v>
      </c>
      <c r="Y53" s="354"/>
      <c r="Z53" s="385">
        <v>1505.519</v>
      </c>
      <c r="AA53" s="354"/>
      <c r="AB53" s="385">
        <v>9090.8109999999997</v>
      </c>
      <c r="AC53" s="354"/>
    </row>
    <row r="54" spans="1:29">
      <c r="A54" s="382" t="s">
        <v>117</v>
      </c>
      <c r="B54" s="383" t="s">
        <v>2971</v>
      </c>
      <c r="C54" s="354"/>
      <c r="D54" s="382" t="s">
        <v>2972</v>
      </c>
      <c r="E54" s="384">
        <v>21</v>
      </c>
      <c r="F54" s="385">
        <v>0</v>
      </c>
      <c r="G54" s="354"/>
      <c r="H54" s="385">
        <v>682.15800000000002</v>
      </c>
      <c r="I54" s="354"/>
      <c r="J54" s="385">
        <v>0</v>
      </c>
      <c r="K54" s="354"/>
      <c r="L54" s="385">
        <v>285.18700000000001</v>
      </c>
      <c r="M54" s="354"/>
      <c r="N54" s="385">
        <v>0</v>
      </c>
      <c r="O54" s="354"/>
      <c r="P54" s="385">
        <v>1075.7159999999999</v>
      </c>
      <c r="Q54" s="354"/>
      <c r="R54" s="385">
        <v>0</v>
      </c>
      <c r="S54" s="354"/>
      <c r="T54" s="385">
        <v>0</v>
      </c>
      <c r="U54" s="354"/>
      <c r="V54" s="385">
        <v>0</v>
      </c>
      <c r="W54" s="354"/>
      <c r="X54" s="385">
        <v>0</v>
      </c>
      <c r="Y54" s="354"/>
      <c r="Z54" s="385">
        <v>1551.424</v>
      </c>
      <c r="AA54" s="354"/>
      <c r="AB54" s="385">
        <v>3594.4850000000001</v>
      </c>
      <c r="AC54" s="354"/>
    </row>
    <row r="55" spans="1:29">
      <c r="A55" s="382" t="s">
        <v>117</v>
      </c>
      <c r="B55" s="383" t="s">
        <v>183</v>
      </c>
      <c r="C55" s="354"/>
      <c r="D55" s="382" t="s">
        <v>2973</v>
      </c>
      <c r="E55" s="384">
        <v>0</v>
      </c>
      <c r="F55" s="385">
        <v>0</v>
      </c>
      <c r="G55" s="354"/>
      <c r="H55" s="385">
        <v>14000.736000000001</v>
      </c>
      <c r="I55" s="354"/>
      <c r="J55" s="385">
        <v>1388.9269999999999</v>
      </c>
      <c r="K55" s="354"/>
      <c r="L55" s="385">
        <v>1044.894</v>
      </c>
      <c r="M55" s="354"/>
      <c r="N55" s="385">
        <v>0</v>
      </c>
      <c r="O55" s="354"/>
      <c r="P55" s="385">
        <v>0</v>
      </c>
      <c r="Q55" s="354"/>
      <c r="R55" s="385">
        <v>0</v>
      </c>
      <c r="S55" s="354"/>
      <c r="T55" s="385">
        <v>0</v>
      </c>
      <c r="U55" s="354"/>
      <c r="V55" s="385">
        <v>0.54</v>
      </c>
      <c r="W55" s="354"/>
      <c r="X55" s="385">
        <v>0</v>
      </c>
      <c r="Y55" s="354"/>
      <c r="Z55" s="385">
        <v>22118.263999999999</v>
      </c>
      <c r="AA55" s="354"/>
      <c r="AB55" s="385">
        <v>38553.361000000004</v>
      </c>
      <c r="AC55" s="354"/>
    </row>
    <row r="56" spans="1:29">
      <c r="A56" s="382" t="s">
        <v>117</v>
      </c>
      <c r="B56" s="383" t="s">
        <v>2974</v>
      </c>
      <c r="C56" s="354"/>
      <c r="D56" s="382" t="s">
        <v>2975</v>
      </c>
      <c r="E56" s="384">
        <v>106</v>
      </c>
      <c r="F56" s="385">
        <v>6563.7320000000009</v>
      </c>
      <c r="G56" s="354"/>
      <c r="H56" s="385">
        <v>67.963999999999999</v>
      </c>
      <c r="I56" s="354"/>
      <c r="J56" s="385">
        <v>30.620999999999999</v>
      </c>
      <c r="K56" s="354"/>
      <c r="L56" s="385">
        <v>-333.46899999999999</v>
      </c>
      <c r="M56" s="354"/>
      <c r="N56" s="385">
        <v>0</v>
      </c>
      <c r="O56" s="354"/>
      <c r="P56" s="385">
        <v>4381.0029999999997</v>
      </c>
      <c r="Q56" s="354"/>
      <c r="R56" s="385">
        <v>0</v>
      </c>
      <c r="S56" s="354"/>
      <c r="T56" s="385">
        <v>220.77600000000001</v>
      </c>
      <c r="U56" s="354"/>
      <c r="V56" s="385">
        <v>14991.958000000001</v>
      </c>
      <c r="W56" s="354"/>
      <c r="X56" s="385">
        <v>0</v>
      </c>
      <c r="Y56" s="354"/>
      <c r="Z56" s="385">
        <v>65.460999999999999</v>
      </c>
      <c r="AA56" s="354"/>
      <c r="AB56" s="385">
        <v>25988.046000000002</v>
      </c>
      <c r="AC56" s="354"/>
    </row>
    <row r="57" spans="1:29">
      <c r="A57" s="382" t="s">
        <v>117</v>
      </c>
      <c r="B57" s="383" t="s">
        <v>2976</v>
      </c>
      <c r="C57" s="354"/>
      <c r="D57" s="382" t="s">
        <v>2977</v>
      </c>
      <c r="E57" s="384">
        <v>88</v>
      </c>
      <c r="F57" s="385">
        <v>3867.6160000000004</v>
      </c>
      <c r="G57" s="354"/>
      <c r="H57" s="385">
        <v>12.163999999999998</v>
      </c>
      <c r="I57" s="354"/>
      <c r="J57" s="385">
        <v>0</v>
      </c>
      <c r="K57" s="354"/>
      <c r="L57" s="385">
        <v>182.60499999999999</v>
      </c>
      <c r="M57" s="354"/>
      <c r="N57" s="385">
        <v>0</v>
      </c>
      <c r="O57" s="354"/>
      <c r="P57" s="385">
        <v>1750.896</v>
      </c>
      <c r="Q57" s="354"/>
      <c r="R57" s="385">
        <v>0</v>
      </c>
      <c r="S57" s="354"/>
      <c r="T57" s="385">
        <v>0</v>
      </c>
      <c r="U57" s="354"/>
      <c r="V57" s="385">
        <v>0</v>
      </c>
      <c r="W57" s="354"/>
      <c r="X57" s="385">
        <v>0</v>
      </c>
      <c r="Y57" s="354"/>
      <c r="Z57" s="385">
        <v>8565.4789999999994</v>
      </c>
      <c r="AA57" s="354"/>
      <c r="AB57" s="385">
        <v>14378.76</v>
      </c>
      <c r="AC57" s="354"/>
    </row>
    <row r="58" spans="1:29">
      <c r="A58" s="382" t="s">
        <v>117</v>
      </c>
      <c r="B58" s="383" t="s">
        <v>2978</v>
      </c>
      <c r="C58" s="354"/>
      <c r="D58" s="382" t="s">
        <v>2979</v>
      </c>
      <c r="E58" s="384">
        <v>264</v>
      </c>
      <c r="F58" s="385">
        <v>21692.360999999997</v>
      </c>
      <c r="G58" s="354"/>
      <c r="H58" s="385">
        <v>693.70899999999995</v>
      </c>
      <c r="I58" s="354"/>
      <c r="J58" s="385">
        <v>1355.731</v>
      </c>
      <c r="K58" s="354"/>
      <c r="L58" s="385">
        <v>739.79300000000001</v>
      </c>
      <c r="M58" s="354"/>
      <c r="N58" s="385">
        <v>32021.528999999999</v>
      </c>
      <c r="O58" s="354"/>
      <c r="P58" s="385">
        <v>0</v>
      </c>
      <c r="Q58" s="354"/>
      <c r="R58" s="385">
        <v>189.77699999999996</v>
      </c>
      <c r="S58" s="354"/>
      <c r="T58" s="385">
        <v>0</v>
      </c>
      <c r="U58" s="354"/>
      <c r="V58" s="385">
        <v>2091.4319999999998</v>
      </c>
      <c r="W58" s="354"/>
      <c r="X58" s="385">
        <v>1251.9970000000001</v>
      </c>
      <c r="Y58" s="354"/>
      <c r="Z58" s="385">
        <v>14192.13</v>
      </c>
      <c r="AA58" s="354"/>
      <c r="AB58" s="385">
        <v>74228.458999999988</v>
      </c>
      <c r="AC58" s="354"/>
    </row>
    <row r="59" spans="1:29">
      <c r="A59" s="382" t="s">
        <v>117</v>
      </c>
      <c r="B59" s="383" t="s">
        <v>2980</v>
      </c>
      <c r="C59" s="354"/>
      <c r="D59" s="382" t="s">
        <v>2981</v>
      </c>
      <c r="E59" s="384">
        <v>186</v>
      </c>
      <c r="F59" s="385">
        <v>0</v>
      </c>
      <c r="G59" s="354"/>
      <c r="H59" s="385">
        <v>1511.9580000000001</v>
      </c>
      <c r="I59" s="354"/>
      <c r="J59" s="385">
        <v>18431.385999999999</v>
      </c>
      <c r="K59" s="354"/>
      <c r="L59" s="385">
        <v>0</v>
      </c>
      <c r="M59" s="354"/>
      <c r="N59" s="385">
        <v>0</v>
      </c>
      <c r="O59" s="354"/>
      <c r="P59" s="385">
        <v>0</v>
      </c>
      <c r="Q59" s="354"/>
      <c r="R59" s="385">
        <v>0</v>
      </c>
      <c r="S59" s="354"/>
      <c r="T59" s="385">
        <v>0</v>
      </c>
      <c r="U59" s="354"/>
      <c r="V59" s="385">
        <v>0</v>
      </c>
      <c r="W59" s="354"/>
      <c r="X59" s="385">
        <v>0</v>
      </c>
      <c r="Y59" s="354"/>
      <c r="Z59" s="385">
        <v>0</v>
      </c>
      <c r="AA59" s="354"/>
      <c r="AB59" s="385">
        <v>19943.343999999997</v>
      </c>
      <c r="AC59" s="354"/>
    </row>
    <row r="60" spans="1:29">
      <c r="A60" s="382" t="s">
        <v>117</v>
      </c>
      <c r="B60" s="383" t="s">
        <v>2982</v>
      </c>
      <c r="C60" s="354"/>
      <c r="D60" s="382" t="s">
        <v>2983</v>
      </c>
      <c r="E60" s="384">
        <v>1098</v>
      </c>
      <c r="F60" s="385">
        <v>0</v>
      </c>
      <c r="G60" s="354"/>
      <c r="H60" s="385">
        <v>865.7410000000001</v>
      </c>
      <c r="I60" s="354"/>
      <c r="J60" s="385">
        <v>15757.869000000001</v>
      </c>
      <c r="K60" s="354"/>
      <c r="L60" s="385">
        <v>0</v>
      </c>
      <c r="M60" s="354"/>
      <c r="N60" s="385">
        <v>0</v>
      </c>
      <c r="O60" s="354"/>
      <c r="P60" s="385">
        <v>0</v>
      </c>
      <c r="Q60" s="354"/>
      <c r="R60" s="385">
        <v>0</v>
      </c>
      <c r="S60" s="354"/>
      <c r="T60" s="385">
        <v>0</v>
      </c>
      <c r="U60" s="354"/>
      <c r="V60" s="385">
        <v>0</v>
      </c>
      <c r="W60" s="354"/>
      <c r="X60" s="385">
        <v>0</v>
      </c>
      <c r="Y60" s="354"/>
      <c r="Z60" s="385">
        <v>0</v>
      </c>
      <c r="AA60" s="354"/>
      <c r="AB60" s="385">
        <v>16623.61</v>
      </c>
      <c r="AC60" s="354"/>
    </row>
    <row r="61" spans="1:29">
      <c r="A61" s="382" t="s">
        <v>117</v>
      </c>
      <c r="B61" s="383" t="s">
        <v>2984</v>
      </c>
      <c r="C61" s="354"/>
      <c r="D61" s="382" t="s">
        <v>2985</v>
      </c>
      <c r="E61" s="384">
        <v>13</v>
      </c>
      <c r="F61" s="385">
        <v>64.855000000000004</v>
      </c>
      <c r="G61" s="354"/>
      <c r="H61" s="385">
        <v>0</v>
      </c>
      <c r="I61" s="354"/>
      <c r="J61" s="385">
        <v>0</v>
      </c>
      <c r="K61" s="354"/>
      <c r="L61" s="385">
        <v>0</v>
      </c>
      <c r="M61" s="354"/>
      <c r="N61" s="385">
        <v>0</v>
      </c>
      <c r="O61" s="354"/>
      <c r="P61" s="385">
        <v>0</v>
      </c>
      <c r="Q61" s="354"/>
      <c r="R61" s="385">
        <v>0</v>
      </c>
      <c r="S61" s="354"/>
      <c r="T61" s="385">
        <v>0</v>
      </c>
      <c r="U61" s="354"/>
      <c r="V61" s="385">
        <v>158.102</v>
      </c>
      <c r="W61" s="354"/>
      <c r="X61" s="385">
        <v>0</v>
      </c>
      <c r="Y61" s="354"/>
      <c r="Z61" s="385">
        <v>504.81299999999993</v>
      </c>
      <c r="AA61" s="354"/>
      <c r="AB61" s="385">
        <v>727.77</v>
      </c>
      <c r="AC61" s="354"/>
    </row>
    <row r="62" spans="1:29">
      <c r="A62" s="382" t="s">
        <v>117</v>
      </c>
      <c r="B62" s="383" t="s">
        <v>2986</v>
      </c>
      <c r="C62" s="354"/>
      <c r="D62" s="382" t="s">
        <v>2987</v>
      </c>
      <c r="E62" s="384">
        <v>111</v>
      </c>
      <c r="F62" s="385">
        <v>0</v>
      </c>
      <c r="G62" s="354"/>
      <c r="H62" s="385">
        <v>0</v>
      </c>
      <c r="I62" s="354"/>
      <c r="J62" s="385">
        <v>11558.085999999999</v>
      </c>
      <c r="K62" s="354"/>
      <c r="L62" s="385">
        <v>393.17800000000005</v>
      </c>
      <c r="M62" s="354"/>
      <c r="N62" s="385">
        <v>0</v>
      </c>
      <c r="O62" s="354"/>
      <c r="P62" s="385">
        <v>0</v>
      </c>
      <c r="Q62" s="354"/>
      <c r="R62" s="385">
        <v>0</v>
      </c>
      <c r="S62" s="354"/>
      <c r="T62" s="385">
        <v>0</v>
      </c>
      <c r="U62" s="354"/>
      <c r="V62" s="385">
        <v>0</v>
      </c>
      <c r="W62" s="354"/>
      <c r="X62" s="385">
        <v>0</v>
      </c>
      <c r="Y62" s="354"/>
      <c r="Z62" s="385">
        <v>0</v>
      </c>
      <c r="AA62" s="354"/>
      <c r="AB62" s="385">
        <v>11951.263999999997</v>
      </c>
      <c r="AC62" s="354"/>
    </row>
    <row r="63" spans="1:29">
      <c r="A63" s="382" t="s">
        <v>117</v>
      </c>
      <c r="B63" s="383" t="s">
        <v>2988</v>
      </c>
      <c r="C63" s="354"/>
      <c r="D63" s="382" t="s">
        <v>2989</v>
      </c>
      <c r="E63" s="384">
        <v>115</v>
      </c>
      <c r="F63" s="385">
        <v>8849.9629999999979</v>
      </c>
      <c r="G63" s="354"/>
      <c r="H63" s="385">
        <v>0</v>
      </c>
      <c r="I63" s="354"/>
      <c r="J63" s="385">
        <v>8193.643</v>
      </c>
      <c r="K63" s="354"/>
      <c r="L63" s="385">
        <v>0</v>
      </c>
      <c r="M63" s="354"/>
      <c r="N63" s="385">
        <v>0</v>
      </c>
      <c r="O63" s="354"/>
      <c r="P63" s="385">
        <v>0</v>
      </c>
      <c r="Q63" s="354"/>
      <c r="R63" s="385">
        <v>0</v>
      </c>
      <c r="S63" s="354"/>
      <c r="T63" s="385">
        <v>0</v>
      </c>
      <c r="U63" s="354"/>
      <c r="V63" s="385">
        <v>0</v>
      </c>
      <c r="W63" s="354"/>
      <c r="X63" s="385">
        <v>0</v>
      </c>
      <c r="Y63" s="354"/>
      <c r="Z63" s="385">
        <v>0</v>
      </c>
      <c r="AA63" s="354"/>
      <c r="AB63" s="385">
        <v>17043.606</v>
      </c>
      <c r="AC63" s="354"/>
    </row>
    <row r="64" spans="1:29">
      <c r="A64" s="382" t="s">
        <v>117</v>
      </c>
      <c r="B64" s="383" t="s">
        <v>2990</v>
      </c>
      <c r="C64" s="354"/>
      <c r="D64" s="382" t="s">
        <v>2991</v>
      </c>
      <c r="E64" s="384">
        <v>60</v>
      </c>
      <c r="F64" s="385">
        <v>0</v>
      </c>
      <c r="G64" s="354"/>
      <c r="H64" s="385">
        <v>1610.5080000000003</v>
      </c>
      <c r="I64" s="354"/>
      <c r="J64" s="385">
        <v>262.13099999999997</v>
      </c>
      <c r="K64" s="354"/>
      <c r="L64" s="385">
        <v>94.876000000000005</v>
      </c>
      <c r="M64" s="354"/>
      <c r="N64" s="385">
        <v>0</v>
      </c>
      <c r="O64" s="354"/>
      <c r="P64" s="385">
        <v>179.22900000000001</v>
      </c>
      <c r="Q64" s="354"/>
      <c r="R64" s="385">
        <v>0</v>
      </c>
      <c r="S64" s="354"/>
      <c r="T64" s="385">
        <v>0</v>
      </c>
      <c r="U64" s="354"/>
      <c r="V64" s="385">
        <v>333.20800000000003</v>
      </c>
      <c r="W64" s="354"/>
      <c r="X64" s="385">
        <v>0</v>
      </c>
      <c r="Y64" s="354"/>
      <c r="Z64" s="385">
        <v>5672.5209999999997</v>
      </c>
      <c r="AA64" s="354"/>
      <c r="AB64" s="385">
        <v>8152.4730000000009</v>
      </c>
      <c r="AC64" s="354"/>
    </row>
    <row r="65" spans="1:29">
      <c r="A65" s="382" t="s">
        <v>117</v>
      </c>
      <c r="B65" s="383" t="s">
        <v>2992</v>
      </c>
      <c r="C65" s="354"/>
      <c r="D65" s="382" t="s">
        <v>2993</v>
      </c>
      <c r="E65" s="384">
        <v>10</v>
      </c>
      <c r="F65" s="385">
        <v>0</v>
      </c>
      <c r="G65" s="354"/>
      <c r="H65" s="385">
        <v>314.733</v>
      </c>
      <c r="I65" s="354"/>
      <c r="J65" s="385">
        <v>0.2</v>
      </c>
      <c r="K65" s="354"/>
      <c r="L65" s="385">
        <v>13.255000000000001</v>
      </c>
      <c r="M65" s="354"/>
      <c r="N65" s="385">
        <v>0</v>
      </c>
      <c r="O65" s="354"/>
      <c r="P65" s="385">
        <v>456.42200000000003</v>
      </c>
      <c r="Q65" s="354"/>
      <c r="R65" s="385">
        <v>0</v>
      </c>
      <c r="S65" s="354"/>
      <c r="T65" s="385">
        <v>0</v>
      </c>
      <c r="U65" s="354"/>
      <c r="V65" s="385">
        <v>165.84700000000001</v>
      </c>
      <c r="W65" s="354"/>
      <c r="X65" s="385">
        <v>0</v>
      </c>
      <c r="Y65" s="354"/>
      <c r="Z65" s="385">
        <v>306.03199999999998</v>
      </c>
      <c r="AA65" s="354"/>
      <c r="AB65" s="385">
        <v>1256.489</v>
      </c>
      <c r="AC65" s="354"/>
    </row>
    <row r="66" spans="1:29">
      <c r="A66" s="382" t="s">
        <v>117</v>
      </c>
      <c r="B66" s="383" t="s">
        <v>2994</v>
      </c>
      <c r="C66" s="354"/>
      <c r="D66" s="382" t="s">
        <v>2995</v>
      </c>
      <c r="E66" s="384">
        <v>186</v>
      </c>
      <c r="F66" s="385">
        <v>12472.421999999999</v>
      </c>
      <c r="G66" s="354"/>
      <c r="H66" s="385">
        <v>128.85599999999999</v>
      </c>
      <c r="I66" s="354"/>
      <c r="J66" s="385">
        <v>1083.0309999999999</v>
      </c>
      <c r="K66" s="354"/>
      <c r="L66" s="385">
        <v>1133.335</v>
      </c>
      <c r="M66" s="354"/>
      <c r="N66" s="385">
        <v>0</v>
      </c>
      <c r="O66" s="354"/>
      <c r="P66" s="385">
        <v>528</v>
      </c>
      <c r="Q66" s="354"/>
      <c r="R66" s="385">
        <v>0</v>
      </c>
      <c r="S66" s="354"/>
      <c r="T66" s="385">
        <v>0</v>
      </c>
      <c r="U66" s="354"/>
      <c r="V66" s="385">
        <v>11104.272000000003</v>
      </c>
      <c r="W66" s="354"/>
      <c r="X66" s="385">
        <v>0</v>
      </c>
      <c r="Y66" s="354"/>
      <c r="Z66" s="385">
        <v>20350.896000000001</v>
      </c>
      <c r="AA66" s="354"/>
      <c r="AB66" s="385">
        <v>46800.812000000005</v>
      </c>
      <c r="AC66" s="354"/>
    </row>
    <row r="67" spans="1:29">
      <c r="A67" s="382" t="s">
        <v>117</v>
      </c>
      <c r="B67" s="383" t="s">
        <v>2996</v>
      </c>
      <c r="C67" s="354"/>
      <c r="D67" s="382" t="s">
        <v>2997</v>
      </c>
      <c r="E67" s="384">
        <v>241</v>
      </c>
      <c r="F67" s="385">
        <v>0</v>
      </c>
      <c r="G67" s="354"/>
      <c r="H67" s="385">
        <v>1905.1230000000003</v>
      </c>
      <c r="I67" s="354"/>
      <c r="J67" s="385">
        <v>8.718</v>
      </c>
      <c r="K67" s="354"/>
      <c r="L67" s="385">
        <v>167.71199999999996</v>
      </c>
      <c r="M67" s="354"/>
      <c r="N67" s="385">
        <v>2328.9229999999998</v>
      </c>
      <c r="O67" s="354"/>
      <c r="P67" s="385">
        <v>0</v>
      </c>
      <c r="Q67" s="354"/>
      <c r="R67" s="385">
        <v>0</v>
      </c>
      <c r="S67" s="354"/>
      <c r="T67" s="385">
        <v>0</v>
      </c>
      <c r="U67" s="354"/>
      <c r="V67" s="385">
        <v>582.43700000000001</v>
      </c>
      <c r="W67" s="354"/>
      <c r="X67" s="385">
        <v>0</v>
      </c>
      <c r="Y67" s="354"/>
      <c r="Z67" s="385">
        <v>18842.967000000001</v>
      </c>
      <c r="AA67" s="354"/>
      <c r="AB67" s="385">
        <v>23835.88</v>
      </c>
      <c r="AC67" s="354"/>
    </row>
    <row r="68" spans="1:29">
      <c r="A68" s="382" t="s">
        <v>117</v>
      </c>
      <c r="B68" s="383" t="s">
        <v>2998</v>
      </c>
      <c r="C68" s="354"/>
      <c r="D68" s="382" t="s">
        <v>2999</v>
      </c>
      <c r="E68" s="384">
        <v>2147</v>
      </c>
      <c r="F68" s="385">
        <v>207846.44199999998</v>
      </c>
      <c r="G68" s="354"/>
      <c r="H68" s="385">
        <v>5683.424</v>
      </c>
      <c r="I68" s="354"/>
      <c r="J68" s="385">
        <v>12686.01</v>
      </c>
      <c r="K68" s="354"/>
      <c r="L68" s="385">
        <v>14749.431</v>
      </c>
      <c r="M68" s="354"/>
      <c r="N68" s="385">
        <v>0</v>
      </c>
      <c r="O68" s="354"/>
      <c r="P68" s="385">
        <v>55734.972000000002</v>
      </c>
      <c r="Q68" s="354"/>
      <c r="R68" s="385">
        <v>0</v>
      </c>
      <c r="S68" s="354"/>
      <c r="T68" s="385">
        <v>0</v>
      </c>
      <c r="U68" s="354"/>
      <c r="V68" s="385">
        <v>0</v>
      </c>
      <c r="W68" s="354"/>
      <c r="X68" s="385">
        <v>0</v>
      </c>
      <c r="Y68" s="354"/>
      <c r="Z68" s="385">
        <v>474212.00099999999</v>
      </c>
      <c r="AA68" s="354"/>
      <c r="AB68" s="385">
        <v>770912.28</v>
      </c>
      <c r="AC68" s="354"/>
    </row>
    <row r="69" spans="1:29">
      <c r="A69" s="382" t="s">
        <v>117</v>
      </c>
      <c r="B69" s="383" t="s">
        <v>3000</v>
      </c>
      <c r="C69" s="354"/>
      <c r="D69" s="382" t="s">
        <v>3001</v>
      </c>
      <c r="E69" s="384">
        <v>27</v>
      </c>
      <c r="F69" s="385">
        <v>0</v>
      </c>
      <c r="G69" s="354"/>
      <c r="H69" s="385">
        <v>607.64300000000003</v>
      </c>
      <c r="I69" s="354"/>
      <c r="J69" s="385">
        <v>0</v>
      </c>
      <c r="K69" s="354"/>
      <c r="L69" s="385">
        <v>39.747999999999998</v>
      </c>
      <c r="M69" s="354"/>
      <c r="N69" s="385">
        <v>0</v>
      </c>
      <c r="O69" s="354"/>
      <c r="P69" s="385">
        <v>1419.1189999999999</v>
      </c>
      <c r="Q69" s="354"/>
      <c r="R69" s="385">
        <v>0</v>
      </c>
      <c r="S69" s="354"/>
      <c r="T69" s="385">
        <v>0</v>
      </c>
      <c r="U69" s="354"/>
      <c r="V69" s="385">
        <v>1785.942</v>
      </c>
      <c r="W69" s="354"/>
      <c r="X69" s="385">
        <v>0</v>
      </c>
      <c r="Y69" s="354"/>
      <c r="Z69" s="385">
        <v>392.63099999999997</v>
      </c>
      <c r="AA69" s="354"/>
      <c r="AB69" s="385">
        <v>4245.0830000000005</v>
      </c>
      <c r="AC69" s="354"/>
    </row>
    <row r="70" spans="1:29">
      <c r="A70" s="382" t="s">
        <v>117</v>
      </c>
      <c r="B70" s="383" t="s">
        <v>3002</v>
      </c>
      <c r="C70" s="354"/>
      <c r="D70" s="382" t="s">
        <v>3003</v>
      </c>
      <c r="E70" s="384">
        <v>47</v>
      </c>
      <c r="F70" s="385">
        <v>0</v>
      </c>
      <c r="G70" s="354"/>
      <c r="H70" s="385">
        <v>2288.6660000000002</v>
      </c>
      <c r="I70" s="354"/>
      <c r="J70" s="385">
        <v>27.591999999999999</v>
      </c>
      <c r="K70" s="354"/>
      <c r="L70" s="385">
        <v>205.78100000000003</v>
      </c>
      <c r="M70" s="354"/>
      <c r="N70" s="385">
        <v>0</v>
      </c>
      <c r="O70" s="354"/>
      <c r="P70" s="385">
        <v>1888.4480000000001</v>
      </c>
      <c r="Q70" s="354"/>
      <c r="R70" s="385">
        <v>0</v>
      </c>
      <c r="S70" s="354"/>
      <c r="T70" s="385">
        <v>0</v>
      </c>
      <c r="U70" s="354"/>
      <c r="V70" s="385">
        <v>2936.123</v>
      </c>
      <c r="W70" s="354"/>
      <c r="X70" s="385">
        <v>0</v>
      </c>
      <c r="Y70" s="354"/>
      <c r="Z70" s="385">
        <v>0</v>
      </c>
      <c r="AA70" s="354"/>
      <c r="AB70" s="385">
        <v>7346.61</v>
      </c>
      <c r="AC70" s="354"/>
    </row>
    <row r="71" spans="1:29">
      <c r="A71" s="382" t="s">
        <v>117</v>
      </c>
      <c r="B71" s="383" t="s">
        <v>3004</v>
      </c>
      <c r="C71" s="354"/>
      <c r="D71" s="382" t="s">
        <v>3005</v>
      </c>
      <c r="E71" s="384">
        <v>63</v>
      </c>
      <c r="F71" s="385">
        <v>4532.8680000000004</v>
      </c>
      <c r="G71" s="354"/>
      <c r="H71" s="385">
        <v>58.131</v>
      </c>
      <c r="I71" s="354"/>
      <c r="J71" s="385">
        <v>0</v>
      </c>
      <c r="K71" s="354"/>
      <c r="L71" s="385">
        <v>92.162000000000006</v>
      </c>
      <c r="M71" s="354"/>
      <c r="N71" s="385">
        <v>0</v>
      </c>
      <c r="O71" s="354"/>
      <c r="P71" s="385">
        <v>0</v>
      </c>
      <c r="Q71" s="354"/>
      <c r="R71" s="385">
        <v>0</v>
      </c>
      <c r="S71" s="354"/>
      <c r="T71" s="385">
        <v>0</v>
      </c>
      <c r="U71" s="354"/>
      <c r="V71" s="385">
        <v>3344.8670000000002</v>
      </c>
      <c r="W71" s="354"/>
      <c r="X71" s="385">
        <v>0</v>
      </c>
      <c r="Y71" s="354"/>
      <c r="Z71" s="385">
        <v>4514.5820000000003</v>
      </c>
      <c r="AA71" s="354"/>
      <c r="AB71" s="385">
        <v>12542.61</v>
      </c>
      <c r="AC71" s="354"/>
    </row>
    <row r="72" spans="1:29">
      <c r="A72" s="382" t="s">
        <v>117</v>
      </c>
      <c r="B72" s="383" t="s">
        <v>3006</v>
      </c>
      <c r="C72" s="354"/>
      <c r="D72" s="382" t="s">
        <v>3007</v>
      </c>
      <c r="E72" s="384">
        <v>104</v>
      </c>
      <c r="F72" s="385">
        <v>3967.3380000000006</v>
      </c>
      <c r="G72" s="354"/>
      <c r="H72" s="385">
        <v>426.233</v>
      </c>
      <c r="I72" s="354"/>
      <c r="J72" s="385">
        <v>6.4509999999999987</v>
      </c>
      <c r="K72" s="354"/>
      <c r="L72" s="385">
        <v>281.96800000000002</v>
      </c>
      <c r="M72" s="354"/>
      <c r="N72" s="385">
        <v>0</v>
      </c>
      <c r="O72" s="354"/>
      <c r="P72" s="385">
        <v>2184.732</v>
      </c>
      <c r="Q72" s="354"/>
      <c r="R72" s="385">
        <v>106.962</v>
      </c>
      <c r="S72" s="354"/>
      <c r="T72" s="385">
        <v>0</v>
      </c>
      <c r="U72" s="354"/>
      <c r="V72" s="385">
        <v>0</v>
      </c>
      <c r="W72" s="354"/>
      <c r="X72" s="385">
        <v>0</v>
      </c>
      <c r="Y72" s="354"/>
      <c r="Z72" s="385">
        <v>8215.0290000000005</v>
      </c>
      <c r="AA72" s="354"/>
      <c r="AB72" s="385">
        <v>15188.712999999998</v>
      </c>
      <c r="AC72" s="354"/>
    </row>
    <row r="73" spans="1:29">
      <c r="A73" s="382" t="s">
        <v>117</v>
      </c>
      <c r="B73" s="383" t="s">
        <v>3008</v>
      </c>
      <c r="C73" s="354"/>
      <c r="D73" s="382" t="s">
        <v>3009</v>
      </c>
      <c r="E73" s="384">
        <v>814</v>
      </c>
      <c r="F73" s="385">
        <v>103310.60200000001</v>
      </c>
      <c r="G73" s="354"/>
      <c r="H73" s="385">
        <v>865.7410000000001</v>
      </c>
      <c r="I73" s="354"/>
      <c r="J73" s="385">
        <v>8899.4240000000009</v>
      </c>
      <c r="K73" s="354"/>
      <c r="L73" s="385">
        <v>8936.6849999999995</v>
      </c>
      <c r="M73" s="354"/>
      <c r="N73" s="385">
        <v>0</v>
      </c>
      <c r="O73" s="354"/>
      <c r="P73" s="385">
        <v>12732.763000000001</v>
      </c>
      <c r="Q73" s="354"/>
      <c r="R73" s="385">
        <v>15.967000000000001</v>
      </c>
      <c r="S73" s="354"/>
      <c r="T73" s="385">
        <v>0</v>
      </c>
      <c r="U73" s="354"/>
      <c r="V73" s="385">
        <v>65156.617999999995</v>
      </c>
      <c r="W73" s="354"/>
      <c r="X73" s="385">
        <v>208957.78599999996</v>
      </c>
      <c r="Y73" s="354"/>
      <c r="Z73" s="385">
        <v>18545.807000000001</v>
      </c>
      <c r="AA73" s="354"/>
      <c r="AB73" s="385">
        <v>427421.39299999998</v>
      </c>
      <c r="AC73" s="354"/>
    </row>
    <row r="74" spans="1:29">
      <c r="A74" s="382" t="s">
        <v>117</v>
      </c>
      <c r="B74" s="383" t="s">
        <v>3010</v>
      </c>
      <c r="C74" s="354"/>
      <c r="D74" s="382" t="s">
        <v>3011</v>
      </c>
      <c r="E74" s="384">
        <v>212</v>
      </c>
      <c r="F74" s="385">
        <v>8360.59</v>
      </c>
      <c r="G74" s="354"/>
      <c r="H74" s="385">
        <v>3649.4879999999998</v>
      </c>
      <c r="I74" s="354"/>
      <c r="J74" s="385">
        <v>6156.3239999999987</v>
      </c>
      <c r="K74" s="354"/>
      <c r="L74" s="385">
        <v>1748.5139999999999</v>
      </c>
      <c r="M74" s="354"/>
      <c r="N74" s="385">
        <v>0</v>
      </c>
      <c r="O74" s="354"/>
      <c r="P74" s="385">
        <v>4898.9849999999997</v>
      </c>
      <c r="Q74" s="354"/>
      <c r="R74" s="385">
        <v>0</v>
      </c>
      <c r="S74" s="354"/>
      <c r="T74" s="385">
        <v>0</v>
      </c>
      <c r="U74" s="354"/>
      <c r="V74" s="385">
        <v>0</v>
      </c>
      <c r="W74" s="354"/>
      <c r="X74" s="385">
        <v>0</v>
      </c>
      <c r="Y74" s="354"/>
      <c r="Z74" s="385">
        <v>28503.215</v>
      </c>
      <c r="AA74" s="354"/>
      <c r="AB74" s="385">
        <v>53317.115999999995</v>
      </c>
      <c r="AC74" s="354"/>
    </row>
    <row r="75" spans="1:29">
      <c r="A75" s="382" t="s">
        <v>117</v>
      </c>
      <c r="B75" s="383" t="s">
        <v>3012</v>
      </c>
      <c r="C75" s="354"/>
      <c r="D75" s="382" t="s">
        <v>3013</v>
      </c>
      <c r="E75" s="384">
        <v>9</v>
      </c>
      <c r="F75" s="385">
        <v>0</v>
      </c>
      <c r="G75" s="354"/>
      <c r="H75" s="385">
        <v>1005.995</v>
      </c>
      <c r="I75" s="354"/>
      <c r="J75" s="385">
        <v>0</v>
      </c>
      <c r="K75" s="354"/>
      <c r="L75" s="385">
        <v>3.41</v>
      </c>
      <c r="M75" s="354"/>
      <c r="N75" s="385">
        <v>0</v>
      </c>
      <c r="O75" s="354"/>
      <c r="P75" s="385">
        <v>0</v>
      </c>
      <c r="Q75" s="354"/>
      <c r="R75" s="385">
        <v>0</v>
      </c>
      <c r="S75" s="354"/>
      <c r="T75" s="385">
        <v>0</v>
      </c>
      <c r="U75" s="354"/>
      <c r="V75" s="385">
        <v>1203.8789999999999</v>
      </c>
      <c r="W75" s="354"/>
      <c r="X75" s="385">
        <v>0</v>
      </c>
      <c r="Y75" s="354"/>
      <c r="Z75" s="385">
        <v>0</v>
      </c>
      <c r="AA75" s="354"/>
      <c r="AB75" s="385">
        <v>2213.2840000000001</v>
      </c>
      <c r="AC75" s="354"/>
    </row>
    <row r="76" spans="1:29">
      <c r="A76" s="382" t="s">
        <v>117</v>
      </c>
      <c r="B76" s="383" t="s">
        <v>3014</v>
      </c>
      <c r="C76" s="354"/>
      <c r="D76" s="382" t="s">
        <v>3015</v>
      </c>
      <c r="E76" s="384">
        <v>21</v>
      </c>
      <c r="F76" s="385">
        <v>750.48799999999983</v>
      </c>
      <c r="G76" s="354"/>
      <c r="H76" s="385">
        <v>0</v>
      </c>
      <c r="I76" s="354"/>
      <c r="J76" s="385">
        <v>301.77999999999997</v>
      </c>
      <c r="K76" s="354"/>
      <c r="L76" s="385">
        <v>3.3650000000000002</v>
      </c>
      <c r="M76" s="354"/>
      <c r="N76" s="385">
        <v>0</v>
      </c>
      <c r="O76" s="354"/>
      <c r="P76" s="385">
        <v>93.293000000000006</v>
      </c>
      <c r="Q76" s="354"/>
      <c r="R76" s="385">
        <v>0</v>
      </c>
      <c r="S76" s="354"/>
      <c r="T76" s="385">
        <v>0</v>
      </c>
      <c r="U76" s="354"/>
      <c r="V76" s="385">
        <v>0</v>
      </c>
      <c r="W76" s="354"/>
      <c r="X76" s="385">
        <v>0</v>
      </c>
      <c r="Y76" s="354"/>
      <c r="Z76" s="385">
        <v>3706.1</v>
      </c>
      <c r="AA76" s="354"/>
      <c r="AB76" s="385">
        <v>4855.0259999999998</v>
      </c>
      <c r="AC76" s="354"/>
    </row>
    <row r="77" spans="1:29">
      <c r="A77" s="382" t="s">
        <v>117</v>
      </c>
      <c r="B77" s="383" t="s">
        <v>3016</v>
      </c>
      <c r="C77" s="354"/>
      <c r="D77" s="382" t="s">
        <v>3017</v>
      </c>
      <c r="E77" s="384">
        <v>218</v>
      </c>
      <c r="F77" s="385">
        <v>9844.4709999999995</v>
      </c>
      <c r="G77" s="354"/>
      <c r="H77" s="385">
        <v>1015.967</v>
      </c>
      <c r="I77" s="354"/>
      <c r="J77" s="385">
        <v>346.29400000000004</v>
      </c>
      <c r="K77" s="354"/>
      <c r="L77" s="385">
        <v>1343.933</v>
      </c>
      <c r="M77" s="354"/>
      <c r="N77" s="385">
        <v>0</v>
      </c>
      <c r="O77" s="354"/>
      <c r="P77" s="385">
        <v>379.28899999999999</v>
      </c>
      <c r="Q77" s="354"/>
      <c r="R77" s="385">
        <v>0</v>
      </c>
      <c r="S77" s="354"/>
      <c r="T77" s="385">
        <v>0</v>
      </c>
      <c r="U77" s="354"/>
      <c r="V77" s="385">
        <v>0</v>
      </c>
      <c r="W77" s="354"/>
      <c r="X77" s="385">
        <v>0</v>
      </c>
      <c r="Y77" s="354"/>
      <c r="Z77" s="385">
        <v>31461.898999999998</v>
      </c>
      <c r="AA77" s="354"/>
      <c r="AB77" s="385">
        <v>44391.852999999996</v>
      </c>
      <c r="AC77" s="354"/>
    </row>
    <row r="78" spans="1:29">
      <c r="A78" s="382" t="s">
        <v>117</v>
      </c>
      <c r="B78" s="383" t="s">
        <v>3018</v>
      </c>
      <c r="C78" s="354"/>
      <c r="D78" s="382" t="s">
        <v>3019</v>
      </c>
      <c r="E78" s="384">
        <v>411</v>
      </c>
      <c r="F78" s="385">
        <v>39148.936999999991</v>
      </c>
      <c r="G78" s="354"/>
      <c r="H78" s="385">
        <v>561.33799999999997</v>
      </c>
      <c r="I78" s="354"/>
      <c r="J78" s="385">
        <v>0</v>
      </c>
      <c r="K78" s="354"/>
      <c r="L78" s="385">
        <v>16846.915000000001</v>
      </c>
      <c r="M78" s="354"/>
      <c r="N78" s="385">
        <v>0</v>
      </c>
      <c r="O78" s="354"/>
      <c r="P78" s="385">
        <v>3155</v>
      </c>
      <c r="Q78" s="354"/>
      <c r="R78" s="385">
        <v>0</v>
      </c>
      <c r="S78" s="354"/>
      <c r="T78" s="385">
        <v>0</v>
      </c>
      <c r="U78" s="354"/>
      <c r="V78" s="385">
        <v>0</v>
      </c>
      <c r="W78" s="354"/>
      <c r="X78" s="385">
        <v>0</v>
      </c>
      <c r="Y78" s="354"/>
      <c r="Z78" s="385">
        <v>78773.620999999999</v>
      </c>
      <c r="AA78" s="354"/>
      <c r="AB78" s="385">
        <v>138485.81099999999</v>
      </c>
      <c r="AC78" s="354"/>
    </row>
    <row r="79" spans="1:29">
      <c r="A79" s="382" t="s">
        <v>117</v>
      </c>
      <c r="B79" s="383" t="s">
        <v>3020</v>
      </c>
      <c r="C79" s="354"/>
      <c r="D79" s="382" t="s">
        <v>3021</v>
      </c>
      <c r="E79" s="384">
        <v>154</v>
      </c>
      <c r="F79" s="385">
        <v>0</v>
      </c>
      <c r="G79" s="354"/>
      <c r="H79" s="385">
        <v>1930.191</v>
      </c>
      <c r="I79" s="354"/>
      <c r="J79" s="385">
        <v>21558.433999999997</v>
      </c>
      <c r="K79" s="354"/>
      <c r="L79" s="385">
        <v>0</v>
      </c>
      <c r="M79" s="354"/>
      <c r="N79" s="385">
        <v>0</v>
      </c>
      <c r="O79" s="354"/>
      <c r="P79" s="385">
        <v>0</v>
      </c>
      <c r="Q79" s="354"/>
      <c r="R79" s="385">
        <v>0</v>
      </c>
      <c r="S79" s="354"/>
      <c r="T79" s="385">
        <v>0</v>
      </c>
      <c r="U79" s="354"/>
      <c r="V79" s="385">
        <v>0</v>
      </c>
      <c r="W79" s="354"/>
      <c r="X79" s="385">
        <v>0</v>
      </c>
      <c r="Y79" s="354"/>
      <c r="Z79" s="385">
        <v>0</v>
      </c>
      <c r="AA79" s="354"/>
      <c r="AB79" s="385">
        <v>23488.625</v>
      </c>
      <c r="AC79" s="354"/>
    </row>
    <row r="80" spans="1:29">
      <c r="A80" s="382" t="s">
        <v>117</v>
      </c>
      <c r="B80" s="383" t="s">
        <v>3022</v>
      </c>
      <c r="C80" s="354"/>
      <c r="D80" s="382" t="s">
        <v>3023</v>
      </c>
      <c r="E80" s="384">
        <v>93</v>
      </c>
      <c r="F80" s="385">
        <v>0</v>
      </c>
      <c r="G80" s="354"/>
      <c r="H80" s="385">
        <v>22788.297999999999</v>
      </c>
      <c r="I80" s="354"/>
      <c r="J80" s="385">
        <v>2845.223</v>
      </c>
      <c r="K80" s="354"/>
      <c r="L80" s="385">
        <v>39312.22</v>
      </c>
      <c r="M80" s="354"/>
      <c r="N80" s="385">
        <v>0</v>
      </c>
      <c r="O80" s="354"/>
      <c r="P80" s="385">
        <v>0</v>
      </c>
      <c r="Q80" s="354"/>
      <c r="R80" s="385">
        <v>0</v>
      </c>
      <c r="S80" s="354"/>
      <c r="T80" s="385">
        <v>0</v>
      </c>
      <c r="U80" s="354"/>
      <c r="V80" s="385">
        <v>0</v>
      </c>
      <c r="W80" s="354"/>
      <c r="X80" s="385">
        <v>0</v>
      </c>
      <c r="Y80" s="354"/>
      <c r="Z80" s="385">
        <v>0</v>
      </c>
      <c r="AA80" s="354"/>
      <c r="AB80" s="385">
        <v>64945.740999999995</v>
      </c>
      <c r="AC80" s="354"/>
    </row>
    <row r="81" spans="1:29">
      <c r="A81" s="382" t="s">
        <v>117</v>
      </c>
      <c r="B81" s="383" t="s">
        <v>3024</v>
      </c>
      <c r="C81" s="354"/>
      <c r="D81" s="382" t="s">
        <v>3025</v>
      </c>
      <c r="E81" s="384">
        <v>27</v>
      </c>
      <c r="F81" s="385">
        <v>0</v>
      </c>
      <c r="G81" s="354"/>
      <c r="H81" s="385">
        <v>591.03800000000001</v>
      </c>
      <c r="I81" s="354"/>
      <c r="J81" s="385">
        <v>11.425000000000001</v>
      </c>
      <c r="K81" s="354"/>
      <c r="L81" s="385">
        <v>37.887</v>
      </c>
      <c r="M81" s="354"/>
      <c r="N81" s="385">
        <v>0</v>
      </c>
      <c r="O81" s="354"/>
      <c r="P81" s="385">
        <v>427.72800000000001</v>
      </c>
      <c r="Q81" s="354"/>
      <c r="R81" s="385">
        <v>0</v>
      </c>
      <c r="S81" s="354"/>
      <c r="T81" s="385">
        <v>0</v>
      </c>
      <c r="U81" s="354"/>
      <c r="V81" s="385">
        <v>0</v>
      </c>
      <c r="W81" s="354"/>
      <c r="X81" s="385">
        <v>0</v>
      </c>
      <c r="Y81" s="354"/>
      <c r="Z81" s="385">
        <v>2090.7280000000001</v>
      </c>
      <c r="AA81" s="354"/>
      <c r="AB81" s="385">
        <v>3158.8060000000005</v>
      </c>
      <c r="AC81" s="354"/>
    </row>
    <row r="82" spans="1:29">
      <c r="A82" s="382" t="s">
        <v>117</v>
      </c>
      <c r="B82" s="383" t="s">
        <v>3026</v>
      </c>
      <c r="C82" s="354"/>
      <c r="D82" s="382" t="s">
        <v>3027</v>
      </c>
      <c r="E82" s="384">
        <v>18</v>
      </c>
      <c r="F82" s="385">
        <v>135.63900000000001</v>
      </c>
      <c r="G82" s="354"/>
      <c r="H82" s="385">
        <v>0</v>
      </c>
      <c r="I82" s="354"/>
      <c r="J82" s="385">
        <v>0</v>
      </c>
      <c r="K82" s="354"/>
      <c r="L82" s="385">
        <v>7.8680000000000003</v>
      </c>
      <c r="M82" s="354"/>
      <c r="N82" s="385">
        <v>0</v>
      </c>
      <c r="O82" s="354"/>
      <c r="P82" s="385">
        <v>0</v>
      </c>
      <c r="Q82" s="354"/>
      <c r="R82" s="385">
        <v>0</v>
      </c>
      <c r="S82" s="354"/>
      <c r="T82" s="385">
        <v>1285.4580000000001</v>
      </c>
      <c r="U82" s="354"/>
      <c r="V82" s="385">
        <v>0</v>
      </c>
      <c r="W82" s="354"/>
      <c r="X82" s="385">
        <v>0</v>
      </c>
      <c r="Y82" s="354"/>
      <c r="Z82" s="385">
        <v>0</v>
      </c>
      <c r="AA82" s="354"/>
      <c r="AB82" s="385">
        <v>1428.9649999999999</v>
      </c>
      <c r="AC82" s="354"/>
    </row>
    <row r="83" spans="1:29">
      <c r="A83" s="382" t="s">
        <v>117</v>
      </c>
      <c r="B83" s="383" t="s">
        <v>3028</v>
      </c>
      <c r="C83" s="354"/>
      <c r="D83" s="382" t="s">
        <v>3029</v>
      </c>
      <c r="E83" s="384">
        <v>146</v>
      </c>
      <c r="F83" s="385">
        <v>4726.4760000000006</v>
      </c>
      <c r="G83" s="354"/>
      <c r="H83" s="385">
        <v>656.98</v>
      </c>
      <c r="I83" s="354"/>
      <c r="J83" s="385">
        <v>80.067999999999998</v>
      </c>
      <c r="K83" s="354"/>
      <c r="L83" s="385">
        <v>1386.3510000000001</v>
      </c>
      <c r="M83" s="354"/>
      <c r="N83" s="385">
        <v>24.306999999999999</v>
      </c>
      <c r="O83" s="354"/>
      <c r="P83" s="385">
        <v>886.13499999999999</v>
      </c>
      <c r="Q83" s="354"/>
      <c r="R83" s="385">
        <v>287.697</v>
      </c>
      <c r="S83" s="354"/>
      <c r="T83" s="385">
        <v>0</v>
      </c>
      <c r="U83" s="354"/>
      <c r="V83" s="385">
        <v>1973</v>
      </c>
      <c r="W83" s="354"/>
      <c r="X83" s="385">
        <v>0</v>
      </c>
      <c r="Y83" s="354"/>
      <c r="Z83" s="385">
        <v>19254.513999999999</v>
      </c>
      <c r="AA83" s="354"/>
      <c r="AB83" s="385">
        <v>29275.528000000002</v>
      </c>
      <c r="AC83" s="354"/>
    </row>
    <row r="84" spans="1:29">
      <c r="A84" s="382" t="s">
        <v>117</v>
      </c>
      <c r="B84" s="383" t="s">
        <v>234</v>
      </c>
      <c r="C84" s="354"/>
      <c r="D84" s="382" t="s">
        <v>3030</v>
      </c>
      <c r="E84" s="384">
        <v>16</v>
      </c>
      <c r="F84" s="385">
        <v>0</v>
      </c>
      <c r="G84" s="354"/>
      <c r="H84" s="385">
        <v>430.51599999999996</v>
      </c>
      <c r="I84" s="354"/>
      <c r="J84" s="385">
        <v>0</v>
      </c>
      <c r="K84" s="354"/>
      <c r="L84" s="385">
        <v>0</v>
      </c>
      <c r="M84" s="354"/>
      <c r="N84" s="385">
        <v>0</v>
      </c>
      <c r="O84" s="354"/>
      <c r="P84" s="385">
        <v>0</v>
      </c>
      <c r="Q84" s="354"/>
      <c r="R84" s="385">
        <v>0</v>
      </c>
      <c r="S84" s="354"/>
      <c r="T84" s="385">
        <v>0</v>
      </c>
      <c r="U84" s="354"/>
      <c r="V84" s="385">
        <v>0</v>
      </c>
      <c r="W84" s="354"/>
      <c r="X84" s="385">
        <v>0</v>
      </c>
      <c r="Y84" s="354"/>
      <c r="Z84" s="385">
        <v>1530.136</v>
      </c>
      <c r="AA84" s="354"/>
      <c r="AB84" s="385">
        <v>1960.6519999999998</v>
      </c>
      <c r="AC84" s="354"/>
    </row>
    <row r="85" spans="1:29">
      <c r="A85" s="382" t="s">
        <v>117</v>
      </c>
      <c r="B85" s="383" t="s">
        <v>3031</v>
      </c>
      <c r="C85" s="354"/>
      <c r="D85" s="382" t="s">
        <v>3032</v>
      </c>
      <c r="E85" s="384">
        <v>118</v>
      </c>
      <c r="F85" s="385">
        <v>5150.7730000000001</v>
      </c>
      <c r="G85" s="354"/>
      <c r="H85" s="385">
        <v>0</v>
      </c>
      <c r="I85" s="354"/>
      <c r="J85" s="385">
        <v>6746.9229999999989</v>
      </c>
      <c r="K85" s="354"/>
      <c r="L85" s="385">
        <v>0</v>
      </c>
      <c r="M85" s="354"/>
      <c r="N85" s="385">
        <v>0</v>
      </c>
      <c r="O85" s="354"/>
      <c r="P85" s="385">
        <v>0</v>
      </c>
      <c r="Q85" s="354"/>
      <c r="R85" s="385">
        <v>0</v>
      </c>
      <c r="S85" s="354"/>
      <c r="T85" s="385">
        <v>0</v>
      </c>
      <c r="U85" s="354"/>
      <c r="V85" s="385">
        <v>0</v>
      </c>
      <c r="W85" s="354"/>
      <c r="X85" s="385">
        <v>0</v>
      </c>
      <c r="Y85" s="354"/>
      <c r="Z85" s="385">
        <v>0</v>
      </c>
      <c r="AA85" s="354"/>
      <c r="AB85" s="385">
        <v>11897.695999999998</v>
      </c>
      <c r="AC85" s="354"/>
    </row>
    <row r="86" spans="1:29">
      <c r="A86" s="382" t="s">
        <v>117</v>
      </c>
      <c r="B86" s="383" t="s">
        <v>3033</v>
      </c>
      <c r="C86" s="354"/>
      <c r="D86" s="382" t="s">
        <v>3034</v>
      </c>
      <c r="E86" s="384">
        <v>304</v>
      </c>
      <c r="F86" s="385">
        <v>21846.587000000007</v>
      </c>
      <c r="G86" s="354"/>
      <c r="H86" s="385">
        <v>531.33299999999997</v>
      </c>
      <c r="I86" s="354"/>
      <c r="J86" s="385">
        <v>1141.0999999999999</v>
      </c>
      <c r="K86" s="354"/>
      <c r="L86" s="385">
        <v>4380.1379999999999</v>
      </c>
      <c r="M86" s="354"/>
      <c r="N86" s="385">
        <v>1.548</v>
      </c>
      <c r="O86" s="354"/>
      <c r="P86" s="385">
        <v>10108.782999999999</v>
      </c>
      <c r="Q86" s="354"/>
      <c r="R86" s="385">
        <v>0</v>
      </c>
      <c r="S86" s="354"/>
      <c r="T86" s="385">
        <v>0</v>
      </c>
      <c r="U86" s="354"/>
      <c r="V86" s="385">
        <v>813.40699999999993</v>
      </c>
      <c r="W86" s="354"/>
      <c r="X86" s="385">
        <v>0</v>
      </c>
      <c r="Y86" s="354"/>
      <c r="Z86" s="385">
        <v>55273.154000000002</v>
      </c>
      <c r="AA86" s="354"/>
      <c r="AB86" s="385">
        <v>94096.05</v>
      </c>
      <c r="AC86" s="354"/>
    </row>
    <row r="87" spans="1:29">
      <c r="A87" s="382" t="s">
        <v>117</v>
      </c>
      <c r="B87" s="383" t="s">
        <v>3035</v>
      </c>
      <c r="C87" s="354"/>
      <c r="D87" s="382" t="s">
        <v>3036</v>
      </c>
      <c r="E87" s="384">
        <v>120</v>
      </c>
      <c r="F87" s="385">
        <v>0</v>
      </c>
      <c r="G87" s="354"/>
      <c r="H87" s="385">
        <v>3651.2979999999998</v>
      </c>
      <c r="I87" s="354"/>
      <c r="J87" s="385">
        <v>0</v>
      </c>
      <c r="K87" s="354"/>
      <c r="L87" s="385">
        <v>222.09100000000001</v>
      </c>
      <c r="M87" s="354"/>
      <c r="N87" s="385">
        <v>0</v>
      </c>
      <c r="O87" s="354"/>
      <c r="P87" s="385">
        <v>0</v>
      </c>
      <c r="Q87" s="354"/>
      <c r="R87" s="385">
        <v>0</v>
      </c>
      <c r="S87" s="354"/>
      <c r="T87" s="385">
        <v>0</v>
      </c>
      <c r="U87" s="354"/>
      <c r="V87" s="385">
        <v>10566.306</v>
      </c>
      <c r="W87" s="354"/>
      <c r="X87" s="385">
        <v>0</v>
      </c>
      <c r="Y87" s="354"/>
      <c r="Z87" s="385">
        <v>0</v>
      </c>
      <c r="AA87" s="354"/>
      <c r="AB87" s="385">
        <v>14439.695000000002</v>
      </c>
      <c r="AC87" s="354"/>
    </row>
    <row r="88" spans="1:29">
      <c r="A88" s="382" t="s">
        <v>117</v>
      </c>
      <c r="B88" s="383" t="s">
        <v>3037</v>
      </c>
      <c r="C88" s="354"/>
      <c r="D88" s="382" t="s">
        <v>3038</v>
      </c>
      <c r="E88" s="384">
        <v>171</v>
      </c>
      <c r="F88" s="385">
        <v>0</v>
      </c>
      <c r="G88" s="354"/>
      <c r="H88" s="385">
        <v>8704.4959999999992</v>
      </c>
      <c r="I88" s="354"/>
      <c r="J88" s="385">
        <v>0</v>
      </c>
      <c r="K88" s="354"/>
      <c r="L88" s="385">
        <v>0</v>
      </c>
      <c r="M88" s="354"/>
      <c r="N88" s="385">
        <v>1160.8720000000001</v>
      </c>
      <c r="O88" s="354"/>
      <c r="P88" s="385">
        <v>0</v>
      </c>
      <c r="Q88" s="354"/>
      <c r="R88" s="385">
        <v>149.196</v>
      </c>
      <c r="S88" s="354"/>
      <c r="T88" s="385">
        <v>0</v>
      </c>
      <c r="U88" s="354"/>
      <c r="V88" s="385">
        <v>10552.563</v>
      </c>
      <c r="W88" s="354"/>
      <c r="X88" s="385">
        <v>0</v>
      </c>
      <c r="Y88" s="354"/>
      <c r="Z88" s="385">
        <v>1215.75</v>
      </c>
      <c r="AA88" s="354"/>
      <c r="AB88" s="385">
        <v>21782.876999999997</v>
      </c>
      <c r="AC88" s="354"/>
    </row>
    <row r="89" spans="1:29">
      <c r="A89" s="382" t="s">
        <v>117</v>
      </c>
      <c r="B89" s="383" t="s">
        <v>3039</v>
      </c>
      <c r="C89" s="354"/>
      <c r="D89" s="382" t="s">
        <v>3040</v>
      </c>
      <c r="E89" s="384">
        <v>165</v>
      </c>
      <c r="F89" s="385">
        <v>0</v>
      </c>
      <c r="G89" s="354"/>
      <c r="H89" s="385">
        <v>1702.4870000000001</v>
      </c>
      <c r="I89" s="354"/>
      <c r="J89" s="385">
        <v>0</v>
      </c>
      <c r="K89" s="354"/>
      <c r="L89" s="385">
        <v>0</v>
      </c>
      <c r="M89" s="354"/>
      <c r="N89" s="385">
        <v>974.31299999999999</v>
      </c>
      <c r="O89" s="354"/>
      <c r="P89" s="385">
        <v>0</v>
      </c>
      <c r="Q89" s="354"/>
      <c r="R89" s="385">
        <v>0</v>
      </c>
      <c r="S89" s="354"/>
      <c r="T89" s="385">
        <v>0</v>
      </c>
      <c r="U89" s="354"/>
      <c r="V89" s="385">
        <v>0</v>
      </c>
      <c r="W89" s="354"/>
      <c r="X89" s="385">
        <v>0</v>
      </c>
      <c r="Y89" s="354"/>
      <c r="Z89" s="385">
        <v>0</v>
      </c>
      <c r="AA89" s="354"/>
      <c r="AB89" s="385">
        <v>2676.8</v>
      </c>
      <c r="AC89" s="354"/>
    </row>
    <row r="90" spans="1:29">
      <c r="A90" s="382" t="s">
        <v>117</v>
      </c>
      <c r="B90" s="383" t="s">
        <v>3041</v>
      </c>
      <c r="C90" s="354"/>
      <c r="D90" s="382" t="s">
        <v>3042</v>
      </c>
      <c r="E90" s="384">
        <v>258</v>
      </c>
      <c r="F90" s="385">
        <v>24572.080000000002</v>
      </c>
      <c r="G90" s="354"/>
      <c r="H90" s="385">
        <v>0</v>
      </c>
      <c r="I90" s="354"/>
      <c r="J90" s="385">
        <v>2601.373</v>
      </c>
      <c r="K90" s="354"/>
      <c r="L90" s="385">
        <v>538.42200000000003</v>
      </c>
      <c r="M90" s="354"/>
      <c r="N90" s="385">
        <v>0</v>
      </c>
      <c r="O90" s="354"/>
      <c r="P90" s="385">
        <v>6406.7389999999987</v>
      </c>
      <c r="Q90" s="354"/>
      <c r="R90" s="385">
        <v>0</v>
      </c>
      <c r="S90" s="354"/>
      <c r="T90" s="385">
        <v>0</v>
      </c>
      <c r="U90" s="354"/>
      <c r="V90" s="385">
        <v>4095.0720000000001</v>
      </c>
      <c r="W90" s="354"/>
      <c r="X90" s="385">
        <v>278</v>
      </c>
      <c r="Y90" s="354"/>
      <c r="Z90" s="385">
        <v>28361.726000000002</v>
      </c>
      <c r="AA90" s="354"/>
      <c r="AB90" s="385">
        <v>66853.411999999997</v>
      </c>
      <c r="AC90" s="354"/>
    </row>
    <row r="91" spans="1:29">
      <c r="A91" s="382" t="s">
        <v>117</v>
      </c>
      <c r="B91" s="383" t="s">
        <v>3043</v>
      </c>
      <c r="C91" s="354"/>
      <c r="D91" s="382" t="s">
        <v>3044</v>
      </c>
      <c r="E91" s="384">
        <v>83</v>
      </c>
      <c r="F91" s="385">
        <v>22244.487000000008</v>
      </c>
      <c r="G91" s="354"/>
      <c r="H91" s="385">
        <v>0</v>
      </c>
      <c r="I91" s="354"/>
      <c r="J91" s="385">
        <v>0</v>
      </c>
      <c r="K91" s="354"/>
      <c r="L91" s="385">
        <v>224.99100000000001</v>
      </c>
      <c r="M91" s="354"/>
      <c r="N91" s="385">
        <v>0</v>
      </c>
      <c r="O91" s="354"/>
      <c r="P91" s="385">
        <v>7663.7</v>
      </c>
      <c r="Q91" s="354"/>
      <c r="R91" s="385">
        <v>0</v>
      </c>
      <c r="S91" s="354"/>
      <c r="T91" s="385">
        <v>0</v>
      </c>
      <c r="U91" s="354"/>
      <c r="V91" s="385">
        <v>786.32</v>
      </c>
      <c r="W91" s="354"/>
      <c r="X91" s="385">
        <v>0</v>
      </c>
      <c r="Y91" s="354"/>
      <c r="Z91" s="385">
        <v>6359.77</v>
      </c>
      <c r="AA91" s="354"/>
      <c r="AB91" s="385">
        <v>37279.268000000011</v>
      </c>
      <c r="AC91" s="354"/>
    </row>
    <row r="92" spans="1:29">
      <c r="A92" s="382" t="s">
        <v>117</v>
      </c>
      <c r="B92" s="383" t="s">
        <v>3045</v>
      </c>
      <c r="C92" s="354"/>
      <c r="D92" s="382" t="s">
        <v>3046</v>
      </c>
      <c r="E92" s="384">
        <v>169</v>
      </c>
      <c r="F92" s="385">
        <v>3619.108999999999</v>
      </c>
      <c r="G92" s="354"/>
      <c r="H92" s="385">
        <v>177.459</v>
      </c>
      <c r="I92" s="354"/>
      <c r="J92" s="385">
        <v>111.494</v>
      </c>
      <c r="K92" s="354"/>
      <c r="L92" s="385">
        <v>243.726</v>
      </c>
      <c r="M92" s="354"/>
      <c r="N92" s="385">
        <v>0</v>
      </c>
      <c r="O92" s="354"/>
      <c r="P92" s="385">
        <v>2063.4850000000001</v>
      </c>
      <c r="Q92" s="354"/>
      <c r="R92" s="385">
        <v>0</v>
      </c>
      <c r="S92" s="354"/>
      <c r="T92" s="385">
        <v>0</v>
      </c>
      <c r="U92" s="354"/>
      <c r="V92" s="385">
        <v>915.79899999999998</v>
      </c>
      <c r="W92" s="354"/>
      <c r="X92" s="385">
        <v>0</v>
      </c>
      <c r="Y92" s="354"/>
      <c r="Z92" s="385">
        <v>10342.699000000001</v>
      </c>
      <c r="AA92" s="354"/>
      <c r="AB92" s="385">
        <v>17473.770999999997</v>
      </c>
      <c r="AC92" s="354"/>
    </row>
    <row r="93" spans="1:29">
      <c r="A93" s="382" t="s">
        <v>117</v>
      </c>
      <c r="B93" s="383" t="s">
        <v>3047</v>
      </c>
      <c r="C93" s="354"/>
      <c r="D93" s="382" t="s">
        <v>3048</v>
      </c>
      <c r="E93" s="384">
        <v>347</v>
      </c>
      <c r="F93" s="385">
        <v>10027.785</v>
      </c>
      <c r="G93" s="354"/>
      <c r="H93" s="385">
        <v>5891.11</v>
      </c>
      <c r="I93" s="354"/>
      <c r="J93" s="385">
        <v>1740.2020000000002</v>
      </c>
      <c r="K93" s="354"/>
      <c r="L93" s="385">
        <v>34386.781000000003</v>
      </c>
      <c r="M93" s="354"/>
      <c r="N93" s="385">
        <v>0</v>
      </c>
      <c r="O93" s="354"/>
      <c r="P93" s="385">
        <v>0</v>
      </c>
      <c r="Q93" s="354"/>
      <c r="R93" s="385">
        <v>350.31400000000002</v>
      </c>
      <c r="S93" s="354"/>
      <c r="T93" s="385">
        <v>0</v>
      </c>
      <c r="U93" s="354"/>
      <c r="V93" s="385">
        <v>30265.8</v>
      </c>
      <c r="W93" s="354"/>
      <c r="X93" s="385">
        <v>0</v>
      </c>
      <c r="Y93" s="354"/>
      <c r="Z93" s="385">
        <v>24493.526000000002</v>
      </c>
      <c r="AA93" s="354"/>
      <c r="AB93" s="385">
        <v>107155.51800000001</v>
      </c>
      <c r="AC93" s="354"/>
    </row>
    <row r="94" spans="1:29">
      <c r="A94" s="382" t="s">
        <v>117</v>
      </c>
      <c r="B94" s="383" t="s">
        <v>3049</v>
      </c>
      <c r="C94" s="354"/>
      <c r="D94" s="382" t="s">
        <v>3050</v>
      </c>
      <c r="E94" s="384">
        <v>67</v>
      </c>
      <c r="F94" s="385">
        <v>5393.7309999999998</v>
      </c>
      <c r="G94" s="354"/>
      <c r="H94" s="385">
        <v>0</v>
      </c>
      <c r="I94" s="354"/>
      <c r="J94" s="385">
        <v>248.67700000000002</v>
      </c>
      <c r="K94" s="354"/>
      <c r="L94" s="385">
        <v>103.425</v>
      </c>
      <c r="M94" s="354"/>
      <c r="N94" s="385">
        <v>0</v>
      </c>
      <c r="O94" s="354"/>
      <c r="P94" s="385">
        <v>1600</v>
      </c>
      <c r="Q94" s="354"/>
      <c r="R94" s="385">
        <v>0</v>
      </c>
      <c r="S94" s="354"/>
      <c r="T94" s="385">
        <v>0</v>
      </c>
      <c r="U94" s="354"/>
      <c r="V94" s="385">
        <v>4574.6880000000001</v>
      </c>
      <c r="W94" s="354"/>
      <c r="X94" s="385">
        <v>10</v>
      </c>
      <c r="Y94" s="354"/>
      <c r="Z94" s="385">
        <v>475.99</v>
      </c>
      <c r="AA94" s="354"/>
      <c r="AB94" s="385">
        <v>12406.510999999999</v>
      </c>
      <c r="AC94" s="354"/>
    </row>
    <row r="95" spans="1:29">
      <c r="A95" s="382" t="s">
        <v>117</v>
      </c>
      <c r="B95" s="383" t="s">
        <v>3051</v>
      </c>
      <c r="C95" s="354"/>
      <c r="D95" s="382" t="s">
        <v>3052</v>
      </c>
      <c r="E95" s="384">
        <v>493</v>
      </c>
      <c r="F95" s="385">
        <v>33837.418000000005</v>
      </c>
      <c r="G95" s="354"/>
      <c r="H95" s="385">
        <v>1930.191</v>
      </c>
      <c r="I95" s="354"/>
      <c r="J95" s="385">
        <v>4144.28</v>
      </c>
      <c r="K95" s="354"/>
      <c r="L95" s="385">
        <v>23448.447</v>
      </c>
      <c r="M95" s="354"/>
      <c r="N95" s="385">
        <v>114729.159</v>
      </c>
      <c r="O95" s="354"/>
      <c r="P95" s="385">
        <v>17486.57</v>
      </c>
      <c r="Q95" s="354"/>
      <c r="R95" s="385">
        <v>380.661</v>
      </c>
      <c r="S95" s="354"/>
      <c r="T95" s="385">
        <v>0</v>
      </c>
      <c r="U95" s="354"/>
      <c r="V95" s="385">
        <v>86387.502999999982</v>
      </c>
      <c r="W95" s="354"/>
      <c r="X95" s="385">
        <v>0</v>
      </c>
      <c r="Y95" s="354"/>
      <c r="Z95" s="385">
        <v>0</v>
      </c>
      <c r="AA95" s="354"/>
      <c r="AB95" s="385">
        <v>282344.22899999999</v>
      </c>
      <c r="AC95" s="354"/>
    </row>
    <row r="96" spans="1:29">
      <c r="A96" s="382" t="s">
        <v>117</v>
      </c>
      <c r="B96" s="383" t="s">
        <v>3053</v>
      </c>
      <c r="C96" s="354"/>
      <c r="D96" s="382" t="s">
        <v>3054</v>
      </c>
      <c r="E96" s="384">
        <v>58</v>
      </c>
      <c r="F96" s="385">
        <v>0</v>
      </c>
      <c r="G96" s="354"/>
      <c r="H96" s="385">
        <v>1717.521</v>
      </c>
      <c r="I96" s="354"/>
      <c r="J96" s="385">
        <v>0</v>
      </c>
      <c r="K96" s="354"/>
      <c r="L96" s="385">
        <v>0</v>
      </c>
      <c r="M96" s="354"/>
      <c r="N96" s="385">
        <v>0</v>
      </c>
      <c r="O96" s="354"/>
      <c r="P96" s="385">
        <v>0</v>
      </c>
      <c r="Q96" s="354"/>
      <c r="R96" s="385">
        <v>0</v>
      </c>
      <c r="S96" s="354"/>
      <c r="T96" s="385">
        <v>0</v>
      </c>
      <c r="U96" s="354"/>
      <c r="V96" s="385">
        <v>3143.5029999999997</v>
      </c>
      <c r="W96" s="354"/>
      <c r="X96" s="385">
        <v>0</v>
      </c>
      <c r="Y96" s="354"/>
      <c r="Z96" s="385">
        <v>5960.9540000000006</v>
      </c>
      <c r="AA96" s="354"/>
      <c r="AB96" s="385">
        <v>10821.977999999997</v>
      </c>
      <c r="AC96" s="354"/>
    </row>
    <row r="97" spans="1:29">
      <c r="A97" s="382" t="s">
        <v>117</v>
      </c>
      <c r="B97" s="383" t="s">
        <v>3055</v>
      </c>
      <c r="C97" s="354"/>
      <c r="D97" s="382" t="s">
        <v>3056</v>
      </c>
      <c r="E97" s="384">
        <v>151</v>
      </c>
      <c r="F97" s="385">
        <v>5264.4160000000002</v>
      </c>
      <c r="G97" s="354"/>
      <c r="H97" s="385">
        <v>203.06399999999996</v>
      </c>
      <c r="I97" s="354"/>
      <c r="J97" s="385">
        <v>167.90199999999996</v>
      </c>
      <c r="K97" s="354"/>
      <c r="L97" s="385">
        <v>1199.404</v>
      </c>
      <c r="M97" s="354"/>
      <c r="N97" s="385">
        <v>12956.218999999999</v>
      </c>
      <c r="O97" s="354"/>
      <c r="P97" s="385">
        <v>680.91600000000005</v>
      </c>
      <c r="Q97" s="354"/>
      <c r="R97" s="385">
        <v>39.697000000000003</v>
      </c>
      <c r="S97" s="354"/>
      <c r="T97" s="385">
        <v>0</v>
      </c>
      <c r="U97" s="354"/>
      <c r="V97" s="385">
        <v>0</v>
      </c>
      <c r="W97" s="354"/>
      <c r="X97" s="385">
        <v>0</v>
      </c>
      <c r="Y97" s="354"/>
      <c r="Z97" s="385">
        <v>6891.0010000000002</v>
      </c>
      <c r="AA97" s="354"/>
      <c r="AB97" s="385">
        <v>27402.618999999999</v>
      </c>
      <c r="AC97" s="354"/>
    </row>
    <row r="98" spans="1:29">
      <c r="A98" s="382" t="s">
        <v>117</v>
      </c>
      <c r="B98" s="383" t="s">
        <v>3057</v>
      </c>
      <c r="C98" s="354"/>
      <c r="D98" s="382" t="s">
        <v>3058</v>
      </c>
      <c r="E98" s="384">
        <v>14</v>
      </c>
      <c r="F98" s="385">
        <v>0</v>
      </c>
      <c r="G98" s="354"/>
      <c r="H98" s="385">
        <v>304.649</v>
      </c>
      <c r="I98" s="354"/>
      <c r="J98" s="385">
        <v>66.539000000000001</v>
      </c>
      <c r="K98" s="354"/>
      <c r="L98" s="385">
        <v>81.798000000000002</v>
      </c>
      <c r="M98" s="354"/>
      <c r="N98" s="385">
        <v>0</v>
      </c>
      <c r="O98" s="354"/>
      <c r="P98" s="385">
        <v>714.80799999999999</v>
      </c>
      <c r="Q98" s="354"/>
      <c r="R98" s="385">
        <v>0</v>
      </c>
      <c r="S98" s="354"/>
      <c r="T98" s="385">
        <v>0</v>
      </c>
      <c r="U98" s="354"/>
      <c r="V98" s="385">
        <v>0</v>
      </c>
      <c r="W98" s="354"/>
      <c r="X98" s="385">
        <v>0</v>
      </c>
      <c r="Y98" s="354"/>
      <c r="Z98" s="385">
        <v>625.35299999999995</v>
      </c>
      <c r="AA98" s="354"/>
      <c r="AB98" s="385">
        <v>1793.1469999999999</v>
      </c>
      <c r="AC98" s="354"/>
    </row>
    <row r="99" spans="1:29">
      <c r="A99" s="382" t="s">
        <v>117</v>
      </c>
      <c r="B99" s="383" t="s">
        <v>3059</v>
      </c>
      <c r="C99" s="354"/>
      <c r="D99" s="382" t="s">
        <v>3060</v>
      </c>
      <c r="E99" s="384">
        <v>142</v>
      </c>
      <c r="F99" s="385">
        <v>8334.5810000000001</v>
      </c>
      <c r="G99" s="354"/>
      <c r="H99" s="385">
        <v>26.913</v>
      </c>
      <c r="I99" s="354"/>
      <c r="J99" s="385">
        <v>2386.366</v>
      </c>
      <c r="K99" s="354"/>
      <c r="L99" s="385">
        <v>2233.1550000000002</v>
      </c>
      <c r="M99" s="354"/>
      <c r="N99" s="385">
        <v>0</v>
      </c>
      <c r="O99" s="354"/>
      <c r="P99" s="385">
        <v>0</v>
      </c>
      <c r="Q99" s="354"/>
      <c r="R99" s="385">
        <v>0</v>
      </c>
      <c r="S99" s="354"/>
      <c r="T99" s="385">
        <v>0</v>
      </c>
      <c r="U99" s="354"/>
      <c r="V99" s="385">
        <v>0</v>
      </c>
      <c r="W99" s="354"/>
      <c r="X99" s="385">
        <v>0</v>
      </c>
      <c r="Y99" s="354"/>
      <c r="Z99" s="385">
        <v>16836.920999999998</v>
      </c>
      <c r="AA99" s="354"/>
      <c r="AB99" s="385">
        <v>29817.935999999998</v>
      </c>
      <c r="AC99" s="354"/>
    </row>
    <row r="100" spans="1:29">
      <c r="A100" s="382" t="s">
        <v>117</v>
      </c>
      <c r="B100" s="383" t="s">
        <v>3061</v>
      </c>
      <c r="C100" s="354"/>
      <c r="D100" s="382" t="s">
        <v>3062</v>
      </c>
      <c r="E100" s="384">
        <v>13</v>
      </c>
      <c r="F100" s="385">
        <v>395.596</v>
      </c>
      <c r="G100" s="354"/>
      <c r="H100" s="385">
        <v>0</v>
      </c>
      <c r="I100" s="354"/>
      <c r="J100" s="385">
        <v>0</v>
      </c>
      <c r="K100" s="354"/>
      <c r="L100" s="385">
        <v>20.260999999999999</v>
      </c>
      <c r="M100" s="354"/>
      <c r="N100" s="385">
        <v>0</v>
      </c>
      <c r="O100" s="354"/>
      <c r="P100" s="385">
        <v>1593.0989999999999</v>
      </c>
      <c r="Q100" s="354"/>
      <c r="R100" s="385">
        <v>0</v>
      </c>
      <c r="S100" s="354"/>
      <c r="T100" s="385">
        <v>0</v>
      </c>
      <c r="U100" s="354"/>
      <c r="V100" s="385">
        <v>0</v>
      </c>
      <c r="W100" s="354"/>
      <c r="X100" s="385">
        <v>994.20500000000004</v>
      </c>
      <c r="Y100" s="354"/>
      <c r="Z100" s="385">
        <v>0</v>
      </c>
      <c r="AA100" s="354"/>
      <c r="AB100" s="385">
        <v>3003.1609999999996</v>
      </c>
      <c r="AC100" s="354"/>
    </row>
    <row r="101" spans="1:29">
      <c r="A101" s="382" t="s">
        <v>117</v>
      </c>
      <c r="B101" s="383" t="s">
        <v>268</v>
      </c>
      <c r="C101" s="354"/>
      <c r="D101" s="382" t="s">
        <v>3063</v>
      </c>
      <c r="E101" s="384">
        <v>48</v>
      </c>
      <c r="F101" s="385">
        <v>0</v>
      </c>
      <c r="G101" s="354"/>
      <c r="H101" s="385">
        <v>1599.0019999999997</v>
      </c>
      <c r="I101" s="354"/>
      <c r="J101" s="385">
        <v>37.393999999999998</v>
      </c>
      <c r="K101" s="354"/>
      <c r="L101" s="385">
        <v>118.873</v>
      </c>
      <c r="M101" s="354"/>
      <c r="N101" s="385">
        <v>0</v>
      </c>
      <c r="O101" s="354"/>
      <c r="P101" s="385">
        <v>0</v>
      </c>
      <c r="Q101" s="354"/>
      <c r="R101" s="385">
        <v>30.428000000000001</v>
      </c>
      <c r="S101" s="354"/>
      <c r="T101" s="385">
        <v>0</v>
      </c>
      <c r="U101" s="354"/>
      <c r="V101" s="385">
        <v>480.64400000000001</v>
      </c>
      <c r="W101" s="354"/>
      <c r="X101" s="385">
        <v>0</v>
      </c>
      <c r="Y101" s="354"/>
      <c r="Z101" s="385">
        <v>5714.9019999999991</v>
      </c>
      <c r="AA101" s="354"/>
      <c r="AB101" s="385">
        <v>7981.2430000000004</v>
      </c>
      <c r="AC101" s="354"/>
    </row>
    <row r="102" spans="1:29">
      <c r="A102" s="382" t="s">
        <v>117</v>
      </c>
      <c r="B102" s="383" t="s">
        <v>3064</v>
      </c>
      <c r="C102" s="354"/>
      <c r="D102" s="382" t="s">
        <v>3065</v>
      </c>
      <c r="E102" s="384">
        <v>46</v>
      </c>
      <c r="F102" s="385">
        <v>2058.2399999999998</v>
      </c>
      <c r="G102" s="354"/>
      <c r="H102" s="385">
        <v>48.997</v>
      </c>
      <c r="I102" s="354"/>
      <c r="J102" s="385">
        <v>0</v>
      </c>
      <c r="K102" s="354"/>
      <c r="L102" s="385">
        <v>115.241</v>
      </c>
      <c r="M102" s="354"/>
      <c r="N102" s="385">
        <v>0</v>
      </c>
      <c r="O102" s="354"/>
      <c r="P102" s="385">
        <v>1895.3869999999997</v>
      </c>
      <c r="Q102" s="354"/>
      <c r="R102" s="385">
        <v>0</v>
      </c>
      <c r="S102" s="354"/>
      <c r="T102" s="385">
        <v>56.070999999999998</v>
      </c>
      <c r="U102" s="354"/>
      <c r="V102" s="385">
        <v>0</v>
      </c>
      <c r="W102" s="354"/>
      <c r="X102" s="385">
        <v>0</v>
      </c>
      <c r="Y102" s="354"/>
      <c r="Z102" s="385">
        <v>4819.9390000000003</v>
      </c>
      <c r="AA102" s="354"/>
      <c r="AB102" s="385">
        <v>8993.875</v>
      </c>
      <c r="AC102" s="354"/>
    </row>
    <row r="103" spans="1:29">
      <c r="A103" s="382" t="s">
        <v>117</v>
      </c>
      <c r="B103" s="383" t="s">
        <v>3066</v>
      </c>
      <c r="C103" s="354"/>
      <c r="D103" s="382" t="s">
        <v>3067</v>
      </c>
      <c r="E103" s="384">
        <v>134</v>
      </c>
      <c r="F103" s="385">
        <v>35802.747000000003</v>
      </c>
      <c r="G103" s="354"/>
      <c r="H103" s="385">
        <v>0</v>
      </c>
      <c r="I103" s="354"/>
      <c r="J103" s="385">
        <v>0</v>
      </c>
      <c r="K103" s="354"/>
      <c r="L103" s="385">
        <v>13674.107</v>
      </c>
      <c r="M103" s="354"/>
      <c r="N103" s="385">
        <v>0</v>
      </c>
      <c r="O103" s="354"/>
      <c r="P103" s="385">
        <v>0</v>
      </c>
      <c r="Q103" s="354"/>
      <c r="R103" s="385">
        <v>0</v>
      </c>
      <c r="S103" s="354"/>
      <c r="T103" s="385">
        <v>0</v>
      </c>
      <c r="U103" s="354"/>
      <c r="V103" s="385">
        <v>0</v>
      </c>
      <c r="W103" s="354"/>
      <c r="X103" s="385">
        <v>27222.106</v>
      </c>
      <c r="Y103" s="354"/>
      <c r="Z103" s="385">
        <v>0</v>
      </c>
      <c r="AA103" s="354"/>
      <c r="AB103" s="385">
        <v>76698.960000000006</v>
      </c>
      <c r="AC103" s="354"/>
    </row>
    <row r="104" spans="1:29">
      <c r="A104" s="382" t="s">
        <v>117</v>
      </c>
      <c r="B104" s="383" t="s">
        <v>3068</v>
      </c>
      <c r="C104" s="354"/>
      <c r="D104" s="382" t="s">
        <v>3069</v>
      </c>
      <c r="E104" s="384">
        <v>61</v>
      </c>
      <c r="F104" s="385">
        <v>2457.4230000000002</v>
      </c>
      <c r="G104" s="354"/>
      <c r="H104" s="385">
        <v>0</v>
      </c>
      <c r="I104" s="354"/>
      <c r="J104" s="385">
        <v>0</v>
      </c>
      <c r="K104" s="354"/>
      <c r="L104" s="385">
        <v>376.53800000000001</v>
      </c>
      <c r="M104" s="354"/>
      <c r="N104" s="385">
        <v>0</v>
      </c>
      <c r="O104" s="354"/>
      <c r="P104" s="385">
        <v>578</v>
      </c>
      <c r="Q104" s="354"/>
      <c r="R104" s="385">
        <v>333.13699999999994</v>
      </c>
      <c r="S104" s="354"/>
      <c r="T104" s="385">
        <v>0</v>
      </c>
      <c r="U104" s="354"/>
      <c r="V104" s="385">
        <v>77</v>
      </c>
      <c r="W104" s="354"/>
      <c r="X104" s="385">
        <v>0</v>
      </c>
      <c r="Y104" s="354"/>
      <c r="Z104" s="385">
        <v>10998.851000000001</v>
      </c>
      <c r="AA104" s="354"/>
      <c r="AB104" s="385">
        <v>14820.949000000004</v>
      </c>
      <c r="AC104" s="354"/>
    </row>
    <row r="105" spans="1:29">
      <c r="A105" s="382" t="s">
        <v>117</v>
      </c>
      <c r="B105" s="383" t="s">
        <v>3070</v>
      </c>
      <c r="C105" s="354"/>
      <c r="D105" s="382" t="s">
        <v>3071</v>
      </c>
      <c r="E105" s="384">
        <v>14</v>
      </c>
      <c r="F105" s="385">
        <v>0</v>
      </c>
      <c r="G105" s="354"/>
      <c r="H105" s="385">
        <v>151.999</v>
      </c>
      <c r="I105" s="354"/>
      <c r="J105" s="385">
        <v>0</v>
      </c>
      <c r="K105" s="354"/>
      <c r="L105" s="385">
        <v>0</v>
      </c>
      <c r="M105" s="354"/>
      <c r="N105" s="385">
        <v>0</v>
      </c>
      <c r="O105" s="354"/>
      <c r="P105" s="385">
        <v>17.934999999999999</v>
      </c>
      <c r="Q105" s="354"/>
      <c r="R105" s="385">
        <v>0</v>
      </c>
      <c r="S105" s="354"/>
      <c r="T105" s="385">
        <v>0</v>
      </c>
      <c r="U105" s="354"/>
      <c r="V105" s="385">
        <v>0</v>
      </c>
      <c r="W105" s="354"/>
      <c r="X105" s="385">
        <v>107.58499999999999</v>
      </c>
      <c r="Y105" s="354"/>
      <c r="Z105" s="385">
        <v>1285.5250000000001</v>
      </c>
      <c r="AA105" s="354"/>
      <c r="AB105" s="385">
        <v>1563.0439999999999</v>
      </c>
      <c r="AC105" s="354"/>
    </row>
    <row r="106" spans="1:29">
      <c r="A106" s="382" t="s">
        <v>117</v>
      </c>
      <c r="B106" s="383" t="s">
        <v>2397</v>
      </c>
      <c r="C106" s="354"/>
      <c r="D106" s="382" t="s">
        <v>3072</v>
      </c>
      <c r="E106" s="384">
        <v>95</v>
      </c>
      <c r="F106" s="385">
        <v>2547.9059999999999</v>
      </c>
      <c r="G106" s="354"/>
      <c r="H106" s="385">
        <v>142.602</v>
      </c>
      <c r="I106" s="354"/>
      <c r="J106" s="385">
        <v>88.453000000000017</v>
      </c>
      <c r="K106" s="354"/>
      <c r="L106" s="385">
        <v>515.16200000000003</v>
      </c>
      <c r="M106" s="354"/>
      <c r="N106" s="385">
        <v>0</v>
      </c>
      <c r="O106" s="354"/>
      <c r="P106" s="385">
        <v>33.914999999999999</v>
      </c>
      <c r="Q106" s="354"/>
      <c r="R106" s="385">
        <v>0</v>
      </c>
      <c r="S106" s="354"/>
      <c r="T106" s="385">
        <v>0</v>
      </c>
      <c r="U106" s="354"/>
      <c r="V106" s="385">
        <v>3516.6679999999997</v>
      </c>
      <c r="W106" s="354"/>
      <c r="X106" s="385">
        <v>0</v>
      </c>
      <c r="Y106" s="354"/>
      <c r="Z106" s="385">
        <v>8394.7939999999999</v>
      </c>
      <c r="AA106" s="354"/>
      <c r="AB106" s="385">
        <v>15239.5</v>
      </c>
      <c r="AC106" s="354"/>
    </row>
    <row r="107" spans="1:29">
      <c r="A107" s="382" t="s">
        <v>117</v>
      </c>
      <c r="B107" s="383" t="s">
        <v>3073</v>
      </c>
      <c r="C107" s="354"/>
      <c r="D107" s="382" t="s">
        <v>3074</v>
      </c>
      <c r="E107" s="384">
        <v>31</v>
      </c>
      <c r="F107" s="385">
        <v>102.71200000000003</v>
      </c>
      <c r="G107" s="354"/>
      <c r="H107" s="385">
        <v>0</v>
      </c>
      <c r="I107" s="354"/>
      <c r="J107" s="385">
        <v>83.275000000000006</v>
      </c>
      <c r="K107" s="354"/>
      <c r="L107" s="385">
        <v>9.7799999999999994</v>
      </c>
      <c r="M107" s="354"/>
      <c r="N107" s="385">
        <v>0</v>
      </c>
      <c r="O107" s="354"/>
      <c r="P107" s="385">
        <v>360.5</v>
      </c>
      <c r="Q107" s="354"/>
      <c r="R107" s="385">
        <v>0</v>
      </c>
      <c r="S107" s="354"/>
      <c r="T107" s="385">
        <v>0</v>
      </c>
      <c r="U107" s="354"/>
      <c r="V107" s="385">
        <v>0</v>
      </c>
      <c r="W107" s="354"/>
      <c r="X107" s="385">
        <v>0</v>
      </c>
      <c r="Y107" s="354"/>
      <c r="Z107" s="385">
        <v>1715.4949999999999</v>
      </c>
      <c r="AA107" s="354"/>
      <c r="AB107" s="385">
        <v>2271.7620000000002</v>
      </c>
      <c r="AC107" s="354"/>
    </row>
    <row r="108" spans="1:29">
      <c r="A108" s="382" t="s">
        <v>117</v>
      </c>
      <c r="B108" s="383" t="s">
        <v>3075</v>
      </c>
      <c r="C108" s="354"/>
      <c r="D108" s="382" t="s">
        <v>3076</v>
      </c>
      <c r="E108" s="384">
        <v>15</v>
      </c>
      <c r="F108" s="385">
        <v>0</v>
      </c>
      <c r="G108" s="354"/>
      <c r="H108" s="385">
        <v>349.31799999999998</v>
      </c>
      <c r="I108" s="354"/>
      <c r="J108" s="385">
        <v>0</v>
      </c>
      <c r="K108" s="354"/>
      <c r="L108" s="385">
        <v>0</v>
      </c>
      <c r="M108" s="354"/>
      <c r="N108" s="385">
        <v>0</v>
      </c>
      <c r="O108" s="354"/>
      <c r="P108" s="385">
        <v>0</v>
      </c>
      <c r="Q108" s="354"/>
      <c r="R108" s="385">
        <v>13.118</v>
      </c>
      <c r="S108" s="354"/>
      <c r="T108" s="385">
        <v>0</v>
      </c>
      <c r="U108" s="354"/>
      <c r="V108" s="385">
        <v>1994.395</v>
      </c>
      <c r="W108" s="354"/>
      <c r="X108" s="385">
        <v>0</v>
      </c>
      <c r="Y108" s="354"/>
      <c r="Z108" s="385">
        <v>78.073999999999998</v>
      </c>
      <c r="AA108" s="354"/>
      <c r="AB108" s="385">
        <v>2434.9050000000002</v>
      </c>
      <c r="AC108" s="354"/>
    </row>
    <row r="109" spans="1:29">
      <c r="A109" s="382" t="s">
        <v>117</v>
      </c>
      <c r="B109" s="383" t="s">
        <v>3077</v>
      </c>
      <c r="C109" s="354"/>
      <c r="D109" s="382" t="s">
        <v>3078</v>
      </c>
      <c r="E109" s="384">
        <v>52</v>
      </c>
      <c r="F109" s="385">
        <v>0</v>
      </c>
      <c r="G109" s="354"/>
      <c r="H109" s="385">
        <v>7889.1679999999997</v>
      </c>
      <c r="I109" s="354"/>
      <c r="J109" s="385">
        <v>30</v>
      </c>
      <c r="K109" s="354"/>
      <c r="L109" s="385">
        <v>325.863</v>
      </c>
      <c r="M109" s="354"/>
      <c r="N109" s="385">
        <v>0</v>
      </c>
      <c r="O109" s="354"/>
      <c r="P109" s="385">
        <v>526.1</v>
      </c>
      <c r="Q109" s="354"/>
      <c r="R109" s="385">
        <v>30</v>
      </c>
      <c r="S109" s="354"/>
      <c r="T109" s="385">
        <v>0</v>
      </c>
      <c r="U109" s="354"/>
      <c r="V109" s="385">
        <v>1639.8139999999999</v>
      </c>
      <c r="W109" s="354"/>
      <c r="X109" s="385">
        <v>0</v>
      </c>
      <c r="Y109" s="354"/>
      <c r="Z109" s="385">
        <v>3526.3890000000001</v>
      </c>
      <c r="AA109" s="354"/>
      <c r="AB109" s="385">
        <v>13967.333999999999</v>
      </c>
      <c r="AC109" s="354"/>
    </row>
    <row r="110" spans="1:29">
      <c r="A110" s="382" t="s">
        <v>117</v>
      </c>
      <c r="B110" s="383" t="s">
        <v>3079</v>
      </c>
      <c r="C110" s="354"/>
      <c r="D110" s="382" t="s">
        <v>3080</v>
      </c>
      <c r="E110" s="384">
        <v>24</v>
      </c>
      <c r="F110" s="385">
        <v>0</v>
      </c>
      <c r="G110" s="354"/>
      <c r="H110" s="385">
        <v>315.30500000000001</v>
      </c>
      <c r="I110" s="354"/>
      <c r="J110" s="385">
        <v>0</v>
      </c>
      <c r="K110" s="354"/>
      <c r="L110" s="385">
        <v>0</v>
      </c>
      <c r="M110" s="354"/>
      <c r="N110" s="385">
        <v>0</v>
      </c>
      <c r="O110" s="354"/>
      <c r="P110" s="385">
        <v>1655.146</v>
      </c>
      <c r="Q110" s="354"/>
      <c r="R110" s="385">
        <v>0</v>
      </c>
      <c r="S110" s="354"/>
      <c r="T110" s="385">
        <v>0</v>
      </c>
      <c r="U110" s="354"/>
      <c r="V110" s="385">
        <v>101.26100000000001</v>
      </c>
      <c r="W110" s="354"/>
      <c r="X110" s="385">
        <v>0</v>
      </c>
      <c r="Y110" s="354"/>
      <c r="Z110" s="385">
        <v>759.06500000000005</v>
      </c>
      <c r="AA110" s="354"/>
      <c r="AB110" s="385">
        <v>2830.7769999999996</v>
      </c>
      <c r="AC110" s="354"/>
    </row>
    <row r="111" spans="1:29">
      <c r="A111" s="382" t="s">
        <v>117</v>
      </c>
      <c r="B111" s="383" t="s">
        <v>3081</v>
      </c>
      <c r="C111" s="354"/>
      <c r="D111" s="382" t="s">
        <v>3082</v>
      </c>
      <c r="E111" s="384">
        <v>38</v>
      </c>
      <c r="F111" s="385">
        <v>0</v>
      </c>
      <c r="G111" s="354"/>
      <c r="H111" s="385">
        <v>770.50099999999986</v>
      </c>
      <c r="I111" s="354"/>
      <c r="J111" s="385">
        <v>1.35</v>
      </c>
      <c r="K111" s="354"/>
      <c r="L111" s="385">
        <v>53.601999999999997</v>
      </c>
      <c r="M111" s="354"/>
      <c r="N111" s="385">
        <v>0</v>
      </c>
      <c r="O111" s="354"/>
      <c r="P111" s="385">
        <v>635.5</v>
      </c>
      <c r="Q111" s="354"/>
      <c r="R111" s="385">
        <v>65.649000000000001</v>
      </c>
      <c r="S111" s="354"/>
      <c r="T111" s="385">
        <v>0</v>
      </c>
      <c r="U111" s="354"/>
      <c r="V111" s="385">
        <v>384.24200000000002</v>
      </c>
      <c r="W111" s="354"/>
      <c r="X111" s="385">
        <v>0</v>
      </c>
      <c r="Y111" s="354"/>
      <c r="Z111" s="385">
        <v>2830.9479999999999</v>
      </c>
      <c r="AA111" s="354"/>
      <c r="AB111" s="385">
        <v>4741.7919999999995</v>
      </c>
      <c r="AC111" s="354"/>
    </row>
    <row r="112" spans="1:29">
      <c r="A112" s="382" t="s">
        <v>117</v>
      </c>
      <c r="B112" s="383" t="s">
        <v>3083</v>
      </c>
      <c r="C112" s="354"/>
      <c r="D112" s="382" t="s">
        <v>3084</v>
      </c>
      <c r="E112" s="384">
        <v>22</v>
      </c>
      <c r="F112" s="385">
        <v>0</v>
      </c>
      <c r="G112" s="354"/>
      <c r="H112" s="385">
        <v>881.27800000000002</v>
      </c>
      <c r="I112" s="354"/>
      <c r="J112" s="385">
        <v>80.914000000000001</v>
      </c>
      <c r="K112" s="354"/>
      <c r="L112" s="385">
        <v>49.866000000000007</v>
      </c>
      <c r="M112" s="354"/>
      <c r="N112" s="385">
        <v>0</v>
      </c>
      <c r="O112" s="354"/>
      <c r="P112" s="385">
        <v>673.2</v>
      </c>
      <c r="Q112" s="354"/>
      <c r="R112" s="385">
        <v>0</v>
      </c>
      <c r="S112" s="354"/>
      <c r="T112" s="385">
        <v>0</v>
      </c>
      <c r="U112" s="354"/>
      <c r="V112" s="385">
        <v>220.87</v>
      </c>
      <c r="W112" s="354"/>
      <c r="X112" s="385">
        <v>0</v>
      </c>
      <c r="Y112" s="354"/>
      <c r="Z112" s="385">
        <v>992.08600000000001</v>
      </c>
      <c r="AA112" s="354"/>
      <c r="AB112" s="385">
        <v>2898.2140000000004</v>
      </c>
      <c r="AC112" s="354"/>
    </row>
    <row r="113" spans="1:29">
      <c r="A113" s="382" t="s">
        <v>117</v>
      </c>
      <c r="B113" s="383" t="s">
        <v>3085</v>
      </c>
      <c r="C113" s="354"/>
      <c r="D113" s="382" t="s">
        <v>3086</v>
      </c>
      <c r="E113" s="384">
        <v>38</v>
      </c>
      <c r="F113" s="385">
        <v>0</v>
      </c>
      <c r="G113" s="354"/>
      <c r="H113" s="385">
        <v>878.90499999999997</v>
      </c>
      <c r="I113" s="354"/>
      <c r="J113" s="385">
        <v>0</v>
      </c>
      <c r="K113" s="354"/>
      <c r="L113" s="385">
        <v>42.131999999999998</v>
      </c>
      <c r="M113" s="354"/>
      <c r="N113" s="385">
        <v>0</v>
      </c>
      <c r="O113" s="354"/>
      <c r="P113" s="385">
        <v>0</v>
      </c>
      <c r="Q113" s="354"/>
      <c r="R113" s="385">
        <v>29.382999999999996</v>
      </c>
      <c r="S113" s="354"/>
      <c r="T113" s="385">
        <v>0</v>
      </c>
      <c r="U113" s="354"/>
      <c r="V113" s="385">
        <v>508.29400000000004</v>
      </c>
      <c r="W113" s="354"/>
      <c r="X113" s="385">
        <v>0</v>
      </c>
      <c r="Y113" s="354"/>
      <c r="Z113" s="385">
        <v>3481.5029999999997</v>
      </c>
      <c r="AA113" s="354"/>
      <c r="AB113" s="385">
        <v>4940.2169999999996</v>
      </c>
      <c r="AC113" s="354"/>
    </row>
    <row r="114" spans="1:29">
      <c r="A114" s="382" t="s">
        <v>117</v>
      </c>
      <c r="B114" s="383" t="s">
        <v>3087</v>
      </c>
      <c r="C114" s="354"/>
      <c r="D114" s="382" t="s">
        <v>3088</v>
      </c>
      <c r="E114" s="384">
        <v>27</v>
      </c>
      <c r="F114" s="385">
        <v>0</v>
      </c>
      <c r="G114" s="354"/>
      <c r="H114" s="385">
        <v>728.23699999999997</v>
      </c>
      <c r="I114" s="354"/>
      <c r="J114" s="385">
        <v>15.193</v>
      </c>
      <c r="K114" s="354"/>
      <c r="L114" s="385">
        <v>88.433000000000007</v>
      </c>
      <c r="M114" s="354"/>
      <c r="N114" s="385">
        <v>0</v>
      </c>
      <c r="O114" s="354"/>
      <c r="P114" s="385">
        <v>720.77099999999996</v>
      </c>
      <c r="Q114" s="354"/>
      <c r="R114" s="385">
        <v>285.06400000000002</v>
      </c>
      <c r="S114" s="354"/>
      <c r="T114" s="385">
        <v>610.154</v>
      </c>
      <c r="U114" s="354"/>
      <c r="V114" s="385">
        <v>1711.479</v>
      </c>
      <c r="W114" s="354"/>
      <c r="X114" s="385">
        <v>75</v>
      </c>
      <c r="Y114" s="354"/>
      <c r="Z114" s="385">
        <v>0</v>
      </c>
      <c r="AA114" s="354"/>
      <c r="AB114" s="385">
        <v>4234.3310000000001</v>
      </c>
      <c r="AC114" s="354"/>
    </row>
    <row r="115" spans="1:29">
      <c r="A115" s="382" t="s">
        <v>117</v>
      </c>
      <c r="B115" s="383" t="s">
        <v>3089</v>
      </c>
      <c r="C115" s="354"/>
      <c r="D115" s="382" t="s">
        <v>3090</v>
      </c>
      <c r="E115" s="384">
        <v>28</v>
      </c>
      <c r="F115" s="385">
        <v>0</v>
      </c>
      <c r="G115" s="354"/>
      <c r="H115" s="385">
        <v>563.67600000000004</v>
      </c>
      <c r="I115" s="354"/>
      <c r="J115" s="385">
        <v>16.692</v>
      </c>
      <c r="K115" s="354"/>
      <c r="L115" s="385">
        <v>80.837000000000003</v>
      </c>
      <c r="M115" s="354"/>
      <c r="N115" s="385">
        <v>0</v>
      </c>
      <c r="O115" s="354"/>
      <c r="P115" s="385">
        <v>525</v>
      </c>
      <c r="Q115" s="354"/>
      <c r="R115" s="385">
        <v>124.80200000000001</v>
      </c>
      <c r="S115" s="354"/>
      <c r="T115" s="385">
        <v>0</v>
      </c>
      <c r="U115" s="354"/>
      <c r="V115" s="385">
        <v>0</v>
      </c>
      <c r="W115" s="354"/>
      <c r="X115" s="385">
        <v>0</v>
      </c>
      <c r="Y115" s="354"/>
      <c r="Z115" s="385">
        <v>932.71100000000001</v>
      </c>
      <c r="AA115" s="354"/>
      <c r="AB115" s="385">
        <v>2243.7180000000003</v>
      </c>
      <c r="AC115" s="354"/>
    </row>
    <row r="116" spans="1:29">
      <c r="A116" s="382" t="s">
        <v>292</v>
      </c>
      <c r="B116" s="383" t="s">
        <v>3091</v>
      </c>
      <c r="C116" s="354"/>
      <c r="D116" s="382" t="s">
        <v>3092</v>
      </c>
      <c r="E116" s="384">
        <v>34</v>
      </c>
      <c r="F116" s="385">
        <v>988.4190000000001</v>
      </c>
      <c r="G116" s="354"/>
      <c r="H116" s="385">
        <v>0</v>
      </c>
      <c r="I116" s="354"/>
      <c r="J116" s="385">
        <v>102.426</v>
      </c>
      <c r="K116" s="354"/>
      <c r="L116" s="385">
        <v>104.833</v>
      </c>
      <c r="M116" s="354"/>
      <c r="N116" s="385">
        <v>0</v>
      </c>
      <c r="O116" s="354"/>
      <c r="P116" s="385">
        <v>431.88600000000008</v>
      </c>
      <c r="Q116" s="354"/>
      <c r="R116" s="385">
        <v>208.34800000000004</v>
      </c>
      <c r="S116" s="354"/>
      <c r="T116" s="385">
        <v>0</v>
      </c>
      <c r="U116" s="354"/>
      <c r="V116" s="385">
        <v>0</v>
      </c>
      <c r="W116" s="354"/>
      <c r="X116" s="385">
        <v>3787.7959999999998</v>
      </c>
      <c r="Y116" s="354"/>
      <c r="Z116" s="385">
        <v>299.60700000000003</v>
      </c>
      <c r="AA116" s="354"/>
      <c r="AB116" s="385">
        <v>5923.3149999999996</v>
      </c>
      <c r="AC116" s="354"/>
    </row>
    <row r="117" spans="1:29">
      <c r="A117" s="382" t="s">
        <v>292</v>
      </c>
      <c r="B117" s="383" t="s">
        <v>3093</v>
      </c>
      <c r="C117" s="354"/>
      <c r="D117" s="382" t="s">
        <v>3094</v>
      </c>
      <c r="E117" s="384">
        <v>15</v>
      </c>
      <c r="F117" s="385">
        <v>203.66900000000004</v>
      </c>
      <c r="G117" s="354"/>
      <c r="H117" s="385">
        <v>0</v>
      </c>
      <c r="I117" s="354"/>
      <c r="J117" s="385">
        <v>33.573999999999998</v>
      </c>
      <c r="K117" s="354"/>
      <c r="L117" s="385">
        <v>0</v>
      </c>
      <c r="M117" s="354"/>
      <c r="N117" s="385">
        <v>0</v>
      </c>
      <c r="O117" s="354"/>
      <c r="P117" s="385">
        <v>827.20500000000004</v>
      </c>
      <c r="Q117" s="354"/>
      <c r="R117" s="385">
        <v>0</v>
      </c>
      <c r="S117" s="354"/>
      <c r="T117" s="385">
        <v>0</v>
      </c>
      <c r="U117" s="354"/>
      <c r="V117" s="385">
        <v>0</v>
      </c>
      <c r="W117" s="354"/>
      <c r="X117" s="385">
        <v>823.05100000000004</v>
      </c>
      <c r="Y117" s="354"/>
      <c r="Z117" s="385">
        <v>0</v>
      </c>
      <c r="AA117" s="354"/>
      <c r="AB117" s="385">
        <v>1887.4990000000003</v>
      </c>
      <c r="AC117" s="354"/>
    </row>
    <row r="118" spans="1:29">
      <c r="A118" s="382" t="s">
        <v>292</v>
      </c>
      <c r="B118" s="383" t="s">
        <v>3095</v>
      </c>
      <c r="C118" s="354"/>
      <c r="D118" s="382" t="s">
        <v>3096</v>
      </c>
      <c r="E118" s="384">
        <v>97</v>
      </c>
      <c r="F118" s="385">
        <v>1835.605</v>
      </c>
      <c r="G118" s="354"/>
      <c r="H118" s="385">
        <v>120.065</v>
      </c>
      <c r="I118" s="354"/>
      <c r="J118" s="385">
        <v>40.017000000000003</v>
      </c>
      <c r="K118" s="354"/>
      <c r="L118" s="385">
        <v>807.86300000000006</v>
      </c>
      <c r="M118" s="354"/>
      <c r="N118" s="385">
        <v>0</v>
      </c>
      <c r="O118" s="354"/>
      <c r="P118" s="385">
        <v>1192.126</v>
      </c>
      <c r="Q118" s="354"/>
      <c r="R118" s="385">
        <v>0</v>
      </c>
      <c r="S118" s="354"/>
      <c r="T118" s="385">
        <v>0</v>
      </c>
      <c r="U118" s="354"/>
      <c r="V118" s="385">
        <v>0</v>
      </c>
      <c r="W118" s="354"/>
      <c r="X118" s="385">
        <v>4908.232</v>
      </c>
      <c r="Y118" s="354"/>
      <c r="Z118" s="385">
        <v>0</v>
      </c>
      <c r="AA118" s="354"/>
      <c r="AB118" s="385">
        <v>8903.9079999999994</v>
      </c>
      <c r="AC118" s="354"/>
    </row>
    <row r="119" spans="1:29">
      <c r="A119" s="382" t="s">
        <v>292</v>
      </c>
      <c r="B119" s="383" t="s">
        <v>3097</v>
      </c>
      <c r="C119" s="354"/>
      <c r="D119" s="382" t="s">
        <v>3098</v>
      </c>
      <c r="E119" s="384">
        <v>24</v>
      </c>
      <c r="F119" s="385">
        <v>0</v>
      </c>
      <c r="G119" s="354"/>
      <c r="H119" s="385">
        <v>99.822000000000003</v>
      </c>
      <c r="I119" s="354"/>
      <c r="J119" s="385">
        <v>280.42200000000003</v>
      </c>
      <c r="K119" s="354"/>
      <c r="L119" s="385">
        <v>0</v>
      </c>
      <c r="M119" s="354"/>
      <c r="N119" s="385">
        <v>52.498000000000005</v>
      </c>
      <c r="O119" s="354"/>
      <c r="P119" s="385">
        <v>965.37900000000013</v>
      </c>
      <c r="Q119" s="354"/>
      <c r="R119" s="385">
        <v>0</v>
      </c>
      <c r="S119" s="354"/>
      <c r="T119" s="385">
        <v>0</v>
      </c>
      <c r="U119" s="354"/>
      <c r="V119" s="385">
        <v>0</v>
      </c>
      <c r="W119" s="354"/>
      <c r="X119" s="385">
        <v>815.72400000000005</v>
      </c>
      <c r="Y119" s="354"/>
      <c r="Z119" s="385">
        <v>0</v>
      </c>
      <c r="AA119" s="354"/>
      <c r="AB119" s="385">
        <v>2213.8449999999998</v>
      </c>
      <c r="AC119" s="354"/>
    </row>
    <row r="120" spans="1:29">
      <c r="A120" s="382" t="s">
        <v>292</v>
      </c>
      <c r="B120" s="383" t="s">
        <v>3099</v>
      </c>
      <c r="C120" s="354"/>
      <c r="D120" s="382" t="s">
        <v>3100</v>
      </c>
      <c r="E120" s="384">
        <v>17</v>
      </c>
      <c r="F120" s="385">
        <v>331.00399999999996</v>
      </c>
      <c r="G120" s="354"/>
      <c r="H120" s="385">
        <v>25.45</v>
      </c>
      <c r="I120" s="354"/>
      <c r="J120" s="385">
        <v>0</v>
      </c>
      <c r="K120" s="354"/>
      <c r="L120" s="385">
        <v>75.974999999999994</v>
      </c>
      <c r="M120" s="354"/>
      <c r="N120" s="385">
        <v>0</v>
      </c>
      <c r="O120" s="354"/>
      <c r="P120" s="385">
        <v>1097.8810000000001</v>
      </c>
      <c r="Q120" s="354"/>
      <c r="R120" s="385">
        <v>0</v>
      </c>
      <c r="S120" s="354"/>
      <c r="T120" s="385">
        <v>0</v>
      </c>
      <c r="U120" s="354"/>
      <c r="V120" s="385">
        <v>0</v>
      </c>
      <c r="W120" s="354"/>
      <c r="X120" s="385">
        <v>981.93200000000002</v>
      </c>
      <c r="Y120" s="354"/>
      <c r="Z120" s="385">
        <v>0</v>
      </c>
      <c r="AA120" s="354"/>
      <c r="AB120" s="385">
        <v>2512.2420000000002</v>
      </c>
      <c r="AC120" s="354"/>
    </row>
    <row r="121" spans="1:29">
      <c r="A121" s="382" t="s">
        <v>292</v>
      </c>
      <c r="B121" s="383" t="s">
        <v>3101</v>
      </c>
      <c r="C121" s="354"/>
      <c r="D121" s="382" t="s">
        <v>3102</v>
      </c>
      <c r="E121" s="384">
        <v>909</v>
      </c>
      <c r="F121" s="385">
        <v>41590.35</v>
      </c>
      <c r="G121" s="354"/>
      <c r="H121" s="385">
        <v>5553.5230000000001</v>
      </c>
      <c r="I121" s="354"/>
      <c r="J121" s="385">
        <v>3411.4179999999997</v>
      </c>
      <c r="K121" s="354"/>
      <c r="L121" s="385">
        <v>23169.114000000005</v>
      </c>
      <c r="M121" s="354"/>
      <c r="N121" s="385">
        <v>152255.36499999999</v>
      </c>
      <c r="O121" s="354"/>
      <c r="P121" s="385">
        <v>30108.679</v>
      </c>
      <c r="Q121" s="354"/>
      <c r="R121" s="385">
        <v>95.448999999999998</v>
      </c>
      <c r="S121" s="354"/>
      <c r="T121" s="385">
        <v>0</v>
      </c>
      <c r="U121" s="354"/>
      <c r="V121" s="385">
        <v>0</v>
      </c>
      <c r="W121" s="354"/>
      <c r="X121" s="385">
        <v>0</v>
      </c>
      <c r="Y121" s="354"/>
      <c r="Z121" s="385">
        <v>0</v>
      </c>
      <c r="AA121" s="354"/>
      <c r="AB121" s="385">
        <v>256183.89799999996</v>
      </c>
      <c r="AC121" s="354"/>
    </row>
    <row r="122" spans="1:29">
      <c r="A122" s="382" t="s">
        <v>292</v>
      </c>
      <c r="B122" s="383" t="s">
        <v>3103</v>
      </c>
      <c r="C122" s="354"/>
      <c r="D122" s="382" t="s">
        <v>3104</v>
      </c>
      <c r="E122" s="384">
        <v>208</v>
      </c>
      <c r="F122" s="385">
        <v>166.77600000000001</v>
      </c>
      <c r="G122" s="354"/>
      <c r="H122" s="385">
        <v>55.195</v>
      </c>
      <c r="I122" s="354"/>
      <c r="J122" s="385">
        <v>13534.595999999998</v>
      </c>
      <c r="K122" s="354"/>
      <c r="L122" s="385">
        <v>0</v>
      </c>
      <c r="M122" s="354"/>
      <c r="N122" s="385">
        <v>0</v>
      </c>
      <c r="O122" s="354"/>
      <c r="P122" s="385">
        <v>0</v>
      </c>
      <c r="Q122" s="354"/>
      <c r="R122" s="385">
        <v>0</v>
      </c>
      <c r="S122" s="354"/>
      <c r="T122" s="385">
        <v>0</v>
      </c>
      <c r="U122" s="354"/>
      <c r="V122" s="385">
        <v>0</v>
      </c>
      <c r="W122" s="354"/>
      <c r="X122" s="385">
        <v>0</v>
      </c>
      <c r="Y122" s="354"/>
      <c r="Z122" s="385">
        <v>0</v>
      </c>
      <c r="AA122" s="354"/>
      <c r="AB122" s="385">
        <v>13756.566999999997</v>
      </c>
      <c r="AC122" s="354"/>
    </row>
    <row r="123" spans="1:29">
      <c r="A123" s="382" t="s">
        <v>307</v>
      </c>
      <c r="B123" s="383" t="s">
        <v>3105</v>
      </c>
      <c r="C123" s="354"/>
      <c r="D123" s="382" t="s">
        <v>3106</v>
      </c>
      <c r="E123" s="384">
        <v>28</v>
      </c>
      <c r="F123" s="385">
        <v>0</v>
      </c>
      <c r="G123" s="354"/>
      <c r="H123" s="385">
        <v>3199.0129999999999</v>
      </c>
      <c r="I123" s="354"/>
      <c r="J123" s="385">
        <v>0</v>
      </c>
      <c r="K123" s="354"/>
      <c r="L123" s="385">
        <v>0</v>
      </c>
      <c r="M123" s="354"/>
      <c r="N123" s="385">
        <v>0</v>
      </c>
      <c r="O123" s="354"/>
      <c r="P123" s="385">
        <v>0</v>
      </c>
      <c r="Q123" s="354"/>
      <c r="R123" s="385">
        <v>0</v>
      </c>
      <c r="S123" s="354"/>
      <c r="T123" s="385">
        <v>0</v>
      </c>
      <c r="U123" s="354"/>
      <c r="V123" s="385">
        <v>11648.218999999999</v>
      </c>
      <c r="W123" s="354"/>
      <c r="X123" s="385">
        <v>0</v>
      </c>
      <c r="Y123" s="354"/>
      <c r="Z123" s="385">
        <v>0</v>
      </c>
      <c r="AA123" s="354"/>
      <c r="AB123" s="385">
        <v>14847.232000000002</v>
      </c>
      <c r="AC123" s="354"/>
    </row>
    <row r="124" spans="1:29">
      <c r="A124" s="382" t="s">
        <v>307</v>
      </c>
      <c r="B124" s="383" t="s">
        <v>3107</v>
      </c>
      <c r="C124" s="354"/>
      <c r="D124" s="382" t="s">
        <v>3108</v>
      </c>
      <c r="E124" s="384">
        <v>57</v>
      </c>
      <c r="F124" s="385">
        <v>4286.7290000000012</v>
      </c>
      <c r="G124" s="354"/>
      <c r="H124" s="385">
        <v>153.98500000000001</v>
      </c>
      <c r="I124" s="354"/>
      <c r="J124" s="385">
        <v>0</v>
      </c>
      <c r="K124" s="354"/>
      <c r="L124" s="385">
        <v>112.22799999999999</v>
      </c>
      <c r="M124" s="354"/>
      <c r="N124" s="385">
        <v>0</v>
      </c>
      <c r="O124" s="354"/>
      <c r="P124" s="385">
        <v>158.86799999999999</v>
      </c>
      <c r="Q124" s="354"/>
      <c r="R124" s="385">
        <v>204.40100000000001</v>
      </c>
      <c r="S124" s="354"/>
      <c r="T124" s="385">
        <v>7477.357</v>
      </c>
      <c r="U124" s="354"/>
      <c r="V124" s="385">
        <v>0</v>
      </c>
      <c r="W124" s="354"/>
      <c r="X124" s="385">
        <v>142.565</v>
      </c>
      <c r="Y124" s="354"/>
      <c r="Z124" s="385">
        <v>0</v>
      </c>
      <c r="AA124" s="354"/>
      <c r="AB124" s="385">
        <v>12536.133</v>
      </c>
      <c r="AC124" s="354"/>
    </row>
    <row r="125" spans="1:29">
      <c r="A125" s="382" t="s">
        <v>307</v>
      </c>
      <c r="B125" s="383" t="s">
        <v>3109</v>
      </c>
      <c r="C125" s="354"/>
      <c r="D125" s="382" t="s">
        <v>3110</v>
      </c>
      <c r="E125" s="384">
        <v>88</v>
      </c>
      <c r="F125" s="385">
        <v>0</v>
      </c>
      <c r="G125" s="354"/>
      <c r="H125" s="385">
        <v>28.289000000000001</v>
      </c>
      <c r="I125" s="354"/>
      <c r="J125" s="385">
        <v>0</v>
      </c>
      <c r="K125" s="354"/>
      <c r="L125" s="385">
        <v>0</v>
      </c>
      <c r="M125" s="354"/>
      <c r="N125" s="385">
        <v>0</v>
      </c>
      <c r="O125" s="354"/>
      <c r="P125" s="385">
        <v>0</v>
      </c>
      <c r="Q125" s="354"/>
      <c r="R125" s="385">
        <v>86.813000000000017</v>
      </c>
      <c r="S125" s="354"/>
      <c r="T125" s="385">
        <v>2866.6940000000004</v>
      </c>
      <c r="U125" s="354"/>
      <c r="V125" s="385">
        <v>0</v>
      </c>
      <c r="W125" s="354"/>
      <c r="X125" s="385">
        <v>3286.38</v>
      </c>
      <c r="Y125" s="354"/>
      <c r="Z125" s="385">
        <v>0</v>
      </c>
      <c r="AA125" s="354"/>
      <c r="AB125" s="385">
        <v>6268.1760000000013</v>
      </c>
      <c r="AC125" s="354"/>
    </row>
    <row r="126" spans="1:29">
      <c r="A126" s="382" t="s">
        <v>307</v>
      </c>
      <c r="B126" s="383" t="s">
        <v>3111</v>
      </c>
      <c r="C126" s="354"/>
      <c r="D126" s="382" t="s">
        <v>3112</v>
      </c>
      <c r="E126" s="384">
        <v>96</v>
      </c>
      <c r="F126" s="385">
        <v>310.00799999999998</v>
      </c>
      <c r="G126" s="354"/>
      <c r="H126" s="385">
        <v>44.921999999999997</v>
      </c>
      <c r="I126" s="354"/>
      <c r="J126" s="385">
        <v>0</v>
      </c>
      <c r="K126" s="354"/>
      <c r="L126" s="385">
        <v>20.651</v>
      </c>
      <c r="M126" s="354"/>
      <c r="N126" s="385">
        <v>0</v>
      </c>
      <c r="O126" s="354"/>
      <c r="P126" s="385">
        <v>167.36700000000002</v>
      </c>
      <c r="Q126" s="354"/>
      <c r="R126" s="385">
        <v>0</v>
      </c>
      <c r="S126" s="354"/>
      <c r="T126" s="385">
        <v>3317.1779999999999</v>
      </c>
      <c r="U126" s="354"/>
      <c r="V126" s="385">
        <v>0</v>
      </c>
      <c r="W126" s="354"/>
      <c r="X126" s="385">
        <v>1540.1959999999997</v>
      </c>
      <c r="Y126" s="354"/>
      <c r="Z126" s="385">
        <v>0</v>
      </c>
      <c r="AA126" s="354"/>
      <c r="AB126" s="385">
        <v>5400.3219999999992</v>
      </c>
      <c r="AC126" s="354"/>
    </row>
    <row r="127" spans="1:29">
      <c r="A127" s="382" t="s">
        <v>307</v>
      </c>
      <c r="B127" s="383" t="s">
        <v>3113</v>
      </c>
      <c r="C127" s="354"/>
      <c r="D127" s="382" t="s">
        <v>3114</v>
      </c>
      <c r="E127" s="384">
        <v>294</v>
      </c>
      <c r="F127" s="385">
        <v>1915.9580000000001</v>
      </c>
      <c r="G127" s="354"/>
      <c r="H127" s="385">
        <v>0</v>
      </c>
      <c r="I127" s="354"/>
      <c r="J127" s="385">
        <v>0</v>
      </c>
      <c r="K127" s="354"/>
      <c r="L127" s="385">
        <v>103.63</v>
      </c>
      <c r="M127" s="354"/>
      <c r="N127" s="385">
        <v>0</v>
      </c>
      <c r="O127" s="354"/>
      <c r="P127" s="385">
        <v>0</v>
      </c>
      <c r="Q127" s="354"/>
      <c r="R127" s="385">
        <v>0</v>
      </c>
      <c r="S127" s="354"/>
      <c r="T127" s="385">
        <v>103</v>
      </c>
      <c r="U127" s="354"/>
      <c r="V127" s="385">
        <v>0</v>
      </c>
      <c r="W127" s="354"/>
      <c r="X127" s="385">
        <v>0</v>
      </c>
      <c r="Y127" s="354"/>
      <c r="Z127" s="385">
        <v>0</v>
      </c>
      <c r="AA127" s="354"/>
      <c r="AB127" s="385">
        <v>2122.5880000000002</v>
      </c>
      <c r="AC127" s="354"/>
    </row>
    <row r="128" spans="1:29">
      <c r="A128" s="382" t="s">
        <v>307</v>
      </c>
      <c r="B128" s="383" t="s">
        <v>3115</v>
      </c>
      <c r="C128" s="354"/>
      <c r="D128" s="382" t="s">
        <v>3116</v>
      </c>
      <c r="E128" s="384">
        <v>184</v>
      </c>
      <c r="F128" s="385">
        <v>10910.19</v>
      </c>
      <c r="G128" s="354"/>
      <c r="H128" s="385">
        <v>0</v>
      </c>
      <c r="I128" s="354"/>
      <c r="J128" s="385">
        <v>440.76900000000001</v>
      </c>
      <c r="K128" s="354"/>
      <c r="L128" s="385">
        <v>77.492000000000004</v>
      </c>
      <c r="M128" s="354"/>
      <c r="N128" s="385">
        <v>0</v>
      </c>
      <c r="O128" s="354"/>
      <c r="P128" s="385">
        <v>0</v>
      </c>
      <c r="Q128" s="354"/>
      <c r="R128" s="385">
        <v>0</v>
      </c>
      <c r="S128" s="354"/>
      <c r="T128" s="385">
        <v>23264.488000000001</v>
      </c>
      <c r="U128" s="354"/>
      <c r="V128" s="385">
        <v>0</v>
      </c>
      <c r="W128" s="354"/>
      <c r="X128" s="385">
        <v>0</v>
      </c>
      <c r="Y128" s="354"/>
      <c r="Z128" s="385">
        <v>0</v>
      </c>
      <c r="AA128" s="354"/>
      <c r="AB128" s="385">
        <v>34692.939000000006</v>
      </c>
      <c r="AC128" s="354"/>
    </row>
    <row r="129" spans="1:29">
      <c r="A129" s="382" t="s">
        <v>307</v>
      </c>
      <c r="B129" s="383" t="s">
        <v>3117</v>
      </c>
      <c r="C129" s="354"/>
      <c r="D129" s="382" t="s">
        <v>3118</v>
      </c>
      <c r="E129" s="384">
        <v>33</v>
      </c>
      <c r="F129" s="385">
        <v>510.81899999999996</v>
      </c>
      <c r="G129" s="354"/>
      <c r="H129" s="385">
        <v>0</v>
      </c>
      <c r="I129" s="354"/>
      <c r="J129" s="385">
        <v>27.135000000000002</v>
      </c>
      <c r="K129" s="354"/>
      <c r="L129" s="385">
        <v>28.722000000000001</v>
      </c>
      <c r="M129" s="354"/>
      <c r="N129" s="385">
        <v>0</v>
      </c>
      <c r="O129" s="354"/>
      <c r="P129" s="385">
        <v>492.37200000000007</v>
      </c>
      <c r="Q129" s="354"/>
      <c r="R129" s="385">
        <v>0</v>
      </c>
      <c r="S129" s="354"/>
      <c r="T129" s="385">
        <v>1519.835</v>
      </c>
      <c r="U129" s="354"/>
      <c r="V129" s="385">
        <v>0</v>
      </c>
      <c r="W129" s="354"/>
      <c r="X129" s="385">
        <v>884.65800000000002</v>
      </c>
      <c r="Y129" s="354"/>
      <c r="Z129" s="385">
        <v>0</v>
      </c>
      <c r="AA129" s="354"/>
      <c r="AB129" s="385">
        <v>3463.5409999999997</v>
      </c>
      <c r="AC129" s="354"/>
    </row>
    <row r="130" spans="1:29">
      <c r="A130" s="382" t="s">
        <v>307</v>
      </c>
      <c r="B130" s="383" t="s">
        <v>3119</v>
      </c>
      <c r="C130" s="354"/>
      <c r="D130" s="382" t="s">
        <v>3120</v>
      </c>
      <c r="E130" s="384">
        <v>15</v>
      </c>
      <c r="F130" s="385">
        <v>0</v>
      </c>
      <c r="G130" s="354"/>
      <c r="H130" s="385">
        <v>212.32400000000001</v>
      </c>
      <c r="I130" s="354"/>
      <c r="J130" s="385">
        <v>2.9930000000000003</v>
      </c>
      <c r="K130" s="354"/>
      <c r="L130" s="385">
        <v>61.04</v>
      </c>
      <c r="M130" s="354"/>
      <c r="N130" s="385">
        <v>0</v>
      </c>
      <c r="O130" s="354"/>
      <c r="P130" s="385">
        <v>0</v>
      </c>
      <c r="Q130" s="354"/>
      <c r="R130" s="385">
        <v>0</v>
      </c>
      <c r="S130" s="354"/>
      <c r="T130" s="385">
        <v>949.93499999999995</v>
      </c>
      <c r="U130" s="354"/>
      <c r="V130" s="385">
        <v>0</v>
      </c>
      <c r="W130" s="354"/>
      <c r="X130" s="385">
        <v>395.47</v>
      </c>
      <c r="Y130" s="354"/>
      <c r="Z130" s="385">
        <v>0</v>
      </c>
      <c r="AA130" s="354"/>
      <c r="AB130" s="385">
        <v>1621.7620000000002</v>
      </c>
      <c r="AC130" s="354"/>
    </row>
    <row r="131" spans="1:29">
      <c r="A131" s="382" t="s">
        <v>307</v>
      </c>
      <c r="B131" s="383" t="s">
        <v>3121</v>
      </c>
      <c r="C131" s="354"/>
      <c r="D131" s="382" t="s">
        <v>3122</v>
      </c>
      <c r="E131" s="384">
        <v>18</v>
      </c>
      <c r="F131" s="385">
        <v>621.85799999999983</v>
      </c>
      <c r="G131" s="354"/>
      <c r="H131" s="385">
        <v>0</v>
      </c>
      <c r="I131" s="354"/>
      <c r="J131" s="385">
        <v>0</v>
      </c>
      <c r="K131" s="354"/>
      <c r="L131" s="385">
        <v>0</v>
      </c>
      <c r="M131" s="354"/>
      <c r="N131" s="385">
        <v>0</v>
      </c>
      <c r="O131" s="354"/>
      <c r="P131" s="385">
        <v>40</v>
      </c>
      <c r="Q131" s="354"/>
      <c r="R131" s="385">
        <v>200.66300000000004</v>
      </c>
      <c r="S131" s="354"/>
      <c r="T131" s="385">
        <v>657.18299999999999</v>
      </c>
      <c r="U131" s="354"/>
      <c r="V131" s="385">
        <v>0</v>
      </c>
      <c r="W131" s="354"/>
      <c r="X131" s="385">
        <v>335.03500000000003</v>
      </c>
      <c r="Y131" s="354"/>
      <c r="Z131" s="385">
        <v>0</v>
      </c>
      <c r="AA131" s="354"/>
      <c r="AB131" s="385">
        <v>1854.7389999999996</v>
      </c>
      <c r="AC131" s="354"/>
    </row>
    <row r="132" spans="1:29">
      <c r="A132" s="382" t="s">
        <v>307</v>
      </c>
      <c r="B132" s="383" t="s">
        <v>3123</v>
      </c>
      <c r="C132" s="354"/>
      <c r="D132" s="382" t="s">
        <v>3124</v>
      </c>
      <c r="E132" s="384">
        <v>11</v>
      </c>
      <c r="F132" s="385">
        <v>370.35800000000012</v>
      </c>
      <c r="G132" s="354"/>
      <c r="H132" s="385">
        <v>0</v>
      </c>
      <c r="I132" s="354"/>
      <c r="J132" s="385">
        <v>921.36300000000006</v>
      </c>
      <c r="K132" s="354"/>
      <c r="L132" s="385">
        <v>23.749000000000002</v>
      </c>
      <c r="M132" s="354"/>
      <c r="N132" s="385">
        <v>0</v>
      </c>
      <c r="O132" s="354"/>
      <c r="P132" s="385">
        <v>0</v>
      </c>
      <c r="Q132" s="354"/>
      <c r="R132" s="385">
        <v>0</v>
      </c>
      <c r="S132" s="354"/>
      <c r="T132" s="385">
        <v>0</v>
      </c>
      <c r="U132" s="354"/>
      <c r="V132" s="385">
        <v>0</v>
      </c>
      <c r="W132" s="354"/>
      <c r="X132" s="385">
        <v>0</v>
      </c>
      <c r="Y132" s="354"/>
      <c r="Z132" s="385">
        <v>0</v>
      </c>
      <c r="AA132" s="354"/>
      <c r="AB132" s="385">
        <v>1315.47</v>
      </c>
      <c r="AC132" s="354"/>
    </row>
    <row r="133" spans="1:29">
      <c r="A133" s="382" t="s">
        <v>307</v>
      </c>
      <c r="B133" s="383" t="s">
        <v>3125</v>
      </c>
      <c r="C133" s="354"/>
      <c r="D133" s="382" t="s">
        <v>3126</v>
      </c>
      <c r="E133" s="384">
        <v>3</v>
      </c>
      <c r="F133" s="385">
        <v>52.137</v>
      </c>
      <c r="G133" s="354"/>
      <c r="H133" s="385">
        <v>0</v>
      </c>
      <c r="I133" s="354"/>
      <c r="J133" s="385">
        <v>217.435</v>
      </c>
      <c r="K133" s="354"/>
      <c r="L133" s="385">
        <v>5.0270000000000001</v>
      </c>
      <c r="M133" s="354"/>
      <c r="N133" s="385">
        <v>0</v>
      </c>
      <c r="O133" s="354"/>
      <c r="P133" s="385">
        <v>0</v>
      </c>
      <c r="Q133" s="354"/>
      <c r="R133" s="385">
        <v>0</v>
      </c>
      <c r="S133" s="354"/>
      <c r="T133" s="385">
        <v>0</v>
      </c>
      <c r="U133" s="354"/>
      <c r="V133" s="385">
        <v>0</v>
      </c>
      <c r="W133" s="354"/>
      <c r="X133" s="385">
        <v>0</v>
      </c>
      <c r="Y133" s="354"/>
      <c r="Z133" s="385">
        <v>0</v>
      </c>
      <c r="AA133" s="354"/>
      <c r="AB133" s="385">
        <v>274.59899999999999</v>
      </c>
      <c r="AC133" s="354"/>
    </row>
    <row r="134" spans="1:29">
      <c r="A134" s="382" t="s">
        <v>307</v>
      </c>
      <c r="B134" s="383" t="s">
        <v>3127</v>
      </c>
      <c r="C134" s="354"/>
      <c r="D134" s="382" t="s">
        <v>3128</v>
      </c>
      <c r="E134" s="384">
        <v>93</v>
      </c>
      <c r="F134" s="385">
        <v>6276.2830000000013</v>
      </c>
      <c r="G134" s="354"/>
      <c r="H134" s="385">
        <v>0</v>
      </c>
      <c r="I134" s="354"/>
      <c r="J134" s="385">
        <v>224.38099999999997</v>
      </c>
      <c r="K134" s="354"/>
      <c r="L134" s="385">
        <v>1.1679999999999999</v>
      </c>
      <c r="M134" s="354"/>
      <c r="N134" s="385">
        <v>0</v>
      </c>
      <c r="O134" s="354"/>
      <c r="P134" s="385">
        <v>0</v>
      </c>
      <c r="Q134" s="354"/>
      <c r="R134" s="385">
        <v>0</v>
      </c>
      <c r="S134" s="354"/>
      <c r="T134" s="385">
        <v>13397.028</v>
      </c>
      <c r="U134" s="354"/>
      <c r="V134" s="385">
        <v>0</v>
      </c>
      <c r="W134" s="354"/>
      <c r="X134" s="385">
        <v>0</v>
      </c>
      <c r="Y134" s="354"/>
      <c r="Z134" s="385">
        <v>0</v>
      </c>
      <c r="AA134" s="354"/>
      <c r="AB134" s="385">
        <v>19898.86</v>
      </c>
      <c r="AC134" s="354"/>
    </row>
    <row r="135" spans="1:29">
      <c r="A135" s="382" t="s">
        <v>307</v>
      </c>
      <c r="B135" s="383" t="s">
        <v>3129</v>
      </c>
      <c r="C135" s="354"/>
      <c r="D135" s="382" t="s">
        <v>3130</v>
      </c>
      <c r="E135" s="384">
        <v>56</v>
      </c>
      <c r="F135" s="385">
        <v>1430.769</v>
      </c>
      <c r="G135" s="354"/>
      <c r="H135" s="385">
        <v>0</v>
      </c>
      <c r="I135" s="354"/>
      <c r="J135" s="385">
        <v>5003.9889999999996</v>
      </c>
      <c r="K135" s="354"/>
      <c r="L135" s="385">
        <v>0</v>
      </c>
      <c r="M135" s="354"/>
      <c r="N135" s="385">
        <v>0</v>
      </c>
      <c r="O135" s="354"/>
      <c r="P135" s="385">
        <v>0</v>
      </c>
      <c r="Q135" s="354"/>
      <c r="R135" s="385">
        <v>0</v>
      </c>
      <c r="S135" s="354"/>
      <c r="T135" s="385">
        <v>0</v>
      </c>
      <c r="U135" s="354"/>
      <c r="V135" s="385">
        <v>60.985999999999997</v>
      </c>
      <c r="W135" s="354"/>
      <c r="X135" s="385">
        <v>0</v>
      </c>
      <c r="Y135" s="354"/>
      <c r="Z135" s="385">
        <v>0</v>
      </c>
      <c r="AA135" s="354"/>
      <c r="AB135" s="385">
        <v>6495.7439999999988</v>
      </c>
      <c r="AC135" s="354"/>
    </row>
    <row r="136" spans="1:29">
      <c r="A136" s="382" t="s">
        <v>307</v>
      </c>
      <c r="B136" s="383" t="s">
        <v>336</v>
      </c>
      <c r="C136" s="354"/>
      <c r="D136" s="382" t="s">
        <v>3131</v>
      </c>
      <c r="E136" s="384">
        <v>70</v>
      </c>
      <c r="F136" s="385">
        <v>1452.2709999999997</v>
      </c>
      <c r="G136" s="354"/>
      <c r="H136" s="385">
        <v>132.66999999999999</v>
      </c>
      <c r="I136" s="354"/>
      <c r="J136" s="385">
        <v>0</v>
      </c>
      <c r="K136" s="354"/>
      <c r="L136" s="385">
        <v>103.06699999999999</v>
      </c>
      <c r="M136" s="354"/>
      <c r="N136" s="385">
        <v>0</v>
      </c>
      <c r="O136" s="354"/>
      <c r="P136" s="385">
        <v>398.36099999999999</v>
      </c>
      <c r="Q136" s="354"/>
      <c r="R136" s="385">
        <v>324.17</v>
      </c>
      <c r="S136" s="354"/>
      <c r="T136" s="385">
        <v>4140.442</v>
      </c>
      <c r="U136" s="354"/>
      <c r="V136" s="385">
        <v>0</v>
      </c>
      <c r="W136" s="354"/>
      <c r="X136" s="385">
        <v>448.68300000000005</v>
      </c>
      <c r="Y136" s="354"/>
      <c r="Z136" s="385">
        <v>0</v>
      </c>
      <c r="AA136" s="354"/>
      <c r="AB136" s="385">
        <v>6999.6640000000007</v>
      </c>
      <c r="AC136" s="354"/>
    </row>
    <row r="137" spans="1:29">
      <c r="A137" s="382" t="s">
        <v>307</v>
      </c>
      <c r="B137" s="383" t="s">
        <v>3132</v>
      </c>
      <c r="C137" s="354"/>
      <c r="D137" s="382" t="s">
        <v>3133</v>
      </c>
      <c r="E137" s="384">
        <v>19</v>
      </c>
      <c r="F137" s="385">
        <v>903.32500000000005</v>
      </c>
      <c r="G137" s="354"/>
      <c r="H137" s="385">
        <v>0</v>
      </c>
      <c r="I137" s="354"/>
      <c r="J137" s="385">
        <v>54.395000000000003</v>
      </c>
      <c r="K137" s="354"/>
      <c r="L137" s="385">
        <v>15.179</v>
      </c>
      <c r="M137" s="354"/>
      <c r="N137" s="385">
        <v>0</v>
      </c>
      <c r="O137" s="354"/>
      <c r="P137" s="385">
        <v>0</v>
      </c>
      <c r="Q137" s="354"/>
      <c r="R137" s="385">
        <v>0</v>
      </c>
      <c r="S137" s="354"/>
      <c r="T137" s="385">
        <v>1718.8830000000003</v>
      </c>
      <c r="U137" s="354"/>
      <c r="V137" s="385">
        <v>0</v>
      </c>
      <c r="W137" s="354"/>
      <c r="X137" s="385">
        <v>193.25100000000003</v>
      </c>
      <c r="Y137" s="354"/>
      <c r="Z137" s="385">
        <v>0</v>
      </c>
      <c r="AA137" s="354"/>
      <c r="AB137" s="385">
        <v>2885.0329999999999</v>
      </c>
      <c r="AC137" s="354"/>
    </row>
    <row r="138" spans="1:29">
      <c r="A138" s="382" t="s">
        <v>307</v>
      </c>
      <c r="B138" s="383" t="s">
        <v>3134</v>
      </c>
      <c r="C138" s="354"/>
      <c r="D138" s="382" t="s">
        <v>3135</v>
      </c>
      <c r="E138" s="384">
        <v>33</v>
      </c>
      <c r="F138" s="385">
        <v>2702.4969999999994</v>
      </c>
      <c r="G138" s="354"/>
      <c r="H138" s="385">
        <v>0</v>
      </c>
      <c r="I138" s="354"/>
      <c r="J138" s="385">
        <v>57.765000000000001</v>
      </c>
      <c r="K138" s="354"/>
      <c r="L138" s="385">
        <v>0.16300000000000001</v>
      </c>
      <c r="M138" s="354"/>
      <c r="N138" s="385">
        <v>0</v>
      </c>
      <c r="O138" s="354"/>
      <c r="P138" s="385">
        <v>1713.7059999999997</v>
      </c>
      <c r="Q138" s="354"/>
      <c r="R138" s="385">
        <v>0</v>
      </c>
      <c r="S138" s="354"/>
      <c r="T138" s="385">
        <v>493.72399999999999</v>
      </c>
      <c r="U138" s="354"/>
      <c r="V138" s="385">
        <v>1713.7059999999997</v>
      </c>
      <c r="W138" s="354"/>
      <c r="X138" s="385">
        <v>0</v>
      </c>
      <c r="Y138" s="354"/>
      <c r="Z138" s="385">
        <v>0</v>
      </c>
      <c r="AA138" s="354"/>
      <c r="AB138" s="385">
        <v>6681.5609999999988</v>
      </c>
      <c r="AC138" s="354"/>
    </row>
    <row r="139" spans="1:29">
      <c r="A139" s="382" t="s">
        <v>307</v>
      </c>
      <c r="B139" s="383" t="s">
        <v>2378</v>
      </c>
      <c r="C139" s="354"/>
      <c r="D139" s="382" t="s">
        <v>3136</v>
      </c>
      <c r="E139" s="384">
        <v>18</v>
      </c>
      <c r="F139" s="385">
        <v>369</v>
      </c>
      <c r="G139" s="354"/>
      <c r="H139" s="385">
        <v>0</v>
      </c>
      <c r="I139" s="354"/>
      <c r="J139" s="385">
        <v>0</v>
      </c>
      <c r="K139" s="354"/>
      <c r="L139" s="385">
        <v>4.5549999999999997</v>
      </c>
      <c r="M139" s="354"/>
      <c r="N139" s="385">
        <v>0</v>
      </c>
      <c r="O139" s="354"/>
      <c r="P139" s="385">
        <v>0</v>
      </c>
      <c r="Q139" s="354"/>
      <c r="R139" s="385">
        <v>0</v>
      </c>
      <c r="S139" s="354"/>
      <c r="T139" s="385">
        <v>783.08900000000006</v>
      </c>
      <c r="U139" s="354"/>
      <c r="V139" s="385">
        <v>0</v>
      </c>
      <c r="W139" s="354"/>
      <c r="X139" s="385">
        <v>39.258000000000003</v>
      </c>
      <c r="Y139" s="354"/>
      <c r="Z139" s="385">
        <v>0</v>
      </c>
      <c r="AA139" s="354"/>
      <c r="AB139" s="385">
        <v>1195.902</v>
      </c>
      <c r="AC139" s="354"/>
    </row>
    <row r="140" spans="1:29">
      <c r="A140" s="382" t="s">
        <v>344</v>
      </c>
      <c r="B140" s="383" t="s">
        <v>3137</v>
      </c>
      <c r="C140" s="354"/>
      <c r="D140" s="382" t="s">
        <v>3138</v>
      </c>
      <c r="E140" s="384">
        <v>1978</v>
      </c>
      <c r="F140" s="385">
        <v>373981.75</v>
      </c>
      <c r="G140" s="354"/>
      <c r="H140" s="385">
        <v>1202.498</v>
      </c>
      <c r="I140" s="354"/>
      <c r="J140" s="385">
        <v>21353.384999999998</v>
      </c>
      <c r="K140" s="354"/>
      <c r="L140" s="385">
        <v>145764.21599999999</v>
      </c>
      <c r="M140" s="354"/>
      <c r="N140" s="385">
        <v>0</v>
      </c>
      <c r="O140" s="354"/>
      <c r="P140" s="385">
        <v>18000</v>
      </c>
      <c r="Q140" s="354"/>
      <c r="R140" s="385">
        <v>977</v>
      </c>
      <c r="S140" s="354"/>
      <c r="T140" s="385">
        <v>141293.47899999999</v>
      </c>
      <c r="U140" s="354"/>
      <c r="V140" s="385">
        <v>0</v>
      </c>
      <c r="W140" s="354"/>
      <c r="X140" s="385">
        <v>166716.93400000001</v>
      </c>
      <c r="Y140" s="354"/>
      <c r="Z140" s="385">
        <v>20851.058000000001</v>
      </c>
      <c r="AA140" s="354"/>
      <c r="AB140" s="385">
        <v>890140.32</v>
      </c>
      <c r="AC140" s="354"/>
    </row>
    <row r="141" spans="1:29">
      <c r="A141" s="382" t="s">
        <v>347</v>
      </c>
      <c r="B141" s="383" t="s">
        <v>3139</v>
      </c>
      <c r="C141" s="354"/>
      <c r="D141" s="382" t="s">
        <v>3140</v>
      </c>
      <c r="E141" s="384">
        <v>401</v>
      </c>
      <c r="F141" s="385">
        <v>6049.023000000002</v>
      </c>
      <c r="G141" s="354"/>
      <c r="H141" s="385">
        <v>2738.1959999999999</v>
      </c>
      <c r="I141" s="354"/>
      <c r="J141" s="385">
        <v>612.79100000000005</v>
      </c>
      <c r="K141" s="354"/>
      <c r="L141" s="385">
        <v>465.25699999999995</v>
      </c>
      <c r="M141" s="354"/>
      <c r="N141" s="385">
        <v>0</v>
      </c>
      <c r="O141" s="354"/>
      <c r="P141" s="385">
        <v>1174.7439999999999</v>
      </c>
      <c r="Q141" s="354"/>
      <c r="R141" s="385">
        <v>516.26599999999996</v>
      </c>
      <c r="S141" s="354"/>
      <c r="T141" s="385">
        <v>0</v>
      </c>
      <c r="U141" s="354"/>
      <c r="V141" s="385">
        <v>40534.747000000003</v>
      </c>
      <c r="W141" s="354"/>
      <c r="X141" s="385">
        <v>0</v>
      </c>
      <c r="Y141" s="354"/>
      <c r="Z141" s="385">
        <v>0</v>
      </c>
      <c r="AA141" s="354"/>
      <c r="AB141" s="385">
        <v>52091.024000000005</v>
      </c>
      <c r="AC141" s="354"/>
    </row>
    <row r="142" spans="1:29">
      <c r="A142" s="382" t="s">
        <v>350</v>
      </c>
      <c r="B142" s="383" t="s">
        <v>3141</v>
      </c>
      <c r="C142" s="354"/>
      <c r="D142" s="382" t="s">
        <v>3142</v>
      </c>
      <c r="E142" s="384">
        <v>196</v>
      </c>
      <c r="F142" s="385">
        <v>0</v>
      </c>
      <c r="G142" s="354"/>
      <c r="H142" s="385">
        <v>324.32900000000001</v>
      </c>
      <c r="I142" s="354"/>
      <c r="J142" s="385">
        <v>1945.8689999999999</v>
      </c>
      <c r="K142" s="354"/>
      <c r="L142" s="385">
        <v>0</v>
      </c>
      <c r="M142" s="354"/>
      <c r="N142" s="385">
        <v>0</v>
      </c>
      <c r="O142" s="354"/>
      <c r="P142" s="385">
        <v>0</v>
      </c>
      <c r="Q142" s="354"/>
      <c r="R142" s="385">
        <v>0</v>
      </c>
      <c r="S142" s="354"/>
      <c r="T142" s="385">
        <v>0</v>
      </c>
      <c r="U142" s="354"/>
      <c r="V142" s="385">
        <v>0</v>
      </c>
      <c r="W142" s="354"/>
      <c r="X142" s="385">
        <v>0</v>
      </c>
      <c r="Y142" s="354"/>
      <c r="Z142" s="385">
        <v>0</v>
      </c>
      <c r="AA142" s="354"/>
      <c r="AB142" s="385">
        <v>2270.1979999999999</v>
      </c>
      <c r="AC142" s="354"/>
    </row>
    <row r="143" spans="1:29">
      <c r="A143" s="382" t="s">
        <v>350</v>
      </c>
      <c r="B143" s="383" t="s">
        <v>3143</v>
      </c>
      <c r="C143" s="354"/>
      <c r="D143" s="382" t="s">
        <v>3144</v>
      </c>
      <c r="E143" s="384">
        <v>40</v>
      </c>
      <c r="F143" s="385">
        <v>767.18400000000008</v>
      </c>
      <c r="G143" s="354"/>
      <c r="H143" s="385">
        <v>0</v>
      </c>
      <c r="I143" s="354"/>
      <c r="J143" s="385">
        <v>3.8149999999999999</v>
      </c>
      <c r="K143" s="354"/>
      <c r="L143" s="385">
        <v>40.871000000000002</v>
      </c>
      <c r="M143" s="354"/>
      <c r="N143" s="385">
        <v>0</v>
      </c>
      <c r="O143" s="354"/>
      <c r="P143" s="385">
        <v>159.65299999999999</v>
      </c>
      <c r="Q143" s="354"/>
      <c r="R143" s="385">
        <v>0</v>
      </c>
      <c r="S143" s="354"/>
      <c r="T143" s="385">
        <v>285.56200000000001</v>
      </c>
      <c r="U143" s="354"/>
      <c r="V143" s="385">
        <v>239.101</v>
      </c>
      <c r="W143" s="354"/>
      <c r="X143" s="385">
        <v>0</v>
      </c>
      <c r="Y143" s="354"/>
      <c r="Z143" s="385">
        <v>0</v>
      </c>
      <c r="AA143" s="354"/>
      <c r="AB143" s="385">
        <v>1496.1860000000001</v>
      </c>
      <c r="AC143" s="354"/>
    </row>
    <row r="144" spans="1:29">
      <c r="A144" s="382" t="s">
        <v>350</v>
      </c>
      <c r="B144" s="383" t="s">
        <v>3145</v>
      </c>
      <c r="C144" s="354"/>
      <c r="D144" s="382" t="s">
        <v>3146</v>
      </c>
      <c r="E144" s="384">
        <v>465</v>
      </c>
      <c r="F144" s="385">
        <v>15749.427</v>
      </c>
      <c r="G144" s="354"/>
      <c r="H144" s="385">
        <v>1635.2460000000001</v>
      </c>
      <c r="I144" s="354"/>
      <c r="J144" s="385">
        <v>980.10500000000002</v>
      </c>
      <c r="K144" s="354"/>
      <c r="L144" s="385">
        <v>255.57</v>
      </c>
      <c r="M144" s="354"/>
      <c r="N144" s="385">
        <v>0</v>
      </c>
      <c r="O144" s="354"/>
      <c r="P144" s="385">
        <v>5241.4340000000002</v>
      </c>
      <c r="Q144" s="354"/>
      <c r="R144" s="385">
        <v>0</v>
      </c>
      <c r="S144" s="354"/>
      <c r="T144" s="385">
        <v>9359.3889999999992</v>
      </c>
      <c r="U144" s="354"/>
      <c r="V144" s="385">
        <v>0</v>
      </c>
      <c r="W144" s="354"/>
      <c r="X144" s="385">
        <v>12378.466</v>
      </c>
      <c r="Y144" s="354"/>
      <c r="Z144" s="385">
        <v>31456.03</v>
      </c>
      <c r="AA144" s="354"/>
      <c r="AB144" s="385">
        <v>77055.667000000001</v>
      </c>
      <c r="AC144" s="354"/>
    </row>
    <row r="145" spans="1:29">
      <c r="A145" s="382" t="s">
        <v>350</v>
      </c>
      <c r="B145" s="383" t="s">
        <v>3147</v>
      </c>
      <c r="C145" s="354"/>
      <c r="D145" s="382" t="s">
        <v>3148</v>
      </c>
      <c r="E145" s="384">
        <v>208</v>
      </c>
      <c r="F145" s="385">
        <v>0</v>
      </c>
      <c r="G145" s="354"/>
      <c r="H145" s="385">
        <v>1962.8150000000001</v>
      </c>
      <c r="I145" s="354"/>
      <c r="J145" s="385">
        <v>11962.861000000001</v>
      </c>
      <c r="K145" s="354"/>
      <c r="L145" s="385">
        <v>0</v>
      </c>
      <c r="M145" s="354"/>
      <c r="N145" s="385">
        <v>0</v>
      </c>
      <c r="O145" s="354"/>
      <c r="P145" s="385">
        <v>0</v>
      </c>
      <c r="Q145" s="354"/>
      <c r="R145" s="385">
        <v>0</v>
      </c>
      <c r="S145" s="354"/>
      <c r="T145" s="385">
        <v>0</v>
      </c>
      <c r="U145" s="354"/>
      <c r="V145" s="385">
        <v>0</v>
      </c>
      <c r="W145" s="354"/>
      <c r="X145" s="385">
        <v>0</v>
      </c>
      <c r="Y145" s="354"/>
      <c r="Z145" s="385">
        <v>0</v>
      </c>
      <c r="AA145" s="354"/>
      <c r="AB145" s="385">
        <v>13925.676000000003</v>
      </c>
      <c r="AC145" s="354"/>
    </row>
    <row r="146" spans="1:29">
      <c r="A146" s="382" t="s">
        <v>350</v>
      </c>
      <c r="B146" s="383" t="s">
        <v>3149</v>
      </c>
      <c r="C146" s="354"/>
      <c r="D146" s="382" t="s">
        <v>3150</v>
      </c>
      <c r="E146" s="384">
        <v>404</v>
      </c>
      <c r="F146" s="385">
        <v>12975.421000000004</v>
      </c>
      <c r="G146" s="354"/>
      <c r="H146" s="385">
        <v>8606.3539999999994</v>
      </c>
      <c r="I146" s="354"/>
      <c r="J146" s="385">
        <v>1631.78</v>
      </c>
      <c r="K146" s="354"/>
      <c r="L146" s="385">
        <v>700.11800000000005</v>
      </c>
      <c r="M146" s="354"/>
      <c r="N146" s="385">
        <v>0</v>
      </c>
      <c r="O146" s="354"/>
      <c r="P146" s="385">
        <v>7747.3310000000001</v>
      </c>
      <c r="Q146" s="354"/>
      <c r="R146" s="385">
        <v>847.47299999999984</v>
      </c>
      <c r="S146" s="354"/>
      <c r="T146" s="385">
        <v>6616.4089999999987</v>
      </c>
      <c r="U146" s="354"/>
      <c r="V146" s="385">
        <v>0</v>
      </c>
      <c r="W146" s="354"/>
      <c r="X146" s="385">
        <v>25740.796999999999</v>
      </c>
      <c r="Y146" s="354"/>
      <c r="Z146" s="385">
        <v>0</v>
      </c>
      <c r="AA146" s="354"/>
      <c r="AB146" s="385">
        <v>64865.68299999999</v>
      </c>
      <c r="AC146" s="354"/>
    </row>
    <row r="147" spans="1:29">
      <c r="A147" s="382" t="s">
        <v>350</v>
      </c>
      <c r="B147" s="383" t="s">
        <v>3151</v>
      </c>
      <c r="C147" s="354"/>
      <c r="D147" s="382" t="s">
        <v>3152</v>
      </c>
      <c r="E147" s="384">
        <v>13</v>
      </c>
      <c r="F147" s="385">
        <v>0</v>
      </c>
      <c r="G147" s="354"/>
      <c r="H147" s="385">
        <v>47.186000000000007</v>
      </c>
      <c r="I147" s="354"/>
      <c r="J147" s="385">
        <v>0</v>
      </c>
      <c r="K147" s="354"/>
      <c r="L147" s="385">
        <v>0</v>
      </c>
      <c r="M147" s="354"/>
      <c r="N147" s="385">
        <v>0</v>
      </c>
      <c r="O147" s="354"/>
      <c r="P147" s="385">
        <v>338.15</v>
      </c>
      <c r="Q147" s="354"/>
      <c r="R147" s="385">
        <v>0</v>
      </c>
      <c r="S147" s="354"/>
      <c r="T147" s="385">
        <v>0</v>
      </c>
      <c r="U147" s="354"/>
      <c r="V147" s="385">
        <v>138.483</v>
      </c>
      <c r="W147" s="354"/>
      <c r="X147" s="385">
        <v>0</v>
      </c>
      <c r="Y147" s="354"/>
      <c r="Z147" s="385">
        <v>0</v>
      </c>
      <c r="AA147" s="354"/>
      <c r="AB147" s="385">
        <v>523.81899999999996</v>
      </c>
      <c r="AC147" s="354"/>
    </row>
    <row r="148" spans="1:29">
      <c r="A148" s="382" t="s">
        <v>350</v>
      </c>
      <c r="B148" s="383" t="s">
        <v>3153</v>
      </c>
      <c r="C148" s="354"/>
      <c r="D148" s="382" t="s">
        <v>3154</v>
      </c>
      <c r="E148" s="384">
        <v>61</v>
      </c>
      <c r="F148" s="385">
        <v>2665.06</v>
      </c>
      <c r="G148" s="354"/>
      <c r="H148" s="385">
        <v>18.288</v>
      </c>
      <c r="I148" s="354"/>
      <c r="J148" s="385">
        <v>66.44</v>
      </c>
      <c r="K148" s="354"/>
      <c r="L148" s="385">
        <v>169.06200000000001</v>
      </c>
      <c r="M148" s="354"/>
      <c r="N148" s="385">
        <v>0</v>
      </c>
      <c r="O148" s="354"/>
      <c r="P148" s="385">
        <v>856.55899999999997</v>
      </c>
      <c r="Q148" s="354"/>
      <c r="R148" s="385">
        <v>0</v>
      </c>
      <c r="S148" s="354"/>
      <c r="T148" s="385">
        <v>850.39300000000003</v>
      </c>
      <c r="U148" s="354"/>
      <c r="V148" s="385">
        <v>0</v>
      </c>
      <c r="W148" s="354"/>
      <c r="X148" s="385">
        <v>4517.9539999999997</v>
      </c>
      <c r="Y148" s="354"/>
      <c r="Z148" s="385">
        <v>0</v>
      </c>
      <c r="AA148" s="354"/>
      <c r="AB148" s="385">
        <v>9143.7559999999994</v>
      </c>
      <c r="AC148" s="354"/>
    </row>
    <row r="149" spans="1:29">
      <c r="A149" s="382" t="s">
        <v>350</v>
      </c>
      <c r="B149" s="383" t="s">
        <v>3155</v>
      </c>
      <c r="C149" s="354"/>
      <c r="D149" s="382" t="s">
        <v>3156</v>
      </c>
      <c r="E149" s="384">
        <v>137</v>
      </c>
      <c r="F149" s="385">
        <v>1537.3859999999997</v>
      </c>
      <c r="G149" s="354"/>
      <c r="H149" s="385">
        <v>212.93899999999996</v>
      </c>
      <c r="I149" s="354"/>
      <c r="J149" s="385">
        <v>80.069000000000003</v>
      </c>
      <c r="K149" s="354"/>
      <c r="L149" s="385">
        <v>213.68299999999999</v>
      </c>
      <c r="M149" s="354"/>
      <c r="N149" s="385">
        <v>0</v>
      </c>
      <c r="O149" s="354"/>
      <c r="P149" s="385">
        <v>653.85799999999995</v>
      </c>
      <c r="Q149" s="354"/>
      <c r="R149" s="385">
        <v>2087.9369999999999</v>
      </c>
      <c r="S149" s="354"/>
      <c r="T149" s="385">
        <v>2433.7260000000001</v>
      </c>
      <c r="U149" s="354"/>
      <c r="V149" s="385">
        <v>0</v>
      </c>
      <c r="W149" s="354"/>
      <c r="X149" s="385">
        <v>5582.0770000000011</v>
      </c>
      <c r="Y149" s="354"/>
      <c r="Z149" s="385">
        <v>0</v>
      </c>
      <c r="AA149" s="354"/>
      <c r="AB149" s="385">
        <v>12801.674999999999</v>
      </c>
      <c r="AC149" s="354"/>
    </row>
    <row r="150" spans="1:29">
      <c r="A150" s="382" t="s">
        <v>350</v>
      </c>
      <c r="B150" s="383" t="s">
        <v>3157</v>
      </c>
      <c r="C150" s="354"/>
      <c r="D150" s="382" t="s">
        <v>3158</v>
      </c>
      <c r="E150" s="384">
        <v>50</v>
      </c>
      <c r="F150" s="385">
        <v>821.06600000000026</v>
      </c>
      <c r="G150" s="354"/>
      <c r="H150" s="385">
        <v>99.617000000000004</v>
      </c>
      <c r="I150" s="354"/>
      <c r="J150" s="385">
        <v>116.652</v>
      </c>
      <c r="K150" s="354"/>
      <c r="L150" s="385">
        <v>55.78799999999999</v>
      </c>
      <c r="M150" s="354"/>
      <c r="N150" s="385">
        <v>0</v>
      </c>
      <c r="O150" s="354"/>
      <c r="P150" s="385">
        <v>1123.23</v>
      </c>
      <c r="Q150" s="354"/>
      <c r="R150" s="385">
        <v>57.973999999999997</v>
      </c>
      <c r="S150" s="354"/>
      <c r="T150" s="385">
        <v>1387.5519999999999</v>
      </c>
      <c r="U150" s="354"/>
      <c r="V150" s="385">
        <v>0</v>
      </c>
      <c r="W150" s="354"/>
      <c r="X150" s="385">
        <v>2404.0149999999999</v>
      </c>
      <c r="Y150" s="354"/>
      <c r="Z150" s="385">
        <v>0</v>
      </c>
      <c r="AA150" s="354"/>
      <c r="AB150" s="385">
        <v>6065.8939999999993</v>
      </c>
      <c r="AC150" s="354"/>
    </row>
    <row r="151" spans="1:29">
      <c r="A151" s="382" t="s">
        <v>350</v>
      </c>
      <c r="B151" s="383" t="s">
        <v>3159</v>
      </c>
      <c r="C151" s="354"/>
      <c r="D151" s="382" t="s">
        <v>3160</v>
      </c>
      <c r="E151" s="384">
        <v>77</v>
      </c>
      <c r="F151" s="385">
        <v>697.35299999999984</v>
      </c>
      <c r="G151" s="354"/>
      <c r="H151" s="385">
        <v>74.525999999999996</v>
      </c>
      <c r="I151" s="354"/>
      <c r="J151" s="385">
        <v>43.67</v>
      </c>
      <c r="K151" s="354"/>
      <c r="L151" s="385">
        <v>42.210999999999991</v>
      </c>
      <c r="M151" s="354"/>
      <c r="N151" s="385">
        <v>0</v>
      </c>
      <c r="O151" s="354"/>
      <c r="P151" s="385">
        <v>908.95500000000004</v>
      </c>
      <c r="Q151" s="354"/>
      <c r="R151" s="385">
        <v>0</v>
      </c>
      <c r="S151" s="354"/>
      <c r="T151" s="385">
        <v>1356.6420000000001</v>
      </c>
      <c r="U151" s="354"/>
      <c r="V151" s="385">
        <v>84.978999999999999</v>
      </c>
      <c r="W151" s="354"/>
      <c r="X151" s="385">
        <v>469.13799999999998</v>
      </c>
      <c r="Y151" s="354"/>
      <c r="Z151" s="385">
        <v>5233.3230000000003</v>
      </c>
      <c r="AA151" s="354"/>
      <c r="AB151" s="385">
        <v>8910.7970000000023</v>
      </c>
      <c r="AC151" s="354"/>
    </row>
    <row r="152" spans="1:29">
      <c r="A152" s="382" t="s">
        <v>350</v>
      </c>
      <c r="B152" s="383" t="s">
        <v>3161</v>
      </c>
      <c r="C152" s="354"/>
      <c r="D152" s="382" t="s">
        <v>3162</v>
      </c>
      <c r="E152" s="384">
        <v>201</v>
      </c>
      <c r="F152" s="385">
        <v>6271.2610000000013</v>
      </c>
      <c r="G152" s="354"/>
      <c r="H152" s="385">
        <v>20.405000000000001</v>
      </c>
      <c r="I152" s="354"/>
      <c r="J152" s="385">
        <v>240.233</v>
      </c>
      <c r="K152" s="354"/>
      <c r="L152" s="385">
        <v>608.02499999999998</v>
      </c>
      <c r="M152" s="354"/>
      <c r="N152" s="385">
        <v>18473.957999999999</v>
      </c>
      <c r="O152" s="354"/>
      <c r="P152" s="385">
        <v>1610</v>
      </c>
      <c r="Q152" s="354"/>
      <c r="R152" s="385">
        <v>940.08100000000002</v>
      </c>
      <c r="S152" s="354"/>
      <c r="T152" s="385">
        <v>3525.9160000000002</v>
      </c>
      <c r="U152" s="354"/>
      <c r="V152" s="385">
        <v>0</v>
      </c>
      <c r="W152" s="354"/>
      <c r="X152" s="385">
        <v>1334.9739999999999</v>
      </c>
      <c r="Y152" s="354"/>
      <c r="Z152" s="385">
        <v>0</v>
      </c>
      <c r="AA152" s="354"/>
      <c r="AB152" s="385">
        <v>33024.853000000003</v>
      </c>
      <c r="AC152" s="354"/>
    </row>
    <row r="153" spans="1:29">
      <c r="A153" s="382" t="s">
        <v>350</v>
      </c>
      <c r="B153" s="383" t="s">
        <v>3163</v>
      </c>
      <c r="C153" s="354"/>
      <c r="D153" s="382" t="s">
        <v>3164</v>
      </c>
      <c r="E153" s="384">
        <v>64</v>
      </c>
      <c r="F153" s="385">
        <v>36.23299999999999</v>
      </c>
      <c r="G153" s="354"/>
      <c r="H153" s="385">
        <v>0</v>
      </c>
      <c r="I153" s="354"/>
      <c r="J153" s="385">
        <v>0</v>
      </c>
      <c r="K153" s="354"/>
      <c r="L153" s="385">
        <v>0</v>
      </c>
      <c r="M153" s="354"/>
      <c r="N153" s="385">
        <v>0</v>
      </c>
      <c r="O153" s="354"/>
      <c r="P153" s="385">
        <v>484.36599999999999</v>
      </c>
      <c r="Q153" s="354"/>
      <c r="R153" s="385">
        <v>83.97</v>
      </c>
      <c r="S153" s="354"/>
      <c r="T153" s="385">
        <v>686.58300000000008</v>
      </c>
      <c r="U153" s="354"/>
      <c r="V153" s="385">
        <v>0</v>
      </c>
      <c r="W153" s="354"/>
      <c r="X153" s="385">
        <v>325.90600000000001</v>
      </c>
      <c r="Y153" s="354"/>
      <c r="Z153" s="385">
        <v>0</v>
      </c>
      <c r="AA153" s="354"/>
      <c r="AB153" s="385">
        <v>1617.058</v>
      </c>
      <c r="AC153" s="354"/>
    </row>
    <row r="154" spans="1:29">
      <c r="A154" s="382" t="s">
        <v>350</v>
      </c>
      <c r="B154" s="383" t="s">
        <v>3165</v>
      </c>
      <c r="C154" s="354"/>
      <c r="D154" s="382" t="s">
        <v>3166</v>
      </c>
      <c r="E154" s="384">
        <v>296</v>
      </c>
      <c r="F154" s="385">
        <v>6202.9650000000001</v>
      </c>
      <c r="G154" s="354"/>
      <c r="H154" s="385">
        <v>7463.5669999999991</v>
      </c>
      <c r="I154" s="354"/>
      <c r="J154" s="385">
        <v>209.048</v>
      </c>
      <c r="K154" s="354"/>
      <c r="L154" s="385">
        <v>704.61500000000001</v>
      </c>
      <c r="M154" s="354"/>
      <c r="N154" s="385">
        <v>0</v>
      </c>
      <c r="O154" s="354"/>
      <c r="P154" s="385">
        <v>4384.0330000000004</v>
      </c>
      <c r="Q154" s="354"/>
      <c r="R154" s="385">
        <v>137.684</v>
      </c>
      <c r="S154" s="354"/>
      <c r="T154" s="385">
        <v>3872.9360000000001</v>
      </c>
      <c r="U154" s="354"/>
      <c r="V154" s="385">
        <v>0</v>
      </c>
      <c r="W154" s="354"/>
      <c r="X154" s="385">
        <v>354.53399999999999</v>
      </c>
      <c r="Y154" s="354"/>
      <c r="Z154" s="385">
        <v>25690.916000000001</v>
      </c>
      <c r="AA154" s="354"/>
      <c r="AB154" s="385">
        <v>49020.297999999995</v>
      </c>
      <c r="AC154" s="354"/>
    </row>
    <row r="155" spans="1:29">
      <c r="A155" s="382" t="s">
        <v>350</v>
      </c>
      <c r="B155" s="383" t="s">
        <v>3167</v>
      </c>
      <c r="C155" s="354"/>
      <c r="D155" s="382" t="s">
        <v>3168</v>
      </c>
      <c r="E155" s="384">
        <v>40</v>
      </c>
      <c r="F155" s="385">
        <v>643.84100000000001</v>
      </c>
      <c r="G155" s="354"/>
      <c r="H155" s="385">
        <v>0</v>
      </c>
      <c r="I155" s="354"/>
      <c r="J155" s="385">
        <v>381.19</v>
      </c>
      <c r="K155" s="354"/>
      <c r="L155" s="385">
        <v>410.17500000000001</v>
      </c>
      <c r="M155" s="354"/>
      <c r="N155" s="385">
        <v>855.35699999999997</v>
      </c>
      <c r="O155" s="354"/>
      <c r="P155" s="385">
        <v>1257.9639999999999</v>
      </c>
      <c r="Q155" s="354"/>
      <c r="R155" s="385">
        <v>0</v>
      </c>
      <c r="S155" s="354"/>
      <c r="T155" s="385">
        <v>910.00199999999995</v>
      </c>
      <c r="U155" s="354"/>
      <c r="V155" s="385">
        <v>0</v>
      </c>
      <c r="W155" s="354"/>
      <c r="X155" s="385">
        <v>189.774</v>
      </c>
      <c r="Y155" s="354"/>
      <c r="Z155" s="385">
        <v>0</v>
      </c>
      <c r="AA155" s="354"/>
      <c r="AB155" s="385">
        <v>4648.3030000000008</v>
      </c>
      <c r="AC155" s="354"/>
    </row>
    <row r="156" spans="1:29">
      <c r="A156" s="382" t="s">
        <v>350</v>
      </c>
      <c r="B156" s="383" t="s">
        <v>3169</v>
      </c>
      <c r="C156" s="354"/>
      <c r="D156" s="382" t="s">
        <v>3170</v>
      </c>
      <c r="E156" s="384">
        <v>63</v>
      </c>
      <c r="F156" s="385">
        <v>1344.069</v>
      </c>
      <c r="G156" s="354"/>
      <c r="H156" s="385">
        <v>180.74</v>
      </c>
      <c r="I156" s="354"/>
      <c r="J156" s="385">
        <v>101.767</v>
      </c>
      <c r="K156" s="354"/>
      <c r="L156" s="385">
        <v>159.703</v>
      </c>
      <c r="M156" s="354"/>
      <c r="N156" s="385">
        <v>0</v>
      </c>
      <c r="O156" s="354"/>
      <c r="P156" s="385">
        <v>1736.1</v>
      </c>
      <c r="Q156" s="354"/>
      <c r="R156" s="385">
        <v>223.67599999999999</v>
      </c>
      <c r="S156" s="354"/>
      <c r="T156" s="385">
        <v>2239.7260000000001</v>
      </c>
      <c r="U156" s="354"/>
      <c r="V156" s="385">
        <v>96.202000000000012</v>
      </c>
      <c r="W156" s="354"/>
      <c r="X156" s="385">
        <v>2252.223</v>
      </c>
      <c r="Y156" s="354"/>
      <c r="Z156" s="385">
        <v>804.22600000000011</v>
      </c>
      <c r="AA156" s="354"/>
      <c r="AB156" s="385">
        <v>9138.4319999999989</v>
      </c>
      <c r="AC156" s="354"/>
    </row>
    <row r="157" spans="1:29">
      <c r="A157" s="382" t="s">
        <v>350</v>
      </c>
      <c r="B157" s="383" t="s">
        <v>3171</v>
      </c>
      <c r="C157" s="354"/>
      <c r="D157" s="382" t="s">
        <v>3172</v>
      </c>
      <c r="E157" s="384">
        <v>49</v>
      </c>
      <c r="F157" s="385">
        <v>386.02899999999994</v>
      </c>
      <c r="G157" s="354"/>
      <c r="H157" s="385">
        <v>0</v>
      </c>
      <c r="I157" s="354"/>
      <c r="J157" s="385">
        <v>1042.0840000000001</v>
      </c>
      <c r="K157" s="354"/>
      <c r="L157" s="385">
        <v>95.453000000000017</v>
      </c>
      <c r="M157" s="354"/>
      <c r="N157" s="385">
        <v>0</v>
      </c>
      <c r="O157" s="354"/>
      <c r="P157" s="385">
        <v>551.91200000000003</v>
      </c>
      <c r="Q157" s="354"/>
      <c r="R157" s="385">
        <v>29.456</v>
      </c>
      <c r="S157" s="354"/>
      <c r="T157" s="385">
        <v>0</v>
      </c>
      <c r="U157" s="354"/>
      <c r="V157" s="385">
        <v>854.17399999999998</v>
      </c>
      <c r="W157" s="354"/>
      <c r="X157" s="385">
        <v>1823.3470000000002</v>
      </c>
      <c r="Y157" s="354"/>
      <c r="Z157" s="385">
        <v>0</v>
      </c>
      <c r="AA157" s="354"/>
      <c r="AB157" s="385">
        <v>4782.4549999999999</v>
      </c>
      <c r="AC157" s="354"/>
    </row>
    <row r="158" spans="1:29">
      <c r="A158" s="382" t="s">
        <v>350</v>
      </c>
      <c r="B158" s="383" t="s">
        <v>3173</v>
      </c>
      <c r="C158" s="354"/>
      <c r="D158" s="382" t="s">
        <v>3174</v>
      </c>
      <c r="E158" s="384">
        <v>21</v>
      </c>
      <c r="F158" s="385">
        <v>76.885000000000005</v>
      </c>
      <c r="G158" s="354"/>
      <c r="H158" s="385">
        <v>0</v>
      </c>
      <c r="I158" s="354"/>
      <c r="J158" s="385">
        <v>0</v>
      </c>
      <c r="K158" s="354"/>
      <c r="L158" s="385">
        <v>0</v>
      </c>
      <c r="M158" s="354"/>
      <c r="N158" s="385">
        <v>0</v>
      </c>
      <c r="O158" s="354"/>
      <c r="P158" s="385">
        <v>354.59300000000002</v>
      </c>
      <c r="Q158" s="354"/>
      <c r="R158" s="385">
        <v>149.63200000000001</v>
      </c>
      <c r="S158" s="354"/>
      <c r="T158" s="385">
        <v>527.24199999999996</v>
      </c>
      <c r="U158" s="354"/>
      <c r="V158" s="385">
        <v>0</v>
      </c>
      <c r="W158" s="354"/>
      <c r="X158" s="385">
        <v>256.2</v>
      </c>
      <c r="Y158" s="354"/>
      <c r="Z158" s="385">
        <v>0</v>
      </c>
      <c r="AA158" s="354"/>
      <c r="AB158" s="385">
        <v>1364.5520000000001</v>
      </c>
      <c r="AC158" s="354"/>
    </row>
    <row r="159" spans="1:29">
      <c r="A159" s="382" t="s">
        <v>350</v>
      </c>
      <c r="B159" s="383" t="s">
        <v>3175</v>
      </c>
      <c r="C159" s="354"/>
      <c r="D159" s="382" t="s">
        <v>3176</v>
      </c>
      <c r="E159" s="384">
        <v>649</v>
      </c>
      <c r="F159" s="385">
        <v>65607.070000000007</v>
      </c>
      <c r="G159" s="354"/>
      <c r="H159" s="385">
        <v>2265.5859999999998</v>
      </c>
      <c r="I159" s="354"/>
      <c r="J159" s="385">
        <v>4819.4970000000003</v>
      </c>
      <c r="K159" s="354"/>
      <c r="L159" s="385">
        <v>710.17</v>
      </c>
      <c r="M159" s="354"/>
      <c r="N159" s="385">
        <v>0</v>
      </c>
      <c r="O159" s="354"/>
      <c r="P159" s="385">
        <v>35699.504000000001</v>
      </c>
      <c r="Q159" s="354"/>
      <c r="R159" s="385">
        <v>8.0790000000000006</v>
      </c>
      <c r="S159" s="354"/>
      <c r="T159" s="385">
        <v>10608.535</v>
      </c>
      <c r="U159" s="354"/>
      <c r="V159" s="385">
        <v>4403.1130000000003</v>
      </c>
      <c r="W159" s="354"/>
      <c r="X159" s="385">
        <v>110000</v>
      </c>
      <c r="Y159" s="354"/>
      <c r="Z159" s="385">
        <v>21991.888999999999</v>
      </c>
      <c r="AA159" s="354"/>
      <c r="AB159" s="385">
        <v>256113.44299999997</v>
      </c>
      <c r="AC159" s="354"/>
    </row>
    <row r="160" spans="1:29">
      <c r="A160" s="382" t="s">
        <v>350</v>
      </c>
      <c r="B160" s="383" t="s">
        <v>3177</v>
      </c>
      <c r="C160" s="354"/>
      <c r="D160" s="382" t="s">
        <v>3178</v>
      </c>
      <c r="E160" s="384">
        <v>42</v>
      </c>
      <c r="F160" s="385">
        <v>0</v>
      </c>
      <c r="G160" s="354"/>
      <c r="H160" s="385">
        <v>545.89300000000003</v>
      </c>
      <c r="I160" s="354"/>
      <c r="J160" s="385">
        <v>0</v>
      </c>
      <c r="K160" s="354"/>
      <c r="L160" s="385">
        <v>0</v>
      </c>
      <c r="M160" s="354"/>
      <c r="N160" s="385">
        <v>0</v>
      </c>
      <c r="O160" s="354"/>
      <c r="P160" s="385">
        <v>50</v>
      </c>
      <c r="Q160" s="354"/>
      <c r="R160" s="385">
        <v>24.228000000000002</v>
      </c>
      <c r="S160" s="354"/>
      <c r="T160" s="385">
        <v>329.96899999999999</v>
      </c>
      <c r="U160" s="354"/>
      <c r="V160" s="385">
        <v>0</v>
      </c>
      <c r="W160" s="354"/>
      <c r="X160" s="385">
        <v>43.973999999999997</v>
      </c>
      <c r="Y160" s="354"/>
      <c r="Z160" s="385">
        <v>0</v>
      </c>
      <c r="AA160" s="354"/>
      <c r="AB160" s="385">
        <v>994.06399999999996</v>
      </c>
      <c r="AC160" s="354"/>
    </row>
    <row r="161" spans="1:29">
      <c r="A161" s="382" t="s">
        <v>350</v>
      </c>
      <c r="B161" s="383" t="s">
        <v>3179</v>
      </c>
      <c r="C161" s="354"/>
      <c r="D161" s="382" t="s">
        <v>3180</v>
      </c>
      <c r="E161" s="384">
        <v>299</v>
      </c>
      <c r="F161" s="385">
        <v>5254.7989999999991</v>
      </c>
      <c r="G161" s="354"/>
      <c r="H161" s="385">
        <v>586.51</v>
      </c>
      <c r="I161" s="354"/>
      <c r="J161" s="385">
        <v>549.62800000000004</v>
      </c>
      <c r="K161" s="354"/>
      <c r="L161" s="385">
        <v>395.279</v>
      </c>
      <c r="M161" s="354"/>
      <c r="N161" s="385">
        <v>122.31300000000002</v>
      </c>
      <c r="O161" s="354"/>
      <c r="P161" s="385">
        <v>7562.97</v>
      </c>
      <c r="Q161" s="354"/>
      <c r="R161" s="385">
        <v>153.452</v>
      </c>
      <c r="S161" s="354"/>
      <c r="T161" s="385">
        <v>0</v>
      </c>
      <c r="U161" s="354"/>
      <c r="V161" s="385">
        <v>4955.1499999999996</v>
      </c>
      <c r="W161" s="354"/>
      <c r="X161" s="385">
        <v>8331.3580000000002</v>
      </c>
      <c r="Y161" s="354"/>
      <c r="Z161" s="385">
        <v>12034.124</v>
      </c>
      <c r="AA161" s="354"/>
      <c r="AB161" s="385">
        <v>39945.582999999999</v>
      </c>
      <c r="AC161" s="354"/>
    </row>
    <row r="162" spans="1:29">
      <c r="A162" s="382" t="s">
        <v>350</v>
      </c>
      <c r="B162" s="383" t="s">
        <v>3181</v>
      </c>
      <c r="C162" s="354"/>
      <c r="D162" s="382" t="s">
        <v>3182</v>
      </c>
      <c r="E162" s="384">
        <v>53</v>
      </c>
      <c r="F162" s="385">
        <v>94.915999999999983</v>
      </c>
      <c r="G162" s="354"/>
      <c r="H162" s="385">
        <v>14.425999999999998</v>
      </c>
      <c r="I162" s="354"/>
      <c r="J162" s="385">
        <v>0</v>
      </c>
      <c r="K162" s="354"/>
      <c r="L162" s="385">
        <v>0</v>
      </c>
      <c r="M162" s="354"/>
      <c r="N162" s="385">
        <v>0</v>
      </c>
      <c r="O162" s="354"/>
      <c r="P162" s="385">
        <v>138.62799999999999</v>
      </c>
      <c r="Q162" s="354"/>
      <c r="R162" s="385">
        <v>191.90600000000003</v>
      </c>
      <c r="S162" s="354"/>
      <c r="T162" s="385">
        <v>644.91700000000003</v>
      </c>
      <c r="U162" s="354"/>
      <c r="V162" s="385">
        <v>674.26700000000017</v>
      </c>
      <c r="W162" s="354"/>
      <c r="X162" s="385">
        <v>385.714</v>
      </c>
      <c r="Y162" s="354"/>
      <c r="Z162" s="385">
        <v>80.95</v>
      </c>
      <c r="AA162" s="354"/>
      <c r="AB162" s="385">
        <v>2225.7240000000002</v>
      </c>
      <c r="AC162" s="354"/>
    </row>
    <row r="163" spans="1:29">
      <c r="A163" s="382" t="s">
        <v>350</v>
      </c>
      <c r="B163" s="383" t="s">
        <v>3183</v>
      </c>
      <c r="C163" s="354"/>
      <c r="D163" s="382" t="s">
        <v>3184</v>
      </c>
      <c r="E163" s="384">
        <v>187</v>
      </c>
      <c r="F163" s="385">
        <v>7808.8889999999992</v>
      </c>
      <c r="G163" s="354"/>
      <c r="H163" s="385">
        <v>449.45800000000003</v>
      </c>
      <c r="I163" s="354"/>
      <c r="J163" s="385">
        <v>340.62599999999998</v>
      </c>
      <c r="K163" s="354"/>
      <c r="L163" s="385">
        <v>2113.616</v>
      </c>
      <c r="M163" s="354"/>
      <c r="N163" s="385">
        <v>16034.257</v>
      </c>
      <c r="O163" s="354"/>
      <c r="P163" s="385">
        <v>1587.2629999999999</v>
      </c>
      <c r="Q163" s="354"/>
      <c r="R163" s="385">
        <v>60</v>
      </c>
      <c r="S163" s="354"/>
      <c r="T163" s="385">
        <v>4300.0889999999999</v>
      </c>
      <c r="U163" s="354"/>
      <c r="V163" s="385">
        <v>0</v>
      </c>
      <c r="W163" s="354"/>
      <c r="X163" s="385">
        <v>125.97499999999999</v>
      </c>
      <c r="Y163" s="354"/>
      <c r="Z163" s="385">
        <v>0</v>
      </c>
      <c r="AA163" s="354"/>
      <c r="AB163" s="385">
        <v>32820.172999999995</v>
      </c>
      <c r="AC163" s="354"/>
    </row>
    <row r="164" spans="1:29">
      <c r="A164" s="382" t="s">
        <v>350</v>
      </c>
      <c r="B164" s="383" t="s">
        <v>3185</v>
      </c>
      <c r="C164" s="354"/>
      <c r="D164" s="382" t="s">
        <v>3186</v>
      </c>
      <c r="E164" s="384">
        <v>39</v>
      </c>
      <c r="F164" s="385">
        <v>11.651000000000002</v>
      </c>
      <c r="G164" s="354"/>
      <c r="H164" s="385">
        <v>33.670999999999999</v>
      </c>
      <c r="I164" s="354"/>
      <c r="J164" s="385">
        <v>0</v>
      </c>
      <c r="K164" s="354"/>
      <c r="L164" s="385">
        <v>0</v>
      </c>
      <c r="M164" s="354"/>
      <c r="N164" s="385">
        <v>0</v>
      </c>
      <c r="O164" s="354"/>
      <c r="P164" s="385">
        <v>357.95100000000008</v>
      </c>
      <c r="Q164" s="354"/>
      <c r="R164" s="385">
        <v>714.31100000000004</v>
      </c>
      <c r="S164" s="354"/>
      <c r="T164" s="385">
        <v>0</v>
      </c>
      <c r="U164" s="354"/>
      <c r="V164" s="385">
        <v>0</v>
      </c>
      <c r="W164" s="354"/>
      <c r="X164" s="385">
        <v>1050.1559999999999</v>
      </c>
      <c r="Y164" s="354"/>
      <c r="Z164" s="385">
        <v>0</v>
      </c>
      <c r="AA164" s="354"/>
      <c r="AB164" s="385">
        <v>2167.7399999999998</v>
      </c>
      <c r="AC164" s="354"/>
    </row>
    <row r="165" spans="1:29">
      <c r="A165" s="382" t="s">
        <v>350</v>
      </c>
      <c r="B165" s="383" t="s">
        <v>3187</v>
      </c>
      <c r="C165" s="354"/>
      <c r="D165" s="382" t="s">
        <v>3188</v>
      </c>
      <c r="E165" s="384">
        <v>93</v>
      </c>
      <c r="F165" s="385">
        <v>692.37099999999975</v>
      </c>
      <c r="G165" s="354"/>
      <c r="H165" s="385">
        <v>63.503999999999998</v>
      </c>
      <c r="I165" s="354"/>
      <c r="J165" s="385">
        <v>14.335000000000001</v>
      </c>
      <c r="K165" s="354"/>
      <c r="L165" s="385">
        <v>271.601</v>
      </c>
      <c r="M165" s="354"/>
      <c r="N165" s="385">
        <v>0</v>
      </c>
      <c r="O165" s="354"/>
      <c r="P165" s="385">
        <v>1058.7629999999999</v>
      </c>
      <c r="Q165" s="354"/>
      <c r="R165" s="385">
        <v>72.513000000000005</v>
      </c>
      <c r="S165" s="354"/>
      <c r="T165" s="385">
        <v>0</v>
      </c>
      <c r="U165" s="354"/>
      <c r="V165" s="385">
        <v>1978.8579999999999</v>
      </c>
      <c r="W165" s="354"/>
      <c r="X165" s="385">
        <v>2854.3710000000005</v>
      </c>
      <c r="Y165" s="354"/>
      <c r="Z165" s="385">
        <v>1000</v>
      </c>
      <c r="AA165" s="354"/>
      <c r="AB165" s="385">
        <v>8006.3160000000007</v>
      </c>
      <c r="AC165" s="354"/>
    </row>
    <row r="166" spans="1:29">
      <c r="A166" s="382" t="s">
        <v>350</v>
      </c>
      <c r="B166" s="383" t="s">
        <v>3189</v>
      </c>
      <c r="C166" s="354"/>
      <c r="D166" s="382" t="s">
        <v>3190</v>
      </c>
      <c r="E166" s="384">
        <v>155</v>
      </c>
      <c r="F166" s="385">
        <v>356.78899999999993</v>
      </c>
      <c r="G166" s="354"/>
      <c r="H166" s="385">
        <v>2193.3510000000001</v>
      </c>
      <c r="I166" s="354"/>
      <c r="J166" s="385">
        <v>15.06</v>
      </c>
      <c r="K166" s="354"/>
      <c r="L166" s="385">
        <v>0.94199999999999984</v>
      </c>
      <c r="M166" s="354"/>
      <c r="N166" s="385">
        <v>0</v>
      </c>
      <c r="O166" s="354"/>
      <c r="P166" s="385">
        <v>1457.7879999999998</v>
      </c>
      <c r="Q166" s="354"/>
      <c r="R166" s="385">
        <v>42.677</v>
      </c>
      <c r="S166" s="354"/>
      <c r="T166" s="385">
        <v>0</v>
      </c>
      <c r="U166" s="354"/>
      <c r="V166" s="385">
        <v>2011.4690000000001</v>
      </c>
      <c r="W166" s="354"/>
      <c r="X166" s="385">
        <v>0</v>
      </c>
      <c r="Y166" s="354"/>
      <c r="Z166" s="385">
        <v>1094.999</v>
      </c>
      <c r="AA166" s="354"/>
      <c r="AB166" s="385">
        <v>7173.0749999999998</v>
      </c>
      <c r="AC166" s="354"/>
    </row>
    <row r="167" spans="1:29">
      <c r="A167" s="382" t="s">
        <v>350</v>
      </c>
      <c r="B167" s="383" t="s">
        <v>3191</v>
      </c>
      <c r="C167" s="354"/>
      <c r="D167" s="382" t="s">
        <v>3192</v>
      </c>
      <c r="E167" s="384">
        <v>21</v>
      </c>
      <c r="F167" s="385">
        <v>170.203</v>
      </c>
      <c r="G167" s="354"/>
      <c r="H167" s="385">
        <v>0</v>
      </c>
      <c r="I167" s="354"/>
      <c r="J167" s="385">
        <v>58.476000000000006</v>
      </c>
      <c r="K167" s="354"/>
      <c r="L167" s="385">
        <v>0</v>
      </c>
      <c r="M167" s="354"/>
      <c r="N167" s="385">
        <v>0</v>
      </c>
      <c r="O167" s="354"/>
      <c r="P167" s="385">
        <v>815.35199999999998</v>
      </c>
      <c r="Q167" s="354"/>
      <c r="R167" s="385">
        <v>78.13</v>
      </c>
      <c r="S167" s="354"/>
      <c r="T167" s="385">
        <v>285.536</v>
      </c>
      <c r="U167" s="354"/>
      <c r="V167" s="385">
        <v>164.18899999999996</v>
      </c>
      <c r="W167" s="354"/>
      <c r="X167" s="385">
        <v>0</v>
      </c>
      <c r="Y167" s="354"/>
      <c r="Z167" s="385">
        <v>21.390999999999998</v>
      </c>
      <c r="AA167" s="354"/>
      <c r="AB167" s="385">
        <v>1593.277</v>
      </c>
      <c r="AC167" s="354"/>
    </row>
    <row r="168" spans="1:29">
      <c r="A168" s="382" t="s">
        <v>350</v>
      </c>
      <c r="B168" s="383" t="s">
        <v>2354</v>
      </c>
      <c r="C168" s="354"/>
      <c r="D168" s="382" t="s">
        <v>3193</v>
      </c>
      <c r="E168" s="384">
        <v>7</v>
      </c>
      <c r="F168" s="385">
        <v>0</v>
      </c>
      <c r="G168" s="354"/>
      <c r="H168" s="385">
        <v>119.392</v>
      </c>
      <c r="I168" s="354"/>
      <c r="J168" s="385">
        <v>44.756</v>
      </c>
      <c r="K168" s="354"/>
      <c r="L168" s="385">
        <v>0</v>
      </c>
      <c r="M168" s="354"/>
      <c r="N168" s="385">
        <v>0</v>
      </c>
      <c r="O168" s="354"/>
      <c r="P168" s="385">
        <v>269.57799999999997</v>
      </c>
      <c r="Q168" s="354"/>
      <c r="R168" s="385">
        <v>0</v>
      </c>
      <c r="S168" s="354"/>
      <c r="T168" s="385">
        <v>240.92099999999999</v>
      </c>
      <c r="U168" s="354"/>
      <c r="V168" s="385">
        <v>0</v>
      </c>
      <c r="W168" s="354"/>
      <c r="X168" s="385">
        <v>257.31200000000001</v>
      </c>
      <c r="Y168" s="354"/>
      <c r="Z168" s="385">
        <v>0</v>
      </c>
      <c r="AA168" s="354"/>
      <c r="AB168" s="385">
        <v>931.95899999999995</v>
      </c>
      <c r="AC168" s="354"/>
    </row>
    <row r="169" spans="1:29">
      <c r="A169" s="382" t="s">
        <v>350</v>
      </c>
      <c r="B169" s="383" t="s">
        <v>3194</v>
      </c>
      <c r="C169" s="354"/>
      <c r="D169" s="382" t="s">
        <v>3195</v>
      </c>
      <c r="E169" s="384">
        <v>20</v>
      </c>
      <c r="F169" s="385">
        <v>0</v>
      </c>
      <c r="G169" s="354"/>
      <c r="H169" s="385">
        <v>5915.1480000000001</v>
      </c>
      <c r="I169" s="354"/>
      <c r="J169" s="385">
        <v>0</v>
      </c>
      <c r="K169" s="354"/>
      <c r="L169" s="385">
        <v>537.62400000000002</v>
      </c>
      <c r="M169" s="354"/>
      <c r="N169" s="385">
        <v>0</v>
      </c>
      <c r="O169" s="354"/>
      <c r="P169" s="385">
        <v>2464.9780000000001</v>
      </c>
      <c r="Q169" s="354"/>
      <c r="R169" s="385">
        <v>4000</v>
      </c>
      <c r="S169" s="354"/>
      <c r="T169" s="385">
        <v>0</v>
      </c>
      <c r="U169" s="354"/>
      <c r="V169" s="385">
        <v>4425.6030000000001</v>
      </c>
      <c r="W169" s="354"/>
      <c r="X169" s="385">
        <v>0</v>
      </c>
      <c r="Y169" s="354"/>
      <c r="Z169" s="385">
        <v>4425.6030000000001</v>
      </c>
      <c r="AA169" s="354"/>
      <c r="AB169" s="385">
        <v>21768.956000000002</v>
      </c>
      <c r="AC169" s="354"/>
    </row>
    <row r="170" spans="1:29">
      <c r="A170" s="382" t="s">
        <v>416</v>
      </c>
      <c r="B170" s="383" t="s">
        <v>2353</v>
      </c>
      <c r="C170" s="354"/>
      <c r="D170" s="382" t="s">
        <v>3196</v>
      </c>
      <c r="E170" s="384">
        <v>12</v>
      </c>
      <c r="F170" s="385">
        <v>378.00799999999987</v>
      </c>
      <c r="G170" s="354"/>
      <c r="H170" s="385">
        <v>0</v>
      </c>
      <c r="I170" s="354"/>
      <c r="J170" s="385">
        <v>18.364000000000001</v>
      </c>
      <c r="K170" s="354"/>
      <c r="L170" s="385">
        <v>9.7319999999999993</v>
      </c>
      <c r="M170" s="354"/>
      <c r="N170" s="385">
        <v>0</v>
      </c>
      <c r="O170" s="354"/>
      <c r="P170" s="385">
        <v>362.59100000000001</v>
      </c>
      <c r="Q170" s="354"/>
      <c r="R170" s="385">
        <v>0</v>
      </c>
      <c r="S170" s="354"/>
      <c r="T170" s="385">
        <v>0</v>
      </c>
      <c r="U170" s="354"/>
      <c r="V170" s="385">
        <v>0</v>
      </c>
      <c r="W170" s="354"/>
      <c r="X170" s="385">
        <v>1251.9259999999999</v>
      </c>
      <c r="Y170" s="354"/>
      <c r="Z170" s="385">
        <v>0</v>
      </c>
      <c r="AA170" s="354"/>
      <c r="AB170" s="385">
        <v>2020.6209999999999</v>
      </c>
      <c r="AC170" s="354"/>
    </row>
    <row r="171" spans="1:29">
      <c r="A171" s="382" t="s">
        <v>416</v>
      </c>
      <c r="B171" s="383" t="s">
        <v>3197</v>
      </c>
      <c r="C171" s="354"/>
      <c r="D171" s="382" t="s">
        <v>3198</v>
      </c>
      <c r="E171" s="384">
        <v>20</v>
      </c>
      <c r="F171" s="385">
        <v>673.93400000000008</v>
      </c>
      <c r="G171" s="354"/>
      <c r="H171" s="385">
        <v>0</v>
      </c>
      <c r="I171" s="354"/>
      <c r="J171" s="385">
        <v>35.676000000000002</v>
      </c>
      <c r="K171" s="354"/>
      <c r="L171" s="385">
        <v>1.1080000000000001</v>
      </c>
      <c r="M171" s="354"/>
      <c r="N171" s="385">
        <v>0</v>
      </c>
      <c r="O171" s="354"/>
      <c r="P171" s="385">
        <v>454.74300000000005</v>
      </c>
      <c r="Q171" s="354"/>
      <c r="R171" s="385">
        <v>0</v>
      </c>
      <c r="S171" s="354"/>
      <c r="T171" s="385">
        <v>0</v>
      </c>
      <c r="U171" s="354"/>
      <c r="V171" s="385">
        <v>0</v>
      </c>
      <c r="W171" s="354"/>
      <c r="X171" s="385">
        <v>1179.644</v>
      </c>
      <c r="Y171" s="354"/>
      <c r="Z171" s="385">
        <v>0</v>
      </c>
      <c r="AA171" s="354"/>
      <c r="AB171" s="385">
        <v>2345.105</v>
      </c>
      <c r="AC171" s="354"/>
    </row>
    <row r="172" spans="1:29">
      <c r="A172" s="382" t="s">
        <v>416</v>
      </c>
      <c r="B172" s="383" t="s">
        <v>3199</v>
      </c>
      <c r="C172" s="354"/>
      <c r="D172" s="382" t="s">
        <v>3200</v>
      </c>
      <c r="E172" s="384">
        <v>22</v>
      </c>
      <c r="F172" s="385">
        <v>683.76299999999992</v>
      </c>
      <c r="G172" s="354"/>
      <c r="H172" s="385">
        <v>22.844999999999999</v>
      </c>
      <c r="I172" s="354"/>
      <c r="J172" s="385">
        <v>15.812999999999999</v>
      </c>
      <c r="K172" s="354"/>
      <c r="L172" s="385">
        <v>0.05</v>
      </c>
      <c r="M172" s="354"/>
      <c r="N172" s="385">
        <v>0</v>
      </c>
      <c r="O172" s="354"/>
      <c r="P172" s="385">
        <v>1695.5730000000001</v>
      </c>
      <c r="Q172" s="354"/>
      <c r="R172" s="385">
        <v>0</v>
      </c>
      <c r="S172" s="354"/>
      <c r="T172" s="385">
        <v>253.28</v>
      </c>
      <c r="U172" s="354"/>
      <c r="V172" s="385">
        <v>0</v>
      </c>
      <c r="W172" s="354"/>
      <c r="X172" s="385">
        <v>1432.904</v>
      </c>
      <c r="Y172" s="354"/>
      <c r="Z172" s="385">
        <v>0</v>
      </c>
      <c r="AA172" s="354"/>
      <c r="AB172" s="385">
        <v>4104.2280000000001</v>
      </c>
      <c r="AC172" s="386" t="s">
        <v>64</v>
      </c>
    </row>
    <row r="173" spans="1:29">
      <c r="A173" s="382" t="s">
        <v>416</v>
      </c>
      <c r="B173" s="383" t="s">
        <v>3201</v>
      </c>
      <c r="C173" s="354"/>
      <c r="D173" s="382" t="s">
        <v>3202</v>
      </c>
      <c r="E173" s="384">
        <v>58</v>
      </c>
      <c r="F173" s="385">
        <v>3268.9179999999997</v>
      </c>
      <c r="G173" s="354"/>
      <c r="H173" s="385">
        <v>62.024999999999999</v>
      </c>
      <c r="I173" s="354"/>
      <c r="J173" s="385">
        <v>98.44</v>
      </c>
      <c r="K173" s="354"/>
      <c r="L173" s="385">
        <v>112.429</v>
      </c>
      <c r="M173" s="354"/>
      <c r="N173" s="385">
        <v>0</v>
      </c>
      <c r="O173" s="354"/>
      <c r="P173" s="385">
        <v>1403.191</v>
      </c>
      <c r="Q173" s="354"/>
      <c r="R173" s="385">
        <v>0</v>
      </c>
      <c r="S173" s="354"/>
      <c r="T173" s="385">
        <v>0</v>
      </c>
      <c r="U173" s="354"/>
      <c r="V173" s="385">
        <v>0</v>
      </c>
      <c r="W173" s="354"/>
      <c r="X173" s="385">
        <v>1036</v>
      </c>
      <c r="Y173" s="354"/>
      <c r="Z173" s="385">
        <v>4396.5749999999998</v>
      </c>
      <c r="AA173" s="354"/>
      <c r="AB173" s="385">
        <v>10377.578000000001</v>
      </c>
      <c r="AC173" s="354"/>
    </row>
    <row r="174" spans="1:29">
      <c r="A174" s="382" t="s">
        <v>416</v>
      </c>
      <c r="B174" s="383" t="s">
        <v>3203</v>
      </c>
      <c r="C174" s="354"/>
      <c r="D174" s="382" t="s">
        <v>3204</v>
      </c>
      <c r="E174" s="384">
        <v>56</v>
      </c>
      <c r="F174" s="385">
        <v>0</v>
      </c>
      <c r="G174" s="354"/>
      <c r="H174" s="385">
        <v>2392.346</v>
      </c>
      <c r="I174" s="354"/>
      <c r="J174" s="385">
        <v>0</v>
      </c>
      <c r="K174" s="354"/>
      <c r="L174" s="385">
        <v>69.793000000000006</v>
      </c>
      <c r="M174" s="354"/>
      <c r="N174" s="385">
        <v>0</v>
      </c>
      <c r="O174" s="354"/>
      <c r="P174" s="385">
        <v>2384.962</v>
      </c>
      <c r="Q174" s="354"/>
      <c r="R174" s="385">
        <v>0</v>
      </c>
      <c r="S174" s="354"/>
      <c r="T174" s="385">
        <v>213.43400000000003</v>
      </c>
      <c r="U174" s="354"/>
      <c r="V174" s="385">
        <v>0</v>
      </c>
      <c r="W174" s="354"/>
      <c r="X174" s="385">
        <v>4097.4799999999996</v>
      </c>
      <c r="Y174" s="354"/>
      <c r="Z174" s="385">
        <v>0</v>
      </c>
      <c r="AA174" s="354"/>
      <c r="AB174" s="385">
        <v>9158.0149999999994</v>
      </c>
      <c r="AC174" s="354"/>
    </row>
    <row r="175" spans="1:29">
      <c r="A175" s="382" t="s">
        <v>416</v>
      </c>
      <c r="B175" s="383" t="s">
        <v>3205</v>
      </c>
      <c r="C175" s="354"/>
      <c r="D175" s="382" t="s">
        <v>3206</v>
      </c>
      <c r="E175" s="384">
        <v>22</v>
      </c>
      <c r="F175" s="385">
        <v>788.62400000000014</v>
      </c>
      <c r="G175" s="354"/>
      <c r="H175" s="385">
        <v>0</v>
      </c>
      <c r="I175" s="354"/>
      <c r="J175" s="385">
        <v>0</v>
      </c>
      <c r="K175" s="354"/>
      <c r="L175" s="385">
        <v>50.101000000000006</v>
      </c>
      <c r="M175" s="354"/>
      <c r="N175" s="385">
        <v>0</v>
      </c>
      <c r="O175" s="354"/>
      <c r="P175" s="385">
        <v>0</v>
      </c>
      <c r="Q175" s="354"/>
      <c r="R175" s="385">
        <v>0</v>
      </c>
      <c r="S175" s="354"/>
      <c r="T175" s="385">
        <v>0</v>
      </c>
      <c r="U175" s="354"/>
      <c r="V175" s="385">
        <v>0</v>
      </c>
      <c r="W175" s="354"/>
      <c r="X175" s="385">
        <v>0</v>
      </c>
      <c r="Y175" s="354"/>
      <c r="Z175" s="385">
        <v>2172.194</v>
      </c>
      <c r="AA175" s="354"/>
      <c r="AB175" s="385">
        <v>3010.9190000000003</v>
      </c>
      <c r="AC175" s="354"/>
    </row>
    <row r="176" spans="1:29">
      <c r="A176" s="382" t="s">
        <v>416</v>
      </c>
      <c r="B176" s="383" t="s">
        <v>2347</v>
      </c>
      <c r="C176" s="354"/>
      <c r="D176" s="382" t="s">
        <v>3207</v>
      </c>
      <c r="E176" s="384">
        <v>24</v>
      </c>
      <c r="F176" s="385">
        <v>64.337000000000003</v>
      </c>
      <c r="G176" s="354"/>
      <c r="H176" s="385">
        <v>0</v>
      </c>
      <c r="I176" s="354"/>
      <c r="J176" s="385">
        <v>0</v>
      </c>
      <c r="K176" s="354"/>
      <c r="L176" s="385">
        <v>0</v>
      </c>
      <c r="M176" s="354"/>
      <c r="N176" s="385">
        <v>0</v>
      </c>
      <c r="O176" s="354"/>
      <c r="P176" s="385">
        <v>0</v>
      </c>
      <c r="Q176" s="354"/>
      <c r="R176" s="385">
        <v>0</v>
      </c>
      <c r="S176" s="354"/>
      <c r="T176" s="385">
        <v>0</v>
      </c>
      <c r="U176" s="354"/>
      <c r="V176" s="385">
        <v>0</v>
      </c>
      <c r="W176" s="354"/>
      <c r="X176" s="385">
        <v>97.153999999999996</v>
      </c>
      <c r="Y176" s="354"/>
      <c r="Z176" s="385">
        <v>0</v>
      </c>
      <c r="AA176" s="354"/>
      <c r="AB176" s="385">
        <v>161.49100000000001</v>
      </c>
      <c r="AC176" s="354"/>
    </row>
    <row r="177" spans="1:29">
      <c r="A177" s="382" t="s">
        <v>416</v>
      </c>
      <c r="B177" s="383" t="s">
        <v>3208</v>
      </c>
      <c r="C177" s="354"/>
      <c r="D177" s="382" t="s">
        <v>3209</v>
      </c>
      <c r="E177" s="384">
        <v>866</v>
      </c>
      <c r="F177" s="385">
        <v>101278.40200000002</v>
      </c>
      <c r="G177" s="354"/>
      <c r="H177" s="385">
        <v>0</v>
      </c>
      <c r="I177" s="354"/>
      <c r="J177" s="385">
        <v>5825.2809999999999</v>
      </c>
      <c r="K177" s="354"/>
      <c r="L177" s="385">
        <v>38226.260999999999</v>
      </c>
      <c r="M177" s="354"/>
      <c r="N177" s="385">
        <v>0</v>
      </c>
      <c r="O177" s="354"/>
      <c r="P177" s="385">
        <v>48512.502</v>
      </c>
      <c r="Q177" s="354"/>
      <c r="R177" s="385">
        <v>0</v>
      </c>
      <c r="S177" s="354"/>
      <c r="T177" s="385">
        <v>0</v>
      </c>
      <c r="U177" s="354"/>
      <c r="V177" s="385">
        <v>0</v>
      </c>
      <c r="W177" s="354"/>
      <c r="X177" s="385">
        <v>0</v>
      </c>
      <c r="Y177" s="354"/>
      <c r="Z177" s="385">
        <v>207536.50599999996</v>
      </c>
      <c r="AA177" s="354"/>
      <c r="AB177" s="385">
        <v>401378.95199999993</v>
      </c>
      <c r="AC177" s="354"/>
    </row>
    <row r="178" spans="1:29">
      <c r="A178" s="382" t="s">
        <v>416</v>
      </c>
      <c r="B178" s="383" t="s">
        <v>3210</v>
      </c>
      <c r="C178" s="354"/>
      <c r="D178" s="382" t="s">
        <v>3211</v>
      </c>
      <c r="E178" s="384">
        <v>22</v>
      </c>
      <c r="F178" s="385">
        <v>474.92300000000012</v>
      </c>
      <c r="G178" s="354"/>
      <c r="H178" s="385">
        <v>0</v>
      </c>
      <c r="I178" s="354"/>
      <c r="J178" s="385">
        <v>54.390999999999991</v>
      </c>
      <c r="K178" s="354"/>
      <c r="L178" s="385">
        <v>30.152000000000001</v>
      </c>
      <c r="M178" s="354"/>
      <c r="N178" s="385">
        <v>0</v>
      </c>
      <c r="O178" s="354"/>
      <c r="P178" s="385">
        <v>377.04</v>
      </c>
      <c r="Q178" s="354"/>
      <c r="R178" s="385">
        <v>0</v>
      </c>
      <c r="S178" s="354"/>
      <c r="T178" s="385">
        <v>0</v>
      </c>
      <c r="U178" s="354"/>
      <c r="V178" s="385">
        <v>0</v>
      </c>
      <c r="W178" s="354"/>
      <c r="X178" s="385">
        <v>803.51599999999996</v>
      </c>
      <c r="Y178" s="354"/>
      <c r="Z178" s="385">
        <v>0</v>
      </c>
      <c r="AA178" s="354"/>
      <c r="AB178" s="385">
        <v>1740.0219999999999</v>
      </c>
      <c r="AC178" s="354"/>
    </row>
    <row r="179" spans="1:29">
      <c r="A179" s="382" t="s">
        <v>447</v>
      </c>
      <c r="B179" s="383" t="s">
        <v>3212</v>
      </c>
      <c r="C179" s="354"/>
      <c r="D179" s="382" t="s">
        <v>3213</v>
      </c>
      <c r="E179" s="384">
        <v>569</v>
      </c>
      <c r="F179" s="385">
        <v>27959.127000000008</v>
      </c>
      <c r="G179" s="354"/>
      <c r="H179" s="385">
        <v>28.335000000000001</v>
      </c>
      <c r="I179" s="354"/>
      <c r="J179" s="385">
        <v>183.80099999999999</v>
      </c>
      <c r="K179" s="354"/>
      <c r="L179" s="385">
        <v>653.99199999999996</v>
      </c>
      <c r="M179" s="354"/>
      <c r="N179" s="385">
        <v>0</v>
      </c>
      <c r="O179" s="354"/>
      <c r="P179" s="385">
        <v>0</v>
      </c>
      <c r="Q179" s="354"/>
      <c r="R179" s="385">
        <v>0</v>
      </c>
      <c r="S179" s="354"/>
      <c r="T179" s="385">
        <v>0</v>
      </c>
      <c r="U179" s="354"/>
      <c r="V179" s="385">
        <v>0</v>
      </c>
      <c r="W179" s="354"/>
      <c r="X179" s="385">
        <v>96872.187999999995</v>
      </c>
      <c r="Y179" s="354"/>
      <c r="Z179" s="385">
        <v>0</v>
      </c>
      <c r="AA179" s="354"/>
      <c r="AB179" s="385">
        <v>125697.44299999997</v>
      </c>
      <c r="AC179" s="354"/>
    </row>
    <row r="180" spans="1:29">
      <c r="A180" s="382" t="s">
        <v>447</v>
      </c>
      <c r="B180" s="383" t="s">
        <v>3214</v>
      </c>
      <c r="C180" s="354"/>
      <c r="D180" s="382" t="s">
        <v>3215</v>
      </c>
      <c r="E180" s="384">
        <v>159</v>
      </c>
      <c r="F180" s="385">
        <v>899.44</v>
      </c>
      <c r="G180" s="354"/>
      <c r="H180" s="385">
        <v>0</v>
      </c>
      <c r="I180" s="354"/>
      <c r="J180" s="385">
        <v>1166.7929999999999</v>
      </c>
      <c r="K180" s="354"/>
      <c r="L180" s="385">
        <v>0</v>
      </c>
      <c r="M180" s="354"/>
      <c r="N180" s="385">
        <v>0</v>
      </c>
      <c r="O180" s="354"/>
      <c r="P180" s="385">
        <v>0</v>
      </c>
      <c r="Q180" s="354"/>
      <c r="R180" s="385">
        <v>0</v>
      </c>
      <c r="S180" s="354"/>
      <c r="T180" s="385">
        <v>0</v>
      </c>
      <c r="U180" s="354"/>
      <c r="V180" s="385">
        <v>0</v>
      </c>
      <c r="W180" s="354"/>
      <c r="X180" s="385">
        <v>0</v>
      </c>
      <c r="Y180" s="354"/>
      <c r="Z180" s="385">
        <v>0</v>
      </c>
      <c r="AA180" s="354"/>
      <c r="AB180" s="385">
        <v>2066.2329999999997</v>
      </c>
      <c r="AC180" s="354"/>
    </row>
    <row r="181" spans="1:29">
      <c r="A181" s="382" t="s">
        <v>452</v>
      </c>
      <c r="B181" s="383" t="s">
        <v>455</v>
      </c>
      <c r="C181" s="354"/>
      <c r="D181" s="382" t="s">
        <v>3216</v>
      </c>
      <c r="E181" s="384">
        <v>7</v>
      </c>
      <c r="F181" s="385">
        <v>31.888999999999996</v>
      </c>
      <c r="G181" s="354"/>
      <c r="H181" s="385">
        <v>6.3529999999999998</v>
      </c>
      <c r="I181" s="354"/>
      <c r="J181" s="385">
        <v>2.4359999999999999</v>
      </c>
      <c r="K181" s="354"/>
      <c r="L181" s="385">
        <v>3.1440000000000001</v>
      </c>
      <c r="M181" s="354"/>
      <c r="N181" s="385">
        <v>0</v>
      </c>
      <c r="O181" s="354"/>
      <c r="P181" s="385">
        <v>63.206000000000003</v>
      </c>
      <c r="Q181" s="354"/>
      <c r="R181" s="385">
        <v>0</v>
      </c>
      <c r="S181" s="354"/>
      <c r="T181" s="385">
        <v>188.69399999999999</v>
      </c>
      <c r="U181" s="354"/>
      <c r="V181" s="385">
        <v>0</v>
      </c>
      <c r="W181" s="354"/>
      <c r="X181" s="385">
        <v>309.339</v>
      </c>
      <c r="Y181" s="354"/>
      <c r="Z181" s="385">
        <v>0</v>
      </c>
      <c r="AA181" s="354"/>
      <c r="AB181" s="385">
        <v>605.06100000000004</v>
      </c>
      <c r="AC181" s="354"/>
    </row>
    <row r="182" spans="1:29">
      <c r="A182" s="382" t="s">
        <v>452</v>
      </c>
      <c r="B182" s="383" t="s">
        <v>3217</v>
      </c>
      <c r="C182" s="354"/>
      <c r="D182" s="382" t="s">
        <v>3218</v>
      </c>
      <c r="E182" s="384">
        <v>37</v>
      </c>
      <c r="F182" s="385">
        <v>592.51300000000015</v>
      </c>
      <c r="G182" s="354"/>
      <c r="H182" s="385">
        <v>15.907999999999999</v>
      </c>
      <c r="I182" s="354"/>
      <c r="J182" s="385">
        <v>13.16</v>
      </c>
      <c r="K182" s="354"/>
      <c r="L182" s="385">
        <v>9</v>
      </c>
      <c r="M182" s="354"/>
      <c r="N182" s="385">
        <v>0</v>
      </c>
      <c r="O182" s="354"/>
      <c r="P182" s="385">
        <v>678.73400000000004</v>
      </c>
      <c r="Q182" s="354"/>
      <c r="R182" s="385">
        <v>30</v>
      </c>
      <c r="S182" s="354"/>
      <c r="T182" s="385">
        <v>0</v>
      </c>
      <c r="U182" s="354"/>
      <c r="V182" s="385">
        <v>252.02600000000001</v>
      </c>
      <c r="W182" s="354"/>
      <c r="X182" s="385">
        <v>8.4</v>
      </c>
      <c r="Y182" s="354"/>
      <c r="Z182" s="385">
        <v>1266.21</v>
      </c>
      <c r="AA182" s="354"/>
      <c r="AB182" s="385">
        <v>2865.9510000000005</v>
      </c>
      <c r="AC182" s="354"/>
    </row>
    <row r="183" spans="1:29">
      <c r="A183" s="382" t="s">
        <v>452</v>
      </c>
      <c r="B183" s="383" t="s">
        <v>3219</v>
      </c>
      <c r="C183" s="354"/>
      <c r="D183" s="382" t="s">
        <v>3220</v>
      </c>
      <c r="E183" s="384">
        <v>14</v>
      </c>
      <c r="F183" s="385">
        <v>123.53700000000002</v>
      </c>
      <c r="G183" s="354"/>
      <c r="H183" s="385">
        <v>69.775000000000006</v>
      </c>
      <c r="I183" s="354"/>
      <c r="J183" s="385">
        <v>8.0299999999999994</v>
      </c>
      <c r="K183" s="354"/>
      <c r="L183" s="385">
        <v>16.632000000000001</v>
      </c>
      <c r="M183" s="354"/>
      <c r="N183" s="385">
        <v>0</v>
      </c>
      <c r="O183" s="354"/>
      <c r="P183" s="385">
        <v>530.46699999999998</v>
      </c>
      <c r="Q183" s="354"/>
      <c r="R183" s="385">
        <v>24.547999999999998</v>
      </c>
      <c r="S183" s="354"/>
      <c r="T183" s="385">
        <v>163.40799999999999</v>
      </c>
      <c r="U183" s="354"/>
      <c r="V183" s="385">
        <v>0</v>
      </c>
      <c r="W183" s="354"/>
      <c r="X183" s="385">
        <v>0</v>
      </c>
      <c r="Y183" s="354"/>
      <c r="Z183" s="385">
        <v>543.30399999999997</v>
      </c>
      <c r="AA183" s="354"/>
      <c r="AB183" s="385">
        <v>1479.701</v>
      </c>
      <c r="AC183" s="354"/>
    </row>
    <row r="184" spans="1:29">
      <c r="A184" s="382" t="s">
        <v>452</v>
      </c>
      <c r="B184" s="383" t="s">
        <v>2340</v>
      </c>
      <c r="C184" s="354"/>
      <c r="D184" s="382" t="s">
        <v>3221</v>
      </c>
      <c r="E184" s="384">
        <v>20</v>
      </c>
      <c r="F184" s="385">
        <v>240.77100000000002</v>
      </c>
      <c r="G184" s="354"/>
      <c r="H184" s="385">
        <v>30.722999999999999</v>
      </c>
      <c r="I184" s="354"/>
      <c r="J184" s="385">
        <v>22.998000000000001</v>
      </c>
      <c r="K184" s="354"/>
      <c r="L184" s="385">
        <v>15.347000000000001</v>
      </c>
      <c r="M184" s="354"/>
      <c r="N184" s="385">
        <v>0</v>
      </c>
      <c r="O184" s="354"/>
      <c r="P184" s="385">
        <v>360</v>
      </c>
      <c r="Q184" s="354"/>
      <c r="R184" s="385">
        <v>0</v>
      </c>
      <c r="S184" s="354"/>
      <c r="T184" s="385">
        <v>340.01400000000001</v>
      </c>
      <c r="U184" s="354"/>
      <c r="V184" s="385">
        <v>0</v>
      </c>
      <c r="W184" s="354"/>
      <c r="X184" s="385">
        <v>0</v>
      </c>
      <c r="Y184" s="354"/>
      <c r="Z184" s="385">
        <v>2598.4899999999998</v>
      </c>
      <c r="AA184" s="354"/>
      <c r="AB184" s="385">
        <v>3608.3429999999994</v>
      </c>
      <c r="AC184" s="354"/>
    </row>
    <row r="185" spans="1:29">
      <c r="A185" s="382" t="s">
        <v>452</v>
      </c>
      <c r="B185" s="383" t="s">
        <v>3222</v>
      </c>
      <c r="C185" s="354"/>
      <c r="D185" s="382" t="s">
        <v>3223</v>
      </c>
      <c r="E185" s="384">
        <v>167</v>
      </c>
      <c r="F185" s="385">
        <v>3789.8860000000004</v>
      </c>
      <c r="G185" s="354"/>
      <c r="H185" s="385">
        <v>0</v>
      </c>
      <c r="I185" s="354"/>
      <c r="J185" s="385">
        <v>418.49599999999998</v>
      </c>
      <c r="K185" s="354"/>
      <c r="L185" s="385">
        <v>263.39600000000002</v>
      </c>
      <c r="M185" s="354"/>
      <c r="N185" s="385">
        <v>0</v>
      </c>
      <c r="O185" s="354"/>
      <c r="P185" s="385">
        <v>1918.85</v>
      </c>
      <c r="Q185" s="354"/>
      <c r="R185" s="385">
        <v>80.887</v>
      </c>
      <c r="S185" s="354"/>
      <c r="T185" s="385">
        <v>53.36</v>
      </c>
      <c r="U185" s="354"/>
      <c r="V185" s="385">
        <v>911.41</v>
      </c>
      <c r="W185" s="354"/>
      <c r="X185" s="385">
        <v>4296.4430000000002</v>
      </c>
      <c r="Y185" s="354"/>
      <c r="Z185" s="385">
        <v>0</v>
      </c>
      <c r="AA185" s="354"/>
      <c r="AB185" s="385">
        <v>11732.728000000001</v>
      </c>
      <c r="AC185" s="354"/>
    </row>
    <row r="186" spans="1:29">
      <c r="A186" s="382" t="s">
        <v>452</v>
      </c>
      <c r="B186" s="383" t="s">
        <v>3224</v>
      </c>
      <c r="C186" s="354"/>
      <c r="D186" s="382" t="s">
        <v>3225</v>
      </c>
      <c r="E186" s="384">
        <v>57</v>
      </c>
      <c r="F186" s="385">
        <v>500.67800000000011</v>
      </c>
      <c r="G186" s="354"/>
      <c r="H186" s="385">
        <v>134.70400000000001</v>
      </c>
      <c r="I186" s="354"/>
      <c r="J186" s="385">
        <v>195.42099999999999</v>
      </c>
      <c r="K186" s="354"/>
      <c r="L186" s="385">
        <v>241.87399999999997</v>
      </c>
      <c r="M186" s="354"/>
      <c r="N186" s="385">
        <v>0</v>
      </c>
      <c r="O186" s="354"/>
      <c r="P186" s="385">
        <v>1089.8420000000001</v>
      </c>
      <c r="Q186" s="354"/>
      <c r="R186" s="385">
        <v>231.28599999999997</v>
      </c>
      <c r="S186" s="354"/>
      <c r="T186" s="385">
        <v>533.71</v>
      </c>
      <c r="U186" s="354"/>
      <c r="V186" s="385">
        <v>0</v>
      </c>
      <c r="W186" s="354"/>
      <c r="X186" s="385">
        <v>2533.2600000000002</v>
      </c>
      <c r="Y186" s="354"/>
      <c r="Z186" s="385">
        <v>92.22399999999999</v>
      </c>
      <c r="AA186" s="354"/>
      <c r="AB186" s="385">
        <v>5552.9989999999998</v>
      </c>
      <c r="AC186" s="354"/>
    </row>
    <row r="187" spans="1:29">
      <c r="A187" s="382" t="s">
        <v>452</v>
      </c>
      <c r="B187" s="383" t="s">
        <v>2338</v>
      </c>
      <c r="C187" s="354"/>
      <c r="D187" s="382" t="s">
        <v>3226</v>
      </c>
      <c r="E187" s="384">
        <v>26</v>
      </c>
      <c r="F187" s="385">
        <v>623.88200000000006</v>
      </c>
      <c r="G187" s="354"/>
      <c r="H187" s="385">
        <v>46.304000000000002</v>
      </c>
      <c r="I187" s="354"/>
      <c r="J187" s="385">
        <v>0.64300000000000002</v>
      </c>
      <c r="K187" s="354"/>
      <c r="L187" s="385">
        <v>74.900999999999996</v>
      </c>
      <c r="M187" s="354"/>
      <c r="N187" s="385">
        <v>0</v>
      </c>
      <c r="O187" s="354"/>
      <c r="P187" s="385">
        <v>339.56799999999998</v>
      </c>
      <c r="Q187" s="354"/>
      <c r="R187" s="385">
        <v>0</v>
      </c>
      <c r="S187" s="354"/>
      <c r="T187" s="385">
        <v>365.59100000000001</v>
      </c>
      <c r="U187" s="354"/>
      <c r="V187" s="385">
        <v>0</v>
      </c>
      <c r="W187" s="354"/>
      <c r="X187" s="385">
        <v>149.05000000000001</v>
      </c>
      <c r="Y187" s="354"/>
      <c r="Z187" s="385">
        <v>1715.5479999999998</v>
      </c>
      <c r="AA187" s="354"/>
      <c r="AB187" s="385">
        <v>3315.4870000000001</v>
      </c>
      <c r="AC187" s="354"/>
    </row>
    <row r="188" spans="1:29">
      <c r="A188" s="382" t="s">
        <v>452</v>
      </c>
      <c r="B188" s="383" t="s">
        <v>3227</v>
      </c>
      <c r="C188" s="354"/>
      <c r="D188" s="382" t="s">
        <v>3228</v>
      </c>
      <c r="E188" s="384">
        <v>28</v>
      </c>
      <c r="F188" s="385">
        <v>579.79300000000012</v>
      </c>
      <c r="G188" s="354"/>
      <c r="H188" s="385">
        <v>63.676000000000002</v>
      </c>
      <c r="I188" s="354"/>
      <c r="J188" s="385">
        <v>44.023000000000003</v>
      </c>
      <c r="K188" s="354"/>
      <c r="L188" s="385">
        <v>184.304</v>
      </c>
      <c r="M188" s="354"/>
      <c r="N188" s="385">
        <v>0</v>
      </c>
      <c r="O188" s="354"/>
      <c r="P188" s="385">
        <v>698.47199999999998</v>
      </c>
      <c r="Q188" s="354"/>
      <c r="R188" s="385">
        <v>0</v>
      </c>
      <c r="S188" s="354"/>
      <c r="T188" s="385">
        <v>304.37400000000002</v>
      </c>
      <c r="U188" s="354"/>
      <c r="V188" s="385">
        <v>0</v>
      </c>
      <c r="W188" s="354"/>
      <c r="X188" s="385">
        <v>0</v>
      </c>
      <c r="Y188" s="354"/>
      <c r="Z188" s="385">
        <v>621.19000000000005</v>
      </c>
      <c r="AA188" s="354"/>
      <c r="AB188" s="385">
        <v>2495.8320000000003</v>
      </c>
      <c r="AC188" s="354"/>
    </row>
    <row r="189" spans="1:29">
      <c r="A189" s="382" t="s">
        <v>452</v>
      </c>
      <c r="B189" s="383" t="s">
        <v>3229</v>
      </c>
      <c r="C189" s="354"/>
      <c r="D189" s="382" t="s">
        <v>3230</v>
      </c>
      <c r="E189" s="384">
        <v>22</v>
      </c>
      <c r="F189" s="385">
        <v>50.376999999999995</v>
      </c>
      <c r="G189" s="354"/>
      <c r="H189" s="385">
        <v>0</v>
      </c>
      <c r="I189" s="354"/>
      <c r="J189" s="385">
        <v>2.8769999999999998</v>
      </c>
      <c r="K189" s="354"/>
      <c r="L189" s="385">
        <v>1098.6759999999999</v>
      </c>
      <c r="M189" s="354"/>
      <c r="N189" s="385">
        <v>0</v>
      </c>
      <c r="O189" s="354"/>
      <c r="P189" s="385">
        <v>135.535</v>
      </c>
      <c r="Q189" s="354"/>
      <c r="R189" s="385">
        <v>44.92799999999999</v>
      </c>
      <c r="S189" s="354"/>
      <c r="T189" s="385">
        <v>518.53800000000001</v>
      </c>
      <c r="U189" s="354"/>
      <c r="V189" s="385">
        <v>0</v>
      </c>
      <c r="W189" s="354"/>
      <c r="X189" s="385">
        <v>0</v>
      </c>
      <c r="Y189" s="354"/>
      <c r="Z189" s="385">
        <v>0</v>
      </c>
      <c r="AA189" s="354"/>
      <c r="AB189" s="385">
        <v>1850.9309999999998</v>
      </c>
      <c r="AC189" s="354"/>
    </row>
    <row r="190" spans="1:29">
      <c r="A190" s="382" t="s">
        <v>32</v>
      </c>
      <c r="B190" s="383" t="s">
        <v>3231</v>
      </c>
      <c r="C190" s="354"/>
      <c r="D190" s="382" t="s">
        <v>3232</v>
      </c>
      <c r="E190" s="384">
        <v>36</v>
      </c>
      <c r="F190" s="385">
        <v>626.46600000000001</v>
      </c>
      <c r="G190" s="354"/>
      <c r="H190" s="385">
        <v>0</v>
      </c>
      <c r="I190" s="354"/>
      <c r="J190" s="385">
        <v>109.87</v>
      </c>
      <c r="K190" s="354"/>
      <c r="L190" s="385">
        <v>74.83</v>
      </c>
      <c r="M190" s="354"/>
      <c r="N190" s="385">
        <v>0</v>
      </c>
      <c r="O190" s="354"/>
      <c r="P190" s="385">
        <v>2154.4850000000001</v>
      </c>
      <c r="Q190" s="354"/>
      <c r="R190" s="385">
        <v>0</v>
      </c>
      <c r="S190" s="354"/>
      <c r="T190" s="385">
        <v>0</v>
      </c>
      <c r="U190" s="354"/>
      <c r="V190" s="385">
        <v>0</v>
      </c>
      <c r="W190" s="354"/>
      <c r="X190" s="385">
        <v>1890.896</v>
      </c>
      <c r="Y190" s="354"/>
      <c r="Z190" s="385">
        <v>0</v>
      </c>
      <c r="AA190" s="354"/>
      <c r="AB190" s="385">
        <v>4856.5469999999996</v>
      </c>
      <c r="AC190" s="354"/>
    </row>
    <row r="191" spans="1:29">
      <c r="A191" s="382" t="s">
        <v>32</v>
      </c>
      <c r="B191" s="383" t="s">
        <v>3233</v>
      </c>
      <c r="C191" s="354"/>
      <c r="D191" s="382" t="s">
        <v>3234</v>
      </c>
      <c r="E191" s="384">
        <v>14</v>
      </c>
      <c r="F191" s="385">
        <v>139.28399999999999</v>
      </c>
      <c r="G191" s="354"/>
      <c r="H191" s="385">
        <v>0</v>
      </c>
      <c r="I191" s="354"/>
      <c r="J191" s="385">
        <v>12.56</v>
      </c>
      <c r="K191" s="354"/>
      <c r="L191" s="385">
        <v>55.953999999999994</v>
      </c>
      <c r="M191" s="354"/>
      <c r="N191" s="385">
        <v>0</v>
      </c>
      <c r="O191" s="354"/>
      <c r="P191" s="385">
        <v>461.91300000000001</v>
      </c>
      <c r="Q191" s="354"/>
      <c r="R191" s="385">
        <v>0</v>
      </c>
      <c r="S191" s="354"/>
      <c r="T191" s="385">
        <v>33.75</v>
      </c>
      <c r="U191" s="354"/>
      <c r="V191" s="385">
        <v>0</v>
      </c>
      <c r="W191" s="354"/>
      <c r="X191" s="385">
        <v>305.16000000000003</v>
      </c>
      <c r="Y191" s="354"/>
      <c r="Z191" s="385">
        <v>0</v>
      </c>
      <c r="AA191" s="354"/>
      <c r="AB191" s="385">
        <v>1008.6210000000001</v>
      </c>
      <c r="AC191" s="354"/>
    </row>
    <row r="192" spans="1:29">
      <c r="A192" s="382" t="s">
        <v>32</v>
      </c>
      <c r="B192" s="383" t="s">
        <v>3235</v>
      </c>
      <c r="C192" s="354"/>
      <c r="D192" s="382" t="s">
        <v>3236</v>
      </c>
      <c r="E192" s="384">
        <v>17</v>
      </c>
      <c r="F192" s="385">
        <v>0</v>
      </c>
      <c r="G192" s="354"/>
      <c r="H192" s="385">
        <v>373.15899999999999</v>
      </c>
      <c r="I192" s="354"/>
      <c r="J192" s="385">
        <v>0</v>
      </c>
      <c r="K192" s="354"/>
      <c r="L192" s="385">
        <v>1.6759999999999999</v>
      </c>
      <c r="M192" s="354"/>
      <c r="N192" s="385">
        <v>0</v>
      </c>
      <c r="O192" s="354"/>
      <c r="P192" s="385">
        <v>204.375</v>
      </c>
      <c r="Q192" s="354"/>
      <c r="R192" s="385">
        <v>0</v>
      </c>
      <c r="S192" s="354"/>
      <c r="T192" s="385">
        <v>0</v>
      </c>
      <c r="U192" s="354"/>
      <c r="V192" s="385">
        <v>0</v>
      </c>
      <c r="W192" s="354"/>
      <c r="X192" s="385">
        <v>112.5</v>
      </c>
      <c r="Y192" s="354"/>
      <c r="Z192" s="385">
        <v>0</v>
      </c>
      <c r="AA192" s="354"/>
      <c r="AB192" s="385">
        <v>691.71</v>
      </c>
      <c r="AC192" s="354"/>
    </row>
    <row r="193" spans="1:29">
      <c r="A193" s="382" t="s">
        <v>479</v>
      </c>
      <c r="B193" s="383" t="s">
        <v>3237</v>
      </c>
      <c r="C193" s="354"/>
      <c r="D193" s="382" t="s">
        <v>3238</v>
      </c>
      <c r="E193" s="384">
        <v>18</v>
      </c>
      <c r="F193" s="385">
        <v>350.29399999999993</v>
      </c>
      <c r="G193" s="354"/>
      <c r="H193" s="385">
        <v>0</v>
      </c>
      <c r="I193" s="354"/>
      <c r="J193" s="385">
        <v>0</v>
      </c>
      <c r="K193" s="354"/>
      <c r="L193" s="385">
        <v>19.73</v>
      </c>
      <c r="M193" s="354"/>
      <c r="N193" s="385">
        <v>0</v>
      </c>
      <c r="O193" s="354"/>
      <c r="P193" s="385">
        <v>923.13699999999994</v>
      </c>
      <c r="Q193" s="354"/>
      <c r="R193" s="385">
        <v>0</v>
      </c>
      <c r="S193" s="354"/>
      <c r="T193" s="385">
        <v>1570.001</v>
      </c>
      <c r="U193" s="354"/>
      <c r="V193" s="385">
        <v>0</v>
      </c>
      <c r="W193" s="354"/>
      <c r="X193" s="385">
        <v>0.8</v>
      </c>
      <c r="Y193" s="354"/>
      <c r="Z193" s="385">
        <v>0</v>
      </c>
      <c r="AA193" s="354"/>
      <c r="AB193" s="385">
        <v>2863.9619999999995</v>
      </c>
      <c r="AC193" s="354"/>
    </row>
    <row r="194" spans="1:29">
      <c r="A194" s="382" t="s">
        <v>479</v>
      </c>
      <c r="B194" s="383" t="s">
        <v>3239</v>
      </c>
      <c r="C194" s="354"/>
      <c r="D194" s="382" t="s">
        <v>3240</v>
      </c>
      <c r="E194" s="384">
        <v>89</v>
      </c>
      <c r="F194" s="385">
        <v>1473.6509999999998</v>
      </c>
      <c r="G194" s="354"/>
      <c r="H194" s="385">
        <v>372.95499999999998</v>
      </c>
      <c r="I194" s="354"/>
      <c r="J194" s="385">
        <v>211.54599999999999</v>
      </c>
      <c r="K194" s="354"/>
      <c r="L194" s="385">
        <v>506.71600000000001</v>
      </c>
      <c r="M194" s="354"/>
      <c r="N194" s="385">
        <v>3590.4789999999998</v>
      </c>
      <c r="O194" s="354"/>
      <c r="P194" s="385">
        <v>0</v>
      </c>
      <c r="Q194" s="354"/>
      <c r="R194" s="385">
        <v>99.004999999999995</v>
      </c>
      <c r="S194" s="354"/>
      <c r="T194" s="385">
        <v>7234.7240000000002</v>
      </c>
      <c r="U194" s="354"/>
      <c r="V194" s="385">
        <v>154.72499999999999</v>
      </c>
      <c r="W194" s="354"/>
      <c r="X194" s="385">
        <v>0</v>
      </c>
      <c r="Y194" s="354"/>
      <c r="Z194" s="385">
        <v>0</v>
      </c>
      <c r="AA194" s="354"/>
      <c r="AB194" s="385">
        <v>13643.800999999999</v>
      </c>
      <c r="AC194" s="354"/>
    </row>
    <row r="195" spans="1:29">
      <c r="A195" s="382" t="s">
        <v>479</v>
      </c>
      <c r="B195" s="383" t="s">
        <v>3241</v>
      </c>
      <c r="C195" s="354"/>
      <c r="D195" s="382" t="s">
        <v>3242</v>
      </c>
      <c r="E195" s="384">
        <v>3235</v>
      </c>
      <c r="F195" s="385">
        <v>374118.60300000006</v>
      </c>
      <c r="G195" s="354"/>
      <c r="H195" s="385">
        <v>1535.915</v>
      </c>
      <c r="I195" s="354"/>
      <c r="J195" s="385">
        <v>19904.085999999999</v>
      </c>
      <c r="K195" s="354"/>
      <c r="L195" s="385">
        <v>17235.507000000001</v>
      </c>
      <c r="M195" s="354"/>
      <c r="N195" s="385">
        <v>14649.421999999999</v>
      </c>
      <c r="O195" s="354"/>
      <c r="P195" s="385">
        <v>0</v>
      </c>
      <c r="Q195" s="354"/>
      <c r="R195" s="385">
        <v>0</v>
      </c>
      <c r="S195" s="354"/>
      <c r="T195" s="385">
        <v>32463.040000000001</v>
      </c>
      <c r="U195" s="354"/>
      <c r="V195" s="385">
        <v>152926</v>
      </c>
      <c r="W195" s="354"/>
      <c r="X195" s="385">
        <v>5000</v>
      </c>
      <c r="Y195" s="354"/>
      <c r="Z195" s="385">
        <v>266079</v>
      </c>
      <c r="AA195" s="354"/>
      <c r="AB195" s="385">
        <v>883911.57300000009</v>
      </c>
      <c r="AC195" s="354"/>
    </row>
    <row r="196" spans="1:29">
      <c r="A196" s="382" t="s">
        <v>479</v>
      </c>
      <c r="B196" s="383" t="s">
        <v>3243</v>
      </c>
      <c r="C196" s="354"/>
      <c r="D196" s="382" t="s">
        <v>3244</v>
      </c>
      <c r="E196" s="384">
        <v>54</v>
      </c>
      <c r="F196" s="385">
        <v>255.15600000000003</v>
      </c>
      <c r="G196" s="354"/>
      <c r="H196" s="385">
        <v>37.484999999999999</v>
      </c>
      <c r="I196" s="354"/>
      <c r="J196" s="385">
        <v>0.59799999999999998</v>
      </c>
      <c r="K196" s="354"/>
      <c r="L196" s="385">
        <v>84.547999999999988</v>
      </c>
      <c r="M196" s="354"/>
      <c r="N196" s="385">
        <v>0</v>
      </c>
      <c r="O196" s="354"/>
      <c r="P196" s="385">
        <v>700</v>
      </c>
      <c r="Q196" s="354"/>
      <c r="R196" s="385">
        <v>0</v>
      </c>
      <c r="S196" s="354"/>
      <c r="T196" s="385">
        <v>1536.3620000000001</v>
      </c>
      <c r="U196" s="354"/>
      <c r="V196" s="385">
        <v>0</v>
      </c>
      <c r="W196" s="354"/>
      <c r="X196" s="385">
        <v>366.82100000000008</v>
      </c>
      <c r="Y196" s="354"/>
      <c r="Z196" s="385">
        <v>0</v>
      </c>
      <c r="AA196" s="354"/>
      <c r="AB196" s="385">
        <v>2980.97</v>
      </c>
      <c r="AC196" s="354"/>
    </row>
    <row r="197" spans="1:29">
      <c r="A197" s="382" t="s">
        <v>479</v>
      </c>
      <c r="B197" s="383" t="s">
        <v>3245</v>
      </c>
      <c r="C197" s="354"/>
      <c r="D197" s="382" t="s">
        <v>3246</v>
      </c>
      <c r="E197" s="384">
        <v>64</v>
      </c>
      <c r="F197" s="385">
        <v>889.58799999999985</v>
      </c>
      <c r="G197" s="354"/>
      <c r="H197" s="385">
        <v>105.792</v>
      </c>
      <c r="I197" s="354"/>
      <c r="J197" s="385">
        <v>112.20699999999999</v>
      </c>
      <c r="K197" s="354"/>
      <c r="L197" s="385">
        <v>133.56399999999999</v>
      </c>
      <c r="M197" s="354"/>
      <c r="N197" s="385">
        <v>6281.5569999999998</v>
      </c>
      <c r="O197" s="354"/>
      <c r="P197" s="385">
        <v>975</v>
      </c>
      <c r="Q197" s="354"/>
      <c r="R197" s="385">
        <v>0</v>
      </c>
      <c r="S197" s="354"/>
      <c r="T197" s="385">
        <v>0</v>
      </c>
      <c r="U197" s="354"/>
      <c r="V197" s="385">
        <v>0</v>
      </c>
      <c r="W197" s="354"/>
      <c r="X197" s="385">
        <v>0</v>
      </c>
      <c r="Y197" s="354"/>
      <c r="Z197" s="385">
        <v>0</v>
      </c>
      <c r="AA197" s="354"/>
      <c r="AB197" s="385">
        <v>8497.7080000000005</v>
      </c>
      <c r="AC197" s="354"/>
    </row>
    <row r="198" spans="1:29">
      <c r="A198" s="382" t="s">
        <v>479</v>
      </c>
      <c r="B198" s="383" t="s">
        <v>3247</v>
      </c>
      <c r="C198" s="354"/>
      <c r="D198" s="382" t="s">
        <v>3248</v>
      </c>
      <c r="E198" s="384">
        <v>104</v>
      </c>
      <c r="F198" s="385">
        <v>119.69499999999999</v>
      </c>
      <c r="G198" s="354"/>
      <c r="H198" s="385">
        <v>0</v>
      </c>
      <c r="I198" s="354"/>
      <c r="J198" s="385">
        <v>8682</v>
      </c>
      <c r="K198" s="354"/>
      <c r="L198" s="385">
        <v>363.702</v>
      </c>
      <c r="M198" s="354"/>
      <c r="N198" s="385">
        <v>0</v>
      </c>
      <c r="O198" s="354"/>
      <c r="P198" s="385">
        <v>0</v>
      </c>
      <c r="Q198" s="354"/>
      <c r="R198" s="385">
        <v>0</v>
      </c>
      <c r="S198" s="354"/>
      <c r="T198" s="385">
        <v>0</v>
      </c>
      <c r="U198" s="354"/>
      <c r="V198" s="385">
        <v>0</v>
      </c>
      <c r="W198" s="354"/>
      <c r="X198" s="385">
        <v>0</v>
      </c>
      <c r="Y198" s="354"/>
      <c r="Z198" s="385">
        <v>0</v>
      </c>
      <c r="AA198" s="354"/>
      <c r="AB198" s="385">
        <v>9165.396999999999</v>
      </c>
      <c r="AC198" s="354"/>
    </row>
    <row r="199" spans="1:29">
      <c r="A199" s="382" t="s">
        <v>479</v>
      </c>
      <c r="B199" s="383" t="s">
        <v>3249</v>
      </c>
      <c r="C199" s="354"/>
      <c r="D199" s="382" t="s">
        <v>3250</v>
      </c>
      <c r="E199" s="384">
        <v>131</v>
      </c>
      <c r="F199" s="385">
        <v>0</v>
      </c>
      <c r="G199" s="354"/>
      <c r="H199" s="385">
        <v>1307.498</v>
      </c>
      <c r="I199" s="354"/>
      <c r="J199" s="385">
        <v>0</v>
      </c>
      <c r="K199" s="354"/>
      <c r="L199" s="385">
        <v>0</v>
      </c>
      <c r="M199" s="354"/>
      <c r="N199" s="385">
        <v>0</v>
      </c>
      <c r="O199" s="354"/>
      <c r="P199" s="385">
        <v>89.096999999999994</v>
      </c>
      <c r="Q199" s="354"/>
      <c r="R199" s="385">
        <v>0</v>
      </c>
      <c r="S199" s="354"/>
      <c r="T199" s="385">
        <v>0</v>
      </c>
      <c r="U199" s="354"/>
      <c r="V199" s="385">
        <v>6864.9330000000009</v>
      </c>
      <c r="W199" s="354"/>
      <c r="X199" s="385">
        <v>0</v>
      </c>
      <c r="Y199" s="354"/>
      <c r="Z199" s="385">
        <v>2910.6729999999998</v>
      </c>
      <c r="AA199" s="354"/>
      <c r="AB199" s="385">
        <v>11172.201000000001</v>
      </c>
      <c r="AC199" s="354"/>
    </row>
    <row r="200" spans="1:29">
      <c r="A200" s="382" t="s">
        <v>479</v>
      </c>
      <c r="B200" s="383" t="s">
        <v>3251</v>
      </c>
      <c r="C200" s="354"/>
      <c r="D200" s="382" t="s">
        <v>3252</v>
      </c>
      <c r="E200" s="384">
        <v>995</v>
      </c>
      <c r="F200" s="385">
        <v>189380.86100000006</v>
      </c>
      <c r="G200" s="354"/>
      <c r="H200" s="385">
        <v>0</v>
      </c>
      <c r="I200" s="354"/>
      <c r="J200" s="385">
        <v>1755.8910000000001</v>
      </c>
      <c r="K200" s="354"/>
      <c r="L200" s="385">
        <v>51665.72800000001</v>
      </c>
      <c r="M200" s="354"/>
      <c r="N200" s="385">
        <v>0</v>
      </c>
      <c r="O200" s="354"/>
      <c r="P200" s="385">
        <v>0</v>
      </c>
      <c r="Q200" s="354"/>
      <c r="R200" s="385">
        <v>554.43899999999996</v>
      </c>
      <c r="S200" s="354"/>
      <c r="T200" s="385">
        <v>2928.7150000000001</v>
      </c>
      <c r="U200" s="354"/>
      <c r="V200" s="385">
        <v>0</v>
      </c>
      <c r="W200" s="354"/>
      <c r="X200" s="385">
        <v>0</v>
      </c>
      <c r="Y200" s="354"/>
      <c r="Z200" s="385">
        <v>184283.53</v>
      </c>
      <c r="AA200" s="354"/>
      <c r="AB200" s="385">
        <v>430569.16400000005</v>
      </c>
      <c r="AC200" s="354"/>
    </row>
    <row r="201" spans="1:29">
      <c r="A201" s="382" t="s">
        <v>479</v>
      </c>
      <c r="B201" s="383" t="s">
        <v>3253</v>
      </c>
      <c r="C201" s="354"/>
      <c r="D201" s="382" t="s">
        <v>3254</v>
      </c>
      <c r="E201" s="384">
        <v>1195</v>
      </c>
      <c r="F201" s="385">
        <v>29670.749</v>
      </c>
      <c r="G201" s="354"/>
      <c r="H201" s="385">
        <v>6763.4549999999999</v>
      </c>
      <c r="I201" s="354"/>
      <c r="J201" s="385">
        <v>2993.3720000000003</v>
      </c>
      <c r="K201" s="354"/>
      <c r="L201" s="385">
        <v>1311.6020000000001</v>
      </c>
      <c r="M201" s="354"/>
      <c r="N201" s="385">
        <v>0</v>
      </c>
      <c r="O201" s="354"/>
      <c r="P201" s="385">
        <v>1690.1959999999997</v>
      </c>
      <c r="Q201" s="354"/>
      <c r="R201" s="385">
        <v>1428.4639999999999</v>
      </c>
      <c r="S201" s="354"/>
      <c r="T201" s="385">
        <v>3656.9119999999994</v>
      </c>
      <c r="U201" s="354"/>
      <c r="V201" s="385">
        <v>75305.853000000003</v>
      </c>
      <c r="W201" s="354"/>
      <c r="X201" s="385">
        <v>3996.1129999999998</v>
      </c>
      <c r="Y201" s="354"/>
      <c r="Z201" s="385">
        <v>2320.232</v>
      </c>
      <c r="AA201" s="354"/>
      <c r="AB201" s="385">
        <v>129136.948</v>
      </c>
      <c r="AC201" s="354"/>
    </row>
    <row r="202" spans="1:29">
      <c r="A202" s="382" t="s">
        <v>479</v>
      </c>
      <c r="B202" s="383" t="s">
        <v>3255</v>
      </c>
      <c r="C202" s="354"/>
      <c r="D202" s="382" t="s">
        <v>3256</v>
      </c>
      <c r="E202" s="384">
        <v>2</v>
      </c>
      <c r="F202" s="385">
        <v>12.671999999999999</v>
      </c>
      <c r="G202" s="354"/>
      <c r="H202" s="385">
        <v>0</v>
      </c>
      <c r="I202" s="354"/>
      <c r="J202" s="385">
        <v>0</v>
      </c>
      <c r="K202" s="354"/>
      <c r="L202" s="385">
        <v>9.0830000000000002</v>
      </c>
      <c r="M202" s="354"/>
      <c r="N202" s="385">
        <v>0</v>
      </c>
      <c r="O202" s="354"/>
      <c r="P202" s="385">
        <v>98.4</v>
      </c>
      <c r="Q202" s="354"/>
      <c r="R202" s="385">
        <v>0</v>
      </c>
      <c r="S202" s="354"/>
      <c r="T202" s="385">
        <v>158.126</v>
      </c>
      <c r="U202" s="354"/>
      <c r="V202" s="385">
        <v>0</v>
      </c>
      <c r="W202" s="354"/>
      <c r="X202" s="385">
        <v>40.688000000000002</v>
      </c>
      <c r="Y202" s="354"/>
      <c r="Z202" s="385">
        <v>0</v>
      </c>
      <c r="AA202" s="354"/>
      <c r="AB202" s="385">
        <v>318.96899999999999</v>
      </c>
      <c r="AC202" s="354"/>
    </row>
    <row r="203" spans="1:29">
      <c r="A203" s="382" t="s">
        <v>479</v>
      </c>
      <c r="B203" s="383" t="s">
        <v>3257</v>
      </c>
      <c r="C203" s="354"/>
      <c r="D203" s="382" t="s">
        <v>3258</v>
      </c>
      <c r="E203" s="384">
        <v>63</v>
      </c>
      <c r="F203" s="385">
        <v>975.95400000000006</v>
      </c>
      <c r="G203" s="354"/>
      <c r="H203" s="385">
        <v>19.562000000000001</v>
      </c>
      <c r="I203" s="354"/>
      <c r="J203" s="385">
        <v>255.85900000000001</v>
      </c>
      <c r="K203" s="354"/>
      <c r="L203" s="385">
        <v>135.578</v>
      </c>
      <c r="M203" s="354"/>
      <c r="N203" s="385">
        <v>1730.7910000000002</v>
      </c>
      <c r="O203" s="354"/>
      <c r="P203" s="385">
        <v>582.98400000000004</v>
      </c>
      <c r="Q203" s="354"/>
      <c r="R203" s="385">
        <v>0</v>
      </c>
      <c r="S203" s="354"/>
      <c r="T203" s="385">
        <v>4501.5</v>
      </c>
      <c r="U203" s="354"/>
      <c r="V203" s="385">
        <v>0</v>
      </c>
      <c r="W203" s="354"/>
      <c r="X203" s="385">
        <v>0</v>
      </c>
      <c r="Y203" s="354"/>
      <c r="Z203" s="385">
        <v>0</v>
      </c>
      <c r="AA203" s="354"/>
      <c r="AB203" s="385">
        <v>8202.228000000001</v>
      </c>
      <c r="AC203" s="354"/>
    </row>
    <row r="204" spans="1:29">
      <c r="A204" s="382" t="s">
        <v>479</v>
      </c>
      <c r="B204" s="383" t="s">
        <v>3259</v>
      </c>
      <c r="C204" s="354"/>
      <c r="D204" s="382" t="s">
        <v>3260</v>
      </c>
      <c r="E204" s="384">
        <v>41</v>
      </c>
      <c r="F204" s="385">
        <v>954.83299999999986</v>
      </c>
      <c r="G204" s="354"/>
      <c r="H204" s="385">
        <v>0</v>
      </c>
      <c r="I204" s="354"/>
      <c r="J204" s="385">
        <v>43.491000000000007</v>
      </c>
      <c r="K204" s="354"/>
      <c r="L204" s="385">
        <v>73.387</v>
      </c>
      <c r="M204" s="354"/>
      <c r="N204" s="385">
        <v>0</v>
      </c>
      <c r="O204" s="354"/>
      <c r="P204" s="385">
        <v>563.6</v>
      </c>
      <c r="Q204" s="354"/>
      <c r="R204" s="385">
        <v>0</v>
      </c>
      <c r="S204" s="354"/>
      <c r="T204" s="385">
        <v>3514.1030000000001</v>
      </c>
      <c r="U204" s="354"/>
      <c r="V204" s="385">
        <v>0</v>
      </c>
      <c r="W204" s="354"/>
      <c r="X204" s="385">
        <v>1252.701</v>
      </c>
      <c r="Y204" s="354"/>
      <c r="Z204" s="385">
        <v>0</v>
      </c>
      <c r="AA204" s="354"/>
      <c r="AB204" s="385">
        <v>6402.1149999999998</v>
      </c>
      <c r="AC204" s="354"/>
    </row>
    <row r="205" spans="1:29">
      <c r="A205" s="382" t="s">
        <v>479</v>
      </c>
      <c r="B205" s="383" t="s">
        <v>3261</v>
      </c>
      <c r="C205" s="354"/>
      <c r="D205" s="382" t="s">
        <v>3262</v>
      </c>
      <c r="E205" s="384">
        <v>61</v>
      </c>
      <c r="F205" s="385">
        <v>774.5440000000001</v>
      </c>
      <c r="G205" s="354"/>
      <c r="H205" s="385">
        <v>0</v>
      </c>
      <c r="I205" s="354"/>
      <c r="J205" s="385">
        <v>42.493000000000002</v>
      </c>
      <c r="K205" s="354"/>
      <c r="L205" s="385">
        <v>325.84100000000001</v>
      </c>
      <c r="M205" s="354"/>
      <c r="N205" s="385">
        <v>979.798</v>
      </c>
      <c r="O205" s="354"/>
      <c r="P205" s="385">
        <v>580.83000000000004</v>
      </c>
      <c r="Q205" s="354"/>
      <c r="R205" s="385">
        <v>0</v>
      </c>
      <c r="S205" s="354"/>
      <c r="T205" s="385">
        <v>3349.2990000000004</v>
      </c>
      <c r="U205" s="354"/>
      <c r="V205" s="385">
        <v>0</v>
      </c>
      <c r="W205" s="354"/>
      <c r="X205" s="385">
        <v>0</v>
      </c>
      <c r="Y205" s="354"/>
      <c r="Z205" s="385">
        <v>0</v>
      </c>
      <c r="AA205" s="354"/>
      <c r="AB205" s="385">
        <v>6052.8050000000003</v>
      </c>
      <c r="AC205" s="354"/>
    </row>
    <row r="206" spans="1:29">
      <c r="A206" s="382" t="s">
        <v>510</v>
      </c>
      <c r="B206" s="383" t="s">
        <v>3263</v>
      </c>
      <c r="C206" s="354"/>
      <c r="D206" s="382" t="s">
        <v>3264</v>
      </c>
      <c r="E206" s="384">
        <v>14</v>
      </c>
      <c r="F206" s="385">
        <v>119.44800000000001</v>
      </c>
      <c r="G206" s="354"/>
      <c r="H206" s="385">
        <v>0</v>
      </c>
      <c r="I206" s="354"/>
      <c r="J206" s="385">
        <v>11.38</v>
      </c>
      <c r="K206" s="354"/>
      <c r="L206" s="385">
        <v>0</v>
      </c>
      <c r="M206" s="354"/>
      <c r="N206" s="385">
        <v>0</v>
      </c>
      <c r="O206" s="354"/>
      <c r="P206" s="385">
        <v>779.75099999999986</v>
      </c>
      <c r="Q206" s="354"/>
      <c r="R206" s="385">
        <v>0</v>
      </c>
      <c r="S206" s="354"/>
      <c r="T206" s="385">
        <v>410.46</v>
      </c>
      <c r="U206" s="354"/>
      <c r="V206" s="385">
        <v>0</v>
      </c>
      <c r="W206" s="354"/>
      <c r="X206" s="385">
        <v>730.73</v>
      </c>
      <c r="Y206" s="354"/>
      <c r="Z206" s="385">
        <v>0</v>
      </c>
      <c r="AA206" s="354"/>
      <c r="AB206" s="385">
        <v>2051.7689999999998</v>
      </c>
      <c r="AC206" s="354"/>
    </row>
    <row r="207" spans="1:29">
      <c r="A207" s="382" t="s">
        <v>510</v>
      </c>
      <c r="B207" s="383" t="s">
        <v>3265</v>
      </c>
      <c r="C207" s="354"/>
      <c r="D207" s="382" t="s">
        <v>3266</v>
      </c>
      <c r="E207" s="384">
        <v>32</v>
      </c>
      <c r="F207" s="385">
        <v>792.09699999999998</v>
      </c>
      <c r="G207" s="354"/>
      <c r="H207" s="385">
        <v>43.438000000000002</v>
      </c>
      <c r="I207" s="354"/>
      <c r="J207" s="385">
        <v>22.75</v>
      </c>
      <c r="K207" s="354"/>
      <c r="L207" s="385">
        <v>233.32900000000001</v>
      </c>
      <c r="M207" s="354"/>
      <c r="N207" s="385">
        <v>0</v>
      </c>
      <c r="O207" s="354"/>
      <c r="P207" s="385">
        <v>472.80200000000002</v>
      </c>
      <c r="Q207" s="354"/>
      <c r="R207" s="385">
        <v>30.687000000000001</v>
      </c>
      <c r="S207" s="354"/>
      <c r="T207" s="385">
        <v>0</v>
      </c>
      <c r="U207" s="354"/>
      <c r="V207" s="385">
        <v>1068.4090000000001</v>
      </c>
      <c r="W207" s="354"/>
      <c r="X207" s="385">
        <v>0</v>
      </c>
      <c r="Y207" s="354"/>
      <c r="Z207" s="385">
        <v>692.78399999999999</v>
      </c>
      <c r="AA207" s="354"/>
      <c r="AB207" s="385">
        <v>3356.2960000000003</v>
      </c>
      <c r="AC207" s="354"/>
    </row>
    <row r="208" spans="1:29">
      <c r="A208" s="382" t="s">
        <v>510</v>
      </c>
      <c r="B208" s="383" t="s">
        <v>2319</v>
      </c>
      <c r="C208" s="354"/>
      <c r="D208" s="382" t="s">
        <v>3267</v>
      </c>
      <c r="E208" s="384">
        <v>27</v>
      </c>
      <c r="F208" s="385">
        <v>17.725000000000001</v>
      </c>
      <c r="G208" s="354"/>
      <c r="H208" s="385">
        <v>131.15899999999999</v>
      </c>
      <c r="I208" s="354"/>
      <c r="J208" s="385">
        <v>0</v>
      </c>
      <c r="K208" s="354"/>
      <c r="L208" s="385">
        <v>0</v>
      </c>
      <c r="M208" s="354"/>
      <c r="N208" s="385">
        <v>0</v>
      </c>
      <c r="O208" s="354"/>
      <c r="P208" s="385">
        <v>388.18200000000002</v>
      </c>
      <c r="Q208" s="354"/>
      <c r="R208" s="385">
        <v>32.573999999999998</v>
      </c>
      <c r="S208" s="354"/>
      <c r="T208" s="385">
        <v>133.52799999999999</v>
      </c>
      <c r="U208" s="354"/>
      <c r="V208" s="385">
        <v>0</v>
      </c>
      <c r="W208" s="354"/>
      <c r="X208" s="385">
        <v>247.38399999999999</v>
      </c>
      <c r="Y208" s="354"/>
      <c r="Z208" s="385">
        <v>0</v>
      </c>
      <c r="AA208" s="354"/>
      <c r="AB208" s="385">
        <v>950.55200000000002</v>
      </c>
      <c r="AC208" s="354"/>
    </row>
    <row r="209" spans="1:29">
      <c r="A209" s="382" t="s">
        <v>510</v>
      </c>
      <c r="B209" s="383" t="s">
        <v>3268</v>
      </c>
      <c r="C209" s="354"/>
      <c r="D209" s="382" t="s">
        <v>3269</v>
      </c>
      <c r="E209" s="384">
        <v>8</v>
      </c>
      <c r="F209" s="385">
        <v>0</v>
      </c>
      <c r="G209" s="354"/>
      <c r="H209" s="385">
        <v>0</v>
      </c>
      <c r="I209" s="354"/>
      <c r="J209" s="385">
        <v>0</v>
      </c>
      <c r="K209" s="354"/>
      <c r="L209" s="385">
        <v>0</v>
      </c>
      <c r="M209" s="354"/>
      <c r="N209" s="385">
        <v>0</v>
      </c>
      <c r="O209" s="354"/>
      <c r="P209" s="385">
        <v>264.94499999999999</v>
      </c>
      <c r="Q209" s="354"/>
      <c r="R209" s="385">
        <v>0</v>
      </c>
      <c r="S209" s="354"/>
      <c r="T209" s="385">
        <v>298.49900000000002</v>
      </c>
      <c r="U209" s="354"/>
      <c r="V209" s="385">
        <v>0</v>
      </c>
      <c r="W209" s="354"/>
      <c r="X209" s="385">
        <v>489.75599999999997</v>
      </c>
      <c r="Y209" s="354"/>
      <c r="Z209" s="385">
        <v>0</v>
      </c>
      <c r="AA209" s="354"/>
      <c r="AB209" s="385">
        <v>1053.2</v>
      </c>
      <c r="AC209" s="354"/>
    </row>
    <row r="210" spans="1:29">
      <c r="A210" s="382" t="s">
        <v>510</v>
      </c>
      <c r="B210" s="383" t="s">
        <v>3270</v>
      </c>
      <c r="C210" s="354"/>
      <c r="D210" s="382" t="s">
        <v>3271</v>
      </c>
      <c r="E210" s="384">
        <v>31</v>
      </c>
      <c r="F210" s="385">
        <v>805.34299999999985</v>
      </c>
      <c r="G210" s="354"/>
      <c r="H210" s="385">
        <v>0</v>
      </c>
      <c r="I210" s="354"/>
      <c r="J210" s="385">
        <v>16.353000000000002</v>
      </c>
      <c r="K210" s="354"/>
      <c r="L210" s="385">
        <v>374.90100000000001</v>
      </c>
      <c r="M210" s="354"/>
      <c r="N210" s="385">
        <v>2980.125</v>
      </c>
      <c r="O210" s="354"/>
      <c r="P210" s="385">
        <v>790.26</v>
      </c>
      <c r="Q210" s="354"/>
      <c r="R210" s="385">
        <v>0</v>
      </c>
      <c r="S210" s="354"/>
      <c r="T210" s="385">
        <v>0</v>
      </c>
      <c r="U210" s="354"/>
      <c r="V210" s="385">
        <v>1281.1949999999999</v>
      </c>
      <c r="W210" s="354"/>
      <c r="X210" s="385">
        <v>0</v>
      </c>
      <c r="Y210" s="354"/>
      <c r="Z210" s="385">
        <v>0</v>
      </c>
      <c r="AA210" s="354"/>
      <c r="AB210" s="385">
        <v>6248.1769999999997</v>
      </c>
      <c r="AC210" s="354"/>
    </row>
    <row r="211" spans="1:29">
      <c r="A211" s="382" t="s">
        <v>510</v>
      </c>
      <c r="B211" s="383" t="s">
        <v>3272</v>
      </c>
      <c r="C211" s="354"/>
      <c r="D211" s="382" t="s">
        <v>3273</v>
      </c>
      <c r="E211" s="384">
        <v>28</v>
      </c>
      <c r="F211" s="385">
        <v>1292.0460000000003</v>
      </c>
      <c r="G211" s="354"/>
      <c r="H211" s="385">
        <v>0</v>
      </c>
      <c r="I211" s="354"/>
      <c r="J211" s="385">
        <v>22.468000000000004</v>
      </c>
      <c r="K211" s="354"/>
      <c r="L211" s="385">
        <v>8.6159999999999997</v>
      </c>
      <c r="M211" s="354"/>
      <c r="N211" s="385">
        <v>2117.4760000000001</v>
      </c>
      <c r="O211" s="354"/>
      <c r="P211" s="385">
        <v>2651.5610000000001</v>
      </c>
      <c r="Q211" s="354"/>
      <c r="R211" s="385">
        <v>0</v>
      </c>
      <c r="S211" s="354"/>
      <c r="T211" s="385">
        <v>2027.402</v>
      </c>
      <c r="U211" s="354"/>
      <c r="V211" s="385">
        <v>0</v>
      </c>
      <c r="W211" s="354"/>
      <c r="X211" s="385">
        <v>0</v>
      </c>
      <c r="Y211" s="354"/>
      <c r="Z211" s="385">
        <v>19.852</v>
      </c>
      <c r="AA211" s="354"/>
      <c r="AB211" s="385">
        <v>8139.4209999999994</v>
      </c>
      <c r="AC211" s="354"/>
    </row>
    <row r="212" spans="1:29">
      <c r="A212" s="382" t="s">
        <v>510</v>
      </c>
      <c r="B212" s="383" t="s">
        <v>3274</v>
      </c>
      <c r="C212" s="354"/>
      <c r="D212" s="382" t="s">
        <v>3275</v>
      </c>
      <c r="E212" s="384">
        <v>53</v>
      </c>
      <c r="F212" s="385">
        <v>1286.8710000000001</v>
      </c>
      <c r="G212" s="354"/>
      <c r="H212" s="385">
        <v>0</v>
      </c>
      <c r="I212" s="354"/>
      <c r="J212" s="385">
        <v>144.55199999999999</v>
      </c>
      <c r="K212" s="354"/>
      <c r="L212" s="385">
        <v>168.84700000000001</v>
      </c>
      <c r="M212" s="354"/>
      <c r="N212" s="385">
        <v>0</v>
      </c>
      <c r="O212" s="354"/>
      <c r="P212" s="385">
        <v>1166.7190000000001</v>
      </c>
      <c r="Q212" s="354"/>
      <c r="R212" s="385">
        <v>200</v>
      </c>
      <c r="S212" s="354"/>
      <c r="T212" s="385">
        <v>1412.126</v>
      </c>
      <c r="U212" s="354"/>
      <c r="V212" s="385">
        <v>0</v>
      </c>
      <c r="W212" s="354"/>
      <c r="X212" s="385">
        <v>0</v>
      </c>
      <c r="Y212" s="354"/>
      <c r="Z212" s="385">
        <v>919.43600000000004</v>
      </c>
      <c r="AA212" s="354"/>
      <c r="AB212" s="385">
        <v>5298.5509999999995</v>
      </c>
      <c r="AC212" s="354"/>
    </row>
    <row r="213" spans="1:29">
      <c r="A213" s="382" t="s">
        <v>510</v>
      </c>
      <c r="B213" s="383" t="s">
        <v>3276</v>
      </c>
      <c r="C213" s="354"/>
      <c r="D213" s="382" t="s">
        <v>3277</v>
      </c>
      <c r="E213" s="384">
        <v>32</v>
      </c>
      <c r="F213" s="385">
        <v>0</v>
      </c>
      <c r="G213" s="354"/>
      <c r="H213" s="385">
        <v>290.04500000000002</v>
      </c>
      <c r="I213" s="354"/>
      <c r="J213" s="385">
        <v>0</v>
      </c>
      <c r="K213" s="354"/>
      <c r="L213" s="385">
        <v>32.875999999999998</v>
      </c>
      <c r="M213" s="354"/>
      <c r="N213" s="385">
        <v>0</v>
      </c>
      <c r="O213" s="354"/>
      <c r="P213" s="385">
        <v>677.61199999999997</v>
      </c>
      <c r="Q213" s="354"/>
      <c r="R213" s="385">
        <v>0</v>
      </c>
      <c r="S213" s="354"/>
      <c r="T213" s="385">
        <v>0</v>
      </c>
      <c r="U213" s="354"/>
      <c r="V213" s="385">
        <v>487.58099999999996</v>
      </c>
      <c r="W213" s="354"/>
      <c r="X213" s="385">
        <v>561.76300000000003</v>
      </c>
      <c r="Y213" s="354"/>
      <c r="Z213" s="385">
        <v>0</v>
      </c>
      <c r="AA213" s="354"/>
      <c r="AB213" s="385">
        <v>2049.877</v>
      </c>
      <c r="AC213" s="354"/>
    </row>
    <row r="214" spans="1:29">
      <c r="A214" s="382" t="s">
        <v>510</v>
      </c>
      <c r="B214" s="383" t="s">
        <v>3278</v>
      </c>
      <c r="C214" s="354"/>
      <c r="D214" s="382" t="s">
        <v>3279</v>
      </c>
      <c r="E214" s="384">
        <v>34</v>
      </c>
      <c r="F214" s="385">
        <v>0</v>
      </c>
      <c r="G214" s="354"/>
      <c r="H214" s="385">
        <v>471.36099999999999</v>
      </c>
      <c r="I214" s="354"/>
      <c r="J214" s="385">
        <v>0</v>
      </c>
      <c r="K214" s="354"/>
      <c r="L214" s="385">
        <v>0</v>
      </c>
      <c r="M214" s="354"/>
      <c r="N214" s="385">
        <v>0</v>
      </c>
      <c r="O214" s="354"/>
      <c r="P214" s="385">
        <v>709.72799999999984</v>
      </c>
      <c r="Q214" s="354"/>
      <c r="R214" s="385">
        <v>0</v>
      </c>
      <c r="S214" s="354"/>
      <c r="T214" s="385">
        <v>0</v>
      </c>
      <c r="U214" s="354"/>
      <c r="V214" s="385">
        <v>436.73200000000003</v>
      </c>
      <c r="W214" s="354"/>
      <c r="X214" s="385">
        <v>57.570999999999998</v>
      </c>
      <c r="Y214" s="354"/>
      <c r="Z214" s="385">
        <v>230.77600000000001</v>
      </c>
      <c r="AA214" s="354"/>
      <c r="AB214" s="385">
        <v>1906.1680000000001</v>
      </c>
      <c r="AC214" s="354"/>
    </row>
    <row r="215" spans="1:29">
      <c r="A215" s="382" t="s">
        <v>510</v>
      </c>
      <c r="B215" s="383" t="s">
        <v>3280</v>
      </c>
      <c r="C215" s="354"/>
      <c r="D215" s="382" t="s">
        <v>3281</v>
      </c>
      <c r="E215" s="384">
        <v>187</v>
      </c>
      <c r="F215" s="385">
        <v>6441.8870000000006</v>
      </c>
      <c r="G215" s="354"/>
      <c r="H215" s="385">
        <v>299.01299999999998</v>
      </c>
      <c r="I215" s="354"/>
      <c r="J215" s="385">
        <v>239.822</v>
      </c>
      <c r="K215" s="354"/>
      <c r="L215" s="385">
        <v>148.446</v>
      </c>
      <c r="M215" s="354"/>
      <c r="N215" s="385">
        <v>0</v>
      </c>
      <c r="O215" s="354"/>
      <c r="P215" s="385">
        <v>10457.191999999999</v>
      </c>
      <c r="Q215" s="354"/>
      <c r="R215" s="385">
        <v>0</v>
      </c>
      <c r="S215" s="354"/>
      <c r="T215" s="385">
        <v>0</v>
      </c>
      <c r="U215" s="354"/>
      <c r="V215" s="385">
        <v>9455.0159999999996</v>
      </c>
      <c r="W215" s="354"/>
      <c r="X215" s="385">
        <v>249.38800000000001</v>
      </c>
      <c r="Y215" s="354"/>
      <c r="Z215" s="385">
        <v>9435.9470000000001</v>
      </c>
      <c r="AA215" s="354"/>
      <c r="AB215" s="385">
        <v>36726.711000000003</v>
      </c>
      <c r="AC215" s="354"/>
    </row>
    <row r="216" spans="1:29">
      <c r="A216" s="382" t="s">
        <v>510</v>
      </c>
      <c r="B216" s="383" t="s">
        <v>3282</v>
      </c>
      <c r="C216" s="354"/>
      <c r="D216" s="382" t="s">
        <v>3283</v>
      </c>
      <c r="E216" s="384">
        <v>61</v>
      </c>
      <c r="F216" s="385">
        <v>444.786</v>
      </c>
      <c r="G216" s="354"/>
      <c r="H216" s="385">
        <v>0</v>
      </c>
      <c r="I216" s="354"/>
      <c r="J216" s="385">
        <v>0</v>
      </c>
      <c r="K216" s="354"/>
      <c r="L216" s="385">
        <v>0</v>
      </c>
      <c r="M216" s="354"/>
      <c r="N216" s="385">
        <v>0</v>
      </c>
      <c r="O216" s="354"/>
      <c r="P216" s="385">
        <v>447.37799999999993</v>
      </c>
      <c r="Q216" s="354"/>
      <c r="R216" s="385">
        <v>0</v>
      </c>
      <c r="S216" s="354"/>
      <c r="T216" s="385">
        <v>804.53199999999993</v>
      </c>
      <c r="U216" s="354"/>
      <c r="V216" s="385">
        <v>0</v>
      </c>
      <c r="W216" s="354"/>
      <c r="X216" s="385">
        <v>470.11200000000002</v>
      </c>
      <c r="Y216" s="354"/>
      <c r="Z216" s="385">
        <v>0</v>
      </c>
      <c r="AA216" s="354"/>
      <c r="AB216" s="385">
        <v>2166.808</v>
      </c>
      <c r="AC216" s="354"/>
    </row>
    <row r="217" spans="1:29">
      <c r="A217" s="382" t="s">
        <v>510</v>
      </c>
      <c r="B217" s="383" t="s">
        <v>3284</v>
      </c>
      <c r="C217" s="354"/>
      <c r="D217" s="382" t="s">
        <v>3285</v>
      </c>
      <c r="E217" s="384">
        <v>53</v>
      </c>
      <c r="F217" s="385">
        <v>886.46</v>
      </c>
      <c r="G217" s="354"/>
      <c r="H217" s="385">
        <v>0</v>
      </c>
      <c r="I217" s="354"/>
      <c r="J217" s="385">
        <v>54.59</v>
      </c>
      <c r="K217" s="354"/>
      <c r="L217" s="385">
        <v>16.341000000000001</v>
      </c>
      <c r="M217" s="354"/>
      <c r="N217" s="385">
        <v>0</v>
      </c>
      <c r="O217" s="354"/>
      <c r="P217" s="385">
        <v>971.13300000000004</v>
      </c>
      <c r="Q217" s="354"/>
      <c r="R217" s="385">
        <v>0</v>
      </c>
      <c r="S217" s="354"/>
      <c r="T217" s="385">
        <v>1048.748</v>
      </c>
      <c r="U217" s="354"/>
      <c r="V217" s="385">
        <v>0</v>
      </c>
      <c r="W217" s="354"/>
      <c r="X217" s="385">
        <v>1515.2349999999999</v>
      </c>
      <c r="Y217" s="354"/>
      <c r="Z217" s="385">
        <v>0</v>
      </c>
      <c r="AA217" s="354"/>
      <c r="AB217" s="385">
        <v>4492.5069999999996</v>
      </c>
      <c r="AC217" s="354"/>
    </row>
    <row r="218" spans="1:29">
      <c r="A218" s="382" t="s">
        <v>510</v>
      </c>
      <c r="B218" s="383" t="s">
        <v>3286</v>
      </c>
      <c r="C218" s="354"/>
      <c r="D218" s="382" t="s">
        <v>3287</v>
      </c>
      <c r="E218" s="384">
        <v>34</v>
      </c>
      <c r="F218" s="385">
        <v>321.02300000000002</v>
      </c>
      <c r="G218" s="354"/>
      <c r="H218" s="385">
        <v>0</v>
      </c>
      <c r="I218" s="354"/>
      <c r="J218" s="385">
        <v>2.2869999999999999</v>
      </c>
      <c r="K218" s="354"/>
      <c r="L218" s="385">
        <v>83.217000000000013</v>
      </c>
      <c r="M218" s="354"/>
      <c r="N218" s="385">
        <v>2817.7240000000002</v>
      </c>
      <c r="O218" s="354"/>
      <c r="P218" s="385">
        <v>504.64400000000001</v>
      </c>
      <c r="Q218" s="354"/>
      <c r="R218" s="385">
        <v>0</v>
      </c>
      <c r="S218" s="354"/>
      <c r="T218" s="385">
        <v>1156.1579999999999</v>
      </c>
      <c r="U218" s="354"/>
      <c r="V218" s="385">
        <v>0</v>
      </c>
      <c r="W218" s="354"/>
      <c r="X218" s="385">
        <v>0</v>
      </c>
      <c r="Y218" s="354"/>
      <c r="Z218" s="385">
        <v>4.4000000000000004</v>
      </c>
      <c r="AA218" s="354"/>
      <c r="AB218" s="385">
        <v>4889.4530000000013</v>
      </c>
      <c r="AC218" s="354"/>
    </row>
    <row r="219" spans="1:29">
      <c r="A219" s="382" t="s">
        <v>510</v>
      </c>
      <c r="B219" s="383" t="s">
        <v>3288</v>
      </c>
      <c r="C219" s="354"/>
      <c r="D219" s="382" t="s">
        <v>3289</v>
      </c>
      <c r="E219" s="384">
        <v>3</v>
      </c>
      <c r="F219" s="385">
        <v>0</v>
      </c>
      <c r="G219" s="354"/>
      <c r="H219" s="385">
        <v>0</v>
      </c>
      <c r="I219" s="354"/>
      <c r="J219" s="385">
        <v>0</v>
      </c>
      <c r="K219" s="354"/>
      <c r="L219" s="385">
        <v>0</v>
      </c>
      <c r="M219" s="354"/>
      <c r="N219" s="385">
        <v>0</v>
      </c>
      <c r="O219" s="354"/>
      <c r="P219" s="385">
        <v>8.6370000000000005</v>
      </c>
      <c r="Q219" s="354"/>
      <c r="R219" s="385">
        <v>0</v>
      </c>
      <c r="S219" s="354"/>
      <c r="T219" s="385">
        <v>0</v>
      </c>
      <c r="U219" s="354"/>
      <c r="V219" s="385">
        <v>0</v>
      </c>
      <c r="W219" s="354"/>
      <c r="X219" s="385">
        <v>145.83199999999999</v>
      </c>
      <c r="Y219" s="354"/>
      <c r="Z219" s="385">
        <v>0</v>
      </c>
      <c r="AA219" s="354"/>
      <c r="AB219" s="385">
        <v>154.46899999999997</v>
      </c>
      <c r="AC219" s="354"/>
    </row>
    <row r="220" spans="1:29">
      <c r="A220" s="382" t="s">
        <v>510</v>
      </c>
      <c r="B220" s="383" t="s">
        <v>3290</v>
      </c>
      <c r="C220" s="354"/>
      <c r="D220" s="382" t="s">
        <v>3291</v>
      </c>
      <c r="E220" s="384">
        <v>58</v>
      </c>
      <c r="F220" s="385">
        <v>14036.236000000003</v>
      </c>
      <c r="G220" s="354"/>
      <c r="H220" s="385">
        <v>0</v>
      </c>
      <c r="I220" s="354"/>
      <c r="J220" s="385">
        <v>71.313000000000002</v>
      </c>
      <c r="K220" s="354"/>
      <c r="L220" s="385">
        <v>3521.1309999999999</v>
      </c>
      <c r="M220" s="354"/>
      <c r="N220" s="385">
        <v>0</v>
      </c>
      <c r="O220" s="354"/>
      <c r="P220" s="385">
        <v>3807.2929999999997</v>
      </c>
      <c r="Q220" s="354"/>
      <c r="R220" s="385">
        <v>0</v>
      </c>
      <c r="S220" s="354"/>
      <c r="T220" s="385">
        <v>0</v>
      </c>
      <c r="U220" s="354"/>
      <c r="V220" s="385">
        <v>6627.9309999999996</v>
      </c>
      <c r="W220" s="354"/>
      <c r="X220" s="385">
        <v>0</v>
      </c>
      <c r="Y220" s="354"/>
      <c r="Z220" s="385">
        <v>0</v>
      </c>
      <c r="AA220" s="354"/>
      <c r="AB220" s="385">
        <v>28063.904000000002</v>
      </c>
      <c r="AC220" s="354"/>
    </row>
    <row r="221" spans="1:29">
      <c r="A221" s="382" t="s">
        <v>510</v>
      </c>
      <c r="B221" s="383" t="s">
        <v>3292</v>
      </c>
      <c r="C221" s="354"/>
      <c r="D221" s="382" t="s">
        <v>3293</v>
      </c>
      <c r="E221" s="384">
        <v>30</v>
      </c>
      <c r="F221" s="385">
        <v>376.2</v>
      </c>
      <c r="G221" s="354"/>
      <c r="H221" s="385">
        <v>0</v>
      </c>
      <c r="I221" s="354"/>
      <c r="J221" s="385">
        <v>0</v>
      </c>
      <c r="K221" s="354"/>
      <c r="L221" s="385">
        <v>12.36</v>
      </c>
      <c r="M221" s="354"/>
      <c r="N221" s="385">
        <v>0</v>
      </c>
      <c r="O221" s="354"/>
      <c r="P221" s="385">
        <v>32.311999999999998</v>
      </c>
      <c r="Q221" s="354"/>
      <c r="R221" s="385">
        <v>0</v>
      </c>
      <c r="S221" s="354"/>
      <c r="T221" s="385">
        <v>0</v>
      </c>
      <c r="U221" s="354"/>
      <c r="V221" s="385">
        <v>0</v>
      </c>
      <c r="W221" s="354"/>
      <c r="X221" s="385">
        <v>0</v>
      </c>
      <c r="Y221" s="354"/>
      <c r="Z221" s="385">
        <v>0</v>
      </c>
      <c r="AA221" s="354"/>
      <c r="AB221" s="385">
        <v>420.87199999999996</v>
      </c>
      <c r="AC221" s="354"/>
    </row>
    <row r="222" spans="1:29">
      <c r="A222" s="382" t="s">
        <v>510</v>
      </c>
      <c r="B222" s="383" t="s">
        <v>3294</v>
      </c>
      <c r="C222" s="354"/>
      <c r="D222" s="382" t="s">
        <v>3295</v>
      </c>
      <c r="E222" s="384">
        <v>50</v>
      </c>
      <c r="F222" s="385">
        <v>1157.9349999999999</v>
      </c>
      <c r="G222" s="354"/>
      <c r="H222" s="385">
        <v>0</v>
      </c>
      <c r="I222" s="354"/>
      <c r="J222" s="385">
        <v>55.558</v>
      </c>
      <c r="K222" s="354"/>
      <c r="L222" s="385">
        <v>251.56599999999997</v>
      </c>
      <c r="M222" s="354"/>
      <c r="N222" s="385">
        <v>2912.5890000000004</v>
      </c>
      <c r="O222" s="354"/>
      <c r="P222" s="385">
        <v>525.79600000000005</v>
      </c>
      <c r="Q222" s="354"/>
      <c r="R222" s="385">
        <v>0</v>
      </c>
      <c r="S222" s="354"/>
      <c r="T222" s="385">
        <v>0</v>
      </c>
      <c r="U222" s="354"/>
      <c r="V222" s="385">
        <v>0</v>
      </c>
      <c r="W222" s="354"/>
      <c r="X222" s="385">
        <v>0</v>
      </c>
      <c r="Y222" s="354"/>
      <c r="Z222" s="385">
        <v>2018.2380000000003</v>
      </c>
      <c r="AA222" s="354"/>
      <c r="AB222" s="385">
        <v>6921.6820000000007</v>
      </c>
      <c r="AC222" s="354"/>
    </row>
    <row r="223" spans="1:29">
      <c r="A223" s="382" t="s">
        <v>510</v>
      </c>
      <c r="B223" s="383" t="s">
        <v>3296</v>
      </c>
      <c r="C223" s="354"/>
      <c r="D223" s="382" t="s">
        <v>3297</v>
      </c>
      <c r="E223" s="384">
        <v>10</v>
      </c>
      <c r="F223" s="385">
        <v>98.734999999999999</v>
      </c>
      <c r="G223" s="354"/>
      <c r="H223" s="385">
        <v>0</v>
      </c>
      <c r="I223" s="354"/>
      <c r="J223" s="385">
        <v>11.01</v>
      </c>
      <c r="K223" s="354"/>
      <c r="L223" s="385">
        <v>0</v>
      </c>
      <c r="M223" s="354"/>
      <c r="N223" s="385">
        <v>0</v>
      </c>
      <c r="O223" s="354"/>
      <c r="P223" s="385">
        <v>603.04200000000003</v>
      </c>
      <c r="Q223" s="354"/>
      <c r="R223" s="385">
        <v>0</v>
      </c>
      <c r="S223" s="354"/>
      <c r="T223" s="385">
        <v>239.35599999999999</v>
      </c>
      <c r="U223" s="354"/>
      <c r="V223" s="385">
        <v>0</v>
      </c>
      <c r="W223" s="354"/>
      <c r="X223" s="385">
        <v>264.75299999999999</v>
      </c>
      <c r="Y223" s="354"/>
      <c r="Z223" s="385">
        <v>0</v>
      </c>
      <c r="AA223" s="354"/>
      <c r="AB223" s="385">
        <v>1216.8960000000002</v>
      </c>
      <c r="AC223" s="354"/>
    </row>
    <row r="224" spans="1:29">
      <c r="A224" s="382" t="s">
        <v>551</v>
      </c>
      <c r="B224" s="383" t="s">
        <v>3298</v>
      </c>
      <c r="C224" s="354"/>
      <c r="D224" s="382" t="s">
        <v>3299</v>
      </c>
      <c r="E224" s="384">
        <v>20</v>
      </c>
      <c r="F224" s="385">
        <v>0</v>
      </c>
      <c r="G224" s="354"/>
      <c r="H224" s="385">
        <v>102.86499999999999</v>
      </c>
      <c r="I224" s="354"/>
      <c r="J224" s="385">
        <v>0</v>
      </c>
      <c r="K224" s="354"/>
      <c r="L224" s="385">
        <v>0</v>
      </c>
      <c r="M224" s="354"/>
      <c r="N224" s="385">
        <v>0</v>
      </c>
      <c r="O224" s="354"/>
      <c r="P224" s="385">
        <v>1307.5920000000001</v>
      </c>
      <c r="Q224" s="354"/>
      <c r="R224" s="385">
        <v>0</v>
      </c>
      <c r="S224" s="354"/>
      <c r="T224" s="385">
        <v>0</v>
      </c>
      <c r="U224" s="354"/>
      <c r="V224" s="385">
        <v>0</v>
      </c>
      <c r="W224" s="354"/>
      <c r="X224" s="385">
        <v>0</v>
      </c>
      <c r="Y224" s="354"/>
      <c r="Z224" s="385">
        <v>1041.453</v>
      </c>
      <c r="AA224" s="354"/>
      <c r="AB224" s="385">
        <v>2451.91</v>
      </c>
      <c r="AC224" s="354"/>
    </row>
    <row r="225" spans="1:29">
      <c r="A225" s="382" t="s">
        <v>551</v>
      </c>
      <c r="B225" s="383" t="s">
        <v>3300</v>
      </c>
      <c r="C225" s="354"/>
      <c r="D225" s="382" t="s">
        <v>3301</v>
      </c>
      <c r="E225" s="384">
        <v>65</v>
      </c>
      <c r="F225" s="385">
        <v>0</v>
      </c>
      <c r="G225" s="354"/>
      <c r="H225" s="385">
        <v>603.59900000000005</v>
      </c>
      <c r="I225" s="354"/>
      <c r="J225" s="385">
        <v>96.43</v>
      </c>
      <c r="K225" s="354"/>
      <c r="L225" s="385">
        <v>3.0379999999999994</v>
      </c>
      <c r="M225" s="354"/>
      <c r="N225" s="385">
        <v>0</v>
      </c>
      <c r="O225" s="354"/>
      <c r="P225" s="385">
        <v>1192.4860000000001</v>
      </c>
      <c r="Q225" s="354"/>
      <c r="R225" s="385">
        <v>0</v>
      </c>
      <c r="S225" s="354"/>
      <c r="T225" s="385">
        <v>268.55799999999999</v>
      </c>
      <c r="U225" s="354"/>
      <c r="V225" s="385">
        <v>0</v>
      </c>
      <c r="W225" s="354"/>
      <c r="X225" s="385">
        <v>2659.71</v>
      </c>
      <c r="Y225" s="354"/>
      <c r="Z225" s="385">
        <v>0</v>
      </c>
      <c r="AA225" s="354"/>
      <c r="AB225" s="385">
        <v>4823.8209999999999</v>
      </c>
      <c r="AC225" s="354"/>
    </row>
    <row r="226" spans="1:29">
      <c r="A226" s="382" t="s">
        <v>551</v>
      </c>
      <c r="B226" s="383" t="s">
        <v>3302</v>
      </c>
      <c r="C226" s="354"/>
      <c r="D226" s="382" t="s">
        <v>3303</v>
      </c>
      <c r="E226" s="384">
        <v>39</v>
      </c>
      <c r="F226" s="385">
        <v>634.45899999999995</v>
      </c>
      <c r="G226" s="354"/>
      <c r="H226" s="385">
        <v>49.25</v>
      </c>
      <c r="I226" s="354"/>
      <c r="J226" s="385">
        <v>64.177999999999997</v>
      </c>
      <c r="K226" s="354"/>
      <c r="L226" s="385">
        <v>36.770000000000003</v>
      </c>
      <c r="M226" s="354"/>
      <c r="N226" s="385">
        <v>0</v>
      </c>
      <c r="O226" s="354"/>
      <c r="P226" s="385">
        <v>654.55200000000002</v>
      </c>
      <c r="Q226" s="354"/>
      <c r="R226" s="385">
        <v>293.77100000000002</v>
      </c>
      <c r="S226" s="354"/>
      <c r="T226" s="385">
        <v>0</v>
      </c>
      <c r="U226" s="354"/>
      <c r="V226" s="385">
        <v>495.6</v>
      </c>
      <c r="W226" s="354"/>
      <c r="X226" s="385">
        <v>0</v>
      </c>
      <c r="Y226" s="354"/>
      <c r="Z226" s="385">
        <v>1843.89</v>
      </c>
      <c r="AA226" s="354"/>
      <c r="AB226" s="385">
        <v>4072.47</v>
      </c>
      <c r="AC226" s="354"/>
    </row>
    <row r="227" spans="1:29">
      <c r="A227" s="382" t="s">
        <v>551</v>
      </c>
      <c r="B227" s="383" t="s">
        <v>3304</v>
      </c>
      <c r="C227" s="354"/>
      <c r="D227" s="382" t="s">
        <v>3305</v>
      </c>
      <c r="E227" s="384">
        <v>79</v>
      </c>
      <c r="F227" s="385">
        <v>1424.674</v>
      </c>
      <c r="G227" s="354"/>
      <c r="H227" s="385">
        <v>222.50399999999999</v>
      </c>
      <c r="I227" s="354"/>
      <c r="J227" s="385">
        <v>40.843000000000004</v>
      </c>
      <c r="K227" s="354"/>
      <c r="L227" s="385">
        <v>87.38600000000001</v>
      </c>
      <c r="M227" s="354"/>
      <c r="N227" s="385">
        <v>0</v>
      </c>
      <c r="O227" s="354"/>
      <c r="P227" s="385">
        <v>2152.8130000000001</v>
      </c>
      <c r="Q227" s="354"/>
      <c r="R227" s="385">
        <v>0</v>
      </c>
      <c r="S227" s="354"/>
      <c r="T227" s="385">
        <v>656.97699999999998</v>
      </c>
      <c r="U227" s="354"/>
      <c r="V227" s="385">
        <v>0</v>
      </c>
      <c r="W227" s="354"/>
      <c r="X227" s="385">
        <v>3446.9290000000001</v>
      </c>
      <c r="Y227" s="354"/>
      <c r="Z227" s="385">
        <v>0</v>
      </c>
      <c r="AA227" s="354"/>
      <c r="AB227" s="385">
        <v>8032.1260000000011</v>
      </c>
      <c r="AC227" s="354"/>
    </row>
    <row r="228" spans="1:29">
      <c r="A228" s="382" t="s">
        <v>562</v>
      </c>
      <c r="B228" s="383" t="s">
        <v>3306</v>
      </c>
      <c r="C228" s="354"/>
      <c r="D228" s="382" t="s">
        <v>3307</v>
      </c>
      <c r="E228" s="384">
        <v>108</v>
      </c>
      <c r="F228" s="385">
        <v>2945.1710000000003</v>
      </c>
      <c r="G228" s="354"/>
      <c r="H228" s="385">
        <v>0</v>
      </c>
      <c r="I228" s="354"/>
      <c r="J228" s="385">
        <v>327.61599999999999</v>
      </c>
      <c r="K228" s="354"/>
      <c r="L228" s="385">
        <v>313.81</v>
      </c>
      <c r="M228" s="354"/>
      <c r="N228" s="385">
        <v>0</v>
      </c>
      <c r="O228" s="354"/>
      <c r="P228" s="385">
        <v>382.02800000000002</v>
      </c>
      <c r="Q228" s="354"/>
      <c r="R228" s="385">
        <v>0</v>
      </c>
      <c r="S228" s="354"/>
      <c r="T228" s="385">
        <v>88.234999999999999</v>
      </c>
      <c r="U228" s="354"/>
      <c r="V228" s="385">
        <v>0</v>
      </c>
      <c r="W228" s="354"/>
      <c r="X228" s="385">
        <v>2386.165</v>
      </c>
      <c r="Y228" s="354"/>
      <c r="Z228" s="385">
        <v>7045.3159999999998</v>
      </c>
      <c r="AA228" s="354"/>
      <c r="AB228" s="385">
        <v>13488.341</v>
      </c>
      <c r="AC228" s="354"/>
    </row>
    <row r="229" spans="1:29">
      <c r="A229" s="382" t="s">
        <v>562</v>
      </c>
      <c r="B229" s="383" t="s">
        <v>3308</v>
      </c>
      <c r="C229" s="354"/>
      <c r="D229" s="382" t="s">
        <v>3309</v>
      </c>
      <c r="E229" s="384">
        <v>52</v>
      </c>
      <c r="F229" s="385">
        <v>1472.5809999999997</v>
      </c>
      <c r="G229" s="354"/>
      <c r="H229" s="385">
        <v>126.958</v>
      </c>
      <c r="I229" s="354"/>
      <c r="J229" s="385">
        <v>145.62100000000001</v>
      </c>
      <c r="K229" s="354"/>
      <c r="L229" s="385">
        <v>30.547999999999998</v>
      </c>
      <c r="M229" s="354"/>
      <c r="N229" s="385">
        <v>0</v>
      </c>
      <c r="O229" s="354"/>
      <c r="P229" s="385">
        <v>1646.3710000000001</v>
      </c>
      <c r="Q229" s="354"/>
      <c r="R229" s="385">
        <v>0</v>
      </c>
      <c r="S229" s="354"/>
      <c r="T229" s="385">
        <v>132.43799999999999</v>
      </c>
      <c r="U229" s="354"/>
      <c r="V229" s="385">
        <v>0</v>
      </c>
      <c r="W229" s="354"/>
      <c r="X229" s="385">
        <v>3580.8420000000001</v>
      </c>
      <c r="Y229" s="354"/>
      <c r="Z229" s="385">
        <v>0</v>
      </c>
      <c r="AA229" s="354"/>
      <c r="AB229" s="385">
        <v>7135.3589999999995</v>
      </c>
      <c r="AC229" s="354"/>
    </row>
    <row r="230" spans="1:29">
      <c r="A230" s="382" t="s">
        <v>562</v>
      </c>
      <c r="B230" s="383" t="s">
        <v>3310</v>
      </c>
      <c r="C230" s="354"/>
      <c r="D230" s="382" t="s">
        <v>3311</v>
      </c>
      <c r="E230" s="384">
        <v>291</v>
      </c>
      <c r="F230" s="385">
        <v>5867.45</v>
      </c>
      <c r="G230" s="354"/>
      <c r="H230" s="385">
        <v>501.87900000000002</v>
      </c>
      <c r="I230" s="354"/>
      <c r="J230" s="385">
        <v>314.17399999999998</v>
      </c>
      <c r="K230" s="354"/>
      <c r="L230" s="385">
        <v>808.51499999999999</v>
      </c>
      <c r="M230" s="354"/>
      <c r="N230" s="385">
        <v>0</v>
      </c>
      <c r="O230" s="354"/>
      <c r="P230" s="385">
        <v>6676.085</v>
      </c>
      <c r="Q230" s="354"/>
      <c r="R230" s="385">
        <v>812.99400000000014</v>
      </c>
      <c r="S230" s="354"/>
      <c r="T230" s="385">
        <v>119.544</v>
      </c>
      <c r="U230" s="354"/>
      <c r="V230" s="385">
        <v>355.65699999999998</v>
      </c>
      <c r="W230" s="354"/>
      <c r="X230" s="385">
        <v>55</v>
      </c>
      <c r="Y230" s="354"/>
      <c r="Z230" s="385">
        <v>32532.351000000002</v>
      </c>
      <c r="AA230" s="354"/>
      <c r="AB230" s="385">
        <v>48043.648999999998</v>
      </c>
      <c r="AC230" s="354"/>
    </row>
    <row r="231" spans="1:29">
      <c r="A231" s="382" t="s">
        <v>569</v>
      </c>
      <c r="B231" s="383" t="s">
        <v>3312</v>
      </c>
      <c r="C231" s="354"/>
      <c r="D231" s="382" t="s">
        <v>3313</v>
      </c>
      <c r="E231" s="384">
        <v>79</v>
      </c>
      <c r="F231" s="385">
        <v>3650.2110000000002</v>
      </c>
      <c r="G231" s="354"/>
      <c r="H231" s="385">
        <v>259.423</v>
      </c>
      <c r="I231" s="354"/>
      <c r="J231" s="385">
        <v>134.78899999999999</v>
      </c>
      <c r="K231" s="354"/>
      <c r="L231" s="385">
        <v>99.037000000000006</v>
      </c>
      <c r="M231" s="354"/>
      <c r="N231" s="385">
        <v>0</v>
      </c>
      <c r="O231" s="354"/>
      <c r="P231" s="385">
        <v>4685.7209999999995</v>
      </c>
      <c r="Q231" s="354"/>
      <c r="R231" s="385">
        <v>500</v>
      </c>
      <c r="S231" s="354"/>
      <c r="T231" s="385">
        <v>0</v>
      </c>
      <c r="U231" s="354"/>
      <c r="V231" s="385">
        <v>852.07600000000002</v>
      </c>
      <c r="W231" s="354"/>
      <c r="X231" s="385">
        <v>1871.8219999999999</v>
      </c>
      <c r="Y231" s="354"/>
      <c r="Z231" s="385">
        <v>0</v>
      </c>
      <c r="AA231" s="354"/>
      <c r="AB231" s="385">
        <v>12053.079</v>
      </c>
      <c r="AC231" s="354"/>
    </row>
    <row r="232" spans="1:29">
      <c r="A232" s="382" t="s">
        <v>569</v>
      </c>
      <c r="B232" s="383" t="s">
        <v>3314</v>
      </c>
      <c r="C232" s="354"/>
      <c r="D232" s="382" t="s">
        <v>3315</v>
      </c>
      <c r="E232" s="384">
        <v>10</v>
      </c>
      <c r="F232" s="385">
        <v>232.53</v>
      </c>
      <c r="G232" s="354"/>
      <c r="H232" s="385">
        <v>0</v>
      </c>
      <c r="I232" s="354"/>
      <c r="J232" s="385">
        <v>8.06</v>
      </c>
      <c r="K232" s="354"/>
      <c r="L232" s="385">
        <v>21.06</v>
      </c>
      <c r="M232" s="354"/>
      <c r="N232" s="385">
        <v>0</v>
      </c>
      <c r="O232" s="354"/>
      <c r="P232" s="385">
        <v>562.39700000000005</v>
      </c>
      <c r="Q232" s="354"/>
      <c r="R232" s="385">
        <v>0</v>
      </c>
      <c r="S232" s="354"/>
      <c r="T232" s="385">
        <v>103.566</v>
      </c>
      <c r="U232" s="354"/>
      <c r="V232" s="385">
        <v>0</v>
      </c>
      <c r="W232" s="354"/>
      <c r="X232" s="385">
        <v>1094.8800000000001</v>
      </c>
      <c r="Y232" s="354"/>
      <c r="Z232" s="385">
        <v>0</v>
      </c>
      <c r="AA232" s="354"/>
      <c r="AB232" s="385">
        <v>2022.4930000000002</v>
      </c>
      <c r="AC232" s="354"/>
    </row>
    <row r="233" spans="1:29">
      <c r="A233" s="382" t="s">
        <v>569</v>
      </c>
      <c r="B233" s="383" t="s">
        <v>3316</v>
      </c>
      <c r="C233" s="354"/>
      <c r="D233" s="382" t="s">
        <v>3317</v>
      </c>
      <c r="E233" s="384">
        <v>18</v>
      </c>
      <c r="F233" s="385">
        <v>280.15600000000001</v>
      </c>
      <c r="G233" s="354"/>
      <c r="H233" s="385">
        <v>11.292999999999999</v>
      </c>
      <c r="I233" s="354"/>
      <c r="J233" s="385">
        <v>3.85</v>
      </c>
      <c r="K233" s="354"/>
      <c r="L233" s="385">
        <v>0.83200000000000007</v>
      </c>
      <c r="M233" s="354"/>
      <c r="N233" s="385">
        <v>0</v>
      </c>
      <c r="O233" s="354"/>
      <c r="P233" s="385">
        <v>452.029</v>
      </c>
      <c r="Q233" s="354"/>
      <c r="R233" s="385">
        <v>0</v>
      </c>
      <c r="S233" s="354"/>
      <c r="T233" s="385">
        <v>124.483</v>
      </c>
      <c r="U233" s="354"/>
      <c r="V233" s="385">
        <v>0</v>
      </c>
      <c r="W233" s="354"/>
      <c r="X233" s="385">
        <v>1467.364</v>
      </c>
      <c r="Y233" s="354"/>
      <c r="Z233" s="385">
        <v>0</v>
      </c>
      <c r="AA233" s="354"/>
      <c r="AB233" s="385">
        <v>2340.0070000000001</v>
      </c>
      <c r="AC233" s="354"/>
    </row>
    <row r="234" spans="1:29">
      <c r="A234" s="382" t="s">
        <v>569</v>
      </c>
      <c r="B234" s="383" t="s">
        <v>3318</v>
      </c>
      <c r="C234" s="354"/>
      <c r="D234" s="382" t="s">
        <v>3319</v>
      </c>
      <c r="E234" s="384">
        <v>17</v>
      </c>
      <c r="F234" s="385">
        <v>364.26100000000008</v>
      </c>
      <c r="G234" s="354"/>
      <c r="H234" s="385">
        <v>0</v>
      </c>
      <c r="I234" s="354"/>
      <c r="J234" s="385">
        <v>1.7480000000000002</v>
      </c>
      <c r="K234" s="354"/>
      <c r="L234" s="385">
        <v>0</v>
      </c>
      <c r="M234" s="354"/>
      <c r="N234" s="385">
        <v>0</v>
      </c>
      <c r="O234" s="354"/>
      <c r="P234" s="385">
        <v>904.90699999999993</v>
      </c>
      <c r="Q234" s="354"/>
      <c r="R234" s="385">
        <v>0</v>
      </c>
      <c r="S234" s="354"/>
      <c r="T234" s="385">
        <v>102.274</v>
      </c>
      <c r="U234" s="354"/>
      <c r="V234" s="385">
        <v>0</v>
      </c>
      <c r="W234" s="354"/>
      <c r="X234" s="385">
        <v>877.24599999999987</v>
      </c>
      <c r="Y234" s="354"/>
      <c r="Z234" s="385">
        <v>0</v>
      </c>
      <c r="AA234" s="354"/>
      <c r="AB234" s="385">
        <v>2250.4359999999997</v>
      </c>
      <c r="AC234" s="354"/>
    </row>
    <row r="235" spans="1:29">
      <c r="A235" s="382" t="s">
        <v>569</v>
      </c>
      <c r="B235" s="383" t="s">
        <v>3320</v>
      </c>
      <c r="C235" s="354"/>
      <c r="D235" s="382" t="s">
        <v>3321</v>
      </c>
      <c r="E235" s="384">
        <v>6</v>
      </c>
      <c r="F235" s="385">
        <v>0</v>
      </c>
      <c r="G235" s="354"/>
      <c r="H235" s="385">
        <v>0</v>
      </c>
      <c r="I235" s="354"/>
      <c r="J235" s="385">
        <v>472.58199999999999</v>
      </c>
      <c r="K235" s="354"/>
      <c r="L235" s="385">
        <v>0</v>
      </c>
      <c r="M235" s="354"/>
      <c r="N235" s="385">
        <v>0</v>
      </c>
      <c r="O235" s="354"/>
      <c r="P235" s="385">
        <v>500</v>
      </c>
      <c r="Q235" s="354"/>
      <c r="R235" s="385">
        <v>0</v>
      </c>
      <c r="S235" s="354"/>
      <c r="T235" s="385">
        <v>0</v>
      </c>
      <c r="U235" s="354"/>
      <c r="V235" s="385">
        <v>4673.1459999999997</v>
      </c>
      <c r="W235" s="354"/>
      <c r="X235" s="385">
        <v>0</v>
      </c>
      <c r="Y235" s="354"/>
      <c r="Z235" s="385">
        <v>0</v>
      </c>
      <c r="AA235" s="354"/>
      <c r="AB235" s="385">
        <v>5645.7280000000001</v>
      </c>
      <c r="AC235" s="354"/>
    </row>
    <row r="236" spans="1:29">
      <c r="A236" s="382" t="s">
        <v>569</v>
      </c>
      <c r="B236" s="383" t="s">
        <v>3322</v>
      </c>
      <c r="C236" s="354"/>
      <c r="D236" s="382" t="s">
        <v>3323</v>
      </c>
      <c r="E236" s="384">
        <v>65</v>
      </c>
      <c r="F236" s="385">
        <v>0</v>
      </c>
      <c r="G236" s="354"/>
      <c r="H236" s="385">
        <v>5100.1469999999999</v>
      </c>
      <c r="I236" s="354"/>
      <c r="J236" s="385">
        <v>0</v>
      </c>
      <c r="K236" s="354"/>
      <c r="L236" s="385">
        <v>0</v>
      </c>
      <c r="M236" s="354"/>
      <c r="N236" s="385">
        <v>0</v>
      </c>
      <c r="O236" s="354"/>
      <c r="P236" s="385">
        <v>1844.6780000000001</v>
      </c>
      <c r="Q236" s="354"/>
      <c r="R236" s="385">
        <v>241.69300000000004</v>
      </c>
      <c r="S236" s="354"/>
      <c r="T236" s="385">
        <v>0</v>
      </c>
      <c r="U236" s="354"/>
      <c r="V236" s="385">
        <v>0</v>
      </c>
      <c r="W236" s="354"/>
      <c r="X236" s="385">
        <v>0</v>
      </c>
      <c r="Y236" s="354"/>
      <c r="Z236" s="385">
        <v>4476.0420000000004</v>
      </c>
      <c r="AA236" s="354"/>
      <c r="AB236" s="385">
        <v>11662.56</v>
      </c>
      <c r="AC236" s="354"/>
    </row>
    <row r="237" spans="1:29">
      <c r="A237" s="382" t="s">
        <v>569</v>
      </c>
      <c r="B237" s="383" t="s">
        <v>3324</v>
      </c>
      <c r="C237" s="354"/>
      <c r="D237" s="382" t="s">
        <v>3325</v>
      </c>
      <c r="E237" s="384">
        <v>384</v>
      </c>
      <c r="F237" s="385">
        <v>37716.616999999991</v>
      </c>
      <c r="G237" s="354"/>
      <c r="H237" s="385">
        <v>103.64</v>
      </c>
      <c r="I237" s="354"/>
      <c r="J237" s="385">
        <v>922.84</v>
      </c>
      <c r="K237" s="354"/>
      <c r="L237" s="385">
        <v>1231.373</v>
      </c>
      <c r="M237" s="354"/>
      <c r="N237" s="385">
        <v>0</v>
      </c>
      <c r="O237" s="354"/>
      <c r="P237" s="385">
        <v>10059.505999999999</v>
      </c>
      <c r="Q237" s="354"/>
      <c r="R237" s="385">
        <v>0</v>
      </c>
      <c r="S237" s="354"/>
      <c r="T237" s="385">
        <v>1703.646</v>
      </c>
      <c r="U237" s="354"/>
      <c r="V237" s="385">
        <v>0</v>
      </c>
      <c r="W237" s="354"/>
      <c r="X237" s="385">
        <v>0</v>
      </c>
      <c r="Y237" s="354"/>
      <c r="Z237" s="385">
        <v>55389.535000000003</v>
      </c>
      <c r="AA237" s="354"/>
      <c r="AB237" s="385">
        <v>107127.15699999999</v>
      </c>
      <c r="AC237" s="354"/>
    </row>
    <row r="238" spans="1:29">
      <c r="A238" s="382" t="s">
        <v>569</v>
      </c>
      <c r="B238" s="383" t="s">
        <v>3326</v>
      </c>
      <c r="C238" s="354"/>
      <c r="D238" s="382" t="s">
        <v>3327</v>
      </c>
      <c r="E238" s="384">
        <v>45</v>
      </c>
      <c r="F238" s="385">
        <v>1882.539</v>
      </c>
      <c r="G238" s="354"/>
      <c r="H238" s="385">
        <v>41.698999999999998</v>
      </c>
      <c r="I238" s="354"/>
      <c r="J238" s="385">
        <v>9.75</v>
      </c>
      <c r="K238" s="354"/>
      <c r="L238" s="385">
        <v>5.8829999999999991</v>
      </c>
      <c r="M238" s="354"/>
      <c r="N238" s="385">
        <v>0</v>
      </c>
      <c r="O238" s="354"/>
      <c r="P238" s="385">
        <v>1536.5479999999998</v>
      </c>
      <c r="Q238" s="354"/>
      <c r="R238" s="385">
        <v>0</v>
      </c>
      <c r="S238" s="354"/>
      <c r="T238" s="385">
        <v>442.23599999999999</v>
      </c>
      <c r="U238" s="354"/>
      <c r="V238" s="385">
        <v>0</v>
      </c>
      <c r="W238" s="354"/>
      <c r="X238" s="385">
        <v>3553.375</v>
      </c>
      <c r="Y238" s="354"/>
      <c r="Z238" s="385">
        <v>0</v>
      </c>
      <c r="AA238" s="354"/>
      <c r="AB238" s="385">
        <v>7472.03</v>
      </c>
      <c r="AC238" s="354"/>
    </row>
    <row r="239" spans="1:29">
      <c r="A239" s="382" t="s">
        <v>569</v>
      </c>
      <c r="B239" s="383" t="s">
        <v>3328</v>
      </c>
      <c r="C239" s="354"/>
      <c r="D239" s="382" t="s">
        <v>3329</v>
      </c>
      <c r="E239" s="384">
        <v>7</v>
      </c>
      <c r="F239" s="385">
        <v>156.035</v>
      </c>
      <c r="G239" s="354"/>
      <c r="H239" s="385">
        <v>0</v>
      </c>
      <c r="I239" s="354"/>
      <c r="J239" s="385">
        <v>0</v>
      </c>
      <c r="K239" s="354"/>
      <c r="L239" s="385">
        <v>29.507999999999996</v>
      </c>
      <c r="M239" s="354"/>
      <c r="N239" s="385">
        <v>0</v>
      </c>
      <c r="O239" s="354"/>
      <c r="P239" s="385">
        <v>379.42399999999992</v>
      </c>
      <c r="Q239" s="354"/>
      <c r="R239" s="385">
        <v>0</v>
      </c>
      <c r="S239" s="354"/>
      <c r="T239" s="385">
        <v>0</v>
      </c>
      <c r="U239" s="354"/>
      <c r="V239" s="385">
        <v>145.62700000000001</v>
      </c>
      <c r="W239" s="354"/>
      <c r="X239" s="385">
        <v>69.754999999999995</v>
      </c>
      <c r="Y239" s="354"/>
      <c r="Z239" s="385">
        <v>0</v>
      </c>
      <c r="AA239" s="354"/>
      <c r="AB239" s="385">
        <v>780.34899999999993</v>
      </c>
      <c r="AC239" s="354"/>
    </row>
    <row r="240" spans="1:29">
      <c r="A240" s="382" t="s">
        <v>586</v>
      </c>
      <c r="B240" s="383" t="s">
        <v>3330</v>
      </c>
      <c r="C240" s="354"/>
      <c r="D240" s="382" t="s">
        <v>3331</v>
      </c>
      <c r="E240" s="384">
        <v>80</v>
      </c>
      <c r="F240" s="385">
        <v>0</v>
      </c>
      <c r="G240" s="354"/>
      <c r="H240" s="385">
        <v>2793.3440000000001</v>
      </c>
      <c r="I240" s="354"/>
      <c r="J240" s="385">
        <v>193.923</v>
      </c>
      <c r="K240" s="354"/>
      <c r="L240" s="385">
        <v>134.86000000000001</v>
      </c>
      <c r="M240" s="354"/>
      <c r="N240" s="385">
        <v>0</v>
      </c>
      <c r="O240" s="354"/>
      <c r="P240" s="385">
        <v>1433.7910000000002</v>
      </c>
      <c r="Q240" s="354"/>
      <c r="R240" s="385">
        <v>0</v>
      </c>
      <c r="S240" s="354"/>
      <c r="T240" s="385">
        <v>4583.8559999999998</v>
      </c>
      <c r="U240" s="354"/>
      <c r="V240" s="385">
        <v>0</v>
      </c>
      <c r="W240" s="354"/>
      <c r="X240" s="385">
        <v>1305.575</v>
      </c>
      <c r="Y240" s="354"/>
      <c r="Z240" s="385">
        <v>0</v>
      </c>
      <c r="AA240" s="354"/>
      <c r="AB240" s="385">
        <v>10445.349000000002</v>
      </c>
      <c r="AC240" s="354"/>
    </row>
    <row r="241" spans="1:29">
      <c r="A241" s="382" t="s">
        <v>586</v>
      </c>
      <c r="B241" s="383" t="s">
        <v>3332</v>
      </c>
      <c r="C241" s="354"/>
      <c r="D241" s="382" t="s">
        <v>3333</v>
      </c>
      <c r="E241" s="384">
        <v>33</v>
      </c>
      <c r="F241" s="385">
        <v>0</v>
      </c>
      <c r="G241" s="354"/>
      <c r="H241" s="385">
        <v>252.44900000000001</v>
      </c>
      <c r="I241" s="354"/>
      <c r="J241" s="385">
        <v>0</v>
      </c>
      <c r="K241" s="354"/>
      <c r="L241" s="385">
        <v>429.98800000000006</v>
      </c>
      <c r="M241" s="354"/>
      <c r="N241" s="385">
        <v>0</v>
      </c>
      <c r="O241" s="354"/>
      <c r="P241" s="385">
        <v>45</v>
      </c>
      <c r="Q241" s="354"/>
      <c r="R241" s="385">
        <v>72.046999999999997</v>
      </c>
      <c r="S241" s="354"/>
      <c r="T241" s="385">
        <v>932.33100000000002</v>
      </c>
      <c r="U241" s="354"/>
      <c r="V241" s="385">
        <v>0</v>
      </c>
      <c r="W241" s="354"/>
      <c r="X241" s="385">
        <v>313.24299999999999</v>
      </c>
      <c r="Y241" s="354"/>
      <c r="Z241" s="385">
        <v>0</v>
      </c>
      <c r="AA241" s="354"/>
      <c r="AB241" s="385">
        <v>2045.0580000000002</v>
      </c>
      <c r="AC241" s="354"/>
    </row>
    <row r="242" spans="1:29">
      <c r="A242" s="382" t="s">
        <v>586</v>
      </c>
      <c r="B242" s="383" t="s">
        <v>3334</v>
      </c>
      <c r="C242" s="354"/>
      <c r="D242" s="382" t="s">
        <v>3335</v>
      </c>
      <c r="E242" s="384">
        <v>80</v>
      </c>
      <c r="F242" s="385">
        <v>0</v>
      </c>
      <c r="G242" s="354"/>
      <c r="H242" s="385">
        <v>1273.2950000000001</v>
      </c>
      <c r="I242" s="354"/>
      <c r="J242" s="385">
        <v>32.372999999999998</v>
      </c>
      <c r="K242" s="354"/>
      <c r="L242" s="385">
        <v>113.10700000000001</v>
      </c>
      <c r="M242" s="354"/>
      <c r="N242" s="385">
        <v>0</v>
      </c>
      <c r="O242" s="354"/>
      <c r="P242" s="385">
        <v>515.66600000000005</v>
      </c>
      <c r="Q242" s="354"/>
      <c r="R242" s="385">
        <v>0</v>
      </c>
      <c r="S242" s="354"/>
      <c r="T242" s="385">
        <v>2267.011</v>
      </c>
      <c r="U242" s="354"/>
      <c r="V242" s="385">
        <v>0</v>
      </c>
      <c r="W242" s="354"/>
      <c r="X242" s="385">
        <v>745.83199999999999</v>
      </c>
      <c r="Y242" s="354"/>
      <c r="Z242" s="385">
        <v>0</v>
      </c>
      <c r="AA242" s="354"/>
      <c r="AB242" s="385">
        <v>4947.2839999999997</v>
      </c>
      <c r="AC242" s="354"/>
    </row>
    <row r="243" spans="1:29">
      <c r="A243" s="382" t="s">
        <v>586</v>
      </c>
      <c r="B243" s="383" t="s">
        <v>3336</v>
      </c>
      <c r="C243" s="354"/>
      <c r="D243" s="382" t="s">
        <v>3337</v>
      </c>
      <c r="E243" s="384">
        <v>90</v>
      </c>
      <c r="F243" s="385">
        <v>0</v>
      </c>
      <c r="G243" s="354"/>
      <c r="H243" s="385">
        <v>1905.23</v>
      </c>
      <c r="I243" s="354"/>
      <c r="J243" s="385">
        <v>6.4169999999999989</v>
      </c>
      <c r="K243" s="354"/>
      <c r="L243" s="385">
        <v>1379.6389999999999</v>
      </c>
      <c r="M243" s="354"/>
      <c r="N243" s="385">
        <v>0</v>
      </c>
      <c r="O243" s="354"/>
      <c r="P243" s="385">
        <v>10.777999999999999</v>
      </c>
      <c r="Q243" s="354"/>
      <c r="R243" s="385">
        <v>869.06200000000001</v>
      </c>
      <c r="S243" s="354"/>
      <c r="T243" s="385">
        <v>2191.6950000000002</v>
      </c>
      <c r="U243" s="354"/>
      <c r="V243" s="385">
        <v>0</v>
      </c>
      <c r="W243" s="354"/>
      <c r="X243" s="385">
        <v>737.995</v>
      </c>
      <c r="Y243" s="354"/>
      <c r="Z243" s="385">
        <v>0</v>
      </c>
      <c r="AA243" s="354"/>
      <c r="AB243" s="385">
        <v>7100.8159999999998</v>
      </c>
      <c r="AC243" s="354"/>
    </row>
    <row r="244" spans="1:29">
      <c r="A244" s="382" t="s">
        <v>586</v>
      </c>
      <c r="B244" s="383" t="s">
        <v>3338</v>
      </c>
      <c r="C244" s="354"/>
      <c r="D244" s="382" t="s">
        <v>3339</v>
      </c>
      <c r="E244" s="384">
        <v>65</v>
      </c>
      <c r="F244" s="385">
        <v>1185.8869999999999</v>
      </c>
      <c r="G244" s="354"/>
      <c r="H244" s="385">
        <v>78.489999999999995</v>
      </c>
      <c r="I244" s="354"/>
      <c r="J244" s="385">
        <v>40.231000000000002</v>
      </c>
      <c r="K244" s="354"/>
      <c r="L244" s="385">
        <v>374.209</v>
      </c>
      <c r="M244" s="354"/>
      <c r="N244" s="385">
        <v>0</v>
      </c>
      <c r="O244" s="354"/>
      <c r="P244" s="385">
        <v>1219.8920000000001</v>
      </c>
      <c r="Q244" s="354"/>
      <c r="R244" s="385">
        <v>0</v>
      </c>
      <c r="S244" s="354"/>
      <c r="T244" s="385">
        <v>2313.8739999999998</v>
      </c>
      <c r="U244" s="354"/>
      <c r="V244" s="385">
        <v>230.60900000000001</v>
      </c>
      <c r="W244" s="354"/>
      <c r="X244" s="385">
        <v>1238.4939999999999</v>
      </c>
      <c r="Y244" s="354"/>
      <c r="Z244" s="385">
        <v>0</v>
      </c>
      <c r="AA244" s="354"/>
      <c r="AB244" s="385">
        <v>6681.6860000000006</v>
      </c>
      <c r="AC244" s="354"/>
    </row>
    <row r="245" spans="1:29">
      <c r="A245" s="382" t="s">
        <v>586</v>
      </c>
      <c r="B245" s="383" t="s">
        <v>3340</v>
      </c>
      <c r="C245" s="354"/>
      <c r="D245" s="382" t="s">
        <v>3341</v>
      </c>
      <c r="E245" s="384">
        <v>2119</v>
      </c>
      <c r="F245" s="385">
        <v>293606.70900000003</v>
      </c>
      <c r="G245" s="354"/>
      <c r="H245" s="385">
        <v>10504.882</v>
      </c>
      <c r="I245" s="354"/>
      <c r="J245" s="385">
        <v>17758.642</v>
      </c>
      <c r="K245" s="354"/>
      <c r="L245" s="385">
        <v>27523.175999999999</v>
      </c>
      <c r="M245" s="354"/>
      <c r="N245" s="385">
        <v>0</v>
      </c>
      <c r="O245" s="354"/>
      <c r="P245" s="385">
        <v>6500</v>
      </c>
      <c r="Q245" s="354"/>
      <c r="R245" s="385">
        <v>0</v>
      </c>
      <c r="S245" s="354"/>
      <c r="T245" s="385">
        <v>0</v>
      </c>
      <c r="U245" s="354"/>
      <c r="V245" s="385">
        <v>486350.30800000002</v>
      </c>
      <c r="W245" s="354"/>
      <c r="X245" s="385">
        <v>144553.734</v>
      </c>
      <c r="Y245" s="354"/>
      <c r="Z245" s="385">
        <v>0</v>
      </c>
      <c r="AA245" s="354"/>
      <c r="AB245" s="385">
        <v>986797.45099999988</v>
      </c>
      <c r="AC245" s="354"/>
    </row>
    <row r="246" spans="1:29">
      <c r="A246" s="382" t="s">
        <v>586</v>
      </c>
      <c r="B246" s="383" t="s">
        <v>3342</v>
      </c>
      <c r="C246" s="354"/>
      <c r="D246" s="382" t="s">
        <v>3343</v>
      </c>
      <c r="E246" s="384">
        <v>65</v>
      </c>
      <c r="F246" s="385">
        <v>0</v>
      </c>
      <c r="G246" s="354"/>
      <c r="H246" s="385">
        <v>894.18200000000002</v>
      </c>
      <c r="I246" s="354"/>
      <c r="J246" s="385">
        <v>0</v>
      </c>
      <c r="K246" s="354"/>
      <c r="L246" s="385">
        <v>355.94199999999995</v>
      </c>
      <c r="M246" s="354"/>
      <c r="N246" s="385">
        <v>0</v>
      </c>
      <c r="O246" s="354"/>
      <c r="P246" s="385">
        <v>1111.021</v>
      </c>
      <c r="Q246" s="354"/>
      <c r="R246" s="385">
        <v>26.84</v>
      </c>
      <c r="S246" s="354"/>
      <c r="T246" s="385">
        <v>4077.4240000000004</v>
      </c>
      <c r="U246" s="354"/>
      <c r="V246" s="385">
        <v>0</v>
      </c>
      <c r="W246" s="354"/>
      <c r="X246" s="385">
        <v>1422.297</v>
      </c>
      <c r="Y246" s="354"/>
      <c r="Z246" s="385">
        <v>0</v>
      </c>
      <c r="AA246" s="354"/>
      <c r="AB246" s="385">
        <v>7887.706000000001</v>
      </c>
      <c r="AC246" s="354"/>
    </row>
    <row r="247" spans="1:29">
      <c r="A247" s="382" t="s">
        <v>586</v>
      </c>
      <c r="B247" s="383" t="s">
        <v>3344</v>
      </c>
      <c r="C247" s="354"/>
      <c r="D247" s="382" t="s">
        <v>3345</v>
      </c>
      <c r="E247" s="384">
        <v>118</v>
      </c>
      <c r="F247" s="385">
        <v>0</v>
      </c>
      <c r="G247" s="354"/>
      <c r="H247" s="385">
        <v>1651.826</v>
      </c>
      <c r="I247" s="354"/>
      <c r="J247" s="385">
        <v>0</v>
      </c>
      <c r="K247" s="354"/>
      <c r="L247" s="385">
        <v>832.87099999999987</v>
      </c>
      <c r="M247" s="354"/>
      <c r="N247" s="385">
        <v>0</v>
      </c>
      <c r="O247" s="354"/>
      <c r="P247" s="385">
        <v>300</v>
      </c>
      <c r="Q247" s="354"/>
      <c r="R247" s="385">
        <v>95.86399999999999</v>
      </c>
      <c r="S247" s="354"/>
      <c r="T247" s="385">
        <v>3549.0639999999999</v>
      </c>
      <c r="U247" s="354"/>
      <c r="V247" s="385">
        <v>0</v>
      </c>
      <c r="W247" s="354"/>
      <c r="X247" s="385">
        <v>1183.021</v>
      </c>
      <c r="Y247" s="354"/>
      <c r="Z247" s="385">
        <v>0</v>
      </c>
      <c r="AA247" s="354"/>
      <c r="AB247" s="385">
        <v>7612.6459999999988</v>
      </c>
      <c r="AC247" s="354"/>
    </row>
    <row r="248" spans="1:29">
      <c r="A248" s="382" t="s">
        <v>586</v>
      </c>
      <c r="B248" s="383" t="s">
        <v>3346</v>
      </c>
      <c r="C248" s="354"/>
      <c r="D248" s="382" t="s">
        <v>3347</v>
      </c>
      <c r="E248" s="384">
        <v>157</v>
      </c>
      <c r="F248" s="385">
        <v>0</v>
      </c>
      <c r="G248" s="354"/>
      <c r="H248" s="385">
        <v>5237.4040000000005</v>
      </c>
      <c r="I248" s="354"/>
      <c r="J248" s="385">
        <v>328.78899999999999</v>
      </c>
      <c r="K248" s="354"/>
      <c r="L248" s="385">
        <v>3335.0050000000001</v>
      </c>
      <c r="M248" s="354"/>
      <c r="N248" s="385">
        <v>0</v>
      </c>
      <c r="O248" s="354"/>
      <c r="P248" s="385">
        <v>1759.6769999999999</v>
      </c>
      <c r="Q248" s="354"/>
      <c r="R248" s="385">
        <v>105.34200000000001</v>
      </c>
      <c r="S248" s="354"/>
      <c r="T248" s="385">
        <v>13339.390999999998</v>
      </c>
      <c r="U248" s="354"/>
      <c r="V248" s="385">
        <v>0</v>
      </c>
      <c r="W248" s="354"/>
      <c r="X248" s="385">
        <v>4946.6289999999999</v>
      </c>
      <c r="Y248" s="354"/>
      <c r="Z248" s="385">
        <v>0</v>
      </c>
      <c r="AA248" s="354"/>
      <c r="AB248" s="385">
        <v>29052.236999999997</v>
      </c>
      <c r="AC248" s="354"/>
    </row>
    <row r="249" spans="1:29">
      <c r="A249" s="382" t="s">
        <v>586</v>
      </c>
      <c r="B249" s="383" t="s">
        <v>3348</v>
      </c>
      <c r="C249" s="354"/>
      <c r="D249" s="382" t="s">
        <v>3349</v>
      </c>
      <c r="E249" s="384">
        <v>72</v>
      </c>
      <c r="F249" s="385">
        <v>0</v>
      </c>
      <c r="G249" s="354"/>
      <c r="H249" s="385">
        <v>1823.9570000000001</v>
      </c>
      <c r="I249" s="354"/>
      <c r="J249" s="385">
        <v>0</v>
      </c>
      <c r="K249" s="354"/>
      <c r="L249" s="385">
        <v>126.15799999999999</v>
      </c>
      <c r="M249" s="354"/>
      <c r="N249" s="385">
        <v>0</v>
      </c>
      <c r="O249" s="354"/>
      <c r="P249" s="385">
        <v>1800</v>
      </c>
      <c r="Q249" s="354"/>
      <c r="R249" s="385">
        <v>0</v>
      </c>
      <c r="S249" s="354"/>
      <c r="T249" s="385">
        <v>4398.74</v>
      </c>
      <c r="U249" s="354"/>
      <c r="V249" s="385">
        <v>0</v>
      </c>
      <c r="W249" s="354"/>
      <c r="X249" s="385">
        <v>1594.9059999999999</v>
      </c>
      <c r="Y249" s="354"/>
      <c r="Z249" s="385">
        <v>0</v>
      </c>
      <c r="AA249" s="354"/>
      <c r="AB249" s="385">
        <v>9743.7610000000004</v>
      </c>
      <c r="AC249" s="354"/>
    </row>
    <row r="250" spans="1:29">
      <c r="A250" s="382" t="s">
        <v>586</v>
      </c>
      <c r="B250" s="383" t="s">
        <v>3350</v>
      </c>
      <c r="C250" s="354"/>
      <c r="D250" s="382" t="s">
        <v>3351</v>
      </c>
      <c r="E250" s="384">
        <v>122</v>
      </c>
      <c r="F250" s="385">
        <v>4966.2479999999996</v>
      </c>
      <c r="G250" s="354"/>
      <c r="H250" s="385">
        <v>0</v>
      </c>
      <c r="I250" s="354"/>
      <c r="J250" s="385">
        <v>10386.962</v>
      </c>
      <c r="K250" s="354"/>
      <c r="L250" s="385">
        <v>0</v>
      </c>
      <c r="M250" s="354"/>
      <c r="N250" s="385">
        <v>0</v>
      </c>
      <c r="O250" s="354"/>
      <c r="P250" s="385">
        <v>0</v>
      </c>
      <c r="Q250" s="354"/>
      <c r="R250" s="385">
        <v>0</v>
      </c>
      <c r="S250" s="354"/>
      <c r="T250" s="385">
        <v>0</v>
      </c>
      <c r="U250" s="354"/>
      <c r="V250" s="385">
        <v>0</v>
      </c>
      <c r="W250" s="354"/>
      <c r="X250" s="385">
        <v>0</v>
      </c>
      <c r="Y250" s="354"/>
      <c r="Z250" s="385">
        <v>0</v>
      </c>
      <c r="AA250" s="354"/>
      <c r="AB250" s="385">
        <v>15353.21</v>
      </c>
      <c r="AC250" s="354"/>
    </row>
    <row r="251" spans="1:29">
      <c r="A251" s="382" t="s">
        <v>586</v>
      </c>
      <c r="B251" s="383" t="s">
        <v>3352</v>
      </c>
      <c r="C251" s="354"/>
      <c r="D251" s="382" t="s">
        <v>3353</v>
      </c>
      <c r="E251" s="384">
        <v>184</v>
      </c>
      <c r="F251" s="385">
        <v>3007.1010000000006</v>
      </c>
      <c r="G251" s="354"/>
      <c r="H251" s="385">
        <v>203.80500000000001</v>
      </c>
      <c r="I251" s="354"/>
      <c r="J251" s="385">
        <v>232.74899999999997</v>
      </c>
      <c r="K251" s="354"/>
      <c r="L251" s="385">
        <v>133.96</v>
      </c>
      <c r="M251" s="354"/>
      <c r="N251" s="385">
        <v>0</v>
      </c>
      <c r="O251" s="354"/>
      <c r="P251" s="385">
        <v>3459.9989999999998</v>
      </c>
      <c r="Q251" s="354"/>
      <c r="R251" s="385">
        <v>634.51900000000001</v>
      </c>
      <c r="S251" s="354"/>
      <c r="T251" s="385">
        <v>6584.4540000000006</v>
      </c>
      <c r="U251" s="354"/>
      <c r="V251" s="385">
        <v>0</v>
      </c>
      <c r="W251" s="354"/>
      <c r="X251" s="385">
        <v>2622.8580000000006</v>
      </c>
      <c r="Y251" s="354"/>
      <c r="Z251" s="385">
        <v>0</v>
      </c>
      <c r="AA251" s="354"/>
      <c r="AB251" s="385">
        <v>16879.444999999996</v>
      </c>
      <c r="AC251" s="354"/>
    </row>
    <row r="252" spans="1:29">
      <c r="A252" s="382" t="s">
        <v>613</v>
      </c>
      <c r="B252" s="383" t="s">
        <v>3354</v>
      </c>
      <c r="C252" s="354"/>
      <c r="D252" s="382" t="s">
        <v>3355</v>
      </c>
      <c r="E252" s="384">
        <v>18</v>
      </c>
      <c r="F252" s="385">
        <v>575.572</v>
      </c>
      <c r="G252" s="354"/>
      <c r="H252" s="385">
        <v>0</v>
      </c>
      <c r="I252" s="354"/>
      <c r="J252" s="385">
        <v>72.861999999999995</v>
      </c>
      <c r="K252" s="354"/>
      <c r="L252" s="385">
        <v>0</v>
      </c>
      <c r="M252" s="354"/>
      <c r="N252" s="385">
        <v>0</v>
      </c>
      <c r="O252" s="354"/>
      <c r="P252" s="385">
        <v>702.32299999999998</v>
      </c>
      <c r="Q252" s="354"/>
      <c r="R252" s="385">
        <v>130.28399999999999</v>
      </c>
      <c r="S252" s="354"/>
      <c r="T252" s="385">
        <v>0</v>
      </c>
      <c r="U252" s="354"/>
      <c r="V252" s="385">
        <v>667.56399999999996</v>
      </c>
      <c r="W252" s="354"/>
      <c r="X252" s="385">
        <v>0</v>
      </c>
      <c r="Y252" s="354"/>
      <c r="Z252" s="385">
        <v>560.13499999999999</v>
      </c>
      <c r="AA252" s="354"/>
      <c r="AB252" s="385">
        <v>2708.74</v>
      </c>
      <c r="AC252" s="354"/>
    </row>
    <row r="253" spans="1:29">
      <c r="A253" s="382" t="s">
        <v>613</v>
      </c>
      <c r="B253" s="383" t="s">
        <v>3356</v>
      </c>
      <c r="C253" s="354"/>
      <c r="D253" s="382" t="s">
        <v>3357</v>
      </c>
      <c r="E253" s="384">
        <v>35</v>
      </c>
      <c r="F253" s="385">
        <v>374.04800000000012</v>
      </c>
      <c r="G253" s="354"/>
      <c r="H253" s="385">
        <v>0</v>
      </c>
      <c r="I253" s="354"/>
      <c r="J253" s="385">
        <v>0</v>
      </c>
      <c r="K253" s="354"/>
      <c r="L253" s="385">
        <v>17.087</v>
      </c>
      <c r="M253" s="354"/>
      <c r="N253" s="385">
        <v>0</v>
      </c>
      <c r="O253" s="354"/>
      <c r="P253" s="385">
        <v>255.07</v>
      </c>
      <c r="Q253" s="354"/>
      <c r="R253" s="385">
        <v>237.328</v>
      </c>
      <c r="S253" s="354"/>
      <c r="T253" s="385">
        <v>761.75300000000004</v>
      </c>
      <c r="U253" s="354"/>
      <c r="V253" s="385">
        <v>0</v>
      </c>
      <c r="W253" s="354"/>
      <c r="X253" s="385">
        <v>426.75799999999998</v>
      </c>
      <c r="Y253" s="354"/>
      <c r="Z253" s="385">
        <v>0</v>
      </c>
      <c r="AA253" s="354"/>
      <c r="AB253" s="385">
        <v>2072.0439999999999</v>
      </c>
      <c r="AC253" s="354"/>
    </row>
    <row r="254" spans="1:29">
      <c r="A254" s="382" t="s">
        <v>613</v>
      </c>
      <c r="B254" s="383" t="s">
        <v>3358</v>
      </c>
      <c r="C254" s="354"/>
      <c r="D254" s="382" t="s">
        <v>3359</v>
      </c>
      <c r="E254" s="384">
        <v>16</v>
      </c>
      <c r="F254" s="385">
        <v>143.14199999999997</v>
      </c>
      <c r="G254" s="354"/>
      <c r="H254" s="385">
        <v>0</v>
      </c>
      <c r="I254" s="354"/>
      <c r="J254" s="385">
        <v>0</v>
      </c>
      <c r="K254" s="354"/>
      <c r="L254" s="385">
        <v>0</v>
      </c>
      <c r="M254" s="354"/>
      <c r="N254" s="385">
        <v>0</v>
      </c>
      <c r="O254" s="354"/>
      <c r="P254" s="385">
        <v>0</v>
      </c>
      <c r="Q254" s="354"/>
      <c r="R254" s="385">
        <v>82.58</v>
      </c>
      <c r="S254" s="354"/>
      <c r="T254" s="385">
        <v>348.37799999999993</v>
      </c>
      <c r="U254" s="354"/>
      <c r="V254" s="385">
        <v>0</v>
      </c>
      <c r="W254" s="354"/>
      <c r="X254" s="385">
        <v>583.32399999999996</v>
      </c>
      <c r="Y254" s="354"/>
      <c r="Z254" s="385">
        <v>0</v>
      </c>
      <c r="AA254" s="354"/>
      <c r="AB254" s="385">
        <v>1157.4239999999998</v>
      </c>
      <c r="AC254" s="354"/>
    </row>
    <row r="255" spans="1:29">
      <c r="A255" s="382" t="s">
        <v>613</v>
      </c>
      <c r="B255" s="383" t="s">
        <v>3360</v>
      </c>
      <c r="C255" s="354"/>
      <c r="D255" s="382" t="s">
        <v>3361</v>
      </c>
      <c r="E255" s="384">
        <v>41</v>
      </c>
      <c r="F255" s="385">
        <v>0</v>
      </c>
      <c r="G255" s="354"/>
      <c r="H255" s="385">
        <v>234.31399999999996</v>
      </c>
      <c r="I255" s="354"/>
      <c r="J255" s="385">
        <v>54.53799999999999</v>
      </c>
      <c r="K255" s="354"/>
      <c r="L255" s="385">
        <v>31.992999999999999</v>
      </c>
      <c r="M255" s="354"/>
      <c r="N255" s="385">
        <v>0</v>
      </c>
      <c r="O255" s="354"/>
      <c r="P255" s="385">
        <v>495.76900000000001</v>
      </c>
      <c r="Q255" s="354"/>
      <c r="R255" s="385">
        <v>0</v>
      </c>
      <c r="S255" s="354"/>
      <c r="T255" s="385">
        <v>1168.502</v>
      </c>
      <c r="U255" s="354"/>
      <c r="V255" s="385">
        <v>0</v>
      </c>
      <c r="W255" s="354"/>
      <c r="X255" s="385">
        <v>2983.9589999999998</v>
      </c>
      <c r="Y255" s="354"/>
      <c r="Z255" s="385">
        <v>0</v>
      </c>
      <c r="AA255" s="354"/>
      <c r="AB255" s="385">
        <v>4969.0749999999989</v>
      </c>
      <c r="AC255" s="354"/>
    </row>
    <row r="256" spans="1:29">
      <c r="A256" s="382" t="s">
        <v>613</v>
      </c>
      <c r="B256" s="383" t="s">
        <v>3362</v>
      </c>
      <c r="C256" s="354"/>
      <c r="D256" s="382" t="s">
        <v>3363</v>
      </c>
      <c r="E256" s="384">
        <v>1109</v>
      </c>
      <c r="F256" s="385">
        <v>70279.149999999994</v>
      </c>
      <c r="G256" s="354"/>
      <c r="H256" s="385">
        <v>26191.258999999998</v>
      </c>
      <c r="I256" s="354"/>
      <c r="J256" s="385">
        <v>723.49400000000014</v>
      </c>
      <c r="K256" s="354"/>
      <c r="L256" s="385">
        <v>3122.3939999999998</v>
      </c>
      <c r="M256" s="354"/>
      <c r="N256" s="385">
        <v>0</v>
      </c>
      <c r="O256" s="354"/>
      <c r="P256" s="385">
        <v>0</v>
      </c>
      <c r="Q256" s="354"/>
      <c r="R256" s="385">
        <v>0</v>
      </c>
      <c r="S256" s="354"/>
      <c r="T256" s="385">
        <v>0</v>
      </c>
      <c r="U256" s="354"/>
      <c r="V256" s="385">
        <v>211486.89399999997</v>
      </c>
      <c r="W256" s="354"/>
      <c r="X256" s="385">
        <v>0</v>
      </c>
      <c r="Y256" s="354"/>
      <c r="Z256" s="385">
        <v>0</v>
      </c>
      <c r="AA256" s="354"/>
      <c r="AB256" s="385">
        <v>311803.19099999999</v>
      </c>
      <c r="AC256" s="354"/>
    </row>
    <row r="257" spans="1:29">
      <c r="A257" s="382" t="s">
        <v>613</v>
      </c>
      <c r="B257" s="383" t="s">
        <v>3364</v>
      </c>
      <c r="C257" s="354"/>
      <c r="D257" s="382" t="s">
        <v>3365</v>
      </c>
      <c r="E257" s="384">
        <v>355</v>
      </c>
      <c r="F257" s="385">
        <v>8565.5389999999989</v>
      </c>
      <c r="G257" s="354"/>
      <c r="H257" s="385">
        <v>869.13499999999999</v>
      </c>
      <c r="I257" s="354"/>
      <c r="J257" s="385">
        <v>9.3469999999999995</v>
      </c>
      <c r="K257" s="354"/>
      <c r="L257" s="385">
        <v>1567.2719999999999</v>
      </c>
      <c r="M257" s="354"/>
      <c r="N257" s="385">
        <v>0</v>
      </c>
      <c r="O257" s="354"/>
      <c r="P257" s="385">
        <v>0</v>
      </c>
      <c r="Q257" s="354"/>
      <c r="R257" s="385">
        <v>637.15300000000002</v>
      </c>
      <c r="S257" s="354"/>
      <c r="T257" s="385">
        <v>16000</v>
      </c>
      <c r="U257" s="354"/>
      <c r="V257" s="385">
        <v>0</v>
      </c>
      <c r="W257" s="354"/>
      <c r="X257" s="385">
        <v>0</v>
      </c>
      <c r="Y257" s="354"/>
      <c r="Z257" s="385">
        <v>29927.429</v>
      </c>
      <c r="AA257" s="354"/>
      <c r="AB257" s="385">
        <v>57575.875</v>
      </c>
      <c r="AC257" s="354"/>
    </row>
    <row r="258" spans="1:29">
      <c r="A258" s="382" t="s">
        <v>613</v>
      </c>
      <c r="B258" s="383" t="s">
        <v>3366</v>
      </c>
      <c r="C258" s="354"/>
      <c r="D258" s="382" t="s">
        <v>3367</v>
      </c>
      <c r="E258" s="384">
        <v>16</v>
      </c>
      <c r="F258" s="385">
        <v>260.72300000000001</v>
      </c>
      <c r="G258" s="354"/>
      <c r="H258" s="385">
        <v>0</v>
      </c>
      <c r="I258" s="354"/>
      <c r="J258" s="385">
        <v>15.273999999999999</v>
      </c>
      <c r="K258" s="354"/>
      <c r="L258" s="385">
        <v>0</v>
      </c>
      <c r="M258" s="354"/>
      <c r="N258" s="385">
        <v>0</v>
      </c>
      <c r="O258" s="354"/>
      <c r="P258" s="385">
        <v>238.74700000000001</v>
      </c>
      <c r="Q258" s="354"/>
      <c r="R258" s="385">
        <v>0</v>
      </c>
      <c r="S258" s="354"/>
      <c r="T258" s="385">
        <v>393.23200000000003</v>
      </c>
      <c r="U258" s="354"/>
      <c r="V258" s="385">
        <v>0</v>
      </c>
      <c r="W258" s="354"/>
      <c r="X258" s="385">
        <v>300.36</v>
      </c>
      <c r="Y258" s="354"/>
      <c r="Z258" s="385">
        <v>0</v>
      </c>
      <c r="AA258" s="354"/>
      <c r="AB258" s="385">
        <v>1208.336</v>
      </c>
      <c r="AC258" s="354"/>
    </row>
    <row r="259" spans="1:29">
      <c r="A259" s="382" t="s">
        <v>638</v>
      </c>
      <c r="B259" s="383" t="s">
        <v>3368</v>
      </c>
      <c r="C259" s="354"/>
      <c r="D259" s="382" t="s">
        <v>3369</v>
      </c>
      <c r="E259" s="384">
        <v>4</v>
      </c>
      <c r="F259" s="385">
        <v>1631.2750000000001</v>
      </c>
      <c r="G259" s="354"/>
      <c r="H259" s="385">
        <v>0</v>
      </c>
      <c r="I259" s="354"/>
      <c r="J259" s="385">
        <v>1063.376</v>
      </c>
      <c r="K259" s="354"/>
      <c r="L259" s="385">
        <v>788.66399999999999</v>
      </c>
      <c r="M259" s="354"/>
      <c r="N259" s="385">
        <v>0</v>
      </c>
      <c r="O259" s="354"/>
      <c r="P259" s="385">
        <v>0</v>
      </c>
      <c r="Q259" s="354"/>
      <c r="R259" s="385">
        <v>0</v>
      </c>
      <c r="S259" s="354"/>
      <c r="T259" s="385">
        <v>20</v>
      </c>
      <c r="U259" s="354"/>
      <c r="V259" s="385">
        <v>0</v>
      </c>
      <c r="W259" s="354"/>
      <c r="X259" s="385">
        <v>0</v>
      </c>
      <c r="Y259" s="354"/>
      <c r="Z259" s="385">
        <v>0</v>
      </c>
      <c r="AA259" s="354"/>
      <c r="AB259" s="385">
        <v>3503.3150000000001</v>
      </c>
      <c r="AC259" s="354"/>
    </row>
    <row r="260" spans="1:29">
      <c r="A260" s="382" t="s">
        <v>638</v>
      </c>
      <c r="B260" s="383" t="s">
        <v>3370</v>
      </c>
      <c r="C260" s="354"/>
      <c r="D260" s="382" t="s">
        <v>3371</v>
      </c>
      <c r="E260" s="384">
        <v>11</v>
      </c>
      <c r="F260" s="385">
        <v>279.88</v>
      </c>
      <c r="G260" s="354"/>
      <c r="H260" s="385">
        <v>0.39800000000000002</v>
      </c>
      <c r="I260" s="354"/>
      <c r="J260" s="385">
        <v>34.158999999999999</v>
      </c>
      <c r="K260" s="354"/>
      <c r="L260" s="385">
        <v>0</v>
      </c>
      <c r="M260" s="354"/>
      <c r="N260" s="385">
        <v>0</v>
      </c>
      <c r="O260" s="354"/>
      <c r="P260" s="385">
        <v>243.71400000000003</v>
      </c>
      <c r="Q260" s="354"/>
      <c r="R260" s="385">
        <v>3.7450000000000001</v>
      </c>
      <c r="S260" s="354"/>
      <c r="T260" s="385">
        <v>43.929000000000002</v>
      </c>
      <c r="U260" s="354"/>
      <c r="V260" s="385">
        <v>0</v>
      </c>
      <c r="W260" s="354"/>
      <c r="X260" s="385">
        <v>154.54499999999999</v>
      </c>
      <c r="Y260" s="354"/>
      <c r="Z260" s="385">
        <v>117.18699999999998</v>
      </c>
      <c r="AA260" s="354"/>
      <c r="AB260" s="385">
        <v>877.55700000000002</v>
      </c>
      <c r="AC260" s="354"/>
    </row>
    <row r="261" spans="1:29">
      <c r="A261" s="382" t="s">
        <v>638</v>
      </c>
      <c r="B261" s="383" t="s">
        <v>3372</v>
      </c>
      <c r="C261" s="354"/>
      <c r="D261" s="382" t="s">
        <v>3373</v>
      </c>
      <c r="E261" s="384">
        <v>24</v>
      </c>
      <c r="F261" s="385">
        <v>1047.4810000000002</v>
      </c>
      <c r="G261" s="354"/>
      <c r="H261" s="385">
        <v>0</v>
      </c>
      <c r="I261" s="354"/>
      <c r="J261" s="385">
        <v>0</v>
      </c>
      <c r="K261" s="354"/>
      <c r="L261" s="385">
        <v>76.808999999999997</v>
      </c>
      <c r="M261" s="354"/>
      <c r="N261" s="385">
        <v>0</v>
      </c>
      <c r="O261" s="354"/>
      <c r="P261" s="385">
        <v>432.32299999999998</v>
      </c>
      <c r="Q261" s="354"/>
      <c r="R261" s="385">
        <v>0</v>
      </c>
      <c r="S261" s="354"/>
      <c r="T261" s="385">
        <v>107.67199999999998</v>
      </c>
      <c r="U261" s="354"/>
      <c r="V261" s="385">
        <v>0</v>
      </c>
      <c r="W261" s="354"/>
      <c r="X261" s="385">
        <v>0</v>
      </c>
      <c r="Y261" s="354"/>
      <c r="Z261" s="385">
        <v>2303.2249999999999</v>
      </c>
      <c r="AA261" s="354"/>
      <c r="AB261" s="385">
        <v>3967.51</v>
      </c>
      <c r="AC261" s="354"/>
    </row>
    <row r="262" spans="1:29">
      <c r="A262" s="382" t="s">
        <v>638</v>
      </c>
      <c r="B262" s="383" t="s">
        <v>3374</v>
      </c>
      <c r="C262" s="354"/>
      <c r="D262" s="382" t="s">
        <v>3375</v>
      </c>
      <c r="E262" s="384">
        <v>32</v>
      </c>
      <c r="F262" s="385">
        <v>149.68599999999998</v>
      </c>
      <c r="G262" s="354"/>
      <c r="H262" s="385">
        <v>0</v>
      </c>
      <c r="I262" s="354"/>
      <c r="J262" s="385">
        <v>0</v>
      </c>
      <c r="K262" s="354"/>
      <c r="L262" s="385">
        <v>74.513000000000005</v>
      </c>
      <c r="M262" s="354"/>
      <c r="N262" s="385">
        <v>0</v>
      </c>
      <c r="O262" s="354"/>
      <c r="P262" s="385">
        <v>106.944</v>
      </c>
      <c r="Q262" s="354"/>
      <c r="R262" s="385">
        <v>79.03</v>
      </c>
      <c r="S262" s="354"/>
      <c r="T262" s="385">
        <v>1381.7950000000001</v>
      </c>
      <c r="U262" s="354"/>
      <c r="V262" s="385">
        <v>0</v>
      </c>
      <c r="W262" s="354"/>
      <c r="X262" s="385">
        <v>188.26400000000001</v>
      </c>
      <c r="Y262" s="354"/>
      <c r="Z262" s="385">
        <v>0</v>
      </c>
      <c r="AA262" s="354"/>
      <c r="AB262" s="385">
        <v>1980.2319999999997</v>
      </c>
      <c r="AC262" s="354"/>
    </row>
    <row r="263" spans="1:29">
      <c r="A263" s="382" t="s">
        <v>638</v>
      </c>
      <c r="B263" s="383" t="s">
        <v>3376</v>
      </c>
      <c r="C263" s="354"/>
      <c r="D263" s="382" t="s">
        <v>3377</v>
      </c>
      <c r="E263" s="384">
        <v>22</v>
      </c>
      <c r="F263" s="385">
        <v>98.777000000000029</v>
      </c>
      <c r="G263" s="354"/>
      <c r="H263" s="385">
        <v>0</v>
      </c>
      <c r="I263" s="354"/>
      <c r="J263" s="385">
        <v>7.5259999999999998</v>
      </c>
      <c r="K263" s="354"/>
      <c r="L263" s="385">
        <v>3.573</v>
      </c>
      <c r="M263" s="354"/>
      <c r="N263" s="385">
        <v>0</v>
      </c>
      <c r="O263" s="354"/>
      <c r="P263" s="385">
        <v>124.72399999999999</v>
      </c>
      <c r="Q263" s="354"/>
      <c r="R263" s="385">
        <v>160.67699999999999</v>
      </c>
      <c r="S263" s="354"/>
      <c r="T263" s="385">
        <v>34.94</v>
      </c>
      <c r="U263" s="354"/>
      <c r="V263" s="385">
        <v>1946.6079999999999</v>
      </c>
      <c r="W263" s="354"/>
      <c r="X263" s="385">
        <v>0</v>
      </c>
      <c r="Y263" s="354"/>
      <c r="Z263" s="385">
        <v>0</v>
      </c>
      <c r="AA263" s="354"/>
      <c r="AB263" s="385">
        <v>2376.8249999999998</v>
      </c>
      <c r="AC263" s="354"/>
    </row>
    <row r="264" spans="1:29">
      <c r="A264" s="382" t="s">
        <v>651</v>
      </c>
      <c r="B264" s="383" t="s">
        <v>3378</v>
      </c>
      <c r="C264" s="354"/>
      <c r="D264" s="382" t="s">
        <v>3379</v>
      </c>
      <c r="E264" s="384">
        <v>97</v>
      </c>
      <c r="F264" s="385">
        <v>2118.6109999999999</v>
      </c>
      <c r="G264" s="354"/>
      <c r="H264" s="385">
        <v>272.52100000000002</v>
      </c>
      <c r="I264" s="354"/>
      <c r="J264" s="385">
        <v>0</v>
      </c>
      <c r="K264" s="354"/>
      <c r="L264" s="385">
        <v>644.11099999999999</v>
      </c>
      <c r="M264" s="354"/>
      <c r="N264" s="385">
        <v>0</v>
      </c>
      <c r="O264" s="354"/>
      <c r="P264" s="385">
        <v>809.47500000000002</v>
      </c>
      <c r="Q264" s="354"/>
      <c r="R264" s="385">
        <v>496.46800000000002</v>
      </c>
      <c r="S264" s="354"/>
      <c r="T264" s="385">
        <v>0</v>
      </c>
      <c r="U264" s="354"/>
      <c r="V264" s="385">
        <v>6901.2790000000005</v>
      </c>
      <c r="W264" s="354"/>
      <c r="X264" s="385">
        <v>395.11500000000001</v>
      </c>
      <c r="Y264" s="354"/>
      <c r="Z264" s="385">
        <v>6950.5130000000008</v>
      </c>
      <c r="AA264" s="354"/>
      <c r="AB264" s="385">
        <v>18588.093000000004</v>
      </c>
      <c r="AC264" s="354"/>
    </row>
    <row r="265" spans="1:29">
      <c r="A265" s="382" t="s">
        <v>651</v>
      </c>
      <c r="B265" s="383" t="s">
        <v>3380</v>
      </c>
      <c r="C265" s="354"/>
      <c r="D265" s="382" t="s">
        <v>3381</v>
      </c>
      <c r="E265" s="384">
        <v>28</v>
      </c>
      <c r="F265" s="385">
        <v>329.30500000000001</v>
      </c>
      <c r="G265" s="354"/>
      <c r="H265" s="385">
        <v>0</v>
      </c>
      <c r="I265" s="354"/>
      <c r="J265" s="385">
        <v>43.875999999999998</v>
      </c>
      <c r="K265" s="354"/>
      <c r="L265" s="385">
        <v>0</v>
      </c>
      <c r="M265" s="354"/>
      <c r="N265" s="385">
        <v>0</v>
      </c>
      <c r="O265" s="354"/>
      <c r="P265" s="385">
        <v>484.28100000000001</v>
      </c>
      <c r="Q265" s="354"/>
      <c r="R265" s="385">
        <v>0</v>
      </c>
      <c r="S265" s="354"/>
      <c r="T265" s="385">
        <v>1543.6529999999998</v>
      </c>
      <c r="U265" s="354"/>
      <c r="V265" s="385">
        <v>0</v>
      </c>
      <c r="W265" s="354"/>
      <c r="X265" s="385">
        <v>519.44600000000003</v>
      </c>
      <c r="Y265" s="354"/>
      <c r="Z265" s="385">
        <v>0</v>
      </c>
      <c r="AA265" s="354"/>
      <c r="AB265" s="385">
        <v>2920.5609999999997</v>
      </c>
      <c r="AC265" s="354"/>
    </row>
    <row r="266" spans="1:29">
      <c r="A266" s="382" t="s">
        <v>651</v>
      </c>
      <c r="B266" s="383" t="s">
        <v>3382</v>
      </c>
      <c r="C266" s="354"/>
      <c r="D266" s="382" t="s">
        <v>3383</v>
      </c>
      <c r="E266" s="384">
        <v>50</v>
      </c>
      <c r="F266" s="385">
        <v>508.42599999999999</v>
      </c>
      <c r="G266" s="354"/>
      <c r="H266" s="385">
        <v>0</v>
      </c>
      <c r="I266" s="354"/>
      <c r="J266" s="385">
        <v>5.4970000000000008</v>
      </c>
      <c r="K266" s="354"/>
      <c r="L266" s="385">
        <v>147.08099999999999</v>
      </c>
      <c r="M266" s="354"/>
      <c r="N266" s="385">
        <v>0</v>
      </c>
      <c r="O266" s="354"/>
      <c r="P266" s="385">
        <v>558.88400000000001</v>
      </c>
      <c r="Q266" s="354"/>
      <c r="R266" s="385">
        <v>313.94099999999997</v>
      </c>
      <c r="S266" s="354"/>
      <c r="T266" s="385">
        <v>0</v>
      </c>
      <c r="U266" s="354"/>
      <c r="V266" s="385">
        <v>2449.2959999999998</v>
      </c>
      <c r="W266" s="354"/>
      <c r="X266" s="385">
        <v>0</v>
      </c>
      <c r="Y266" s="354"/>
      <c r="Z266" s="385">
        <v>1563.7270000000001</v>
      </c>
      <c r="AA266" s="354"/>
      <c r="AB266" s="385">
        <v>5546.8520000000008</v>
      </c>
      <c r="AC266" s="354"/>
    </row>
    <row r="267" spans="1:29">
      <c r="A267" s="382" t="s">
        <v>651</v>
      </c>
      <c r="B267" s="383" t="s">
        <v>3384</v>
      </c>
      <c r="C267" s="354"/>
      <c r="D267" s="382" t="s">
        <v>3385</v>
      </c>
      <c r="E267" s="384">
        <v>94</v>
      </c>
      <c r="F267" s="385">
        <v>190.29100000000003</v>
      </c>
      <c r="G267" s="354"/>
      <c r="H267" s="385">
        <v>1084.7</v>
      </c>
      <c r="I267" s="354"/>
      <c r="J267" s="385">
        <v>33.104999999999997</v>
      </c>
      <c r="K267" s="354"/>
      <c r="L267" s="385">
        <v>0.77200000000000002</v>
      </c>
      <c r="M267" s="354"/>
      <c r="N267" s="385">
        <v>0</v>
      </c>
      <c r="O267" s="354"/>
      <c r="P267" s="385">
        <v>797.06100000000004</v>
      </c>
      <c r="Q267" s="354"/>
      <c r="R267" s="385">
        <v>0</v>
      </c>
      <c r="S267" s="354"/>
      <c r="T267" s="385">
        <v>0</v>
      </c>
      <c r="U267" s="354"/>
      <c r="V267" s="385">
        <v>2134.491</v>
      </c>
      <c r="W267" s="354"/>
      <c r="X267" s="385">
        <v>0</v>
      </c>
      <c r="Y267" s="354"/>
      <c r="Z267" s="385">
        <v>442.53</v>
      </c>
      <c r="AA267" s="354"/>
      <c r="AB267" s="385">
        <v>4682.95</v>
      </c>
      <c r="AC267" s="354"/>
    </row>
    <row r="268" spans="1:29">
      <c r="A268" s="382" t="s">
        <v>651</v>
      </c>
      <c r="B268" s="383" t="s">
        <v>3386</v>
      </c>
      <c r="C268" s="354"/>
      <c r="D268" s="382" t="s">
        <v>3387</v>
      </c>
      <c r="E268" s="384">
        <v>147</v>
      </c>
      <c r="F268" s="385">
        <v>2383.1480000000001</v>
      </c>
      <c r="G268" s="354"/>
      <c r="H268" s="385">
        <v>504.56299999999993</v>
      </c>
      <c r="I268" s="354"/>
      <c r="J268" s="385">
        <v>39.872</v>
      </c>
      <c r="K268" s="354"/>
      <c r="L268" s="385">
        <v>69.492999999999995</v>
      </c>
      <c r="M268" s="354"/>
      <c r="N268" s="385">
        <v>6916.9140000000007</v>
      </c>
      <c r="O268" s="354"/>
      <c r="P268" s="385">
        <v>718.83100000000002</v>
      </c>
      <c r="Q268" s="354"/>
      <c r="R268" s="385">
        <v>139.20500000000001</v>
      </c>
      <c r="S268" s="354"/>
      <c r="T268" s="385">
        <v>0</v>
      </c>
      <c r="U268" s="354"/>
      <c r="V268" s="385">
        <v>9689.66</v>
      </c>
      <c r="W268" s="354"/>
      <c r="X268" s="385">
        <v>0</v>
      </c>
      <c r="Y268" s="354"/>
      <c r="Z268" s="385">
        <v>3056.8939999999998</v>
      </c>
      <c r="AA268" s="354"/>
      <c r="AB268" s="385">
        <v>23518.58</v>
      </c>
      <c r="AC268" s="354"/>
    </row>
    <row r="269" spans="1:29">
      <c r="A269" s="382" t="s">
        <v>651</v>
      </c>
      <c r="B269" s="383" t="s">
        <v>3388</v>
      </c>
      <c r="C269" s="354"/>
      <c r="D269" s="382" t="s">
        <v>3389</v>
      </c>
      <c r="E269" s="384">
        <v>427</v>
      </c>
      <c r="F269" s="385">
        <v>24063.682000000008</v>
      </c>
      <c r="G269" s="354"/>
      <c r="H269" s="385">
        <v>291.79399999999998</v>
      </c>
      <c r="I269" s="354"/>
      <c r="J269" s="385">
        <v>700</v>
      </c>
      <c r="K269" s="354"/>
      <c r="L269" s="385">
        <v>187.31399999999996</v>
      </c>
      <c r="M269" s="354"/>
      <c r="N269" s="385">
        <v>0</v>
      </c>
      <c r="O269" s="354"/>
      <c r="P269" s="385">
        <v>9164.4120000000003</v>
      </c>
      <c r="Q269" s="354"/>
      <c r="R269" s="385">
        <v>301.22800000000001</v>
      </c>
      <c r="S269" s="354"/>
      <c r="T269" s="385">
        <v>0</v>
      </c>
      <c r="U269" s="354"/>
      <c r="V269" s="385">
        <v>59645.328999999998</v>
      </c>
      <c r="W269" s="354"/>
      <c r="X269" s="385">
        <v>80026.91</v>
      </c>
      <c r="Y269" s="354"/>
      <c r="Z269" s="385">
        <v>0</v>
      </c>
      <c r="AA269" s="354"/>
      <c r="AB269" s="385">
        <v>174380.66899999999</v>
      </c>
      <c r="AC269" s="354"/>
    </row>
    <row r="270" spans="1:29">
      <c r="A270" s="382" t="s">
        <v>651</v>
      </c>
      <c r="B270" s="383" t="s">
        <v>3390</v>
      </c>
      <c r="C270" s="354"/>
      <c r="D270" s="382" t="s">
        <v>3391</v>
      </c>
      <c r="E270" s="384">
        <v>16</v>
      </c>
      <c r="F270" s="385">
        <v>0</v>
      </c>
      <c r="G270" s="354"/>
      <c r="H270" s="385">
        <v>142.08799999999999</v>
      </c>
      <c r="I270" s="354"/>
      <c r="J270" s="385">
        <v>0</v>
      </c>
      <c r="K270" s="354"/>
      <c r="L270" s="385">
        <v>34.081000000000003</v>
      </c>
      <c r="M270" s="354"/>
      <c r="N270" s="385">
        <v>0</v>
      </c>
      <c r="O270" s="354"/>
      <c r="P270" s="385">
        <v>496.13799999999998</v>
      </c>
      <c r="Q270" s="354"/>
      <c r="R270" s="385">
        <v>0</v>
      </c>
      <c r="S270" s="354"/>
      <c r="T270" s="385">
        <v>757.03399999999999</v>
      </c>
      <c r="U270" s="354"/>
      <c r="V270" s="385">
        <v>0</v>
      </c>
      <c r="W270" s="354"/>
      <c r="X270" s="385">
        <v>80.316000000000003</v>
      </c>
      <c r="Y270" s="354"/>
      <c r="Z270" s="385">
        <v>142.24199999999999</v>
      </c>
      <c r="AA270" s="354"/>
      <c r="AB270" s="385">
        <v>1651.8989999999997</v>
      </c>
      <c r="AC270" s="354"/>
    </row>
    <row r="271" spans="1:29">
      <c r="A271" s="382" t="s">
        <v>651</v>
      </c>
      <c r="B271" s="383" t="s">
        <v>3392</v>
      </c>
      <c r="C271" s="354"/>
      <c r="D271" s="382" t="s">
        <v>3393</v>
      </c>
      <c r="E271" s="384">
        <v>8</v>
      </c>
      <c r="F271" s="385">
        <v>722.16199999999992</v>
      </c>
      <c r="G271" s="354"/>
      <c r="H271" s="385">
        <v>0</v>
      </c>
      <c r="I271" s="354"/>
      <c r="J271" s="385">
        <v>0</v>
      </c>
      <c r="K271" s="354"/>
      <c r="L271" s="385">
        <v>762.26</v>
      </c>
      <c r="M271" s="354"/>
      <c r="N271" s="385">
        <v>0</v>
      </c>
      <c r="O271" s="354"/>
      <c r="P271" s="385">
        <v>141.21600000000001</v>
      </c>
      <c r="Q271" s="354"/>
      <c r="R271" s="385">
        <v>0</v>
      </c>
      <c r="S271" s="354"/>
      <c r="T271" s="385">
        <v>0</v>
      </c>
      <c r="U271" s="354"/>
      <c r="V271" s="385">
        <v>0</v>
      </c>
      <c r="W271" s="354"/>
      <c r="X271" s="385">
        <v>8557.8469999999998</v>
      </c>
      <c r="Y271" s="354"/>
      <c r="Z271" s="385">
        <v>0</v>
      </c>
      <c r="AA271" s="354"/>
      <c r="AB271" s="385">
        <v>10183.485000000001</v>
      </c>
      <c r="AC271" s="354"/>
    </row>
    <row r="272" spans="1:29">
      <c r="A272" s="382" t="s">
        <v>651</v>
      </c>
      <c r="B272" s="383" t="s">
        <v>3394</v>
      </c>
      <c r="C272" s="354"/>
      <c r="D272" s="382" t="s">
        <v>3395</v>
      </c>
      <c r="E272" s="384">
        <v>182</v>
      </c>
      <c r="F272" s="385">
        <v>2454.761</v>
      </c>
      <c r="G272" s="354"/>
      <c r="H272" s="385">
        <v>475.01199999999994</v>
      </c>
      <c r="I272" s="354"/>
      <c r="J272" s="385">
        <v>72.495000000000005</v>
      </c>
      <c r="K272" s="354"/>
      <c r="L272" s="385">
        <v>197.43600000000004</v>
      </c>
      <c r="M272" s="354"/>
      <c r="N272" s="385">
        <v>6048.7449999999999</v>
      </c>
      <c r="O272" s="354"/>
      <c r="P272" s="385">
        <v>1395.88</v>
      </c>
      <c r="Q272" s="354"/>
      <c r="R272" s="385">
        <v>326.92</v>
      </c>
      <c r="S272" s="354"/>
      <c r="T272" s="385">
        <v>0</v>
      </c>
      <c r="U272" s="354"/>
      <c r="V272" s="385">
        <v>8341.8889999999992</v>
      </c>
      <c r="W272" s="354"/>
      <c r="X272" s="385">
        <v>2705.502</v>
      </c>
      <c r="Y272" s="354"/>
      <c r="Z272" s="385">
        <v>0</v>
      </c>
      <c r="AA272" s="354"/>
      <c r="AB272" s="385">
        <v>22018.639999999999</v>
      </c>
      <c r="AC272" s="354"/>
    </row>
    <row r="273" spans="1:29">
      <c r="A273" s="382" t="s">
        <v>651</v>
      </c>
      <c r="B273" s="383" t="s">
        <v>3396</v>
      </c>
      <c r="C273" s="354"/>
      <c r="D273" s="382" t="s">
        <v>3397</v>
      </c>
      <c r="E273" s="384">
        <v>46</v>
      </c>
      <c r="F273" s="385">
        <v>1175.662</v>
      </c>
      <c r="G273" s="354"/>
      <c r="H273" s="385">
        <v>0</v>
      </c>
      <c r="I273" s="354"/>
      <c r="J273" s="385">
        <v>49.555999999999997</v>
      </c>
      <c r="K273" s="354"/>
      <c r="L273" s="385">
        <v>172.98500000000001</v>
      </c>
      <c r="M273" s="354"/>
      <c r="N273" s="385">
        <v>0</v>
      </c>
      <c r="O273" s="354"/>
      <c r="P273" s="385">
        <v>344.32499999999999</v>
      </c>
      <c r="Q273" s="354"/>
      <c r="R273" s="385">
        <v>170.512</v>
      </c>
      <c r="S273" s="354"/>
      <c r="T273" s="385">
        <v>97.492000000000004</v>
      </c>
      <c r="U273" s="354"/>
      <c r="V273" s="385">
        <v>2109.5120000000002</v>
      </c>
      <c r="W273" s="354"/>
      <c r="X273" s="385">
        <v>0</v>
      </c>
      <c r="Y273" s="354"/>
      <c r="Z273" s="385">
        <v>621.40499999999997</v>
      </c>
      <c r="AA273" s="354"/>
      <c r="AB273" s="385">
        <v>4741.4490000000005</v>
      </c>
      <c r="AC273" s="354"/>
    </row>
    <row r="274" spans="1:29">
      <c r="A274" s="382" t="s">
        <v>651</v>
      </c>
      <c r="B274" s="383" t="s">
        <v>3398</v>
      </c>
      <c r="C274" s="354"/>
      <c r="D274" s="382" t="s">
        <v>3399</v>
      </c>
      <c r="E274" s="384">
        <v>40</v>
      </c>
      <c r="F274" s="385">
        <v>950.12199999999996</v>
      </c>
      <c r="G274" s="354"/>
      <c r="H274" s="385">
        <v>22.67</v>
      </c>
      <c r="I274" s="354"/>
      <c r="J274" s="385">
        <v>5.141</v>
      </c>
      <c r="K274" s="354"/>
      <c r="L274" s="385">
        <v>244.48400000000001</v>
      </c>
      <c r="M274" s="354"/>
      <c r="N274" s="385">
        <v>0</v>
      </c>
      <c r="O274" s="354"/>
      <c r="P274" s="385">
        <v>196.13</v>
      </c>
      <c r="Q274" s="354"/>
      <c r="R274" s="385">
        <v>0</v>
      </c>
      <c r="S274" s="354"/>
      <c r="T274" s="385">
        <v>2675.7919999999999</v>
      </c>
      <c r="U274" s="354"/>
      <c r="V274" s="385">
        <v>0</v>
      </c>
      <c r="W274" s="354"/>
      <c r="X274" s="385">
        <v>3065.8420000000001</v>
      </c>
      <c r="Y274" s="354"/>
      <c r="Z274" s="385">
        <v>0</v>
      </c>
      <c r="AA274" s="354"/>
      <c r="AB274" s="385">
        <v>7160.1809999999987</v>
      </c>
      <c r="AC274" s="354"/>
    </row>
    <row r="275" spans="1:29">
      <c r="A275" s="382" t="s">
        <v>651</v>
      </c>
      <c r="B275" s="383" t="s">
        <v>3400</v>
      </c>
      <c r="C275" s="354"/>
      <c r="D275" s="382" t="s">
        <v>3401</v>
      </c>
      <c r="E275" s="384">
        <v>295</v>
      </c>
      <c r="F275" s="385">
        <v>5318.2789999999986</v>
      </c>
      <c r="G275" s="354"/>
      <c r="H275" s="385">
        <v>0</v>
      </c>
      <c r="I275" s="354"/>
      <c r="J275" s="385">
        <v>91.319000000000003</v>
      </c>
      <c r="K275" s="354"/>
      <c r="L275" s="385">
        <v>213.37700000000001</v>
      </c>
      <c r="M275" s="354"/>
      <c r="N275" s="385">
        <v>0</v>
      </c>
      <c r="O275" s="354"/>
      <c r="P275" s="385">
        <v>1600</v>
      </c>
      <c r="Q275" s="354"/>
      <c r="R275" s="385">
        <v>572.21400000000006</v>
      </c>
      <c r="S275" s="354"/>
      <c r="T275" s="385">
        <v>9120.66</v>
      </c>
      <c r="U275" s="354"/>
      <c r="V275" s="385">
        <v>0</v>
      </c>
      <c r="W275" s="354"/>
      <c r="X275" s="385">
        <v>0</v>
      </c>
      <c r="Y275" s="354"/>
      <c r="Z275" s="385">
        <v>4226.4399999999996</v>
      </c>
      <c r="AA275" s="354"/>
      <c r="AB275" s="385">
        <v>21142.289000000001</v>
      </c>
      <c r="AC275" s="354"/>
    </row>
    <row r="276" spans="1:29">
      <c r="A276" s="382" t="s">
        <v>651</v>
      </c>
      <c r="B276" s="383" t="s">
        <v>3402</v>
      </c>
      <c r="C276" s="354"/>
      <c r="D276" s="382" t="s">
        <v>3403</v>
      </c>
      <c r="E276" s="384">
        <v>16</v>
      </c>
      <c r="F276" s="385">
        <v>221.82600000000002</v>
      </c>
      <c r="G276" s="354"/>
      <c r="H276" s="385">
        <v>0</v>
      </c>
      <c r="I276" s="354"/>
      <c r="J276" s="385">
        <v>64.024000000000001</v>
      </c>
      <c r="K276" s="354"/>
      <c r="L276" s="385">
        <v>1.964</v>
      </c>
      <c r="M276" s="354"/>
      <c r="N276" s="385">
        <v>0</v>
      </c>
      <c r="O276" s="354"/>
      <c r="P276" s="385">
        <v>907.30600000000004</v>
      </c>
      <c r="Q276" s="354"/>
      <c r="R276" s="385">
        <v>67.709000000000003</v>
      </c>
      <c r="S276" s="354"/>
      <c r="T276" s="385">
        <v>775.07500000000005</v>
      </c>
      <c r="U276" s="354"/>
      <c r="V276" s="385">
        <v>88.066999999999993</v>
      </c>
      <c r="W276" s="354"/>
      <c r="X276" s="385">
        <v>43.518000000000001</v>
      </c>
      <c r="Y276" s="354"/>
      <c r="Z276" s="385">
        <v>0</v>
      </c>
      <c r="AA276" s="354"/>
      <c r="AB276" s="385">
        <v>2169.489</v>
      </c>
      <c r="AC276" s="354"/>
    </row>
    <row r="277" spans="1:29">
      <c r="A277" s="382" t="s">
        <v>651</v>
      </c>
      <c r="B277" s="383" t="s">
        <v>2262</v>
      </c>
      <c r="C277" s="354"/>
      <c r="D277" s="382" t="s">
        <v>3404</v>
      </c>
      <c r="E277" s="384">
        <v>9</v>
      </c>
      <c r="F277" s="385">
        <v>0</v>
      </c>
      <c r="G277" s="354"/>
      <c r="H277" s="385">
        <v>81.364000000000004</v>
      </c>
      <c r="I277" s="354"/>
      <c r="J277" s="385">
        <v>0</v>
      </c>
      <c r="K277" s="354"/>
      <c r="L277" s="385">
        <v>0</v>
      </c>
      <c r="M277" s="354"/>
      <c r="N277" s="385">
        <v>0</v>
      </c>
      <c r="O277" s="354"/>
      <c r="P277" s="385">
        <v>0</v>
      </c>
      <c r="Q277" s="354"/>
      <c r="R277" s="385">
        <v>0</v>
      </c>
      <c r="S277" s="354"/>
      <c r="T277" s="385">
        <v>0</v>
      </c>
      <c r="U277" s="354"/>
      <c r="V277" s="385">
        <v>0</v>
      </c>
      <c r="W277" s="354"/>
      <c r="X277" s="385">
        <v>0</v>
      </c>
      <c r="Y277" s="354"/>
      <c r="Z277" s="385">
        <v>0</v>
      </c>
      <c r="AA277" s="354"/>
      <c r="AB277" s="385">
        <v>81.364000000000004</v>
      </c>
      <c r="AC277" s="386" t="s">
        <v>64</v>
      </c>
    </row>
    <row r="278" spans="1:29">
      <c r="A278" s="382" t="s">
        <v>651</v>
      </c>
      <c r="B278" s="383" t="s">
        <v>3405</v>
      </c>
      <c r="C278" s="354"/>
      <c r="D278" s="382" t="s">
        <v>3406</v>
      </c>
      <c r="E278" s="384">
        <v>55</v>
      </c>
      <c r="F278" s="385">
        <v>988.39400000000012</v>
      </c>
      <c r="G278" s="354"/>
      <c r="H278" s="385">
        <v>0</v>
      </c>
      <c r="I278" s="354"/>
      <c r="J278" s="385">
        <v>4</v>
      </c>
      <c r="K278" s="354"/>
      <c r="L278" s="385">
        <v>10.029999999999999</v>
      </c>
      <c r="M278" s="354"/>
      <c r="N278" s="385">
        <v>0</v>
      </c>
      <c r="O278" s="354"/>
      <c r="P278" s="385">
        <v>735.37800000000004</v>
      </c>
      <c r="Q278" s="354"/>
      <c r="R278" s="385">
        <v>0</v>
      </c>
      <c r="S278" s="354"/>
      <c r="T278" s="385">
        <v>0</v>
      </c>
      <c r="U278" s="354"/>
      <c r="V278" s="385">
        <v>2977.4589999999998</v>
      </c>
      <c r="W278" s="354"/>
      <c r="X278" s="385">
        <v>0</v>
      </c>
      <c r="Y278" s="354"/>
      <c r="Z278" s="385">
        <v>1776.443</v>
      </c>
      <c r="AA278" s="354"/>
      <c r="AB278" s="385">
        <v>6491.7039999999988</v>
      </c>
      <c r="AC278" s="354"/>
    </row>
    <row r="279" spans="1:29">
      <c r="A279" s="382" t="s">
        <v>651</v>
      </c>
      <c r="B279" s="383" t="s">
        <v>3407</v>
      </c>
      <c r="C279" s="354"/>
      <c r="D279" s="382" t="s">
        <v>3408</v>
      </c>
      <c r="E279" s="384">
        <v>361</v>
      </c>
      <c r="F279" s="385">
        <v>9774.0779999999977</v>
      </c>
      <c r="G279" s="354"/>
      <c r="H279" s="385">
        <v>521.48800000000006</v>
      </c>
      <c r="I279" s="354"/>
      <c r="J279" s="385">
        <v>377.81400000000002</v>
      </c>
      <c r="K279" s="354"/>
      <c r="L279" s="385">
        <v>683.82299999999998</v>
      </c>
      <c r="M279" s="354"/>
      <c r="N279" s="385">
        <v>22375.937999999998</v>
      </c>
      <c r="O279" s="354"/>
      <c r="P279" s="385">
        <v>16351.414000000001</v>
      </c>
      <c r="Q279" s="354"/>
      <c r="R279" s="385">
        <v>610.93299999999999</v>
      </c>
      <c r="S279" s="354"/>
      <c r="T279" s="385">
        <v>33539.932000000001</v>
      </c>
      <c r="U279" s="354"/>
      <c r="V279" s="385">
        <v>4799.4920000000002</v>
      </c>
      <c r="W279" s="354"/>
      <c r="X279" s="385">
        <v>0</v>
      </c>
      <c r="Y279" s="354"/>
      <c r="Z279" s="385">
        <v>0</v>
      </c>
      <c r="AA279" s="354"/>
      <c r="AB279" s="385">
        <v>89034.911999999997</v>
      </c>
      <c r="AC279" s="354"/>
    </row>
    <row r="280" spans="1:29">
      <c r="A280" s="382" t="s">
        <v>651</v>
      </c>
      <c r="B280" s="383" t="s">
        <v>3409</v>
      </c>
      <c r="C280" s="354"/>
      <c r="D280" s="382" t="s">
        <v>3410</v>
      </c>
      <c r="E280" s="384">
        <v>16</v>
      </c>
      <c r="F280" s="385">
        <v>176.74600000000001</v>
      </c>
      <c r="G280" s="354"/>
      <c r="H280" s="385">
        <v>0</v>
      </c>
      <c r="I280" s="354"/>
      <c r="J280" s="385">
        <v>4.2350000000000003</v>
      </c>
      <c r="K280" s="354"/>
      <c r="L280" s="385">
        <v>13.24</v>
      </c>
      <c r="M280" s="354"/>
      <c r="N280" s="385">
        <v>96</v>
      </c>
      <c r="O280" s="354"/>
      <c r="P280" s="385">
        <v>372.61599999999999</v>
      </c>
      <c r="Q280" s="354"/>
      <c r="R280" s="385">
        <v>0</v>
      </c>
      <c r="S280" s="354"/>
      <c r="T280" s="385">
        <v>544.12</v>
      </c>
      <c r="U280" s="354"/>
      <c r="V280" s="385">
        <v>21.49</v>
      </c>
      <c r="W280" s="354"/>
      <c r="X280" s="385">
        <v>23.956</v>
      </c>
      <c r="Y280" s="354"/>
      <c r="Z280" s="385">
        <v>5.5579999999999998</v>
      </c>
      <c r="AA280" s="354"/>
      <c r="AB280" s="385">
        <v>1257.961</v>
      </c>
      <c r="AC280" s="354"/>
    </row>
    <row r="281" spans="1:29">
      <c r="A281" s="382" t="s">
        <v>651</v>
      </c>
      <c r="B281" s="383" t="s">
        <v>3411</v>
      </c>
      <c r="C281" s="354"/>
      <c r="D281" s="382" t="s">
        <v>3412</v>
      </c>
      <c r="E281" s="384">
        <v>32</v>
      </c>
      <c r="F281" s="385">
        <v>917.7829999999999</v>
      </c>
      <c r="G281" s="354"/>
      <c r="H281" s="385">
        <v>0</v>
      </c>
      <c r="I281" s="354"/>
      <c r="J281" s="385">
        <v>260.7</v>
      </c>
      <c r="K281" s="354"/>
      <c r="L281" s="385">
        <v>250</v>
      </c>
      <c r="M281" s="354"/>
      <c r="N281" s="385">
        <v>0</v>
      </c>
      <c r="O281" s="354"/>
      <c r="P281" s="385">
        <v>0</v>
      </c>
      <c r="Q281" s="354"/>
      <c r="R281" s="385">
        <v>0</v>
      </c>
      <c r="S281" s="354"/>
      <c r="T281" s="385">
        <v>2134.8130000000001</v>
      </c>
      <c r="U281" s="354"/>
      <c r="V281" s="385">
        <v>0</v>
      </c>
      <c r="W281" s="354"/>
      <c r="X281" s="385">
        <v>0</v>
      </c>
      <c r="Y281" s="354"/>
      <c r="Z281" s="385">
        <v>0</v>
      </c>
      <c r="AA281" s="354"/>
      <c r="AB281" s="385">
        <v>3563.2959999999998</v>
      </c>
      <c r="AC281" s="354"/>
    </row>
    <row r="282" spans="1:29">
      <c r="A282" s="382" t="s">
        <v>692</v>
      </c>
      <c r="B282" s="383" t="s">
        <v>3413</v>
      </c>
      <c r="C282" s="354"/>
      <c r="D282" s="382" t="s">
        <v>3414</v>
      </c>
      <c r="E282" s="384">
        <v>9</v>
      </c>
      <c r="F282" s="385">
        <v>0</v>
      </c>
      <c r="G282" s="354"/>
      <c r="H282" s="385">
        <v>139.38</v>
      </c>
      <c r="I282" s="354"/>
      <c r="J282" s="385">
        <v>41.951000000000001</v>
      </c>
      <c r="K282" s="354"/>
      <c r="L282" s="385">
        <v>0</v>
      </c>
      <c r="M282" s="354"/>
      <c r="N282" s="385">
        <v>0</v>
      </c>
      <c r="O282" s="354"/>
      <c r="P282" s="385">
        <v>219.77200000000002</v>
      </c>
      <c r="Q282" s="354"/>
      <c r="R282" s="385">
        <v>0</v>
      </c>
      <c r="S282" s="354"/>
      <c r="T282" s="385">
        <v>439.274</v>
      </c>
      <c r="U282" s="354"/>
      <c r="V282" s="385">
        <v>0</v>
      </c>
      <c r="W282" s="354"/>
      <c r="X282" s="385">
        <v>31.878</v>
      </c>
      <c r="Y282" s="354"/>
      <c r="Z282" s="385">
        <v>198.071</v>
      </c>
      <c r="AA282" s="354"/>
      <c r="AB282" s="385">
        <v>1070.326</v>
      </c>
      <c r="AC282" s="354"/>
    </row>
    <row r="283" spans="1:29">
      <c r="A283" s="382" t="s">
        <v>692</v>
      </c>
      <c r="B283" s="383" t="s">
        <v>3415</v>
      </c>
      <c r="C283" s="354"/>
      <c r="D283" s="382" t="s">
        <v>3416</v>
      </c>
      <c r="E283" s="384">
        <v>30</v>
      </c>
      <c r="F283" s="385">
        <v>0</v>
      </c>
      <c r="G283" s="354"/>
      <c r="H283" s="385">
        <v>1195.8019999999999</v>
      </c>
      <c r="I283" s="354"/>
      <c r="J283" s="385">
        <v>0</v>
      </c>
      <c r="K283" s="354"/>
      <c r="L283" s="385">
        <v>0</v>
      </c>
      <c r="M283" s="354"/>
      <c r="N283" s="385">
        <v>0</v>
      </c>
      <c r="O283" s="354"/>
      <c r="P283" s="385">
        <v>358.48</v>
      </c>
      <c r="Q283" s="354"/>
      <c r="R283" s="385">
        <v>0</v>
      </c>
      <c r="S283" s="354"/>
      <c r="T283" s="385">
        <v>1101.7909999999999</v>
      </c>
      <c r="U283" s="354"/>
      <c r="V283" s="385">
        <v>0</v>
      </c>
      <c r="W283" s="354"/>
      <c r="X283" s="385">
        <v>342.608</v>
      </c>
      <c r="Y283" s="354"/>
      <c r="Z283" s="385">
        <v>0</v>
      </c>
      <c r="AA283" s="354"/>
      <c r="AB283" s="385">
        <v>2998.6809999999996</v>
      </c>
      <c r="AC283" s="354"/>
    </row>
    <row r="284" spans="1:29">
      <c r="A284" s="382" t="s">
        <v>692</v>
      </c>
      <c r="B284" s="383" t="s">
        <v>3417</v>
      </c>
      <c r="C284" s="354"/>
      <c r="D284" s="382" t="s">
        <v>3418</v>
      </c>
      <c r="E284" s="384">
        <v>72</v>
      </c>
      <c r="F284" s="385">
        <v>1554.7049999999999</v>
      </c>
      <c r="G284" s="354"/>
      <c r="H284" s="385">
        <v>22.56</v>
      </c>
      <c r="I284" s="354"/>
      <c r="J284" s="385">
        <v>687.04499999999996</v>
      </c>
      <c r="K284" s="354"/>
      <c r="L284" s="385">
        <v>48.35799999999999</v>
      </c>
      <c r="M284" s="354"/>
      <c r="N284" s="385">
        <v>0</v>
      </c>
      <c r="O284" s="354"/>
      <c r="P284" s="385">
        <v>706.29</v>
      </c>
      <c r="Q284" s="354"/>
      <c r="R284" s="385">
        <v>0.64500000000000002</v>
      </c>
      <c r="S284" s="354"/>
      <c r="T284" s="385">
        <v>3912.3069999999993</v>
      </c>
      <c r="U284" s="354"/>
      <c r="V284" s="385">
        <v>0</v>
      </c>
      <c r="W284" s="354"/>
      <c r="X284" s="385">
        <v>0</v>
      </c>
      <c r="Y284" s="354"/>
      <c r="Z284" s="385">
        <v>2418.1060000000002</v>
      </c>
      <c r="AA284" s="354"/>
      <c r="AB284" s="385">
        <v>9350.0160000000014</v>
      </c>
      <c r="AC284" s="354"/>
    </row>
    <row r="285" spans="1:29">
      <c r="A285" s="382" t="s">
        <v>692</v>
      </c>
      <c r="B285" s="383" t="s">
        <v>697</v>
      </c>
      <c r="C285" s="354"/>
      <c r="D285" s="382" t="s">
        <v>3419</v>
      </c>
      <c r="E285" s="384">
        <v>243</v>
      </c>
      <c r="F285" s="385">
        <v>0</v>
      </c>
      <c r="G285" s="354"/>
      <c r="H285" s="385">
        <v>2465.835</v>
      </c>
      <c r="I285" s="354"/>
      <c r="J285" s="385">
        <v>0</v>
      </c>
      <c r="K285" s="354"/>
      <c r="L285" s="385">
        <v>311.892</v>
      </c>
      <c r="M285" s="354"/>
      <c r="N285" s="385">
        <v>0</v>
      </c>
      <c r="O285" s="354"/>
      <c r="P285" s="385">
        <v>0</v>
      </c>
      <c r="Q285" s="354"/>
      <c r="R285" s="385">
        <v>2024.3409999999997</v>
      </c>
      <c r="S285" s="354"/>
      <c r="T285" s="385">
        <v>19316.798999999999</v>
      </c>
      <c r="U285" s="354"/>
      <c r="V285" s="385">
        <v>154.767</v>
      </c>
      <c r="W285" s="354"/>
      <c r="X285" s="385">
        <v>0</v>
      </c>
      <c r="Y285" s="354"/>
      <c r="Z285" s="385">
        <v>0</v>
      </c>
      <c r="AA285" s="354"/>
      <c r="AB285" s="385">
        <v>24273.634000000005</v>
      </c>
      <c r="AC285" s="354"/>
    </row>
    <row r="286" spans="1:29">
      <c r="A286" s="382" t="s">
        <v>692</v>
      </c>
      <c r="B286" s="383" t="s">
        <v>699</v>
      </c>
      <c r="C286" s="354"/>
      <c r="D286" s="382" t="s">
        <v>3420</v>
      </c>
      <c r="E286" s="384">
        <v>792</v>
      </c>
      <c r="F286" s="385">
        <v>64976.637999999999</v>
      </c>
      <c r="G286" s="354"/>
      <c r="H286" s="385">
        <v>0</v>
      </c>
      <c r="I286" s="354"/>
      <c r="J286" s="385">
        <v>1946.1</v>
      </c>
      <c r="K286" s="354"/>
      <c r="L286" s="385">
        <v>2279.6089999999999</v>
      </c>
      <c r="M286" s="354"/>
      <c r="N286" s="385">
        <v>56272.724000000002</v>
      </c>
      <c r="O286" s="354"/>
      <c r="P286" s="385">
        <v>6790.0479999999989</v>
      </c>
      <c r="Q286" s="354"/>
      <c r="R286" s="385">
        <v>403.72699999999998</v>
      </c>
      <c r="S286" s="354"/>
      <c r="T286" s="385">
        <v>49439.95</v>
      </c>
      <c r="U286" s="354"/>
      <c r="V286" s="385">
        <v>25.881</v>
      </c>
      <c r="W286" s="354"/>
      <c r="X286" s="385">
        <v>4146.1639999999998</v>
      </c>
      <c r="Y286" s="354"/>
      <c r="Z286" s="385">
        <v>0</v>
      </c>
      <c r="AA286" s="354"/>
      <c r="AB286" s="385">
        <v>186280.84100000001</v>
      </c>
      <c r="AC286" s="354"/>
    </row>
    <row r="287" spans="1:29">
      <c r="A287" s="382" t="s">
        <v>692</v>
      </c>
      <c r="B287" s="383" t="s">
        <v>701</v>
      </c>
      <c r="C287" s="354"/>
      <c r="D287" s="382" t="s">
        <v>3421</v>
      </c>
      <c r="E287" s="384">
        <v>319</v>
      </c>
      <c r="F287" s="385">
        <v>0</v>
      </c>
      <c r="G287" s="354"/>
      <c r="H287" s="385">
        <v>6963.4809999999998</v>
      </c>
      <c r="I287" s="354"/>
      <c r="J287" s="385">
        <v>8.8059999999999992</v>
      </c>
      <c r="K287" s="354"/>
      <c r="L287" s="385">
        <v>543.99800000000005</v>
      </c>
      <c r="M287" s="354"/>
      <c r="N287" s="385">
        <v>0</v>
      </c>
      <c r="O287" s="354"/>
      <c r="P287" s="385">
        <v>174.03800000000004</v>
      </c>
      <c r="Q287" s="354"/>
      <c r="R287" s="385">
        <v>221.53700000000001</v>
      </c>
      <c r="S287" s="354"/>
      <c r="T287" s="385">
        <v>7989.0420000000004</v>
      </c>
      <c r="U287" s="354"/>
      <c r="V287" s="385">
        <v>25.006</v>
      </c>
      <c r="W287" s="354"/>
      <c r="X287" s="385">
        <v>1507.951</v>
      </c>
      <c r="Y287" s="354"/>
      <c r="Z287" s="385">
        <v>20660.84</v>
      </c>
      <c r="AA287" s="354"/>
      <c r="AB287" s="385">
        <v>38094.699000000001</v>
      </c>
      <c r="AC287" s="354"/>
    </row>
    <row r="288" spans="1:29">
      <c r="A288" s="382" t="s">
        <v>692</v>
      </c>
      <c r="B288" s="383" t="s">
        <v>3422</v>
      </c>
      <c r="C288" s="354"/>
      <c r="D288" s="382" t="s">
        <v>3423</v>
      </c>
      <c r="E288" s="384">
        <v>33</v>
      </c>
      <c r="F288" s="385">
        <v>788.68299999999988</v>
      </c>
      <c r="G288" s="354"/>
      <c r="H288" s="385">
        <v>0.62</v>
      </c>
      <c r="I288" s="354"/>
      <c r="J288" s="385">
        <v>73.138999999999996</v>
      </c>
      <c r="K288" s="354"/>
      <c r="L288" s="385">
        <v>87.037000000000006</v>
      </c>
      <c r="M288" s="354"/>
      <c r="N288" s="385">
        <v>945.52300000000002</v>
      </c>
      <c r="O288" s="354"/>
      <c r="P288" s="385">
        <v>503.58</v>
      </c>
      <c r="Q288" s="354"/>
      <c r="R288" s="385">
        <v>38.481000000000002</v>
      </c>
      <c r="S288" s="354"/>
      <c r="T288" s="385">
        <v>2192.8870000000002</v>
      </c>
      <c r="U288" s="354"/>
      <c r="V288" s="385">
        <v>0</v>
      </c>
      <c r="W288" s="354"/>
      <c r="X288" s="385">
        <v>0</v>
      </c>
      <c r="Y288" s="354"/>
      <c r="Z288" s="385">
        <v>0</v>
      </c>
      <c r="AA288" s="354"/>
      <c r="AB288" s="385">
        <v>4629.95</v>
      </c>
      <c r="AC288" s="354"/>
    </row>
    <row r="289" spans="1:29">
      <c r="A289" s="382" t="s">
        <v>705</v>
      </c>
      <c r="B289" s="383" t="s">
        <v>3424</v>
      </c>
      <c r="C289" s="354"/>
      <c r="D289" s="382" t="s">
        <v>3425</v>
      </c>
      <c r="E289" s="384">
        <v>569</v>
      </c>
      <c r="F289" s="385">
        <v>31896.543000000001</v>
      </c>
      <c r="G289" s="354"/>
      <c r="H289" s="385">
        <v>0</v>
      </c>
      <c r="I289" s="354"/>
      <c r="J289" s="385">
        <v>1307.7249999999999</v>
      </c>
      <c r="K289" s="354"/>
      <c r="L289" s="385">
        <v>2461.8310000000001</v>
      </c>
      <c r="M289" s="354"/>
      <c r="N289" s="385">
        <v>0</v>
      </c>
      <c r="O289" s="354"/>
      <c r="P289" s="385">
        <v>14902.04</v>
      </c>
      <c r="Q289" s="354"/>
      <c r="R289" s="385">
        <v>0</v>
      </c>
      <c r="S289" s="354"/>
      <c r="T289" s="385">
        <v>3956.2209999999995</v>
      </c>
      <c r="U289" s="354"/>
      <c r="V289" s="385">
        <v>0</v>
      </c>
      <c r="W289" s="354"/>
      <c r="X289" s="385">
        <v>94464.433000000005</v>
      </c>
      <c r="Y289" s="354"/>
      <c r="Z289" s="385">
        <v>160.023</v>
      </c>
      <c r="AA289" s="354"/>
      <c r="AB289" s="385">
        <v>149148.81600000002</v>
      </c>
      <c r="AC289" s="354"/>
    </row>
    <row r="290" spans="1:29">
      <c r="A290" s="382" t="s">
        <v>705</v>
      </c>
      <c r="B290" s="383" t="s">
        <v>3426</v>
      </c>
      <c r="C290" s="354"/>
      <c r="D290" s="382" t="s">
        <v>3427</v>
      </c>
      <c r="E290" s="384">
        <v>13</v>
      </c>
      <c r="F290" s="385">
        <v>196.60400000000004</v>
      </c>
      <c r="G290" s="354"/>
      <c r="H290" s="385">
        <v>0</v>
      </c>
      <c r="I290" s="354"/>
      <c r="J290" s="385">
        <v>0</v>
      </c>
      <c r="K290" s="354"/>
      <c r="L290" s="385">
        <v>0</v>
      </c>
      <c r="M290" s="354"/>
      <c r="N290" s="385">
        <v>0</v>
      </c>
      <c r="O290" s="354"/>
      <c r="P290" s="385">
        <v>666.78199999999993</v>
      </c>
      <c r="Q290" s="354"/>
      <c r="R290" s="385">
        <v>0</v>
      </c>
      <c r="S290" s="354"/>
      <c r="T290" s="385">
        <v>0</v>
      </c>
      <c r="U290" s="354"/>
      <c r="V290" s="385">
        <v>0</v>
      </c>
      <c r="W290" s="354"/>
      <c r="X290" s="385">
        <v>1604.1179999999999</v>
      </c>
      <c r="Y290" s="354"/>
      <c r="Z290" s="385">
        <v>0</v>
      </c>
      <c r="AA290" s="354"/>
      <c r="AB290" s="385">
        <v>2467.5040000000004</v>
      </c>
      <c r="AC290" s="354"/>
    </row>
    <row r="291" spans="1:29">
      <c r="A291" s="382" t="s">
        <v>705</v>
      </c>
      <c r="B291" s="383" t="s">
        <v>3428</v>
      </c>
      <c r="C291" s="354"/>
      <c r="D291" s="382" t="s">
        <v>3429</v>
      </c>
      <c r="E291" s="384">
        <v>353</v>
      </c>
      <c r="F291" s="385">
        <v>7995.7970000000005</v>
      </c>
      <c r="G291" s="354"/>
      <c r="H291" s="385">
        <v>655.90699999999993</v>
      </c>
      <c r="I291" s="354"/>
      <c r="J291" s="385">
        <v>308.71100000000001</v>
      </c>
      <c r="K291" s="354"/>
      <c r="L291" s="385">
        <v>318.06900000000002</v>
      </c>
      <c r="M291" s="354"/>
      <c r="N291" s="385">
        <v>0</v>
      </c>
      <c r="O291" s="354"/>
      <c r="P291" s="385">
        <v>8182.4679999999989</v>
      </c>
      <c r="Q291" s="354"/>
      <c r="R291" s="385">
        <v>1254.778</v>
      </c>
      <c r="S291" s="354"/>
      <c r="T291" s="385">
        <v>2511.56</v>
      </c>
      <c r="U291" s="354"/>
      <c r="V291" s="385">
        <v>0</v>
      </c>
      <c r="W291" s="354"/>
      <c r="X291" s="385">
        <v>1781.3030000000001</v>
      </c>
      <c r="Y291" s="354"/>
      <c r="Z291" s="385">
        <v>30292.511999999999</v>
      </c>
      <c r="AA291" s="354"/>
      <c r="AB291" s="385">
        <v>53301.104999999989</v>
      </c>
      <c r="AC291" s="354"/>
    </row>
    <row r="292" spans="1:29">
      <c r="A292" s="382" t="s">
        <v>705</v>
      </c>
      <c r="B292" s="383" t="s">
        <v>3430</v>
      </c>
      <c r="C292" s="354"/>
      <c r="D292" s="382" t="s">
        <v>3431</v>
      </c>
      <c r="E292" s="384">
        <v>10</v>
      </c>
      <c r="F292" s="385">
        <v>0</v>
      </c>
      <c r="G292" s="354"/>
      <c r="H292" s="385">
        <v>0</v>
      </c>
      <c r="I292" s="354"/>
      <c r="J292" s="385">
        <v>584.70299999999997</v>
      </c>
      <c r="K292" s="354"/>
      <c r="L292" s="385">
        <v>0</v>
      </c>
      <c r="M292" s="354"/>
      <c r="N292" s="385">
        <v>0</v>
      </c>
      <c r="O292" s="354"/>
      <c r="P292" s="385">
        <v>0</v>
      </c>
      <c r="Q292" s="354"/>
      <c r="R292" s="385">
        <v>0</v>
      </c>
      <c r="S292" s="354"/>
      <c r="T292" s="385">
        <v>0</v>
      </c>
      <c r="U292" s="354"/>
      <c r="V292" s="385">
        <v>0</v>
      </c>
      <c r="W292" s="354"/>
      <c r="X292" s="385">
        <v>0</v>
      </c>
      <c r="Y292" s="354"/>
      <c r="Z292" s="385">
        <v>0</v>
      </c>
      <c r="AA292" s="354"/>
      <c r="AB292" s="385">
        <v>584.70299999999986</v>
      </c>
      <c r="AC292" s="354"/>
    </row>
    <row r="293" spans="1:29">
      <c r="A293" s="382" t="s">
        <v>705</v>
      </c>
      <c r="B293" s="383" t="s">
        <v>3432</v>
      </c>
      <c r="C293" s="354"/>
      <c r="D293" s="382" t="s">
        <v>3433</v>
      </c>
      <c r="E293" s="384">
        <v>22</v>
      </c>
      <c r="F293" s="385">
        <v>493.04599999999999</v>
      </c>
      <c r="G293" s="354"/>
      <c r="H293" s="385">
        <v>0</v>
      </c>
      <c r="I293" s="354"/>
      <c r="J293" s="385">
        <v>42.023999999999994</v>
      </c>
      <c r="K293" s="354"/>
      <c r="L293" s="385">
        <v>0</v>
      </c>
      <c r="M293" s="354"/>
      <c r="N293" s="385">
        <v>0</v>
      </c>
      <c r="O293" s="354"/>
      <c r="P293" s="385">
        <v>1266</v>
      </c>
      <c r="Q293" s="354"/>
      <c r="R293" s="385">
        <v>152.5</v>
      </c>
      <c r="S293" s="354"/>
      <c r="T293" s="385">
        <v>342.09</v>
      </c>
      <c r="U293" s="354"/>
      <c r="V293" s="385">
        <v>0</v>
      </c>
      <c r="W293" s="354"/>
      <c r="X293" s="385">
        <v>0</v>
      </c>
      <c r="Y293" s="354"/>
      <c r="Z293" s="385">
        <v>2596.6419999999998</v>
      </c>
      <c r="AA293" s="354"/>
      <c r="AB293" s="385">
        <v>4892.3019999999997</v>
      </c>
      <c r="AC293" s="354"/>
    </row>
    <row r="294" spans="1:29">
      <c r="A294" s="382" t="s">
        <v>705</v>
      </c>
      <c r="B294" s="383" t="s">
        <v>3434</v>
      </c>
      <c r="C294" s="354"/>
      <c r="D294" s="382" t="s">
        <v>3435</v>
      </c>
      <c r="E294" s="384">
        <v>20</v>
      </c>
      <c r="F294" s="385">
        <v>120.62899999999999</v>
      </c>
      <c r="G294" s="354"/>
      <c r="H294" s="385">
        <v>0</v>
      </c>
      <c r="I294" s="354"/>
      <c r="J294" s="385">
        <v>0</v>
      </c>
      <c r="K294" s="354"/>
      <c r="L294" s="385">
        <v>60.223999999999997</v>
      </c>
      <c r="M294" s="354"/>
      <c r="N294" s="385">
        <v>0</v>
      </c>
      <c r="O294" s="354"/>
      <c r="P294" s="385">
        <v>641</v>
      </c>
      <c r="Q294" s="354"/>
      <c r="R294" s="385">
        <v>0</v>
      </c>
      <c r="S294" s="354"/>
      <c r="T294" s="385">
        <v>153.92400000000001</v>
      </c>
      <c r="U294" s="354"/>
      <c r="V294" s="385">
        <v>0</v>
      </c>
      <c r="W294" s="354"/>
      <c r="X294" s="385">
        <v>0</v>
      </c>
      <c r="Y294" s="354"/>
      <c r="Z294" s="385">
        <v>1447.924</v>
      </c>
      <c r="AA294" s="354"/>
      <c r="AB294" s="385">
        <v>2423.701</v>
      </c>
      <c r="AC294" s="354"/>
    </row>
    <row r="295" spans="1:29">
      <c r="A295" s="382" t="s">
        <v>718</v>
      </c>
      <c r="B295" s="383" t="s">
        <v>3436</v>
      </c>
      <c r="C295" s="354"/>
      <c r="D295" s="382" t="s">
        <v>3437</v>
      </c>
      <c r="E295" s="384">
        <v>35</v>
      </c>
      <c r="F295" s="385">
        <v>529.03499999999997</v>
      </c>
      <c r="G295" s="354"/>
      <c r="H295" s="385">
        <v>0</v>
      </c>
      <c r="I295" s="354"/>
      <c r="J295" s="385">
        <v>37.517000000000003</v>
      </c>
      <c r="K295" s="354"/>
      <c r="L295" s="385">
        <v>47.863</v>
      </c>
      <c r="M295" s="354"/>
      <c r="N295" s="385">
        <v>0</v>
      </c>
      <c r="O295" s="354"/>
      <c r="P295" s="385">
        <v>0</v>
      </c>
      <c r="Q295" s="354"/>
      <c r="R295" s="385">
        <v>0</v>
      </c>
      <c r="S295" s="354"/>
      <c r="T295" s="385">
        <v>0</v>
      </c>
      <c r="U295" s="354"/>
      <c r="V295" s="385">
        <v>0</v>
      </c>
      <c r="W295" s="354"/>
      <c r="X295" s="385">
        <v>3768.6579999999999</v>
      </c>
      <c r="Y295" s="354"/>
      <c r="Z295" s="385">
        <v>0</v>
      </c>
      <c r="AA295" s="354"/>
      <c r="AB295" s="385">
        <v>4383.0730000000003</v>
      </c>
      <c r="AC295" s="354"/>
    </row>
    <row r="296" spans="1:29">
      <c r="A296" s="382" t="s">
        <v>718</v>
      </c>
      <c r="B296" s="383" t="s">
        <v>3438</v>
      </c>
      <c r="C296" s="354"/>
      <c r="D296" s="382" t="s">
        <v>3439</v>
      </c>
      <c r="E296" s="384">
        <v>39</v>
      </c>
      <c r="F296" s="385">
        <v>477.096</v>
      </c>
      <c r="G296" s="354"/>
      <c r="H296" s="385">
        <v>0</v>
      </c>
      <c r="I296" s="354"/>
      <c r="J296" s="385">
        <v>212.06299999999999</v>
      </c>
      <c r="K296" s="354"/>
      <c r="L296" s="385">
        <v>77.716999999999999</v>
      </c>
      <c r="M296" s="354"/>
      <c r="N296" s="385">
        <v>0</v>
      </c>
      <c r="O296" s="354"/>
      <c r="P296" s="385">
        <v>1080.829</v>
      </c>
      <c r="Q296" s="354"/>
      <c r="R296" s="385">
        <v>725.56100000000004</v>
      </c>
      <c r="S296" s="354"/>
      <c r="T296" s="385">
        <v>34.127000000000002</v>
      </c>
      <c r="U296" s="354"/>
      <c r="V296" s="385">
        <v>0</v>
      </c>
      <c r="W296" s="354"/>
      <c r="X296" s="385">
        <v>926.78800000000001</v>
      </c>
      <c r="Y296" s="354"/>
      <c r="Z296" s="385">
        <v>381.18700000000007</v>
      </c>
      <c r="AA296" s="354"/>
      <c r="AB296" s="385">
        <v>3915.3680000000004</v>
      </c>
      <c r="AC296" s="354"/>
    </row>
    <row r="297" spans="1:29">
      <c r="A297" s="382" t="s">
        <v>723</v>
      </c>
      <c r="B297" s="383" t="s">
        <v>3440</v>
      </c>
      <c r="C297" s="354"/>
      <c r="D297" s="382" t="s">
        <v>3441</v>
      </c>
      <c r="E297" s="384">
        <v>31</v>
      </c>
      <c r="F297" s="385">
        <v>474.53500000000003</v>
      </c>
      <c r="G297" s="354"/>
      <c r="H297" s="385">
        <v>0</v>
      </c>
      <c r="I297" s="354"/>
      <c r="J297" s="385">
        <v>44.398000000000003</v>
      </c>
      <c r="K297" s="354"/>
      <c r="L297" s="385">
        <v>319.52199999999999</v>
      </c>
      <c r="M297" s="354"/>
      <c r="N297" s="385">
        <v>0</v>
      </c>
      <c r="O297" s="354"/>
      <c r="P297" s="385">
        <v>830.76</v>
      </c>
      <c r="Q297" s="354"/>
      <c r="R297" s="385">
        <v>0</v>
      </c>
      <c r="S297" s="354"/>
      <c r="T297" s="385">
        <v>0</v>
      </c>
      <c r="U297" s="354"/>
      <c r="V297" s="385">
        <v>135.59200000000001</v>
      </c>
      <c r="W297" s="354"/>
      <c r="X297" s="385">
        <v>0</v>
      </c>
      <c r="Y297" s="354"/>
      <c r="Z297" s="385">
        <v>1191.1020000000001</v>
      </c>
      <c r="AA297" s="354"/>
      <c r="AB297" s="385">
        <v>2995.9090000000001</v>
      </c>
      <c r="AC297" s="354"/>
    </row>
    <row r="298" spans="1:29">
      <c r="A298" s="382" t="s">
        <v>723</v>
      </c>
      <c r="B298" s="383" t="s">
        <v>3442</v>
      </c>
      <c r="C298" s="354"/>
      <c r="D298" s="382" t="s">
        <v>3443</v>
      </c>
      <c r="E298" s="384">
        <v>27</v>
      </c>
      <c r="F298" s="385">
        <v>141.63</v>
      </c>
      <c r="G298" s="354"/>
      <c r="H298" s="385">
        <v>28.815000000000001</v>
      </c>
      <c r="I298" s="354"/>
      <c r="J298" s="385">
        <v>56.304000000000002</v>
      </c>
      <c r="K298" s="354"/>
      <c r="L298" s="385">
        <v>93.29</v>
      </c>
      <c r="M298" s="354"/>
      <c r="N298" s="385">
        <v>734.89200000000017</v>
      </c>
      <c r="O298" s="354"/>
      <c r="P298" s="385">
        <v>994.85900000000004</v>
      </c>
      <c r="Q298" s="354"/>
      <c r="R298" s="385">
        <v>10.535</v>
      </c>
      <c r="S298" s="354"/>
      <c r="T298" s="385">
        <v>0</v>
      </c>
      <c r="U298" s="354"/>
      <c r="V298" s="385">
        <v>15.406000000000001</v>
      </c>
      <c r="W298" s="354"/>
      <c r="X298" s="385">
        <v>0</v>
      </c>
      <c r="Y298" s="354"/>
      <c r="Z298" s="385">
        <v>0</v>
      </c>
      <c r="AA298" s="354"/>
      <c r="AB298" s="385">
        <v>2075.7310000000002</v>
      </c>
      <c r="AC298" s="354"/>
    </row>
    <row r="299" spans="1:29">
      <c r="A299" s="382" t="s">
        <v>723</v>
      </c>
      <c r="B299" s="383" t="s">
        <v>3444</v>
      </c>
      <c r="C299" s="354"/>
      <c r="D299" s="382" t="s">
        <v>3445</v>
      </c>
      <c r="E299" s="384">
        <v>19</v>
      </c>
      <c r="F299" s="385">
        <v>328.27200000000005</v>
      </c>
      <c r="G299" s="354"/>
      <c r="H299" s="385">
        <v>0</v>
      </c>
      <c r="I299" s="354"/>
      <c r="J299" s="385">
        <v>35.369999999999997</v>
      </c>
      <c r="K299" s="354"/>
      <c r="L299" s="385">
        <v>73.266000000000005</v>
      </c>
      <c r="M299" s="354"/>
      <c r="N299" s="385">
        <v>1146.5989999999999</v>
      </c>
      <c r="O299" s="354"/>
      <c r="P299" s="385">
        <v>402.52499999999998</v>
      </c>
      <c r="Q299" s="354"/>
      <c r="R299" s="385">
        <v>46.113999999999997</v>
      </c>
      <c r="S299" s="354"/>
      <c r="T299" s="385">
        <v>75.790999999999997</v>
      </c>
      <c r="U299" s="354"/>
      <c r="V299" s="385">
        <v>21.795000000000002</v>
      </c>
      <c r="W299" s="354"/>
      <c r="X299" s="385">
        <v>0</v>
      </c>
      <c r="Y299" s="354"/>
      <c r="Z299" s="385">
        <v>43.5</v>
      </c>
      <c r="AA299" s="354"/>
      <c r="AB299" s="385">
        <v>2173.232</v>
      </c>
      <c r="AC299" s="354"/>
    </row>
    <row r="300" spans="1:29">
      <c r="A300" s="382" t="s">
        <v>730</v>
      </c>
      <c r="B300" s="383" t="s">
        <v>3446</v>
      </c>
      <c r="C300" s="354"/>
      <c r="D300" s="382" t="s">
        <v>3447</v>
      </c>
      <c r="E300" s="384">
        <v>22</v>
      </c>
      <c r="F300" s="385">
        <v>514.89800000000014</v>
      </c>
      <c r="G300" s="354"/>
      <c r="H300" s="385">
        <v>35.058999999999997</v>
      </c>
      <c r="I300" s="354"/>
      <c r="J300" s="385">
        <v>10.34</v>
      </c>
      <c r="K300" s="354"/>
      <c r="L300" s="385">
        <v>0</v>
      </c>
      <c r="M300" s="354"/>
      <c r="N300" s="385">
        <v>0</v>
      </c>
      <c r="O300" s="354"/>
      <c r="P300" s="385">
        <v>753.31100000000004</v>
      </c>
      <c r="Q300" s="354"/>
      <c r="R300" s="385">
        <v>0</v>
      </c>
      <c r="S300" s="354"/>
      <c r="T300" s="385">
        <v>446.26599999999996</v>
      </c>
      <c r="U300" s="354"/>
      <c r="V300" s="385">
        <v>11.321</v>
      </c>
      <c r="W300" s="354"/>
      <c r="X300" s="385">
        <v>813.48500000000001</v>
      </c>
      <c r="Y300" s="354"/>
      <c r="Z300" s="385">
        <v>0</v>
      </c>
      <c r="AA300" s="354"/>
      <c r="AB300" s="385">
        <v>2584.6799999999998</v>
      </c>
      <c r="AC300" s="354"/>
    </row>
    <row r="301" spans="1:29">
      <c r="A301" s="382" t="s">
        <v>730</v>
      </c>
      <c r="B301" s="383" t="s">
        <v>2247</v>
      </c>
      <c r="C301" s="354"/>
      <c r="D301" s="382" t="s">
        <v>3448</v>
      </c>
      <c r="E301" s="384">
        <v>61</v>
      </c>
      <c r="F301" s="385">
        <v>2077.6780000000003</v>
      </c>
      <c r="G301" s="354"/>
      <c r="H301" s="385">
        <v>218.83500000000001</v>
      </c>
      <c r="I301" s="354"/>
      <c r="J301" s="385">
        <v>21.856000000000005</v>
      </c>
      <c r="K301" s="354"/>
      <c r="L301" s="385">
        <v>93.524000000000001</v>
      </c>
      <c r="M301" s="354"/>
      <c r="N301" s="385">
        <v>0</v>
      </c>
      <c r="O301" s="354"/>
      <c r="P301" s="385">
        <v>1482.0410000000002</v>
      </c>
      <c r="Q301" s="354"/>
      <c r="R301" s="385">
        <v>0</v>
      </c>
      <c r="S301" s="354"/>
      <c r="T301" s="385">
        <v>1505.203</v>
      </c>
      <c r="U301" s="354"/>
      <c r="V301" s="385">
        <v>0</v>
      </c>
      <c r="W301" s="354"/>
      <c r="X301" s="385">
        <v>5026.6369999999997</v>
      </c>
      <c r="Y301" s="354"/>
      <c r="Z301" s="385">
        <v>0</v>
      </c>
      <c r="AA301" s="354"/>
      <c r="AB301" s="385">
        <v>10425.773999999999</v>
      </c>
      <c r="AC301" s="354"/>
    </row>
    <row r="302" spans="1:29">
      <c r="A302" s="382" t="s">
        <v>730</v>
      </c>
      <c r="B302" s="383" t="s">
        <v>2246</v>
      </c>
      <c r="C302" s="354"/>
      <c r="D302" s="382" t="s">
        <v>3449</v>
      </c>
      <c r="E302" s="384">
        <v>58</v>
      </c>
      <c r="F302" s="385">
        <v>1751.5970000000004</v>
      </c>
      <c r="G302" s="354"/>
      <c r="H302" s="385">
        <v>0</v>
      </c>
      <c r="I302" s="354"/>
      <c r="J302" s="385">
        <v>31.901</v>
      </c>
      <c r="K302" s="354"/>
      <c r="L302" s="385">
        <v>0</v>
      </c>
      <c r="M302" s="354"/>
      <c r="N302" s="385">
        <v>0</v>
      </c>
      <c r="O302" s="354"/>
      <c r="P302" s="385">
        <v>927.7589999999999</v>
      </c>
      <c r="Q302" s="354"/>
      <c r="R302" s="385">
        <v>0</v>
      </c>
      <c r="S302" s="354"/>
      <c r="T302" s="385">
        <v>2880.8040000000001</v>
      </c>
      <c r="U302" s="354"/>
      <c r="V302" s="385">
        <v>0</v>
      </c>
      <c r="W302" s="354"/>
      <c r="X302" s="385">
        <v>283.03699999999998</v>
      </c>
      <c r="Y302" s="354"/>
      <c r="Z302" s="385">
        <v>1381.8610000000001</v>
      </c>
      <c r="AA302" s="354"/>
      <c r="AB302" s="385">
        <v>7256.9589999999998</v>
      </c>
      <c r="AC302" s="354"/>
    </row>
    <row r="303" spans="1:29">
      <c r="A303" s="382" t="s">
        <v>730</v>
      </c>
      <c r="B303" s="383" t="s">
        <v>3450</v>
      </c>
      <c r="C303" s="354"/>
      <c r="D303" s="382" t="s">
        <v>3451</v>
      </c>
      <c r="E303" s="384">
        <v>337</v>
      </c>
      <c r="F303" s="385">
        <v>8195.2630000000008</v>
      </c>
      <c r="G303" s="354"/>
      <c r="H303" s="385">
        <v>92.738</v>
      </c>
      <c r="I303" s="354"/>
      <c r="J303" s="385">
        <v>50.013000000000005</v>
      </c>
      <c r="K303" s="354"/>
      <c r="L303" s="385">
        <v>2893.6329999999998</v>
      </c>
      <c r="M303" s="354"/>
      <c r="N303" s="385">
        <v>0</v>
      </c>
      <c r="O303" s="354"/>
      <c r="P303" s="385">
        <v>0</v>
      </c>
      <c r="Q303" s="354"/>
      <c r="R303" s="385">
        <v>0</v>
      </c>
      <c r="S303" s="354"/>
      <c r="T303" s="385">
        <v>0</v>
      </c>
      <c r="U303" s="354"/>
      <c r="V303" s="385">
        <v>6173.9989999999998</v>
      </c>
      <c r="W303" s="354"/>
      <c r="X303" s="385">
        <v>18400</v>
      </c>
      <c r="Y303" s="354"/>
      <c r="Z303" s="385">
        <v>10992.691999999999</v>
      </c>
      <c r="AA303" s="354"/>
      <c r="AB303" s="385">
        <v>46798.337999999996</v>
      </c>
      <c r="AC303" s="354"/>
    </row>
    <row r="304" spans="1:29">
      <c r="A304" s="382" t="s">
        <v>730</v>
      </c>
      <c r="B304" s="383" t="s">
        <v>3452</v>
      </c>
      <c r="C304" s="354"/>
      <c r="D304" s="382" t="s">
        <v>3453</v>
      </c>
      <c r="E304" s="384">
        <v>68</v>
      </c>
      <c r="F304" s="385">
        <v>1939.1330000000003</v>
      </c>
      <c r="G304" s="354"/>
      <c r="H304" s="385">
        <v>111.53100000000001</v>
      </c>
      <c r="I304" s="354"/>
      <c r="J304" s="385">
        <v>0.43</v>
      </c>
      <c r="K304" s="354"/>
      <c r="L304" s="385">
        <v>276.654</v>
      </c>
      <c r="M304" s="354"/>
      <c r="N304" s="385">
        <v>0</v>
      </c>
      <c r="O304" s="354"/>
      <c r="P304" s="385">
        <v>1432.4059999999999</v>
      </c>
      <c r="Q304" s="354"/>
      <c r="R304" s="385">
        <v>0</v>
      </c>
      <c r="S304" s="354"/>
      <c r="T304" s="385">
        <v>1312.2739999999999</v>
      </c>
      <c r="U304" s="354"/>
      <c r="V304" s="385">
        <v>0</v>
      </c>
      <c r="W304" s="354"/>
      <c r="X304" s="385">
        <v>3638.34</v>
      </c>
      <c r="Y304" s="354"/>
      <c r="Z304" s="385">
        <v>0</v>
      </c>
      <c r="AA304" s="354"/>
      <c r="AB304" s="385">
        <v>8710.768</v>
      </c>
      <c r="AC304" s="354"/>
    </row>
    <row r="305" spans="1:29">
      <c r="A305" s="382" t="s">
        <v>730</v>
      </c>
      <c r="B305" s="383" t="s">
        <v>3454</v>
      </c>
      <c r="C305" s="354"/>
      <c r="D305" s="382" t="s">
        <v>3455</v>
      </c>
      <c r="E305" s="384">
        <v>33</v>
      </c>
      <c r="F305" s="385">
        <v>537.31799999999987</v>
      </c>
      <c r="G305" s="354"/>
      <c r="H305" s="385">
        <v>0</v>
      </c>
      <c r="I305" s="354"/>
      <c r="J305" s="385">
        <v>824.34100000000001</v>
      </c>
      <c r="K305" s="354"/>
      <c r="L305" s="385">
        <v>1.5759999999999998</v>
      </c>
      <c r="M305" s="354"/>
      <c r="N305" s="385">
        <v>0</v>
      </c>
      <c r="O305" s="354"/>
      <c r="P305" s="385">
        <v>831.27700000000016</v>
      </c>
      <c r="Q305" s="354"/>
      <c r="R305" s="385">
        <v>0</v>
      </c>
      <c r="S305" s="354"/>
      <c r="T305" s="385">
        <v>0</v>
      </c>
      <c r="U305" s="354"/>
      <c r="V305" s="385">
        <v>424.81699999999995</v>
      </c>
      <c r="W305" s="354"/>
      <c r="X305" s="385">
        <v>1138.9680000000001</v>
      </c>
      <c r="Y305" s="354"/>
      <c r="Z305" s="385">
        <v>0</v>
      </c>
      <c r="AA305" s="354"/>
      <c r="AB305" s="385">
        <v>3758.2970000000005</v>
      </c>
      <c r="AC305" s="354"/>
    </row>
    <row r="306" spans="1:29">
      <c r="A306" s="382" t="s">
        <v>730</v>
      </c>
      <c r="B306" s="383" t="s">
        <v>3456</v>
      </c>
      <c r="C306" s="354"/>
      <c r="D306" s="382" t="s">
        <v>3457</v>
      </c>
      <c r="E306" s="384">
        <v>26</v>
      </c>
      <c r="F306" s="385">
        <v>67.363</v>
      </c>
      <c r="G306" s="354"/>
      <c r="H306" s="385">
        <v>324.56700000000001</v>
      </c>
      <c r="I306" s="354"/>
      <c r="J306" s="385">
        <v>36.19</v>
      </c>
      <c r="K306" s="354"/>
      <c r="L306" s="385">
        <v>9.3030000000000008</v>
      </c>
      <c r="M306" s="354"/>
      <c r="N306" s="385">
        <v>0</v>
      </c>
      <c r="O306" s="354"/>
      <c r="P306" s="385">
        <v>84.706999999999994</v>
      </c>
      <c r="Q306" s="354"/>
      <c r="R306" s="385">
        <v>57.886000000000003</v>
      </c>
      <c r="S306" s="354"/>
      <c r="T306" s="385">
        <v>84.102999999999994</v>
      </c>
      <c r="U306" s="354"/>
      <c r="V306" s="385">
        <v>0</v>
      </c>
      <c r="W306" s="354"/>
      <c r="X306" s="385">
        <v>218.43700000000001</v>
      </c>
      <c r="Y306" s="354"/>
      <c r="Z306" s="385">
        <v>0</v>
      </c>
      <c r="AA306" s="354"/>
      <c r="AB306" s="385">
        <v>882.55599999999993</v>
      </c>
      <c r="AC306" s="386" t="s">
        <v>64</v>
      </c>
    </row>
    <row r="307" spans="1:29">
      <c r="A307" s="382" t="s">
        <v>730</v>
      </c>
      <c r="B307" s="383" t="s">
        <v>3458</v>
      </c>
      <c r="C307" s="354"/>
      <c r="D307" s="382" t="s">
        <v>3459</v>
      </c>
      <c r="E307" s="384">
        <v>41</v>
      </c>
      <c r="F307" s="385">
        <v>0</v>
      </c>
      <c r="G307" s="354"/>
      <c r="H307" s="385">
        <v>959.29199999999992</v>
      </c>
      <c r="I307" s="354"/>
      <c r="J307" s="385">
        <v>8.3000000000000007</v>
      </c>
      <c r="K307" s="354"/>
      <c r="L307" s="385">
        <v>1578.2460000000001</v>
      </c>
      <c r="M307" s="354"/>
      <c r="N307" s="385">
        <v>0</v>
      </c>
      <c r="O307" s="354"/>
      <c r="P307" s="385">
        <v>1905.75</v>
      </c>
      <c r="Q307" s="354"/>
      <c r="R307" s="385">
        <v>0</v>
      </c>
      <c r="S307" s="354"/>
      <c r="T307" s="385">
        <v>653.40599999999995</v>
      </c>
      <c r="U307" s="354"/>
      <c r="V307" s="385">
        <v>0</v>
      </c>
      <c r="W307" s="354"/>
      <c r="X307" s="385">
        <v>0</v>
      </c>
      <c r="Y307" s="354"/>
      <c r="Z307" s="385">
        <v>3297.1370000000002</v>
      </c>
      <c r="AA307" s="354"/>
      <c r="AB307" s="385">
        <v>8402.1309999999994</v>
      </c>
      <c r="AC307" s="354"/>
    </row>
    <row r="308" spans="1:29">
      <c r="A308" s="382" t="s">
        <v>730</v>
      </c>
      <c r="B308" s="383" t="s">
        <v>3460</v>
      </c>
      <c r="C308" s="354"/>
      <c r="D308" s="382" t="s">
        <v>3461</v>
      </c>
      <c r="E308" s="384">
        <v>18</v>
      </c>
      <c r="F308" s="385">
        <v>423.52</v>
      </c>
      <c r="G308" s="354"/>
      <c r="H308" s="385">
        <v>27.221</v>
      </c>
      <c r="I308" s="354"/>
      <c r="J308" s="385">
        <v>35.377000000000002</v>
      </c>
      <c r="K308" s="354"/>
      <c r="L308" s="385">
        <v>24.931999999999999</v>
      </c>
      <c r="M308" s="354"/>
      <c r="N308" s="385">
        <v>0</v>
      </c>
      <c r="O308" s="354"/>
      <c r="P308" s="385">
        <v>557.51400000000001</v>
      </c>
      <c r="Q308" s="354"/>
      <c r="R308" s="385">
        <v>0</v>
      </c>
      <c r="S308" s="354"/>
      <c r="T308" s="385">
        <v>243.01300000000001</v>
      </c>
      <c r="U308" s="354"/>
      <c r="V308" s="385">
        <v>0</v>
      </c>
      <c r="W308" s="354"/>
      <c r="X308" s="385">
        <v>226.05200000000002</v>
      </c>
      <c r="Y308" s="354"/>
      <c r="Z308" s="385">
        <v>40.365000000000002</v>
      </c>
      <c r="AA308" s="354"/>
      <c r="AB308" s="385">
        <v>1577.9939999999997</v>
      </c>
      <c r="AC308" s="354"/>
    </row>
    <row r="309" spans="1:29">
      <c r="A309" s="382" t="s">
        <v>730</v>
      </c>
      <c r="B309" s="383" t="s">
        <v>3462</v>
      </c>
      <c r="C309" s="354"/>
      <c r="D309" s="382" t="s">
        <v>3463</v>
      </c>
      <c r="E309" s="384">
        <v>79</v>
      </c>
      <c r="F309" s="385">
        <v>922.26299999999992</v>
      </c>
      <c r="G309" s="354"/>
      <c r="H309" s="385">
        <v>0</v>
      </c>
      <c r="I309" s="354"/>
      <c r="J309" s="385">
        <v>0</v>
      </c>
      <c r="K309" s="354"/>
      <c r="L309" s="385">
        <v>0</v>
      </c>
      <c r="M309" s="354"/>
      <c r="N309" s="385">
        <v>0</v>
      </c>
      <c r="O309" s="354"/>
      <c r="P309" s="385">
        <v>0</v>
      </c>
      <c r="Q309" s="354"/>
      <c r="R309" s="385">
        <v>0</v>
      </c>
      <c r="S309" s="354"/>
      <c r="T309" s="385">
        <v>983.428</v>
      </c>
      <c r="U309" s="354"/>
      <c r="V309" s="385">
        <v>0</v>
      </c>
      <c r="W309" s="354"/>
      <c r="X309" s="385">
        <v>0</v>
      </c>
      <c r="Y309" s="354"/>
      <c r="Z309" s="385">
        <v>3532.232</v>
      </c>
      <c r="AA309" s="354"/>
      <c r="AB309" s="385">
        <v>5437.9229999999989</v>
      </c>
      <c r="AC309" s="354"/>
    </row>
    <row r="310" spans="1:29">
      <c r="A310" s="382" t="s">
        <v>730</v>
      </c>
      <c r="B310" s="383" t="s">
        <v>3464</v>
      </c>
      <c r="C310" s="354"/>
      <c r="D310" s="382" t="s">
        <v>3465</v>
      </c>
      <c r="E310" s="384">
        <v>16</v>
      </c>
      <c r="F310" s="385">
        <v>401.92899999999992</v>
      </c>
      <c r="G310" s="354"/>
      <c r="H310" s="385">
        <v>0</v>
      </c>
      <c r="I310" s="354"/>
      <c r="J310" s="385">
        <v>21.030999999999999</v>
      </c>
      <c r="K310" s="354"/>
      <c r="L310" s="385">
        <v>0</v>
      </c>
      <c r="M310" s="354"/>
      <c r="N310" s="385">
        <v>0</v>
      </c>
      <c r="O310" s="354"/>
      <c r="P310" s="385">
        <v>530</v>
      </c>
      <c r="Q310" s="354"/>
      <c r="R310" s="385">
        <v>0</v>
      </c>
      <c r="S310" s="354"/>
      <c r="T310" s="385">
        <v>564.697</v>
      </c>
      <c r="U310" s="354"/>
      <c r="V310" s="385">
        <v>89.968999999999994</v>
      </c>
      <c r="W310" s="354"/>
      <c r="X310" s="385">
        <v>454.10900000000004</v>
      </c>
      <c r="Y310" s="354"/>
      <c r="Z310" s="385">
        <v>0</v>
      </c>
      <c r="AA310" s="354"/>
      <c r="AB310" s="385">
        <v>2061.7350000000001</v>
      </c>
      <c r="AC310" s="354"/>
    </row>
    <row r="311" spans="1:29">
      <c r="A311" s="382" t="s">
        <v>730</v>
      </c>
      <c r="B311" s="383" t="s">
        <v>3466</v>
      </c>
      <c r="C311" s="354"/>
      <c r="D311" s="382" t="s">
        <v>3467</v>
      </c>
      <c r="E311" s="384">
        <v>52</v>
      </c>
      <c r="F311" s="385">
        <v>2055.9589999999998</v>
      </c>
      <c r="G311" s="354"/>
      <c r="H311" s="385">
        <v>0</v>
      </c>
      <c r="I311" s="354"/>
      <c r="J311" s="385">
        <v>95.31</v>
      </c>
      <c r="K311" s="354"/>
      <c r="L311" s="385">
        <v>671.05499999999995</v>
      </c>
      <c r="M311" s="354"/>
      <c r="N311" s="385">
        <v>0</v>
      </c>
      <c r="O311" s="354"/>
      <c r="P311" s="385">
        <v>1494.5250000000001</v>
      </c>
      <c r="Q311" s="354"/>
      <c r="R311" s="385">
        <v>67.453000000000003</v>
      </c>
      <c r="S311" s="354"/>
      <c r="T311" s="385">
        <v>1488.2550000000001</v>
      </c>
      <c r="U311" s="354"/>
      <c r="V311" s="385">
        <v>0</v>
      </c>
      <c r="W311" s="354"/>
      <c r="X311" s="385">
        <v>96.367000000000004</v>
      </c>
      <c r="Y311" s="354"/>
      <c r="Z311" s="385">
        <v>1526.7049999999999</v>
      </c>
      <c r="AA311" s="354"/>
      <c r="AB311" s="385">
        <v>7495.628999999999</v>
      </c>
      <c r="AC311" s="354"/>
    </row>
    <row r="312" spans="1:29">
      <c r="A312" s="382" t="s">
        <v>759</v>
      </c>
      <c r="B312" s="383" t="s">
        <v>2238</v>
      </c>
      <c r="C312" s="354"/>
      <c r="D312" s="382" t="s">
        <v>3468</v>
      </c>
      <c r="E312" s="384">
        <v>26</v>
      </c>
      <c r="F312" s="385">
        <v>0</v>
      </c>
      <c r="G312" s="354"/>
      <c r="H312" s="385">
        <v>307.67700000000002</v>
      </c>
      <c r="I312" s="354"/>
      <c r="J312" s="385">
        <v>0</v>
      </c>
      <c r="K312" s="354"/>
      <c r="L312" s="385">
        <v>3.0590000000000002</v>
      </c>
      <c r="M312" s="354"/>
      <c r="N312" s="385">
        <v>0</v>
      </c>
      <c r="O312" s="354"/>
      <c r="P312" s="385">
        <v>344.40100000000001</v>
      </c>
      <c r="Q312" s="354"/>
      <c r="R312" s="385">
        <v>36.865000000000002</v>
      </c>
      <c r="S312" s="354"/>
      <c r="T312" s="385">
        <v>0</v>
      </c>
      <c r="U312" s="354"/>
      <c r="V312" s="385">
        <v>117.30800000000001</v>
      </c>
      <c r="W312" s="354"/>
      <c r="X312" s="385">
        <v>0</v>
      </c>
      <c r="Y312" s="354"/>
      <c r="Z312" s="385">
        <v>451.03500000000003</v>
      </c>
      <c r="AA312" s="354"/>
      <c r="AB312" s="385">
        <v>1260.345</v>
      </c>
      <c r="AC312" s="354"/>
    </row>
    <row r="313" spans="1:29">
      <c r="A313" s="382" t="s">
        <v>759</v>
      </c>
      <c r="B313" s="383" t="s">
        <v>3469</v>
      </c>
      <c r="C313" s="354"/>
      <c r="D313" s="382" t="s">
        <v>3470</v>
      </c>
      <c r="E313" s="384">
        <v>18</v>
      </c>
      <c r="F313" s="385">
        <v>0</v>
      </c>
      <c r="G313" s="354"/>
      <c r="H313" s="385">
        <v>410.89299999999997</v>
      </c>
      <c r="I313" s="354"/>
      <c r="J313" s="385">
        <v>73.442999999999998</v>
      </c>
      <c r="K313" s="354"/>
      <c r="L313" s="385">
        <v>0</v>
      </c>
      <c r="M313" s="354"/>
      <c r="N313" s="385">
        <v>0</v>
      </c>
      <c r="O313" s="354"/>
      <c r="P313" s="385">
        <v>833.61500000000001</v>
      </c>
      <c r="Q313" s="354"/>
      <c r="R313" s="385">
        <v>0</v>
      </c>
      <c r="S313" s="354"/>
      <c r="T313" s="385">
        <v>132.36699999999999</v>
      </c>
      <c r="U313" s="354"/>
      <c r="V313" s="385">
        <v>0</v>
      </c>
      <c r="W313" s="354"/>
      <c r="X313" s="385">
        <v>391.34500000000003</v>
      </c>
      <c r="Y313" s="354"/>
      <c r="Z313" s="385">
        <v>0</v>
      </c>
      <c r="AA313" s="354"/>
      <c r="AB313" s="385">
        <v>1841.6629999999998</v>
      </c>
      <c r="AC313" s="354"/>
    </row>
    <row r="314" spans="1:29">
      <c r="A314" s="382" t="s">
        <v>759</v>
      </c>
      <c r="B314" s="383" t="s">
        <v>3471</v>
      </c>
      <c r="C314" s="354"/>
      <c r="D314" s="382" t="s">
        <v>3472</v>
      </c>
      <c r="E314" s="384">
        <v>19</v>
      </c>
      <c r="F314" s="385">
        <v>129.40700000000004</v>
      </c>
      <c r="G314" s="354"/>
      <c r="H314" s="385">
        <v>87.252999999999986</v>
      </c>
      <c r="I314" s="354"/>
      <c r="J314" s="385">
        <v>152.20500000000001</v>
      </c>
      <c r="K314" s="354"/>
      <c r="L314" s="385">
        <v>26.981999999999999</v>
      </c>
      <c r="M314" s="354"/>
      <c r="N314" s="385">
        <v>78.266000000000005</v>
      </c>
      <c r="O314" s="354"/>
      <c r="P314" s="385">
        <v>579.34</v>
      </c>
      <c r="Q314" s="354"/>
      <c r="R314" s="385">
        <v>0</v>
      </c>
      <c r="S314" s="354"/>
      <c r="T314" s="385">
        <v>90.445999999999998</v>
      </c>
      <c r="U314" s="354"/>
      <c r="V314" s="385">
        <v>0</v>
      </c>
      <c r="W314" s="354"/>
      <c r="X314" s="385">
        <v>307.762</v>
      </c>
      <c r="Y314" s="354"/>
      <c r="Z314" s="385">
        <v>10.263999999999999</v>
      </c>
      <c r="AA314" s="354"/>
      <c r="AB314" s="385">
        <v>1461.925</v>
      </c>
      <c r="AC314" s="354"/>
    </row>
    <row r="315" spans="1:29">
      <c r="A315" s="382" t="s">
        <v>764</v>
      </c>
      <c r="B315" s="383" t="s">
        <v>3473</v>
      </c>
      <c r="C315" s="354"/>
      <c r="D315" s="382" t="s">
        <v>3474</v>
      </c>
      <c r="E315" s="384">
        <v>128</v>
      </c>
      <c r="F315" s="385">
        <v>4019.4019999999996</v>
      </c>
      <c r="G315" s="354"/>
      <c r="H315" s="385">
        <v>0</v>
      </c>
      <c r="I315" s="354"/>
      <c r="J315" s="385">
        <v>154.887</v>
      </c>
      <c r="K315" s="354"/>
      <c r="L315" s="385">
        <v>385.81900000000002</v>
      </c>
      <c r="M315" s="354"/>
      <c r="N315" s="385">
        <v>7937.0429999999997</v>
      </c>
      <c r="O315" s="354"/>
      <c r="P315" s="385">
        <v>2650.6940000000004</v>
      </c>
      <c r="Q315" s="354"/>
      <c r="R315" s="385">
        <v>93.405000000000001</v>
      </c>
      <c r="S315" s="354"/>
      <c r="T315" s="385">
        <v>386.92700000000002</v>
      </c>
      <c r="U315" s="354"/>
      <c r="V315" s="385">
        <v>0</v>
      </c>
      <c r="W315" s="354"/>
      <c r="X315" s="385">
        <v>0</v>
      </c>
      <c r="Y315" s="354"/>
      <c r="Z315" s="385">
        <v>0</v>
      </c>
      <c r="AA315" s="354"/>
      <c r="AB315" s="385">
        <v>15628.176999999998</v>
      </c>
      <c r="AC315" s="354"/>
    </row>
    <row r="316" spans="1:29">
      <c r="A316" s="382" t="s">
        <v>764</v>
      </c>
      <c r="B316" s="383" t="s">
        <v>3475</v>
      </c>
      <c r="C316" s="354"/>
      <c r="D316" s="382" t="s">
        <v>3476</v>
      </c>
      <c r="E316" s="384">
        <v>90</v>
      </c>
      <c r="F316" s="385">
        <v>974.37699999999995</v>
      </c>
      <c r="G316" s="354"/>
      <c r="H316" s="385">
        <v>12.257999999999999</v>
      </c>
      <c r="I316" s="354"/>
      <c r="J316" s="385">
        <v>67.159000000000006</v>
      </c>
      <c r="K316" s="354"/>
      <c r="L316" s="385">
        <v>0</v>
      </c>
      <c r="M316" s="354"/>
      <c r="N316" s="385">
        <v>0</v>
      </c>
      <c r="O316" s="354"/>
      <c r="P316" s="385">
        <v>747.11500000000001</v>
      </c>
      <c r="Q316" s="354"/>
      <c r="R316" s="385">
        <v>0</v>
      </c>
      <c r="S316" s="354"/>
      <c r="T316" s="385">
        <v>109.54799999999999</v>
      </c>
      <c r="U316" s="354"/>
      <c r="V316" s="385">
        <v>0</v>
      </c>
      <c r="W316" s="354"/>
      <c r="X316" s="385">
        <v>4791.0519999999997</v>
      </c>
      <c r="Y316" s="354"/>
      <c r="Z316" s="385">
        <v>0</v>
      </c>
      <c r="AA316" s="354"/>
      <c r="AB316" s="385">
        <v>6701.5089999999991</v>
      </c>
      <c r="AC316" s="354"/>
    </row>
    <row r="317" spans="1:29">
      <c r="A317" s="382" t="s">
        <v>769</v>
      </c>
      <c r="B317" s="383" t="s">
        <v>3477</v>
      </c>
      <c r="C317" s="354"/>
      <c r="D317" s="382" t="s">
        <v>3478</v>
      </c>
      <c r="E317" s="384">
        <v>16</v>
      </c>
      <c r="F317" s="385">
        <v>249.51499999999999</v>
      </c>
      <c r="G317" s="354"/>
      <c r="H317" s="385">
        <v>0</v>
      </c>
      <c r="I317" s="354"/>
      <c r="J317" s="385">
        <v>4.0979999999999999</v>
      </c>
      <c r="K317" s="354"/>
      <c r="L317" s="385">
        <v>110.62200000000001</v>
      </c>
      <c r="M317" s="354"/>
      <c r="N317" s="385">
        <v>0</v>
      </c>
      <c r="O317" s="354"/>
      <c r="P317" s="385">
        <v>985.56399999999996</v>
      </c>
      <c r="Q317" s="354"/>
      <c r="R317" s="385">
        <v>0</v>
      </c>
      <c r="S317" s="354"/>
      <c r="T317" s="385">
        <v>6.6719999999999997</v>
      </c>
      <c r="U317" s="354"/>
      <c r="V317" s="385">
        <v>0</v>
      </c>
      <c r="W317" s="354"/>
      <c r="X317" s="385">
        <v>855.47400000000005</v>
      </c>
      <c r="Y317" s="354"/>
      <c r="Z317" s="385">
        <v>0</v>
      </c>
      <c r="AA317" s="354"/>
      <c r="AB317" s="385">
        <v>2211.9450000000002</v>
      </c>
      <c r="AC317" s="354"/>
    </row>
    <row r="318" spans="1:29">
      <c r="A318" s="382" t="s">
        <v>769</v>
      </c>
      <c r="B318" s="383" t="s">
        <v>3479</v>
      </c>
      <c r="C318" s="354"/>
      <c r="D318" s="382" t="s">
        <v>3480</v>
      </c>
      <c r="E318" s="384">
        <v>13</v>
      </c>
      <c r="F318" s="385">
        <v>0</v>
      </c>
      <c r="G318" s="354"/>
      <c r="H318" s="385">
        <v>190.864</v>
      </c>
      <c r="I318" s="354"/>
      <c r="J318" s="385">
        <v>33.756999999999998</v>
      </c>
      <c r="K318" s="354"/>
      <c r="L318" s="385">
        <v>0</v>
      </c>
      <c r="M318" s="354"/>
      <c r="N318" s="385">
        <v>0</v>
      </c>
      <c r="O318" s="354"/>
      <c r="P318" s="385">
        <v>564.61900000000003</v>
      </c>
      <c r="Q318" s="354"/>
      <c r="R318" s="385">
        <v>0</v>
      </c>
      <c r="S318" s="354"/>
      <c r="T318" s="385">
        <v>0</v>
      </c>
      <c r="U318" s="354"/>
      <c r="V318" s="385">
        <v>91.427000000000007</v>
      </c>
      <c r="W318" s="354"/>
      <c r="X318" s="385">
        <v>238.41200000000001</v>
      </c>
      <c r="Y318" s="354"/>
      <c r="Z318" s="385">
        <v>120.595</v>
      </c>
      <c r="AA318" s="354"/>
      <c r="AB318" s="385">
        <v>1239.674</v>
      </c>
      <c r="AC318" s="354"/>
    </row>
    <row r="319" spans="1:29">
      <c r="A319" s="382" t="s">
        <v>776</v>
      </c>
      <c r="B319" s="383" t="s">
        <v>3481</v>
      </c>
      <c r="C319" s="354"/>
      <c r="D319" s="382" t="s">
        <v>3482</v>
      </c>
      <c r="E319" s="384">
        <v>278</v>
      </c>
      <c r="F319" s="385">
        <v>23447.522000000008</v>
      </c>
      <c r="G319" s="354"/>
      <c r="H319" s="385">
        <v>0</v>
      </c>
      <c r="I319" s="354"/>
      <c r="J319" s="385">
        <v>5891.9219999999996</v>
      </c>
      <c r="K319" s="354"/>
      <c r="L319" s="385">
        <v>0</v>
      </c>
      <c r="M319" s="354"/>
      <c r="N319" s="385">
        <v>0</v>
      </c>
      <c r="O319" s="354"/>
      <c r="P319" s="385">
        <v>0</v>
      </c>
      <c r="Q319" s="354"/>
      <c r="R319" s="385">
        <v>0</v>
      </c>
      <c r="S319" s="354"/>
      <c r="T319" s="385">
        <v>0</v>
      </c>
      <c r="U319" s="354"/>
      <c r="V319" s="385">
        <v>0</v>
      </c>
      <c r="W319" s="354"/>
      <c r="X319" s="385">
        <v>0</v>
      </c>
      <c r="Y319" s="354"/>
      <c r="Z319" s="385">
        <v>0</v>
      </c>
      <c r="AA319" s="354"/>
      <c r="AB319" s="385">
        <v>29339.444000000007</v>
      </c>
      <c r="AC319" s="354"/>
    </row>
    <row r="320" spans="1:29">
      <c r="A320" s="382" t="s">
        <v>776</v>
      </c>
      <c r="B320" s="383" t="s">
        <v>3483</v>
      </c>
      <c r="C320" s="354"/>
      <c r="D320" s="382" t="s">
        <v>3484</v>
      </c>
      <c r="E320" s="384">
        <v>21</v>
      </c>
      <c r="F320" s="385">
        <v>3322.2669999999994</v>
      </c>
      <c r="G320" s="354"/>
      <c r="H320" s="385">
        <v>0</v>
      </c>
      <c r="I320" s="354"/>
      <c r="J320" s="385">
        <v>0</v>
      </c>
      <c r="K320" s="354"/>
      <c r="L320" s="385">
        <v>83.834999999999994</v>
      </c>
      <c r="M320" s="354"/>
      <c r="N320" s="385">
        <v>0</v>
      </c>
      <c r="O320" s="354"/>
      <c r="P320" s="385">
        <v>0</v>
      </c>
      <c r="Q320" s="354"/>
      <c r="R320" s="385">
        <v>0</v>
      </c>
      <c r="S320" s="354"/>
      <c r="T320" s="385">
        <v>0</v>
      </c>
      <c r="U320" s="354"/>
      <c r="V320" s="385">
        <v>0</v>
      </c>
      <c r="W320" s="354"/>
      <c r="X320" s="385">
        <v>0</v>
      </c>
      <c r="Y320" s="354"/>
      <c r="Z320" s="385">
        <v>0</v>
      </c>
      <c r="AA320" s="354"/>
      <c r="AB320" s="385">
        <v>3406.1019999999994</v>
      </c>
      <c r="AC320" s="354"/>
    </row>
    <row r="321" spans="1:29">
      <c r="A321" s="382" t="s">
        <v>776</v>
      </c>
      <c r="B321" s="383" t="s">
        <v>3485</v>
      </c>
      <c r="C321" s="354"/>
      <c r="D321" s="382" t="s">
        <v>3486</v>
      </c>
      <c r="E321" s="384">
        <v>23</v>
      </c>
      <c r="F321" s="385">
        <v>16.957999999999998</v>
      </c>
      <c r="G321" s="354"/>
      <c r="H321" s="385">
        <v>0</v>
      </c>
      <c r="I321" s="354"/>
      <c r="J321" s="385">
        <v>0</v>
      </c>
      <c r="K321" s="354"/>
      <c r="L321" s="385">
        <v>0</v>
      </c>
      <c r="M321" s="354"/>
      <c r="N321" s="385">
        <v>0</v>
      </c>
      <c r="O321" s="354"/>
      <c r="P321" s="385">
        <v>462.74799999999993</v>
      </c>
      <c r="Q321" s="354"/>
      <c r="R321" s="385">
        <v>108.80800000000001</v>
      </c>
      <c r="S321" s="354"/>
      <c r="T321" s="385">
        <v>580.74699999999996</v>
      </c>
      <c r="U321" s="354"/>
      <c r="V321" s="385">
        <v>16.992000000000001</v>
      </c>
      <c r="W321" s="354"/>
      <c r="X321" s="385">
        <v>289.66399999999999</v>
      </c>
      <c r="Y321" s="354"/>
      <c r="Z321" s="385">
        <v>0</v>
      </c>
      <c r="AA321" s="354"/>
      <c r="AB321" s="385">
        <v>1475.9170000000001</v>
      </c>
      <c r="AC321" s="354"/>
    </row>
    <row r="322" spans="1:29">
      <c r="A322" s="382" t="s">
        <v>776</v>
      </c>
      <c r="B322" s="383" t="s">
        <v>781</v>
      </c>
      <c r="C322" s="354"/>
      <c r="D322" s="382" t="s">
        <v>3487</v>
      </c>
      <c r="E322" s="384">
        <v>66</v>
      </c>
      <c r="F322" s="385">
        <v>13446.550999999996</v>
      </c>
      <c r="G322" s="354"/>
      <c r="H322" s="385">
        <v>0</v>
      </c>
      <c r="I322" s="354"/>
      <c r="J322" s="385">
        <v>0</v>
      </c>
      <c r="K322" s="354"/>
      <c r="L322" s="385">
        <v>250.72300000000004</v>
      </c>
      <c r="M322" s="354"/>
      <c r="N322" s="385">
        <v>0</v>
      </c>
      <c r="O322" s="354"/>
      <c r="P322" s="385">
        <v>0</v>
      </c>
      <c r="Q322" s="354"/>
      <c r="R322" s="385">
        <v>0</v>
      </c>
      <c r="S322" s="354"/>
      <c r="T322" s="385">
        <v>0</v>
      </c>
      <c r="U322" s="354"/>
      <c r="V322" s="385">
        <v>0</v>
      </c>
      <c r="W322" s="354"/>
      <c r="X322" s="385">
        <v>0</v>
      </c>
      <c r="Y322" s="354"/>
      <c r="Z322" s="385">
        <v>0</v>
      </c>
      <c r="AA322" s="354"/>
      <c r="AB322" s="385">
        <v>13697.273999999998</v>
      </c>
      <c r="AC322" s="354"/>
    </row>
    <row r="323" spans="1:29">
      <c r="A323" s="382" t="s">
        <v>776</v>
      </c>
      <c r="B323" s="383" t="s">
        <v>3488</v>
      </c>
      <c r="C323" s="354"/>
      <c r="D323" s="382" t="s">
        <v>3489</v>
      </c>
      <c r="E323" s="384">
        <v>140</v>
      </c>
      <c r="F323" s="385">
        <v>22980.000999999997</v>
      </c>
      <c r="G323" s="354"/>
      <c r="H323" s="385">
        <v>0</v>
      </c>
      <c r="I323" s="354"/>
      <c r="J323" s="385">
        <v>0</v>
      </c>
      <c r="K323" s="354"/>
      <c r="L323" s="385">
        <v>0</v>
      </c>
      <c r="M323" s="354"/>
      <c r="N323" s="385">
        <v>0</v>
      </c>
      <c r="O323" s="354"/>
      <c r="P323" s="385">
        <v>0</v>
      </c>
      <c r="Q323" s="354"/>
      <c r="R323" s="385">
        <v>0</v>
      </c>
      <c r="S323" s="354"/>
      <c r="T323" s="385">
        <v>6384.8149999999996</v>
      </c>
      <c r="U323" s="354"/>
      <c r="V323" s="385">
        <v>0</v>
      </c>
      <c r="W323" s="354"/>
      <c r="X323" s="385">
        <v>0</v>
      </c>
      <c r="Y323" s="354"/>
      <c r="Z323" s="385">
        <v>0</v>
      </c>
      <c r="AA323" s="354"/>
      <c r="AB323" s="385">
        <v>29364.815999999995</v>
      </c>
      <c r="AC323" s="354"/>
    </row>
    <row r="324" spans="1:29">
      <c r="A324" s="382" t="s">
        <v>776</v>
      </c>
      <c r="B324" s="383" t="s">
        <v>3490</v>
      </c>
      <c r="C324" s="354"/>
      <c r="D324" s="382" t="s">
        <v>3491</v>
      </c>
      <c r="E324" s="384">
        <v>25</v>
      </c>
      <c r="F324" s="385">
        <v>4132.4880000000003</v>
      </c>
      <c r="G324" s="354"/>
      <c r="H324" s="385">
        <v>0</v>
      </c>
      <c r="I324" s="354"/>
      <c r="J324" s="385">
        <v>0</v>
      </c>
      <c r="K324" s="354"/>
      <c r="L324" s="385">
        <v>16.466999999999999</v>
      </c>
      <c r="M324" s="354"/>
      <c r="N324" s="385">
        <v>0</v>
      </c>
      <c r="O324" s="354"/>
      <c r="P324" s="385">
        <v>0</v>
      </c>
      <c r="Q324" s="354"/>
      <c r="R324" s="385">
        <v>0</v>
      </c>
      <c r="S324" s="354"/>
      <c r="T324" s="385">
        <v>0</v>
      </c>
      <c r="U324" s="354"/>
      <c r="V324" s="385">
        <v>0</v>
      </c>
      <c r="W324" s="354"/>
      <c r="X324" s="385">
        <v>0</v>
      </c>
      <c r="Y324" s="354"/>
      <c r="Z324" s="385">
        <v>0</v>
      </c>
      <c r="AA324" s="354"/>
      <c r="AB324" s="385">
        <v>4148.9550000000008</v>
      </c>
      <c r="AC324" s="354"/>
    </row>
    <row r="325" spans="1:29">
      <c r="A325" s="382" t="s">
        <v>776</v>
      </c>
      <c r="B325" s="383" t="s">
        <v>3492</v>
      </c>
      <c r="C325" s="354"/>
      <c r="D325" s="382" t="s">
        <v>3493</v>
      </c>
      <c r="E325" s="384">
        <v>55</v>
      </c>
      <c r="F325" s="385">
        <v>9059.3700000000008</v>
      </c>
      <c r="G325" s="354"/>
      <c r="H325" s="385">
        <v>0</v>
      </c>
      <c r="I325" s="354"/>
      <c r="J325" s="385">
        <v>1235.1759999999999</v>
      </c>
      <c r="K325" s="354"/>
      <c r="L325" s="385">
        <v>201.36500000000001</v>
      </c>
      <c r="M325" s="354"/>
      <c r="N325" s="385">
        <v>0</v>
      </c>
      <c r="O325" s="354"/>
      <c r="P325" s="385">
        <v>0</v>
      </c>
      <c r="Q325" s="354"/>
      <c r="R325" s="385">
        <v>0</v>
      </c>
      <c r="S325" s="354"/>
      <c r="T325" s="385">
        <v>0</v>
      </c>
      <c r="U325" s="354"/>
      <c r="V325" s="385">
        <v>0</v>
      </c>
      <c r="W325" s="354"/>
      <c r="X325" s="385">
        <v>0</v>
      </c>
      <c r="Y325" s="354"/>
      <c r="Z325" s="385">
        <v>0</v>
      </c>
      <c r="AA325" s="354"/>
      <c r="AB325" s="385">
        <v>10495.911</v>
      </c>
      <c r="AC325" s="354"/>
    </row>
    <row r="326" spans="1:29">
      <c r="A326" s="382" t="s">
        <v>776</v>
      </c>
      <c r="B326" s="383" t="s">
        <v>2228</v>
      </c>
      <c r="C326" s="354"/>
      <c r="D326" s="382" t="s">
        <v>3494</v>
      </c>
      <c r="E326" s="384">
        <v>36</v>
      </c>
      <c r="F326" s="385">
        <v>1828.3859999999997</v>
      </c>
      <c r="G326" s="354"/>
      <c r="H326" s="385">
        <v>0</v>
      </c>
      <c r="I326" s="354"/>
      <c r="J326" s="385">
        <v>0</v>
      </c>
      <c r="K326" s="354"/>
      <c r="L326" s="385">
        <v>354.58199999999999</v>
      </c>
      <c r="M326" s="354"/>
      <c r="N326" s="385">
        <v>0</v>
      </c>
      <c r="O326" s="354"/>
      <c r="P326" s="385">
        <v>0</v>
      </c>
      <c r="Q326" s="354"/>
      <c r="R326" s="385">
        <v>0</v>
      </c>
      <c r="S326" s="354"/>
      <c r="T326" s="385">
        <v>0</v>
      </c>
      <c r="U326" s="354"/>
      <c r="V326" s="385">
        <v>0</v>
      </c>
      <c r="W326" s="354"/>
      <c r="X326" s="385">
        <v>0</v>
      </c>
      <c r="Y326" s="354"/>
      <c r="Z326" s="385">
        <v>0</v>
      </c>
      <c r="AA326" s="354"/>
      <c r="AB326" s="385">
        <v>2182.9679999999998</v>
      </c>
      <c r="AC326" s="354"/>
    </row>
    <row r="327" spans="1:29">
      <c r="A327" s="382" t="s">
        <v>776</v>
      </c>
      <c r="B327" s="383" t="s">
        <v>3495</v>
      </c>
      <c r="C327" s="354"/>
      <c r="D327" s="382" t="s">
        <v>3496</v>
      </c>
      <c r="E327" s="384">
        <v>2770</v>
      </c>
      <c r="F327" s="385">
        <v>472222.17499999999</v>
      </c>
      <c r="G327" s="354"/>
      <c r="H327" s="385">
        <v>12549.265999999998</v>
      </c>
      <c r="I327" s="354"/>
      <c r="J327" s="385">
        <v>17703.454000000002</v>
      </c>
      <c r="K327" s="354"/>
      <c r="L327" s="385">
        <v>44485.008000000002</v>
      </c>
      <c r="M327" s="354"/>
      <c r="N327" s="385">
        <v>0</v>
      </c>
      <c r="O327" s="354"/>
      <c r="P327" s="385">
        <v>39286.169000000002</v>
      </c>
      <c r="Q327" s="354"/>
      <c r="R327" s="385">
        <v>1717.5739999999998</v>
      </c>
      <c r="S327" s="354"/>
      <c r="T327" s="385">
        <v>209097</v>
      </c>
      <c r="U327" s="354"/>
      <c r="V327" s="385">
        <v>273275.152</v>
      </c>
      <c r="W327" s="354"/>
      <c r="X327" s="385">
        <v>6245.3690000000006</v>
      </c>
      <c r="Y327" s="354"/>
      <c r="Z327" s="385">
        <v>7669.74</v>
      </c>
      <c r="AA327" s="354"/>
      <c r="AB327" s="385">
        <v>1084250.9070000001</v>
      </c>
      <c r="AC327" s="354"/>
    </row>
    <row r="328" spans="1:29">
      <c r="A328" s="382" t="s">
        <v>776</v>
      </c>
      <c r="B328" s="383" t="s">
        <v>3497</v>
      </c>
      <c r="C328" s="354"/>
      <c r="D328" s="382" t="s">
        <v>3498</v>
      </c>
      <c r="E328" s="384">
        <v>51</v>
      </c>
      <c r="F328" s="385">
        <v>7809.875</v>
      </c>
      <c r="G328" s="354"/>
      <c r="H328" s="385">
        <v>0</v>
      </c>
      <c r="I328" s="354"/>
      <c r="J328" s="385">
        <v>0</v>
      </c>
      <c r="K328" s="354"/>
      <c r="L328" s="385">
        <v>0</v>
      </c>
      <c r="M328" s="354"/>
      <c r="N328" s="385">
        <v>0</v>
      </c>
      <c r="O328" s="354"/>
      <c r="P328" s="385">
        <v>0</v>
      </c>
      <c r="Q328" s="354"/>
      <c r="R328" s="385">
        <v>0</v>
      </c>
      <c r="S328" s="354"/>
      <c r="T328" s="385">
        <v>0</v>
      </c>
      <c r="U328" s="354"/>
      <c r="V328" s="385">
        <v>0</v>
      </c>
      <c r="W328" s="354"/>
      <c r="X328" s="385">
        <v>0</v>
      </c>
      <c r="Y328" s="354"/>
      <c r="Z328" s="385">
        <v>0</v>
      </c>
      <c r="AA328" s="354"/>
      <c r="AB328" s="385">
        <v>7809.875</v>
      </c>
      <c r="AC328" s="354"/>
    </row>
    <row r="329" spans="1:29">
      <c r="A329" s="382" t="s">
        <v>776</v>
      </c>
      <c r="B329" s="383" t="s">
        <v>3499</v>
      </c>
      <c r="C329" s="354"/>
      <c r="D329" s="382" t="s">
        <v>3500</v>
      </c>
      <c r="E329" s="384">
        <v>30</v>
      </c>
      <c r="F329" s="385">
        <v>10536.524000000001</v>
      </c>
      <c r="G329" s="354"/>
      <c r="H329" s="385">
        <v>0</v>
      </c>
      <c r="I329" s="354"/>
      <c r="J329" s="385">
        <v>3626.0610000000001</v>
      </c>
      <c r="K329" s="354"/>
      <c r="L329" s="385">
        <v>504.11099999999999</v>
      </c>
      <c r="M329" s="354"/>
      <c r="N329" s="385">
        <v>0</v>
      </c>
      <c r="O329" s="354"/>
      <c r="P329" s="385">
        <v>0</v>
      </c>
      <c r="Q329" s="354"/>
      <c r="R329" s="385">
        <v>0</v>
      </c>
      <c r="S329" s="354"/>
      <c r="T329" s="385">
        <v>0</v>
      </c>
      <c r="U329" s="354"/>
      <c r="V329" s="385">
        <v>0</v>
      </c>
      <c r="W329" s="354"/>
      <c r="X329" s="385">
        <v>0</v>
      </c>
      <c r="Y329" s="354"/>
      <c r="Z329" s="385">
        <v>0</v>
      </c>
      <c r="AA329" s="354"/>
      <c r="AB329" s="385">
        <v>14666.696000000004</v>
      </c>
      <c r="AC329" s="354"/>
    </row>
    <row r="330" spans="1:29">
      <c r="A330" s="382" t="s">
        <v>776</v>
      </c>
      <c r="B330" s="383" t="s">
        <v>3501</v>
      </c>
      <c r="C330" s="354"/>
      <c r="D330" s="382" t="s">
        <v>3502</v>
      </c>
      <c r="E330" s="384">
        <v>38</v>
      </c>
      <c r="F330" s="385">
        <v>5300.2639999999992</v>
      </c>
      <c r="G330" s="354"/>
      <c r="H330" s="385">
        <v>0</v>
      </c>
      <c r="I330" s="354"/>
      <c r="J330" s="385">
        <v>0</v>
      </c>
      <c r="K330" s="354"/>
      <c r="L330" s="385">
        <v>1619.9459999999997</v>
      </c>
      <c r="M330" s="354"/>
      <c r="N330" s="385">
        <v>0</v>
      </c>
      <c r="O330" s="354"/>
      <c r="P330" s="385">
        <v>0</v>
      </c>
      <c r="Q330" s="354"/>
      <c r="R330" s="385">
        <v>0</v>
      </c>
      <c r="S330" s="354"/>
      <c r="T330" s="385">
        <v>0</v>
      </c>
      <c r="U330" s="354"/>
      <c r="V330" s="385">
        <v>0</v>
      </c>
      <c r="W330" s="354"/>
      <c r="X330" s="385">
        <v>0</v>
      </c>
      <c r="Y330" s="354"/>
      <c r="Z330" s="385">
        <v>0</v>
      </c>
      <c r="AA330" s="354"/>
      <c r="AB330" s="385">
        <v>6920.21</v>
      </c>
      <c r="AC330" s="354"/>
    </row>
    <row r="331" spans="1:29">
      <c r="A331" s="382" t="s">
        <v>776</v>
      </c>
      <c r="B331" s="383" t="s">
        <v>3503</v>
      </c>
      <c r="C331" s="354"/>
      <c r="D331" s="382" t="s">
        <v>3504</v>
      </c>
      <c r="E331" s="384">
        <v>293</v>
      </c>
      <c r="F331" s="385">
        <v>88924</v>
      </c>
      <c r="G331" s="354"/>
      <c r="H331" s="385">
        <v>8544</v>
      </c>
      <c r="I331" s="354"/>
      <c r="J331" s="385">
        <v>6050</v>
      </c>
      <c r="K331" s="354"/>
      <c r="L331" s="385">
        <v>114897</v>
      </c>
      <c r="M331" s="354"/>
      <c r="N331" s="385">
        <v>0</v>
      </c>
      <c r="O331" s="354"/>
      <c r="P331" s="385">
        <v>0</v>
      </c>
      <c r="Q331" s="354"/>
      <c r="R331" s="385">
        <v>0</v>
      </c>
      <c r="S331" s="354"/>
      <c r="T331" s="385">
        <v>0</v>
      </c>
      <c r="U331" s="354"/>
      <c r="V331" s="385">
        <v>0</v>
      </c>
      <c r="W331" s="354"/>
      <c r="X331" s="385">
        <v>0</v>
      </c>
      <c r="Y331" s="354"/>
      <c r="Z331" s="385">
        <v>0</v>
      </c>
      <c r="AA331" s="354"/>
      <c r="AB331" s="385">
        <v>218415</v>
      </c>
      <c r="AC331" s="354"/>
    </row>
    <row r="332" spans="1:29">
      <c r="A332" s="382" t="s">
        <v>776</v>
      </c>
      <c r="B332" s="383" t="s">
        <v>3505</v>
      </c>
      <c r="C332" s="354"/>
      <c r="D332" s="382" t="s">
        <v>3506</v>
      </c>
      <c r="E332" s="384">
        <v>96</v>
      </c>
      <c r="F332" s="385">
        <v>19963.326000000005</v>
      </c>
      <c r="G332" s="354"/>
      <c r="H332" s="385">
        <v>0</v>
      </c>
      <c r="I332" s="354"/>
      <c r="J332" s="385">
        <v>138.851</v>
      </c>
      <c r="K332" s="354"/>
      <c r="L332" s="385">
        <v>9544.9169999999995</v>
      </c>
      <c r="M332" s="354"/>
      <c r="N332" s="385">
        <v>0</v>
      </c>
      <c r="O332" s="354"/>
      <c r="P332" s="385">
        <v>0</v>
      </c>
      <c r="Q332" s="354"/>
      <c r="R332" s="385">
        <v>0</v>
      </c>
      <c r="S332" s="354"/>
      <c r="T332" s="385">
        <v>0</v>
      </c>
      <c r="U332" s="354"/>
      <c r="V332" s="385">
        <v>0</v>
      </c>
      <c r="W332" s="354"/>
      <c r="X332" s="385">
        <v>0</v>
      </c>
      <c r="Y332" s="354"/>
      <c r="Z332" s="385">
        <v>0</v>
      </c>
      <c r="AA332" s="354"/>
      <c r="AB332" s="385">
        <v>29647.094000000005</v>
      </c>
      <c r="AC332" s="354"/>
    </row>
    <row r="333" spans="1:29">
      <c r="A333" s="382" t="s">
        <v>776</v>
      </c>
      <c r="B333" s="383" t="s">
        <v>3507</v>
      </c>
      <c r="C333" s="354"/>
      <c r="D333" s="382" t="s">
        <v>3508</v>
      </c>
      <c r="E333" s="384">
        <v>98</v>
      </c>
      <c r="F333" s="385">
        <v>13882.492</v>
      </c>
      <c r="G333" s="354"/>
      <c r="H333" s="385">
        <v>0</v>
      </c>
      <c r="I333" s="354"/>
      <c r="J333" s="385">
        <v>3358.7159999999999</v>
      </c>
      <c r="K333" s="354"/>
      <c r="L333" s="385">
        <v>0</v>
      </c>
      <c r="M333" s="354"/>
      <c r="N333" s="385">
        <v>0</v>
      </c>
      <c r="O333" s="354"/>
      <c r="P333" s="385">
        <v>0</v>
      </c>
      <c r="Q333" s="354"/>
      <c r="R333" s="385">
        <v>0</v>
      </c>
      <c r="S333" s="354"/>
      <c r="T333" s="385">
        <v>0</v>
      </c>
      <c r="U333" s="354"/>
      <c r="V333" s="385">
        <v>0</v>
      </c>
      <c r="W333" s="354"/>
      <c r="X333" s="385">
        <v>0</v>
      </c>
      <c r="Y333" s="354"/>
      <c r="Z333" s="385">
        <v>0</v>
      </c>
      <c r="AA333" s="354"/>
      <c r="AB333" s="385">
        <v>17241.207999999999</v>
      </c>
      <c r="AC333" s="354"/>
    </row>
    <row r="334" spans="1:29">
      <c r="A334" s="382" t="s">
        <v>776</v>
      </c>
      <c r="B334" s="383" t="s">
        <v>3509</v>
      </c>
      <c r="C334" s="354"/>
      <c r="D334" s="382" t="s">
        <v>3510</v>
      </c>
      <c r="E334" s="384">
        <v>33</v>
      </c>
      <c r="F334" s="385">
        <v>6136.951</v>
      </c>
      <c r="G334" s="354"/>
      <c r="H334" s="385">
        <v>0</v>
      </c>
      <c r="I334" s="354"/>
      <c r="J334" s="385">
        <v>0</v>
      </c>
      <c r="K334" s="354"/>
      <c r="L334" s="385">
        <v>0</v>
      </c>
      <c r="M334" s="354"/>
      <c r="N334" s="385">
        <v>0</v>
      </c>
      <c r="O334" s="354"/>
      <c r="P334" s="385">
        <v>0</v>
      </c>
      <c r="Q334" s="354"/>
      <c r="R334" s="385">
        <v>0</v>
      </c>
      <c r="S334" s="354"/>
      <c r="T334" s="385">
        <v>0</v>
      </c>
      <c r="U334" s="354"/>
      <c r="V334" s="385">
        <v>0</v>
      </c>
      <c r="W334" s="354"/>
      <c r="X334" s="385">
        <v>0</v>
      </c>
      <c r="Y334" s="354"/>
      <c r="Z334" s="385">
        <v>0</v>
      </c>
      <c r="AA334" s="354"/>
      <c r="AB334" s="385">
        <v>6136.951</v>
      </c>
      <c r="AC334" s="354"/>
    </row>
    <row r="335" spans="1:29">
      <c r="A335" s="382" t="s">
        <v>776</v>
      </c>
      <c r="B335" s="383" t="s">
        <v>3511</v>
      </c>
      <c r="C335" s="354"/>
      <c r="D335" s="382" t="s">
        <v>3512</v>
      </c>
      <c r="E335" s="384">
        <v>178</v>
      </c>
      <c r="F335" s="385">
        <v>24511.54</v>
      </c>
      <c r="G335" s="354"/>
      <c r="H335" s="385">
        <v>0</v>
      </c>
      <c r="I335" s="354"/>
      <c r="J335" s="385">
        <v>2306.355</v>
      </c>
      <c r="K335" s="354"/>
      <c r="L335" s="385">
        <v>0</v>
      </c>
      <c r="M335" s="354"/>
      <c r="N335" s="385">
        <v>0</v>
      </c>
      <c r="O335" s="354"/>
      <c r="P335" s="385">
        <v>0</v>
      </c>
      <c r="Q335" s="354"/>
      <c r="R335" s="385">
        <v>0</v>
      </c>
      <c r="S335" s="354"/>
      <c r="T335" s="385">
        <v>0</v>
      </c>
      <c r="U335" s="354"/>
      <c r="V335" s="385">
        <v>0</v>
      </c>
      <c r="W335" s="354"/>
      <c r="X335" s="385">
        <v>0</v>
      </c>
      <c r="Y335" s="354"/>
      <c r="Z335" s="385">
        <v>0</v>
      </c>
      <c r="AA335" s="354"/>
      <c r="AB335" s="385">
        <v>26817.895</v>
      </c>
      <c r="AC335" s="354"/>
    </row>
    <row r="336" spans="1:29">
      <c r="A336" s="382" t="s">
        <v>776</v>
      </c>
      <c r="B336" s="383" t="s">
        <v>3513</v>
      </c>
      <c r="C336" s="354"/>
      <c r="D336" s="382" t="s">
        <v>3514</v>
      </c>
      <c r="E336" s="384">
        <v>34</v>
      </c>
      <c r="F336" s="385">
        <v>7831.1360000000013</v>
      </c>
      <c r="G336" s="354"/>
      <c r="H336" s="385">
        <v>0</v>
      </c>
      <c r="I336" s="354"/>
      <c r="J336" s="385">
        <v>0</v>
      </c>
      <c r="K336" s="354"/>
      <c r="L336" s="385">
        <v>0</v>
      </c>
      <c r="M336" s="354"/>
      <c r="N336" s="385">
        <v>0</v>
      </c>
      <c r="O336" s="354"/>
      <c r="P336" s="385">
        <v>0</v>
      </c>
      <c r="Q336" s="354"/>
      <c r="R336" s="385">
        <v>0</v>
      </c>
      <c r="S336" s="354"/>
      <c r="T336" s="385">
        <v>0</v>
      </c>
      <c r="U336" s="354"/>
      <c r="V336" s="385">
        <v>0</v>
      </c>
      <c r="W336" s="354"/>
      <c r="X336" s="385">
        <v>0</v>
      </c>
      <c r="Y336" s="354"/>
      <c r="Z336" s="385">
        <v>0</v>
      </c>
      <c r="AA336" s="354"/>
      <c r="AB336" s="385">
        <v>7831.1360000000013</v>
      </c>
      <c r="AC336" s="354"/>
    </row>
    <row r="337" spans="1:29">
      <c r="A337" s="382" t="s">
        <v>776</v>
      </c>
      <c r="B337" s="383" t="s">
        <v>805</v>
      </c>
      <c r="C337" s="354"/>
      <c r="D337" s="382" t="s">
        <v>3515</v>
      </c>
      <c r="E337" s="384">
        <v>66</v>
      </c>
      <c r="F337" s="385">
        <v>8169.66</v>
      </c>
      <c r="G337" s="354"/>
      <c r="H337" s="385">
        <v>0</v>
      </c>
      <c r="I337" s="354"/>
      <c r="J337" s="385">
        <v>0</v>
      </c>
      <c r="K337" s="354"/>
      <c r="L337" s="385">
        <v>0</v>
      </c>
      <c r="M337" s="354"/>
      <c r="N337" s="385">
        <v>0</v>
      </c>
      <c r="O337" s="354"/>
      <c r="P337" s="385">
        <v>0</v>
      </c>
      <c r="Q337" s="354"/>
      <c r="R337" s="385">
        <v>0</v>
      </c>
      <c r="S337" s="354"/>
      <c r="T337" s="385">
        <v>0</v>
      </c>
      <c r="U337" s="354"/>
      <c r="V337" s="385">
        <v>0</v>
      </c>
      <c r="W337" s="354"/>
      <c r="X337" s="385">
        <v>0</v>
      </c>
      <c r="Y337" s="354"/>
      <c r="Z337" s="385">
        <v>0</v>
      </c>
      <c r="AA337" s="354"/>
      <c r="AB337" s="385">
        <v>8169.66</v>
      </c>
      <c r="AC337" s="354"/>
    </row>
    <row r="338" spans="1:29">
      <c r="A338" s="382" t="s">
        <v>776</v>
      </c>
      <c r="B338" s="383" t="s">
        <v>3516</v>
      </c>
      <c r="C338" s="354"/>
      <c r="D338" s="382" t="s">
        <v>3517</v>
      </c>
      <c r="E338" s="384">
        <v>121</v>
      </c>
      <c r="F338" s="385">
        <v>679.43100000000015</v>
      </c>
      <c r="G338" s="354"/>
      <c r="H338" s="385">
        <v>0</v>
      </c>
      <c r="I338" s="354"/>
      <c r="J338" s="385">
        <v>218.15</v>
      </c>
      <c r="K338" s="354"/>
      <c r="L338" s="385">
        <v>0</v>
      </c>
      <c r="M338" s="354"/>
      <c r="N338" s="385">
        <v>0</v>
      </c>
      <c r="O338" s="354"/>
      <c r="P338" s="385">
        <v>0</v>
      </c>
      <c r="Q338" s="354"/>
      <c r="R338" s="385">
        <v>0</v>
      </c>
      <c r="S338" s="354"/>
      <c r="T338" s="385">
        <v>0</v>
      </c>
      <c r="U338" s="354"/>
      <c r="V338" s="385">
        <v>0</v>
      </c>
      <c r="W338" s="354"/>
      <c r="X338" s="385">
        <v>0</v>
      </c>
      <c r="Y338" s="354"/>
      <c r="Z338" s="385">
        <v>0</v>
      </c>
      <c r="AA338" s="354"/>
      <c r="AB338" s="385">
        <v>897.58100000000024</v>
      </c>
      <c r="AC338" s="354"/>
    </row>
    <row r="339" spans="1:29">
      <c r="A339" s="382" t="s">
        <v>807</v>
      </c>
      <c r="B339" s="383" t="s">
        <v>3518</v>
      </c>
      <c r="C339" s="354"/>
      <c r="D339" s="382" t="s">
        <v>3519</v>
      </c>
      <c r="E339" s="384">
        <v>18</v>
      </c>
      <c r="F339" s="385">
        <v>278.541</v>
      </c>
      <c r="G339" s="354"/>
      <c r="H339" s="385">
        <v>0</v>
      </c>
      <c r="I339" s="354"/>
      <c r="J339" s="385">
        <v>0</v>
      </c>
      <c r="K339" s="354"/>
      <c r="L339" s="385">
        <v>5.3720000000000008</v>
      </c>
      <c r="M339" s="354"/>
      <c r="N339" s="385">
        <v>0</v>
      </c>
      <c r="O339" s="354"/>
      <c r="P339" s="385">
        <v>154.61199999999999</v>
      </c>
      <c r="Q339" s="354"/>
      <c r="R339" s="385">
        <v>0</v>
      </c>
      <c r="S339" s="354"/>
      <c r="T339" s="385">
        <v>0</v>
      </c>
      <c r="U339" s="354"/>
      <c r="V339" s="385">
        <v>0</v>
      </c>
      <c r="W339" s="354"/>
      <c r="X339" s="385">
        <v>308.42099999999999</v>
      </c>
      <c r="Y339" s="354"/>
      <c r="Z339" s="385">
        <v>1055.136</v>
      </c>
      <c r="AA339" s="354"/>
      <c r="AB339" s="385">
        <v>1802.0819999999999</v>
      </c>
      <c r="AC339" s="354"/>
    </row>
    <row r="340" spans="1:29">
      <c r="A340" s="382" t="s">
        <v>807</v>
      </c>
      <c r="B340" s="383" t="s">
        <v>3520</v>
      </c>
      <c r="C340" s="354"/>
      <c r="D340" s="382" t="s">
        <v>3521</v>
      </c>
      <c r="E340" s="384">
        <v>49</v>
      </c>
      <c r="F340" s="385">
        <v>165.45</v>
      </c>
      <c r="G340" s="354"/>
      <c r="H340" s="385">
        <v>105.19499999999999</v>
      </c>
      <c r="I340" s="354"/>
      <c r="J340" s="385">
        <v>0</v>
      </c>
      <c r="K340" s="354"/>
      <c r="L340" s="385">
        <v>21.552</v>
      </c>
      <c r="M340" s="354"/>
      <c r="N340" s="385">
        <v>0</v>
      </c>
      <c r="O340" s="354"/>
      <c r="P340" s="385">
        <v>24.085000000000001</v>
      </c>
      <c r="Q340" s="354"/>
      <c r="R340" s="385">
        <v>0</v>
      </c>
      <c r="S340" s="354"/>
      <c r="T340" s="385">
        <v>0</v>
      </c>
      <c r="U340" s="354"/>
      <c r="V340" s="385">
        <v>20</v>
      </c>
      <c r="W340" s="354"/>
      <c r="X340" s="385">
        <v>161.292</v>
      </c>
      <c r="Y340" s="354"/>
      <c r="Z340" s="385">
        <v>4159.0020000000004</v>
      </c>
      <c r="AA340" s="354"/>
      <c r="AB340" s="385">
        <v>4656.5760000000018</v>
      </c>
      <c r="AC340" s="354"/>
    </row>
    <row r="341" spans="1:29">
      <c r="A341" s="382" t="s">
        <v>807</v>
      </c>
      <c r="B341" s="383" t="s">
        <v>2220</v>
      </c>
      <c r="C341" s="354"/>
      <c r="D341" s="382" t="s">
        <v>3522</v>
      </c>
      <c r="E341" s="384">
        <v>151</v>
      </c>
      <c r="F341" s="385">
        <v>3570.3519999999994</v>
      </c>
      <c r="G341" s="354"/>
      <c r="H341" s="385">
        <v>0</v>
      </c>
      <c r="I341" s="354"/>
      <c r="J341" s="385">
        <v>0</v>
      </c>
      <c r="K341" s="354"/>
      <c r="L341" s="385">
        <v>62.085999999999991</v>
      </c>
      <c r="M341" s="354"/>
      <c r="N341" s="385">
        <v>0</v>
      </c>
      <c r="O341" s="354"/>
      <c r="P341" s="385">
        <v>0</v>
      </c>
      <c r="Q341" s="354"/>
      <c r="R341" s="385">
        <v>0</v>
      </c>
      <c r="S341" s="354"/>
      <c r="T341" s="385">
        <v>0</v>
      </c>
      <c r="U341" s="354"/>
      <c r="V341" s="385">
        <v>0</v>
      </c>
      <c r="W341" s="354"/>
      <c r="X341" s="385">
        <v>21772.557000000001</v>
      </c>
      <c r="Y341" s="354"/>
      <c r="Z341" s="385">
        <v>0</v>
      </c>
      <c r="AA341" s="354"/>
      <c r="AB341" s="385">
        <v>25404.995000000006</v>
      </c>
      <c r="AC341" s="354"/>
    </row>
    <row r="342" spans="1:29">
      <c r="A342" s="382" t="s">
        <v>814</v>
      </c>
      <c r="B342" s="383" t="s">
        <v>3523</v>
      </c>
      <c r="C342" s="354"/>
      <c r="D342" s="382" t="s">
        <v>3524</v>
      </c>
      <c r="E342" s="384">
        <v>377</v>
      </c>
      <c r="F342" s="385">
        <v>36120.763000000006</v>
      </c>
      <c r="G342" s="354"/>
      <c r="H342" s="385">
        <v>0</v>
      </c>
      <c r="I342" s="354"/>
      <c r="J342" s="385">
        <v>0</v>
      </c>
      <c r="K342" s="354"/>
      <c r="L342" s="385">
        <v>454.22300000000001</v>
      </c>
      <c r="M342" s="354"/>
      <c r="N342" s="385">
        <v>0</v>
      </c>
      <c r="O342" s="354"/>
      <c r="P342" s="385">
        <v>0</v>
      </c>
      <c r="Q342" s="354"/>
      <c r="R342" s="385">
        <v>0</v>
      </c>
      <c r="S342" s="354"/>
      <c r="T342" s="385">
        <v>0</v>
      </c>
      <c r="U342" s="354"/>
      <c r="V342" s="385">
        <v>39057.955999999998</v>
      </c>
      <c r="W342" s="354"/>
      <c r="X342" s="385">
        <v>0</v>
      </c>
      <c r="Y342" s="354"/>
      <c r="Z342" s="385">
        <v>0</v>
      </c>
      <c r="AA342" s="354"/>
      <c r="AB342" s="385">
        <v>75632.941999999995</v>
      </c>
      <c r="AC342" s="354"/>
    </row>
    <row r="343" spans="1:29">
      <c r="A343" s="382" t="s">
        <v>814</v>
      </c>
      <c r="B343" s="383" t="s">
        <v>3525</v>
      </c>
      <c r="C343" s="354"/>
      <c r="D343" s="382" t="s">
        <v>3526</v>
      </c>
      <c r="E343" s="384">
        <v>89</v>
      </c>
      <c r="F343" s="385">
        <v>5528.2449999999999</v>
      </c>
      <c r="G343" s="354"/>
      <c r="H343" s="385">
        <v>341.11399999999992</v>
      </c>
      <c r="I343" s="354"/>
      <c r="J343" s="385">
        <v>224.31399999999996</v>
      </c>
      <c r="K343" s="354"/>
      <c r="L343" s="385">
        <v>890.47699999999998</v>
      </c>
      <c r="M343" s="354"/>
      <c r="N343" s="385">
        <v>0</v>
      </c>
      <c r="O343" s="354"/>
      <c r="P343" s="385">
        <v>4317.9639999999999</v>
      </c>
      <c r="Q343" s="354"/>
      <c r="R343" s="385">
        <v>0</v>
      </c>
      <c r="S343" s="354"/>
      <c r="T343" s="385">
        <v>0</v>
      </c>
      <c r="U343" s="354"/>
      <c r="V343" s="385">
        <v>0</v>
      </c>
      <c r="W343" s="354"/>
      <c r="X343" s="385">
        <v>0</v>
      </c>
      <c r="Y343" s="354"/>
      <c r="Z343" s="385">
        <v>9110.4040000000005</v>
      </c>
      <c r="AA343" s="354"/>
      <c r="AB343" s="385">
        <v>20412.518</v>
      </c>
      <c r="AC343" s="354"/>
    </row>
    <row r="344" spans="1:29">
      <c r="A344" s="382" t="s">
        <v>819</v>
      </c>
      <c r="B344" s="383" t="s">
        <v>2216</v>
      </c>
      <c r="C344" s="354"/>
      <c r="D344" s="382" t="s">
        <v>3527</v>
      </c>
      <c r="E344" s="384">
        <v>163</v>
      </c>
      <c r="F344" s="385">
        <v>583.452</v>
      </c>
      <c r="G344" s="354"/>
      <c r="H344" s="385">
        <v>0</v>
      </c>
      <c r="I344" s="354"/>
      <c r="J344" s="385">
        <v>20287.188999999998</v>
      </c>
      <c r="K344" s="354"/>
      <c r="L344" s="385">
        <v>0</v>
      </c>
      <c r="M344" s="354"/>
      <c r="N344" s="385">
        <v>0</v>
      </c>
      <c r="O344" s="354"/>
      <c r="P344" s="385">
        <v>0</v>
      </c>
      <c r="Q344" s="354"/>
      <c r="R344" s="385">
        <v>0</v>
      </c>
      <c r="S344" s="354"/>
      <c r="T344" s="385">
        <v>0</v>
      </c>
      <c r="U344" s="354"/>
      <c r="V344" s="385">
        <v>0</v>
      </c>
      <c r="W344" s="354"/>
      <c r="X344" s="385">
        <v>0</v>
      </c>
      <c r="Y344" s="354"/>
      <c r="Z344" s="385">
        <v>0</v>
      </c>
      <c r="AA344" s="354"/>
      <c r="AB344" s="385">
        <v>20870.641</v>
      </c>
      <c r="AC344" s="354"/>
    </row>
    <row r="345" spans="1:29">
      <c r="A345" s="382" t="s">
        <v>819</v>
      </c>
      <c r="B345" s="383" t="s">
        <v>3528</v>
      </c>
      <c r="C345" s="354"/>
      <c r="D345" s="382" t="s">
        <v>3529</v>
      </c>
      <c r="E345" s="384">
        <v>329</v>
      </c>
      <c r="F345" s="385">
        <v>1269.4369999999999</v>
      </c>
      <c r="G345" s="354"/>
      <c r="H345" s="385">
        <v>0</v>
      </c>
      <c r="I345" s="354"/>
      <c r="J345" s="385">
        <v>28124.793000000001</v>
      </c>
      <c r="K345" s="354"/>
      <c r="L345" s="385">
        <v>0</v>
      </c>
      <c r="M345" s="354"/>
      <c r="N345" s="385">
        <v>0</v>
      </c>
      <c r="O345" s="354"/>
      <c r="P345" s="385">
        <v>0</v>
      </c>
      <c r="Q345" s="354"/>
      <c r="R345" s="385">
        <v>0</v>
      </c>
      <c r="S345" s="354"/>
      <c r="T345" s="385">
        <v>0</v>
      </c>
      <c r="U345" s="354"/>
      <c r="V345" s="385">
        <v>0</v>
      </c>
      <c r="W345" s="354"/>
      <c r="X345" s="385">
        <v>0</v>
      </c>
      <c r="Y345" s="354"/>
      <c r="Z345" s="385">
        <v>0</v>
      </c>
      <c r="AA345" s="354"/>
      <c r="AB345" s="385">
        <v>29394.23</v>
      </c>
      <c r="AC345" s="354"/>
    </row>
    <row r="346" spans="1:29">
      <c r="A346" s="382" t="s">
        <v>819</v>
      </c>
      <c r="B346" s="383" t="s">
        <v>3530</v>
      </c>
      <c r="C346" s="354"/>
      <c r="D346" s="382" t="s">
        <v>3531</v>
      </c>
      <c r="E346" s="384">
        <v>53</v>
      </c>
      <c r="F346" s="385">
        <v>1679.5830000000001</v>
      </c>
      <c r="G346" s="354"/>
      <c r="H346" s="385">
        <v>58.30299999999999</v>
      </c>
      <c r="I346" s="354"/>
      <c r="J346" s="385">
        <v>53.558</v>
      </c>
      <c r="K346" s="354"/>
      <c r="L346" s="385">
        <v>126.259</v>
      </c>
      <c r="M346" s="354"/>
      <c r="N346" s="385">
        <v>0</v>
      </c>
      <c r="O346" s="354"/>
      <c r="P346" s="385">
        <v>1623.8</v>
      </c>
      <c r="Q346" s="354"/>
      <c r="R346" s="385">
        <v>0</v>
      </c>
      <c r="S346" s="354"/>
      <c r="T346" s="385">
        <v>2418.558</v>
      </c>
      <c r="U346" s="354"/>
      <c r="V346" s="385">
        <v>0</v>
      </c>
      <c r="W346" s="354"/>
      <c r="X346" s="385">
        <v>717.57299999999998</v>
      </c>
      <c r="Y346" s="354"/>
      <c r="Z346" s="385">
        <v>0</v>
      </c>
      <c r="AA346" s="354"/>
      <c r="AB346" s="385">
        <v>6677.6339999999991</v>
      </c>
      <c r="AC346" s="354"/>
    </row>
    <row r="347" spans="1:29">
      <c r="A347" s="382" t="s">
        <v>819</v>
      </c>
      <c r="B347" s="383" t="s">
        <v>2873</v>
      </c>
      <c r="C347" s="354"/>
      <c r="D347" s="382" t="s">
        <v>3532</v>
      </c>
      <c r="E347" s="384">
        <v>146</v>
      </c>
      <c r="F347" s="385">
        <v>6575.3010000000013</v>
      </c>
      <c r="G347" s="354"/>
      <c r="H347" s="385">
        <v>0</v>
      </c>
      <c r="I347" s="354"/>
      <c r="J347" s="385">
        <v>166.845</v>
      </c>
      <c r="K347" s="354"/>
      <c r="L347" s="385">
        <v>136.47999999999999</v>
      </c>
      <c r="M347" s="354"/>
      <c r="N347" s="385">
        <v>0</v>
      </c>
      <c r="O347" s="354"/>
      <c r="P347" s="385">
        <v>0</v>
      </c>
      <c r="Q347" s="354"/>
      <c r="R347" s="385">
        <v>38.1</v>
      </c>
      <c r="S347" s="354"/>
      <c r="T347" s="385">
        <v>10391.255999999999</v>
      </c>
      <c r="U347" s="354"/>
      <c r="V347" s="385">
        <v>0</v>
      </c>
      <c r="W347" s="354"/>
      <c r="X347" s="385">
        <v>4462.4399999999996</v>
      </c>
      <c r="Y347" s="354"/>
      <c r="Z347" s="385">
        <v>0</v>
      </c>
      <c r="AA347" s="354"/>
      <c r="AB347" s="385">
        <v>21770.422000000002</v>
      </c>
      <c r="AC347" s="354"/>
    </row>
    <row r="348" spans="1:29">
      <c r="A348" s="382" t="s">
        <v>819</v>
      </c>
      <c r="B348" s="383" t="s">
        <v>3533</v>
      </c>
      <c r="C348" s="354"/>
      <c r="D348" s="382" t="s">
        <v>3534</v>
      </c>
      <c r="E348" s="384">
        <v>209</v>
      </c>
      <c r="F348" s="385">
        <v>9449.41</v>
      </c>
      <c r="G348" s="354"/>
      <c r="H348" s="385">
        <v>1.806</v>
      </c>
      <c r="I348" s="354"/>
      <c r="J348" s="385">
        <v>346.19400000000002</v>
      </c>
      <c r="K348" s="354"/>
      <c r="L348" s="385">
        <v>5372.6940000000004</v>
      </c>
      <c r="M348" s="354"/>
      <c r="N348" s="385">
        <v>0</v>
      </c>
      <c r="O348" s="354"/>
      <c r="P348" s="385">
        <v>2551.6880000000001</v>
      </c>
      <c r="Q348" s="354"/>
      <c r="R348" s="385">
        <v>40.799999999999997</v>
      </c>
      <c r="S348" s="354"/>
      <c r="T348" s="385">
        <v>1917</v>
      </c>
      <c r="U348" s="354"/>
      <c r="V348" s="385">
        <v>8565.6039999999994</v>
      </c>
      <c r="W348" s="354"/>
      <c r="X348" s="385">
        <v>1930.6760000000002</v>
      </c>
      <c r="Y348" s="354"/>
      <c r="Z348" s="385">
        <v>4757.7910000000002</v>
      </c>
      <c r="AA348" s="354"/>
      <c r="AB348" s="385">
        <v>34933.663</v>
      </c>
      <c r="AC348" s="354"/>
    </row>
    <row r="349" spans="1:29">
      <c r="A349" s="382" t="s">
        <v>819</v>
      </c>
      <c r="B349" s="383" t="s">
        <v>3535</v>
      </c>
      <c r="C349" s="354"/>
      <c r="D349" s="382" t="s">
        <v>3536</v>
      </c>
      <c r="E349" s="384">
        <v>13</v>
      </c>
      <c r="F349" s="385">
        <v>333.56</v>
      </c>
      <c r="G349" s="354"/>
      <c r="H349" s="385">
        <v>0</v>
      </c>
      <c r="I349" s="354"/>
      <c r="J349" s="385">
        <v>6.51</v>
      </c>
      <c r="K349" s="354"/>
      <c r="L349" s="385">
        <v>0</v>
      </c>
      <c r="M349" s="354"/>
      <c r="N349" s="385">
        <v>0</v>
      </c>
      <c r="O349" s="354"/>
      <c r="P349" s="385">
        <v>0</v>
      </c>
      <c r="Q349" s="354"/>
      <c r="R349" s="385">
        <v>103.404</v>
      </c>
      <c r="S349" s="354"/>
      <c r="T349" s="385">
        <v>992.404</v>
      </c>
      <c r="U349" s="354"/>
      <c r="V349" s="385">
        <v>0</v>
      </c>
      <c r="W349" s="354"/>
      <c r="X349" s="385">
        <v>368.517</v>
      </c>
      <c r="Y349" s="354"/>
      <c r="Z349" s="385">
        <v>0</v>
      </c>
      <c r="AA349" s="354"/>
      <c r="AB349" s="385">
        <v>1804.395</v>
      </c>
      <c r="AC349" s="354"/>
    </row>
    <row r="350" spans="1:29">
      <c r="A350" s="382" t="s">
        <v>819</v>
      </c>
      <c r="B350" s="383" t="s">
        <v>2211</v>
      </c>
      <c r="C350" s="354"/>
      <c r="D350" s="382" t="s">
        <v>3537</v>
      </c>
      <c r="E350" s="384">
        <v>13</v>
      </c>
      <c r="F350" s="385">
        <v>366.61099999999999</v>
      </c>
      <c r="G350" s="354"/>
      <c r="H350" s="385">
        <v>0</v>
      </c>
      <c r="I350" s="354"/>
      <c r="J350" s="385">
        <v>6.5029999999999992</v>
      </c>
      <c r="K350" s="354"/>
      <c r="L350" s="385">
        <v>0</v>
      </c>
      <c r="M350" s="354"/>
      <c r="N350" s="385">
        <v>0</v>
      </c>
      <c r="O350" s="354"/>
      <c r="P350" s="385">
        <v>0</v>
      </c>
      <c r="Q350" s="354"/>
      <c r="R350" s="385">
        <v>294.798</v>
      </c>
      <c r="S350" s="354"/>
      <c r="T350" s="385">
        <v>890.5</v>
      </c>
      <c r="U350" s="354"/>
      <c r="V350" s="385">
        <v>0</v>
      </c>
      <c r="W350" s="354"/>
      <c r="X350" s="385">
        <v>306.536</v>
      </c>
      <c r="Y350" s="354"/>
      <c r="Z350" s="385">
        <v>0</v>
      </c>
      <c r="AA350" s="354"/>
      <c r="AB350" s="385">
        <v>1864.9480000000001</v>
      </c>
      <c r="AC350" s="354"/>
    </row>
    <row r="351" spans="1:29">
      <c r="A351" s="382" t="s">
        <v>819</v>
      </c>
      <c r="B351" s="383" t="s">
        <v>3538</v>
      </c>
      <c r="C351" s="354"/>
      <c r="D351" s="382" t="s">
        <v>3539</v>
      </c>
      <c r="E351" s="384">
        <v>31</v>
      </c>
      <c r="F351" s="385">
        <v>0</v>
      </c>
      <c r="G351" s="354"/>
      <c r="H351" s="385">
        <v>2059.183</v>
      </c>
      <c r="I351" s="354"/>
      <c r="J351" s="385">
        <v>0</v>
      </c>
      <c r="K351" s="354"/>
      <c r="L351" s="385">
        <v>0</v>
      </c>
      <c r="M351" s="354"/>
      <c r="N351" s="385">
        <v>0</v>
      </c>
      <c r="O351" s="354"/>
      <c r="P351" s="385">
        <v>851.18499999999995</v>
      </c>
      <c r="Q351" s="354"/>
      <c r="R351" s="385">
        <v>45.3</v>
      </c>
      <c r="S351" s="354"/>
      <c r="T351" s="385">
        <v>106.398</v>
      </c>
      <c r="U351" s="354"/>
      <c r="V351" s="385">
        <v>1370.068</v>
      </c>
      <c r="W351" s="354"/>
      <c r="X351" s="385">
        <v>318</v>
      </c>
      <c r="Y351" s="354"/>
      <c r="Z351" s="385">
        <v>13.333</v>
      </c>
      <c r="AA351" s="354"/>
      <c r="AB351" s="385">
        <v>4763.4670000000006</v>
      </c>
      <c r="AC351" s="354"/>
    </row>
    <row r="352" spans="1:29">
      <c r="A352" s="382" t="s">
        <v>819</v>
      </c>
      <c r="B352" s="383" t="s">
        <v>2209</v>
      </c>
      <c r="C352" s="354"/>
      <c r="D352" s="382" t="s">
        <v>3540</v>
      </c>
      <c r="E352" s="384">
        <v>11</v>
      </c>
      <c r="F352" s="385">
        <v>415.10899999999992</v>
      </c>
      <c r="G352" s="354"/>
      <c r="H352" s="385">
        <v>0</v>
      </c>
      <c r="I352" s="354"/>
      <c r="J352" s="385">
        <v>80.626000000000005</v>
      </c>
      <c r="K352" s="354"/>
      <c r="L352" s="385">
        <v>0</v>
      </c>
      <c r="M352" s="354"/>
      <c r="N352" s="385">
        <v>0</v>
      </c>
      <c r="O352" s="354"/>
      <c r="P352" s="385">
        <v>0</v>
      </c>
      <c r="Q352" s="354"/>
      <c r="R352" s="385">
        <v>0</v>
      </c>
      <c r="S352" s="354"/>
      <c r="T352" s="385">
        <v>321.63</v>
      </c>
      <c r="U352" s="354"/>
      <c r="V352" s="385">
        <v>0</v>
      </c>
      <c r="W352" s="354"/>
      <c r="X352" s="385">
        <v>762.52499999999998</v>
      </c>
      <c r="Y352" s="354"/>
      <c r="Z352" s="385">
        <v>0</v>
      </c>
      <c r="AA352" s="354"/>
      <c r="AB352" s="385">
        <v>1579.89</v>
      </c>
      <c r="AC352" s="354"/>
    </row>
    <row r="353" spans="1:29">
      <c r="A353" s="382" t="s">
        <v>819</v>
      </c>
      <c r="B353" s="383" t="s">
        <v>842</v>
      </c>
      <c r="C353" s="354"/>
      <c r="D353" s="382" t="s">
        <v>3541</v>
      </c>
      <c r="E353" s="384">
        <v>5</v>
      </c>
      <c r="F353" s="385">
        <v>60.467999999999989</v>
      </c>
      <c r="G353" s="354"/>
      <c r="H353" s="385">
        <v>0</v>
      </c>
      <c r="I353" s="354"/>
      <c r="J353" s="385">
        <v>0</v>
      </c>
      <c r="K353" s="354"/>
      <c r="L353" s="385">
        <v>0</v>
      </c>
      <c r="M353" s="354"/>
      <c r="N353" s="385">
        <v>0</v>
      </c>
      <c r="O353" s="354"/>
      <c r="P353" s="385">
        <v>0</v>
      </c>
      <c r="Q353" s="354"/>
      <c r="R353" s="385">
        <v>0</v>
      </c>
      <c r="S353" s="354"/>
      <c r="T353" s="385">
        <v>306.512</v>
      </c>
      <c r="U353" s="354"/>
      <c r="V353" s="385">
        <v>0</v>
      </c>
      <c r="W353" s="354"/>
      <c r="X353" s="385">
        <v>734.47</v>
      </c>
      <c r="Y353" s="354"/>
      <c r="Z353" s="385">
        <v>0</v>
      </c>
      <c r="AA353" s="354"/>
      <c r="AB353" s="385">
        <v>1101.45</v>
      </c>
      <c r="AC353" s="354"/>
    </row>
    <row r="354" spans="1:29">
      <c r="A354" s="382" t="s">
        <v>819</v>
      </c>
      <c r="B354" s="383" t="s">
        <v>3542</v>
      </c>
      <c r="C354" s="354"/>
      <c r="D354" s="382" t="s">
        <v>3543</v>
      </c>
      <c r="E354" s="384">
        <v>46</v>
      </c>
      <c r="F354" s="385">
        <v>765.02599999999973</v>
      </c>
      <c r="G354" s="354"/>
      <c r="H354" s="385">
        <v>0</v>
      </c>
      <c r="I354" s="354"/>
      <c r="J354" s="385">
        <v>0</v>
      </c>
      <c r="K354" s="354"/>
      <c r="L354" s="385">
        <v>153.75399999999999</v>
      </c>
      <c r="M354" s="354"/>
      <c r="N354" s="385">
        <v>0</v>
      </c>
      <c r="O354" s="354"/>
      <c r="P354" s="385">
        <v>378</v>
      </c>
      <c r="Q354" s="354"/>
      <c r="R354" s="385">
        <v>64.5</v>
      </c>
      <c r="S354" s="354"/>
      <c r="T354" s="385">
        <v>1671.7850000000001</v>
      </c>
      <c r="U354" s="354"/>
      <c r="V354" s="385">
        <v>0</v>
      </c>
      <c r="W354" s="354"/>
      <c r="X354" s="385">
        <v>880.80399999999997</v>
      </c>
      <c r="Y354" s="354"/>
      <c r="Z354" s="385">
        <v>0</v>
      </c>
      <c r="AA354" s="354"/>
      <c r="AB354" s="385">
        <v>3913.8690000000001</v>
      </c>
      <c r="AC354" s="354"/>
    </row>
    <row r="355" spans="1:29">
      <c r="A355" s="382" t="s">
        <v>819</v>
      </c>
      <c r="B355" s="383" t="s">
        <v>3544</v>
      </c>
      <c r="C355" s="354"/>
      <c r="D355" s="382" t="s">
        <v>3545</v>
      </c>
      <c r="E355" s="384">
        <v>6</v>
      </c>
      <c r="F355" s="385">
        <v>151.11099999999999</v>
      </c>
      <c r="G355" s="354"/>
      <c r="H355" s="385">
        <v>0</v>
      </c>
      <c r="I355" s="354"/>
      <c r="J355" s="385">
        <v>5.74</v>
      </c>
      <c r="K355" s="354"/>
      <c r="L355" s="385">
        <v>13.253</v>
      </c>
      <c r="M355" s="354"/>
      <c r="N355" s="385">
        <v>0</v>
      </c>
      <c r="O355" s="354"/>
      <c r="P355" s="385">
        <v>235.79499999999999</v>
      </c>
      <c r="Q355" s="354"/>
      <c r="R355" s="385">
        <v>0</v>
      </c>
      <c r="S355" s="354"/>
      <c r="T355" s="385">
        <v>351.33600000000001</v>
      </c>
      <c r="U355" s="354"/>
      <c r="V355" s="385">
        <v>0</v>
      </c>
      <c r="W355" s="354"/>
      <c r="X355" s="385">
        <v>91.637</v>
      </c>
      <c r="Y355" s="354"/>
      <c r="Z355" s="385">
        <v>0</v>
      </c>
      <c r="AA355" s="354"/>
      <c r="AB355" s="385">
        <v>848.87199999999996</v>
      </c>
      <c r="AC355" s="354"/>
    </row>
    <row r="356" spans="1:29">
      <c r="A356" s="382" t="s">
        <v>819</v>
      </c>
      <c r="B356" s="383" t="s">
        <v>3546</v>
      </c>
      <c r="C356" s="354"/>
      <c r="D356" s="382" t="s">
        <v>3547</v>
      </c>
      <c r="E356" s="384">
        <v>16</v>
      </c>
      <c r="F356" s="385">
        <v>218.47100000000003</v>
      </c>
      <c r="G356" s="354"/>
      <c r="H356" s="385">
        <v>0</v>
      </c>
      <c r="I356" s="354"/>
      <c r="J356" s="385">
        <v>11.737</v>
      </c>
      <c r="K356" s="354"/>
      <c r="L356" s="385">
        <v>0</v>
      </c>
      <c r="M356" s="354"/>
      <c r="N356" s="385">
        <v>0</v>
      </c>
      <c r="O356" s="354"/>
      <c r="P356" s="385">
        <v>84.552999999999997</v>
      </c>
      <c r="Q356" s="354"/>
      <c r="R356" s="385">
        <v>0</v>
      </c>
      <c r="S356" s="354"/>
      <c r="T356" s="385">
        <v>64.111000000000004</v>
      </c>
      <c r="U356" s="354"/>
      <c r="V356" s="385">
        <v>389.88900000000001</v>
      </c>
      <c r="W356" s="354"/>
      <c r="X356" s="385">
        <v>1939.1289999999999</v>
      </c>
      <c r="Y356" s="354"/>
      <c r="Z356" s="385">
        <v>0</v>
      </c>
      <c r="AA356" s="354"/>
      <c r="AB356" s="385">
        <v>2707.89</v>
      </c>
      <c r="AC356" s="354"/>
    </row>
    <row r="357" spans="1:29">
      <c r="A357" s="382" t="s">
        <v>819</v>
      </c>
      <c r="B357" s="383" t="s">
        <v>3548</v>
      </c>
      <c r="C357" s="354"/>
      <c r="D357" s="382" t="s">
        <v>3549</v>
      </c>
      <c r="E357" s="384">
        <v>75</v>
      </c>
      <c r="F357" s="385">
        <v>7727.5120000000006</v>
      </c>
      <c r="G357" s="354"/>
      <c r="H357" s="385">
        <v>0</v>
      </c>
      <c r="I357" s="354"/>
      <c r="J357" s="385">
        <v>10316.499</v>
      </c>
      <c r="K357" s="354"/>
      <c r="L357" s="385">
        <v>463.66699999999997</v>
      </c>
      <c r="M357" s="354"/>
      <c r="N357" s="385">
        <v>0</v>
      </c>
      <c r="O357" s="354"/>
      <c r="P357" s="385">
        <v>0</v>
      </c>
      <c r="Q357" s="354"/>
      <c r="R357" s="385">
        <v>0</v>
      </c>
      <c r="S357" s="354"/>
      <c r="T357" s="385">
        <v>0</v>
      </c>
      <c r="U357" s="354"/>
      <c r="V357" s="385">
        <v>0</v>
      </c>
      <c r="W357" s="354"/>
      <c r="X357" s="385">
        <v>0</v>
      </c>
      <c r="Y357" s="354"/>
      <c r="Z357" s="385">
        <v>0</v>
      </c>
      <c r="AA357" s="354"/>
      <c r="AB357" s="385">
        <v>18507.678</v>
      </c>
      <c r="AC357" s="354"/>
    </row>
    <row r="358" spans="1:29">
      <c r="A358" s="382" t="s">
        <v>819</v>
      </c>
      <c r="B358" s="383" t="s">
        <v>3550</v>
      </c>
      <c r="C358" s="354"/>
      <c r="D358" s="382" t="s">
        <v>3551</v>
      </c>
      <c r="E358" s="384">
        <v>276</v>
      </c>
      <c r="F358" s="385">
        <v>35521.879000000001</v>
      </c>
      <c r="G358" s="354"/>
      <c r="H358" s="385">
        <v>0</v>
      </c>
      <c r="I358" s="354"/>
      <c r="J358" s="385">
        <v>30451.812000000002</v>
      </c>
      <c r="K358" s="354"/>
      <c r="L358" s="385">
        <v>0</v>
      </c>
      <c r="M358" s="354"/>
      <c r="N358" s="385">
        <v>0</v>
      </c>
      <c r="O358" s="354"/>
      <c r="P358" s="385">
        <v>0</v>
      </c>
      <c r="Q358" s="354"/>
      <c r="R358" s="385">
        <v>0</v>
      </c>
      <c r="S358" s="354"/>
      <c r="T358" s="385">
        <v>0</v>
      </c>
      <c r="U358" s="354"/>
      <c r="V358" s="385">
        <v>0</v>
      </c>
      <c r="W358" s="354"/>
      <c r="X358" s="385">
        <v>0</v>
      </c>
      <c r="Y358" s="354"/>
      <c r="Z358" s="385">
        <v>0</v>
      </c>
      <c r="AA358" s="354"/>
      <c r="AB358" s="385">
        <v>65973.691000000006</v>
      </c>
      <c r="AC358" s="354"/>
    </row>
    <row r="359" spans="1:29">
      <c r="A359" s="382" t="s">
        <v>819</v>
      </c>
      <c r="B359" s="383" t="s">
        <v>3552</v>
      </c>
      <c r="C359" s="354"/>
      <c r="D359" s="382" t="s">
        <v>3553</v>
      </c>
      <c r="E359" s="384">
        <v>331</v>
      </c>
      <c r="F359" s="385">
        <v>31809.198000000004</v>
      </c>
      <c r="G359" s="354"/>
      <c r="H359" s="385">
        <v>0</v>
      </c>
      <c r="I359" s="354"/>
      <c r="J359" s="385">
        <v>349.96</v>
      </c>
      <c r="K359" s="354"/>
      <c r="L359" s="385">
        <v>317.66899999999998</v>
      </c>
      <c r="M359" s="354"/>
      <c r="N359" s="385">
        <v>0</v>
      </c>
      <c r="O359" s="354"/>
      <c r="P359" s="385">
        <v>3575.5690000000004</v>
      </c>
      <c r="Q359" s="354"/>
      <c r="R359" s="385">
        <v>152.53800000000001</v>
      </c>
      <c r="S359" s="354"/>
      <c r="T359" s="385">
        <v>38375</v>
      </c>
      <c r="U359" s="354"/>
      <c r="V359" s="385">
        <v>613.30700000000002</v>
      </c>
      <c r="W359" s="354"/>
      <c r="X359" s="385">
        <v>11311</v>
      </c>
      <c r="Y359" s="354"/>
      <c r="Z359" s="385">
        <v>431.81299999999993</v>
      </c>
      <c r="AA359" s="354"/>
      <c r="AB359" s="385">
        <v>86936.054000000018</v>
      </c>
      <c r="AC359" s="354"/>
    </row>
    <row r="360" spans="1:29">
      <c r="A360" s="382" t="s">
        <v>819</v>
      </c>
      <c r="B360" s="383" t="s">
        <v>3554</v>
      </c>
      <c r="C360" s="354"/>
      <c r="D360" s="382" t="s">
        <v>3555</v>
      </c>
      <c r="E360" s="384">
        <v>954</v>
      </c>
      <c r="F360" s="385">
        <v>360215.26700000011</v>
      </c>
      <c r="G360" s="354"/>
      <c r="H360" s="385">
        <v>0</v>
      </c>
      <c r="I360" s="354"/>
      <c r="J360" s="385">
        <v>1632.021</v>
      </c>
      <c r="K360" s="354"/>
      <c r="L360" s="385">
        <v>22126.188999999998</v>
      </c>
      <c r="M360" s="354"/>
      <c r="N360" s="385">
        <v>0</v>
      </c>
      <c r="O360" s="354"/>
      <c r="P360" s="385">
        <v>0</v>
      </c>
      <c r="Q360" s="354"/>
      <c r="R360" s="385">
        <v>0</v>
      </c>
      <c r="S360" s="354"/>
      <c r="T360" s="385">
        <v>22935.191999999995</v>
      </c>
      <c r="U360" s="354"/>
      <c r="V360" s="385">
        <v>264600.08</v>
      </c>
      <c r="W360" s="354"/>
      <c r="X360" s="385">
        <v>98354.759000000005</v>
      </c>
      <c r="Y360" s="354"/>
      <c r="Z360" s="385">
        <v>0</v>
      </c>
      <c r="AA360" s="354"/>
      <c r="AB360" s="385">
        <v>769863.50800000015</v>
      </c>
      <c r="AC360" s="354"/>
    </row>
    <row r="361" spans="1:29">
      <c r="A361" s="382" t="s">
        <v>819</v>
      </c>
      <c r="B361" s="383" t="s">
        <v>3556</v>
      </c>
      <c r="C361" s="354"/>
      <c r="D361" s="382" t="s">
        <v>3557</v>
      </c>
      <c r="E361" s="384">
        <v>780</v>
      </c>
      <c r="F361" s="385">
        <v>338584.36499999999</v>
      </c>
      <c r="G361" s="354"/>
      <c r="H361" s="385">
        <v>184.53100000000003</v>
      </c>
      <c r="I361" s="354"/>
      <c r="J361" s="385">
        <v>21065.547999999999</v>
      </c>
      <c r="K361" s="354"/>
      <c r="L361" s="385">
        <v>6179.2169999999996</v>
      </c>
      <c r="M361" s="354"/>
      <c r="N361" s="385">
        <v>0</v>
      </c>
      <c r="O361" s="354"/>
      <c r="P361" s="385">
        <v>0</v>
      </c>
      <c r="Q361" s="354"/>
      <c r="R361" s="385">
        <v>0</v>
      </c>
      <c r="S361" s="354"/>
      <c r="T361" s="385">
        <v>53290.465999999993</v>
      </c>
      <c r="U361" s="354"/>
      <c r="V361" s="385">
        <v>119851.87400000001</v>
      </c>
      <c r="W361" s="354"/>
      <c r="X361" s="385">
        <v>58449.762999999999</v>
      </c>
      <c r="Y361" s="354"/>
      <c r="Z361" s="385">
        <v>0</v>
      </c>
      <c r="AA361" s="354"/>
      <c r="AB361" s="385">
        <v>597605.76399999997</v>
      </c>
      <c r="AC361" s="354"/>
    </row>
    <row r="362" spans="1:29">
      <c r="A362" s="382" t="s">
        <v>819</v>
      </c>
      <c r="B362" s="383" t="s">
        <v>3558</v>
      </c>
      <c r="C362" s="354"/>
      <c r="D362" s="382" t="s">
        <v>3559</v>
      </c>
      <c r="E362" s="384">
        <v>24</v>
      </c>
      <c r="F362" s="385">
        <v>1162.8</v>
      </c>
      <c r="G362" s="354"/>
      <c r="H362" s="385">
        <v>0</v>
      </c>
      <c r="I362" s="354"/>
      <c r="J362" s="385">
        <v>0</v>
      </c>
      <c r="K362" s="354"/>
      <c r="L362" s="385">
        <v>0</v>
      </c>
      <c r="M362" s="354"/>
      <c r="N362" s="385">
        <v>0</v>
      </c>
      <c r="O362" s="354"/>
      <c r="P362" s="385">
        <v>0</v>
      </c>
      <c r="Q362" s="354"/>
      <c r="R362" s="385">
        <v>0</v>
      </c>
      <c r="S362" s="354"/>
      <c r="T362" s="385">
        <v>109.2</v>
      </c>
      <c r="U362" s="354"/>
      <c r="V362" s="385">
        <v>651.67899999999997</v>
      </c>
      <c r="W362" s="354"/>
      <c r="X362" s="385">
        <v>202.82599999999999</v>
      </c>
      <c r="Y362" s="354"/>
      <c r="Z362" s="385">
        <v>0</v>
      </c>
      <c r="AA362" s="354"/>
      <c r="AB362" s="385">
        <v>2126.5050000000001</v>
      </c>
      <c r="AC362" s="354"/>
    </row>
    <row r="363" spans="1:29">
      <c r="A363" s="382" t="s">
        <v>819</v>
      </c>
      <c r="B363" s="383" t="s">
        <v>3560</v>
      </c>
      <c r="C363" s="354"/>
      <c r="D363" s="382" t="s">
        <v>3561</v>
      </c>
      <c r="E363" s="384">
        <v>36</v>
      </c>
      <c r="F363" s="385">
        <v>0</v>
      </c>
      <c r="G363" s="354"/>
      <c r="H363" s="385">
        <v>8381.1949999999997</v>
      </c>
      <c r="I363" s="354"/>
      <c r="J363" s="385">
        <v>0</v>
      </c>
      <c r="K363" s="354"/>
      <c r="L363" s="385">
        <v>0</v>
      </c>
      <c r="M363" s="354"/>
      <c r="N363" s="385">
        <v>0</v>
      </c>
      <c r="O363" s="354"/>
      <c r="P363" s="385">
        <v>0</v>
      </c>
      <c r="Q363" s="354"/>
      <c r="R363" s="385">
        <v>0</v>
      </c>
      <c r="S363" s="354"/>
      <c r="T363" s="385">
        <v>0</v>
      </c>
      <c r="U363" s="354"/>
      <c r="V363" s="385">
        <v>0</v>
      </c>
      <c r="W363" s="354"/>
      <c r="X363" s="385">
        <v>0</v>
      </c>
      <c r="Y363" s="354"/>
      <c r="Z363" s="385">
        <v>0</v>
      </c>
      <c r="AA363" s="354"/>
      <c r="AB363" s="385">
        <v>8381.1949999999997</v>
      </c>
      <c r="AC363" s="354"/>
    </row>
    <row r="364" spans="1:29">
      <c r="A364" s="382" t="s">
        <v>819</v>
      </c>
      <c r="B364" s="383" t="s">
        <v>3562</v>
      </c>
      <c r="C364" s="354"/>
      <c r="D364" s="382" t="s">
        <v>3563</v>
      </c>
      <c r="E364" s="384">
        <v>128</v>
      </c>
      <c r="F364" s="385">
        <v>10511.310999999996</v>
      </c>
      <c r="G364" s="354"/>
      <c r="H364" s="385">
        <v>0</v>
      </c>
      <c r="I364" s="354"/>
      <c r="J364" s="385">
        <v>600</v>
      </c>
      <c r="K364" s="354"/>
      <c r="L364" s="385">
        <v>0</v>
      </c>
      <c r="M364" s="354"/>
      <c r="N364" s="385">
        <v>0</v>
      </c>
      <c r="O364" s="354"/>
      <c r="P364" s="385">
        <v>0</v>
      </c>
      <c r="Q364" s="354"/>
      <c r="R364" s="385">
        <v>0</v>
      </c>
      <c r="S364" s="354"/>
      <c r="T364" s="385">
        <v>0</v>
      </c>
      <c r="U364" s="354"/>
      <c r="V364" s="385">
        <v>0</v>
      </c>
      <c r="W364" s="354"/>
      <c r="X364" s="385">
        <v>0</v>
      </c>
      <c r="Y364" s="354"/>
      <c r="Z364" s="385">
        <v>14158.754999999999</v>
      </c>
      <c r="AA364" s="354"/>
      <c r="AB364" s="385">
        <v>25270.065999999995</v>
      </c>
      <c r="AC364" s="354"/>
    </row>
    <row r="365" spans="1:29">
      <c r="A365" s="382" t="s">
        <v>819</v>
      </c>
      <c r="B365" s="383" t="s">
        <v>3564</v>
      </c>
      <c r="C365" s="354"/>
      <c r="D365" s="382" t="s">
        <v>3565</v>
      </c>
      <c r="E365" s="384">
        <v>7</v>
      </c>
      <c r="F365" s="385">
        <v>0</v>
      </c>
      <c r="G365" s="354"/>
      <c r="H365" s="385">
        <v>128715.849</v>
      </c>
      <c r="I365" s="354"/>
      <c r="J365" s="385">
        <v>2447.6619999999998</v>
      </c>
      <c r="K365" s="354"/>
      <c r="L365" s="385">
        <v>0</v>
      </c>
      <c r="M365" s="354"/>
      <c r="N365" s="385">
        <v>0</v>
      </c>
      <c r="O365" s="354"/>
      <c r="P365" s="385">
        <v>0</v>
      </c>
      <c r="Q365" s="354"/>
      <c r="R365" s="385">
        <v>0</v>
      </c>
      <c r="S365" s="354"/>
      <c r="T365" s="385">
        <v>3029</v>
      </c>
      <c r="U365" s="354"/>
      <c r="V365" s="385">
        <v>81650.233999999997</v>
      </c>
      <c r="W365" s="354"/>
      <c r="X365" s="385">
        <v>1999.91</v>
      </c>
      <c r="Y365" s="354"/>
      <c r="Z365" s="385">
        <v>137185.38200000001</v>
      </c>
      <c r="AA365" s="354"/>
      <c r="AB365" s="385">
        <v>355028.03699999995</v>
      </c>
      <c r="AC365" s="354"/>
    </row>
    <row r="366" spans="1:29">
      <c r="A366" s="382" t="s">
        <v>819</v>
      </c>
      <c r="B366" s="383" t="s">
        <v>3566</v>
      </c>
      <c r="C366" s="354"/>
      <c r="D366" s="382" t="s">
        <v>3567</v>
      </c>
      <c r="E366" s="384">
        <v>9136</v>
      </c>
      <c r="F366" s="385">
        <v>2125553.3629999994</v>
      </c>
      <c r="G366" s="354"/>
      <c r="H366" s="385">
        <v>2977.7140000000004</v>
      </c>
      <c r="I366" s="354"/>
      <c r="J366" s="385">
        <v>76110.891000000003</v>
      </c>
      <c r="K366" s="354"/>
      <c r="L366" s="385">
        <v>32700.6</v>
      </c>
      <c r="M366" s="354"/>
      <c r="N366" s="385">
        <v>133133.95199999999</v>
      </c>
      <c r="O366" s="354"/>
      <c r="P366" s="385">
        <v>0</v>
      </c>
      <c r="Q366" s="354"/>
      <c r="R366" s="385">
        <v>0</v>
      </c>
      <c r="S366" s="354"/>
      <c r="T366" s="385">
        <v>184862.38</v>
      </c>
      <c r="U366" s="354"/>
      <c r="V366" s="385">
        <v>839229.01299999992</v>
      </c>
      <c r="W366" s="354"/>
      <c r="X366" s="385">
        <v>327607.26799999998</v>
      </c>
      <c r="Y366" s="354"/>
      <c r="Z366" s="385">
        <v>210486.26300000001</v>
      </c>
      <c r="AA366" s="354"/>
      <c r="AB366" s="385">
        <v>3932661.4439999997</v>
      </c>
      <c r="AC366" s="354"/>
    </row>
    <row r="367" spans="1:29">
      <c r="A367" s="382" t="s">
        <v>819</v>
      </c>
      <c r="B367" s="383" t="s">
        <v>3568</v>
      </c>
      <c r="C367" s="354"/>
      <c r="D367" s="382" t="s">
        <v>3569</v>
      </c>
      <c r="E367" s="384">
        <v>593</v>
      </c>
      <c r="F367" s="385">
        <v>63689.417999999998</v>
      </c>
      <c r="G367" s="354"/>
      <c r="H367" s="385">
        <v>0</v>
      </c>
      <c r="I367" s="354"/>
      <c r="J367" s="385">
        <v>97214.794999999998</v>
      </c>
      <c r="K367" s="354"/>
      <c r="L367" s="385">
        <v>0</v>
      </c>
      <c r="M367" s="354"/>
      <c r="N367" s="385">
        <v>0</v>
      </c>
      <c r="O367" s="354"/>
      <c r="P367" s="385">
        <v>0</v>
      </c>
      <c r="Q367" s="354"/>
      <c r="R367" s="385">
        <v>0</v>
      </c>
      <c r="S367" s="354"/>
      <c r="T367" s="385">
        <v>0</v>
      </c>
      <c r="U367" s="354"/>
      <c r="V367" s="385">
        <v>0</v>
      </c>
      <c r="W367" s="354"/>
      <c r="X367" s="385">
        <v>0</v>
      </c>
      <c r="Y367" s="354"/>
      <c r="Z367" s="385">
        <v>0</v>
      </c>
      <c r="AA367" s="354"/>
      <c r="AB367" s="385">
        <v>160904.21300000002</v>
      </c>
      <c r="AC367" s="354"/>
    </row>
    <row r="368" spans="1:29">
      <c r="A368" s="382" t="s">
        <v>819</v>
      </c>
      <c r="B368" s="383" t="s">
        <v>3570</v>
      </c>
      <c r="C368" s="354"/>
      <c r="D368" s="382" t="s">
        <v>3571</v>
      </c>
      <c r="E368" s="384">
        <v>329</v>
      </c>
      <c r="F368" s="385">
        <v>21281.050999999996</v>
      </c>
      <c r="G368" s="354"/>
      <c r="H368" s="385">
        <v>26.030999999999999</v>
      </c>
      <c r="I368" s="354"/>
      <c r="J368" s="385">
        <v>631.40800000000002</v>
      </c>
      <c r="K368" s="354"/>
      <c r="L368" s="385">
        <v>833.87099999999987</v>
      </c>
      <c r="M368" s="354"/>
      <c r="N368" s="385">
        <v>0</v>
      </c>
      <c r="O368" s="354"/>
      <c r="P368" s="385">
        <v>3938.7570000000001</v>
      </c>
      <c r="Q368" s="354"/>
      <c r="R368" s="385">
        <v>369.58800000000002</v>
      </c>
      <c r="S368" s="354"/>
      <c r="T368" s="385">
        <v>4100</v>
      </c>
      <c r="U368" s="354"/>
      <c r="V368" s="385">
        <v>14991.627</v>
      </c>
      <c r="W368" s="354"/>
      <c r="X368" s="385">
        <v>4100</v>
      </c>
      <c r="Y368" s="354"/>
      <c r="Z368" s="385">
        <v>21787.686000000002</v>
      </c>
      <c r="AA368" s="354"/>
      <c r="AB368" s="385">
        <v>72060.019</v>
      </c>
      <c r="AC368" s="354"/>
    </row>
    <row r="369" spans="1:29">
      <c r="A369" s="382" t="s">
        <v>819</v>
      </c>
      <c r="B369" s="383" t="s">
        <v>2194</v>
      </c>
      <c r="C369" s="354"/>
      <c r="D369" s="382" t="s">
        <v>3572</v>
      </c>
      <c r="E369" s="384">
        <v>6</v>
      </c>
      <c r="F369" s="385">
        <v>530.51599999999996</v>
      </c>
      <c r="G369" s="354"/>
      <c r="H369" s="385">
        <v>0</v>
      </c>
      <c r="I369" s="354"/>
      <c r="J369" s="385">
        <v>0</v>
      </c>
      <c r="K369" s="354"/>
      <c r="L369" s="385">
        <v>0</v>
      </c>
      <c r="M369" s="354"/>
      <c r="N369" s="385">
        <v>0</v>
      </c>
      <c r="O369" s="354"/>
      <c r="P369" s="385">
        <v>0</v>
      </c>
      <c r="Q369" s="354"/>
      <c r="R369" s="385">
        <v>0</v>
      </c>
      <c r="S369" s="354"/>
      <c r="T369" s="385">
        <v>0</v>
      </c>
      <c r="U369" s="354"/>
      <c r="V369" s="385">
        <v>0</v>
      </c>
      <c r="W369" s="354"/>
      <c r="X369" s="385">
        <v>0</v>
      </c>
      <c r="Y369" s="354"/>
      <c r="Z369" s="385">
        <v>0</v>
      </c>
      <c r="AA369" s="354"/>
      <c r="AB369" s="385">
        <v>530.51599999999996</v>
      </c>
      <c r="AC369" s="354"/>
    </row>
    <row r="370" spans="1:29">
      <c r="A370" s="382" t="s">
        <v>819</v>
      </c>
      <c r="B370" s="383" t="s">
        <v>3573</v>
      </c>
      <c r="C370" s="354"/>
      <c r="D370" s="382" t="s">
        <v>3574</v>
      </c>
      <c r="E370" s="384">
        <v>7</v>
      </c>
      <c r="F370" s="385">
        <v>0</v>
      </c>
      <c r="G370" s="354"/>
      <c r="H370" s="385">
        <v>133.41300000000001</v>
      </c>
      <c r="I370" s="354"/>
      <c r="J370" s="385">
        <v>0</v>
      </c>
      <c r="K370" s="354"/>
      <c r="L370" s="385">
        <v>0</v>
      </c>
      <c r="M370" s="354"/>
      <c r="N370" s="385">
        <v>0</v>
      </c>
      <c r="O370" s="354"/>
      <c r="P370" s="385">
        <v>0</v>
      </c>
      <c r="Q370" s="354"/>
      <c r="R370" s="385">
        <v>27</v>
      </c>
      <c r="S370" s="354"/>
      <c r="T370" s="385">
        <v>47.942</v>
      </c>
      <c r="U370" s="354"/>
      <c r="V370" s="385">
        <v>290.262</v>
      </c>
      <c r="W370" s="354"/>
      <c r="X370" s="385">
        <v>750.13599999999997</v>
      </c>
      <c r="Y370" s="354"/>
      <c r="Z370" s="385">
        <v>0</v>
      </c>
      <c r="AA370" s="354"/>
      <c r="AB370" s="385">
        <v>1248.7529999999997</v>
      </c>
      <c r="AC370" s="354"/>
    </row>
    <row r="371" spans="1:29">
      <c r="A371" s="382" t="s">
        <v>819</v>
      </c>
      <c r="B371" s="383" t="s">
        <v>3575</v>
      </c>
      <c r="C371" s="354"/>
      <c r="D371" s="382" t="s">
        <v>3576</v>
      </c>
      <c r="E371" s="384">
        <v>280</v>
      </c>
      <c r="F371" s="385">
        <v>31304.863000000001</v>
      </c>
      <c r="G371" s="354"/>
      <c r="H371" s="385">
        <v>0</v>
      </c>
      <c r="I371" s="354"/>
      <c r="J371" s="385">
        <v>50694.637000000002</v>
      </c>
      <c r="K371" s="354"/>
      <c r="L371" s="385">
        <v>0</v>
      </c>
      <c r="M371" s="354"/>
      <c r="N371" s="385">
        <v>0</v>
      </c>
      <c r="O371" s="354"/>
      <c r="P371" s="385">
        <v>0</v>
      </c>
      <c r="Q371" s="354"/>
      <c r="R371" s="385">
        <v>0</v>
      </c>
      <c r="S371" s="354"/>
      <c r="T371" s="385">
        <v>0</v>
      </c>
      <c r="U371" s="354"/>
      <c r="V371" s="385">
        <v>0</v>
      </c>
      <c r="W371" s="354"/>
      <c r="X371" s="385">
        <v>0</v>
      </c>
      <c r="Y371" s="354"/>
      <c r="Z371" s="385">
        <v>0</v>
      </c>
      <c r="AA371" s="354"/>
      <c r="AB371" s="385">
        <v>81999.5</v>
      </c>
      <c r="AC371" s="354"/>
    </row>
    <row r="372" spans="1:29">
      <c r="A372" s="382" t="s">
        <v>819</v>
      </c>
      <c r="B372" s="383" t="s">
        <v>3577</v>
      </c>
      <c r="C372" s="354"/>
      <c r="D372" s="382" t="s">
        <v>3578</v>
      </c>
      <c r="E372" s="384">
        <v>225</v>
      </c>
      <c r="F372" s="385">
        <v>15489.607</v>
      </c>
      <c r="G372" s="354"/>
      <c r="H372" s="385">
        <v>0</v>
      </c>
      <c r="I372" s="354"/>
      <c r="J372" s="385">
        <v>551.77599999999995</v>
      </c>
      <c r="K372" s="354"/>
      <c r="L372" s="385">
        <v>549.928</v>
      </c>
      <c r="M372" s="354"/>
      <c r="N372" s="385">
        <v>0</v>
      </c>
      <c r="O372" s="354"/>
      <c r="P372" s="385">
        <v>2637.6509999999998</v>
      </c>
      <c r="Q372" s="354"/>
      <c r="R372" s="385">
        <v>257.452</v>
      </c>
      <c r="S372" s="354"/>
      <c r="T372" s="385">
        <v>11845.062</v>
      </c>
      <c r="U372" s="354"/>
      <c r="V372" s="385">
        <v>0</v>
      </c>
      <c r="W372" s="354"/>
      <c r="X372" s="385">
        <v>7817.7559999999994</v>
      </c>
      <c r="Y372" s="354"/>
      <c r="Z372" s="385">
        <v>0</v>
      </c>
      <c r="AA372" s="354"/>
      <c r="AB372" s="385">
        <v>39149.232000000004</v>
      </c>
      <c r="AC372" s="354"/>
    </row>
    <row r="373" spans="1:29">
      <c r="A373" s="382" t="s">
        <v>819</v>
      </c>
      <c r="B373" s="383" t="s">
        <v>3579</v>
      </c>
      <c r="C373" s="354"/>
      <c r="D373" s="382" t="s">
        <v>3580</v>
      </c>
      <c r="E373" s="384">
        <v>14</v>
      </c>
      <c r="F373" s="385">
        <v>45.326000000000015</v>
      </c>
      <c r="G373" s="354"/>
      <c r="H373" s="385">
        <v>0</v>
      </c>
      <c r="I373" s="354"/>
      <c r="J373" s="385">
        <v>0</v>
      </c>
      <c r="K373" s="354"/>
      <c r="L373" s="385">
        <v>0</v>
      </c>
      <c r="M373" s="354"/>
      <c r="N373" s="385">
        <v>0</v>
      </c>
      <c r="O373" s="354"/>
      <c r="P373" s="385">
        <v>0</v>
      </c>
      <c r="Q373" s="354"/>
      <c r="R373" s="385">
        <v>0</v>
      </c>
      <c r="S373" s="354"/>
      <c r="T373" s="385">
        <v>35.518999999999998</v>
      </c>
      <c r="U373" s="354"/>
      <c r="V373" s="385">
        <v>215.13099999999997</v>
      </c>
      <c r="W373" s="354"/>
      <c r="X373" s="385">
        <v>1247.029</v>
      </c>
      <c r="Y373" s="354"/>
      <c r="Z373" s="385">
        <v>0</v>
      </c>
      <c r="AA373" s="354"/>
      <c r="AB373" s="385">
        <v>1543.0050000000001</v>
      </c>
      <c r="AC373" s="354"/>
    </row>
    <row r="374" spans="1:29">
      <c r="A374" s="382" t="s">
        <v>819</v>
      </c>
      <c r="B374" s="383" t="s">
        <v>3581</v>
      </c>
      <c r="C374" s="354"/>
      <c r="D374" s="382" t="s">
        <v>3582</v>
      </c>
      <c r="E374" s="384">
        <v>4</v>
      </c>
      <c r="F374" s="385">
        <v>56.640999999999984</v>
      </c>
      <c r="G374" s="354"/>
      <c r="H374" s="385">
        <v>0</v>
      </c>
      <c r="I374" s="354"/>
      <c r="J374" s="385">
        <v>0</v>
      </c>
      <c r="K374" s="354"/>
      <c r="L374" s="385">
        <v>1.339</v>
      </c>
      <c r="M374" s="354"/>
      <c r="N374" s="385">
        <v>0</v>
      </c>
      <c r="O374" s="354"/>
      <c r="P374" s="385">
        <v>0</v>
      </c>
      <c r="Q374" s="354"/>
      <c r="R374" s="385">
        <v>0</v>
      </c>
      <c r="S374" s="354"/>
      <c r="T374" s="385">
        <v>16.353000000000002</v>
      </c>
      <c r="U374" s="354"/>
      <c r="V374" s="385">
        <v>98.17</v>
      </c>
      <c r="W374" s="354"/>
      <c r="X374" s="385">
        <v>272.35700000000003</v>
      </c>
      <c r="Y374" s="354"/>
      <c r="Z374" s="385">
        <v>0</v>
      </c>
      <c r="AA374" s="354"/>
      <c r="AB374" s="385">
        <v>444.86</v>
      </c>
      <c r="AC374" s="354"/>
    </row>
    <row r="375" spans="1:29">
      <c r="A375" s="382" t="s">
        <v>819</v>
      </c>
      <c r="B375" s="383" t="s">
        <v>3583</v>
      </c>
      <c r="C375" s="354"/>
      <c r="D375" s="382" t="s">
        <v>3584</v>
      </c>
      <c r="E375" s="384">
        <v>44</v>
      </c>
      <c r="F375" s="385">
        <v>4143.3379999999997</v>
      </c>
      <c r="G375" s="354"/>
      <c r="H375" s="385">
        <v>0</v>
      </c>
      <c r="I375" s="354"/>
      <c r="J375" s="385">
        <v>0</v>
      </c>
      <c r="K375" s="354"/>
      <c r="L375" s="385">
        <v>689.45</v>
      </c>
      <c r="M375" s="354"/>
      <c r="N375" s="385">
        <v>0</v>
      </c>
      <c r="O375" s="354"/>
      <c r="P375" s="385">
        <v>0</v>
      </c>
      <c r="Q375" s="354"/>
      <c r="R375" s="385">
        <v>0</v>
      </c>
      <c r="S375" s="354"/>
      <c r="T375" s="385">
        <v>0</v>
      </c>
      <c r="U375" s="354"/>
      <c r="V375" s="385">
        <v>2728.69</v>
      </c>
      <c r="W375" s="354"/>
      <c r="X375" s="385">
        <v>0</v>
      </c>
      <c r="Y375" s="354"/>
      <c r="Z375" s="385">
        <v>18687.958999999999</v>
      </c>
      <c r="AA375" s="354"/>
      <c r="AB375" s="385">
        <v>26249.437000000002</v>
      </c>
      <c r="AC375" s="354"/>
    </row>
    <row r="376" spans="1:29">
      <c r="A376" s="382" t="s">
        <v>819</v>
      </c>
      <c r="B376" s="383" t="s">
        <v>3585</v>
      </c>
      <c r="C376" s="354"/>
      <c r="D376" s="382" t="s">
        <v>3586</v>
      </c>
      <c r="E376" s="384">
        <v>170</v>
      </c>
      <c r="F376" s="385">
        <v>0</v>
      </c>
      <c r="G376" s="354"/>
      <c r="H376" s="385">
        <v>6380.9219999999996</v>
      </c>
      <c r="I376" s="354"/>
      <c r="J376" s="385">
        <v>74.495000000000005</v>
      </c>
      <c r="K376" s="354"/>
      <c r="L376" s="385">
        <v>2.3159999999999998</v>
      </c>
      <c r="M376" s="354"/>
      <c r="N376" s="385">
        <v>0</v>
      </c>
      <c r="O376" s="354"/>
      <c r="P376" s="385">
        <v>558.53800000000001</v>
      </c>
      <c r="Q376" s="354"/>
      <c r="R376" s="385">
        <v>575.52300000000002</v>
      </c>
      <c r="S376" s="354"/>
      <c r="T376" s="385">
        <v>1017.8889999999999</v>
      </c>
      <c r="U376" s="354"/>
      <c r="V376" s="385">
        <v>6352.1610000000001</v>
      </c>
      <c r="W376" s="354"/>
      <c r="X376" s="385">
        <v>12809.488000000001</v>
      </c>
      <c r="Y376" s="354"/>
      <c r="Z376" s="385">
        <v>0</v>
      </c>
      <c r="AA376" s="354"/>
      <c r="AB376" s="385">
        <v>27771.332000000002</v>
      </c>
      <c r="AC376" s="354"/>
    </row>
    <row r="377" spans="1:29">
      <c r="A377" s="382" t="s">
        <v>819</v>
      </c>
      <c r="B377" s="383" t="s">
        <v>2550</v>
      </c>
      <c r="C377" s="354"/>
      <c r="D377" s="382" t="s">
        <v>3587</v>
      </c>
      <c r="E377" s="384">
        <v>16</v>
      </c>
      <c r="F377" s="385">
        <v>0</v>
      </c>
      <c r="G377" s="354"/>
      <c r="H377" s="385">
        <v>399.06200000000007</v>
      </c>
      <c r="I377" s="354"/>
      <c r="J377" s="385">
        <v>0</v>
      </c>
      <c r="K377" s="354"/>
      <c r="L377" s="385">
        <v>0</v>
      </c>
      <c r="M377" s="354"/>
      <c r="N377" s="385">
        <v>0</v>
      </c>
      <c r="O377" s="354"/>
      <c r="P377" s="385">
        <v>76.16</v>
      </c>
      <c r="Q377" s="354"/>
      <c r="R377" s="385">
        <v>37.4</v>
      </c>
      <c r="S377" s="354"/>
      <c r="T377" s="385">
        <v>0</v>
      </c>
      <c r="U377" s="354"/>
      <c r="V377" s="385">
        <v>375.96199999999999</v>
      </c>
      <c r="W377" s="354"/>
      <c r="X377" s="385">
        <v>0</v>
      </c>
      <c r="Y377" s="354"/>
      <c r="Z377" s="385">
        <v>69.162999999999997</v>
      </c>
      <c r="AA377" s="354"/>
      <c r="AB377" s="385">
        <v>957.74700000000007</v>
      </c>
      <c r="AC377" s="354"/>
    </row>
    <row r="378" spans="1:29">
      <c r="A378" s="382" t="s">
        <v>819</v>
      </c>
      <c r="B378" s="383" t="s">
        <v>3588</v>
      </c>
      <c r="C378" s="354"/>
      <c r="D378" s="382" t="s">
        <v>3589</v>
      </c>
      <c r="E378" s="384">
        <v>56</v>
      </c>
      <c r="F378" s="385">
        <v>2136.7869999999994</v>
      </c>
      <c r="G378" s="354"/>
      <c r="H378" s="385">
        <v>45.865000000000002</v>
      </c>
      <c r="I378" s="354"/>
      <c r="J378" s="385">
        <v>60.798999999999999</v>
      </c>
      <c r="K378" s="354"/>
      <c r="L378" s="385">
        <v>115.79600000000001</v>
      </c>
      <c r="M378" s="354"/>
      <c r="N378" s="385">
        <v>476.97399999999999</v>
      </c>
      <c r="O378" s="354"/>
      <c r="P378" s="385">
        <v>508.33199999999999</v>
      </c>
      <c r="Q378" s="354"/>
      <c r="R378" s="385">
        <v>0</v>
      </c>
      <c r="S378" s="354"/>
      <c r="T378" s="385">
        <v>2369.0949999999998</v>
      </c>
      <c r="U378" s="354"/>
      <c r="V378" s="385">
        <v>0</v>
      </c>
      <c r="W378" s="354"/>
      <c r="X378" s="385">
        <v>918.52399999999989</v>
      </c>
      <c r="Y378" s="354"/>
      <c r="Z378" s="385">
        <v>0</v>
      </c>
      <c r="AA378" s="354"/>
      <c r="AB378" s="385">
        <v>6632.1719999999996</v>
      </c>
      <c r="AC378" s="354"/>
    </row>
    <row r="379" spans="1:29">
      <c r="A379" s="382" t="s">
        <v>819</v>
      </c>
      <c r="B379" s="383" t="s">
        <v>3590</v>
      </c>
      <c r="C379" s="354"/>
      <c r="D379" s="382" t="s">
        <v>3591</v>
      </c>
      <c r="E379" s="384">
        <v>43</v>
      </c>
      <c r="F379" s="385">
        <v>0</v>
      </c>
      <c r="G379" s="354"/>
      <c r="H379" s="385">
        <v>1427.6690000000003</v>
      </c>
      <c r="I379" s="354"/>
      <c r="J379" s="385">
        <v>0</v>
      </c>
      <c r="K379" s="354"/>
      <c r="L379" s="385">
        <v>0</v>
      </c>
      <c r="M379" s="354"/>
      <c r="N379" s="385">
        <v>0</v>
      </c>
      <c r="O379" s="354"/>
      <c r="P379" s="385">
        <v>1750.65</v>
      </c>
      <c r="Q379" s="354"/>
      <c r="R379" s="385">
        <v>0</v>
      </c>
      <c r="S379" s="354"/>
      <c r="T379" s="385">
        <v>197.38200000000001</v>
      </c>
      <c r="U379" s="354"/>
      <c r="V379" s="385">
        <v>1195.4290000000001</v>
      </c>
      <c r="W379" s="354"/>
      <c r="X379" s="385">
        <v>5145.0110000000004</v>
      </c>
      <c r="Y379" s="354"/>
      <c r="Z379" s="385">
        <v>0</v>
      </c>
      <c r="AA379" s="354"/>
      <c r="AB379" s="385">
        <v>9716.1410000000014</v>
      </c>
      <c r="AC379" s="354"/>
    </row>
    <row r="380" spans="1:29">
      <c r="A380" s="382" t="s">
        <v>819</v>
      </c>
      <c r="B380" s="383" t="s">
        <v>3592</v>
      </c>
      <c r="C380" s="354"/>
      <c r="D380" s="382" t="s">
        <v>3593</v>
      </c>
      <c r="E380" s="384">
        <v>33</v>
      </c>
      <c r="F380" s="385">
        <v>991.37299999999993</v>
      </c>
      <c r="G380" s="354"/>
      <c r="H380" s="385">
        <v>0</v>
      </c>
      <c r="I380" s="354"/>
      <c r="J380" s="385">
        <v>53.673999999999999</v>
      </c>
      <c r="K380" s="354"/>
      <c r="L380" s="385">
        <v>28.789000000000001</v>
      </c>
      <c r="M380" s="354"/>
      <c r="N380" s="385">
        <v>0</v>
      </c>
      <c r="O380" s="354"/>
      <c r="P380" s="385">
        <v>910.63599999999997</v>
      </c>
      <c r="Q380" s="354"/>
      <c r="R380" s="385">
        <v>0</v>
      </c>
      <c r="S380" s="354"/>
      <c r="T380" s="385">
        <v>215.49899999999997</v>
      </c>
      <c r="U380" s="354"/>
      <c r="V380" s="385">
        <v>1112.693</v>
      </c>
      <c r="W380" s="354"/>
      <c r="X380" s="385">
        <v>268</v>
      </c>
      <c r="Y380" s="354"/>
      <c r="Z380" s="385">
        <v>46.927</v>
      </c>
      <c r="AA380" s="354"/>
      <c r="AB380" s="385">
        <v>3627.590999999999</v>
      </c>
      <c r="AC380" s="354"/>
    </row>
    <row r="381" spans="1:29">
      <c r="A381" s="382" t="s">
        <v>819</v>
      </c>
      <c r="B381" s="383" t="s">
        <v>3594</v>
      </c>
      <c r="C381" s="354"/>
      <c r="D381" s="382" t="s">
        <v>3595</v>
      </c>
      <c r="E381" s="384">
        <v>62</v>
      </c>
      <c r="F381" s="385">
        <v>0</v>
      </c>
      <c r="G381" s="354"/>
      <c r="H381" s="385">
        <v>36401.966</v>
      </c>
      <c r="I381" s="354"/>
      <c r="J381" s="385">
        <v>0</v>
      </c>
      <c r="K381" s="354"/>
      <c r="L381" s="385">
        <v>0</v>
      </c>
      <c r="M381" s="354"/>
      <c r="N381" s="385">
        <v>0</v>
      </c>
      <c r="O381" s="354"/>
      <c r="P381" s="385">
        <v>2870.53</v>
      </c>
      <c r="Q381" s="354"/>
      <c r="R381" s="385">
        <v>0</v>
      </c>
      <c r="S381" s="354"/>
      <c r="T381" s="385">
        <v>28468.746999999996</v>
      </c>
      <c r="U381" s="354"/>
      <c r="V381" s="385">
        <v>0</v>
      </c>
      <c r="W381" s="354"/>
      <c r="X381" s="385">
        <v>36801.186000000002</v>
      </c>
      <c r="Y381" s="354"/>
      <c r="Z381" s="385">
        <v>0</v>
      </c>
      <c r="AA381" s="354"/>
      <c r="AB381" s="385">
        <v>104542.42899999999</v>
      </c>
      <c r="AC381" s="354"/>
    </row>
    <row r="382" spans="1:29">
      <c r="A382" s="382" t="s">
        <v>904</v>
      </c>
      <c r="B382" s="383" t="s">
        <v>3596</v>
      </c>
      <c r="C382" s="354"/>
      <c r="D382" s="382" t="s">
        <v>3597</v>
      </c>
      <c r="E382" s="384">
        <v>2</v>
      </c>
      <c r="F382" s="385">
        <v>0</v>
      </c>
      <c r="G382" s="354"/>
      <c r="H382" s="385">
        <v>7.5010000000000003</v>
      </c>
      <c r="I382" s="354"/>
      <c r="J382" s="385">
        <v>0</v>
      </c>
      <c r="K382" s="354"/>
      <c r="L382" s="385">
        <v>0</v>
      </c>
      <c r="M382" s="354"/>
      <c r="N382" s="385">
        <v>0</v>
      </c>
      <c r="O382" s="354"/>
      <c r="P382" s="385">
        <v>0</v>
      </c>
      <c r="Q382" s="354"/>
      <c r="R382" s="385">
        <v>0</v>
      </c>
      <c r="S382" s="354"/>
      <c r="T382" s="385">
        <v>0</v>
      </c>
      <c r="U382" s="354"/>
      <c r="V382" s="385">
        <v>0</v>
      </c>
      <c r="W382" s="354"/>
      <c r="X382" s="385">
        <v>111.64400000000002</v>
      </c>
      <c r="Y382" s="354"/>
      <c r="Z382" s="385">
        <v>207.34</v>
      </c>
      <c r="AA382" s="354"/>
      <c r="AB382" s="385">
        <v>326.48500000000001</v>
      </c>
      <c r="AC382" s="354"/>
    </row>
    <row r="383" spans="1:29">
      <c r="A383" s="382" t="s">
        <v>904</v>
      </c>
      <c r="B383" s="383" t="s">
        <v>3598</v>
      </c>
      <c r="C383" s="354"/>
      <c r="D383" s="382" t="s">
        <v>3599</v>
      </c>
      <c r="E383" s="384">
        <v>49</v>
      </c>
      <c r="F383" s="385">
        <v>135.51400000000001</v>
      </c>
      <c r="G383" s="354"/>
      <c r="H383" s="385">
        <v>1583.15</v>
      </c>
      <c r="I383" s="354"/>
      <c r="J383" s="385">
        <v>18.832000000000001</v>
      </c>
      <c r="K383" s="354"/>
      <c r="L383" s="385">
        <v>28.576000000000001</v>
      </c>
      <c r="M383" s="354"/>
      <c r="N383" s="385">
        <v>0</v>
      </c>
      <c r="O383" s="354"/>
      <c r="P383" s="385">
        <v>1849.7519999999997</v>
      </c>
      <c r="Q383" s="354"/>
      <c r="R383" s="385">
        <v>49.57</v>
      </c>
      <c r="S383" s="354"/>
      <c r="T383" s="385">
        <v>300</v>
      </c>
      <c r="U383" s="354"/>
      <c r="V383" s="385">
        <v>0</v>
      </c>
      <c r="W383" s="354"/>
      <c r="X383" s="385">
        <v>512.49599999999998</v>
      </c>
      <c r="Y383" s="354"/>
      <c r="Z383" s="385">
        <v>0</v>
      </c>
      <c r="AA383" s="354"/>
      <c r="AB383" s="385">
        <v>4477.8900000000003</v>
      </c>
      <c r="AC383" s="354"/>
    </row>
    <row r="384" spans="1:29">
      <c r="A384" s="382" t="s">
        <v>904</v>
      </c>
      <c r="B384" s="383" t="s">
        <v>3600</v>
      </c>
      <c r="C384" s="354"/>
      <c r="D384" s="382" t="s">
        <v>3601</v>
      </c>
      <c r="E384" s="384">
        <v>12</v>
      </c>
      <c r="F384" s="385">
        <v>160.71700000000001</v>
      </c>
      <c r="G384" s="354"/>
      <c r="H384" s="385">
        <v>4.4000000000000004</v>
      </c>
      <c r="I384" s="354"/>
      <c r="J384" s="385">
        <v>27.122</v>
      </c>
      <c r="K384" s="354"/>
      <c r="L384" s="385">
        <v>11.476000000000001</v>
      </c>
      <c r="M384" s="354"/>
      <c r="N384" s="385">
        <v>1857.6989999999998</v>
      </c>
      <c r="O384" s="354"/>
      <c r="P384" s="385">
        <v>0</v>
      </c>
      <c r="Q384" s="354"/>
      <c r="R384" s="385">
        <v>5.968</v>
      </c>
      <c r="S384" s="354"/>
      <c r="T384" s="385">
        <v>0</v>
      </c>
      <c r="U384" s="354"/>
      <c r="V384" s="385">
        <v>-19.613</v>
      </c>
      <c r="W384" s="354"/>
      <c r="X384" s="385">
        <v>0</v>
      </c>
      <c r="Y384" s="354"/>
      <c r="Z384" s="385">
        <v>0</v>
      </c>
      <c r="AA384" s="354"/>
      <c r="AB384" s="385">
        <v>2047.769</v>
      </c>
      <c r="AC384" s="354"/>
    </row>
    <row r="385" spans="1:29">
      <c r="A385" s="382" t="s">
        <v>904</v>
      </c>
      <c r="B385" s="383" t="s">
        <v>3602</v>
      </c>
      <c r="C385" s="354"/>
      <c r="D385" s="382" t="s">
        <v>3603</v>
      </c>
      <c r="E385" s="384">
        <v>318</v>
      </c>
      <c r="F385" s="385">
        <v>12995.504000000001</v>
      </c>
      <c r="G385" s="354"/>
      <c r="H385" s="385">
        <v>199.50399999999999</v>
      </c>
      <c r="I385" s="354"/>
      <c r="J385" s="385">
        <v>908.45299999999997</v>
      </c>
      <c r="K385" s="354"/>
      <c r="L385" s="385">
        <v>1709.2670000000001</v>
      </c>
      <c r="M385" s="354"/>
      <c r="N385" s="385">
        <v>41748.046000000002</v>
      </c>
      <c r="O385" s="354"/>
      <c r="P385" s="385">
        <v>11116.706</v>
      </c>
      <c r="Q385" s="354"/>
      <c r="R385" s="385">
        <v>272.12</v>
      </c>
      <c r="S385" s="354"/>
      <c r="T385" s="385">
        <v>2135.8209999999999</v>
      </c>
      <c r="U385" s="354"/>
      <c r="V385" s="385">
        <v>0</v>
      </c>
      <c r="W385" s="354"/>
      <c r="X385" s="385">
        <v>0</v>
      </c>
      <c r="Y385" s="354"/>
      <c r="Z385" s="385">
        <v>0</v>
      </c>
      <c r="AA385" s="354"/>
      <c r="AB385" s="385">
        <v>71085.421000000002</v>
      </c>
      <c r="AC385" s="354"/>
    </row>
    <row r="386" spans="1:29">
      <c r="A386" s="382" t="s">
        <v>904</v>
      </c>
      <c r="B386" s="383" t="s">
        <v>3604</v>
      </c>
      <c r="C386" s="354"/>
      <c r="D386" s="382" t="s">
        <v>3605</v>
      </c>
      <c r="E386" s="384">
        <v>38</v>
      </c>
      <c r="F386" s="385">
        <v>0</v>
      </c>
      <c r="G386" s="354"/>
      <c r="H386" s="385">
        <v>427.75400000000002</v>
      </c>
      <c r="I386" s="354"/>
      <c r="J386" s="385">
        <v>0</v>
      </c>
      <c r="K386" s="354"/>
      <c r="L386" s="385">
        <v>0</v>
      </c>
      <c r="M386" s="354"/>
      <c r="N386" s="385">
        <v>0</v>
      </c>
      <c r="O386" s="354"/>
      <c r="P386" s="385">
        <v>363.08099999999996</v>
      </c>
      <c r="Q386" s="354"/>
      <c r="R386" s="385">
        <v>0</v>
      </c>
      <c r="S386" s="354"/>
      <c r="T386" s="385">
        <v>164.72200000000001</v>
      </c>
      <c r="U386" s="354"/>
      <c r="V386" s="385">
        <v>0</v>
      </c>
      <c r="W386" s="354"/>
      <c r="X386" s="385">
        <v>164.72200000000001</v>
      </c>
      <c r="Y386" s="354"/>
      <c r="Z386" s="385">
        <v>0</v>
      </c>
      <c r="AA386" s="354"/>
      <c r="AB386" s="385">
        <v>1120.279</v>
      </c>
      <c r="AC386" s="354"/>
    </row>
    <row r="387" spans="1:29">
      <c r="A387" s="382" t="s">
        <v>904</v>
      </c>
      <c r="B387" s="383" t="s">
        <v>3606</v>
      </c>
      <c r="C387" s="354"/>
      <c r="D387" s="382" t="s">
        <v>3607</v>
      </c>
      <c r="E387" s="384">
        <v>777</v>
      </c>
      <c r="F387" s="385">
        <v>41042.207000000009</v>
      </c>
      <c r="G387" s="354"/>
      <c r="H387" s="385">
        <v>82.218999999999994</v>
      </c>
      <c r="I387" s="354"/>
      <c r="J387" s="385">
        <v>2234.0970000000002</v>
      </c>
      <c r="K387" s="354"/>
      <c r="L387" s="385">
        <v>1652.3</v>
      </c>
      <c r="M387" s="354"/>
      <c r="N387" s="385">
        <v>0</v>
      </c>
      <c r="O387" s="354"/>
      <c r="P387" s="385">
        <v>0</v>
      </c>
      <c r="Q387" s="354"/>
      <c r="R387" s="385">
        <v>11971.041999999999</v>
      </c>
      <c r="S387" s="354"/>
      <c r="T387" s="385">
        <v>2970.3490000000002</v>
      </c>
      <c r="U387" s="354"/>
      <c r="V387" s="385">
        <v>0</v>
      </c>
      <c r="W387" s="354"/>
      <c r="X387" s="385">
        <v>0</v>
      </c>
      <c r="Y387" s="354"/>
      <c r="Z387" s="385">
        <v>175411.11799999996</v>
      </c>
      <c r="AA387" s="354"/>
      <c r="AB387" s="385">
        <v>235363.33199999999</v>
      </c>
      <c r="AC387" s="354"/>
    </row>
    <row r="388" spans="1:29">
      <c r="A388" s="382" t="s">
        <v>904</v>
      </c>
      <c r="B388" s="383" t="s">
        <v>3608</v>
      </c>
      <c r="C388" s="354"/>
      <c r="D388" s="382" t="s">
        <v>3609</v>
      </c>
      <c r="E388" s="384">
        <v>99</v>
      </c>
      <c r="F388" s="385">
        <v>781.23600000000022</v>
      </c>
      <c r="G388" s="354"/>
      <c r="H388" s="385">
        <v>5.3550000000000004</v>
      </c>
      <c r="I388" s="354"/>
      <c r="J388" s="385">
        <v>52.763000000000005</v>
      </c>
      <c r="K388" s="354"/>
      <c r="L388" s="385">
        <v>776.94</v>
      </c>
      <c r="M388" s="354"/>
      <c r="N388" s="385">
        <v>0</v>
      </c>
      <c r="O388" s="354"/>
      <c r="P388" s="385">
        <v>653.43799999999999</v>
      </c>
      <c r="Q388" s="354"/>
      <c r="R388" s="385">
        <v>0</v>
      </c>
      <c r="S388" s="354"/>
      <c r="T388" s="385">
        <v>931.846</v>
      </c>
      <c r="U388" s="354"/>
      <c r="V388" s="385">
        <v>0</v>
      </c>
      <c r="W388" s="354"/>
      <c r="X388" s="385">
        <v>0</v>
      </c>
      <c r="Y388" s="354"/>
      <c r="Z388" s="385">
        <v>5355.1620000000003</v>
      </c>
      <c r="AA388" s="354"/>
      <c r="AB388" s="385">
        <v>8556.74</v>
      </c>
      <c r="AC388" s="354"/>
    </row>
    <row r="389" spans="1:29">
      <c r="A389" s="382" t="s">
        <v>904</v>
      </c>
      <c r="B389" s="383" t="s">
        <v>3610</v>
      </c>
      <c r="C389" s="354"/>
      <c r="D389" s="382" t="s">
        <v>3611</v>
      </c>
      <c r="E389" s="384">
        <v>28</v>
      </c>
      <c r="F389" s="385">
        <v>0</v>
      </c>
      <c r="G389" s="354"/>
      <c r="H389" s="385">
        <v>273.94099999999997</v>
      </c>
      <c r="I389" s="354"/>
      <c r="J389" s="385">
        <v>124.18899999999999</v>
      </c>
      <c r="K389" s="354"/>
      <c r="L389" s="385">
        <v>40.32</v>
      </c>
      <c r="M389" s="354"/>
      <c r="N389" s="385">
        <v>0</v>
      </c>
      <c r="O389" s="354"/>
      <c r="P389" s="385">
        <v>1041.7090000000001</v>
      </c>
      <c r="Q389" s="354"/>
      <c r="R389" s="385">
        <v>0</v>
      </c>
      <c r="S389" s="354"/>
      <c r="T389" s="385">
        <v>748.11400000000003</v>
      </c>
      <c r="U389" s="354"/>
      <c r="V389" s="385">
        <v>69.149000000000001</v>
      </c>
      <c r="W389" s="354"/>
      <c r="X389" s="385">
        <v>2024.683</v>
      </c>
      <c r="Y389" s="354"/>
      <c r="Z389" s="385">
        <v>0</v>
      </c>
      <c r="AA389" s="354"/>
      <c r="AB389" s="385">
        <v>4322.1050000000005</v>
      </c>
      <c r="AC389" s="354"/>
    </row>
    <row r="390" spans="1:29">
      <c r="A390" s="382" t="s">
        <v>904</v>
      </c>
      <c r="B390" s="383" t="s">
        <v>3612</v>
      </c>
      <c r="C390" s="354"/>
      <c r="D390" s="382" t="s">
        <v>3613</v>
      </c>
      <c r="E390" s="384">
        <v>258</v>
      </c>
      <c r="F390" s="385">
        <v>3534.85</v>
      </c>
      <c r="G390" s="354"/>
      <c r="H390" s="385">
        <v>102.32599999999998</v>
      </c>
      <c r="I390" s="354"/>
      <c r="J390" s="385">
        <v>455.464</v>
      </c>
      <c r="K390" s="354"/>
      <c r="L390" s="385">
        <v>337.10500000000002</v>
      </c>
      <c r="M390" s="354"/>
      <c r="N390" s="385">
        <v>17323.027999999998</v>
      </c>
      <c r="O390" s="354"/>
      <c r="P390" s="385">
        <v>2723.04</v>
      </c>
      <c r="Q390" s="354"/>
      <c r="R390" s="385">
        <v>0</v>
      </c>
      <c r="S390" s="354"/>
      <c r="T390" s="385">
        <v>1592.4090000000003</v>
      </c>
      <c r="U390" s="354"/>
      <c r="V390" s="385">
        <v>373.12299999999993</v>
      </c>
      <c r="W390" s="354"/>
      <c r="X390" s="385">
        <v>1250.6980000000001</v>
      </c>
      <c r="Y390" s="354"/>
      <c r="Z390" s="385">
        <v>0</v>
      </c>
      <c r="AA390" s="354"/>
      <c r="AB390" s="385">
        <v>27692.042999999994</v>
      </c>
      <c r="AC390" s="354"/>
    </row>
    <row r="391" spans="1:29">
      <c r="A391" s="382" t="s">
        <v>904</v>
      </c>
      <c r="B391" s="383" t="s">
        <v>3614</v>
      </c>
      <c r="C391" s="354"/>
      <c r="D391" s="382" t="s">
        <v>3615</v>
      </c>
      <c r="E391" s="384">
        <v>220</v>
      </c>
      <c r="F391" s="385">
        <v>6845.3329999999978</v>
      </c>
      <c r="G391" s="354"/>
      <c r="H391" s="385">
        <v>0</v>
      </c>
      <c r="I391" s="354"/>
      <c r="J391" s="385">
        <v>474.48700000000002</v>
      </c>
      <c r="K391" s="354"/>
      <c r="L391" s="385">
        <v>311.29599999999999</v>
      </c>
      <c r="M391" s="354"/>
      <c r="N391" s="385">
        <v>35862.981</v>
      </c>
      <c r="O391" s="354"/>
      <c r="P391" s="385">
        <v>8327.5910000000003</v>
      </c>
      <c r="Q391" s="354"/>
      <c r="R391" s="385">
        <v>0</v>
      </c>
      <c r="S391" s="354"/>
      <c r="T391" s="385">
        <v>824.56500000000005</v>
      </c>
      <c r="U391" s="354"/>
      <c r="V391" s="385">
        <v>0</v>
      </c>
      <c r="W391" s="354"/>
      <c r="X391" s="385">
        <v>0</v>
      </c>
      <c r="Y391" s="354"/>
      <c r="Z391" s="385">
        <v>0</v>
      </c>
      <c r="AA391" s="354"/>
      <c r="AB391" s="385">
        <v>52646.25299999999</v>
      </c>
      <c r="AC391" s="354"/>
    </row>
    <row r="392" spans="1:29">
      <c r="A392" s="382" t="s">
        <v>904</v>
      </c>
      <c r="B392" s="383" t="s">
        <v>3616</v>
      </c>
      <c r="C392" s="354"/>
      <c r="D392" s="382" t="s">
        <v>3617</v>
      </c>
      <c r="E392" s="384">
        <v>5</v>
      </c>
      <c r="F392" s="385">
        <v>91.95</v>
      </c>
      <c r="G392" s="354"/>
      <c r="H392" s="385">
        <v>0</v>
      </c>
      <c r="I392" s="354"/>
      <c r="J392" s="385">
        <v>2.895</v>
      </c>
      <c r="K392" s="354"/>
      <c r="L392" s="385">
        <v>0</v>
      </c>
      <c r="M392" s="354"/>
      <c r="N392" s="385">
        <v>0</v>
      </c>
      <c r="O392" s="354"/>
      <c r="P392" s="385">
        <v>411.71800000000002</v>
      </c>
      <c r="Q392" s="354"/>
      <c r="R392" s="385">
        <v>16.8</v>
      </c>
      <c r="S392" s="354"/>
      <c r="T392" s="385">
        <v>103.514</v>
      </c>
      <c r="U392" s="354"/>
      <c r="V392" s="385">
        <v>14.47</v>
      </c>
      <c r="W392" s="354"/>
      <c r="X392" s="385">
        <v>154.69499999999999</v>
      </c>
      <c r="Y392" s="354"/>
      <c r="Z392" s="385">
        <v>0</v>
      </c>
      <c r="AA392" s="354"/>
      <c r="AB392" s="385">
        <v>796.04200000000014</v>
      </c>
      <c r="AC392" s="354"/>
    </row>
    <row r="393" spans="1:29">
      <c r="A393" s="382" t="s">
        <v>904</v>
      </c>
      <c r="B393" s="383" t="s">
        <v>3618</v>
      </c>
      <c r="C393" s="354"/>
      <c r="D393" s="382" t="s">
        <v>3619</v>
      </c>
      <c r="E393" s="384">
        <v>21</v>
      </c>
      <c r="F393" s="385">
        <v>81.935999999999979</v>
      </c>
      <c r="G393" s="354"/>
      <c r="H393" s="385">
        <v>0</v>
      </c>
      <c r="I393" s="354"/>
      <c r="J393" s="385">
        <v>0</v>
      </c>
      <c r="K393" s="354"/>
      <c r="L393" s="385">
        <v>762.31600000000003</v>
      </c>
      <c r="M393" s="354"/>
      <c r="N393" s="385">
        <v>0</v>
      </c>
      <c r="O393" s="354"/>
      <c r="P393" s="385">
        <v>428.77199999999999</v>
      </c>
      <c r="Q393" s="354"/>
      <c r="R393" s="385">
        <v>0</v>
      </c>
      <c r="S393" s="354"/>
      <c r="T393" s="385">
        <v>114.59399999999999</v>
      </c>
      <c r="U393" s="354"/>
      <c r="V393" s="385">
        <v>0</v>
      </c>
      <c r="W393" s="354"/>
      <c r="X393" s="385">
        <v>76.448999999999998</v>
      </c>
      <c r="Y393" s="354"/>
      <c r="Z393" s="385">
        <v>0</v>
      </c>
      <c r="AA393" s="354"/>
      <c r="AB393" s="385">
        <v>1464.067</v>
      </c>
      <c r="AC393" s="354"/>
    </row>
    <row r="394" spans="1:29">
      <c r="A394" s="382" t="s">
        <v>904</v>
      </c>
      <c r="B394" s="383" t="s">
        <v>3620</v>
      </c>
      <c r="C394" s="354"/>
      <c r="D394" s="382" t="s">
        <v>3621</v>
      </c>
      <c r="E394" s="384">
        <v>14</v>
      </c>
      <c r="F394" s="385">
        <v>0</v>
      </c>
      <c r="G394" s="354"/>
      <c r="H394" s="385">
        <v>223.358</v>
      </c>
      <c r="I394" s="354"/>
      <c r="J394" s="385">
        <v>13.392000000000001</v>
      </c>
      <c r="K394" s="354"/>
      <c r="L394" s="385">
        <v>0</v>
      </c>
      <c r="M394" s="354"/>
      <c r="N394" s="385">
        <v>0</v>
      </c>
      <c r="O394" s="354"/>
      <c r="P394" s="385">
        <v>721.21199999999999</v>
      </c>
      <c r="Q394" s="354"/>
      <c r="R394" s="385">
        <v>0</v>
      </c>
      <c r="S394" s="354"/>
      <c r="T394" s="385">
        <v>222.95099999999999</v>
      </c>
      <c r="U394" s="354"/>
      <c r="V394" s="385">
        <v>0</v>
      </c>
      <c r="W394" s="354"/>
      <c r="X394" s="385">
        <v>355.05900000000003</v>
      </c>
      <c r="Y394" s="354"/>
      <c r="Z394" s="385">
        <v>0</v>
      </c>
      <c r="AA394" s="354"/>
      <c r="AB394" s="385">
        <v>1535.9720000000002</v>
      </c>
      <c r="AC394" s="354"/>
    </row>
    <row r="395" spans="1:29">
      <c r="A395" s="382" t="s">
        <v>904</v>
      </c>
      <c r="B395" s="383" t="s">
        <v>3622</v>
      </c>
      <c r="C395" s="354"/>
      <c r="D395" s="382" t="s">
        <v>3623</v>
      </c>
      <c r="E395" s="384">
        <v>406</v>
      </c>
      <c r="F395" s="385">
        <v>18817.092000000001</v>
      </c>
      <c r="G395" s="354"/>
      <c r="H395" s="385">
        <v>248.07400000000001</v>
      </c>
      <c r="I395" s="354"/>
      <c r="J395" s="385">
        <v>574.11800000000005</v>
      </c>
      <c r="K395" s="354"/>
      <c r="L395" s="385">
        <v>3543.8969999999999</v>
      </c>
      <c r="M395" s="354"/>
      <c r="N395" s="385">
        <v>0</v>
      </c>
      <c r="O395" s="354"/>
      <c r="P395" s="385">
        <v>13026.140999999998</v>
      </c>
      <c r="Q395" s="354"/>
      <c r="R395" s="385">
        <v>667.93799999999999</v>
      </c>
      <c r="S395" s="354"/>
      <c r="T395" s="385">
        <v>1778.921</v>
      </c>
      <c r="U395" s="354"/>
      <c r="V395" s="385">
        <v>808.37099999999987</v>
      </c>
      <c r="W395" s="354"/>
      <c r="X395" s="385">
        <v>0</v>
      </c>
      <c r="Y395" s="354"/>
      <c r="Z395" s="385">
        <v>29990.331999999999</v>
      </c>
      <c r="AA395" s="354"/>
      <c r="AB395" s="385">
        <v>69454.883999999991</v>
      </c>
      <c r="AC395" s="354"/>
    </row>
    <row r="396" spans="1:29">
      <c r="A396" s="382" t="s">
        <v>904</v>
      </c>
      <c r="B396" s="383" t="s">
        <v>3624</v>
      </c>
      <c r="C396" s="354"/>
      <c r="D396" s="382" t="s">
        <v>3625</v>
      </c>
      <c r="E396" s="384">
        <v>20</v>
      </c>
      <c r="F396" s="385">
        <v>203.875</v>
      </c>
      <c r="G396" s="354"/>
      <c r="H396" s="385">
        <v>0</v>
      </c>
      <c r="I396" s="354"/>
      <c r="J396" s="385">
        <v>10.503999999999998</v>
      </c>
      <c r="K396" s="354"/>
      <c r="L396" s="385">
        <v>6.9450000000000003</v>
      </c>
      <c r="M396" s="354"/>
      <c r="N396" s="385">
        <v>0</v>
      </c>
      <c r="O396" s="354"/>
      <c r="P396" s="385">
        <v>746.07600000000002</v>
      </c>
      <c r="Q396" s="354"/>
      <c r="R396" s="385">
        <v>0</v>
      </c>
      <c r="S396" s="354"/>
      <c r="T396" s="385">
        <v>181.90600000000003</v>
      </c>
      <c r="U396" s="354"/>
      <c r="V396" s="385">
        <v>27.965999999999998</v>
      </c>
      <c r="W396" s="354"/>
      <c r="X396" s="385">
        <v>120.221</v>
      </c>
      <c r="Y396" s="354"/>
      <c r="Z396" s="385">
        <v>32.860999999999997</v>
      </c>
      <c r="AA396" s="354"/>
      <c r="AB396" s="385">
        <v>1330.3540000000005</v>
      </c>
      <c r="AC396" s="354"/>
    </row>
    <row r="397" spans="1:29">
      <c r="A397" s="382" t="s">
        <v>904</v>
      </c>
      <c r="B397" s="383" t="s">
        <v>3626</v>
      </c>
      <c r="C397" s="354"/>
      <c r="D397" s="382" t="s">
        <v>3627</v>
      </c>
      <c r="E397" s="384">
        <v>95</v>
      </c>
      <c r="F397" s="385">
        <v>1042.1459999999997</v>
      </c>
      <c r="G397" s="354"/>
      <c r="H397" s="385">
        <v>0</v>
      </c>
      <c r="I397" s="354"/>
      <c r="J397" s="385">
        <v>32.203000000000003</v>
      </c>
      <c r="K397" s="354"/>
      <c r="L397" s="385">
        <v>584.83000000000004</v>
      </c>
      <c r="M397" s="354"/>
      <c r="N397" s="385">
        <v>0</v>
      </c>
      <c r="O397" s="354"/>
      <c r="P397" s="385">
        <v>0</v>
      </c>
      <c r="Q397" s="354"/>
      <c r="R397" s="385">
        <v>0</v>
      </c>
      <c r="S397" s="354"/>
      <c r="T397" s="385">
        <v>52.103000000000002</v>
      </c>
      <c r="U397" s="354"/>
      <c r="V397" s="385">
        <v>0</v>
      </c>
      <c r="W397" s="354"/>
      <c r="X397" s="385">
        <v>0</v>
      </c>
      <c r="Y397" s="354"/>
      <c r="Z397" s="385">
        <v>10191.700000000001</v>
      </c>
      <c r="AA397" s="354"/>
      <c r="AB397" s="385">
        <v>11902.982</v>
      </c>
      <c r="AC397" s="354"/>
    </row>
    <row r="398" spans="1:29">
      <c r="A398" s="382" t="s">
        <v>904</v>
      </c>
      <c r="B398" s="383" t="s">
        <v>3628</v>
      </c>
      <c r="C398" s="354"/>
      <c r="D398" s="382" t="s">
        <v>3629</v>
      </c>
      <c r="E398" s="384">
        <v>173</v>
      </c>
      <c r="F398" s="385">
        <v>4541.4250000000002</v>
      </c>
      <c r="G398" s="354"/>
      <c r="H398" s="385">
        <v>87.947000000000003</v>
      </c>
      <c r="I398" s="354"/>
      <c r="J398" s="385">
        <v>492.37599999999998</v>
      </c>
      <c r="K398" s="354"/>
      <c r="L398" s="385">
        <v>664.18399999999997</v>
      </c>
      <c r="M398" s="354"/>
      <c r="N398" s="385">
        <v>10151.754999999999</v>
      </c>
      <c r="O398" s="354"/>
      <c r="P398" s="385">
        <v>3428.69</v>
      </c>
      <c r="Q398" s="354"/>
      <c r="R398" s="385">
        <v>0</v>
      </c>
      <c r="S398" s="354"/>
      <c r="T398" s="385">
        <v>903.03599999999994</v>
      </c>
      <c r="U398" s="354"/>
      <c r="V398" s="385">
        <v>238.87100000000001</v>
      </c>
      <c r="W398" s="354"/>
      <c r="X398" s="385">
        <v>0</v>
      </c>
      <c r="Y398" s="354"/>
      <c r="Z398" s="385">
        <v>0</v>
      </c>
      <c r="AA398" s="354"/>
      <c r="AB398" s="385">
        <v>20508.284</v>
      </c>
      <c r="AC398" s="354"/>
    </row>
    <row r="399" spans="1:29">
      <c r="A399" s="382" t="s">
        <v>904</v>
      </c>
      <c r="B399" s="383" t="s">
        <v>3630</v>
      </c>
      <c r="C399" s="354"/>
      <c r="D399" s="382" t="s">
        <v>3631</v>
      </c>
      <c r="E399" s="384">
        <v>41</v>
      </c>
      <c r="F399" s="385">
        <v>617.20799999999986</v>
      </c>
      <c r="G399" s="354"/>
      <c r="H399" s="385">
        <v>0</v>
      </c>
      <c r="I399" s="354"/>
      <c r="J399" s="385">
        <v>53.555</v>
      </c>
      <c r="K399" s="354"/>
      <c r="L399" s="385">
        <v>236.017</v>
      </c>
      <c r="M399" s="354"/>
      <c r="N399" s="385">
        <v>2116.4520000000002</v>
      </c>
      <c r="O399" s="354"/>
      <c r="P399" s="385">
        <v>1326.56</v>
      </c>
      <c r="Q399" s="354"/>
      <c r="R399" s="385">
        <v>1086.653</v>
      </c>
      <c r="S399" s="354"/>
      <c r="T399" s="385">
        <v>319.54300000000001</v>
      </c>
      <c r="U399" s="354"/>
      <c r="V399" s="385">
        <v>175.09299999999999</v>
      </c>
      <c r="W399" s="354"/>
      <c r="X399" s="385">
        <v>0</v>
      </c>
      <c r="Y399" s="354"/>
      <c r="Z399" s="385">
        <v>0</v>
      </c>
      <c r="AA399" s="354"/>
      <c r="AB399" s="385">
        <v>5931.081000000001</v>
      </c>
      <c r="AC399" s="354"/>
    </row>
    <row r="400" spans="1:29">
      <c r="A400" s="382" t="s">
        <v>951</v>
      </c>
      <c r="B400" s="383" t="s">
        <v>3632</v>
      </c>
      <c r="C400" s="354"/>
      <c r="D400" s="382" t="s">
        <v>3633</v>
      </c>
      <c r="E400" s="384">
        <v>176</v>
      </c>
      <c r="F400" s="385">
        <v>1962.7230000000002</v>
      </c>
      <c r="G400" s="354"/>
      <c r="H400" s="385">
        <v>1180.521</v>
      </c>
      <c r="I400" s="354"/>
      <c r="J400" s="385">
        <v>98.049000000000021</v>
      </c>
      <c r="K400" s="354"/>
      <c r="L400" s="385">
        <v>230.57</v>
      </c>
      <c r="M400" s="354"/>
      <c r="N400" s="385">
        <v>0</v>
      </c>
      <c r="O400" s="354"/>
      <c r="P400" s="385">
        <v>3231.6819999999993</v>
      </c>
      <c r="Q400" s="354"/>
      <c r="R400" s="385">
        <v>84.14400000000002</v>
      </c>
      <c r="S400" s="354"/>
      <c r="T400" s="385">
        <v>1391.675</v>
      </c>
      <c r="U400" s="354"/>
      <c r="V400" s="385">
        <v>0</v>
      </c>
      <c r="W400" s="354"/>
      <c r="X400" s="385">
        <v>7373.6440000000002</v>
      </c>
      <c r="Y400" s="354"/>
      <c r="Z400" s="385">
        <v>0</v>
      </c>
      <c r="AA400" s="354"/>
      <c r="AB400" s="385">
        <v>15553.007999999998</v>
      </c>
      <c r="AC400" s="354"/>
    </row>
    <row r="401" spans="1:29">
      <c r="A401" s="382" t="s">
        <v>951</v>
      </c>
      <c r="B401" s="383" t="s">
        <v>3634</v>
      </c>
      <c r="C401" s="354"/>
      <c r="D401" s="382" t="s">
        <v>3635</v>
      </c>
      <c r="E401" s="384">
        <v>134</v>
      </c>
      <c r="F401" s="385">
        <v>1559.6120000000003</v>
      </c>
      <c r="G401" s="354"/>
      <c r="H401" s="385">
        <v>926.97799999999984</v>
      </c>
      <c r="I401" s="354"/>
      <c r="J401" s="385">
        <v>386.71199999999999</v>
      </c>
      <c r="K401" s="354"/>
      <c r="L401" s="385">
        <v>24.777999999999999</v>
      </c>
      <c r="M401" s="354"/>
      <c r="N401" s="385">
        <v>0</v>
      </c>
      <c r="O401" s="354"/>
      <c r="P401" s="385">
        <v>3843.9389999999999</v>
      </c>
      <c r="Q401" s="354"/>
      <c r="R401" s="385">
        <v>0</v>
      </c>
      <c r="S401" s="354"/>
      <c r="T401" s="385">
        <v>541.5</v>
      </c>
      <c r="U401" s="354"/>
      <c r="V401" s="385">
        <v>0</v>
      </c>
      <c r="W401" s="354"/>
      <c r="X401" s="385">
        <v>6896</v>
      </c>
      <c r="Y401" s="354"/>
      <c r="Z401" s="385">
        <v>79.299000000000007</v>
      </c>
      <c r="AA401" s="354"/>
      <c r="AB401" s="385">
        <v>14258.817999999997</v>
      </c>
      <c r="AC401" s="354"/>
    </row>
    <row r="402" spans="1:29">
      <c r="A402" s="382" t="s">
        <v>960</v>
      </c>
      <c r="B402" s="383" t="s">
        <v>3636</v>
      </c>
      <c r="C402" s="354"/>
      <c r="D402" s="382" t="s">
        <v>3637</v>
      </c>
      <c r="E402" s="384">
        <v>116</v>
      </c>
      <c r="F402" s="385">
        <v>4179.1169999999993</v>
      </c>
      <c r="G402" s="354"/>
      <c r="H402" s="385">
        <v>384.37200000000007</v>
      </c>
      <c r="I402" s="354"/>
      <c r="J402" s="385">
        <v>528.29100000000005</v>
      </c>
      <c r="K402" s="354"/>
      <c r="L402" s="385">
        <v>1316.672</v>
      </c>
      <c r="M402" s="354"/>
      <c r="N402" s="385">
        <v>15154.12</v>
      </c>
      <c r="O402" s="354"/>
      <c r="P402" s="385">
        <v>265.13</v>
      </c>
      <c r="Q402" s="354"/>
      <c r="R402" s="385">
        <v>0</v>
      </c>
      <c r="S402" s="354"/>
      <c r="T402" s="385">
        <v>1058.317</v>
      </c>
      <c r="U402" s="354"/>
      <c r="V402" s="385">
        <v>100.25</v>
      </c>
      <c r="W402" s="354"/>
      <c r="X402" s="385">
        <v>0</v>
      </c>
      <c r="Y402" s="354"/>
      <c r="Z402" s="385">
        <v>0</v>
      </c>
      <c r="AA402" s="354"/>
      <c r="AB402" s="385">
        <v>22986.269000000004</v>
      </c>
      <c r="AC402" s="354"/>
    </row>
    <row r="403" spans="1:29">
      <c r="A403" s="382" t="s">
        <v>960</v>
      </c>
      <c r="B403" s="383" t="s">
        <v>3638</v>
      </c>
      <c r="C403" s="354"/>
      <c r="D403" s="382" t="s">
        <v>3639</v>
      </c>
      <c r="E403" s="384">
        <v>42</v>
      </c>
      <c r="F403" s="385">
        <v>617.58299999999986</v>
      </c>
      <c r="G403" s="354"/>
      <c r="H403" s="385">
        <v>122.958</v>
      </c>
      <c r="I403" s="354"/>
      <c r="J403" s="385">
        <v>0</v>
      </c>
      <c r="K403" s="354"/>
      <c r="L403" s="385">
        <v>170.58600000000001</v>
      </c>
      <c r="M403" s="354"/>
      <c r="N403" s="385">
        <v>286.505</v>
      </c>
      <c r="O403" s="354"/>
      <c r="P403" s="385">
        <v>745.17600000000004</v>
      </c>
      <c r="Q403" s="354"/>
      <c r="R403" s="385">
        <v>0</v>
      </c>
      <c r="S403" s="354"/>
      <c r="T403" s="385">
        <v>0</v>
      </c>
      <c r="U403" s="354"/>
      <c r="V403" s="385">
        <v>1423.78</v>
      </c>
      <c r="W403" s="354"/>
      <c r="X403" s="385">
        <v>0</v>
      </c>
      <c r="Y403" s="354"/>
      <c r="Z403" s="385">
        <v>1274.5219999999999</v>
      </c>
      <c r="AA403" s="354"/>
      <c r="AB403" s="385">
        <v>4641.1099999999997</v>
      </c>
      <c r="AC403" s="386" t="s">
        <v>64</v>
      </c>
    </row>
    <row r="404" spans="1:29">
      <c r="A404" s="382" t="s">
        <v>960</v>
      </c>
      <c r="B404" s="383" t="s">
        <v>3640</v>
      </c>
      <c r="C404" s="354"/>
      <c r="D404" s="382" t="s">
        <v>3641</v>
      </c>
      <c r="E404" s="384">
        <v>81</v>
      </c>
      <c r="F404" s="385">
        <v>1869.0709999999997</v>
      </c>
      <c r="G404" s="354"/>
      <c r="H404" s="385">
        <v>65.215999999999994</v>
      </c>
      <c r="I404" s="354"/>
      <c r="J404" s="385">
        <v>113.27200000000001</v>
      </c>
      <c r="K404" s="354"/>
      <c r="L404" s="385">
        <v>470.22699999999998</v>
      </c>
      <c r="M404" s="354"/>
      <c r="N404" s="385">
        <v>6592.8329999999996</v>
      </c>
      <c r="O404" s="354"/>
      <c r="P404" s="385">
        <v>1888.8989999999999</v>
      </c>
      <c r="Q404" s="354"/>
      <c r="R404" s="385">
        <v>0</v>
      </c>
      <c r="S404" s="354"/>
      <c r="T404" s="385">
        <v>0</v>
      </c>
      <c r="U404" s="354"/>
      <c r="V404" s="385">
        <v>2843.86</v>
      </c>
      <c r="W404" s="354"/>
      <c r="X404" s="385">
        <v>0</v>
      </c>
      <c r="Y404" s="354"/>
      <c r="Z404" s="385">
        <v>0</v>
      </c>
      <c r="AA404" s="354"/>
      <c r="AB404" s="385">
        <v>13843.377999999999</v>
      </c>
      <c r="AC404" s="354"/>
    </row>
    <row r="405" spans="1:29">
      <c r="A405" s="382" t="s">
        <v>960</v>
      </c>
      <c r="B405" s="383" t="s">
        <v>3642</v>
      </c>
      <c r="C405" s="354"/>
      <c r="D405" s="382" t="s">
        <v>3643</v>
      </c>
      <c r="E405" s="384">
        <v>792</v>
      </c>
      <c r="F405" s="385">
        <v>54023.311000000009</v>
      </c>
      <c r="G405" s="354"/>
      <c r="H405" s="385">
        <v>93.713999999999999</v>
      </c>
      <c r="I405" s="354"/>
      <c r="J405" s="385">
        <v>4021.538</v>
      </c>
      <c r="K405" s="354"/>
      <c r="L405" s="385">
        <v>15778.571000000002</v>
      </c>
      <c r="M405" s="354"/>
      <c r="N405" s="385">
        <v>119956.88099999999</v>
      </c>
      <c r="O405" s="354"/>
      <c r="P405" s="385">
        <v>29514.644</v>
      </c>
      <c r="Q405" s="354"/>
      <c r="R405" s="385">
        <v>4452.4859999999999</v>
      </c>
      <c r="S405" s="354"/>
      <c r="T405" s="385">
        <v>0</v>
      </c>
      <c r="U405" s="354"/>
      <c r="V405" s="385">
        <v>1790.2650000000001</v>
      </c>
      <c r="W405" s="354"/>
      <c r="X405" s="385">
        <v>30</v>
      </c>
      <c r="Y405" s="354"/>
      <c r="Z405" s="385">
        <v>109.706</v>
      </c>
      <c r="AA405" s="354"/>
      <c r="AB405" s="385">
        <v>229771.11600000001</v>
      </c>
      <c r="AC405" s="354"/>
    </row>
    <row r="406" spans="1:29">
      <c r="A406" s="382" t="s">
        <v>973</v>
      </c>
      <c r="B406" s="383" t="s">
        <v>3644</v>
      </c>
      <c r="C406" s="354"/>
      <c r="D406" s="382" t="s">
        <v>3645</v>
      </c>
      <c r="E406" s="384">
        <v>430</v>
      </c>
      <c r="F406" s="385">
        <v>0</v>
      </c>
      <c r="G406" s="354"/>
      <c r="H406" s="385">
        <v>5774.2910000000002</v>
      </c>
      <c r="I406" s="354"/>
      <c r="J406" s="385">
        <v>23753.592000000001</v>
      </c>
      <c r="K406" s="354"/>
      <c r="L406" s="385">
        <v>0</v>
      </c>
      <c r="M406" s="354"/>
      <c r="N406" s="385">
        <v>0</v>
      </c>
      <c r="O406" s="354"/>
      <c r="P406" s="385">
        <v>0</v>
      </c>
      <c r="Q406" s="354"/>
      <c r="R406" s="385">
        <v>0</v>
      </c>
      <c r="S406" s="354"/>
      <c r="T406" s="385">
        <v>0</v>
      </c>
      <c r="U406" s="354"/>
      <c r="V406" s="385">
        <v>0</v>
      </c>
      <c r="W406" s="354"/>
      <c r="X406" s="385">
        <v>0</v>
      </c>
      <c r="Y406" s="354"/>
      <c r="Z406" s="385">
        <v>0</v>
      </c>
      <c r="AA406" s="354"/>
      <c r="AB406" s="385">
        <v>29527.883000000009</v>
      </c>
      <c r="AC406" s="354"/>
    </row>
    <row r="407" spans="1:29">
      <c r="A407" s="382" t="s">
        <v>973</v>
      </c>
      <c r="B407" s="383" t="s">
        <v>3646</v>
      </c>
      <c r="C407" s="354"/>
      <c r="D407" s="382" t="s">
        <v>3647</v>
      </c>
      <c r="E407" s="384">
        <v>41</v>
      </c>
      <c r="F407" s="385">
        <v>732.97900000000004</v>
      </c>
      <c r="G407" s="354"/>
      <c r="H407" s="385">
        <v>19.765000000000001</v>
      </c>
      <c r="I407" s="354"/>
      <c r="J407" s="385">
        <v>33.518999999999998</v>
      </c>
      <c r="K407" s="354"/>
      <c r="L407" s="385">
        <v>18.817</v>
      </c>
      <c r="M407" s="354"/>
      <c r="N407" s="385">
        <v>0</v>
      </c>
      <c r="O407" s="354"/>
      <c r="P407" s="385">
        <v>811.4</v>
      </c>
      <c r="Q407" s="354"/>
      <c r="R407" s="385">
        <v>20.335999999999999</v>
      </c>
      <c r="S407" s="354"/>
      <c r="T407" s="385">
        <v>1212.586</v>
      </c>
      <c r="U407" s="354"/>
      <c r="V407" s="385">
        <v>0</v>
      </c>
      <c r="W407" s="354"/>
      <c r="X407" s="385">
        <v>85.475999999999999</v>
      </c>
      <c r="Y407" s="354"/>
      <c r="Z407" s="385">
        <v>0</v>
      </c>
      <c r="AA407" s="354"/>
      <c r="AB407" s="385">
        <v>2934.8779999999997</v>
      </c>
      <c r="AC407" s="354"/>
    </row>
    <row r="408" spans="1:29">
      <c r="A408" s="382" t="s">
        <v>973</v>
      </c>
      <c r="B408" s="383" t="s">
        <v>3528</v>
      </c>
      <c r="C408" s="354"/>
      <c r="D408" s="382" t="s">
        <v>3648</v>
      </c>
      <c r="E408" s="384">
        <v>178</v>
      </c>
      <c r="F408" s="385">
        <v>661.35699999999997</v>
      </c>
      <c r="G408" s="354"/>
      <c r="H408" s="385">
        <v>0</v>
      </c>
      <c r="I408" s="354"/>
      <c r="J408" s="385">
        <v>12023.718999999999</v>
      </c>
      <c r="K408" s="354"/>
      <c r="L408" s="385">
        <v>0</v>
      </c>
      <c r="M408" s="354"/>
      <c r="N408" s="385">
        <v>0</v>
      </c>
      <c r="O408" s="354"/>
      <c r="P408" s="385">
        <v>0</v>
      </c>
      <c r="Q408" s="354"/>
      <c r="R408" s="385">
        <v>0</v>
      </c>
      <c r="S408" s="354"/>
      <c r="T408" s="385">
        <v>0</v>
      </c>
      <c r="U408" s="354"/>
      <c r="V408" s="385">
        <v>0</v>
      </c>
      <c r="W408" s="354"/>
      <c r="X408" s="385">
        <v>0</v>
      </c>
      <c r="Y408" s="354"/>
      <c r="Z408" s="385">
        <v>0</v>
      </c>
      <c r="AA408" s="354"/>
      <c r="AB408" s="385">
        <v>12685.076000000001</v>
      </c>
      <c r="AC408" s="354"/>
    </row>
    <row r="409" spans="1:29">
      <c r="A409" s="382" t="s">
        <v>973</v>
      </c>
      <c r="B409" s="383" t="s">
        <v>3649</v>
      </c>
      <c r="C409" s="354"/>
      <c r="D409" s="382" t="s">
        <v>3650</v>
      </c>
      <c r="E409" s="384">
        <v>40</v>
      </c>
      <c r="F409" s="385">
        <v>0</v>
      </c>
      <c r="G409" s="354"/>
      <c r="H409" s="385">
        <v>1144.4179999999999</v>
      </c>
      <c r="I409" s="354"/>
      <c r="J409" s="385">
        <v>13.657999999999999</v>
      </c>
      <c r="K409" s="354"/>
      <c r="L409" s="385">
        <v>0.214</v>
      </c>
      <c r="M409" s="354"/>
      <c r="N409" s="385">
        <v>0</v>
      </c>
      <c r="O409" s="354"/>
      <c r="P409" s="385">
        <v>0</v>
      </c>
      <c r="Q409" s="354"/>
      <c r="R409" s="385">
        <v>223.10599999999999</v>
      </c>
      <c r="S409" s="354"/>
      <c r="T409" s="385">
        <v>849.60600000000011</v>
      </c>
      <c r="U409" s="354"/>
      <c r="V409" s="385">
        <v>1469.2339999999999</v>
      </c>
      <c r="W409" s="354"/>
      <c r="X409" s="385">
        <v>594.726</v>
      </c>
      <c r="Y409" s="354"/>
      <c r="Z409" s="385">
        <v>0</v>
      </c>
      <c r="AA409" s="354"/>
      <c r="AB409" s="385">
        <v>4294.9619999999995</v>
      </c>
      <c r="AC409" s="354"/>
    </row>
    <row r="410" spans="1:29">
      <c r="A410" s="382" t="s">
        <v>973</v>
      </c>
      <c r="B410" s="383" t="s">
        <v>3651</v>
      </c>
      <c r="C410" s="354"/>
      <c r="D410" s="382" t="s">
        <v>3652</v>
      </c>
      <c r="E410" s="384">
        <v>81</v>
      </c>
      <c r="F410" s="385">
        <v>2144.5909999999999</v>
      </c>
      <c r="G410" s="354"/>
      <c r="H410" s="385">
        <v>70.501999999999995</v>
      </c>
      <c r="I410" s="354"/>
      <c r="J410" s="385">
        <v>131.60300000000001</v>
      </c>
      <c r="K410" s="354"/>
      <c r="L410" s="385">
        <v>152.63399999999999</v>
      </c>
      <c r="M410" s="354"/>
      <c r="N410" s="385">
        <v>0</v>
      </c>
      <c r="O410" s="354"/>
      <c r="P410" s="385">
        <v>2446.4</v>
      </c>
      <c r="Q410" s="354"/>
      <c r="R410" s="385">
        <v>0</v>
      </c>
      <c r="S410" s="354"/>
      <c r="T410" s="385">
        <v>776.55</v>
      </c>
      <c r="U410" s="354"/>
      <c r="V410" s="385">
        <v>1692.338</v>
      </c>
      <c r="W410" s="354"/>
      <c r="X410" s="385">
        <v>215.13</v>
      </c>
      <c r="Y410" s="354"/>
      <c r="Z410" s="385">
        <v>0</v>
      </c>
      <c r="AA410" s="354"/>
      <c r="AB410" s="385">
        <v>7629.7480000000005</v>
      </c>
      <c r="AC410" s="386" t="s">
        <v>64</v>
      </c>
    </row>
    <row r="411" spans="1:29">
      <c r="A411" s="382" t="s">
        <v>973</v>
      </c>
      <c r="B411" s="383" t="s">
        <v>3653</v>
      </c>
      <c r="C411" s="354"/>
      <c r="D411" s="382" t="s">
        <v>3654</v>
      </c>
      <c r="E411" s="384">
        <v>31</v>
      </c>
      <c r="F411" s="385">
        <v>659.11400000000003</v>
      </c>
      <c r="G411" s="354"/>
      <c r="H411" s="385">
        <v>5.53</v>
      </c>
      <c r="I411" s="354"/>
      <c r="J411" s="385">
        <v>88.197000000000003</v>
      </c>
      <c r="K411" s="354"/>
      <c r="L411" s="385">
        <v>132.12899999999999</v>
      </c>
      <c r="M411" s="354"/>
      <c r="N411" s="385">
        <v>0</v>
      </c>
      <c r="O411" s="354"/>
      <c r="P411" s="385">
        <v>906.22699999999998</v>
      </c>
      <c r="Q411" s="354"/>
      <c r="R411" s="385">
        <v>0</v>
      </c>
      <c r="S411" s="354"/>
      <c r="T411" s="385">
        <v>1336.4489999999998</v>
      </c>
      <c r="U411" s="354"/>
      <c r="V411" s="385">
        <v>1297.9680000000001</v>
      </c>
      <c r="W411" s="354"/>
      <c r="X411" s="385">
        <v>386.46499999999997</v>
      </c>
      <c r="Y411" s="354"/>
      <c r="Z411" s="385">
        <v>19.138999999999999</v>
      </c>
      <c r="AA411" s="354"/>
      <c r="AB411" s="385">
        <v>4831.2179999999998</v>
      </c>
      <c r="AC411" s="354"/>
    </row>
    <row r="412" spans="1:29">
      <c r="A412" s="382" t="s">
        <v>973</v>
      </c>
      <c r="B412" s="383" t="s">
        <v>3655</v>
      </c>
      <c r="C412" s="354"/>
      <c r="D412" s="382" t="s">
        <v>3656</v>
      </c>
      <c r="E412" s="384">
        <v>59</v>
      </c>
      <c r="F412" s="385">
        <v>2651.8029999999999</v>
      </c>
      <c r="G412" s="354"/>
      <c r="H412" s="385">
        <v>62.661999999999999</v>
      </c>
      <c r="I412" s="354"/>
      <c r="J412" s="385">
        <v>34.701000000000001</v>
      </c>
      <c r="K412" s="354"/>
      <c r="L412" s="385">
        <v>24.709</v>
      </c>
      <c r="M412" s="354"/>
      <c r="N412" s="385">
        <v>0</v>
      </c>
      <c r="O412" s="354"/>
      <c r="P412" s="385">
        <v>1260.9369999999999</v>
      </c>
      <c r="Q412" s="354"/>
      <c r="R412" s="385">
        <v>0</v>
      </c>
      <c r="S412" s="354"/>
      <c r="T412" s="385">
        <v>1433.3920000000001</v>
      </c>
      <c r="U412" s="354"/>
      <c r="V412" s="385">
        <v>427.05800000000005</v>
      </c>
      <c r="W412" s="354"/>
      <c r="X412" s="385">
        <v>334.37400000000002</v>
      </c>
      <c r="Y412" s="354"/>
      <c r="Z412" s="385">
        <v>0</v>
      </c>
      <c r="AA412" s="354"/>
      <c r="AB412" s="385">
        <v>6229.6360000000013</v>
      </c>
      <c r="AC412" s="354"/>
    </row>
    <row r="413" spans="1:29">
      <c r="A413" s="382" t="s">
        <v>973</v>
      </c>
      <c r="B413" s="383" t="s">
        <v>3657</v>
      </c>
      <c r="C413" s="354"/>
      <c r="D413" s="382" t="s">
        <v>3658</v>
      </c>
      <c r="E413" s="384">
        <v>83</v>
      </c>
      <c r="F413" s="385">
        <v>3902.4079999999999</v>
      </c>
      <c r="G413" s="354"/>
      <c r="H413" s="385">
        <v>0</v>
      </c>
      <c r="I413" s="354"/>
      <c r="J413" s="385">
        <v>94.876999999999995</v>
      </c>
      <c r="K413" s="354"/>
      <c r="L413" s="385">
        <v>410.76499999999999</v>
      </c>
      <c r="M413" s="354"/>
      <c r="N413" s="385">
        <v>0</v>
      </c>
      <c r="O413" s="354"/>
      <c r="P413" s="385">
        <v>1495.3420000000001</v>
      </c>
      <c r="Q413" s="354"/>
      <c r="R413" s="385">
        <v>14.01</v>
      </c>
      <c r="S413" s="354"/>
      <c r="T413" s="385">
        <v>2307.96</v>
      </c>
      <c r="U413" s="354"/>
      <c r="V413" s="385">
        <v>0</v>
      </c>
      <c r="W413" s="354"/>
      <c r="X413" s="385">
        <v>439.28399999999999</v>
      </c>
      <c r="Y413" s="354"/>
      <c r="Z413" s="385">
        <v>0</v>
      </c>
      <c r="AA413" s="354"/>
      <c r="AB413" s="385">
        <v>8664.6460000000006</v>
      </c>
      <c r="AC413" s="354"/>
    </row>
    <row r="414" spans="1:29">
      <c r="A414" s="382" t="s">
        <v>973</v>
      </c>
      <c r="B414" s="383" t="s">
        <v>3659</v>
      </c>
      <c r="C414" s="354"/>
      <c r="D414" s="382" t="s">
        <v>3660</v>
      </c>
      <c r="E414" s="384">
        <v>29</v>
      </c>
      <c r="F414" s="385">
        <v>544.30300000000011</v>
      </c>
      <c r="G414" s="354"/>
      <c r="H414" s="385">
        <v>0</v>
      </c>
      <c r="I414" s="354"/>
      <c r="J414" s="385">
        <v>0.40799999999999997</v>
      </c>
      <c r="K414" s="354"/>
      <c r="L414" s="385">
        <v>0</v>
      </c>
      <c r="M414" s="354"/>
      <c r="N414" s="385">
        <v>0</v>
      </c>
      <c r="O414" s="354"/>
      <c r="P414" s="385">
        <v>138.46600000000001</v>
      </c>
      <c r="Q414" s="354"/>
      <c r="R414" s="385">
        <v>0</v>
      </c>
      <c r="S414" s="354"/>
      <c r="T414" s="385">
        <v>356.149</v>
      </c>
      <c r="U414" s="354"/>
      <c r="V414" s="385">
        <v>318.44</v>
      </c>
      <c r="W414" s="354"/>
      <c r="X414" s="385">
        <v>6.5</v>
      </c>
      <c r="Y414" s="354"/>
      <c r="Z414" s="385">
        <v>244.54300000000001</v>
      </c>
      <c r="AA414" s="354"/>
      <c r="AB414" s="385">
        <v>1608.809</v>
      </c>
      <c r="AC414" s="354"/>
    </row>
    <row r="415" spans="1:29">
      <c r="A415" s="382" t="s">
        <v>973</v>
      </c>
      <c r="B415" s="383" t="s">
        <v>3661</v>
      </c>
      <c r="C415" s="354"/>
      <c r="D415" s="382" t="s">
        <v>3662</v>
      </c>
      <c r="E415" s="384">
        <v>116</v>
      </c>
      <c r="F415" s="385">
        <v>2416.9490000000001</v>
      </c>
      <c r="G415" s="354"/>
      <c r="H415" s="385">
        <v>318.11599999999999</v>
      </c>
      <c r="I415" s="354"/>
      <c r="J415" s="385">
        <v>149.666</v>
      </c>
      <c r="K415" s="354"/>
      <c r="L415" s="385">
        <v>25.608000000000001</v>
      </c>
      <c r="M415" s="354"/>
      <c r="N415" s="385">
        <v>0</v>
      </c>
      <c r="O415" s="354"/>
      <c r="P415" s="385">
        <v>1456.471</v>
      </c>
      <c r="Q415" s="354"/>
      <c r="R415" s="385">
        <v>490.57400000000001</v>
      </c>
      <c r="S415" s="354"/>
      <c r="T415" s="385">
        <v>2696.0419999999999</v>
      </c>
      <c r="U415" s="354"/>
      <c r="V415" s="385">
        <v>2075.1320000000001</v>
      </c>
      <c r="W415" s="354"/>
      <c r="X415" s="385">
        <v>658.24300000000005</v>
      </c>
      <c r="Y415" s="354"/>
      <c r="Z415" s="385">
        <v>89.662999999999997</v>
      </c>
      <c r="AA415" s="354"/>
      <c r="AB415" s="385">
        <v>10376.464</v>
      </c>
      <c r="AC415" s="354"/>
    </row>
    <row r="416" spans="1:29">
      <c r="A416" s="382" t="s">
        <v>973</v>
      </c>
      <c r="B416" s="383" t="s">
        <v>3663</v>
      </c>
      <c r="C416" s="354"/>
      <c r="D416" s="382" t="s">
        <v>3664</v>
      </c>
      <c r="E416" s="384">
        <v>34</v>
      </c>
      <c r="F416" s="385">
        <v>729.38099999999974</v>
      </c>
      <c r="G416" s="354"/>
      <c r="H416" s="385">
        <v>50.98</v>
      </c>
      <c r="I416" s="354"/>
      <c r="J416" s="385">
        <v>0</v>
      </c>
      <c r="K416" s="354"/>
      <c r="L416" s="385">
        <v>229.66300000000004</v>
      </c>
      <c r="M416" s="354"/>
      <c r="N416" s="385">
        <v>0</v>
      </c>
      <c r="O416" s="354"/>
      <c r="P416" s="385">
        <v>0</v>
      </c>
      <c r="Q416" s="354"/>
      <c r="R416" s="385">
        <v>22.815999999999999</v>
      </c>
      <c r="S416" s="354"/>
      <c r="T416" s="385">
        <v>1088.8720000000001</v>
      </c>
      <c r="U416" s="354"/>
      <c r="V416" s="385">
        <v>1709.7979999999998</v>
      </c>
      <c r="W416" s="354"/>
      <c r="X416" s="385">
        <v>362.02699999999999</v>
      </c>
      <c r="Y416" s="354"/>
      <c r="Z416" s="385">
        <v>0</v>
      </c>
      <c r="AA416" s="354"/>
      <c r="AB416" s="385">
        <v>4193.5370000000003</v>
      </c>
      <c r="AC416" s="354"/>
    </row>
    <row r="417" spans="1:29">
      <c r="A417" s="382" t="s">
        <v>973</v>
      </c>
      <c r="B417" s="383" t="s">
        <v>3665</v>
      </c>
      <c r="C417" s="354"/>
      <c r="D417" s="382" t="s">
        <v>3666</v>
      </c>
      <c r="E417" s="384">
        <v>158</v>
      </c>
      <c r="F417" s="385">
        <v>2723.0960000000005</v>
      </c>
      <c r="G417" s="354"/>
      <c r="H417" s="385">
        <v>430.57100000000008</v>
      </c>
      <c r="I417" s="354"/>
      <c r="J417" s="385">
        <v>99.372000000000014</v>
      </c>
      <c r="K417" s="354"/>
      <c r="L417" s="385">
        <v>148.494</v>
      </c>
      <c r="M417" s="354"/>
      <c r="N417" s="385">
        <v>0</v>
      </c>
      <c r="O417" s="354"/>
      <c r="P417" s="385">
        <v>0</v>
      </c>
      <c r="Q417" s="354"/>
      <c r="R417" s="385">
        <v>3133.4630000000006</v>
      </c>
      <c r="S417" s="354"/>
      <c r="T417" s="385">
        <v>1254.2139999999999</v>
      </c>
      <c r="U417" s="354"/>
      <c r="V417" s="385">
        <v>7104.9350000000004</v>
      </c>
      <c r="W417" s="354"/>
      <c r="X417" s="385">
        <v>601.53399999999999</v>
      </c>
      <c r="Y417" s="354"/>
      <c r="Z417" s="385">
        <v>0</v>
      </c>
      <c r="AA417" s="354"/>
      <c r="AB417" s="385">
        <v>15495.678999999998</v>
      </c>
      <c r="AC417" s="354"/>
    </row>
    <row r="418" spans="1:29">
      <c r="A418" s="382" t="s">
        <v>973</v>
      </c>
      <c r="B418" s="383" t="s">
        <v>3667</v>
      </c>
      <c r="C418" s="354"/>
      <c r="D418" s="382" t="s">
        <v>3668</v>
      </c>
      <c r="E418" s="384">
        <v>35</v>
      </c>
      <c r="F418" s="385">
        <v>674.47400000000005</v>
      </c>
      <c r="G418" s="354"/>
      <c r="H418" s="385">
        <v>16.98</v>
      </c>
      <c r="I418" s="354"/>
      <c r="J418" s="385">
        <v>57.648000000000003</v>
      </c>
      <c r="K418" s="354"/>
      <c r="L418" s="385">
        <v>132.83600000000001</v>
      </c>
      <c r="M418" s="354"/>
      <c r="N418" s="385">
        <v>0</v>
      </c>
      <c r="O418" s="354"/>
      <c r="P418" s="385">
        <v>430.52800000000002</v>
      </c>
      <c r="Q418" s="354"/>
      <c r="R418" s="385">
        <v>7.86</v>
      </c>
      <c r="S418" s="354"/>
      <c r="T418" s="385">
        <v>596.63400000000001</v>
      </c>
      <c r="U418" s="354"/>
      <c r="V418" s="385">
        <v>2028.454</v>
      </c>
      <c r="W418" s="354"/>
      <c r="X418" s="385">
        <v>278.13099999999997</v>
      </c>
      <c r="Y418" s="354"/>
      <c r="Z418" s="385">
        <v>56.753999999999998</v>
      </c>
      <c r="AA418" s="354"/>
      <c r="AB418" s="385">
        <v>4280.299</v>
      </c>
      <c r="AC418" s="354"/>
    </row>
    <row r="419" spans="1:29">
      <c r="A419" s="382" t="s">
        <v>973</v>
      </c>
      <c r="B419" s="383" t="s">
        <v>3669</v>
      </c>
      <c r="C419" s="354"/>
      <c r="D419" s="382" t="s">
        <v>3670</v>
      </c>
      <c r="E419" s="384">
        <v>22</v>
      </c>
      <c r="F419" s="385">
        <v>0</v>
      </c>
      <c r="G419" s="354"/>
      <c r="H419" s="385">
        <v>492.27800000000002</v>
      </c>
      <c r="I419" s="354"/>
      <c r="J419" s="385">
        <v>47.290999999999997</v>
      </c>
      <c r="K419" s="354"/>
      <c r="L419" s="385">
        <v>32.478999999999999</v>
      </c>
      <c r="M419" s="354"/>
      <c r="N419" s="385">
        <v>0</v>
      </c>
      <c r="O419" s="354"/>
      <c r="P419" s="385">
        <v>300</v>
      </c>
      <c r="Q419" s="354"/>
      <c r="R419" s="385">
        <v>0</v>
      </c>
      <c r="S419" s="354"/>
      <c r="T419" s="385">
        <v>1205.4860000000001</v>
      </c>
      <c r="U419" s="354"/>
      <c r="V419" s="385">
        <v>0</v>
      </c>
      <c r="W419" s="354"/>
      <c r="X419" s="385">
        <v>21.5</v>
      </c>
      <c r="Y419" s="354"/>
      <c r="Z419" s="385">
        <v>0</v>
      </c>
      <c r="AA419" s="354"/>
      <c r="AB419" s="385">
        <v>2099.0340000000001</v>
      </c>
      <c r="AC419" s="354"/>
    </row>
    <row r="420" spans="1:29">
      <c r="A420" s="382" t="s">
        <v>973</v>
      </c>
      <c r="B420" s="383" t="s">
        <v>3671</v>
      </c>
      <c r="C420" s="354"/>
      <c r="D420" s="382" t="s">
        <v>3672</v>
      </c>
      <c r="E420" s="384">
        <v>9</v>
      </c>
      <c r="F420" s="385">
        <v>0</v>
      </c>
      <c r="G420" s="354"/>
      <c r="H420" s="385">
        <v>2757.6309999999999</v>
      </c>
      <c r="I420" s="354"/>
      <c r="J420" s="385">
        <v>0</v>
      </c>
      <c r="K420" s="354"/>
      <c r="L420" s="385">
        <v>0</v>
      </c>
      <c r="M420" s="354"/>
      <c r="N420" s="385">
        <v>0</v>
      </c>
      <c r="O420" s="354"/>
      <c r="P420" s="385">
        <v>0</v>
      </c>
      <c r="Q420" s="354"/>
      <c r="R420" s="385">
        <v>0</v>
      </c>
      <c r="S420" s="354"/>
      <c r="T420" s="385">
        <v>3596</v>
      </c>
      <c r="U420" s="354"/>
      <c r="V420" s="385">
        <v>0</v>
      </c>
      <c r="W420" s="354"/>
      <c r="X420" s="385">
        <v>0</v>
      </c>
      <c r="Y420" s="354"/>
      <c r="Z420" s="385">
        <v>0</v>
      </c>
      <c r="AA420" s="354"/>
      <c r="AB420" s="385">
        <v>6353.6310000000012</v>
      </c>
      <c r="AC420" s="354"/>
    </row>
    <row r="421" spans="1:29">
      <c r="A421" s="382" t="s">
        <v>973</v>
      </c>
      <c r="B421" s="383" t="s">
        <v>3673</v>
      </c>
      <c r="C421" s="354"/>
      <c r="D421" s="382" t="s">
        <v>3674</v>
      </c>
      <c r="E421" s="384">
        <v>899</v>
      </c>
      <c r="F421" s="385">
        <v>52997.127999999997</v>
      </c>
      <c r="G421" s="354"/>
      <c r="H421" s="385">
        <v>6125.5370000000003</v>
      </c>
      <c r="I421" s="354"/>
      <c r="J421" s="385">
        <v>1665.2850000000001</v>
      </c>
      <c r="K421" s="354"/>
      <c r="L421" s="385">
        <v>2262.491</v>
      </c>
      <c r="M421" s="354"/>
      <c r="N421" s="385">
        <v>0</v>
      </c>
      <c r="O421" s="354"/>
      <c r="P421" s="385">
        <v>22849.944</v>
      </c>
      <c r="Q421" s="354"/>
      <c r="R421" s="385">
        <v>5641.1819999999998</v>
      </c>
      <c r="S421" s="354"/>
      <c r="T421" s="385">
        <v>67522.804000000004</v>
      </c>
      <c r="U421" s="354"/>
      <c r="V421" s="385">
        <v>77308.709000000003</v>
      </c>
      <c r="W421" s="354"/>
      <c r="X421" s="385">
        <v>22496.067999999999</v>
      </c>
      <c r="Y421" s="354"/>
      <c r="Z421" s="385">
        <v>1300.2629999999999</v>
      </c>
      <c r="AA421" s="354"/>
      <c r="AB421" s="385">
        <v>260169.41100000005</v>
      </c>
      <c r="AC421" s="354"/>
    </row>
    <row r="422" spans="1:29">
      <c r="A422" s="382" t="s">
        <v>973</v>
      </c>
      <c r="B422" s="383" t="s">
        <v>3675</v>
      </c>
      <c r="C422" s="354"/>
      <c r="D422" s="382" t="s">
        <v>3676</v>
      </c>
      <c r="E422" s="384">
        <v>96</v>
      </c>
      <c r="F422" s="385">
        <v>1886.0259999999998</v>
      </c>
      <c r="G422" s="354"/>
      <c r="H422" s="385">
        <v>143.08500000000001</v>
      </c>
      <c r="I422" s="354"/>
      <c r="J422" s="385">
        <v>90.147000000000006</v>
      </c>
      <c r="K422" s="354"/>
      <c r="L422" s="385">
        <v>172.40400000000002</v>
      </c>
      <c r="M422" s="354"/>
      <c r="N422" s="385">
        <v>0</v>
      </c>
      <c r="O422" s="354"/>
      <c r="P422" s="385">
        <v>1815.2750000000001</v>
      </c>
      <c r="Q422" s="354"/>
      <c r="R422" s="385">
        <v>544.52800000000002</v>
      </c>
      <c r="S422" s="354"/>
      <c r="T422" s="385">
        <v>1798.6980000000001</v>
      </c>
      <c r="U422" s="354"/>
      <c r="V422" s="385">
        <v>1859.4760000000001</v>
      </c>
      <c r="W422" s="354"/>
      <c r="X422" s="385">
        <v>166</v>
      </c>
      <c r="Y422" s="354"/>
      <c r="Z422" s="385">
        <v>19.257999999999999</v>
      </c>
      <c r="AA422" s="354"/>
      <c r="AB422" s="385">
        <v>8494.896999999999</v>
      </c>
      <c r="AC422" s="354"/>
    </row>
    <row r="423" spans="1:29">
      <c r="A423" s="382" t="s">
        <v>973</v>
      </c>
      <c r="B423" s="383" t="s">
        <v>3677</v>
      </c>
      <c r="C423" s="354"/>
      <c r="D423" s="382" t="s">
        <v>3678</v>
      </c>
      <c r="E423" s="384">
        <v>2125</v>
      </c>
      <c r="F423" s="385">
        <v>292056.73799999995</v>
      </c>
      <c r="G423" s="354"/>
      <c r="H423" s="385">
        <v>3943.5189999999998</v>
      </c>
      <c r="I423" s="354"/>
      <c r="J423" s="385">
        <v>12187.928999999998</v>
      </c>
      <c r="K423" s="354"/>
      <c r="L423" s="385">
        <v>20214.539000000001</v>
      </c>
      <c r="M423" s="354"/>
      <c r="N423" s="385">
        <v>0</v>
      </c>
      <c r="O423" s="354"/>
      <c r="P423" s="385">
        <v>27500</v>
      </c>
      <c r="Q423" s="354"/>
      <c r="R423" s="385">
        <v>0</v>
      </c>
      <c r="S423" s="354"/>
      <c r="T423" s="385">
        <v>187242.29100000003</v>
      </c>
      <c r="U423" s="354"/>
      <c r="V423" s="385">
        <v>163473.639</v>
      </c>
      <c r="W423" s="354"/>
      <c r="X423" s="385">
        <v>62414.097000000002</v>
      </c>
      <c r="Y423" s="354"/>
      <c r="Z423" s="385">
        <v>1995.2339999999999</v>
      </c>
      <c r="AA423" s="354"/>
      <c r="AB423" s="385">
        <v>771027.98600000003</v>
      </c>
      <c r="AC423" s="354"/>
    </row>
    <row r="424" spans="1:29">
      <c r="A424" s="382" t="s">
        <v>973</v>
      </c>
      <c r="B424" s="383" t="s">
        <v>3679</v>
      </c>
      <c r="C424" s="354"/>
      <c r="D424" s="382" t="s">
        <v>3680</v>
      </c>
      <c r="E424" s="384">
        <v>23</v>
      </c>
      <c r="F424" s="385">
        <v>0</v>
      </c>
      <c r="G424" s="354"/>
      <c r="H424" s="385">
        <v>378.01499999999999</v>
      </c>
      <c r="I424" s="354"/>
      <c r="J424" s="385">
        <v>0</v>
      </c>
      <c r="K424" s="354"/>
      <c r="L424" s="385">
        <v>96.180999999999997</v>
      </c>
      <c r="M424" s="354"/>
      <c r="N424" s="385">
        <v>0</v>
      </c>
      <c r="O424" s="354"/>
      <c r="P424" s="385">
        <v>0</v>
      </c>
      <c r="Q424" s="354"/>
      <c r="R424" s="385">
        <v>12</v>
      </c>
      <c r="S424" s="354"/>
      <c r="T424" s="385">
        <v>0</v>
      </c>
      <c r="U424" s="354"/>
      <c r="V424" s="385">
        <v>0</v>
      </c>
      <c r="W424" s="354"/>
      <c r="X424" s="385">
        <v>0</v>
      </c>
      <c r="Y424" s="354"/>
      <c r="Z424" s="385">
        <v>0</v>
      </c>
      <c r="AA424" s="354"/>
      <c r="AB424" s="385">
        <v>486.19599999999997</v>
      </c>
      <c r="AC424" s="354"/>
    </row>
    <row r="425" spans="1:29">
      <c r="A425" s="382" t="s">
        <v>973</v>
      </c>
      <c r="B425" s="383" t="s">
        <v>2147</v>
      </c>
      <c r="C425" s="354"/>
      <c r="D425" s="382" t="s">
        <v>3681</v>
      </c>
      <c r="E425" s="384">
        <v>17</v>
      </c>
      <c r="F425" s="385">
        <v>182.28100000000003</v>
      </c>
      <c r="G425" s="354"/>
      <c r="H425" s="385">
        <v>0</v>
      </c>
      <c r="I425" s="354"/>
      <c r="J425" s="385">
        <v>0</v>
      </c>
      <c r="K425" s="354"/>
      <c r="L425" s="385">
        <v>0</v>
      </c>
      <c r="M425" s="354"/>
      <c r="N425" s="385">
        <v>0</v>
      </c>
      <c r="O425" s="354"/>
      <c r="P425" s="385">
        <v>0</v>
      </c>
      <c r="Q425" s="354"/>
      <c r="R425" s="385">
        <v>0</v>
      </c>
      <c r="S425" s="354"/>
      <c r="T425" s="385">
        <v>0</v>
      </c>
      <c r="U425" s="354"/>
      <c r="V425" s="385">
        <v>0</v>
      </c>
      <c r="W425" s="354"/>
      <c r="X425" s="385">
        <v>0</v>
      </c>
      <c r="Y425" s="354"/>
      <c r="Z425" s="385">
        <v>0</v>
      </c>
      <c r="AA425" s="354"/>
      <c r="AB425" s="385">
        <v>182.28100000000003</v>
      </c>
      <c r="AC425" s="354"/>
    </row>
    <row r="426" spans="1:29">
      <c r="A426" s="382" t="s">
        <v>973</v>
      </c>
      <c r="B426" s="383" t="s">
        <v>3682</v>
      </c>
      <c r="C426" s="354"/>
      <c r="D426" s="382" t="s">
        <v>3683</v>
      </c>
      <c r="E426" s="384">
        <v>46</v>
      </c>
      <c r="F426" s="385">
        <v>0</v>
      </c>
      <c r="G426" s="354"/>
      <c r="H426" s="385">
        <v>295.279</v>
      </c>
      <c r="I426" s="354"/>
      <c r="J426" s="385">
        <v>23.603999999999999</v>
      </c>
      <c r="K426" s="354"/>
      <c r="L426" s="385">
        <v>136.63300000000001</v>
      </c>
      <c r="M426" s="354"/>
      <c r="N426" s="385">
        <v>214.078</v>
      </c>
      <c r="O426" s="354"/>
      <c r="P426" s="385">
        <v>454.42500000000001</v>
      </c>
      <c r="Q426" s="354"/>
      <c r="R426" s="385">
        <v>260.35399999999998</v>
      </c>
      <c r="S426" s="354"/>
      <c r="T426" s="385">
        <v>1116.643</v>
      </c>
      <c r="U426" s="354"/>
      <c r="V426" s="385">
        <v>0</v>
      </c>
      <c r="W426" s="354"/>
      <c r="X426" s="385">
        <v>236.35499999999999</v>
      </c>
      <c r="Y426" s="354"/>
      <c r="Z426" s="385">
        <v>0</v>
      </c>
      <c r="AA426" s="354"/>
      <c r="AB426" s="385">
        <v>2737.3709999999996</v>
      </c>
      <c r="AC426" s="354"/>
    </row>
    <row r="427" spans="1:29">
      <c r="A427" s="382" t="s">
        <v>973</v>
      </c>
      <c r="B427" s="383" t="s">
        <v>3684</v>
      </c>
      <c r="C427" s="354"/>
      <c r="D427" s="382" t="s">
        <v>3685</v>
      </c>
      <c r="E427" s="384">
        <v>18</v>
      </c>
      <c r="F427" s="385">
        <v>444.63099999999997</v>
      </c>
      <c r="G427" s="354"/>
      <c r="H427" s="385">
        <v>5.766</v>
      </c>
      <c r="I427" s="354"/>
      <c r="J427" s="385">
        <v>61.488</v>
      </c>
      <c r="K427" s="354"/>
      <c r="L427" s="385">
        <v>85.727000000000004</v>
      </c>
      <c r="M427" s="354"/>
      <c r="N427" s="385">
        <v>0</v>
      </c>
      <c r="O427" s="354"/>
      <c r="P427" s="385">
        <v>138.65899999999999</v>
      </c>
      <c r="Q427" s="354"/>
      <c r="R427" s="385">
        <v>0</v>
      </c>
      <c r="S427" s="354"/>
      <c r="T427" s="385">
        <v>821.79600000000005</v>
      </c>
      <c r="U427" s="354"/>
      <c r="V427" s="385">
        <v>699.67100000000005</v>
      </c>
      <c r="W427" s="354"/>
      <c r="X427" s="385">
        <v>225.02900000000002</v>
      </c>
      <c r="Y427" s="354"/>
      <c r="Z427" s="385">
        <v>0</v>
      </c>
      <c r="AA427" s="354"/>
      <c r="AB427" s="385">
        <v>2482.7670000000003</v>
      </c>
      <c r="AC427" s="354"/>
    </row>
    <row r="428" spans="1:29">
      <c r="A428" s="382" t="s">
        <v>973</v>
      </c>
      <c r="B428" s="383" t="s">
        <v>3686</v>
      </c>
      <c r="C428" s="354"/>
      <c r="D428" s="382" t="s">
        <v>3687</v>
      </c>
      <c r="E428" s="384">
        <v>71</v>
      </c>
      <c r="F428" s="385">
        <v>1811.7959999999998</v>
      </c>
      <c r="G428" s="354"/>
      <c r="H428" s="385">
        <v>21.055</v>
      </c>
      <c r="I428" s="354"/>
      <c r="J428" s="385">
        <v>21.556999999999999</v>
      </c>
      <c r="K428" s="354"/>
      <c r="L428" s="385">
        <v>48.088999999999999</v>
      </c>
      <c r="M428" s="354"/>
      <c r="N428" s="385">
        <v>0</v>
      </c>
      <c r="O428" s="354"/>
      <c r="P428" s="385">
        <v>631.40200000000004</v>
      </c>
      <c r="Q428" s="354"/>
      <c r="R428" s="385">
        <v>0</v>
      </c>
      <c r="S428" s="354"/>
      <c r="T428" s="385">
        <v>1137.7049999999999</v>
      </c>
      <c r="U428" s="354"/>
      <c r="V428" s="385">
        <v>1536.4580000000001</v>
      </c>
      <c r="W428" s="354"/>
      <c r="X428" s="385">
        <v>315.94600000000003</v>
      </c>
      <c r="Y428" s="354"/>
      <c r="Z428" s="385">
        <v>0</v>
      </c>
      <c r="AA428" s="354"/>
      <c r="AB428" s="385">
        <v>5524.0080000000007</v>
      </c>
      <c r="AC428" s="354"/>
    </row>
    <row r="429" spans="1:29">
      <c r="A429" s="382" t="s">
        <v>1022</v>
      </c>
      <c r="B429" s="383" t="s">
        <v>3688</v>
      </c>
      <c r="C429" s="354"/>
      <c r="D429" s="382" t="s">
        <v>3689</v>
      </c>
      <c r="E429" s="384">
        <v>1504</v>
      </c>
      <c r="F429" s="385">
        <v>0</v>
      </c>
      <c r="G429" s="354"/>
      <c r="H429" s="385">
        <v>31485.255000000001</v>
      </c>
      <c r="I429" s="354"/>
      <c r="J429" s="385">
        <v>0</v>
      </c>
      <c r="K429" s="354"/>
      <c r="L429" s="385">
        <v>0</v>
      </c>
      <c r="M429" s="354"/>
      <c r="N429" s="385">
        <v>0</v>
      </c>
      <c r="O429" s="354"/>
      <c r="P429" s="385">
        <v>161.566</v>
      </c>
      <c r="Q429" s="354"/>
      <c r="R429" s="385">
        <v>0</v>
      </c>
      <c r="S429" s="354"/>
      <c r="T429" s="385">
        <v>40.392000000000003</v>
      </c>
      <c r="U429" s="354"/>
      <c r="V429" s="385">
        <v>0</v>
      </c>
      <c r="W429" s="354"/>
      <c r="X429" s="385">
        <v>0</v>
      </c>
      <c r="Y429" s="354"/>
      <c r="Z429" s="385">
        <v>0</v>
      </c>
      <c r="AA429" s="354"/>
      <c r="AB429" s="385">
        <v>31687.213000000003</v>
      </c>
      <c r="AC429" s="354"/>
    </row>
    <row r="430" spans="1:29">
      <c r="A430" s="382" t="s">
        <v>1022</v>
      </c>
      <c r="B430" s="383" t="s">
        <v>3690</v>
      </c>
      <c r="C430" s="354"/>
      <c r="D430" s="382" t="s">
        <v>3691</v>
      </c>
      <c r="E430" s="384">
        <v>249</v>
      </c>
      <c r="F430" s="385">
        <v>8111.2820000000011</v>
      </c>
      <c r="G430" s="354"/>
      <c r="H430" s="385">
        <v>0</v>
      </c>
      <c r="I430" s="354"/>
      <c r="J430" s="385">
        <v>11574.29</v>
      </c>
      <c r="K430" s="354"/>
      <c r="L430" s="385">
        <v>1640.9360000000001</v>
      </c>
      <c r="M430" s="354"/>
      <c r="N430" s="385">
        <v>0</v>
      </c>
      <c r="O430" s="354"/>
      <c r="P430" s="385">
        <v>5221.6850000000004</v>
      </c>
      <c r="Q430" s="354"/>
      <c r="R430" s="385">
        <v>0</v>
      </c>
      <c r="S430" s="354"/>
      <c r="T430" s="385">
        <v>5766.0719999999992</v>
      </c>
      <c r="U430" s="354"/>
      <c r="V430" s="385">
        <v>21480.999</v>
      </c>
      <c r="W430" s="354"/>
      <c r="X430" s="385">
        <v>0</v>
      </c>
      <c r="Y430" s="354"/>
      <c r="Z430" s="385">
        <v>0</v>
      </c>
      <c r="AA430" s="354"/>
      <c r="AB430" s="385">
        <v>53795.264000000003</v>
      </c>
      <c r="AC430" s="354"/>
    </row>
    <row r="431" spans="1:29">
      <c r="A431" s="382" t="s">
        <v>1022</v>
      </c>
      <c r="B431" s="383" t="s">
        <v>3692</v>
      </c>
      <c r="C431" s="354"/>
      <c r="D431" s="382" t="s">
        <v>3693</v>
      </c>
      <c r="E431" s="384">
        <v>24</v>
      </c>
      <c r="F431" s="385">
        <v>0</v>
      </c>
      <c r="G431" s="354"/>
      <c r="H431" s="385">
        <v>2263.085</v>
      </c>
      <c r="I431" s="354"/>
      <c r="J431" s="385">
        <v>0</v>
      </c>
      <c r="K431" s="354"/>
      <c r="L431" s="385">
        <v>0</v>
      </c>
      <c r="M431" s="354"/>
      <c r="N431" s="385">
        <v>0</v>
      </c>
      <c r="O431" s="354"/>
      <c r="P431" s="385">
        <v>0</v>
      </c>
      <c r="Q431" s="354"/>
      <c r="R431" s="385">
        <v>0</v>
      </c>
      <c r="S431" s="354"/>
      <c r="T431" s="385">
        <v>6481.8720000000003</v>
      </c>
      <c r="U431" s="354"/>
      <c r="V431" s="385">
        <v>0</v>
      </c>
      <c r="W431" s="354"/>
      <c r="X431" s="385">
        <v>0</v>
      </c>
      <c r="Y431" s="354"/>
      <c r="Z431" s="385">
        <v>0</v>
      </c>
      <c r="AA431" s="354"/>
      <c r="AB431" s="385">
        <v>8744.9570000000003</v>
      </c>
      <c r="AC431" s="354"/>
    </row>
    <row r="432" spans="1:29">
      <c r="A432" s="382" t="s">
        <v>1022</v>
      </c>
      <c r="B432" s="383" t="s">
        <v>3694</v>
      </c>
      <c r="C432" s="354"/>
      <c r="D432" s="382" t="s">
        <v>3695</v>
      </c>
      <c r="E432" s="384">
        <v>10</v>
      </c>
      <c r="F432" s="385">
        <v>5112.5789999999988</v>
      </c>
      <c r="G432" s="354"/>
      <c r="H432" s="385">
        <v>0</v>
      </c>
      <c r="I432" s="354"/>
      <c r="J432" s="385">
        <v>0</v>
      </c>
      <c r="K432" s="354"/>
      <c r="L432" s="385">
        <v>27167.546999999999</v>
      </c>
      <c r="M432" s="354"/>
      <c r="N432" s="385">
        <v>0</v>
      </c>
      <c r="O432" s="354"/>
      <c r="P432" s="385">
        <v>0</v>
      </c>
      <c r="Q432" s="354"/>
      <c r="R432" s="385">
        <v>0</v>
      </c>
      <c r="S432" s="354"/>
      <c r="T432" s="385">
        <v>0</v>
      </c>
      <c r="U432" s="354"/>
      <c r="V432" s="385">
        <v>0</v>
      </c>
      <c r="W432" s="354"/>
      <c r="X432" s="385">
        <v>0</v>
      </c>
      <c r="Y432" s="354"/>
      <c r="Z432" s="385">
        <v>0</v>
      </c>
      <c r="AA432" s="354"/>
      <c r="AB432" s="385">
        <v>32280.125999999993</v>
      </c>
      <c r="AC432" s="354"/>
    </row>
    <row r="433" spans="1:29">
      <c r="A433" s="382" t="s">
        <v>1032</v>
      </c>
      <c r="B433" s="383" t="s">
        <v>3696</v>
      </c>
      <c r="C433" s="354"/>
      <c r="D433" s="382" t="s">
        <v>3697</v>
      </c>
      <c r="E433" s="384">
        <v>106</v>
      </c>
      <c r="F433" s="385">
        <v>0</v>
      </c>
      <c r="G433" s="354"/>
      <c r="H433" s="385">
        <v>230.23699999999999</v>
      </c>
      <c r="I433" s="354"/>
      <c r="J433" s="385">
        <v>6930.9409999999998</v>
      </c>
      <c r="K433" s="354"/>
      <c r="L433" s="385">
        <v>0</v>
      </c>
      <c r="M433" s="354"/>
      <c r="N433" s="385">
        <v>0</v>
      </c>
      <c r="O433" s="354"/>
      <c r="P433" s="385">
        <v>0</v>
      </c>
      <c r="Q433" s="354"/>
      <c r="R433" s="385">
        <v>0</v>
      </c>
      <c r="S433" s="354"/>
      <c r="T433" s="385">
        <v>0</v>
      </c>
      <c r="U433" s="354"/>
      <c r="V433" s="385">
        <v>0</v>
      </c>
      <c r="W433" s="354"/>
      <c r="X433" s="385">
        <v>0</v>
      </c>
      <c r="Y433" s="354"/>
      <c r="Z433" s="385">
        <v>0</v>
      </c>
      <c r="AA433" s="354"/>
      <c r="AB433" s="385">
        <v>7161.177999999999</v>
      </c>
      <c r="AC433" s="354"/>
    </row>
    <row r="434" spans="1:29">
      <c r="A434" s="382" t="s">
        <v>1032</v>
      </c>
      <c r="B434" s="383" t="s">
        <v>3698</v>
      </c>
      <c r="C434" s="354"/>
      <c r="D434" s="382" t="s">
        <v>3699</v>
      </c>
      <c r="E434" s="384">
        <v>187</v>
      </c>
      <c r="F434" s="385">
        <v>9804.0220000000008</v>
      </c>
      <c r="G434" s="354"/>
      <c r="H434" s="385">
        <v>105.85899999999999</v>
      </c>
      <c r="I434" s="354"/>
      <c r="J434" s="385">
        <v>360.21100000000001</v>
      </c>
      <c r="K434" s="354"/>
      <c r="L434" s="385">
        <v>2109.9499999999998</v>
      </c>
      <c r="M434" s="354"/>
      <c r="N434" s="385">
        <v>0</v>
      </c>
      <c r="O434" s="354"/>
      <c r="P434" s="385">
        <v>9752.2119999999995</v>
      </c>
      <c r="Q434" s="354"/>
      <c r="R434" s="385">
        <v>774.53800000000001</v>
      </c>
      <c r="S434" s="354"/>
      <c r="T434" s="385">
        <v>0</v>
      </c>
      <c r="U434" s="354"/>
      <c r="V434" s="385">
        <v>29517.050999999999</v>
      </c>
      <c r="W434" s="354"/>
      <c r="X434" s="385">
        <v>0</v>
      </c>
      <c r="Y434" s="354"/>
      <c r="Z434" s="385">
        <v>0</v>
      </c>
      <c r="AA434" s="354"/>
      <c r="AB434" s="385">
        <v>52423.842999999986</v>
      </c>
      <c r="AC434" s="354"/>
    </row>
    <row r="435" spans="1:29">
      <c r="A435" s="382" t="s">
        <v>1037</v>
      </c>
      <c r="B435" s="383" t="s">
        <v>3700</v>
      </c>
      <c r="C435" s="354"/>
      <c r="D435" s="382" t="s">
        <v>3701</v>
      </c>
      <c r="E435" s="384">
        <v>58</v>
      </c>
      <c r="F435" s="385">
        <v>0</v>
      </c>
      <c r="G435" s="354"/>
      <c r="H435" s="385">
        <v>1977.558</v>
      </c>
      <c r="I435" s="354"/>
      <c r="J435" s="385">
        <v>8.1210000000000004</v>
      </c>
      <c r="K435" s="354"/>
      <c r="L435" s="385">
        <v>3296.2429999999999</v>
      </c>
      <c r="M435" s="354"/>
      <c r="N435" s="385">
        <v>0</v>
      </c>
      <c r="O435" s="354"/>
      <c r="P435" s="385">
        <v>3225.9580000000001</v>
      </c>
      <c r="Q435" s="354"/>
      <c r="R435" s="385">
        <v>0</v>
      </c>
      <c r="S435" s="354"/>
      <c r="T435" s="385">
        <v>645.88199999999995</v>
      </c>
      <c r="U435" s="354"/>
      <c r="V435" s="385">
        <v>0</v>
      </c>
      <c r="W435" s="354"/>
      <c r="X435" s="385">
        <v>0</v>
      </c>
      <c r="Y435" s="354"/>
      <c r="Z435" s="385">
        <v>0</v>
      </c>
      <c r="AA435" s="354"/>
      <c r="AB435" s="385">
        <v>9153.7619999999988</v>
      </c>
      <c r="AC435" s="354"/>
    </row>
    <row r="436" spans="1:29">
      <c r="A436" s="382" t="s">
        <v>1037</v>
      </c>
      <c r="B436" s="383" t="s">
        <v>3702</v>
      </c>
      <c r="C436" s="354"/>
      <c r="D436" s="382" t="s">
        <v>3703</v>
      </c>
      <c r="E436" s="384">
        <v>63</v>
      </c>
      <c r="F436" s="385">
        <v>133.94200000000004</v>
      </c>
      <c r="G436" s="354"/>
      <c r="H436" s="385">
        <v>0</v>
      </c>
      <c r="I436" s="354"/>
      <c r="J436" s="385">
        <v>0</v>
      </c>
      <c r="K436" s="354"/>
      <c r="L436" s="385">
        <v>0</v>
      </c>
      <c r="M436" s="354"/>
      <c r="N436" s="385">
        <v>0</v>
      </c>
      <c r="O436" s="354"/>
      <c r="P436" s="385">
        <v>400</v>
      </c>
      <c r="Q436" s="354"/>
      <c r="R436" s="385">
        <v>1639.4459999999997</v>
      </c>
      <c r="S436" s="354"/>
      <c r="T436" s="385">
        <v>637.03099999999995</v>
      </c>
      <c r="U436" s="354"/>
      <c r="V436" s="385">
        <v>0</v>
      </c>
      <c r="W436" s="354"/>
      <c r="X436" s="385">
        <v>150</v>
      </c>
      <c r="Y436" s="354"/>
      <c r="Z436" s="385">
        <v>0</v>
      </c>
      <c r="AA436" s="354"/>
      <c r="AB436" s="385">
        <v>2960.4189999999999</v>
      </c>
      <c r="AC436" s="386" t="s">
        <v>64</v>
      </c>
    </row>
    <row r="437" spans="1:29">
      <c r="A437" s="382" t="s">
        <v>1037</v>
      </c>
      <c r="B437" s="383" t="s">
        <v>3704</v>
      </c>
      <c r="C437" s="354"/>
      <c r="D437" s="382" t="s">
        <v>3705</v>
      </c>
      <c r="E437" s="384">
        <v>14</v>
      </c>
      <c r="F437" s="385">
        <v>342.41500000000002</v>
      </c>
      <c r="G437" s="354"/>
      <c r="H437" s="385">
        <v>25.748000000000001</v>
      </c>
      <c r="I437" s="354"/>
      <c r="J437" s="385">
        <v>0</v>
      </c>
      <c r="K437" s="354"/>
      <c r="L437" s="385">
        <v>0</v>
      </c>
      <c r="M437" s="354"/>
      <c r="N437" s="385">
        <v>0</v>
      </c>
      <c r="O437" s="354"/>
      <c r="P437" s="385">
        <v>879.38099999999986</v>
      </c>
      <c r="Q437" s="354"/>
      <c r="R437" s="385">
        <v>0</v>
      </c>
      <c r="S437" s="354"/>
      <c r="T437" s="385">
        <v>465.95100000000008</v>
      </c>
      <c r="U437" s="354"/>
      <c r="V437" s="385">
        <v>0</v>
      </c>
      <c r="W437" s="354"/>
      <c r="X437" s="385">
        <v>463.00200000000007</v>
      </c>
      <c r="Y437" s="354"/>
      <c r="Z437" s="385">
        <v>0</v>
      </c>
      <c r="AA437" s="354"/>
      <c r="AB437" s="385">
        <v>2176.4970000000003</v>
      </c>
      <c r="AC437" s="354"/>
    </row>
    <row r="438" spans="1:29">
      <c r="A438" s="382" t="s">
        <v>1037</v>
      </c>
      <c r="B438" s="383" t="s">
        <v>3706</v>
      </c>
      <c r="C438" s="354"/>
      <c r="D438" s="382" t="s">
        <v>3707</v>
      </c>
      <c r="E438" s="384">
        <v>145</v>
      </c>
      <c r="F438" s="385">
        <v>37557.123</v>
      </c>
      <c r="G438" s="354"/>
      <c r="H438" s="385">
        <v>492.31299999999993</v>
      </c>
      <c r="I438" s="386" t="s">
        <v>64</v>
      </c>
      <c r="J438" s="385">
        <v>0</v>
      </c>
      <c r="K438" s="354"/>
      <c r="L438" s="385">
        <v>177.82</v>
      </c>
      <c r="M438" s="354"/>
      <c r="N438" s="385">
        <v>0</v>
      </c>
      <c r="O438" s="354"/>
      <c r="P438" s="385">
        <v>357.55599999999998</v>
      </c>
      <c r="Q438" s="354"/>
      <c r="R438" s="385">
        <v>918.84</v>
      </c>
      <c r="S438" s="354"/>
      <c r="T438" s="385">
        <v>0</v>
      </c>
      <c r="U438" s="354"/>
      <c r="V438" s="385">
        <v>618.399</v>
      </c>
      <c r="W438" s="354"/>
      <c r="X438" s="385">
        <v>0</v>
      </c>
      <c r="Y438" s="354"/>
      <c r="Z438" s="385">
        <v>46.966999999999999</v>
      </c>
      <c r="AA438" s="354"/>
      <c r="AB438" s="385">
        <v>40169.018000000004</v>
      </c>
      <c r="AC438" s="386" t="s">
        <v>64</v>
      </c>
    </row>
    <row r="439" spans="1:29">
      <c r="A439" s="382" t="s">
        <v>1037</v>
      </c>
      <c r="B439" s="383" t="s">
        <v>3708</v>
      </c>
      <c r="C439" s="354"/>
      <c r="D439" s="382" t="s">
        <v>3709</v>
      </c>
      <c r="E439" s="384">
        <v>45</v>
      </c>
      <c r="F439" s="385">
        <v>0</v>
      </c>
      <c r="G439" s="354"/>
      <c r="H439" s="385">
        <v>1275.922</v>
      </c>
      <c r="I439" s="354"/>
      <c r="J439" s="385">
        <v>0</v>
      </c>
      <c r="K439" s="354"/>
      <c r="L439" s="385">
        <v>4351.9250000000002</v>
      </c>
      <c r="M439" s="354"/>
      <c r="N439" s="385">
        <v>0</v>
      </c>
      <c r="O439" s="354"/>
      <c r="P439" s="385">
        <v>0</v>
      </c>
      <c r="Q439" s="354"/>
      <c r="R439" s="385">
        <v>0</v>
      </c>
      <c r="S439" s="354"/>
      <c r="T439" s="385">
        <v>0</v>
      </c>
      <c r="U439" s="354"/>
      <c r="V439" s="385">
        <v>0</v>
      </c>
      <c r="W439" s="354"/>
      <c r="X439" s="385">
        <v>0</v>
      </c>
      <c r="Y439" s="354"/>
      <c r="Z439" s="385">
        <v>0</v>
      </c>
      <c r="AA439" s="354"/>
      <c r="AB439" s="385">
        <v>5627.8469999999998</v>
      </c>
      <c r="AC439" s="354"/>
    </row>
    <row r="440" spans="1:29">
      <c r="A440" s="382" t="s">
        <v>1037</v>
      </c>
      <c r="B440" s="383" t="s">
        <v>3710</v>
      </c>
      <c r="C440" s="354"/>
      <c r="D440" s="382" t="s">
        <v>3711</v>
      </c>
      <c r="E440" s="384">
        <v>75</v>
      </c>
      <c r="F440" s="385">
        <v>189.88</v>
      </c>
      <c r="G440" s="354"/>
      <c r="H440" s="385">
        <v>0</v>
      </c>
      <c r="I440" s="354"/>
      <c r="J440" s="385">
        <v>0</v>
      </c>
      <c r="K440" s="354"/>
      <c r="L440" s="385">
        <v>0</v>
      </c>
      <c r="M440" s="354"/>
      <c r="N440" s="385">
        <v>0</v>
      </c>
      <c r="O440" s="354"/>
      <c r="P440" s="385">
        <v>222.209</v>
      </c>
      <c r="Q440" s="354"/>
      <c r="R440" s="385">
        <v>557.67899999999997</v>
      </c>
      <c r="S440" s="354"/>
      <c r="T440" s="385">
        <v>449.77199999999999</v>
      </c>
      <c r="U440" s="354"/>
      <c r="V440" s="385">
        <v>0</v>
      </c>
      <c r="W440" s="354"/>
      <c r="X440" s="385">
        <v>67.974999999999994</v>
      </c>
      <c r="Y440" s="354"/>
      <c r="Z440" s="385">
        <v>1663.7719999999999</v>
      </c>
      <c r="AA440" s="354"/>
      <c r="AB440" s="385">
        <v>3151.2869999999994</v>
      </c>
      <c r="AC440" s="354"/>
    </row>
    <row r="441" spans="1:29">
      <c r="A441" s="382" t="s">
        <v>1037</v>
      </c>
      <c r="B441" s="383" t="s">
        <v>3712</v>
      </c>
      <c r="C441" s="354"/>
      <c r="D441" s="382" t="s">
        <v>3713</v>
      </c>
      <c r="E441" s="384">
        <v>26</v>
      </c>
      <c r="F441" s="385">
        <v>0</v>
      </c>
      <c r="G441" s="354"/>
      <c r="H441" s="385">
        <v>512.375</v>
      </c>
      <c r="I441" s="354"/>
      <c r="J441" s="385">
        <v>0</v>
      </c>
      <c r="K441" s="354"/>
      <c r="L441" s="385">
        <v>0</v>
      </c>
      <c r="M441" s="354"/>
      <c r="N441" s="385">
        <v>0</v>
      </c>
      <c r="O441" s="354"/>
      <c r="P441" s="385">
        <v>305.19</v>
      </c>
      <c r="Q441" s="354"/>
      <c r="R441" s="385">
        <v>364.09300000000002</v>
      </c>
      <c r="S441" s="354"/>
      <c r="T441" s="385">
        <v>250.84299999999999</v>
      </c>
      <c r="U441" s="354"/>
      <c r="V441" s="385">
        <v>0</v>
      </c>
      <c r="W441" s="354"/>
      <c r="X441" s="385">
        <v>94.661000000000001</v>
      </c>
      <c r="Y441" s="354"/>
      <c r="Z441" s="385">
        <v>0</v>
      </c>
      <c r="AA441" s="354"/>
      <c r="AB441" s="385">
        <v>1527.162</v>
      </c>
      <c r="AC441" s="354"/>
    </row>
    <row r="442" spans="1:29">
      <c r="A442" s="382" t="s">
        <v>1037</v>
      </c>
      <c r="B442" s="383" t="s">
        <v>3714</v>
      </c>
      <c r="C442" s="354"/>
      <c r="D442" s="382" t="s">
        <v>3715</v>
      </c>
      <c r="E442" s="384">
        <v>11</v>
      </c>
      <c r="F442" s="385">
        <v>195.72100000000003</v>
      </c>
      <c r="G442" s="354"/>
      <c r="H442" s="385">
        <v>0</v>
      </c>
      <c r="I442" s="354"/>
      <c r="J442" s="385">
        <v>0</v>
      </c>
      <c r="K442" s="354"/>
      <c r="L442" s="385">
        <v>96.1</v>
      </c>
      <c r="M442" s="354"/>
      <c r="N442" s="385">
        <v>0</v>
      </c>
      <c r="O442" s="354"/>
      <c r="P442" s="385">
        <v>207.01599999999999</v>
      </c>
      <c r="Q442" s="354"/>
      <c r="R442" s="385">
        <v>0</v>
      </c>
      <c r="S442" s="354"/>
      <c r="T442" s="385">
        <v>0</v>
      </c>
      <c r="U442" s="354"/>
      <c r="V442" s="385">
        <v>80.554000000000002</v>
      </c>
      <c r="W442" s="354"/>
      <c r="X442" s="385">
        <v>0</v>
      </c>
      <c r="Y442" s="354"/>
      <c r="Z442" s="385">
        <v>305.29000000000002</v>
      </c>
      <c r="AA442" s="354"/>
      <c r="AB442" s="385">
        <v>884.68100000000004</v>
      </c>
      <c r="AC442" s="354"/>
    </row>
    <row r="443" spans="1:29">
      <c r="A443" s="382" t="s">
        <v>1054</v>
      </c>
      <c r="B443" s="383" t="s">
        <v>1055</v>
      </c>
      <c r="C443" s="354"/>
      <c r="D443" s="382" t="s">
        <v>3716</v>
      </c>
      <c r="E443" s="384">
        <v>12</v>
      </c>
      <c r="F443" s="385">
        <v>221.48100000000002</v>
      </c>
      <c r="G443" s="354"/>
      <c r="H443" s="385">
        <v>0</v>
      </c>
      <c r="I443" s="354"/>
      <c r="J443" s="385">
        <v>0</v>
      </c>
      <c r="K443" s="354"/>
      <c r="L443" s="385">
        <v>0</v>
      </c>
      <c r="M443" s="354"/>
      <c r="N443" s="385">
        <v>0</v>
      </c>
      <c r="O443" s="354"/>
      <c r="P443" s="385">
        <v>361.755</v>
      </c>
      <c r="Q443" s="354"/>
      <c r="R443" s="385">
        <v>0</v>
      </c>
      <c r="S443" s="354"/>
      <c r="T443" s="385">
        <v>0</v>
      </c>
      <c r="U443" s="354"/>
      <c r="V443" s="385">
        <v>28.425000000000001</v>
      </c>
      <c r="W443" s="354"/>
      <c r="X443" s="385">
        <v>284.56900000000002</v>
      </c>
      <c r="Y443" s="354"/>
      <c r="Z443" s="385">
        <v>0</v>
      </c>
      <c r="AA443" s="354"/>
      <c r="AB443" s="385">
        <v>896.23</v>
      </c>
      <c r="AC443" s="354"/>
    </row>
    <row r="444" spans="1:29">
      <c r="A444" s="382" t="s">
        <v>1054</v>
      </c>
      <c r="B444" s="383" t="s">
        <v>2133</v>
      </c>
      <c r="C444" s="354"/>
      <c r="D444" s="382" t="s">
        <v>3717</v>
      </c>
      <c r="E444" s="384">
        <v>67</v>
      </c>
      <c r="F444" s="385">
        <v>560.13</v>
      </c>
      <c r="G444" s="354"/>
      <c r="H444" s="385">
        <v>18.687999999999999</v>
      </c>
      <c r="I444" s="354"/>
      <c r="J444" s="385">
        <v>33.850999999999999</v>
      </c>
      <c r="K444" s="354"/>
      <c r="L444" s="385">
        <v>0</v>
      </c>
      <c r="M444" s="354"/>
      <c r="N444" s="385">
        <v>0</v>
      </c>
      <c r="O444" s="354"/>
      <c r="P444" s="385">
        <v>948.42100000000005</v>
      </c>
      <c r="Q444" s="354"/>
      <c r="R444" s="385">
        <v>0</v>
      </c>
      <c r="S444" s="354"/>
      <c r="T444" s="385">
        <v>46.575000000000003</v>
      </c>
      <c r="U444" s="354"/>
      <c r="V444" s="385">
        <v>0</v>
      </c>
      <c r="W444" s="354"/>
      <c r="X444" s="385">
        <v>2543.1280000000002</v>
      </c>
      <c r="Y444" s="354"/>
      <c r="Z444" s="385">
        <v>0</v>
      </c>
      <c r="AA444" s="354"/>
      <c r="AB444" s="385">
        <v>4150.7930000000006</v>
      </c>
      <c r="AC444" s="354"/>
    </row>
    <row r="445" spans="1:29">
      <c r="A445" s="382" t="s">
        <v>1059</v>
      </c>
      <c r="B445" s="383" t="s">
        <v>3718</v>
      </c>
      <c r="C445" s="354"/>
      <c r="D445" s="382" t="s">
        <v>3719</v>
      </c>
      <c r="E445" s="384">
        <v>69</v>
      </c>
      <c r="F445" s="385">
        <v>2965.2929999999997</v>
      </c>
      <c r="G445" s="354"/>
      <c r="H445" s="385">
        <v>21</v>
      </c>
      <c r="I445" s="354"/>
      <c r="J445" s="385">
        <v>313.05799999999999</v>
      </c>
      <c r="K445" s="354"/>
      <c r="L445" s="385">
        <v>71.177999999999997</v>
      </c>
      <c r="M445" s="354"/>
      <c r="N445" s="385">
        <v>0</v>
      </c>
      <c r="O445" s="354"/>
      <c r="P445" s="385">
        <v>1589.277</v>
      </c>
      <c r="Q445" s="354"/>
      <c r="R445" s="385">
        <v>0</v>
      </c>
      <c r="S445" s="354"/>
      <c r="T445" s="385">
        <v>2007.75</v>
      </c>
      <c r="U445" s="354"/>
      <c r="V445" s="385">
        <v>0</v>
      </c>
      <c r="W445" s="354"/>
      <c r="X445" s="385">
        <v>2869.6</v>
      </c>
      <c r="Y445" s="354"/>
      <c r="Z445" s="385">
        <v>0</v>
      </c>
      <c r="AA445" s="354"/>
      <c r="AB445" s="385">
        <v>9837.155999999999</v>
      </c>
      <c r="AC445" s="354"/>
    </row>
    <row r="446" spans="1:29">
      <c r="A446" s="382" t="s">
        <v>1059</v>
      </c>
      <c r="B446" s="383" t="s">
        <v>3720</v>
      </c>
      <c r="C446" s="354"/>
      <c r="D446" s="382" t="s">
        <v>3721</v>
      </c>
      <c r="E446" s="384">
        <v>9</v>
      </c>
      <c r="F446" s="385">
        <v>47.681999999999995</v>
      </c>
      <c r="G446" s="354"/>
      <c r="H446" s="385">
        <v>0</v>
      </c>
      <c r="I446" s="354"/>
      <c r="J446" s="385">
        <v>5.2510000000000003</v>
      </c>
      <c r="K446" s="354"/>
      <c r="L446" s="385">
        <v>0</v>
      </c>
      <c r="M446" s="354"/>
      <c r="N446" s="385">
        <v>0</v>
      </c>
      <c r="O446" s="354"/>
      <c r="P446" s="385">
        <v>202.50399999999999</v>
      </c>
      <c r="Q446" s="354"/>
      <c r="R446" s="385">
        <v>50.735999999999997</v>
      </c>
      <c r="S446" s="354"/>
      <c r="T446" s="385">
        <v>115.929</v>
      </c>
      <c r="U446" s="354"/>
      <c r="V446" s="385">
        <v>0</v>
      </c>
      <c r="W446" s="354"/>
      <c r="X446" s="385">
        <v>94.197000000000003</v>
      </c>
      <c r="Y446" s="354"/>
      <c r="Z446" s="385">
        <v>0</v>
      </c>
      <c r="AA446" s="354"/>
      <c r="AB446" s="385">
        <v>516.29899999999998</v>
      </c>
      <c r="AC446" s="354"/>
    </row>
    <row r="447" spans="1:29">
      <c r="A447" s="382" t="s">
        <v>1059</v>
      </c>
      <c r="B447" s="383" t="s">
        <v>3722</v>
      </c>
      <c r="C447" s="354"/>
      <c r="D447" s="382" t="s">
        <v>3723</v>
      </c>
      <c r="E447" s="384">
        <v>14</v>
      </c>
      <c r="F447" s="385">
        <v>295.57400000000007</v>
      </c>
      <c r="G447" s="354"/>
      <c r="H447" s="385">
        <v>0</v>
      </c>
      <c r="I447" s="354"/>
      <c r="J447" s="385">
        <v>35.283000000000001</v>
      </c>
      <c r="K447" s="354"/>
      <c r="L447" s="385">
        <v>14.642000000000001</v>
      </c>
      <c r="M447" s="354"/>
      <c r="N447" s="385">
        <v>0</v>
      </c>
      <c r="O447" s="354"/>
      <c r="P447" s="385">
        <v>570.63400000000001</v>
      </c>
      <c r="Q447" s="354"/>
      <c r="R447" s="385">
        <v>152.87799999999999</v>
      </c>
      <c r="S447" s="354"/>
      <c r="T447" s="385">
        <v>466.065</v>
      </c>
      <c r="U447" s="354"/>
      <c r="V447" s="385">
        <v>0</v>
      </c>
      <c r="W447" s="354"/>
      <c r="X447" s="385">
        <v>624.99599999999998</v>
      </c>
      <c r="Y447" s="354"/>
      <c r="Z447" s="385">
        <v>0</v>
      </c>
      <c r="AA447" s="354"/>
      <c r="AB447" s="385">
        <v>2160.0719999999997</v>
      </c>
      <c r="AC447" s="354"/>
    </row>
    <row r="448" spans="1:29">
      <c r="A448" s="382" t="s">
        <v>1059</v>
      </c>
      <c r="B448" s="383" t="s">
        <v>3724</v>
      </c>
      <c r="C448" s="354"/>
      <c r="D448" s="382" t="s">
        <v>3725</v>
      </c>
      <c r="E448" s="384">
        <v>13</v>
      </c>
      <c r="F448" s="385">
        <v>362.005</v>
      </c>
      <c r="G448" s="354"/>
      <c r="H448" s="385">
        <v>0</v>
      </c>
      <c r="I448" s="354"/>
      <c r="J448" s="385">
        <v>5.1079999999999997</v>
      </c>
      <c r="K448" s="354"/>
      <c r="L448" s="385">
        <v>18.227</v>
      </c>
      <c r="M448" s="354"/>
      <c r="N448" s="385">
        <v>0</v>
      </c>
      <c r="O448" s="354"/>
      <c r="P448" s="385">
        <v>362.15199999999999</v>
      </c>
      <c r="Q448" s="354"/>
      <c r="R448" s="385">
        <v>249.38</v>
      </c>
      <c r="S448" s="354"/>
      <c r="T448" s="385">
        <v>631.85199999999998</v>
      </c>
      <c r="U448" s="354"/>
      <c r="V448" s="385">
        <v>0</v>
      </c>
      <c r="W448" s="354"/>
      <c r="X448" s="385">
        <v>346.19199999999995</v>
      </c>
      <c r="Y448" s="354"/>
      <c r="Z448" s="385">
        <v>0</v>
      </c>
      <c r="AA448" s="354"/>
      <c r="AB448" s="385">
        <v>1974.9160000000004</v>
      </c>
      <c r="AC448" s="354"/>
    </row>
    <row r="449" spans="1:29">
      <c r="A449" s="382" t="s">
        <v>1059</v>
      </c>
      <c r="B449" s="383" t="s">
        <v>3726</v>
      </c>
      <c r="C449" s="354"/>
      <c r="D449" s="382" t="s">
        <v>3727</v>
      </c>
      <c r="E449" s="384">
        <v>13</v>
      </c>
      <c r="F449" s="385">
        <v>186.07400000000004</v>
      </c>
      <c r="G449" s="354"/>
      <c r="H449" s="385">
        <v>0</v>
      </c>
      <c r="I449" s="354"/>
      <c r="J449" s="385">
        <v>13.922000000000001</v>
      </c>
      <c r="K449" s="354"/>
      <c r="L449" s="385">
        <v>30.917000000000002</v>
      </c>
      <c r="M449" s="354"/>
      <c r="N449" s="385">
        <v>0</v>
      </c>
      <c r="O449" s="354"/>
      <c r="P449" s="385">
        <v>566.43799999999999</v>
      </c>
      <c r="Q449" s="354"/>
      <c r="R449" s="385">
        <v>81.239999999999995</v>
      </c>
      <c r="S449" s="354"/>
      <c r="T449" s="385">
        <v>347.90800000000002</v>
      </c>
      <c r="U449" s="354"/>
      <c r="V449" s="385">
        <v>0</v>
      </c>
      <c r="W449" s="354"/>
      <c r="X449" s="385">
        <v>392.97199999999998</v>
      </c>
      <c r="Y449" s="354"/>
      <c r="Z449" s="385">
        <v>0</v>
      </c>
      <c r="AA449" s="354"/>
      <c r="AB449" s="385">
        <v>1619.471</v>
      </c>
      <c r="AC449" s="354"/>
    </row>
    <row r="450" spans="1:29">
      <c r="A450" s="382" t="s">
        <v>1059</v>
      </c>
      <c r="B450" s="383" t="s">
        <v>3728</v>
      </c>
      <c r="C450" s="354"/>
      <c r="D450" s="382" t="s">
        <v>3729</v>
      </c>
      <c r="E450" s="384">
        <v>79</v>
      </c>
      <c r="F450" s="385">
        <v>1415.9620000000004</v>
      </c>
      <c r="G450" s="354"/>
      <c r="H450" s="385">
        <v>0</v>
      </c>
      <c r="I450" s="354"/>
      <c r="J450" s="385">
        <v>281.26400000000001</v>
      </c>
      <c r="K450" s="354"/>
      <c r="L450" s="385">
        <v>16.506</v>
      </c>
      <c r="M450" s="354"/>
      <c r="N450" s="385">
        <v>0</v>
      </c>
      <c r="O450" s="354"/>
      <c r="P450" s="385">
        <v>1818.8010000000002</v>
      </c>
      <c r="Q450" s="354"/>
      <c r="R450" s="385">
        <v>0</v>
      </c>
      <c r="S450" s="354"/>
      <c r="T450" s="385">
        <v>1554.32</v>
      </c>
      <c r="U450" s="354"/>
      <c r="V450" s="385">
        <v>0</v>
      </c>
      <c r="W450" s="354"/>
      <c r="X450" s="385">
        <v>4276.3149999999996</v>
      </c>
      <c r="Y450" s="354"/>
      <c r="Z450" s="385">
        <v>0</v>
      </c>
      <c r="AA450" s="354"/>
      <c r="AB450" s="385">
        <v>9363.1679999999997</v>
      </c>
      <c r="AC450" s="354"/>
    </row>
    <row r="451" spans="1:29">
      <c r="A451" s="382" t="s">
        <v>1059</v>
      </c>
      <c r="B451" s="383" t="s">
        <v>3730</v>
      </c>
      <c r="C451" s="354"/>
      <c r="D451" s="382" t="s">
        <v>3731</v>
      </c>
      <c r="E451" s="384">
        <v>219</v>
      </c>
      <c r="F451" s="385">
        <v>9186.4680000000008</v>
      </c>
      <c r="G451" s="354"/>
      <c r="H451" s="385">
        <v>2.528</v>
      </c>
      <c r="I451" s="354"/>
      <c r="J451" s="385">
        <v>579.18299999999999</v>
      </c>
      <c r="K451" s="354"/>
      <c r="L451" s="385">
        <v>1127.3879999999999</v>
      </c>
      <c r="M451" s="354"/>
      <c r="N451" s="385">
        <v>0</v>
      </c>
      <c r="O451" s="354"/>
      <c r="P451" s="385">
        <v>4804.6400000000003</v>
      </c>
      <c r="Q451" s="354"/>
      <c r="R451" s="385">
        <v>78.965000000000003</v>
      </c>
      <c r="S451" s="354"/>
      <c r="T451" s="385">
        <v>4828.0659999999998</v>
      </c>
      <c r="U451" s="354"/>
      <c r="V451" s="385">
        <v>355.36700000000002</v>
      </c>
      <c r="W451" s="354"/>
      <c r="X451" s="385">
        <v>16000</v>
      </c>
      <c r="Y451" s="354"/>
      <c r="Z451" s="385">
        <v>90.456000000000003</v>
      </c>
      <c r="AA451" s="354"/>
      <c r="AB451" s="385">
        <v>37053.061000000002</v>
      </c>
      <c r="AC451" s="354"/>
    </row>
    <row r="452" spans="1:29">
      <c r="A452" s="382" t="s">
        <v>1059</v>
      </c>
      <c r="B452" s="383" t="s">
        <v>3732</v>
      </c>
      <c r="C452" s="354"/>
      <c r="D452" s="382" t="s">
        <v>3733</v>
      </c>
      <c r="E452" s="384">
        <v>137</v>
      </c>
      <c r="F452" s="385">
        <v>6392.2670000000007</v>
      </c>
      <c r="G452" s="354"/>
      <c r="H452" s="385">
        <v>0</v>
      </c>
      <c r="I452" s="354"/>
      <c r="J452" s="385">
        <v>794.18200000000002</v>
      </c>
      <c r="K452" s="354"/>
      <c r="L452" s="385">
        <v>203.28599999999997</v>
      </c>
      <c r="M452" s="354"/>
      <c r="N452" s="385">
        <v>0</v>
      </c>
      <c r="O452" s="354"/>
      <c r="P452" s="385">
        <v>5086.6400000000003</v>
      </c>
      <c r="Q452" s="354"/>
      <c r="R452" s="385">
        <v>89.202000000000012</v>
      </c>
      <c r="S452" s="354"/>
      <c r="T452" s="385">
        <v>0</v>
      </c>
      <c r="U452" s="354"/>
      <c r="V452" s="385">
        <v>2987.328</v>
      </c>
      <c r="W452" s="354"/>
      <c r="X452" s="385">
        <v>8084.7</v>
      </c>
      <c r="Y452" s="354"/>
      <c r="Z452" s="385">
        <v>0</v>
      </c>
      <c r="AA452" s="354"/>
      <c r="AB452" s="385">
        <v>23637.605</v>
      </c>
      <c r="AC452" s="354"/>
    </row>
    <row r="453" spans="1:29">
      <c r="A453" s="382" t="s">
        <v>1076</v>
      </c>
      <c r="B453" s="383" t="s">
        <v>3734</v>
      </c>
      <c r="C453" s="354"/>
      <c r="D453" s="382" t="s">
        <v>3735</v>
      </c>
      <c r="E453" s="384">
        <v>156</v>
      </c>
      <c r="F453" s="385">
        <v>1111.9679999999998</v>
      </c>
      <c r="G453" s="354"/>
      <c r="H453" s="385">
        <v>0</v>
      </c>
      <c r="I453" s="354"/>
      <c r="J453" s="385">
        <v>14106.871999999999</v>
      </c>
      <c r="K453" s="354"/>
      <c r="L453" s="385">
        <v>0</v>
      </c>
      <c r="M453" s="354"/>
      <c r="N453" s="385">
        <v>0</v>
      </c>
      <c r="O453" s="354"/>
      <c r="P453" s="385">
        <v>0</v>
      </c>
      <c r="Q453" s="354"/>
      <c r="R453" s="385">
        <v>0</v>
      </c>
      <c r="S453" s="354"/>
      <c r="T453" s="385">
        <v>0</v>
      </c>
      <c r="U453" s="354"/>
      <c r="V453" s="385">
        <v>0</v>
      </c>
      <c r="W453" s="354"/>
      <c r="X453" s="385">
        <v>0</v>
      </c>
      <c r="Y453" s="354"/>
      <c r="Z453" s="385">
        <v>0</v>
      </c>
      <c r="AA453" s="354"/>
      <c r="AB453" s="385">
        <v>15218.84</v>
      </c>
      <c r="AC453" s="354"/>
    </row>
    <row r="454" spans="1:29">
      <c r="A454" s="382" t="s">
        <v>1076</v>
      </c>
      <c r="B454" s="383" t="s">
        <v>3736</v>
      </c>
      <c r="C454" s="354"/>
      <c r="D454" s="382" t="s">
        <v>3737</v>
      </c>
      <c r="E454" s="384">
        <v>32</v>
      </c>
      <c r="F454" s="385">
        <v>186.35499999999999</v>
      </c>
      <c r="G454" s="354"/>
      <c r="H454" s="385">
        <v>0</v>
      </c>
      <c r="I454" s="354"/>
      <c r="J454" s="385">
        <v>18.164000000000001</v>
      </c>
      <c r="K454" s="354"/>
      <c r="L454" s="385">
        <v>4.8769999999999998</v>
      </c>
      <c r="M454" s="354"/>
      <c r="N454" s="385">
        <v>0</v>
      </c>
      <c r="O454" s="354"/>
      <c r="P454" s="385">
        <v>794.375</v>
      </c>
      <c r="Q454" s="354"/>
      <c r="R454" s="385">
        <v>47.151000000000003</v>
      </c>
      <c r="S454" s="354"/>
      <c r="T454" s="385">
        <v>632.31399999999996</v>
      </c>
      <c r="U454" s="354"/>
      <c r="V454" s="385">
        <v>220.565</v>
      </c>
      <c r="W454" s="354"/>
      <c r="X454" s="385">
        <v>46.283000000000001</v>
      </c>
      <c r="Y454" s="354"/>
      <c r="Z454" s="385">
        <v>38.706000000000003</v>
      </c>
      <c r="AA454" s="354"/>
      <c r="AB454" s="385">
        <v>1988.79</v>
      </c>
      <c r="AC454" s="354"/>
    </row>
    <row r="455" spans="1:29">
      <c r="A455" s="382" t="s">
        <v>1076</v>
      </c>
      <c r="B455" s="383" t="s">
        <v>3738</v>
      </c>
      <c r="C455" s="354"/>
      <c r="D455" s="382" t="s">
        <v>3739</v>
      </c>
      <c r="E455" s="384">
        <v>16</v>
      </c>
      <c r="F455" s="385">
        <v>165.12699999999998</v>
      </c>
      <c r="G455" s="354"/>
      <c r="H455" s="385">
        <v>0</v>
      </c>
      <c r="I455" s="354"/>
      <c r="J455" s="385">
        <v>25.92</v>
      </c>
      <c r="K455" s="354"/>
      <c r="L455" s="385">
        <v>0</v>
      </c>
      <c r="M455" s="354"/>
      <c r="N455" s="385">
        <v>0</v>
      </c>
      <c r="O455" s="354"/>
      <c r="P455" s="385">
        <v>1097.9459999999999</v>
      </c>
      <c r="Q455" s="354"/>
      <c r="R455" s="385">
        <v>0</v>
      </c>
      <c r="S455" s="354"/>
      <c r="T455" s="385">
        <v>661.02499999999998</v>
      </c>
      <c r="U455" s="354"/>
      <c r="V455" s="385">
        <v>0</v>
      </c>
      <c r="W455" s="354"/>
      <c r="X455" s="385">
        <v>361.84699999999998</v>
      </c>
      <c r="Y455" s="354"/>
      <c r="Z455" s="385">
        <v>0</v>
      </c>
      <c r="AA455" s="354"/>
      <c r="AB455" s="385">
        <v>2311.8649999999998</v>
      </c>
      <c r="AC455" s="354"/>
    </row>
    <row r="456" spans="1:29">
      <c r="A456" s="382" t="s">
        <v>1076</v>
      </c>
      <c r="B456" s="383" t="s">
        <v>3740</v>
      </c>
      <c r="C456" s="354"/>
      <c r="D456" s="382" t="s">
        <v>3741</v>
      </c>
      <c r="E456" s="384">
        <v>18</v>
      </c>
      <c r="F456" s="385">
        <v>146.97</v>
      </c>
      <c r="G456" s="354"/>
      <c r="H456" s="385">
        <v>0</v>
      </c>
      <c r="I456" s="354"/>
      <c r="J456" s="385">
        <v>54.106000000000002</v>
      </c>
      <c r="K456" s="354"/>
      <c r="L456" s="385">
        <v>0</v>
      </c>
      <c r="M456" s="354"/>
      <c r="N456" s="385">
        <v>0</v>
      </c>
      <c r="O456" s="354"/>
      <c r="P456" s="385">
        <v>888.80499999999995</v>
      </c>
      <c r="Q456" s="354"/>
      <c r="R456" s="385">
        <v>0</v>
      </c>
      <c r="S456" s="354"/>
      <c r="T456" s="385">
        <v>508.73200000000003</v>
      </c>
      <c r="U456" s="354"/>
      <c r="V456" s="385">
        <v>0</v>
      </c>
      <c r="W456" s="354"/>
      <c r="X456" s="385">
        <v>0</v>
      </c>
      <c r="Y456" s="354"/>
      <c r="Z456" s="385">
        <v>0</v>
      </c>
      <c r="AA456" s="354"/>
      <c r="AB456" s="385">
        <v>1598.6130000000003</v>
      </c>
      <c r="AC456" s="354"/>
    </row>
    <row r="457" spans="1:29">
      <c r="A457" s="382" t="s">
        <v>1076</v>
      </c>
      <c r="B457" s="383" t="s">
        <v>3742</v>
      </c>
      <c r="C457" s="354"/>
      <c r="D457" s="382" t="s">
        <v>3743</v>
      </c>
      <c r="E457" s="384">
        <v>18</v>
      </c>
      <c r="F457" s="385">
        <v>498.70399999999995</v>
      </c>
      <c r="G457" s="354"/>
      <c r="H457" s="385">
        <v>0</v>
      </c>
      <c r="I457" s="354"/>
      <c r="J457" s="385">
        <v>26.798999999999999</v>
      </c>
      <c r="K457" s="354"/>
      <c r="L457" s="385">
        <v>0</v>
      </c>
      <c r="M457" s="354"/>
      <c r="N457" s="385">
        <v>0</v>
      </c>
      <c r="O457" s="354"/>
      <c r="P457" s="385">
        <v>1226.798</v>
      </c>
      <c r="Q457" s="354"/>
      <c r="R457" s="385">
        <v>0</v>
      </c>
      <c r="S457" s="354"/>
      <c r="T457" s="385">
        <v>570.90800000000002</v>
      </c>
      <c r="U457" s="354"/>
      <c r="V457" s="385">
        <v>0</v>
      </c>
      <c r="W457" s="354"/>
      <c r="X457" s="385">
        <v>951.6110000000001</v>
      </c>
      <c r="Y457" s="354"/>
      <c r="Z457" s="385">
        <v>0</v>
      </c>
      <c r="AA457" s="354"/>
      <c r="AB457" s="385">
        <v>3274.82</v>
      </c>
      <c r="AC457" s="354"/>
    </row>
    <row r="458" spans="1:29">
      <c r="A458" s="382" t="s">
        <v>1076</v>
      </c>
      <c r="B458" s="383" t="s">
        <v>3744</v>
      </c>
      <c r="C458" s="354"/>
      <c r="D458" s="382" t="s">
        <v>3745</v>
      </c>
      <c r="E458" s="384">
        <v>21</v>
      </c>
      <c r="F458" s="385">
        <v>928.25199999999995</v>
      </c>
      <c r="G458" s="354"/>
      <c r="H458" s="385">
        <v>0</v>
      </c>
      <c r="I458" s="354"/>
      <c r="J458" s="385">
        <v>26.491</v>
      </c>
      <c r="K458" s="354"/>
      <c r="L458" s="385">
        <v>113.74</v>
      </c>
      <c r="M458" s="354"/>
      <c r="N458" s="385">
        <v>0</v>
      </c>
      <c r="O458" s="354"/>
      <c r="P458" s="385">
        <v>1623.7449999999999</v>
      </c>
      <c r="Q458" s="354"/>
      <c r="R458" s="385">
        <v>0</v>
      </c>
      <c r="S458" s="354"/>
      <c r="T458" s="385">
        <v>508</v>
      </c>
      <c r="U458" s="354"/>
      <c r="V458" s="385">
        <v>0</v>
      </c>
      <c r="W458" s="354"/>
      <c r="X458" s="385">
        <v>1214.145</v>
      </c>
      <c r="Y458" s="354"/>
      <c r="Z458" s="385">
        <v>0</v>
      </c>
      <c r="AA458" s="354"/>
      <c r="AB458" s="385">
        <v>4414.3729999999996</v>
      </c>
      <c r="AC458" s="354"/>
    </row>
    <row r="459" spans="1:29">
      <c r="A459" s="382" t="s">
        <v>1076</v>
      </c>
      <c r="B459" s="383" t="s">
        <v>3746</v>
      </c>
      <c r="C459" s="354"/>
      <c r="D459" s="382" t="s">
        <v>3747</v>
      </c>
      <c r="E459" s="384">
        <v>526</v>
      </c>
      <c r="F459" s="385">
        <v>9052.0709999999999</v>
      </c>
      <c r="G459" s="354"/>
      <c r="H459" s="385">
        <v>98.959000000000003</v>
      </c>
      <c r="I459" s="354"/>
      <c r="J459" s="385">
        <v>398.25400000000002</v>
      </c>
      <c r="K459" s="354"/>
      <c r="L459" s="385">
        <v>15802.947</v>
      </c>
      <c r="M459" s="354"/>
      <c r="N459" s="385">
        <v>71144.398000000001</v>
      </c>
      <c r="O459" s="354"/>
      <c r="P459" s="385">
        <v>0</v>
      </c>
      <c r="Q459" s="354"/>
      <c r="R459" s="385">
        <v>0</v>
      </c>
      <c r="S459" s="354"/>
      <c r="T459" s="385">
        <v>0</v>
      </c>
      <c r="U459" s="354"/>
      <c r="V459" s="385">
        <v>0</v>
      </c>
      <c r="W459" s="354"/>
      <c r="X459" s="385">
        <v>0</v>
      </c>
      <c r="Y459" s="354"/>
      <c r="Z459" s="385">
        <v>0</v>
      </c>
      <c r="AA459" s="354"/>
      <c r="AB459" s="385">
        <v>96496.629000000001</v>
      </c>
      <c r="AC459" s="354"/>
    </row>
    <row r="460" spans="1:29">
      <c r="A460" s="382" t="s">
        <v>1076</v>
      </c>
      <c r="B460" s="383" t="s">
        <v>3748</v>
      </c>
      <c r="C460" s="354"/>
      <c r="D460" s="382" t="s">
        <v>3749</v>
      </c>
      <c r="E460" s="384">
        <v>65</v>
      </c>
      <c r="F460" s="385">
        <v>1721.6530000000002</v>
      </c>
      <c r="G460" s="354"/>
      <c r="H460" s="385">
        <v>0</v>
      </c>
      <c r="I460" s="354"/>
      <c r="J460" s="385">
        <v>148.28700000000001</v>
      </c>
      <c r="K460" s="354"/>
      <c r="L460" s="385">
        <v>0</v>
      </c>
      <c r="M460" s="354"/>
      <c r="N460" s="385">
        <v>0</v>
      </c>
      <c r="O460" s="354"/>
      <c r="P460" s="385">
        <v>2858.8910000000005</v>
      </c>
      <c r="Q460" s="354"/>
      <c r="R460" s="385">
        <v>0</v>
      </c>
      <c r="S460" s="354"/>
      <c r="T460" s="385">
        <v>1240.4349999999999</v>
      </c>
      <c r="U460" s="354"/>
      <c r="V460" s="385">
        <v>0</v>
      </c>
      <c r="W460" s="354"/>
      <c r="X460" s="385">
        <v>865.32899999999995</v>
      </c>
      <c r="Y460" s="354"/>
      <c r="Z460" s="385">
        <v>0</v>
      </c>
      <c r="AA460" s="354"/>
      <c r="AB460" s="385">
        <v>6834.5950000000012</v>
      </c>
      <c r="AC460" s="354"/>
    </row>
    <row r="461" spans="1:29">
      <c r="A461" s="382" t="s">
        <v>1076</v>
      </c>
      <c r="B461" s="383" t="s">
        <v>3750</v>
      </c>
      <c r="C461" s="354"/>
      <c r="D461" s="382" t="s">
        <v>3751</v>
      </c>
      <c r="E461" s="384">
        <v>15</v>
      </c>
      <c r="F461" s="385">
        <v>0</v>
      </c>
      <c r="G461" s="354"/>
      <c r="H461" s="385">
        <v>92.661000000000001</v>
      </c>
      <c r="I461" s="354"/>
      <c r="J461" s="385">
        <v>0</v>
      </c>
      <c r="K461" s="354"/>
      <c r="L461" s="385">
        <v>0</v>
      </c>
      <c r="M461" s="354"/>
      <c r="N461" s="385">
        <v>0</v>
      </c>
      <c r="O461" s="354"/>
      <c r="P461" s="385">
        <v>432.93200000000002</v>
      </c>
      <c r="Q461" s="354"/>
      <c r="R461" s="385">
        <v>0</v>
      </c>
      <c r="S461" s="354"/>
      <c r="T461" s="385">
        <v>280.85899999999998</v>
      </c>
      <c r="U461" s="354"/>
      <c r="V461" s="385">
        <v>0</v>
      </c>
      <c r="W461" s="354"/>
      <c r="X461" s="385">
        <v>107.04799999999999</v>
      </c>
      <c r="Y461" s="354"/>
      <c r="Z461" s="385">
        <v>0</v>
      </c>
      <c r="AA461" s="354"/>
      <c r="AB461" s="385">
        <v>913.5</v>
      </c>
      <c r="AC461" s="354"/>
    </row>
    <row r="462" spans="1:29">
      <c r="A462" s="382" t="s">
        <v>1076</v>
      </c>
      <c r="B462" s="383" t="s">
        <v>2116</v>
      </c>
      <c r="C462" s="354"/>
      <c r="D462" s="382" t="s">
        <v>3752</v>
      </c>
      <c r="E462" s="384">
        <v>10</v>
      </c>
      <c r="F462" s="385">
        <v>14.622999999999999</v>
      </c>
      <c r="G462" s="354"/>
      <c r="H462" s="385">
        <v>0</v>
      </c>
      <c r="I462" s="354"/>
      <c r="J462" s="385">
        <v>0</v>
      </c>
      <c r="K462" s="354"/>
      <c r="L462" s="385">
        <v>0</v>
      </c>
      <c r="M462" s="354"/>
      <c r="N462" s="385">
        <v>0</v>
      </c>
      <c r="O462" s="354"/>
      <c r="P462" s="385">
        <v>254.68299999999999</v>
      </c>
      <c r="Q462" s="354"/>
      <c r="R462" s="385">
        <v>0</v>
      </c>
      <c r="S462" s="354"/>
      <c r="T462" s="385">
        <v>66.051000000000002</v>
      </c>
      <c r="U462" s="354"/>
      <c r="V462" s="385">
        <v>0</v>
      </c>
      <c r="W462" s="354"/>
      <c r="X462" s="385">
        <v>131.91800000000001</v>
      </c>
      <c r="Y462" s="354"/>
      <c r="Z462" s="385">
        <v>0</v>
      </c>
      <c r="AA462" s="354"/>
      <c r="AB462" s="385">
        <v>467.27499999999998</v>
      </c>
      <c r="AC462" s="354"/>
    </row>
    <row r="463" spans="1:29">
      <c r="A463" s="382" t="s">
        <v>1076</v>
      </c>
      <c r="B463" s="383" t="s">
        <v>3753</v>
      </c>
      <c r="C463" s="354"/>
      <c r="D463" s="382" t="s">
        <v>3754</v>
      </c>
      <c r="E463" s="384">
        <v>11</v>
      </c>
      <c r="F463" s="385">
        <v>77.131000000000014</v>
      </c>
      <c r="G463" s="354"/>
      <c r="H463" s="385">
        <v>0</v>
      </c>
      <c r="I463" s="354"/>
      <c r="J463" s="385">
        <v>4.53</v>
      </c>
      <c r="K463" s="354"/>
      <c r="L463" s="385">
        <v>0</v>
      </c>
      <c r="M463" s="354"/>
      <c r="N463" s="385">
        <v>0</v>
      </c>
      <c r="O463" s="354"/>
      <c r="P463" s="385">
        <v>661.60400000000004</v>
      </c>
      <c r="Q463" s="354"/>
      <c r="R463" s="385">
        <v>0</v>
      </c>
      <c r="S463" s="354"/>
      <c r="T463" s="385">
        <v>520.24300000000005</v>
      </c>
      <c r="U463" s="354"/>
      <c r="V463" s="385">
        <v>0</v>
      </c>
      <c r="W463" s="354"/>
      <c r="X463" s="385">
        <v>10.562000000000001</v>
      </c>
      <c r="Y463" s="354"/>
      <c r="Z463" s="385">
        <v>0</v>
      </c>
      <c r="AA463" s="354"/>
      <c r="AB463" s="385">
        <v>1274.07</v>
      </c>
      <c r="AC463" s="354"/>
    </row>
    <row r="464" spans="1:29">
      <c r="A464" s="382" t="s">
        <v>1076</v>
      </c>
      <c r="B464" s="383" t="s">
        <v>3755</v>
      </c>
      <c r="C464" s="354"/>
      <c r="D464" s="382" t="s">
        <v>3756</v>
      </c>
      <c r="E464" s="384">
        <v>98</v>
      </c>
      <c r="F464" s="385">
        <v>1118.3309999999997</v>
      </c>
      <c r="G464" s="354"/>
      <c r="H464" s="385">
        <v>78.703999999999994</v>
      </c>
      <c r="I464" s="354"/>
      <c r="J464" s="385">
        <v>437.87900000000002</v>
      </c>
      <c r="K464" s="354"/>
      <c r="L464" s="385">
        <v>625.57500000000005</v>
      </c>
      <c r="M464" s="354"/>
      <c r="N464" s="385">
        <v>0</v>
      </c>
      <c r="O464" s="354"/>
      <c r="P464" s="385">
        <v>1121.2070000000001</v>
      </c>
      <c r="Q464" s="354"/>
      <c r="R464" s="385">
        <v>0</v>
      </c>
      <c r="S464" s="354"/>
      <c r="T464" s="385">
        <v>0</v>
      </c>
      <c r="U464" s="354"/>
      <c r="V464" s="385">
        <v>16482.198</v>
      </c>
      <c r="W464" s="354"/>
      <c r="X464" s="385">
        <v>0</v>
      </c>
      <c r="Y464" s="354"/>
      <c r="Z464" s="385">
        <v>0</v>
      </c>
      <c r="AA464" s="354"/>
      <c r="AB464" s="385">
        <v>19863.894</v>
      </c>
      <c r="AC464" s="354"/>
    </row>
    <row r="465" spans="1:29">
      <c r="A465" s="382" t="s">
        <v>1076</v>
      </c>
      <c r="B465" s="383" t="s">
        <v>3757</v>
      </c>
      <c r="C465" s="354"/>
      <c r="D465" s="382" t="s">
        <v>3758</v>
      </c>
      <c r="E465" s="384">
        <v>512</v>
      </c>
      <c r="F465" s="385">
        <v>25078.662000000008</v>
      </c>
      <c r="G465" s="354"/>
      <c r="H465" s="385">
        <v>6658.5780000000004</v>
      </c>
      <c r="I465" s="354"/>
      <c r="J465" s="385">
        <v>4584.1670000000004</v>
      </c>
      <c r="K465" s="354"/>
      <c r="L465" s="385">
        <v>5215.5879999999997</v>
      </c>
      <c r="M465" s="354"/>
      <c r="N465" s="385">
        <v>0</v>
      </c>
      <c r="O465" s="354"/>
      <c r="P465" s="385">
        <v>37.378999999999998</v>
      </c>
      <c r="Q465" s="354"/>
      <c r="R465" s="385">
        <v>632.07299999999998</v>
      </c>
      <c r="S465" s="354"/>
      <c r="T465" s="385">
        <v>0</v>
      </c>
      <c r="U465" s="354"/>
      <c r="V465" s="385">
        <v>0</v>
      </c>
      <c r="W465" s="354"/>
      <c r="X465" s="385">
        <v>0</v>
      </c>
      <c r="Y465" s="354"/>
      <c r="Z465" s="385">
        <v>276819.11599999998</v>
      </c>
      <c r="AA465" s="354"/>
      <c r="AB465" s="385">
        <v>319025.56299999997</v>
      </c>
      <c r="AC465" s="354"/>
    </row>
    <row r="466" spans="1:29">
      <c r="A466" s="382" t="s">
        <v>1076</v>
      </c>
      <c r="B466" s="383" t="s">
        <v>3759</v>
      </c>
      <c r="C466" s="354"/>
      <c r="D466" s="382" t="s">
        <v>3760</v>
      </c>
      <c r="E466" s="384">
        <v>114</v>
      </c>
      <c r="F466" s="385">
        <v>221.23</v>
      </c>
      <c r="G466" s="354"/>
      <c r="H466" s="385">
        <v>0</v>
      </c>
      <c r="I466" s="354"/>
      <c r="J466" s="385">
        <v>682.66600000000005</v>
      </c>
      <c r="K466" s="354"/>
      <c r="L466" s="385">
        <v>0</v>
      </c>
      <c r="M466" s="354"/>
      <c r="N466" s="385">
        <v>0</v>
      </c>
      <c r="O466" s="354"/>
      <c r="P466" s="385">
        <v>0</v>
      </c>
      <c r="Q466" s="354"/>
      <c r="R466" s="385">
        <v>0</v>
      </c>
      <c r="S466" s="354"/>
      <c r="T466" s="385">
        <v>0</v>
      </c>
      <c r="U466" s="354"/>
      <c r="V466" s="385">
        <v>0</v>
      </c>
      <c r="W466" s="354"/>
      <c r="X466" s="385">
        <v>0</v>
      </c>
      <c r="Y466" s="354"/>
      <c r="Z466" s="385">
        <v>0</v>
      </c>
      <c r="AA466" s="354"/>
      <c r="AB466" s="385">
        <v>903.89600000000019</v>
      </c>
      <c r="AC466" s="354"/>
    </row>
    <row r="467" spans="1:29">
      <c r="A467" s="382" t="s">
        <v>1076</v>
      </c>
      <c r="B467" s="383" t="s">
        <v>3761</v>
      </c>
      <c r="C467" s="354"/>
      <c r="D467" s="382" t="s">
        <v>3762</v>
      </c>
      <c r="E467" s="384">
        <v>181</v>
      </c>
      <c r="F467" s="385">
        <v>6899.3839999999991</v>
      </c>
      <c r="G467" s="354"/>
      <c r="H467" s="385">
        <v>29.515999999999998</v>
      </c>
      <c r="I467" s="354"/>
      <c r="J467" s="385">
        <v>0</v>
      </c>
      <c r="K467" s="354"/>
      <c r="L467" s="385">
        <v>939.55200000000002</v>
      </c>
      <c r="M467" s="354"/>
      <c r="N467" s="385">
        <v>0</v>
      </c>
      <c r="O467" s="354"/>
      <c r="P467" s="385">
        <v>5487.7830000000004</v>
      </c>
      <c r="Q467" s="354"/>
      <c r="R467" s="385">
        <v>0</v>
      </c>
      <c r="S467" s="354"/>
      <c r="T467" s="385">
        <v>0</v>
      </c>
      <c r="U467" s="354"/>
      <c r="V467" s="385">
        <v>0</v>
      </c>
      <c r="W467" s="354"/>
      <c r="X467" s="385">
        <v>0</v>
      </c>
      <c r="Y467" s="354"/>
      <c r="Z467" s="385">
        <v>22449.106</v>
      </c>
      <c r="AA467" s="354"/>
      <c r="AB467" s="385">
        <v>35805.340999999993</v>
      </c>
      <c r="AC467" s="354"/>
    </row>
    <row r="468" spans="1:29">
      <c r="A468" s="382" t="s">
        <v>1076</v>
      </c>
      <c r="B468" s="383" t="s">
        <v>3763</v>
      </c>
      <c r="C468" s="354"/>
      <c r="D468" s="382" t="s">
        <v>3764</v>
      </c>
      <c r="E468" s="384">
        <v>416</v>
      </c>
      <c r="F468" s="385">
        <v>5453.3950000000004</v>
      </c>
      <c r="G468" s="354"/>
      <c r="H468" s="385">
        <v>0</v>
      </c>
      <c r="I468" s="354"/>
      <c r="J468" s="385">
        <v>44456.527000000002</v>
      </c>
      <c r="K468" s="354"/>
      <c r="L468" s="385">
        <v>-13375.627</v>
      </c>
      <c r="M468" s="354"/>
      <c r="N468" s="385">
        <v>0</v>
      </c>
      <c r="O468" s="354"/>
      <c r="P468" s="385">
        <v>0</v>
      </c>
      <c r="Q468" s="354"/>
      <c r="R468" s="385">
        <v>0</v>
      </c>
      <c r="S468" s="354"/>
      <c r="T468" s="385">
        <v>0</v>
      </c>
      <c r="U468" s="354"/>
      <c r="V468" s="385">
        <v>0</v>
      </c>
      <c r="W468" s="354"/>
      <c r="X468" s="385">
        <v>0</v>
      </c>
      <c r="Y468" s="354"/>
      <c r="Z468" s="385">
        <v>0</v>
      </c>
      <c r="AA468" s="354"/>
      <c r="AB468" s="385">
        <v>36534.294999999991</v>
      </c>
      <c r="AC468" s="354"/>
    </row>
    <row r="469" spans="1:29">
      <c r="A469" s="382" t="s">
        <v>1076</v>
      </c>
      <c r="B469" s="383" t="s">
        <v>3765</v>
      </c>
      <c r="C469" s="354"/>
      <c r="D469" s="382" t="s">
        <v>3766</v>
      </c>
      <c r="E469" s="384">
        <v>316</v>
      </c>
      <c r="F469" s="385">
        <v>3458.1149999999998</v>
      </c>
      <c r="G469" s="354"/>
      <c r="H469" s="385">
        <v>1010.971</v>
      </c>
      <c r="I469" s="354"/>
      <c r="J469" s="385">
        <v>510</v>
      </c>
      <c r="K469" s="354"/>
      <c r="L469" s="385">
        <v>3904.7929999999997</v>
      </c>
      <c r="M469" s="354"/>
      <c r="N469" s="385">
        <v>26531.796999999999</v>
      </c>
      <c r="O469" s="354"/>
      <c r="P469" s="385">
        <v>1050.98</v>
      </c>
      <c r="Q469" s="354"/>
      <c r="R469" s="385">
        <v>744.02700000000016</v>
      </c>
      <c r="S469" s="354"/>
      <c r="T469" s="385">
        <v>0</v>
      </c>
      <c r="U469" s="354"/>
      <c r="V469" s="385">
        <v>0</v>
      </c>
      <c r="W469" s="354"/>
      <c r="X469" s="385">
        <v>0</v>
      </c>
      <c r="Y469" s="354"/>
      <c r="Z469" s="385">
        <v>0</v>
      </c>
      <c r="AA469" s="354"/>
      <c r="AB469" s="385">
        <v>37210.68299999999</v>
      </c>
      <c r="AC469" s="354"/>
    </row>
    <row r="470" spans="1:29">
      <c r="A470" s="382" t="s">
        <v>1076</v>
      </c>
      <c r="B470" s="383" t="s">
        <v>3767</v>
      </c>
      <c r="C470" s="354"/>
      <c r="D470" s="382" t="s">
        <v>3768</v>
      </c>
      <c r="E470" s="384">
        <v>7</v>
      </c>
      <c r="F470" s="385">
        <v>2.58</v>
      </c>
      <c r="G470" s="354"/>
      <c r="H470" s="385">
        <v>0</v>
      </c>
      <c r="I470" s="354"/>
      <c r="J470" s="385">
        <v>0</v>
      </c>
      <c r="K470" s="354"/>
      <c r="L470" s="385">
        <v>0</v>
      </c>
      <c r="M470" s="354"/>
      <c r="N470" s="385">
        <v>0</v>
      </c>
      <c r="O470" s="354"/>
      <c r="P470" s="385">
        <v>223.61</v>
      </c>
      <c r="Q470" s="354"/>
      <c r="R470" s="385">
        <v>0</v>
      </c>
      <c r="S470" s="354"/>
      <c r="T470" s="385">
        <v>92.195999999999998</v>
      </c>
      <c r="U470" s="354"/>
      <c r="V470" s="385">
        <v>0</v>
      </c>
      <c r="W470" s="354"/>
      <c r="X470" s="385">
        <v>92.195999999999998</v>
      </c>
      <c r="Y470" s="354"/>
      <c r="Z470" s="385">
        <v>0</v>
      </c>
      <c r="AA470" s="354"/>
      <c r="AB470" s="385">
        <v>410.58199999999999</v>
      </c>
      <c r="AC470" s="354"/>
    </row>
    <row r="471" spans="1:29">
      <c r="A471" s="382" t="s">
        <v>1076</v>
      </c>
      <c r="B471" s="383" t="s">
        <v>3769</v>
      </c>
      <c r="C471" s="354"/>
      <c r="D471" s="382" t="s">
        <v>3770</v>
      </c>
      <c r="E471" s="384">
        <v>30</v>
      </c>
      <c r="F471" s="385">
        <v>34.863000000000007</v>
      </c>
      <c r="G471" s="354"/>
      <c r="H471" s="385">
        <v>0</v>
      </c>
      <c r="I471" s="354"/>
      <c r="J471" s="385">
        <v>0</v>
      </c>
      <c r="K471" s="354"/>
      <c r="L471" s="385">
        <v>0</v>
      </c>
      <c r="M471" s="354"/>
      <c r="N471" s="385">
        <v>0</v>
      </c>
      <c r="O471" s="354"/>
      <c r="P471" s="385">
        <v>702.31299999999999</v>
      </c>
      <c r="Q471" s="354"/>
      <c r="R471" s="385">
        <v>151.83199999999999</v>
      </c>
      <c r="S471" s="354"/>
      <c r="T471" s="385">
        <v>633.41899999999998</v>
      </c>
      <c r="U471" s="354"/>
      <c r="V471" s="385">
        <v>0</v>
      </c>
      <c r="W471" s="354"/>
      <c r="X471" s="385">
        <v>427.64499999999998</v>
      </c>
      <c r="Y471" s="354"/>
      <c r="Z471" s="385">
        <v>0</v>
      </c>
      <c r="AA471" s="354"/>
      <c r="AB471" s="385">
        <v>1950.0719999999999</v>
      </c>
      <c r="AC471" s="354"/>
    </row>
    <row r="472" spans="1:29">
      <c r="A472" s="382" t="s">
        <v>1076</v>
      </c>
      <c r="B472" s="383" t="s">
        <v>3771</v>
      </c>
      <c r="C472" s="354"/>
      <c r="D472" s="382" t="s">
        <v>3772</v>
      </c>
      <c r="E472" s="384">
        <v>21</v>
      </c>
      <c r="F472" s="385">
        <v>76.727000000000004</v>
      </c>
      <c r="G472" s="354"/>
      <c r="H472" s="385">
        <v>38.478999999999999</v>
      </c>
      <c r="I472" s="354"/>
      <c r="J472" s="385">
        <v>13.71</v>
      </c>
      <c r="K472" s="354"/>
      <c r="L472" s="385">
        <v>0</v>
      </c>
      <c r="M472" s="354"/>
      <c r="N472" s="385">
        <v>0</v>
      </c>
      <c r="O472" s="354"/>
      <c r="P472" s="385">
        <v>813.88</v>
      </c>
      <c r="Q472" s="354"/>
      <c r="R472" s="385">
        <v>0</v>
      </c>
      <c r="S472" s="354"/>
      <c r="T472" s="385">
        <v>196.00700000000001</v>
      </c>
      <c r="U472" s="354"/>
      <c r="V472" s="385">
        <v>0</v>
      </c>
      <c r="W472" s="354"/>
      <c r="X472" s="385">
        <v>511.51299999999998</v>
      </c>
      <c r="Y472" s="354"/>
      <c r="Z472" s="385">
        <v>-0.72699999999999998</v>
      </c>
      <c r="AA472" s="354"/>
      <c r="AB472" s="385">
        <v>1649.5889999999997</v>
      </c>
      <c r="AC472" s="354"/>
    </row>
    <row r="473" spans="1:29">
      <c r="A473" s="382" t="s">
        <v>1076</v>
      </c>
      <c r="B473" s="383" t="s">
        <v>3773</v>
      </c>
      <c r="C473" s="354"/>
      <c r="D473" s="382" t="s">
        <v>3774</v>
      </c>
      <c r="E473" s="384">
        <v>27</v>
      </c>
      <c r="F473" s="385">
        <v>126.12800000000001</v>
      </c>
      <c r="G473" s="354"/>
      <c r="H473" s="385">
        <v>0</v>
      </c>
      <c r="I473" s="354"/>
      <c r="J473" s="385">
        <v>0</v>
      </c>
      <c r="K473" s="354"/>
      <c r="L473" s="385">
        <v>0</v>
      </c>
      <c r="M473" s="354"/>
      <c r="N473" s="385">
        <v>0</v>
      </c>
      <c r="O473" s="354"/>
      <c r="P473" s="385">
        <v>648.10699999999997</v>
      </c>
      <c r="Q473" s="354"/>
      <c r="R473" s="385">
        <v>0</v>
      </c>
      <c r="S473" s="354"/>
      <c r="T473" s="385">
        <v>906.05899999999997</v>
      </c>
      <c r="U473" s="354"/>
      <c r="V473" s="385">
        <v>0</v>
      </c>
      <c r="W473" s="354"/>
      <c r="X473" s="385">
        <v>0</v>
      </c>
      <c r="Y473" s="354"/>
      <c r="Z473" s="385">
        <v>230.30099999999999</v>
      </c>
      <c r="AA473" s="354"/>
      <c r="AB473" s="385">
        <v>1910.595</v>
      </c>
      <c r="AC473" s="354"/>
    </row>
    <row r="474" spans="1:29">
      <c r="A474" s="382" t="s">
        <v>1076</v>
      </c>
      <c r="B474" s="383" t="s">
        <v>3775</v>
      </c>
      <c r="C474" s="354"/>
      <c r="D474" s="382" t="s">
        <v>3776</v>
      </c>
      <c r="E474" s="384">
        <v>168</v>
      </c>
      <c r="F474" s="385">
        <v>444.63499999999999</v>
      </c>
      <c r="G474" s="354"/>
      <c r="H474" s="385">
        <v>0</v>
      </c>
      <c r="I474" s="354"/>
      <c r="J474" s="385">
        <v>832.37900000000013</v>
      </c>
      <c r="K474" s="354"/>
      <c r="L474" s="385">
        <v>0</v>
      </c>
      <c r="M474" s="354"/>
      <c r="N474" s="385">
        <v>0</v>
      </c>
      <c r="O474" s="354"/>
      <c r="P474" s="385">
        <v>0</v>
      </c>
      <c r="Q474" s="354"/>
      <c r="R474" s="385">
        <v>0</v>
      </c>
      <c r="S474" s="354"/>
      <c r="T474" s="385">
        <v>0</v>
      </c>
      <c r="U474" s="354"/>
      <c r="V474" s="385">
        <v>0</v>
      </c>
      <c r="W474" s="354"/>
      <c r="X474" s="385">
        <v>0</v>
      </c>
      <c r="Y474" s="354"/>
      <c r="Z474" s="385">
        <v>0</v>
      </c>
      <c r="AA474" s="354"/>
      <c r="AB474" s="385">
        <v>1277.0140000000001</v>
      </c>
      <c r="AC474" s="354"/>
    </row>
    <row r="475" spans="1:29">
      <c r="A475" s="382" t="s">
        <v>1076</v>
      </c>
      <c r="B475" s="383" t="s">
        <v>2108</v>
      </c>
      <c r="C475" s="354"/>
      <c r="D475" s="382" t="s">
        <v>3777</v>
      </c>
      <c r="E475" s="384">
        <v>26</v>
      </c>
      <c r="F475" s="385">
        <v>258.00699999999995</v>
      </c>
      <c r="G475" s="354"/>
      <c r="H475" s="385">
        <v>0</v>
      </c>
      <c r="I475" s="354"/>
      <c r="J475" s="385">
        <v>520.21500000000003</v>
      </c>
      <c r="K475" s="354"/>
      <c r="L475" s="385">
        <v>0</v>
      </c>
      <c r="M475" s="354"/>
      <c r="N475" s="385">
        <v>0</v>
      </c>
      <c r="O475" s="354"/>
      <c r="P475" s="385">
        <v>651.30200000000002</v>
      </c>
      <c r="Q475" s="354"/>
      <c r="R475" s="385">
        <v>409.79700000000003</v>
      </c>
      <c r="S475" s="354"/>
      <c r="T475" s="385">
        <v>313</v>
      </c>
      <c r="U475" s="354"/>
      <c r="V475" s="385">
        <v>0</v>
      </c>
      <c r="W475" s="354"/>
      <c r="X475" s="385">
        <v>461.524</v>
      </c>
      <c r="Y475" s="354"/>
      <c r="Z475" s="385">
        <v>0</v>
      </c>
      <c r="AA475" s="354"/>
      <c r="AB475" s="385">
        <v>2613.8449999999998</v>
      </c>
      <c r="AC475" s="354"/>
    </row>
    <row r="476" spans="1:29">
      <c r="A476" s="382" t="s">
        <v>1076</v>
      </c>
      <c r="B476" s="383" t="s">
        <v>3778</v>
      </c>
      <c r="C476" s="354"/>
      <c r="D476" s="382" t="s">
        <v>3779</v>
      </c>
      <c r="E476" s="384">
        <v>48</v>
      </c>
      <c r="F476" s="385">
        <v>2321.1640000000002</v>
      </c>
      <c r="G476" s="354"/>
      <c r="H476" s="385">
        <v>0</v>
      </c>
      <c r="I476" s="354"/>
      <c r="J476" s="385">
        <v>65.415999999999997</v>
      </c>
      <c r="K476" s="354"/>
      <c r="L476" s="385">
        <v>460.99799999999993</v>
      </c>
      <c r="M476" s="354"/>
      <c r="N476" s="385">
        <v>0</v>
      </c>
      <c r="O476" s="354"/>
      <c r="P476" s="385">
        <v>3257.373</v>
      </c>
      <c r="Q476" s="354"/>
      <c r="R476" s="385">
        <v>0</v>
      </c>
      <c r="S476" s="354"/>
      <c r="T476" s="385">
        <v>275.584</v>
      </c>
      <c r="U476" s="354"/>
      <c r="V476" s="385">
        <v>0</v>
      </c>
      <c r="W476" s="354"/>
      <c r="X476" s="385">
        <v>0</v>
      </c>
      <c r="Y476" s="354"/>
      <c r="Z476" s="385">
        <v>2633.078</v>
      </c>
      <c r="AA476" s="354"/>
      <c r="AB476" s="385">
        <v>9013.6130000000012</v>
      </c>
      <c r="AC476" s="354"/>
    </row>
    <row r="477" spans="1:29">
      <c r="A477" s="382" t="s">
        <v>1076</v>
      </c>
      <c r="B477" s="383" t="s">
        <v>3780</v>
      </c>
      <c r="C477" s="354"/>
      <c r="D477" s="382" t="s">
        <v>3781</v>
      </c>
      <c r="E477" s="384">
        <v>12</v>
      </c>
      <c r="F477" s="385">
        <v>0</v>
      </c>
      <c r="G477" s="354"/>
      <c r="H477" s="385">
        <v>181.21400000000003</v>
      </c>
      <c r="I477" s="354"/>
      <c r="J477" s="385">
        <v>0</v>
      </c>
      <c r="K477" s="354"/>
      <c r="L477" s="385">
        <v>10.992000000000001</v>
      </c>
      <c r="M477" s="354"/>
      <c r="N477" s="385">
        <v>0</v>
      </c>
      <c r="O477" s="354"/>
      <c r="P477" s="385">
        <v>415.72</v>
      </c>
      <c r="Q477" s="354"/>
      <c r="R477" s="385">
        <v>0</v>
      </c>
      <c r="S477" s="354"/>
      <c r="T477" s="385">
        <v>274.161</v>
      </c>
      <c r="U477" s="354"/>
      <c r="V477" s="385">
        <v>0</v>
      </c>
      <c r="W477" s="354"/>
      <c r="X477" s="385">
        <v>532.34</v>
      </c>
      <c r="Y477" s="354"/>
      <c r="Z477" s="385">
        <v>0</v>
      </c>
      <c r="AA477" s="354"/>
      <c r="AB477" s="385">
        <v>1414.4270000000001</v>
      </c>
      <c r="AC477" s="354"/>
    </row>
    <row r="478" spans="1:29">
      <c r="A478" s="382" t="s">
        <v>1076</v>
      </c>
      <c r="B478" s="383" t="s">
        <v>3782</v>
      </c>
      <c r="C478" s="354"/>
      <c r="D478" s="382" t="s">
        <v>3783</v>
      </c>
      <c r="E478" s="384">
        <v>1373</v>
      </c>
      <c r="F478" s="385">
        <v>45421.071000000004</v>
      </c>
      <c r="G478" s="354"/>
      <c r="H478" s="385">
        <v>8104.75</v>
      </c>
      <c r="I478" s="354"/>
      <c r="J478" s="385">
        <v>3.3839999999999999</v>
      </c>
      <c r="K478" s="354"/>
      <c r="L478" s="385">
        <v>28616.904999999999</v>
      </c>
      <c r="M478" s="354"/>
      <c r="N478" s="385">
        <v>147203.06400000001</v>
      </c>
      <c r="O478" s="354"/>
      <c r="P478" s="385">
        <v>39574.055999999997</v>
      </c>
      <c r="Q478" s="354"/>
      <c r="R478" s="385">
        <v>0</v>
      </c>
      <c r="S478" s="354"/>
      <c r="T478" s="385">
        <v>0</v>
      </c>
      <c r="U478" s="354"/>
      <c r="V478" s="385">
        <v>0</v>
      </c>
      <c r="W478" s="354"/>
      <c r="X478" s="385">
        <v>0</v>
      </c>
      <c r="Y478" s="354"/>
      <c r="Z478" s="385">
        <v>9893.5139999999992</v>
      </c>
      <c r="AA478" s="354"/>
      <c r="AB478" s="385">
        <v>278816.74400000006</v>
      </c>
      <c r="AC478" s="354"/>
    </row>
    <row r="479" spans="1:29">
      <c r="A479" s="382" t="s">
        <v>1076</v>
      </c>
      <c r="B479" s="383" t="s">
        <v>3784</v>
      </c>
      <c r="C479" s="354"/>
      <c r="D479" s="382" t="s">
        <v>3785</v>
      </c>
      <c r="E479" s="384">
        <v>10</v>
      </c>
      <c r="F479" s="385">
        <v>191.98199999999997</v>
      </c>
      <c r="G479" s="354"/>
      <c r="H479" s="385">
        <v>0</v>
      </c>
      <c r="I479" s="354"/>
      <c r="J479" s="385">
        <v>0</v>
      </c>
      <c r="K479" s="354"/>
      <c r="L479" s="385">
        <v>6.4</v>
      </c>
      <c r="M479" s="354"/>
      <c r="N479" s="385">
        <v>0</v>
      </c>
      <c r="O479" s="354"/>
      <c r="P479" s="385">
        <v>536.44200000000001</v>
      </c>
      <c r="Q479" s="354"/>
      <c r="R479" s="385">
        <v>0</v>
      </c>
      <c r="S479" s="354"/>
      <c r="T479" s="385">
        <v>432.745</v>
      </c>
      <c r="U479" s="354"/>
      <c r="V479" s="385">
        <v>0</v>
      </c>
      <c r="W479" s="354"/>
      <c r="X479" s="385">
        <v>103.697</v>
      </c>
      <c r="Y479" s="354"/>
      <c r="Z479" s="385">
        <v>0</v>
      </c>
      <c r="AA479" s="354"/>
      <c r="AB479" s="385">
        <v>1271.2659999999998</v>
      </c>
      <c r="AC479" s="354"/>
    </row>
    <row r="480" spans="1:29">
      <c r="A480" s="382" t="s">
        <v>1076</v>
      </c>
      <c r="B480" s="383" t="s">
        <v>3786</v>
      </c>
      <c r="C480" s="354"/>
      <c r="D480" s="382" t="s">
        <v>3787</v>
      </c>
      <c r="E480" s="384">
        <v>230</v>
      </c>
      <c r="F480" s="385">
        <v>6929.8130000000019</v>
      </c>
      <c r="G480" s="354"/>
      <c r="H480" s="385">
        <v>0</v>
      </c>
      <c r="I480" s="354"/>
      <c r="J480" s="385">
        <v>22335.412</v>
      </c>
      <c r="K480" s="354"/>
      <c r="L480" s="385">
        <v>0</v>
      </c>
      <c r="M480" s="354"/>
      <c r="N480" s="385">
        <v>0</v>
      </c>
      <c r="O480" s="354"/>
      <c r="P480" s="385">
        <v>0</v>
      </c>
      <c r="Q480" s="354"/>
      <c r="R480" s="385">
        <v>0</v>
      </c>
      <c r="S480" s="354"/>
      <c r="T480" s="385">
        <v>0</v>
      </c>
      <c r="U480" s="354"/>
      <c r="V480" s="385">
        <v>0</v>
      </c>
      <c r="W480" s="354"/>
      <c r="X480" s="385">
        <v>0</v>
      </c>
      <c r="Y480" s="354"/>
      <c r="Z480" s="385">
        <v>0</v>
      </c>
      <c r="AA480" s="354"/>
      <c r="AB480" s="385">
        <v>29265.225000000009</v>
      </c>
      <c r="AC480" s="354"/>
    </row>
    <row r="481" spans="1:29">
      <c r="A481" s="382" t="s">
        <v>1076</v>
      </c>
      <c r="B481" s="383" t="s">
        <v>3788</v>
      </c>
      <c r="C481" s="354"/>
      <c r="D481" s="382" t="s">
        <v>3789</v>
      </c>
      <c r="E481" s="384">
        <v>15</v>
      </c>
      <c r="F481" s="385">
        <v>0</v>
      </c>
      <c r="G481" s="354"/>
      <c r="H481" s="385">
        <v>31.048999999999999</v>
      </c>
      <c r="I481" s="354"/>
      <c r="J481" s="385">
        <v>0</v>
      </c>
      <c r="K481" s="354"/>
      <c r="L481" s="385">
        <v>0</v>
      </c>
      <c r="M481" s="354"/>
      <c r="N481" s="385">
        <v>0</v>
      </c>
      <c r="O481" s="354"/>
      <c r="P481" s="385">
        <v>256.75200000000001</v>
      </c>
      <c r="Q481" s="354"/>
      <c r="R481" s="385">
        <v>0</v>
      </c>
      <c r="S481" s="354"/>
      <c r="T481" s="385">
        <v>385.99</v>
      </c>
      <c r="U481" s="354"/>
      <c r="V481" s="385">
        <v>0</v>
      </c>
      <c r="W481" s="354"/>
      <c r="X481" s="385">
        <v>143.97800000000001</v>
      </c>
      <c r="Y481" s="354"/>
      <c r="Z481" s="385">
        <v>0</v>
      </c>
      <c r="AA481" s="354"/>
      <c r="AB481" s="385">
        <v>817.76900000000012</v>
      </c>
      <c r="AC481" s="354"/>
    </row>
    <row r="482" spans="1:29">
      <c r="A482" s="382" t="s">
        <v>1076</v>
      </c>
      <c r="B482" s="383" t="s">
        <v>3790</v>
      </c>
      <c r="C482" s="354"/>
      <c r="D482" s="382" t="s">
        <v>3791</v>
      </c>
      <c r="E482" s="384">
        <v>582</v>
      </c>
      <c r="F482" s="385">
        <v>14874.065000000001</v>
      </c>
      <c r="G482" s="354"/>
      <c r="H482" s="385">
        <v>526.98199999999997</v>
      </c>
      <c r="I482" s="354"/>
      <c r="J482" s="385">
        <v>1112.5650000000001</v>
      </c>
      <c r="K482" s="354"/>
      <c r="L482" s="385">
        <v>6000.5280000000002</v>
      </c>
      <c r="M482" s="354"/>
      <c r="N482" s="385">
        <v>67927.698999999993</v>
      </c>
      <c r="O482" s="354"/>
      <c r="P482" s="385">
        <v>6039.1210000000001</v>
      </c>
      <c r="Q482" s="354"/>
      <c r="R482" s="385">
        <v>46.228000000000002</v>
      </c>
      <c r="S482" s="354"/>
      <c r="T482" s="385">
        <v>0</v>
      </c>
      <c r="U482" s="354"/>
      <c r="V482" s="385">
        <v>0</v>
      </c>
      <c r="W482" s="354"/>
      <c r="X482" s="385">
        <v>0</v>
      </c>
      <c r="Y482" s="354"/>
      <c r="Z482" s="385">
        <v>0</v>
      </c>
      <c r="AA482" s="354"/>
      <c r="AB482" s="385">
        <v>96527.187999999995</v>
      </c>
      <c r="AC482" s="354"/>
    </row>
    <row r="483" spans="1:29">
      <c r="A483" s="382" t="s">
        <v>1076</v>
      </c>
      <c r="B483" s="383" t="s">
        <v>3792</v>
      </c>
      <c r="C483" s="354"/>
      <c r="D483" s="382" t="s">
        <v>3793</v>
      </c>
      <c r="E483" s="384">
        <v>20</v>
      </c>
      <c r="F483" s="385">
        <v>364.58499999999998</v>
      </c>
      <c r="G483" s="354"/>
      <c r="H483" s="385">
        <v>0</v>
      </c>
      <c r="I483" s="354"/>
      <c r="J483" s="385">
        <v>58.156999999999996</v>
      </c>
      <c r="K483" s="354"/>
      <c r="L483" s="385">
        <v>312.83600000000001</v>
      </c>
      <c r="M483" s="354"/>
      <c r="N483" s="385">
        <v>0</v>
      </c>
      <c r="O483" s="354"/>
      <c r="P483" s="385">
        <v>1086.7950000000001</v>
      </c>
      <c r="Q483" s="354"/>
      <c r="R483" s="385">
        <v>0</v>
      </c>
      <c r="S483" s="354"/>
      <c r="T483" s="385">
        <v>527.57600000000002</v>
      </c>
      <c r="U483" s="354"/>
      <c r="V483" s="385">
        <v>0</v>
      </c>
      <c r="W483" s="354"/>
      <c r="X483" s="385">
        <v>0</v>
      </c>
      <c r="Y483" s="354"/>
      <c r="Z483" s="385">
        <v>0</v>
      </c>
      <c r="AA483" s="354"/>
      <c r="AB483" s="385">
        <v>2349.9490000000001</v>
      </c>
      <c r="AC483" s="354"/>
    </row>
    <row r="484" spans="1:29">
      <c r="A484" s="382" t="s">
        <v>1135</v>
      </c>
      <c r="B484" s="383" t="s">
        <v>3794</v>
      </c>
      <c r="C484" s="354"/>
      <c r="D484" s="382" t="s">
        <v>3795</v>
      </c>
      <c r="E484" s="384">
        <v>10</v>
      </c>
      <c r="F484" s="385">
        <v>0</v>
      </c>
      <c r="G484" s="354"/>
      <c r="H484" s="385">
        <v>0</v>
      </c>
      <c r="I484" s="354"/>
      <c r="J484" s="385">
        <v>7.2460000000000004</v>
      </c>
      <c r="K484" s="354"/>
      <c r="L484" s="385">
        <v>0</v>
      </c>
      <c r="M484" s="354"/>
      <c r="N484" s="385">
        <v>0</v>
      </c>
      <c r="O484" s="354"/>
      <c r="P484" s="385">
        <v>0</v>
      </c>
      <c r="Q484" s="354"/>
      <c r="R484" s="385">
        <v>0</v>
      </c>
      <c r="S484" s="354"/>
      <c r="T484" s="385">
        <v>0</v>
      </c>
      <c r="U484" s="354"/>
      <c r="V484" s="385">
        <v>0</v>
      </c>
      <c r="W484" s="354"/>
      <c r="X484" s="385">
        <v>0</v>
      </c>
      <c r="Y484" s="354"/>
      <c r="Z484" s="385">
        <v>1434.8879999999999</v>
      </c>
      <c r="AA484" s="354"/>
      <c r="AB484" s="385">
        <v>1442.1340000000002</v>
      </c>
      <c r="AC484" s="354"/>
    </row>
    <row r="485" spans="1:29">
      <c r="A485" s="382" t="s">
        <v>1135</v>
      </c>
      <c r="B485" s="383" t="s">
        <v>3796</v>
      </c>
      <c r="C485" s="354"/>
      <c r="D485" s="382" t="s">
        <v>3797</v>
      </c>
      <c r="E485" s="384">
        <v>838</v>
      </c>
      <c r="F485" s="385">
        <v>15331.001000000004</v>
      </c>
      <c r="G485" s="354"/>
      <c r="H485" s="385">
        <v>853.26899999999989</v>
      </c>
      <c r="I485" s="354"/>
      <c r="J485" s="385">
        <v>2280.7979999999998</v>
      </c>
      <c r="K485" s="354"/>
      <c r="L485" s="385">
        <v>3940.3960000000002</v>
      </c>
      <c r="M485" s="354"/>
      <c r="N485" s="385">
        <v>0</v>
      </c>
      <c r="O485" s="354"/>
      <c r="P485" s="385">
        <v>22535.548999999999</v>
      </c>
      <c r="Q485" s="354"/>
      <c r="R485" s="385">
        <v>0</v>
      </c>
      <c r="S485" s="354"/>
      <c r="T485" s="385">
        <v>0</v>
      </c>
      <c r="U485" s="354"/>
      <c r="V485" s="385">
        <v>78.62</v>
      </c>
      <c r="W485" s="354"/>
      <c r="X485" s="385">
        <v>0</v>
      </c>
      <c r="Y485" s="354"/>
      <c r="Z485" s="385">
        <v>65827.673999999999</v>
      </c>
      <c r="AA485" s="354"/>
      <c r="AB485" s="385">
        <v>110847.30700000003</v>
      </c>
      <c r="AC485" s="354"/>
    </row>
    <row r="486" spans="1:29">
      <c r="A486" s="382" t="s">
        <v>1140</v>
      </c>
      <c r="B486" s="383" t="s">
        <v>3798</v>
      </c>
      <c r="C486" s="354"/>
      <c r="D486" s="382" t="s">
        <v>3799</v>
      </c>
      <c r="E486" s="384">
        <v>46</v>
      </c>
      <c r="F486" s="385">
        <v>424.94099999999997</v>
      </c>
      <c r="G486" s="354"/>
      <c r="H486" s="385">
        <v>90.484999999999999</v>
      </c>
      <c r="I486" s="354"/>
      <c r="J486" s="385">
        <v>0</v>
      </c>
      <c r="K486" s="354"/>
      <c r="L486" s="385">
        <v>0</v>
      </c>
      <c r="M486" s="354"/>
      <c r="N486" s="385">
        <v>0</v>
      </c>
      <c r="O486" s="354"/>
      <c r="P486" s="385">
        <v>876.92</v>
      </c>
      <c r="Q486" s="354"/>
      <c r="R486" s="385">
        <v>0</v>
      </c>
      <c r="S486" s="354"/>
      <c r="T486" s="385">
        <v>811.62</v>
      </c>
      <c r="U486" s="354"/>
      <c r="V486" s="385">
        <v>0</v>
      </c>
      <c r="W486" s="354"/>
      <c r="X486" s="385">
        <v>1755.9489999999998</v>
      </c>
      <c r="Y486" s="354"/>
      <c r="Z486" s="385">
        <v>0</v>
      </c>
      <c r="AA486" s="354"/>
      <c r="AB486" s="385">
        <v>3959.915</v>
      </c>
      <c r="AC486" s="354"/>
    </row>
    <row r="487" spans="1:29">
      <c r="A487" s="382" t="s">
        <v>1140</v>
      </c>
      <c r="B487" s="383" t="s">
        <v>3314</v>
      </c>
      <c r="C487" s="354"/>
      <c r="D487" s="382" t="s">
        <v>3800</v>
      </c>
      <c r="E487" s="384">
        <v>32</v>
      </c>
      <c r="F487" s="385">
        <v>1587.24</v>
      </c>
      <c r="G487" s="354"/>
      <c r="H487" s="385">
        <v>0</v>
      </c>
      <c r="I487" s="354"/>
      <c r="J487" s="385">
        <v>49.726000000000006</v>
      </c>
      <c r="K487" s="354"/>
      <c r="L487" s="385">
        <v>0.12</v>
      </c>
      <c r="M487" s="354"/>
      <c r="N487" s="385">
        <v>0</v>
      </c>
      <c r="O487" s="354"/>
      <c r="P487" s="385">
        <v>0</v>
      </c>
      <c r="Q487" s="354"/>
      <c r="R487" s="385">
        <v>0</v>
      </c>
      <c r="S487" s="354"/>
      <c r="T487" s="385">
        <v>3670.78</v>
      </c>
      <c r="U487" s="354"/>
      <c r="V487" s="385">
        <v>0</v>
      </c>
      <c r="W487" s="354"/>
      <c r="X487" s="385">
        <v>62.568000000000005</v>
      </c>
      <c r="Y487" s="354"/>
      <c r="Z487" s="385">
        <v>0</v>
      </c>
      <c r="AA487" s="354"/>
      <c r="AB487" s="385">
        <v>5370.4340000000002</v>
      </c>
      <c r="AC487" s="354"/>
    </row>
    <row r="488" spans="1:29">
      <c r="A488" s="382" t="s">
        <v>1140</v>
      </c>
      <c r="B488" s="383" t="s">
        <v>3801</v>
      </c>
      <c r="C488" s="354"/>
      <c r="D488" s="382" t="s">
        <v>3802</v>
      </c>
      <c r="E488" s="384">
        <v>9</v>
      </c>
      <c r="F488" s="385">
        <v>205.01400000000004</v>
      </c>
      <c r="G488" s="354"/>
      <c r="H488" s="385">
        <v>0</v>
      </c>
      <c r="I488" s="354"/>
      <c r="J488" s="385">
        <v>0</v>
      </c>
      <c r="K488" s="354"/>
      <c r="L488" s="385">
        <v>16.378</v>
      </c>
      <c r="M488" s="354"/>
      <c r="N488" s="385">
        <v>0</v>
      </c>
      <c r="O488" s="354"/>
      <c r="P488" s="385">
        <v>178.28299999999999</v>
      </c>
      <c r="Q488" s="354"/>
      <c r="R488" s="385">
        <v>27.646000000000001</v>
      </c>
      <c r="S488" s="354"/>
      <c r="T488" s="385">
        <v>167.00700000000001</v>
      </c>
      <c r="U488" s="354"/>
      <c r="V488" s="385">
        <v>0</v>
      </c>
      <c r="W488" s="354"/>
      <c r="X488" s="385">
        <v>159.64500000000001</v>
      </c>
      <c r="Y488" s="354"/>
      <c r="Z488" s="385">
        <v>0</v>
      </c>
      <c r="AA488" s="354"/>
      <c r="AB488" s="385">
        <v>753.97299999999984</v>
      </c>
      <c r="AC488" s="354"/>
    </row>
    <row r="489" spans="1:29">
      <c r="A489" s="382" t="s">
        <v>1140</v>
      </c>
      <c r="B489" s="383" t="s">
        <v>3803</v>
      </c>
      <c r="C489" s="354"/>
      <c r="D489" s="382" t="s">
        <v>3804</v>
      </c>
      <c r="E489" s="384">
        <v>12</v>
      </c>
      <c r="F489" s="385">
        <v>543.23500000000001</v>
      </c>
      <c r="G489" s="354"/>
      <c r="H489" s="385">
        <v>0</v>
      </c>
      <c r="I489" s="354"/>
      <c r="J489" s="385">
        <v>1.3049999999999999</v>
      </c>
      <c r="K489" s="354"/>
      <c r="L489" s="385">
        <v>6.4</v>
      </c>
      <c r="M489" s="354"/>
      <c r="N489" s="385">
        <v>0</v>
      </c>
      <c r="O489" s="354"/>
      <c r="P489" s="385">
        <v>0</v>
      </c>
      <c r="Q489" s="354"/>
      <c r="R489" s="385">
        <v>0</v>
      </c>
      <c r="S489" s="354"/>
      <c r="T489" s="385">
        <v>710.62</v>
      </c>
      <c r="U489" s="354"/>
      <c r="V489" s="385">
        <v>0</v>
      </c>
      <c r="W489" s="354"/>
      <c r="X489" s="385">
        <v>670.58100000000002</v>
      </c>
      <c r="Y489" s="354"/>
      <c r="Z489" s="385">
        <v>0</v>
      </c>
      <c r="AA489" s="354"/>
      <c r="AB489" s="385">
        <v>1932.1410000000003</v>
      </c>
      <c r="AC489" s="386" t="s">
        <v>64</v>
      </c>
    </row>
    <row r="490" spans="1:29">
      <c r="A490" s="382" t="s">
        <v>1140</v>
      </c>
      <c r="B490" s="383" t="s">
        <v>3805</v>
      </c>
      <c r="C490" s="354"/>
      <c r="D490" s="382" t="s">
        <v>3806</v>
      </c>
      <c r="E490" s="384">
        <v>143</v>
      </c>
      <c r="F490" s="385">
        <v>0</v>
      </c>
      <c r="G490" s="354"/>
      <c r="H490" s="385">
        <v>2235.3069999999998</v>
      </c>
      <c r="I490" s="354"/>
      <c r="J490" s="385">
        <v>0</v>
      </c>
      <c r="K490" s="354"/>
      <c r="L490" s="385">
        <v>0</v>
      </c>
      <c r="M490" s="354"/>
      <c r="N490" s="385">
        <v>0</v>
      </c>
      <c r="O490" s="354"/>
      <c r="P490" s="385">
        <v>0</v>
      </c>
      <c r="Q490" s="354"/>
      <c r="R490" s="385">
        <v>0</v>
      </c>
      <c r="S490" s="354"/>
      <c r="T490" s="385">
        <v>0</v>
      </c>
      <c r="U490" s="354"/>
      <c r="V490" s="385">
        <v>4558.8159999999998</v>
      </c>
      <c r="W490" s="354"/>
      <c r="X490" s="385">
        <v>14494.897000000003</v>
      </c>
      <c r="Y490" s="354"/>
      <c r="Z490" s="385">
        <v>0</v>
      </c>
      <c r="AA490" s="354"/>
      <c r="AB490" s="385">
        <v>21289.02</v>
      </c>
      <c r="AC490" s="354"/>
    </row>
    <row r="491" spans="1:29">
      <c r="A491" s="382" t="s">
        <v>1140</v>
      </c>
      <c r="B491" s="383" t="s">
        <v>3807</v>
      </c>
      <c r="C491" s="354"/>
      <c r="D491" s="382" t="s">
        <v>3808</v>
      </c>
      <c r="E491" s="384">
        <v>20</v>
      </c>
      <c r="F491" s="385">
        <v>756.13199999999995</v>
      </c>
      <c r="G491" s="354"/>
      <c r="H491" s="385">
        <v>0</v>
      </c>
      <c r="I491" s="354"/>
      <c r="J491" s="385">
        <v>119.28700000000001</v>
      </c>
      <c r="K491" s="354"/>
      <c r="L491" s="385">
        <v>153.73599999999999</v>
      </c>
      <c r="M491" s="354"/>
      <c r="N491" s="385">
        <v>0</v>
      </c>
      <c r="O491" s="354"/>
      <c r="P491" s="385">
        <v>879.86699999999996</v>
      </c>
      <c r="Q491" s="354"/>
      <c r="R491" s="385">
        <v>0</v>
      </c>
      <c r="S491" s="354"/>
      <c r="T491" s="385">
        <v>601.15</v>
      </c>
      <c r="U491" s="354"/>
      <c r="V491" s="385">
        <v>0</v>
      </c>
      <c r="W491" s="354"/>
      <c r="X491" s="385">
        <v>493.67899999999992</v>
      </c>
      <c r="Y491" s="354"/>
      <c r="Z491" s="385">
        <v>0</v>
      </c>
      <c r="AA491" s="354"/>
      <c r="AB491" s="385">
        <v>3003.8509999999997</v>
      </c>
      <c r="AC491" s="354"/>
    </row>
    <row r="492" spans="1:29">
      <c r="A492" s="382" t="s">
        <v>1140</v>
      </c>
      <c r="B492" s="383" t="s">
        <v>3809</v>
      </c>
      <c r="C492" s="354"/>
      <c r="D492" s="382" t="s">
        <v>3810</v>
      </c>
      <c r="E492" s="384">
        <v>199</v>
      </c>
      <c r="F492" s="385">
        <v>8315.9249999999993</v>
      </c>
      <c r="G492" s="354"/>
      <c r="H492" s="385">
        <v>691.45699999999999</v>
      </c>
      <c r="I492" s="354"/>
      <c r="J492" s="385">
        <v>497.95100000000008</v>
      </c>
      <c r="K492" s="354"/>
      <c r="L492" s="385">
        <v>609.37</v>
      </c>
      <c r="M492" s="354"/>
      <c r="N492" s="385">
        <v>0</v>
      </c>
      <c r="O492" s="354"/>
      <c r="P492" s="385">
        <v>4657.9290000000001</v>
      </c>
      <c r="Q492" s="354"/>
      <c r="R492" s="385">
        <v>0</v>
      </c>
      <c r="S492" s="354"/>
      <c r="T492" s="385">
        <v>6489.7089999999998</v>
      </c>
      <c r="U492" s="354"/>
      <c r="V492" s="385">
        <v>0</v>
      </c>
      <c r="W492" s="354"/>
      <c r="X492" s="385">
        <v>8113.4629999999997</v>
      </c>
      <c r="Y492" s="354"/>
      <c r="Z492" s="385">
        <v>0</v>
      </c>
      <c r="AA492" s="354"/>
      <c r="AB492" s="385">
        <v>29375.803999999993</v>
      </c>
      <c r="AC492" s="354"/>
    </row>
    <row r="493" spans="1:29">
      <c r="A493" s="382" t="s">
        <v>1140</v>
      </c>
      <c r="B493" s="383" t="s">
        <v>3811</v>
      </c>
      <c r="C493" s="354"/>
      <c r="D493" s="382" t="s">
        <v>3812</v>
      </c>
      <c r="E493" s="384">
        <v>47</v>
      </c>
      <c r="F493" s="385">
        <v>1288.0279999999998</v>
      </c>
      <c r="G493" s="354"/>
      <c r="H493" s="385">
        <v>72.628</v>
      </c>
      <c r="I493" s="354"/>
      <c r="J493" s="385">
        <v>148.21</v>
      </c>
      <c r="K493" s="354"/>
      <c r="L493" s="385">
        <v>294.399</v>
      </c>
      <c r="M493" s="354"/>
      <c r="N493" s="385">
        <v>0</v>
      </c>
      <c r="O493" s="354"/>
      <c r="P493" s="385">
        <v>1116.6079999999999</v>
      </c>
      <c r="Q493" s="354"/>
      <c r="R493" s="385">
        <v>0</v>
      </c>
      <c r="S493" s="354"/>
      <c r="T493" s="385">
        <v>1108.6559999999999</v>
      </c>
      <c r="U493" s="354"/>
      <c r="V493" s="385">
        <v>0</v>
      </c>
      <c r="W493" s="354"/>
      <c r="X493" s="385">
        <v>552.03200000000004</v>
      </c>
      <c r="Y493" s="354"/>
      <c r="Z493" s="385">
        <v>0</v>
      </c>
      <c r="AA493" s="354"/>
      <c r="AB493" s="385">
        <v>4580.5609999999988</v>
      </c>
      <c r="AC493" s="354"/>
    </row>
    <row r="494" spans="1:29">
      <c r="A494" s="382" t="s">
        <v>1140</v>
      </c>
      <c r="B494" s="383" t="s">
        <v>3813</v>
      </c>
      <c r="C494" s="354"/>
      <c r="D494" s="382" t="s">
        <v>3814</v>
      </c>
      <c r="E494" s="384">
        <v>541</v>
      </c>
      <c r="F494" s="385">
        <v>13654.44</v>
      </c>
      <c r="G494" s="354"/>
      <c r="H494" s="385">
        <v>495.94299999999998</v>
      </c>
      <c r="I494" s="386" t="s">
        <v>64</v>
      </c>
      <c r="J494" s="385">
        <v>979.13</v>
      </c>
      <c r="K494" s="354"/>
      <c r="L494" s="385">
        <v>482.99799999999993</v>
      </c>
      <c r="M494" s="354"/>
      <c r="N494" s="385">
        <v>0</v>
      </c>
      <c r="O494" s="354"/>
      <c r="P494" s="385">
        <v>14289.473999999998</v>
      </c>
      <c r="Q494" s="354"/>
      <c r="R494" s="385">
        <v>0</v>
      </c>
      <c r="S494" s="354"/>
      <c r="T494" s="385">
        <v>10352.462</v>
      </c>
      <c r="U494" s="354"/>
      <c r="V494" s="385">
        <v>0</v>
      </c>
      <c r="W494" s="354"/>
      <c r="X494" s="385">
        <v>9764.7060000000001</v>
      </c>
      <c r="Y494" s="354"/>
      <c r="Z494" s="385">
        <v>0</v>
      </c>
      <c r="AA494" s="354"/>
      <c r="AB494" s="385">
        <v>50019.152999999998</v>
      </c>
      <c r="AC494" s="354"/>
    </row>
    <row r="495" spans="1:29">
      <c r="A495" s="382" t="s">
        <v>1140</v>
      </c>
      <c r="B495" s="383" t="s">
        <v>3815</v>
      </c>
      <c r="C495" s="354"/>
      <c r="D495" s="382" t="s">
        <v>3816</v>
      </c>
      <c r="E495" s="384">
        <v>5</v>
      </c>
      <c r="F495" s="385">
        <v>81.772999999999996</v>
      </c>
      <c r="G495" s="354"/>
      <c r="H495" s="385">
        <v>7.29</v>
      </c>
      <c r="I495" s="354"/>
      <c r="J495" s="385">
        <v>0</v>
      </c>
      <c r="K495" s="354"/>
      <c r="L495" s="385">
        <v>0</v>
      </c>
      <c r="M495" s="354"/>
      <c r="N495" s="385">
        <v>0</v>
      </c>
      <c r="O495" s="354"/>
      <c r="P495" s="385">
        <v>389.23400000000004</v>
      </c>
      <c r="Q495" s="354"/>
      <c r="R495" s="385">
        <v>43.80299999999999</v>
      </c>
      <c r="S495" s="354"/>
      <c r="T495" s="385">
        <v>208.09100000000001</v>
      </c>
      <c r="U495" s="354"/>
      <c r="V495" s="385">
        <v>0</v>
      </c>
      <c r="W495" s="354"/>
      <c r="X495" s="385">
        <v>312.24099999999999</v>
      </c>
      <c r="Y495" s="354"/>
      <c r="Z495" s="385">
        <v>0</v>
      </c>
      <c r="AA495" s="354"/>
      <c r="AB495" s="385">
        <v>1042.432</v>
      </c>
      <c r="AC495" s="354"/>
    </row>
    <row r="496" spans="1:29">
      <c r="A496" s="382" t="s">
        <v>1140</v>
      </c>
      <c r="B496" s="383" t="s">
        <v>3817</v>
      </c>
      <c r="C496" s="354"/>
      <c r="D496" s="382" t="s">
        <v>3818</v>
      </c>
      <c r="E496" s="384">
        <v>11</v>
      </c>
      <c r="F496" s="385">
        <v>0</v>
      </c>
      <c r="G496" s="354"/>
      <c r="H496" s="385">
        <v>759.64</v>
      </c>
      <c r="I496" s="354"/>
      <c r="J496" s="385">
        <v>0</v>
      </c>
      <c r="K496" s="354"/>
      <c r="L496" s="385">
        <v>0</v>
      </c>
      <c r="M496" s="354"/>
      <c r="N496" s="385">
        <v>0</v>
      </c>
      <c r="O496" s="354"/>
      <c r="P496" s="385">
        <v>0</v>
      </c>
      <c r="Q496" s="354"/>
      <c r="R496" s="385">
        <v>0</v>
      </c>
      <c r="S496" s="354"/>
      <c r="T496" s="385">
        <v>0</v>
      </c>
      <c r="U496" s="354"/>
      <c r="V496" s="385">
        <v>219.76</v>
      </c>
      <c r="W496" s="354"/>
      <c r="X496" s="385">
        <v>0</v>
      </c>
      <c r="Y496" s="354"/>
      <c r="Z496" s="385">
        <v>399.995</v>
      </c>
      <c r="AA496" s="354"/>
      <c r="AB496" s="385">
        <v>1379.395</v>
      </c>
      <c r="AC496" s="354"/>
    </row>
    <row r="497" spans="1:29">
      <c r="A497" s="382" t="s">
        <v>1140</v>
      </c>
      <c r="B497" s="383" t="s">
        <v>3819</v>
      </c>
      <c r="C497" s="354"/>
      <c r="D497" s="382" t="s">
        <v>3820</v>
      </c>
      <c r="E497" s="384">
        <v>14</v>
      </c>
      <c r="F497" s="385">
        <v>314.065</v>
      </c>
      <c r="G497" s="354"/>
      <c r="H497" s="385">
        <v>5.109</v>
      </c>
      <c r="I497" s="354"/>
      <c r="J497" s="385">
        <v>11.187000000000001</v>
      </c>
      <c r="K497" s="354"/>
      <c r="L497" s="385">
        <v>0</v>
      </c>
      <c r="M497" s="354"/>
      <c r="N497" s="385">
        <v>0</v>
      </c>
      <c r="O497" s="354"/>
      <c r="P497" s="385">
        <v>535.16999999999996</v>
      </c>
      <c r="Q497" s="354"/>
      <c r="R497" s="385">
        <v>0</v>
      </c>
      <c r="S497" s="354"/>
      <c r="T497" s="385">
        <v>269.44900000000001</v>
      </c>
      <c r="U497" s="354"/>
      <c r="V497" s="385">
        <v>0</v>
      </c>
      <c r="W497" s="354"/>
      <c r="X497" s="385">
        <v>260.61099999999999</v>
      </c>
      <c r="Y497" s="354"/>
      <c r="Z497" s="385">
        <v>0</v>
      </c>
      <c r="AA497" s="354"/>
      <c r="AB497" s="385">
        <v>1395.5910000000001</v>
      </c>
      <c r="AC497" s="354"/>
    </row>
    <row r="498" spans="1:29">
      <c r="A498" s="382" t="s">
        <v>1140</v>
      </c>
      <c r="B498" s="383" t="s">
        <v>3821</v>
      </c>
      <c r="C498" s="354"/>
      <c r="D498" s="382" t="s">
        <v>3822</v>
      </c>
      <c r="E498" s="384">
        <v>65</v>
      </c>
      <c r="F498" s="385">
        <v>0</v>
      </c>
      <c r="G498" s="354"/>
      <c r="H498" s="385">
        <v>2836.6590000000001</v>
      </c>
      <c r="I498" s="354"/>
      <c r="J498" s="385">
        <v>316.53500000000003</v>
      </c>
      <c r="K498" s="354"/>
      <c r="L498" s="385">
        <v>0</v>
      </c>
      <c r="M498" s="354"/>
      <c r="N498" s="385">
        <v>0</v>
      </c>
      <c r="O498" s="354"/>
      <c r="P498" s="385">
        <v>880.00099999999986</v>
      </c>
      <c r="Q498" s="354"/>
      <c r="R498" s="385">
        <v>0</v>
      </c>
      <c r="S498" s="354"/>
      <c r="T498" s="385">
        <v>2127.2150000000001</v>
      </c>
      <c r="U498" s="354"/>
      <c r="V498" s="385">
        <v>0</v>
      </c>
      <c r="W498" s="354"/>
      <c r="X498" s="385">
        <v>1713.7679999999998</v>
      </c>
      <c r="Y498" s="354"/>
      <c r="Z498" s="385">
        <v>1229.9880000000001</v>
      </c>
      <c r="AA498" s="354"/>
      <c r="AB498" s="385">
        <v>9104.1660000000011</v>
      </c>
      <c r="AC498" s="354"/>
    </row>
    <row r="499" spans="1:29">
      <c r="A499" s="382" t="s">
        <v>1140</v>
      </c>
      <c r="B499" s="383" t="s">
        <v>3823</v>
      </c>
      <c r="C499" s="354"/>
      <c r="D499" s="382" t="s">
        <v>3824</v>
      </c>
      <c r="E499" s="384">
        <v>61</v>
      </c>
      <c r="F499" s="385">
        <v>0</v>
      </c>
      <c r="G499" s="354"/>
      <c r="H499" s="385">
        <v>10358.348</v>
      </c>
      <c r="I499" s="354"/>
      <c r="J499" s="385">
        <v>0</v>
      </c>
      <c r="K499" s="354"/>
      <c r="L499" s="385">
        <v>2034.7819999999999</v>
      </c>
      <c r="M499" s="354"/>
      <c r="N499" s="385">
        <v>0</v>
      </c>
      <c r="O499" s="354"/>
      <c r="P499" s="385">
        <v>6272.6380000000008</v>
      </c>
      <c r="Q499" s="354"/>
      <c r="R499" s="385">
        <v>0</v>
      </c>
      <c r="S499" s="354"/>
      <c r="T499" s="385">
        <v>0</v>
      </c>
      <c r="U499" s="354"/>
      <c r="V499" s="385">
        <v>8325.9770000000008</v>
      </c>
      <c r="W499" s="354"/>
      <c r="X499" s="385">
        <v>3965.2009999999996</v>
      </c>
      <c r="Y499" s="354"/>
      <c r="Z499" s="385">
        <v>0</v>
      </c>
      <c r="AA499" s="354"/>
      <c r="AB499" s="385">
        <v>30956.946000000007</v>
      </c>
      <c r="AC499" s="354"/>
    </row>
    <row r="500" spans="1:29">
      <c r="A500" s="382" t="s">
        <v>1179</v>
      </c>
      <c r="B500" s="383" t="s">
        <v>3825</v>
      </c>
      <c r="C500" s="354"/>
      <c r="D500" s="382" t="s">
        <v>3826</v>
      </c>
      <c r="E500" s="384">
        <v>49</v>
      </c>
      <c r="F500" s="385">
        <v>948.64400000000012</v>
      </c>
      <c r="G500" s="354"/>
      <c r="H500" s="385">
        <v>36.491999999999997</v>
      </c>
      <c r="I500" s="354"/>
      <c r="J500" s="385">
        <v>80.037000000000006</v>
      </c>
      <c r="K500" s="354"/>
      <c r="L500" s="385">
        <v>44.292999999999999</v>
      </c>
      <c r="M500" s="354"/>
      <c r="N500" s="385">
        <v>0</v>
      </c>
      <c r="O500" s="354"/>
      <c r="P500" s="385">
        <v>322.55</v>
      </c>
      <c r="Q500" s="354"/>
      <c r="R500" s="385">
        <v>378.423</v>
      </c>
      <c r="S500" s="354"/>
      <c r="T500" s="385">
        <v>747.21</v>
      </c>
      <c r="U500" s="354"/>
      <c r="V500" s="385">
        <v>0</v>
      </c>
      <c r="W500" s="354"/>
      <c r="X500" s="385">
        <v>1542.1559999999999</v>
      </c>
      <c r="Y500" s="354"/>
      <c r="Z500" s="385">
        <v>110.16200000000001</v>
      </c>
      <c r="AA500" s="354"/>
      <c r="AB500" s="385">
        <v>4209.9670000000006</v>
      </c>
      <c r="AC500" s="354"/>
    </row>
    <row r="501" spans="1:29">
      <c r="A501" s="382" t="s">
        <v>1182</v>
      </c>
      <c r="B501" s="383" t="s">
        <v>3827</v>
      </c>
      <c r="C501" s="354"/>
      <c r="D501" s="382" t="s">
        <v>3828</v>
      </c>
      <c r="E501" s="384">
        <v>307</v>
      </c>
      <c r="F501" s="385">
        <v>1612.1759999999997</v>
      </c>
      <c r="G501" s="354"/>
      <c r="H501" s="385">
        <v>11.882999999999999</v>
      </c>
      <c r="I501" s="354"/>
      <c r="J501" s="385">
        <v>0</v>
      </c>
      <c r="K501" s="354"/>
      <c r="L501" s="385">
        <v>5623.884</v>
      </c>
      <c r="M501" s="354"/>
      <c r="N501" s="385">
        <v>7864.6490000000003</v>
      </c>
      <c r="O501" s="354"/>
      <c r="P501" s="385">
        <v>0</v>
      </c>
      <c r="Q501" s="354"/>
      <c r="R501" s="385">
        <v>0</v>
      </c>
      <c r="S501" s="354"/>
      <c r="T501" s="385">
        <v>0</v>
      </c>
      <c r="U501" s="354"/>
      <c r="V501" s="385">
        <v>0</v>
      </c>
      <c r="W501" s="354"/>
      <c r="X501" s="385">
        <v>0</v>
      </c>
      <c r="Y501" s="354"/>
      <c r="Z501" s="385">
        <v>0</v>
      </c>
      <c r="AA501" s="354"/>
      <c r="AB501" s="385">
        <v>15112.591999999997</v>
      </c>
      <c r="AC501" s="354"/>
    </row>
    <row r="502" spans="1:29">
      <c r="A502" s="382" t="s">
        <v>1182</v>
      </c>
      <c r="B502" s="383" t="s">
        <v>3829</v>
      </c>
      <c r="C502" s="354"/>
      <c r="D502" s="382" t="s">
        <v>3830</v>
      </c>
      <c r="E502" s="384">
        <v>15</v>
      </c>
      <c r="F502" s="385">
        <v>0</v>
      </c>
      <c r="G502" s="354"/>
      <c r="H502" s="385">
        <v>8820.2849999999999</v>
      </c>
      <c r="I502" s="354"/>
      <c r="J502" s="385">
        <v>178.98099999999999</v>
      </c>
      <c r="K502" s="354"/>
      <c r="L502" s="385">
        <v>34569.410000000003</v>
      </c>
      <c r="M502" s="354"/>
      <c r="N502" s="385">
        <v>24633.670999999995</v>
      </c>
      <c r="O502" s="354"/>
      <c r="P502" s="385">
        <v>0</v>
      </c>
      <c r="Q502" s="354"/>
      <c r="R502" s="385">
        <v>345.923</v>
      </c>
      <c r="S502" s="354"/>
      <c r="T502" s="385">
        <v>57.654000000000003</v>
      </c>
      <c r="U502" s="354"/>
      <c r="V502" s="385">
        <v>0</v>
      </c>
      <c r="W502" s="354"/>
      <c r="X502" s="385">
        <v>0</v>
      </c>
      <c r="Y502" s="354"/>
      <c r="Z502" s="385">
        <v>0</v>
      </c>
      <c r="AA502" s="354"/>
      <c r="AB502" s="385">
        <v>68605.923999999999</v>
      </c>
      <c r="AC502" s="354"/>
    </row>
    <row r="503" spans="1:29">
      <c r="A503" s="382" t="s">
        <v>1182</v>
      </c>
      <c r="B503" s="383" t="s">
        <v>3831</v>
      </c>
      <c r="C503" s="354"/>
      <c r="D503" s="382" t="s">
        <v>3832</v>
      </c>
      <c r="E503" s="384">
        <v>136</v>
      </c>
      <c r="F503" s="385">
        <v>3540.844000000001</v>
      </c>
      <c r="G503" s="354"/>
      <c r="H503" s="385">
        <v>0</v>
      </c>
      <c r="I503" s="354"/>
      <c r="J503" s="385">
        <v>69.733999999999995</v>
      </c>
      <c r="K503" s="354"/>
      <c r="L503" s="385">
        <v>4254.2520000000004</v>
      </c>
      <c r="M503" s="354"/>
      <c r="N503" s="385">
        <v>11936.828000000001</v>
      </c>
      <c r="O503" s="354"/>
      <c r="P503" s="385">
        <v>3020.2359999999999</v>
      </c>
      <c r="Q503" s="354"/>
      <c r="R503" s="385">
        <v>0</v>
      </c>
      <c r="S503" s="354"/>
      <c r="T503" s="385">
        <v>87.513999999999996</v>
      </c>
      <c r="U503" s="354"/>
      <c r="V503" s="385">
        <v>0</v>
      </c>
      <c r="W503" s="354"/>
      <c r="X503" s="385">
        <v>0</v>
      </c>
      <c r="Y503" s="354"/>
      <c r="Z503" s="385">
        <v>0</v>
      </c>
      <c r="AA503" s="354"/>
      <c r="AB503" s="385">
        <v>22909.407999999999</v>
      </c>
      <c r="AC503" s="354"/>
    </row>
    <row r="504" spans="1:29">
      <c r="A504" s="382" t="s">
        <v>1182</v>
      </c>
      <c r="B504" s="383" t="s">
        <v>3833</v>
      </c>
      <c r="C504" s="354"/>
      <c r="D504" s="382" t="s">
        <v>3834</v>
      </c>
      <c r="E504" s="384">
        <v>13</v>
      </c>
      <c r="F504" s="385">
        <v>80.002999999999986</v>
      </c>
      <c r="G504" s="354"/>
      <c r="H504" s="385">
        <v>5.6110000000000007</v>
      </c>
      <c r="I504" s="354"/>
      <c r="J504" s="385">
        <v>0</v>
      </c>
      <c r="K504" s="354"/>
      <c r="L504" s="385">
        <v>1.6130000000000002</v>
      </c>
      <c r="M504" s="354"/>
      <c r="N504" s="385">
        <v>0</v>
      </c>
      <c r="O504" s="354"/>
      <c r="P504" s="385">
        <v>117.27500000000001</v>
      </c>
      <c r="Q504" s="354"/>
      <c r="R504" s="385">
        <v>0</v>
      </c>
      <c r="S504" s="354"/>
      <c r="T504" s="385">
        <v>0</v>
      </c>
      <c r="U504" s="354"/>
      <c r="V504" s="385">
        <v>0</v>
      </c>
      <c r="W504" s="354"/>
      <c r="X504" s="385">
        <v>1374.0709999999997</v>
      </c>
      <c r="Y504" s="354"/>
      <c r="Z504" s="385">
        <v>0</v>
      </c>
      <c r="AA504" s="354"/>
      <c r="AB504" s="385">
        <v>1578.5729999999999</v>
      </c>
      <c r="AC504" s="354"/>
    </row>
    <row r="505" spans="1:29">
      <c r="A505" s="382" t="s">
        <v>1182</v>
      </c>
      <c r="B505" s="383" t="s">
        <v>2079</v>
      </c>
      <c r="C505" s="354"/>
      <c r="D505" s="382" t="s">
        <v>3835</v>
      </c>
      <c r="E505" s="384">
        <v>46</v>
      </c>
      <c r="F505" s="385">
        <v>810.5390000000001</v>
      </c>
      <c r="G505" s="354"/>
      <c r="H505" s="385">
        <v>0</v>
      </c>
      <c r="I505" s="354"/>
      <c r="J505" s="385">
        <v>61.646000000000001</v>
      </c>
      <c r="K505" s="354"/>
      <c r="L505" s="385">
        <v>334.73599999999999</v>
      </c>
      <c r="M505" s="354"/>
      <c r="N505" s="385">
        <v>0</v>
      </c>
      <c r="O505" s="354"/>
      <c r="P505" s="385">
        <v>77.989000000000004</v>
      </c>
      <c r="Q505" s="354"/>
      <c r="R505" s="385">
        <v>0</v>
      </c>
      <c r="S505" s="354"/>
      <c r="T505" s="385">
        <v>0</v>
      </c>
      <c r="U505" s="354"/>
      <c r="V505" s="385">
        <v>40.752000000000002</v>
      </c>
      <c r="W505" s="354"/>
      <c r="X505" s="385">
        <v>0</v>
      </c>
      <c r="Y505" s="354"/>
      <c r="Z505" s="385">
        <v>7124.5530000000008</v>
      </c>
      <c r="AA505" s="354"/>
      <c r="AB505" s="385">
        <v>8450.215000000002</v>
      </c>
      <c r="AC505" s="354"/>
    </row>
    <row r="506" spans="1:29">
      <c r="A506" s="382" t="s">
        <v>1182</v>
      </c>
      <c r="B506" s="383" t="s">
        <v>3836</v>
      </c>
      <c r="C506" s="354"/>
      <c r="D506" s="382" t="s">
        <v>3837</v>
      </c>
      <c r="E506" s="384">
        <v>137</v>
      </c>
      <c r="F506" s="385">
        <v>1780.2970000000005</v>
      </c>
      <c r="G506" s="354"/>
      <c r="H506" s="385">
        <v>0</v>
      </c>
      <c r="I506" s="354"/>
      <c r="J506" s="385">
        <v>216.452</v>
      </c>
      <c r="K506" s="354"/>
      <c r="L506" s="385">
        <v>734.32500000000005</v>
      </c>
      <c r="M506" s="354"/>
      <c r="N506" s="385">
        <v>9677.8430000000008</v>
      </c>
      <c r="O506" s="354"/>
      <c r="P506" s="385">
        <v>734.08800000000008</v>
      </c>
      <c r="Q506" s="354"/>
      <c r="R506" s="385">
        <v>0</v>
      </c>
      <c r="S506" s="354"/>
      <c r="T506" s="385">
        <v>160</v>
      </c>
      <c r="U506" s="354"/>
      <c r="V506" s="385">
        <v>0</v>
      </c>
      <c r="W506" s="354"/>
      <c r="X506" s="385">
        <v>0</v>
      </c>
      <c r="Y506" s="354"/>
      <c r="Z506" s="385">
        <v>0</v>
      </c>
      <c r="AA506" s="354"/>
      <c r="AB506" s="385">
        <v>13303.005000000003</v>
      </c>
      <c r="AC506" s="354"/>
    </row>
    <row r="507" spans="1:29">
      <c r="A507" s="382" t="s">
        <v>1182</v>
      </c>
      <c r="B507" s="383" t="s">
        <v>3838</v>
      </c>
      <c r="C507" s="354"/>
      <c r="D507" s="382" t="s">
        <v>3839</v>
      </c>
      <c r="E507" s="384">
        <v>2205</v>
      </c>
      <c r="F507" s="385">
        <v>77741.356999999989</v>
      </c>
      <c r="G507" s="354"/>
      <c r="H507" s="385">
        <v>701.35500000000002</v>
      </c>
      <c r="I507" s="354"/>
      <c r="J507" s="385">
        <v>22047.526999999998</v>
      </c>
      <c r="K507" s="354"/>
      <c r="L507" s="385">
        <v>23275.48</v>
      </c>
      <c r="M507" s="354"/>
      <c r="N507" s="385">
        <v>220894.10500000001</v>
      </c>
      <c r="O507" s="354"/>
      <c r="P507" s="385">
        <v>14697.136</v>
      </c>
      <c r="Q507" s="354"/>
      <c r="R507" s="385">
        <v>368.03500000000003</v>
      </c>
      <c r="S507" s="354"/>
      <c r="T507" s="385">
        <v>449.48500000000001</v>
      </c>
      <c r="U507" s="354"/>
      <c r="V507" s="385">
        <v>0</v>
      </c>
      <c r="W507" s="354"/>
      <c r="X507" s="385">
        <v>1047.73</v>
      </c>
      <c r="Y507" s="354"/>
      <c r="Z507" s="385">
        <v>0</v>
      </c>
      <c r="AA507" s="354"/>
      <c r="AB507" s="385">
        <v>361222.21</v>
      </c>
      <c r="AC507" s="354"/>
    </row>
    <row r="508" spans="1:29">
      <c r="A508" s="382" t="s">
        <v>1182</v>
      </c>
      <c r="B508" s="383" t="s">
        <v>1199</v>
      </c>
      <c r="C508" s="354"/>
      <c r="D508" s="382" t="s">
        <v>3840</v>
      </c>
      <c r="E508" s="384">
        <v>174</v>
      </c>
      <c r="F508" s="385">
        <v>2246.6930000000002</v>
      </c>
      <c r="G508" s="354"/>
      <c r="H508" s="385">
        <v>0</v>
      </c>
      <c r="I508" s="354"/>
      <c r="J508" s="385">
        <v>0</v>
      </c>
      <c r="K508" s="354"/>
      <c r="L508" s="385">
        <v>830.87400000000014</v>
      </c>
      <c r="M508" s="354"/>
      <c r="N508" s="385">
        <v>14143.718999999999</v>
      </c>
      <c r="O508" s="354"/>
      <c r="P508" s="385">
        <v>0</v>
      </c>
      <c r="Q508" s="354"/>
      <c r="R508" s="385">
        <v>0</v>
      </c>
      <c r="S508" s="354"/>
      <c r="T508" s="385">
        <v>105.9</v>
      </c>
      <c r="U508" s="354"/>
      <c r="V508" s="385">
        <v>0</v>
      </c>
      <c r="W508" s="354"/>
      <c r="X508" s="385">
        <v>0</v>
      </c>
      <c r="Y508" s="354"/>
      <c r="Z508" s="385">
        <v>0</v>
      </c>
      <c r="AA508" s="354"/>
      <c r="AB508" s="385">
        <v>17327.186000000002</v>
      </c>
      <c r="AC508" s="354"/>
    </row>
    <row r="509" spans="1:29">
      <c r="A509" s="382" t="s">
        <v>1182</v>
      </c>
      <c r="B509" s="383" t="s">
        <v>3841</v>
      </c>
      <c r="C509" s="354"/>
      <c r="D509" s="382" t="s">
        <v>3842</v>
      </c>
      <c r="E509" s="384">
        <v>8</v>
      </c>
      <c r="F509" s="385">
        <v>0</v>
      </c>
      <c r="G509" s="354"/>
      <c r="H509" s="385">
        <v>2366.89</v>
      </c>
      <c r="I509" s="354"/>
      <c r="J509" s="385">
        <v>0</v>
      </c>
      <c r="K509" s="354"/>
      <c r="L509" s="385">
        <v>0</v>
      </c>
      <c r="M509" s="354"/>
      <c r="N509" s="385">
        <v>0</v>
      </c>
      <c r="O509" s="354"/>
      <c r="P509" s="385">
        <v>0</v>
      </c>
      <c r="Q509" s="354"/>
      <c r="R509" s="385">
        <v>0</v>
      </c>
      <c r="S509" s="354"/>
      <c r="T509" s="385">
        <v>0</v>
      </c>
      <c r="U509" s="354"/>
      <c r="V509" s="385">
        <v>0</v>
      </c>
      <c r="W509" s="354"/>
      <c r="X509" s="385">
        <v>0</v>
      </c>
      <c r="Y509" s="354"/>
      <c r="Z509" s="385">
        <v>0</v>
      </c>
      <c r="AA509" s="354"/>
      <c r="AB509" s="385">
        <v>2366.89</v>
      </c>
      <c r="AC509" s="354"/>
    </row>
    <row r="510" spans="1:29">
      <c r="A510" s="382" t="s">
        <v>1182</v>
      </c>
      <c r="B510" s="383" t="s">
        <v>3843</v>
      </c>
      <c r="C510" s="354"/>
      <c r="D510" s="382" t="s">
        <v>3844</v>
      </c>
      <c r="E510" s="384">
        <v>1</v>
      </c>
      <c r="F510" s="385">
        <v>0</v>
      </c>
      <c r="G510" s="354"/>
      <c r="H510" s="385">
        <v>1116.366</v>
      </c>
      <c r="I510" s="354"/>
      <c r="J510" s="385">
        <v>0</v>
      </c>
      <c r="K510" s="354"/>
      <c r="L510" s="385">
        <v>0</v>
      </c>
      <c r="M510" s="354"/>
      <c r="N510" s="385">
        <v>0</v>
      </c>
      <c r="O510" s="354"/>
      <c r="P510" s="385">
        <v>0</v>
      </c>
      <c r="Q510" s="354"/>
      <c r="R510" s="385">
        <v>0</v>
      </c>
      <c r="S510" s="354"/>
      <c r="T510" s="385">
        <v>0</v>
      </c>
      <c r="U510" s="354"/>
      <c r="V510" s="385">
        <v>355.43099999999998</v>
      </c>
      <c r="W510" s="354"/>
      <c r="X510" s="385">
        <v>0</v>
      </c>
      <c r="Y510" s="354"/>
      <c r="Z510" s="385">
        <v>0</v>
      </c>
      <c r="AA510" s="354"/>
      <c r="AB510" s="385">
        <v>1471.797</v>
      </c>
      <c r="AC510" s="354"/>
    </row>
    <row r="511" spans="1:29">
      <c r="A511" s="382" t="s">
        <v>1182</v>
      </c>
      <c r="B511" s="383" t="s">
        <v>3845</v>
      </c>
      <c r="C511" s="354"/>
      <c r="D511" s="382" t="s">
        <v>3846</v>
      </c>
      <c r="E511" s="384">
        <v>480</v>
      </c>
      <c r="F511" s="385">
        <v>7795.52</v>
      </c>
      <c r="G511" s="354"/>
      <c r="H511" s="385">
        <v>42.32</v>
      </c>
      <c r="I511" s="354"/>
      <c r="J511" s="385">
        <v>10478.807000000001</v>
      </c>
      <c r="K511" s="354"/>
      <c r="L511" s="385">
        <v>1667.203</v>
      </c>
      <c r="M511" s="354"/>
      <c r="N511" s="385">
        <v>26677.898999999998</v>
      </c>
      <c r="O511" s="354"/>
      <c r="P511" s="385">
        <v>8312.6</v>
      </c>
      <c r="Q511" s="354"/>
      <c r="R511" s="385">
        <v>0</v>
      </c>
      <c r="S511" s="354"/>
      <c r="T511" s="385">
        <v>0</v>
      </c>
      <c r="U511" s="354"/>
      <c r="V511" s="385">
        <v>0</v>
      </c>
      <c r="W511" s="354"/>
      <c r="X511" s="385">
        <v>0</v>
      </c>
      <c r="Y511" s="354"/>
      <c r="Z511" s="385">
        <v>2057.085</v>
      </c>
      <c r="AA511" s="354"/>
      <c r="AB511" s="385">
        <v>57031.434000000001</v>
      </c>
      <c r="AC511" s="354"/>
    </row>
    <row r="512" spans="1:29">
      <c r="A512" s="382" t="s">
        <v>1182</v>
      </c>
      <c r="B512" s="383" t="s">
        <v>3847</v>
      </c>
      <c r="C512" s="354"/>
      <c r="D512" s="382" t="s">
        <v>3848</v>
      </c>
      <c r="E512" s="384">
        <v>41</v>
      </c>
      <c r="F512" s="385">
        <v>0</v>
      </c>
      <c r="G512" s="354"/>
      <c r="H512" s="385">
        <v>0</v>
      </c>
      <c r="I512" s="354"/>
      <c r="J512" s="385">
        <v>4155.473</v>
      </c>
      <c r="K512" s="354"/>
      <c r="L512" s="385">
        <v>0</v>
      </c>
      <c r="M512" s="354"/>
      <c r="N512" s="385">
        <v>0</v>
      </c>
      <c r="O512" s="354"/>
      <c r="P512" s="385">
        <v>0</v>
      </c>
      <c r="Q512" s="354"/>
      <c r="R512" s="385">
        <v>0</v>
      </c>
      <c r="S512" s="354"/>
      <c r="T512" s="385">
        <v>0</v>
      </c>
      <c r="U512" s="354"/>
      <c r="V512" s="385">
        <v>0</v>
      </c>
      <c r="W512" s="354"/>
      <c r="X512" s="385">
        <v>0</v>
      </c>
      <c r="Y512" s="354"/>
      <c r="Z512" s="385">
        <v>0</v>
      </c>
      <c r="AA512" s="354"/>
      <c r="AB512" s="385">
        <v>4155.473</v>
      </c>
      <c r="AC512" s="386" t="s">
        <v>64</v>
      </c>
    </row>
    <row r="513" spans="1:29">
      <c r="A513" s="382" t="s">
        <v>1182</v>
      </c>
      <c r="B513" s="383" t="s">
        <v>3849</v>
      </c>
      <c r="C513" s="354"/>
      <c r="D513" s="382" t="s">
        <v>3850</v>
      </c>
      <c r="E513" s="384">
        <v>495</v>
      </c>
      <c r="F513" s="385">
        <v>7187.2910000000002</v>
      </c>
      <c r="G513" s="354"/>
      <c r="H513" s="385">
        <v>5217.549</v>
      </c>
      <c r="I513" s="354"/>
      <c r="J513" s="385">
        <v>7056.5790000000006</v>
      </c>
      <c r="K513" s="354"/>
      <c r="L513" s="385">
        <v>1372.864</v>
      </c>
      <c r="M513" s="354"/>
      <c r="N513" s="385">
        <v>28732.741999999998</v>
      </c>
      <c r="O513" s="354"/>
      <c r="P513" s="385">
        <v>5475.0859999999993</v>
      </c>
      <c r="Q513" s="354"/>
      <c r="R513" s="385">
        <v>141.20400000000001</v>
      </c>
      <c r="S513" s="354"/>
      <c r="T513" s="385">
        <v>0</v>
      </c>
      <c r="U513" s="354"/>
      <c r="V513" s="385">
        <v>0</v>
      </c>
      <c r="W513" s="354"/>
      <c r="X513" s="385">
        <v>0</v>
      </c>
      <c r="Y513" s="354"/>
      <c r="Z513" s="385">
        <v>0</v>
      </c>
      <c r="AA513" s="354"/>
      <c r="AB513" s="385">
        <v>55183.314999999988</v>
      </c>
      <c r="AC513" s="354"/>
    </row>
    <row r="514" spans="1:29">
      <c r="A514" s="382" t="s">
        <v>1182</v>
      </c>
      <c r="B514" s="383" t="s">
        <v>3851</v>
      </c>
      <c r="C514" s="354"/>
      <c r="D514" s="382" t="s">
        <v>3852</v>
      </c>
      <c r="E514" s="384">
        <v>221</v>
      </c>
      <c r="F514" s="385">
        <v>4468.5360000000001</v>
      </c>
      <c r="G514" s="354"/>
      <c r="H514" s="385">
        <v>20.117999999999999</v>
      </c>
      <c r="I514" s="354"/>
      <c r="J514" s="385">
        <v>479.50200000000007</v>
      </c>
      <c r="K514" s="354"/>
      <c r="L514" s="385">
        <v>3394.6570000000002</v>
      </c>
      <c r="M514" s="354"/>
      <c r="N514" s="385">
        <v>17145.642</v>
      </c>
      <c r="O514" s="354"/>
      <c r="P514" s="385">
        <v>0</v>
      </c>
      <c r="Q514" s="354"/>
      <c r="R514" s="385">
        <v>531.41300000000001</v>
      </c>
      <c r="S514" s="354"/>
      <c r="T514" s="385">
        <v>0</v>
      </c>
      <c r="U514" s="354"/>
      <c r="V514" s="385">
        <v>60.832000000000001</v>
      </c>
      <c r="W514" s="354"/>
      <c r="X514" s="385">
        <v>0</v>
      </c>
      <c r="Y514" s="354"/>
      <c r="Z514" s="385">
        <v>7516.4940000000006</v>
      </c>
      <c r="AA514" s="354"/>
      <c r="AB514" s="385">
        <v>33617.193999999996</v>
      </c>
      <c r="AC514" s="354"/>
    </row>
    <row r="515" spans="1:29">
      <c r="A515" s="382" t="s">
        <v>1182</v>
      </c>
      <c r="B515" s="383" t="s">
        <v>3853</v>
      </c>
      <c r="C515" s="354"/>
      <c r="D515" s="382" t="s">
        <v>3854</v>
      </c>
      <c r="E515" s="384">
        <v>22</v>
      </c>
      <c r="F515" s="385">
        <v>23121.590999999997</v>
      </c>
      <c r="G515" s="354"/>
      <c r="H515" s="385">
        <v>0</v>
      </c>
      <c r="I515" s="354"/>
      <c r="J515" s="385">
        <v>75982.607000000004</v>
      </c>
      <c r="K515" s="354"/>
      <c r="L515" s="385">
        <v>2947.9009999999998</v>
      </c>
      <c r="M515" s="354"/>
      <c r="N515" s="385">
        <v>0</v>
      </c>
      <c r="O515" s="354"/>
      <c r="P515" s="385">
        <v>0</v>
      </c>
      <c r="Q515" s="354"/>
      <c r="R515" s="385">
        <v>0</v>
      </c>
      <c r="S515" s="354"/>
      <c r="T515" s="385">
        <v>20000</v>
      </c>
      <c r="U515" s="354"/>
      <c r="V515" s="385">
        <v>22810.196</v>
      </c>
      <c r="W515" s="354"/>
      <c r="X515" s="385">
        <v>0</v>
      </c>
      <c r="Y515" s="354"/>
      <c r="Z515" s="385">
        <v>0</v>
      </c>
      <c r="AA515" s="354"/>
      <c r="AB515" s="385">
        <v>144862.29499999998</v>
      </c>
      <c r="AC515" s="354"/>
    </row>
    <row r="516" spans="1:29">
      <c r="A516" s="382" t="s">
        <v>1182</v>
      </c>
      <c r="B516" s="383" t="s">
        <v>3855</v>
      </c>
      <c r="C516" s="354"/>
      <c r="D516" s="382" t="s">
        <v>3856</v>
      </c>
      <c r="E516" s="384">
        <v>66</v>
      </c>
      <c r="F516" s="385">
        <v>834.63699999999994</v>
      </c>
      <c r="G516" s="354"/>
      <c r="H516" s="385">
        <v>0.128</v>
      </c>
      <c r="I516" s="354"/>
      <c r="J516" s="385">
        <v>0</v>
      </c>
      <c r="K516" s="354"/>
      <c r="L516" s="385">
        <v>1358.606</v>
      </c>
      <c r="M516" s="354"/>
      <c r="N516" s="385">
        <v>924</v>
      </c>
      <c r="O516" s="354"/>
      <c r="P516" s="385">
        <v>0</v>
      </c>
      <c r="Q516" s="354"/>
      <c r="R516" s="385">
        <v>0</v>
      </c>
      <c r="S516" s="354"/>
      <c r="T516" s="385">
        <v>0</v>
      </c>
      <c r="U516" s="354"/>
      <c r="V516" s="385">
        <v>311.19099999999997</v>
      </c>
      <c r="W516" s="354"/>
      <c r="X516" s="385">
        <v>0</v>
      </c>
      <c r="Y516" s="354"/>
      <c r="Z516" s="385">
        <v>7495.0680000000002</v>
      </c>
      <c r="AA516" s="354"/>
      <c r="AB516" s="385">
        <v>10923.63</v>
      </c>
      <c r="AC516" s="354"/>
    </row>
    <row r="517" spans="1:29">
      <c r="A517" s="382" t="s">
        <v>1182</v>
      </c>
      <c r="B517" s="383" t="s">
        <v>2069</v>
      </c>
      <c r="C517" s="354"/>
      <c r="D517" s="382" t="s">
        <v>3857</v>
      </c>
      <c r="E517" s="384">
        <v>27</v>
      </c>
      <c r="F517" s="385">
        <v>303.92600000000004</v>
      </c>
      <c r="G517" s="354"/>
      <c r="H517" s="385">
        <v>59.491999999999997</v>
      </c>
      <c r="I517" s="354"/>
      <c r="J517" s="385">
        <v>0</v>
      </c>
      <c r="K517" s="354"/>
      <c r="L517" s="385">
        <v>52.515999999999991</v>
      </c>
      <c r="M517" s="354"/>
      <c r="N517" s="385">
        <v>0</v>
      </c>
      <c r="O517" s="354"/>
      <c r="P517" s="385">
        <v>1712.942</v>
      </c>
      <c r="Q517" s="354"/>
      <c r="R517" s="385">
        <v>0</v>
      </c>
      <c r="S517" s="354"/>
      <c r="T517" s="385">
        <v>0</v>
      </c>
      <c r="U517" s="354"/>
      <c r="V517" s="385">
        <v>0</v>
      </c>
      <c r="W517" s="354"/>
      <c r="X517" s="385">
        <v>0</v>
      </c>
      <c r="Y517" s="354"/>
      <c r="Z517" s="385">
        <v>2067.0210000000002</v>
      </c>
      <c r="AA517" s="354"/>
      <c r="AB517" s="385">
        <v>4195.8969999999999</v>
      </c>
      <c r="AC517" s="354"/>
    </row>
    <row r="518" spans="1:29">
      <c r="A518" s="382" t="s">
        <v>1219</v>
      </c>
      <c r="B518" s="383" t="s">
        <v>3858</v>
      </c>
      <c r="C518" s="354"/>
      <c r="D518" s="382" t="s">
        <v>3859</v>
      </c>
      <c r="E518" s="384">
        <v>69</v>
      </c>
      <c r="F518" s="385">
        <v>459.43099999999998</v>
      </c>
      <c r="G518" s="354"/>
      <c r="H518" s="385">
        <v>239.62200000000001</v>
      </c>
      <c r="I518" s="354"/>
      <c r="J518" s="385">
        <v>54.411000000000001</v>
      </c>
      <c r="K518" s="354"/>
      <c r="L518" s="385">
        <v>7.2639999999999993</v>
      </c>
      <c r="M518" s="354"/>
      <c r="N518" s="385">
        <v>0</v>
      </c>
      <c r="O518" s="354"/>
      <c r="P518" s="385">
        <v>1844.1469999999999</v>
      </c>
      <c r="Q518" s="354"/>
      <c r="R518" s="385">
        <v>127.965</v>
      </c>
      <c r="S518" s="354"/>
      <c r="T518" s="385">
        <v>1252.8240000000001</v>
      </c>
      <c r="U518" s="354"/>
      <c r="V518" s="385">
        <v>0</v>
      </c>
      <c r="W518" s="354"/>
      <c r="X518" s="385">
        <v>1283.038</v>
      </c>
      <c r="Y518" s="354"/>
      <c r="Z518" s="385">
        <v>0</v>
      </c>
      <c r="AA518" s="354"/>
      <c r="AB518" s="385">
        <v>5268.7019999999993</v>
      </c>
      <c r="AC518" s="354"/>
    </row>
    <row r="519" spans="1:29">
      <c r="A519" s="382" t="s">
        <v>1219</v>
      </c>
      <c r="B519" s="383" t="s">
        <v>3860</v>
      </c>
      <c r="C519" s="354"/>
      <c r="D519" s="382" t="s">
        <v>3861</v>
      </c>
      <c r="E519" s="384">
        <v>53</v>
      </c>
      <c r="F519" s="385">
        <v>1142.5820000000001</v>
      </c>
      <c r="G519" s="354"/>
      <c r="H519" s="385">
        <v>51.673999999999999</v>
      </c>
      <c r="I519" s="354"/>
      <c r="J519" s="385">
        <v>37.377000000000002</v>
      </c>
      <c r="K519" s="354"/>
      <c r="L519" s="385">
        <v>63.55</v>
      </c>
      <c r="M519" s="354"/>
      <c r="N519" s="385">
        <v>0</v>
      </c>
      <c r="O519" s="354"/>
      <c r="P519" s="385">
        <v>1497.5639999999999</v>
      </c>
      <c r="Q519" s="354"/>
      <c r="R519" s="385">
        <v>0</v>
      </c>
      <c r="S519" s="354"/>
      <c r="T519" s="385">
        <v>2105.3890000000001</v>
      </c>
      <c r="U519" s="354"/>
      <c r="V519" s="385">
        <v>0</v>
      </c>
      <c r="W519" s="354"/>
      <c r="X519" s="385">
        <v>954.20600000000002</v>
      </c>
      <c r="Y519" s="354"/>
      <c r="Z519" s="385">
        <v>0</v>
      </c>
      <c r="AA519" s="354"/>
      <c r="AB519" s="385">
        <v>5852.3420000000006</v>
      </c>
      <c r="AC519" s="354"/>
    </row>
    <row r="520" spans="1:29">
      <c r="A520" s="382" t="s">
        <v>1219</v>
      </c>
      <c r="B520" s="383" t="s">
        <v>3862</v>
      </c>
      <c r="C520" s="354"/>
      <c r="D520" s="382" t="s">
        <v>3863</v>
      </c>
      <c r="E520" s="384">
        <v>10</v>
      </c>
      <c r="F520" s="385">
        <v>142.54400000000001</v>
      </c>
      <c r="G520" s="354"/>
      <c r="H520" s="385">
        <v>0.48399999999999999</v>
      </c>
      <c r="I520" s="354"/>
      <c r="J520" s="385">
        <v>82.26</v>
      </c>
      <c r="K520" s="354"/>
      <c r="L520" s="385">
        <v>9.9849999999999994</v>
      </c>
      <c r="M520" s="354"/>
      <c r="N520" s="385">
        <v>0</v>
      </c>
      <c r="O520" s="354"/>
      <c r="P520" s="385">
        <v>287.26100000000002</v>
      </c>
      <c r="Q520" s="354"/>
      <c r="R520" s="385">
        <v>0</v>
      </c>
      <c r="S520" s="354"/>
      <c r="T520" s="385">
        <v>474.33099999999996</v>
      </c>
      <c r="U520" s="354"/>
      <c r="V520" s="385">
        <v>0</v>
      </c>
      <c r="W520" s="354"/>
      <c r="X520" s="385">
        <v>274.452</v>
      </c>
      <c r="Y520" s="354"/>
      <c r="Z520" s="385">
        <v>0</v>
      </c>
      <c r="AA520" s="354"/>
      <c r="AB520" s="385">
        <v>1271.317</v>
      </c>
      <c r="AC520" s="354"/>
    </row>
    <row r="521" spans="1:29">
      <c r="A521" s="382" t="s">
        <v>1219</v>
      </c>
      <c r="B521" s="383" t="s">
        <v>3864</v>
      </c>
      <c r="C521" s="354"/>
      <c r="D521" s="382" t="s">
        <v>3865</v>
      </c>
      <c r="E521" s="384">
        <v>8</v>
      </c>
      <c r="F521" s="385">
        <v>0</v>
      </c>
      <c r="G521" s="354"/>
      <c r="H521" s="385">
        <v>94.575000000000003</v>
      </c>
      <c r="I521" s="354"/>
      <c r="J521" s="385">
        <v>0</v>
      </c>
      <c r="K521" s="354"/>
      <c r="L521" s="385">
        <v>0</v>
      </c>
      <c r="M521" s="354"/>
      <c r="N521" s="385">
        <v>0</v>
      </c>
      <c r="O521" s="354"/>
      <c r="P521" s="385">
        <v>66.686000000000007</v>
      </c>
      <c r="Q521" s="354"/>
      <c r="R521" s="385">
        <v>0</v>
      </c>
      <c r="S521" s="354"/>
      <c r="T521" s="385">
        <v>101.788</v>
      </c>
      <c r="U521" s="354"/>
      <c r="V521" s="385">
        <v>0</v>
      </c>
      <c r="W521" s="354"/>
      <c r="X521" s="385">
        <v>5.5220000000000002</v>
      </c>
      <c r="Y521" s="354"/>
      <c r="Z521" s="385">
        <v>0</v>
      </c>
      <c r="AA521" s="354"/>
      <c r="AB521" s="385">
        <v>268.57100000000003</v>
      </c>
      <c r="AC521" s="354"/>
    </row>
    <row r="522" spans="1:29">
      <c r="A522" s="382" t="s">
        <v>1219</v>
      </c>
      <c r="B522" s="383" t="s">
        <v>3866</v>
      </c>
      <c r="C522" s="354"/>
      <c r="D522" s="382" t="s">
        <v>3867</v>
      </c>
      <c r="E522" s="384">
        <v>24</v>
      </c>
      <c r="F522" s="385">
        <v>435.12700000000007</v>
      </c>
      <c r="G522" s="354"/>
      <c r="H522" s="385">
        <v>94.76100000000001</v>
      </c>
      <c r="I522" s="354"/>
      <c r="J522" s="385">
        <v>231.042</v>
      </c>
      <c r="K522" s="354"/>
      <c r="L522" s="385">
        <v>48.725000000000001</v>
      </c>
      <c r="M522" s="354"/>
      <c r="N522" s="385">
        <v>0</v>
      </c>
      <c r="O522" s="354"/>
      <c r="P522" s="385">
        <v>649.07399999999996</v>
      </c>
      <c r="Q522" s="354"/>
      <c r="R522" s="385">
        <v>0</v>
      </c>
      <c r="S522" s="354"/>
      <c r="T522" s="385">
        <v>1113.454</v>
      </c>
      <c r="U522" s="354"/>
      <c r="V522" s="385">
        <v>0</v>
      </c>
      <c r="W522" s="354"/>
      <c r="X522" s="385">
        <v>799.91499999999996</v>
      </c>
      <c r="Y522" s="354"/>
      <c r="Z522" s="385">
        <v>0</v>
      </c>
      <c r="AA522" s="354"/>
      <c r="AB522" s="385">
        <v>3372.098</v>
      </c>
      <c r="AC522" s="354"/>
    </row>
    <row r="523" spans="1:29">
      <c r="A523" s="382" t="s">
        <v>1219</v>
      </c>
      <c r="B523" s="383" t="s">
        <v>3868</v>
      </c>
      <c r="C523" s="354"/>
      <c r="D523" s="382" t="s">
        <v>3869</v>
      </c>
      <c r="E523" s="384">
        <v>70</v>
      </c>
      <c r="F523" s="385">
        <v>670.23400000000004</v>
      </c>
      <c r="G523" s="354"/>
      <c r="H523" s="385">
        <v>194</v>
      </c>
      <c r="I523" s="354"/>
      <c r="J523" s="385">
        <v>97.441999999999993</v>
      </c>
      <c r="K523" s="354"/>
      <c r="L523" s="385">
        <v>47.013000000000005</v>
      </c>
      <c r="M523" s="354"/>
      <c r="N523" s="385">
        <v>0</v>
      </c>
      <c r="O523" s="354"/>
      <c r="P523" s="385">
        <v>1363.99</v>
      </c>
      <c r="Q523" s="354"/>
      <c r="R523" s="385">
        <v>0</v>
      </c>
      <c r="S523" s="354"/>
      <c r="T523" s="385">
        <v>2192.2959999999998</v>
      </c>
      <c r="U523" s="354"/>
      <c r="V523" s="385">
        <v>0</v>
      </c>
      <c r="W523" s="354"/>
      <c r="X523" s="385">
        <v>1220.3689999999999</v>
      </c>
      <c r="Y523" s="354"/>
      <c r="Z523" s="385">
        <v>0</v>
      </c>
      <c r="AA523" s="354"/>
      <c r="AB523" s="385">
        <v>5785.3440000000001</v>
      </c>
      <c r="AC523" s="354"/>
    </row>
    <row r="524" spans="1:29">
      <c r="A524" s="382" t="s">
        <v>1219</v>
      </c>
      <c r="B524" s="383" t="s">
        <v>3870</v>
      </c>
      <c r="C524" s="354"/>
      <c r="D524" s="382" t="s">
        <v>3871</v>
      </c>
      <c r="E524" s="384">
        <v>15</v>
      </c>
      <c r="F524" s="385">
        <v>328.47700000000003</v>
      </c>
      <c r="G524" s="354"/>
      <c r="H524" s="385">
        <v>2.3319999999999999</v>
      </c>
      <c r="I524" s="354"/>
      <c r="J524" s="385">
        <v>27.186</v>
      </c>
      <c r="K524" s="354"/>
      <c r="L524" s="385">
        <v>23.156999999999996</v>
      </c>
      <c r="M524" s="354"/>
      <c r="N524" s="385">
        <v>0</v>
      </c>
      <c r="O524" s="354"/>
      <c r="P524" s="385">
        <v>435.625</v>
      </c>
      <c r="Q524" s="354"/>
      <c r="R524" s="385">
        <v>0</v>
      </c>
      <c r="S524" s="354"/>
      <c r="T524" s="385">
        <v>711.43</v>
      </c>
      <c r="U524" s="354"/>
      <c r="V524" s="385">
        <v>0</v>
      </c>
      <c r="W524" s="354"/>
      <c r="X524" s="385">
        <v>371.08300000000003</v>
      </c>
      <c r="Y524" s="354"/>
      <c r="Z524" s="385">
        <v>0</v>
      </c>
      <c r="AA524" s="354"/>
      <c r="AB524" s="385">
        <v>1899.29</v>
      </c>
      <c r="AC524" s="354"/>
    </row>
    <row r="525" spans="1:29">
      <c r="A525" s="382" t="s">
        <v>1219</v>
      </c>
      <c r="B525" s="383" t="s">
        <v>3872</v>
      </c>
      <c r="C525" s="354"/>
      <c r="D525" s="382" t="s">
        <v>3873</v>
      </c>
      <c r="E525" s="384">
        <v>51</v>
      </c>
      <c r="F525" s="385">
        <v>497.93</v>
      </c>
      <c r="G525" s="354"/>
      <c r="H525" s="385">
        <v>16.289000000000001</v>
      </c>
      <c r="I525" s="354"/>
      <c r="J525" s="385">
        <v>0.76800000000000002</v>
      </c>
      <c r="K525" s="354"/>
      <c r="L525" s="385">
        <v>44.014000000000003</v>
      </c>
      <c r="M525" s="354"/>
      <c r="N525" s="385">
        <v>0</v>
      </c>
      <c r="O525" s="354"/>
      <c r="P525" s="385">
        <v>1296.5129999999999</v>
      </c>
      <c r="Q525" s="354"/>
      <c r="R525" s="385">
        <v>0</v>
      </c>
      <c r="S525" s="354"/>
      <c r="T525" s="385">
        <v>1837.181</v>
      </c>
      <c r="U525" s="354"/>
      <c r="V525" s="385">
        <v>0</v>
      </c>
      <c r="W525" s="354"/>
      <c r="X525" s="385">
        <v>897.30200000000002</v>
      </c>
      <c r="Y525" s="354"/>
      <c r="Z525" s="385">
        <v>0</v>
      </c>
      <c r="AA525" s="354"/>
      <c r="AB525" s="385">
        <v>4589.9970000000003</v>
      </c>
      <c r="AC525" s="354"/>
    </row>
    <row r="526" spans="1:29">
      <c r="A526" s="382" t="s">
        <v>1219</v>
      </c>
      <c r="B526" s="383" t="s">
        <v>3874</v>
      </c>
      <c r="C526" s="354"/>
      <c r="D526" s="382" t="s">
        <v>3875</v>
      </c>
      <c r="E526" s="384">
        <v>22</v>
      </c>
      <c r="F526" s="385">
        <v>302.70699999999999</v>
      </c>
      <c r="G526" s="354"/>
      <c r="H526" s="385">
        <v>244.58699999999996</v>
      </c>
      <c r="I526" s="354"/>
      <c r="J526" s="385">
        <v>0</v>
      </c>
      <c r="K526" s="354"/>
      <c r="L526" s="385">
        <v>0</v>
      </c>
      <c r="M526" s="354"/>
      <c r="N526" s="385">
        <v>0</v>
      </c>
      <c r="O526" s="354"/>
      <c r="P526" s="385">
        <v>741.50199999999995</v>
      </c>
      <c r="Q526" s="354"/>
      <c r="R526" s="385">
        <v>87</v>
      </c>
      <c r="S526" s="354"/>
      <c r="T526" s="385">
        <v>1237.5260000000001</v>
      </c>
      <c r="U526" s="354"/>
      <c r="V526" s="385">
        <v>0</v>
      </c>
      <c r="W526" s="354"/>
      <c r="X526" s="385">
        <v>814.35600000000011</v>
      </c>
      <c r="Y526" s="354"/>
      <c r="Z526" s="385">
        <v>0</v>
      </c>
      <c r="AA526" s="354"/>
      <c r="AB526" s="385">
        <v>3427.6780000000003</v>
      </c>
      <c r="AC526" s="354"/>
    </row>
    <row r="527" spans="1:29">
      <c r="A527" s="382" t="s">
        <v>1219</v>
      </c>
      <c r="B527" s="383" t="s">
        <v>2061</v>
      </c>
      <c r="C527" s="354"/>
      <c r="D527" s="382" t="s">
        <v>3876</v>
      </c>
      <c r="E527" s="384">
        <v>239</v>
      </c>
      <c r="F527" s="385">
        <v>6445.362000000001</v>
      </c>
      <c r="G527" s="354"/>
      <c r="H527" s="385">
        <v>50.378</v>
      </c>
      <c r="I527" s="354"/>
      <c r="J527" s="385">
        <v>327.36700000000002</v>
      </c>
      <c r="K527" s="354"/>
      <c r="L527" s="385">
        <v>26.292000000000002</v>
      </c>
      <c r="M527" s="354"/>
      <c r="N527" s="385">
        <v>0</v>
      </c>
      <c r="O527" s="354"/>
      <c r="P527" s="385">
        <v>3490.7710000000002</v>
      </c>
      <c r="Q527" s="354"/>
      <c r="R527" s="385">
        <v>0</v>
      </c>
      <c r="S527" s="354"/>
      <c r="T527" s="385">
        <v>14342.017</v>
      </c>
      <c r="U527" s="354"/>
      <c r="V527" s="385">
        <v>0</v>
      </c>
      <c r="W527" s="354"/>
      <c r="X527" s="385">
        <v>9854.1029999999992</v>
      </c>
      <c r="Y527" s="354"/>
      <c r="Z527" s="385">
        <v>0</v>
      </c>
      <c r="AA527" s="354"/>
      <c r="AB527" s="385">
        <v>34536.29</v>
      </c>
      <c r="AC527" s="354"/>
    </row>
    <row r="528" spans="1:29">
      <c r="A528" s="382" t="s">
        <v>1219</v>
      </c>
      <c r="B528" s="383" t="s">
        <v>3877</v>
      </c>
      <c r="C528" s="354"/>
      <c r="D528" s="382" t="s">
        <v>3878</v>
      </c>
      <c r="E528" s="384">
        <v>698</v>
      </c>
      <c r="F528" s="385">
        <v>38553.597000000009</v>
      </c>
      <c r="G528" s="354"/>
      <c r="H528" s="385">
        <v>2076.9479999999999</v>
      </c>
      <c r="I528" s="354"/>
      <c r="J528" s="385">
        <v>1239.7460000000001</v>
      </c>
      <c r="K528" s="354"/>
      <c r="L528" s="385">
        <v>313.27499999999998</v>
      </c>
      <c r="M528" s="354"/>
      <c r="N528" s="385">
        <v>0</v>
      </c>
      <c r="O528" s="354"/>
      <c r="P528" s="385">
        <v>17668.862000000001</v>
      </c>
      <c r="Q528" s="354"/>
      <c r="R528" s="385">
        <v>0</v>
      </c>
      <c r="S528" s="354"/>
      <c r="T528" s="385">
        <v>55047.065999999999</v>
      </c>
      <c r="U528" s="354"/>
      <c r="V528" s="385">
        <v>0</v>
      </c>
      <c r="W528" s="354"/>
      <c r="X528" s="385">
        <v>17222.101999999999</v>
      </c>
      <c r="Y528" s="354"/>
      <c r="Z528" s="385">
        <v>0</v>
      </c>
      <c r="AA528" s="354"/>
      <c r="AB528" s="385">
        <v>132121.59600000002</v>
      </c>
      <c r="AC528" s="354"/>
    </row>
    <row r="529" spans="1:29">
      <c r="A529" s="382" t="s">
        <v>1219</v>
      </c>
      <c r="B529" s="383" t="s">
        <v>3879</v>
      </c>
      <c r="C529" s="354"/>
      <c r="D529" s="382" t="s">
        <v>3880</v>
      </c>
      <c r="E529" s="384">
        <v>42</v>
      </c>
      <c r="F529" s="385">
        <v>247.79199999999997</v>
      </c>
      <c r="G529" s="354"/>
      <c r="H529" s="385">
        <v>199.488</v>
      </c>
      <c r="I529" s="354"/>
      <c r="J529" s="385">
        <v>38.579000000000001</v>
      </c>
      <c r="K529" s="354"/>
      <c r="L529" s="385">
        <v>0</v>
      </c>
      <c r="M529" s="354"/>
      <c r="N529" s="385">
        <v>0</v>
      </c>
      <c r="O529" s="354"/>
      <c r="P529" s="385">
        <v>646.98099999999999</v>
      </c>
      <c r="Q529" s="354"/>
      <c r="R529" s="385">
        <v>0</v>
      </c>
      <c r="S529" s="354"/>
      <c r="T529" s="385">
        <v>1363.3730000000003</v>
      </c>
      <c r="U529" s="354"/>
      <c r="V529" s="385">
        <v>0</v>
      </c>
      <c r="W529" s="354"/>
      <c r="X529" s="385">
        <v>605.86500000000001</v>
      </c>
      <c r="Y529" s="354"/>
      <c r="Z529" s="385">
        <v>0</v>
      </c>
      <c r="AA529" s="354"/>
      <c r="AB529" s="385">
        <v>3102.0780000000004</v>
      </c>
      <c r="AC529" s="354"/>
    </row>
    <row r="530" spans="1:29">
      <c r="A530" s="382" t="s">
        <v>1219</v>
      </c>
      <c r="B530" s="383" t="s">
        <v>3881</v>
      </c>
      <c r="C530" s="354"/>
      <c r="D530" s="382" t="s">
        <v>3882</v>
      </c>
      <c r="E530" s="384">
        <v>20</v>
      </c>
      <c r="F530" s="385">
        <v>0</v>
      </c>
      <c r="G530" s="354"/>
      <c r="H530" s="385">
        <v>252.03800000000004</v>
      </c>
      <c r="I530" s="354"/>
      <c r="J530" s="385">
        <v>0</v>
      </c>
      <c r="K530" s="354"/>
      <c r="L530" s="385">
        <v>0</v>
      </c>
      <c r="M530" s="354"/>
      <c r="N530" s="385">
        <v>0</v>
      </c>
      <c r="O530" s="354"/>
      <c r="P530" s="385">
        <v>0</v>
      </c>
      <c r="Q530" s="354"/>
      <c r="R530" s="385">
        <v>480.529</v>
      </c>
      <c r="S530" s="354"/>
      <c r="T530" s="385">
        <v>729.93299999999999</v>
      </c>
      <c r="U530" s="354"/>
      <c r="V530" s="385">
        <v>0</v>
      </c>
      <c r="W530" s="354"/>
      <c r="X530" s="385">
        <v>321.154</v>
      </c>
      <c r="Y530" s="354"/>
      <c r="Z530" s="385">
        <v>1.75</v>
      </c>
      <c r="AA530" s="354"/>
      <c r="AB530" s="385">
        <v>1785.404</v>
      </c>
      <c r="AC530" s="354"/>
    </row>
    <row r="531" spans="1:29">
      <c r="A531" s="382" t="s">
        <v>1219</v>
      </c>
      <c r="B531" s="383" t="s">
        <v>1250</v>
      </c>
      <c r="C531" s="354"/>
      <c r="D531" s="382" t="s">
        <v>3883</v>
      </c>
      <c r="E531" s="384">
        <v>32</v>
      </c>
      <c r="F531" s="385">
        <v>455.11500000000001</v>
      </c>
      <c r="G531" s="354"/>
      <c r="H531" s="385">
        <v>72.655000000000001</v>
      </c>
      <c r="I531" s="354"/>
      <c r="J531" s="385">
        <v>1.5529999999999999</v>
      </c>
      <c r="K531" s="354"/>
      <c r="L531" s="385">
        <v>31.065999999999999</v>
      </c>
      <c r="M531" s="354"/>
      <c r="N531" s="385">
        <v>0</v>
      </c>
      <c r="O531" s="354"/>
      <c r="P531" s="385">
        <v>925.57299999999998</v>
      </c>
      <c r="Q531" s="354"/>
      <c r="R531" s="385">
        <v>0</v>
      </c>
      <c r="S531" s="354"/>
      <c r="T531" s="385">
        <v>1169.01</v>
      </c>
      <c r="U531" s="354"/>
      <c r="V531" s="385">
        <v>0</v>
      </c>
      <c r="W531" s="354"/>
      <c r="X531" s="385">
        <v>36.156999999999996</v>
      </c>
      <c r="Y531" s="354"/>
      <c r="Z531" s="385">
        <v>533.90200000000004</v>
      </c>
      <c r="AA531" s="354"/>
      <c r="AB531" s="385">
        <v>3225.0309999999999</v>
      </c>
      <c r="AC531" s="354"/>
    </row>
    <row r="532" spans="1:29">
      <c r="A532" s="382" t="s">
        <v>1219</v>
      </c>
      <c r="B532" s="383" t="s">
        <v>3884</v>
      </c>
      <c r="C532" s="354"/>
      <c r="D532" s="382" t="s">
        <v>3885</v>
      </c>
      <c r="E532" s="384">
        <v>12</v>
      </c>
      <c r="F532" s="385">
        <v>0</v>
      </c>
      <c r="G532" s="354"/>
      <c r="H532" s="385">
        <v>123.142</v>
      </c>
      <c r="I532" s="354"/>
      <c r="J532" s="385">
        <v>0</v>
      </c>
      <c r="K532" s="354"/>
      <c r="L532" s="385">
        <v>0</v>
      </c>
      <c r="M532" s="354"/>
      <c r="N532" s="385">
        <v>0</v>
      </c>
      <c r="O532" s="354"/>
      <c r="P532" s="385">
        <v>0</v>
      </c>
      <c r="Q532" s="354"/>
      <c r="R532" s="385">
        <v>257.07</v>
      </c>
      <c r="S532" s="354"/>
      <c r="T532" s="385">
        <v>331.661</v>
      </c>
      <c r="U532" s="354"/>
      <c r="V532" s="385">
        <v>0</v>
      </c>
      <c r="W532" s="354"/>
      <c r="X532" s="385">
        <v>255.57900000000001</v>
      </c>
      <c r="Y532" s="354"/>
      <c r="Z532" s="385">
        <v>0</v>
      </c>
      <c r="AA532" s="354"/>
      <c r="AB532" s="385">
        <v>967.452</v>
      </c>
      <c r="AC532" s="354"/>
    </row>
    <row r="533" spans="1:29">
      <c r="A533" s="382" t="s">
        <v>1219</v>
      </c>
      <c r="B533" s="383" t="s">
        <v>3886</v>
      </c>
      <c r="C533" s="354"/>
      <c r="D533" s="382" t="s">
        <v>3887</v>
      </c>
      <c r="E533" s="384">
        <v>34</v>
      </c>
      <c r="F533" s="385">
        <v>0</v>
      </c>
      <c r="G533" s="354"/>
      <c r="H533" s="385">
        <v>871.6389999999999</v>
      </c>
      <c r="I533" s="354"/>
      <c r="J533" s="385">
        <v>0</v>
      </c>
      <c r="K533" s="354"/>
      <c r="L533" s="385">
        <v>0</v>
      </c>
      <c r="M533" s="354"/>
      <c r="N533" s="385">
        <v>0</v>
      </c>
      <c r="O533" s="354"/>
      <c r="P533" s="385">
        <v>1742.943</v>
      </c>
      <c r="Q533" s="354"/>
      <c r="R533" s="385">
        <v>0</v>
      </c>
      <c r="S533" s="354"/>
      <c r="T533" s="385">
        <v>1537.3730000000003</v>
      </c>
      <c r="U533" s="354"/>
      <c r="V533" s="385">
        <v>0</v>
      </c>
      <c r="W533" s="354"/>
      <c r="X533" s="385">
        <v>967.86</v>
      </c>
      <c r="Y533" s="354"/>
      <c r="Z533" s="385">
        <v>0</v>
      </c>
      <c r="AA533" s="354"/>
      <c r="AB533" s="385">
        <v>5119.8149999999996</v>
      </c>
      <c r="AC533" s="354"/>
    </row>
    <row r="534" spans="1:29">
      <c r="A534" s="382" t="s">
        <v>1219</v>
      </c>
      <c r="B534" s="383" t="s">
        <v>3888</v>
      </c>
      <c r="C534" s="354"/>
      <c r="D534" s="382" t="s">
        <v>3889</v>
      </c>
      <c r="E534" s="384">
        <v>23</v>
      </c>
      <c r="F534" s="385">
        <v>447.52</v>
      </c>
      <c r="G534" s="354"/>
      <c r="H534" s="385">
        <v>0</v>
      </c>
      <c r="I534" s="354"/>
      <c r="J534" s="385">
        <v>40.078000000000003</v>
      </c>
      <c r="K534" s="354"/>
      <c r="L534" s="385">
        <v>0</v>
      </c>
      <c r="M534" s="354"/>
      <c r="N534" s="385">
        <v>0</v>
      </c>
      <c r="O534" s="354"/>
      <c r="P534" s="385">
        <v>320.20600000000002</v>
      </c>
      <c r="Q534" s="354"/>
      <c r="R534" s="385">
        <v>176.12100000000001</v>
      </c>
      <c r="S534" s="354"/>
      <c r="T534" s="385">
        <v>0</v>
      </c>
      <c r="U534" s="354"/>
      <c r="V534" s="385">
        <v>1532.4739999999999</v>
      </c>
      <c r="W534" s="354"/>
      <c r="X534" s="385">
        <v>596.28</v>
      </c>
      <c r="Y534" s="354"/>
      <c r="Z534" s="385">
        <v>0</v>
      </c>
      <c r="AA534" s="354"/>
      <c r="AB534" s="385">
        <v>3112.6790000000001</v>
      </c>
      <c r="AC534" s="354"/>
    </row>
    <row r="535" spans="1:29">
      <c r="A535" s="382" t="s">
        <v>1219</v>
      </c>
      <c r="B535" s="383" t="s">
        <v>3890</v>
      </c>
      <c r="C535" s="354"/>
      <c r="D535" s="382" t="s">
        <v>3891</v>
      </c>
      <c r="E535" s="384">
        <v>27</v>
      </c>
      <c r="F535" s="385">
        <v>333.42700000000002</v>
      </c>
      <c r="G535" s="354"/>
      <c r="H535" s="385">
        <v>38.616999999999997</v>
      </c>
      <c r="I535" s="354"/>
      <c r="J535" s="385">
        <v>0</v>
      </c>
      <c r="K535" s="354"/>
      <c r="L535" s="385">
        <v>28.257000000000001</v>
      </c>
      <c r="M535" s="354"/>
      <c r="N535" s="385">
        <v>0</v>
      </c>
      <c r="O535" s="354"/>
      <c r="P535" s="385">
        <v>601.33299999999997</v>
      </c>
      <c r="Q535" s="354"/>
      <c r="R535" s="385">
        <v>0</v>
      </c>
      <c r="S535" s="354"/>
      <c r="T535" s="385">
        <v>950.67700000000002</v>
      </c>
      <c r="U535" s="354"/>
      <c r="V535" s="385">
        <v>0</v>
      </c>
      <c r="W535" s="354"/>
      <c r="X535" s="385">
        <v>524.56899999999996</v>
      </c>
      <c r="Y535" s="354"/>
      <c r="Z535" s="385">
        <v>0</v>
      </c>
      <c r="AA535" s="354"/>
      <c r="AB535" s="385">
        <v>2476.88</v>
      </c>
      <c r="AC535" s="354"/>
    </row>
    <row r="536" spans="1:29">
      <c r="A536" s="382" t="s">
        <v>1256</v>
      </c>
      <c r="B536" s="383" t="s">
        <v>3892</v>
      </c>
      <c r="C536" s="354"/>
      <c r="D536" s="382" t="s">
        <v>3893</v>
      </c>
      <c r="E536" s="384">
        <v>58</v>
      </c>
      <c r="F536" s="385">
        <v>1277.8490000000002</v>
      </c>
      <c r="G536" s="354"/>
      <c r="H536" s="385">
        <v>0</v>
      </c>
      <c r="I536" s="354"/>
      <c r="J536" s="385">
        <v>146.69900000000001</v>
      </c>
      <c r="K536" s="354"/>
      <c r="L536" s="385">
        <v>173.00100000000003</v>
      </c>
      <c r="M536" s="354"/>
      <c r="N536" s="385">
        <v>0</v>
      </c>
      <c r="O536" s="354"/>
      <c r="P536" s="385">
        <v>1078.8150000000001</v>
      </c>
      <c r="Q536" s="354"/>
      <c r="R536" s="385">
        <v>0</v>
      </c>
      <c r="S536" s="354"/>
      <c r="T536" s="385">
        <v>0</v>
      </c>
      <c r="U536" s="354"/>
      <c r="V536" s="385">
        <v>23.731000000000005</v>
      </c>
      <c r="W536" s="354"/>
      <c r="X536" s="385">
        <v>0</v>
      </c>
      <c r="Y536" s="354"/>
      <c r="Z536" s="385">
        <v>5119.4269999999997</v>
      </c>
      <c r="AA536" s="354"/>
      <c r="AB536" s="385">
        <v>7819.5219999999999</v>
      </c>
      <c r="AC536" s="354"/>
    </row>
    <row r="537" spans="1:29">
      <c r="A537" s="382" t="s">
        <v>1256</v>
      </c>
      <c r="B537" s="383" t="s">
        <v>3894</v>
      </c>
      <c r="C537" s="354"/>
      <c r="D537" s="382" t="s">
        <v>3895</v>
      </c>
      <c r="E537" s="384">
        <v>11</v>
      </c>
      <c r="F537" s="385">
        <v>128.803</v>
      </c>
      <c r="G537" s="354"/>
      <c r="H537" s="385">
        <v>0</v>
      </c>
      <c r="I537" s="354"/>
      <c r="J537" s="385">
        <v>4.1050000000000004</v>
      </c>
      <c r="K537" s="354"/>
      <c r="L537" s="385">
        <v>0.28699999999999998</v>
      </c>
      <c r="M537" s="354"/>
      <c r="N537" s="385">
        <v>0</v>
      </c>
      <c r="O537" s="354"/>
      <c r="P537" s="385">
        <v>533.11900000000003</v>
      </c>
      <c r="Q537" s="354"/>
      <c r="R537" s="385">
        <v>0</v>
      </c>
      <c r="S537" s="354"/>
      <c r="T537" s="385">
        <v>0</v>
      </c>
      <c r="U537" s="354"/>
      <c r="V537" s="385">
        <v>2.8410000000000002</v>
      </c>
      <c r="W537" s="354"/>
      <c r="X537" s="385">
        <v>0</v>
      </c>
      <c r="Y537" s="354"/>
      <c r="Z537" s="385">
        <v>667.053</v>
      </c>
      <c r="AA537" s="354"/>
      <c r="AB537" s="385">
        <v>1336.2079999999999</v>
      </c>
      <c r="AC537" s="354"/>
    </row>
    <row r="538" spans="1:29">
      <c r="A538" s="382" t="s">
        <v>1256</v>
      </c>
      <c r="B538" s="383" t="s">
        <v>3896</v>
      </c>
      <c r="C538" s="354"/>
      <c r="D538" s="382" t="s">
        <v>3897</v>
      </c>
      <c r="E538" s="384">
        <v>16</v>
      </c>
      <c r="F538" s="385">
        <v>304.96600000000001</v>
      </c>
      <c r="G538" s="354"/>
      <c r="H538" s="385">
        <v>0</v>
      </c>
      <c r="I538" s="354"/>
      <c r="J538" s="385">
        <v>21.524000000000001</v>
      </c>
      <c r="K538" s="354"/>
      <c r="L538" s="385">
        <v>248.40799999999999</v>
      </c>
      <c r="M538" s="354"/>
      <c r="N538" s="385">
        <v>862.33100000000002</v>
      </c>
      <c r="O538" s="354"/>
      <c r="P538" s="385">
        <v>815.31899999999996</v>
      </c>
      <c r="Q538" s="354"/>
      <c r="R538" s="385">
        <v>0</v>
      </c>
      <c r="S538" s="354"/>
      <c r="T538" s="385">
        <v>98.361999999999995</v>
      </c>
      <c r="U538" s="354"/>
      <c r="V538" s="385">
        <v>59.71200000000001</v>
      </c>
      <c r="W538" s="354"/>
      <c r="X538" s="385">
        <v>1</v>
      </c>
      <c r="Y538" s="354"/>
      <c r="Z538" s="385">
        <v>0</v>
      </c>
      <c r="AA538" s="354"/>
      <c r="AB538" s="385">
        <v>2411.6220000000008</v>
      </c>
      <c r="AC538" s="354"/>
    </row>
    <row r="539" spans="1:29">
      <c r="A539" s="382" t="s">
        <v>1256</v>
      </c>
      <c r="B539" s="383" t="s">
        <v>3898</v>
      </c>
      <c r="C539" s="354"/>
      <c r="D539" s="382" t="s">
        <v>3899</v>
      </c>
      <c r="E539" s="384">
        <v>30</v>
      </c>
      <c r="F539" s="385">
        <v>374.80500000000001</v>
      </c>
      <c r="G539" s="354"/>
      <c r="H539" s="385">
        <v>0</v>
      </c>
      <c r="I539" s="354"/>
      <c r="J539" s="385">
        <v>70.244</v>
      </c>
      <c r="K539" s="354"/>
      <c r="L539" s="385">
        <v>238.25799999999998</v>
      </c>
      <c r="M539" s="354"/>
      <c r="N539" s="385">
        <v>0</v>
      </c>
      <c r="O539" s="354"/>
      <c r="P539" s="385">
        <v>976.94500000000005</v>
      </c>
      <c r="Q539" s="354"/>
      <c r="R539" s="385">
        <v>0</v>
      </c>
      <c r="S539" s="354"/>
      <c r="T539" s="385">
        <v>19.259</v>
      </c>
      <c r="U539" s="354"/>
      <c r="V539" s="385">
        <v>0</v>
      </c>
      <c r="W539" s="354"/>
      <c r="X539" s="385">
        <v>5.0149999999999997</v>
      </c>
      <c r="Y539" s="354"/>
      <c r="Z539" s="385">
        <v>1865.8030000000001</v>
      </c>
      <c r="AA539" s="354"/>
      <c r="AB539" s="385">
        <v>3550.3290000000002</v>
      </c>
      <c r="AC539" s="354"/>
    </row>
    <row r="540" spans="1:29">
      <c r="A540" s="382" t="s">
        <v>1265</v>
      </c>
      <c r="B540" s="383" t="s">
        <v>3900</v>
      </c>
      <c r="C540" s="354"/>
      <c r="D540" s="382" t="s">
        <v>3901</v>
      </c>
      <c r="E540" s="384">
        <v>15</v>
      </c>
      <c r="F540" s="385">
        <v>88.04</v>
      </c>
      <c r="G540" s="354"/>
      <c r="H540" s="385">
        <v>0</v>
      </c>
      <c r="I540" s="354"/>
      <c r="J540" s="385">
        <v>14.798</v>
      </c>
      <c r="K540" s="354"/>
      <c r="L540" s="385">
        <v>0</v>
      </c>
      <c r="M540" s="354"/>
      <c r="N540" s="385">
        <v>0</v>
      </c>
      <c r="O540" s="354"/>
      <c r="P540" s="385">
        <v>347.68400000000003</v>
      </c>
      <c r="Q540" s="354"/>
      <c r="R540" s="385">
        <v>0</v>
      </c>
      <c r="S540" s="354"/>
      <c r="T540" s="385">
        <v>0</v>
      </c>
      <c r="U540" s="354"/>
      <c r="V540" s="385">
        <v>0</v>
      </c>
      <c r="W540" s="354"/>
      <c r="X540" s="385">
        <v>388.46800000000002</v>
      </c>
      <c r="Y540" s="354"/>
      <c r="Z540" s="385">
        <v>0</v>
      </c>
      <c r="AA540" s="354"/>
      <c r="AB540" s="385">
        <v>838.99</v>
      </c>
      <c r="AC540" s="354"/>
    </row>
    <row r="541" spans="1:29">
      <c r="A541" s="387" t="s">
        <v>3902</v>
      </c>
      <c r="B541" s="359"/>
      <c r="C541" s="359"/>
      <c r="D541" s="359"/>
      <c r="E541" s="359"/>
      <c r="F541" s="359"/>
      <c r="G541" s="359"/>
      <c r="H541" s="359"/>
      <c r="I541" s="359"/>
      <c r="J541" s="359"/>
      <c r="K541" s="359"/>
      <c r="L541" s="359"/>
      <c r="M541" s="359"/>
      <c r="N541" s="359"/>
      <c r="O541" s="359"/>
      <c r="P541" s="359"/>
      <c r="Q541" s="359"/>
      <c r="R541" s="359"/>
      <c r="S541" s="359"/>
      <c r="T541" s="359"/>
      <c r="U541" s="359"/>
      <c r="V541" s="359"/>
      <c r="W541" s="359"/>
      <c r="X541" s="359"/>
      <c r="Y541" s="359"/>
      <c r="Z541" s="359"/>
      <c r="AA541" s="359"/>
      <c r="AB541" s="359"/>
      <c r="AC541" s="360"/>
    </row>
    <row r="542" spans="1:29">
      <c r="A542" s="383" t="s">
        <v>1385</v>
      </c>
      <c r="B542" s="354"/>
      <c r="C542" s="354"/>
      <c r="D542" s="354"/>
      <c r="E542" s="354"/>
      <c r="F542" s="354"/>
      <c r="G542" s="354"/>
      <c r="H542" s="354"/>
      <c r="I542" s="354"/>
      <c r="J542" s="354"/>
      <c r="K542" s="354"/>
      <c r="L542" s="354"/>
      <c r="M542" s="354"/>
      <c r="N542" s="354"/>
      <c r="O542" s="354"/>
      <c r="P542" s="354"/>
      <c r="Q542" s="354"/>
      <c r="R542" s="354"/>
      <c r="S542" s="354"/>
      <c r="T542" s="354"/>
      <c r="U542" s="354"/>
      <c r="V542" s="354"/>
      <c r="W542" s="354"/>
      <c r="X542" s="354"/>
      <c r="Y542" s="354"/>
      <c r="Z542" s="354"/>
      <c r="AA542" s="354"/>
      <c r="AB542" s="354"/>
      <c r="AC542" s="354"/>
    </row>
    <row r="543" spans="1:29">
      <c r="A543" s="354"/>
      <c r="B543" s="383" t="s">
        <v>3903</v>
      </c>
      <c r="C543" s="354"/>
      <c r="D543" s="354"/>
      <c r="E543" s="384">
        <v>7858</v>
      </c>
      <c r="F543" s="385">
        <v>157.302177</v>
      </c>
      <c r="G543" s="354"/>
      <c r="H543" s="385">
        <v>37.565829000000001</v>
      </c>
      <c r="I543" s="354"/>
      <c r="J543" s="385">
        <v>19.018999000000001</v>
      </c>
      <c r="K543" s="354"/>
      <c r="L543" s="385">
        <v>29.089658</v>
      </c>
      <c r="M543" s="354"/>
      <c r="N543" s="385">
        <v>80.240782999999993</v>
      </c>
      <c r="O543" s="354"/>
      <c r="P543" s="385">
        <v>146.181251</v>
      </c>
      <c r="Q543" s="354"/>
      <c r="R543" s="385">
        <v>12.391121</v>
      </c>
      <c r="S543" s="354"/>
      <c r="T543" s="385">
        <v>123.76452399999999</v>
      </c>
      <c r="U543" s="354"/>
      <c r="V543" s="385">
        <v>51.494222000000001</v>
      </c>
      <c r="W543" s="354"/>
      <c r="X543" s="385">
        <v>86.963115000000002</v>
      </c>
      <c r="Y543" s="354"/>
      <c r="Z543" s="385">
        <v>123.957539</v>
      </c>
      <c r="AA543" s="354"/>
      <c r="AB543" s="385">
        <v>861.87679000000003</v>
      </c>
      <c r="AC543" s="354"/>
    </row>
    <row r="544" spans="1:29">
      <c r="A544" s="354"/>
      <c r="B544" s="383" t="s">
        <v>3904</v>
      </c>
      <c r="C544" s="354"/>
      <c r="D544" s="354"/>
      <c r="E544" s="384">
        <v>15240</v>
      </c>
      <c r="F544" s="385">
        <v>398.03659899999997</v>
      </c>
      <c r="G544" s="354"/>
      <c r="H544" s="385">
        <v>59.164223</v>
      </c>
      <c r="I544" s="354"/>
      <c r="J544" s="385">
        <v>51.580204000000002</v>
      </c>
      <c r="K544" s="354"/>
      <c r="L544" s="385">
        <v>72.042389999999997</v>
      </c>
      <c r="M544" s="354"/>
      <c r="N544" s="385">
        <v>259.052977</v>
      </c>
      <c r="O544" s="354"/>
      <c r="P544" s="385">
        <v>226.80811700000001</v>
      </c>
      <c r="Q544" s="354"/>
      <c r="R544" s="385">
        <v>17.117601000000001</v>
      </c>
      <c r="S544" s="354"/>
      <c r="T544" s="385">
        <v>201.26103699999999</v>
      </c>
      <c r="U544" s="354"/>
      <c r="V544" s="385">
        <v>256.29995200000002</v>
      </c>
      <c r="W544" s="354"/>
      <c r="X544" s="385">
        <v>379.78889099999998</v>
      </c>
      <c r="Y544" s="354"/>
      <c r="Z544" s="385">
        <v>298.14174500000001</v>
      </c>
      <c r="AA544" s="354"/>
      <c r="AB544" s="385">
        <v>2208.906774</v>
      </c>
      <c r="AC544" s="354"/>
    </row>
    <row r="545" spans="1:29">
      <c r="A545" s="354"/>
      <c r="B545" s="383" t="s">
        <v>3905</v>
      </c>
      <c r="C545" s="354"/>
      <c r="D545" s="354"/>
      <c r="E545" s="384">
        <v>66045</v>
      </c>
      <c r="F545" s="385">
        <v>6958.593703999999</v>
      </c>
      <c r="G545" s="354"/>
      <c r="H545" s="385">
        <v>522.01032399999997</v>
      </c>
      <c r="I545" s="354"/>
      <c r="J545" s="385">
        <v>939.84355700000003</v>
      </c>
      <c r="K545" s="354"/>
      <c r="L545" s="385">
        <v>867.28204700000003</v>
      </c>
      <c r="M545" s="354"/>
      <c r="N545" s="385">
        <v>1409.7447440000001</v>
      </c>
      <c r="O545" s="354"/>
      <c r="P545" s="385">
        <v>632.13825099999997</v>
      </c>
      <c r="Q545" s="354"/>
      <c r="R545" s="385">
        <v>82.667152000000002</v>
      </c>
      <c r="S545" s="354"/>
      <c r="T545" s="385">
        <v>1283.3826240000001</v>
      </c>
      <c r="U545" s="354"/>
      <c r="V545" s="385">
        <v>3211.049129</v>
      </c>
      <c r="W545" s="354"/>
      <c r="X545" s="385">
        <v>1654.1921649999997</v>
      </c>
      <c r="Y545" s="354"/>
      <c r="Z545" s="385">
        <v>2855.204174</v>
      </c>
      <c r="AA545" s="354"/>
      <c r="AB545" s="385">
        <v>19918.627186999995</v>
      </c>
      <c r="AC545" s="354"/>
    </row>
    <row r="546" spans="1:29">
      <c r="A546" s="354"/>
      <c r="B546" s="383" t="s">
        <v>3906</v>
      </c>
      <c r="C546" s="354"/>
      <c r="D546" s="354"/>
      <c r="E546" s="384">
        <v>89143</v>
      </c>
      <c r="F546" s="385">
        <v>7513.9324800000004</v>
      </c>
      <c r="G546" s="354"/>
      <c r="H546" s="385">
        <v>618.74037599999997</v>
      </c>
      <c r="I546" s="354"/>
      <c r="J546" s="385">
        <v>1010.44276</v>
      </c>
      <c r="K546" s="354"/>
      <c r="L546" s="385">
        <v>968.41409499999997</v>
      </c>
      <c r="M546" s="354"/>
      <c r="N546" s="385">
        <v>1749.0385039999999</v>
      </c>
      <c r="O546" s="354"/>
      <c r="P546" s="385">
        <v>1005.127619</v>
      </c>
      <c r="Q546" s="354"/>
      <c r="R546" s="385">
        <v>112.17587399999998</v>
      </c>
      <c r="S546" s="354"/>
      <c r="T546" s="385">
        <v>1608.408185</v>
      </c>
      <c r="U546" s="354"/>
      <c r="V546" s="385">
        <v>3518.8433030000001</v>
      </c>
      <c r="W546" s="354"/>
      <c r="X546" s="385">
        <v>2120.9441710000001</v>
      </c>
      <c r="Y546" s="354"/>
      <c r="Z546" s="385">
        <v>3277.3034580000003</v>
      </c>
      <c r="AA546" s="354"/>
      <c r="AB546" s="385">
        <v>22989.410751000003</v>
      </c>
      <c r="AC546" s="354"/>
    </row>
    <row r="547" spans="1:29">
      <c r="A547" s="387" t="s">
        <v>3907</v>
      </c>
      <c r="B547" s="359"/>
      <c r="C547" s="359"/>
      <c r="D547" s="359"/>
      <c r="E547" s="359"/>
      <c r="F547" s="359"/>
      <c r="G547" s="359"/>
      <c r="H547" s="359"/>
      <c r="I547" s="359"/>
      <c r="J547" s="359"/>
      <c r="K547" s="359"/>
      <c r="L547" s="359"/>
      <c r="M547" s="359"/>
      <c r="N547" s="359"/>
      <c r="O547" s="359"/>
      <c r="P547" s="359"/>
      <c r="Q547" s="359"/>
      <c r="R547" s="359"/>
      <c r="S547" s="359"/>
      <c r="T547" s="359"/>
      <c r="U547" s="359"/>
      <c r="V547" s="359"/>
      <c r="W547" s="359"/>
      <c r="X547" s="359"/>
      <c r="Y547" s="359"/>
      <c r="Z547" s="359"/>
      <c r="AA547" s="359"/>
      <c r="AB547" s="359"/>
      <c r="AC547" s="360"/>
    </row>
    <row r="548" spans="1:29">
      <c r="A548" s="383" t="s">
        <v>3908</v>
      </c>
      <c r="B548" s="354"/>
      <c r="C548" s="354"/>
      <c r="D548" s="354"/>
      <c r="E548" s="354"/>
      <c r="F548" s="354"/>
      <c r="G548" s="354"/>
      <c r="H548" s="354"/>
      <c r="I548" s="354"/>
      <c r="J548" s="354"/>
      <c r="K548" s="354"/>
      <c r="L548" s="354"/>
      <c r="M548" s="354"/>
      <c r="N548" s="354"/>
      <c r="O548" s="354"/>
      <c r="P548" s="354"/>
      <c r="Q548" s="354"/>
      <c r="R548" s="354"/>
      <c r="S548" s="354"/>
      <c r="T548" s="354"/>
      <c r="U548" s="354"/>
      <c r="V548" s="354"/>
      <c r="W548" s="354"/>
      <c r="X548" s="354"/>
      <c r="Y548" s="354"/>
      <c r="Z548" s="354"/>
      <c r="AA548" s="354"/>
      <c r="AB548" s="354"/>
      <c r="AC548" s="354"/>
    </row>
    <row r="549" spans="1:29">
      <c r="A549" s="354"/>
      <c r="B549" s="383" t="s">
        <v>3909</v>
      </c>
      <c r="C549" s="354"/>
      <c r="D549" s="354"/>
      <c r="E549" s="384">
        <v>31994</v>
      </c>
      <c r="F549" s="385">
        <v>4361.6323659999998</v>
      </c>
      <c r="G549" s="354"/>
      <c r="H549" s="385">
        <v>112.509033</v>
      </c>
      <c r="I549" s="354"/>
      <c r="J549" s="385">
        <v>219.23004299999999</v>
      </c>
      <c r="K549" s="354"/>
      <c r="L549" s="385">
        <v>358.99885799999998</v>
      </c>
      <c r="M549" s="354"/>
      <c r="N549" s="385">
        <v>515.88054299999999</v>
      </c>
      <c r="O549" s="354"/>
      <c r="P549" s="385">
        <v>203.14409499999999</v>
      </c>
      <c r="Q549" s="354"/>
      <c r="R549" s="385">
        <v>4.4910730000000001</v>
      </c>
      <c r="S549" s="354"/>
      <c r="T549" s="385">
        <v>759.10497900000007</v>
      </c>
      <c r="U549" s="354"/>
      <c r="V549" s="385">
        <v>2202.046859</v>
      </c>
      <c r="W549" s="354"/>
      <c r="X549" s="385">
        <v>717.58124499999985</v>
      </c>
      <c r="Y549" s="354"/>
      <c r="Z549" s="385">
        <v>993.50704199999996</v>
      </c>
      <c r="AA549" s="354"/>
      <c r="AB549" s="385">
        <v>10432.368267000002</v>
      </c>
      <c r="AC549" s="354"/>
    </row>
    <row r="550" spans="1:29">
      <c r="A550" s="354"/>
      <c r="B550" s="383" t="s">
        <v>3910</v>
      </c>
      <c r="C550" s="354"/>
      <c r="D550" s="354"/>
      <c r="E550" s="384">
        <v>15819</v>
      </c>
      <c r="F550" s="385">
        <v>1849.6158559999999</v>
      </c>
      <c r="G550" s="354"/>
      <c r="H550" s="385">
        <v>27.622154000000002</v>
      </c>
      <c r="I550" s="354"/>
      <c r="J550" s="385">
        <v>175.93253999999996</v>
      </c>
      <c r="K550" s="354"/>
      <c r="L550" s="385">
        <v>166.167922</v>
      </c>
      <c r="M550" s="354"/>
      <c r="N550" s="385">
        <v>662.64695700000016</v>
      </c>
      <c r="O550" s="354"/>
      <c r="P550" s="385">
        <v>268.200875</v>
      </c>
      <c r="Q550" s="354"/>
      <c r="R550" s="385">
        <v>23.861872000000002</v>
      </c>
      <c r="S550" s="354"/>
      <c r="T550" s="385">
        <v>279.05176</v>
      </c>
      <c r="U550" s="354"/>
      <c r="V550" s="385">
        <v>539.07461899999998</v>
      </c>
      <c r="W550" s="354"/>
      <c r="X550" s="385">
        <v>726.06044599999996</v>
      </c>
      <c r="Y550" s="354"/>
      <c r="Z550" s="385">
        <v>1057.789593</v>
      </c>
      <c r="AA550" s="354"/>
      <c r="AB550" s="385">
        <v>5678.8097989999987</v>
      </c>
      <c r="AC550" s="354"/>
    </row>
    <row r="551" spans="1:29">
      <c r="A551" s="354"/>
      <c r="B551" s="383" t="s">
        <v>3911</v>
      </c>
      <c r="C551" s="354"/>
      <c r="D551" s="354"/>
      <c r="E551" s="384">
        <v>14800</v>
      </c>
      <c r="F551" s="385">
        <v>577.88490399999989</v>
      </c>
      <c r="G551" s="354"/>
      <c r="H551" s="385">
        <v>74.472759999999994</v>
      </c>
      <c r="I551" s="354"/>
      <c r="J551" s="385">
        <v>255.20586399999999</v>
      </c>
      <c r="K551" s="354"/>
      <c r="L551" s="385">
        <v>216.99245300000001</v>
      </c>
      <c r="M551" s="354"/>
      <c r="N551" s="385">
        <v>318.128648</v>
      </c>
      <c r="O551" s="354"/>
      <c r="P551" s="385">
        <v>172.32720800000004</v>
      </c>
      <c r="Q551" s="354"/>
      <c r="R551" s="385">
        <v>45.739102000000003</v>
      </c>
      <c r="S551" s="354"/>
      <c r="T551" s="385">
        <v>146.148269</v>
      </c>
      <c r="U551" s="354"/>
      <c r="V551" s="385">
        <v>333.05184500000001</v>
      </c>
      <c r="W551" s="354"/>
      <c r="X551" s="385">
        <v>200.15830399999999</v>
      </c>
      <c r="Y551" s="354"/>
      <c r="Z551" s="385">
        <v>526.24168699999996</v>
      </c>
      <c r="AA551" s="354"/>
      <c r="AB551" s="385">
        <v>2669.4967019999999</v>
      </c>
      <c r="AC551" s="354"/>
    </row>
    <row r="552" spans="1:29">
      <c r="A552" s="354"/>
      <c r="B552" s="383" t="s">
        <v>3912</v>
      </c>
      <c r="C552" s="354"/>
      <c r="D552" s="354"/>
      <c r="E552" s="384">
        <v>13168</v>
      </c>
      <c r="F552" s="385">
        <v>357.79139900000007</v>
      </c>
      <c r="G552" s="354"/>
      <c r="H552" s="385">
        <v>56.967539000000009</v>
      </c>
      <c r="I552" s="354"/>
      <c r="J552" s="385">
        <v>226.23306600000001</v>
      </c>
      <c r="K552" s="354"/>
      <c r="L552" s="385">
        <v>59.444349000000003</v>
      </c>
      <c r="M552" s="354"/>
      <c r="N552" s="385">
        <v>186.928439</v>
      </c>
      <c r="O552" s="354"/>
      <c r="P552" s="385">
        <v>115.46447499999998</v>
      </c>
      <c r="Q552" s="354"/>
      <c r="R552" s="385">
        <v>14.643034999999999</v>
      </c>
      <c r="S552" s="354"/>
      <c r="T552" s="385">
        <v>149.06787399999999</v>
      </c>
      <c r="U552" s="354"/>
      <c r="V552" s="385">
        <v>177.91328999999999</v>
      </c>
      <c r="W552" s="354"/>
      <c r="X552" s="385">
        <v>196.060474</v>
      </c>
      <c r="Y552" s="354"/>
      <c r="Z552" s="385">
        <v>251.788116</v>
      </c>
      <c r="AA552" s="354"/>
      <c r="AB552" s="385">
        <v>1608.7333880000003</v>
      </c>
      <c r="AC552" s="354"/>
    </row>
    <row r="553" spans="1:29">
      <c r="A553" s="354"/>
      <c r="B553" s="383" t="s">
        <v>3913</v>
      </c>
      <c r="C553" s="354"/>
      <c r="D553" s="354"/>
      <c r="E553" s="384">
        <v>7117</v>
      </c>
      <c r="F553" s="385">
        <v>218.02656500000003</v>
      </c>
      <c r="G553" s="354"/>
      <c r="H553" s="385">
        <v>121.274838</v>
      </c>
      <c r="I553" s="354"/>
      <c r="J553" s="385">
        <v>31.906879</v>
      </c>
      <c r="K553" s="354"/>
      <c r="L553" s="385">
        <v>75.364632999999998</v>
      </c>
      <c r="M553" s="354"/>
      <c r="N553" s="385">
        <v>23.588474999999999</v>
      </c>
      <c r="O553" s="354"/>
      <c r="P553" s="385">
        <v>116.51552799999999</v>
      </c>
      <c r="Q553" s="354"/>
      <c r="R553" s="385">
        <v>7.9894929999999995</v>
      </c>
      <c r="S553" s="354"/>
      <c r="T553" s="385">
        <v>152.01900699999999</v>
      </c>
      <c r="U553" s="354"/>
      <c r="V553" s="385">
        <v>83.053207999999998</v>
      </c>
      <c r="W553" s="354"/>
      <c r="X553" s="385">
        <v>155.32943</v>
      </c>
      <c r="Y553" s="354"/>
      <c r="Z553" s="385">
        <v>163.09600900000001</v>
      </c>
      <c r="AA553" s="354"/>
      <c r="AB553" s="385">
        <v>1132.8801550000001</v>
      </c>
      <c r="AC553" s="354"/>
    </row>
    <row r="554" spans="1:29">
      <c r="A554" s="354"/>
      <c r="B554" s="383" t="s">
        <v>3914</v>
      </c>
      <c r="C554" s="354"/>
      <c r="D554" s="354"/>
      <c r="E554" s="384">
        <v>3799</v>
      </c>
      <c r="F554" s="385">
        <v>86.012415999999988</v>
      </c>
      <c r="G554" s="354"/>
      <c r="H554" s="385">
        <v>39.069338000000002</v>
      </c>
      <c r="I554" s="354"/>
      <c r="J554" s="385">
        <v>14.151127000000001</v>
      </c>
      <c r="K554" s="354"/>
      <c r="L554" s="385">
        <v>17.395430999999999</v>
      </c>
      <c r="M554" s="354"/>
      <c r="N554" s="385">
        <v>13.068132</v>
      </c>
      <c r="O554" s="354"/>
      <c r="P554" s="385">
        <v>66.795002999999994</v>
      </c>
      <c r="Q554" s="354"/>
      <c r="R554" s="385">
        <v>7.0798370000000004</v>
      </c>
      <c r="S554" s="354"/>
      <c r="T554" s="385">
        <v>51.901521000000002</v>
      </c>
      <c r="U554" s="354"/>
      <c r="V554" s="385">
        <v>52.813532000000002</v>
      </c>
      <c r="W554" s="354"/>
      <c r="X554" s="385">
        <v>55.187041000000001</v>
      </c>
      <c r="Y554" s="354"/>
      <c r="Z554" s="385">
        <v>85.991029999999995</v>
      </c>
      <c r="AA554" s="354"/>
      <c r="AB554" s="385">
        <v>485.30893499999996</v>
      </c>
      <c r="AC554" s="354"/>
    </row>
    <row r="555" spans="1:29">
      <c r="A555" s="354"/>
      <c r="B555" s="383" t="s">
        <v>3915</v>
      </c>
      <c r="C555" s="354"/>
      <c r="D555" s="354"/>
      <c r="E555" s="384">
        <v>2247</v>
      </c>
      <c r="F555" s="385">
        <v>59.143588000000001</v>
      </c>
      <c r="G555" s="354"/>
      <c r="H555" s="385">
        <v>33.852397000000003</v>
      </c>
      <c r="I555" s="354"/>
      <c r="J555" s="385">
        <v>82.081626</v>
      </c>
      <c r="K555" s="354"/>
      <c r="L555" s="385">
        <v>71.358271999999999</v>
      </c>
      <c r="M555" s="354"/>
      <c r="N555" s="385">
        <v>28.797309999999996</v>
      </c>
      <c r="O555" s="354"/>
      <c r="P555" s="385">
        <v>59.02742700000001</v>
      </c>
      <c r="Q555" s="354"/>
      <c r="R555" s="385">
        <v>8.1869169999999993</v>
      </c>
      <c r="S555" s="354"/>
      <c r="T555" s="385">
        <v>61.633592999999998</v>
      </c>
      <c r="U555" s="354"/>
      <c r="V555" s="385">
        <v>41.372611999999997</v>
      </c>
      <c r="W555" s="354"/>
      <c r="X555" s="385">
        <v>55.747323999999999</v>
      </c>
      <c r="Y555" s="354"/>
      <c r="Z555" s="385">
        <v>36.183309000000001</v>
      </c>
      <c r="AA555" s="354"/>
      <c r="AB555" s="385">
        <v>536.47679300000016</v>
      </c>
      <c r="AC555" s="354"/>
    </row>
    <row r="556" spans="1:29">
      <c r="A556" s="354"/>
      <c r="B556" s="383" t="s">
        <v>3916</v>
      </c>
      <c r="C556" s="354"/>
      <c r="D556" s="354"/>
      <c r="E556" s="384">
        <v>199</v>
      </c>
      <c r="F556" s="385">
        <v>3.8253860000000004</v>
      </c>
      <c r="G556" s="354"/>
      <c r="H556" s="385">
        <v>152.972317</v>
      </c>
      <c r="I556" s="354"/>
      <c r="J556" s="385">
        <v>5.7016150000000003</v>
      </c>
      <c r="K556" s="354"/>
      <c r="L556" s="385">
        <v>2.6921769999999996</v>
      </c>
      <c r="M556" s="354"/>
      <c r="N556" s="385">
        <v>0</v>
      </c>
      <c r="O556" s="354"/>
      <c r="P556" s="385">
        <v>3.6530079999999998</v>
      </c>
      <c r="Q556" s="354"/>
      <c r="R556" s="385">
        <v>0.18454499999999999</v>
      </c>
      <c r="S556" s="354"/>
      <c r="T556" s="385">
        <v>9.4811820000000004</v>
      </c>
      <c r="U556" s="354"/>
      <c r="V556" s="385">
        <v>89.517337999999995</v>
      </c>
      <c r="W556" s="354"/>
      <c r="X556" s="385">
        <v>14.819907000000001</v>
      </c>
      <c r="Y556" s="354"/>
      <c r="Z556" s="385">
        <v>162.706672</v>
      </c>
      <c r="AA556" s="354"/>
      <c r="AB556" s="385">
        <v>445.33671200000003</v>
      </c>
      <c r="AC556" s="354"/>
    </row>
    <row r="557" spans="1:29">
      <c r="A557" s="386" t="s">
        <v>3917</v>
      </c>
      <c r="B557" s="354"/>
      <c r="C557" s="354"/>
      <c r="D557" s="354"/>
      <c r="E557" s="354"/>
      <c r="F557" s="354"/>
      <c r="G557" s="354"/>
      <c r="H557" s="354"/>
      <c r="I557" s="354"/>
      <c r="J557" s="354"/>
      <c r="K557" s="354"/>
      <c r="L557" s="354"/>
      <c r="M557" s="354"/>
      <c r="N557" s="354"/>
      <c r="O557" s="354"/>
      <c r="P557" s="354"/>
      <c r="Q557" s="354"/>
      <c r="R557" s="354"/>
      <c r="S557" s="354"/>
      <c r="T557" s="354"/>
      <c r="U557" s="354"/>
      <c r="V557" s="354"/>
      <c r="W557" s="354"/>
      <c r="X557" s="354"/>
      <c r="Y557" s="354"/>
      <c r="Z557" s="354"/>
      <c r="AA557" s="354"/>
      <c r="AB557" s="354"/>
      <c r="AC557" s="354"/>
    </row>
    <row r="558" spans="1:29">
      <c r="A558" s="386" t="s">
        <v>3918</v>
      </c>
      <c r="B558" s="354"/>
      <c r="C558" s="354"/>
      <c r="D558" s="354"/>
      <c r="E558" s="354"/>
      <c r="F558" s="354"/>
      <c r="G558" s="354"/>
      <c r="H558" s="354"/>
      <c r="I558" s="354"/>
      <c r="J558" s="354"/>
      <c r="K558" s="354"/>
      <c r="L558" s="354"/>
      <c r="M558" s="354"/>
      <c r="N558" s="354"/>
      <c r="O558" s="354"/>
      <c r="P558" s="354"/>
      <c r="Q558" s="354"/>
      <c r="R558" s="354"/>
      <c r="S558" s="354"/>
      <c r="T558" s="354"/>
      <c r="U558" s="354"/>
      <c r="V558" s="354"/>
      <c r="W558" s="354"/>
      <c r="X558" s="354"/>
      <c r="Y558" s="354"/>
      <c r="Z558" s="354"/>
      <c r="AA558" s="354"/>
      <c r="AB558" s="354"/>
      <c r="AC558" s="354"/>
    </row>
    <row r="559" spans="1:29">
      <c r="A559" s="354"/>
      <c r="B559" s="354"/>
      <c r="C559" s="354"/>
      <c r="D559" s="354"/>
      <c r="E559" s="354"/>
      <c r="F559" s="354"/>
      <c r="G559" s="354"/>
      <c r="H559" s="354"/>
      <c r="I559" s="354"/>
      <c r="J559" s="354"/>
      <c r="K559" s="354"/>
      <c r="L559" s="354"/>
      <c r="M559" s="354"/>
      <c r="N559" s="354"/>
      <c r="O559" s="354"/>
      <c r="P559" s="354"/>
      <c r="Q559" s="354"/>
      <c r="R559" s="354"/>
      <c r="S559" s="354"/>
      <c r="T559" s="354"/>
      <c r="U559" s="354"/>
      <c r="V559" s="354"/>
      <c r="W559" s="354"/>
      <c r="X559" s="354"/>
      <c r="Y559" s="354"/>
      <c r="Z559" s="354"/>
      <c r="AA559" s="354"/>
      <c r="AB559" s="354"/>
      <c r="AC559" s="354"/>
    </row>
    <row r="560" spans="1:29">
      <c r="A560" s="354"/>
      <c r="B560" s="354"/>
      <c r="C560" s="354"/>
      <c r="D560" s="354"/>
      <c r="E560" s="354"/>
      <c r="F560" s="354"/>
      <c r="G560" s="354"/>
      <c r="H560" s="354"/>
      <c r="I560" s="354"/>
      <c r="J560" s="354"/>
      <c r="K560" s="354"/>
      <c r="L560" s="354"/>
      <c r="M560" s="354"/>
      <c r="N560" s="354"/>
      <c r="O560" s="354"/>
      <c r="P560" s="354"/>
      <c r="Q560" s="354"/>
      <c r="R560" s="354"/>
      <c r="S560" s="354"/>
      <c r="T560" s="354"/>
      <c r="U560" s="354"/>
      <c r="V560" s="354"/>
      <c r="W560" s="354"/>
      <c r="X560" s="354"/>
      <c r="Y560" s="354"/>
      <c r="Z560" s="354"/>
      <c r="AA560" s="354"/>
      <c r="AB560" s="354"/>
      <c r="AC560" s="354"/>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V543"/>
  <sheetViews>
    <sheetView topLeftCell="A494" workbookViewId="0">
      <selection activeCell="E8" sqref="E8:G525"/>
    </sheetView>
  </sheetViews>
  <sheetFormatPr defaultColWidth="11.453125" defaultRowHeight="13"/>
  <cols>
    <col min="1" max="1" width="5.1796875" style="388" customWidth="1"/>
    <col min="2" max="2" width="19.7265625" style="388" customWidth="1"/>
    <col min="3" max="4" width="5.7265625" style="388" customWidth="1"/>
    <col min="5" max="5" width="7.7265625" style="388" customWidth="1"/>
    <col min="6" max="6" width="2.1796875" style="388" customWidth="1"/>
    <col min="7" max="7" width="6.7265625" style="388" customWidth="1"/>
    <col min="8" max="8" width="2" style="388" customWidth="1"/>
    <col min="9" max="9" width="6.81640625" style="388" customWidth="1"/>
    <col min="10" max="10" width="2.1796875" style="388" customWidth="1"/>
    <col min="11" max="11" width="8.453125" style="388" customWidth="1"/>
    <col min="12" max="12" width="2.54296875" style="388" customWidth="1"/>
    <col min="13" max="13" width="7" style="388" customWidth="1"/>
    <col min="14" max="14" width="2.81640625" style="388" customWidth="1"/>
    <col min="15" max="15" width="6.81640625" style="388" customWidth="1"/>
    <col min="16" max="16" width="2.81640625" style="388" customWidth="1"/>
    <col min="17" max="17" width="6.7265625" style="388" customWidth="1"/>
    <col min="18" max="18" width="2.81640625" style="388" customWidth="1"/>
    <col min="19" max="19" width="6.7265625" style="388" customWidth="1"/>
    <col min="20" max="20" width="2.81640625" style="388" customWidth="1"/>
    <col min="21" max="21" width="7" style="388" customWidth="1"/>
    <col min="22" max="22" width="2.81640625" style="388" customWidth="1"/>
    <col min="23" max="23" width="7.1796875" style="388" customWidth="1"/>
    <col min="24" max="24" width="2.1796875" style="388" customWidth="1"/>
    <col min="25" max="25" width="7.26953125" style="388" customWidth="1"/>
    <col min="26" max="26" width="3.453125" style="388" customWidth="1"/>
    <col min="27" max="27" width="8.7265625" style="388" customWidth="1"/>
    <col min="28" max="28" width="2.54296875" style="388" customWidth="1"/>
    <col min="29" max="29" width="17.81640625" style="388" customWidth="1"/>
    <col min="30" max="30" width="5.453125" style="388" customWidth="1"/>
    <col min="31" max="31" width="5.54296875" style="388" customWidth="1"/>
    <col min="32" max="32" width="7.81640625" style="388" customWidth="1"/>
    <col min="33" max="33" width="2.1796875" style="388" customWidth="1"/>
    <col min="34" max="34" width="6" style="388" customWidth="1"/>
    <col min="35" max="35" width="1.81640625" style="388" customWidth="1"/>
    <col min="36" max="36" width="6.81640625" style="388" customWidth="1"/>
    <col min="37" max="37" width="2.1796875" style="388" customWidth="1"/>
    <col min="38" max="38" width="8.453125" style="388" customWidth="1"/>
    <col min="39" max="39" width="2.54296875" style="388" customWidth="1"/>
    <col min="40" max="40" width="7" style="388" customWidth="1"/>
    <col min="41" max="41" width="2.81640625" style="388" customWidth="1"/>
    <col min="42" max="42" width="5.7265625" style="388" customWidth="1"/>
    <col min="43" max="43" width="2.81640625" style="388" customWidth="1"/>
    <col min="44" max="44" width="5.7265625" style="388" customWidth="1"/>
    <col min="45" max="45" width="2.81640625" style="388" customWidth="1"/>
    <col min="46" max="46" width="5.81640625" style="388" customWidth="1"/>
    <col min="47" max="47" width="2.81640625" style="388" customWidth="1"/>
    <col min="48" max="48" width="6" style="388" customWidth="1"/>
    <col min="49" max="49" width="2.81640625" style="388" customWidth="1"/>
    <col min="50" max="50" width="7.1796875" style="388" customWidth="1"/>
    <col min="51" max="51" width="2.1796875" style="388" customWidth="1"/>
    <col min="52" max="52" width="7.1796875" style="388" customWidth="1"/>
    <col min="53" max="53" width="3.453125" style="388" customWidth="1"/>
    <col min="54" max="54" width="8" style="388" customWidth="1"/>
    <col min="55" max="256" width="11.453125" style="388"/>
    <col min="257" max="257" width="5.1796875" style="388" customWidth="1"/>
    <col min="258" max="258" width="19.7265625" style="388" customWidth="1"/>
    <col min="259" max="260" width="5.7265625" style="388" customWidth="1"/>
    <col min="261" max="261" width="7.7265625" style="388" customWidth="1"/>
    <col min="262" max="262" width="2.1796875" style="388" customWidth="1"/>
    <col min="263" max="263" width="6.7265625" style="388" customWidth="1"/>
    <col min="264" max="264" width="2" style="388" customWidth="1"/>
    <col min="265" max="265" width="6.81640625" style="388" customWidth="1"/>
    <col min="266" max="266" width="2.1796875" style="388" customWidth="1"/>
    <col min="267" max="267" width="8.453125" style="388" customWidth="1"/>
    <col min="268" max="268" width="2.54296875" style="388" customWidth="1"/>
    <col min="269" max="269" width="7" style="388" customWidth="1"/>
    <col min="270" max="270" width="2.81640625" style="388" customWidth="1"/>
    <col min="271" max="271" width="6.81640625" style="388" customWidth="1"/>
    <col min="272" max="272" width="2.81640625" style="388" customWidth="1"/>
    <col min="273" max="273" width="6.7265625" style="388" customWidth="1"/>
    <col min="274" max="274" width="2.81640625" style="388" customWidth="1"/>
    <col min="275" max="275" width="6.7265625" style="388" customWidth="1"/>
    <col min="276" max="276" width="2.81640625" style="388" customWidth="1"/>
    <col min="277" max="277" width="7" style="388" customWidth="1"/>
    <col min="278" max="278" width="2.81640625" style="388" customWidth="1"/>
    <col min="279" max="279" width="7.1796875" style="388" customWidth="1"/>
    <col min="280" max="280" width="2.1796875" style="388" customWidth="1"/>
    <col min="281" max="281" width="7.26953125" style="388" customWidth="1"/>
    <col min="282" max="282" width="3.453125" style="388" customWidth="1"/>
    <col min="283" max="283" width="8.7265625" style="388" customWidth="1"/>
    <col min="284" max="284" width="2.54296875" style="388" customWidth="1"/>
    <col min="285" max="285" width="17.81640625" style="388" customWidth="1"/>
    <col min="286" max="286" width="5.453125" style="388" customWidth="1"/>
    <col min="287" max="287" width="5.54296875" style="388" customWidth="1"/>
    <col min="288" max="288" width="7.81640625" style="388" customWidth="1"/>
    <col min="289" max="289" width="2.1796875" style="388" customWidth="1"/>
    <col min="290" max="290" width="6" style="388" customWidth="1"/>
    <col min="291" max="291" width="1.81640625" style="388" customWidth="1"/>
    <col min="292" max="292" width="6.81640625" style="388" customWidth="1"/>
    <col min="293" max="293" width="2.1796875" style="388" customWidth="1"/>
    <col min="294" max="294" width="8.453125" style="388" customWidth="1"/>
    <col min="295" max="295" width="2.54296875" style="388" customWidth="1"/>
    <col min="296" max="296" width="7" style="388" customWidth="1"/>
    <col min="297" max="297" width="2.81640625" style="388" customWidth="1"/>
    <col min="298" max="298" width="5.7265625" style="388" customWidth="1"/>
    <col min="299" max="299" width="2.81640625" style="388" customWidth="1"/>
    <col min="300" max="300" width="5.7265625" style="388" customWidth="1"/>
    <col min="301" max="301" width="2.81640625" style="388" customWidth="1"/>
    <col min="302" max="302" width="5.81640625" style="388" customWidth="1"/>
    <col min="303" max="303" width="2.81640625" style="388" customWidth="1"/>
    <col min="304" max="304" width="6" style="388" customWidth="1"/>
    <col min="305" max="305" width="2.81640625" style="388" customWidth="1"/>
    <col min="306" max="306" width="7.1796875" style="388" customWidth="1"/>
    <col min="307" max="307" width="2.1796875" style="388" customWidth="1"/>
    <col min="308" max="308" width="7.1796875" style="388" customWidth="1"/>
    <col min="309" max="309" width="3.453125" style="388" customWidth="1"/>
    <col min="310" max="310" width="8" style="388" customWidth="1"/>
    <col min="311" max="512" width="11.453125" style="388"/>
    <col min="513" max="513" width="5.1796875" style="388" customWidth="1"/>
    <col min="514" max="514" width="19.7265625" style="388" customWidth="1"/>
    <col min="515" max="516" width="5.7265625" style="388" customWidth="1"/>
    <col min="517" max="517" width="7.7265625" style="388" customWidth="1"/>
    <col min="518" max="518" width="2.1796875" style="388" customWidth="1"/>
    <col min="519" max="519" width="6.7265625" style="388" customWidth="1"/>
    <col min="520" max="520" width="2" style="388" customWidth="1"/>
    <col min="521" max="521" width="6.81640625" style="388" customWidth="1"/>
    <col min="522" max="522" width="2.1796875" style="388" customWidth="1"/>
    <col min="523" max="523" width="8.453125" style="388" customWidth="1"/>
    <col min="524" max="524" width="2.54296875" style="388" customWidth="1"/>
    <col min="525" max="525" width="7" style="388" customWidth="1"/>
    <col min="526" max="526" width="2.81640625" style="388" customWidth="1"/>
    <col min="527" max="527" width="6.81640625" style="388" customWidth="1"/>
    <col min="528" max="528" width="2.81640625" style="388" customWidth="1"/>
    <col min="529" max="529" width="6.7265625" style="388" customWidth="1"/>
    <col min="530" max="530" width="2.81640625" style="388" customWidth="1"/>
    <col min="531" max="531" width="6.7265625" style="388" customWidth="1"/>
    <col min="532" max="532" width="2.81640625" style="388" customWidth="1"/>
    <col min="533" max="533" width="7" style="388" customWidth="1"/>
    <col min="534" max="534" width="2.81640625" style="388" customWidth="1"/>
    <col min="535" max="535" width="7.1796875" style="388" customWidth="1"/>
    <col min="536" max="536" width="2.1796875" style="388" customWidth="1"/>
    <col min="537" max="537" width="7.26953125" style="388" customWidth="1"/>
    <col min="538" max="538" width="3.453125" style="388" customWidth="1"/>
    <col min="539" max="539" width="8.7265625" style="388" customWidth="1"/>
    <col min="540" max="540" width="2.54296875" style="388" customWidth="1"/>
    <col min="541" max="541" width="17.81640625" style="388" customWidth="1"/>
    <col min="542" max="542" width="5.453125" style="388" customWidth="1"/>
    <col min="543" max="543" width="5.54296875" style="388" customWidth="1"/>
    <col min="544" max="544" width="7.81640625" style="388" customWidth="1"/>
    <col min="545" max="545" width="2.1796875" style="388" customWidth="1"/>
    <col min="546" max="546" width="6" style="388" customWidth="1"/>
    <col min="547" max="547" width="1.81640625" style="388" customWidth="1"/>
    <col min="548" max="548" width="6.81640625" style="388" customWidth="1"/>
    <col min="549" max="549" width="2.1796875" style="388" customWidth="1"/>
    <col min="550" max="550" width="8.453125" style="388" customWidth="1"/>
    <col min="551" max="551" width="2.54296875" style="388" customWidth="1"/>
    <col min="552" max="552" width="7" style="388" customWidth="1"/>
    <col min="553" max="553" width="2.81640625" style="388" customWidth="1"/>
    <col min="554" max="554" width="5.7265625" style="388" customWidth="1"/>
    <col min="555" max="555" width="2.81640625" style="388" customWidth="1"/>
    <col min="556" max="556" width="5.7265625" style="388" customWidth="1"/>
    <col min="557" max="557" width="2.81640625" style="388" customWidth="1"/>
    <col min="558" max="558" width="5.81640625" style="388" customWidth="1"/>
    <col min="559" max="559" width="2.81640625" style="388" customWidth="1"/>
    <col min="560" max="560" width="6" style="388" customWidth="1"/>
    <col min="561" max="561" width="2.81640625" style="388" customWidth="1"/>
    <col min="562" max="562" width="7.1796875" style="388" customWidth="1"/>
    <col min="563" max="563" width="2.1796875" style="388" customWidth="1"/>
    <col min="564" max="564" width="7.1796875" style="388" customWidth="1"/>
    <col min="565" max="565" width="3.453125" style="388" customWidth="1"/>
    <col min="566" max="566" width="8" style="388" customWidth="1"/>
    <col min="567" max="768" width="11.453125" style="388"/>
    <col min="769" max="769" width="5.1796875" style="388" customWidth="1"/>
    <col min="770" max="770" width="19.7265625" style="388" customWidth="1"/>
    <col min="771" max="772" width="5.7265625" style="388" customWidth="1"/>
    <col min="773" max="773" width="7.7265625" style="388" customWidth="1"/>
    <col min="774" max="774" width="2.1796875" style="388" customWidth="1"/>
    <col min="775" max="775" width="6.7265625" style="388" customWidth="1"/>
    <col min="776" max="776" width="2" style="388" customWidth="1"/>
    <col min="777" max="777" width="6.81640625" style="388" customWidth="1"/>
    <col min="778" max="778" width="2.1796875" style="388" customWidth="1"/>
    <col min="779" max="779" width="8.453125" style="388" customWidth="1"/>
    <col min="780" max="780" width="2.54296875" style="388" customWidth="1"/>
    <col min="781" max="781" width="7" style="388" customWidth="1"/>
    <col min="782" max="782" width="2.81640625" style="388" customWidth="1"/>
    <col min="783" max="783" width="6.81640625" style="388" customWidth="1"/>
    <col min="784" max="784" width="2.81640625" style="388" customWidth="1"/>
    <col min="785" max="785" width="6.7265625" style="388" customWidth="1"/>
    <col min="786" max="786" width="2.81640625" style="388" customWidth="1"/>
    <col min="787" max="787" width="6.7265625" style="388" customWidth="1"/>
    <col min="788" max="788" width="2.81640625" style="388" customWidth="1"/>
    <col min="789" max="789" width="7" style="388" customWidth="1"/>
    <col min="790" max="790" width="2.81640625" style="388" customWidth="1"/>
    <col min="791" max="791" width="7.1796875" style="388" customWidth="1"/>
    <col min="792" max="792" width="2.1796875" style="388" customWidth="1"/>
    <col min="793" max="793" width="7.26953125" style="388" customWidth="1"/>
    <col min="794" max="794" width="3.453125" style="388" customWidth="1"/>
    <col min="795" max="795" width="8.7265625" style="388" customWidth="1"/>
    <col min="796" max="796" width="2.54296875" style="388" customWidth="1"/>
    <col min="797" max="797" width="17.81640625" style="388" customWidth="1"/>
    <col min="798" max="798" width="5.453125" style="388" customWidth="1"/>
    <col min="799" max="799" width="5.54296875" style="388" customWidth="1"/>
    <col min="800" max="800" width="7.81640625" style="388" customWidth="1"/>
    <col min="801" max="801" width="2.1796875" style="388" customWidth="1"/>
    <col min="802" max="802" width="6" style="388" customWidth="1"/>
    <col min="803" max="803" width="1.81640625" style="388" customWidth="1"/>
    <col min="804" max="804" width="6.81640625" style="388" customWidth="1"/>
    <col min="805" max="805" width="2.1796875" style="388" customWidth="1"/>
    <col min="806" max="806" width="8.453125" style="388" customWidth="1"/>
    <col min="807" max="807" width="2.54296875" style="388" customWidth="1"/>
    <col min="808" max="808" width="7" style="388" customWidth="1"/>
    <col min="809" max="809" width="2.81640625" style="388" customWidth="1"/>
    <col min="810" max="810" width="5.7265625" style="388" customWidth="1"/>
    <col min="811" max="811" width="2.81640625" style="388" customWidth="1"/>
    <col min="812" max="812" width="5.7265625" style="388" customWidth="1"/>
    <col min="813" max="813" width="2.81640625" style="388" customWidth="1"/>
    <col min="814" max="814" width="5.81640625" style="388" customWidth="1"/>
    <col min="815" max="815" width="2.81640625" style="388" customWidth="1"/>
    <col min="816" max="816" width="6" style="388" customWidth="1"/>
    <col min="817" max="817" width="2.81640625" style="388" customWidth="1"/>
    <col min="818" max="818" width="7.1796875" style="388" customWidth="1"/>
    <col min="819" max="819" width="2.1796875" style="388" customWidth="1"/>
    <col min="820" max="820" width="7.1796875" style="388" customWidth="1"/>
    <col min="821" max="821" width="3.453125" style="388" customWidth="1"/>
    <col min="822" max="822" width="8" style="388" customWidth="1"/>
    <col min="823" max="1024" width="11.453125" style="388"/>
    <col min="1025" max="1025" width="5.1796875" style="388" customWidth="1"/>
    <col min="1026" max="1026" width="19.7265625" style="388" customWidth="1"/>
    <col min="1027" max="1028" width="5.7265625" style="388" customWidth="1"/>
    <col min="1029" max="1029" width="7.7265625" style="388" customWidth="1"/>
    <col min="1030" max="1030" width="2.1796875" style="388" customWidth="1"/>
    <col min="1031" max="1031" width="6.7265625" style="388" customWidth="1"/>
    <col min="1032" max="1032" width="2" style="388" customWidth="1"/>
    <col min="1033" max="1033" width="6.81640625" style="388" customWidth="1"/>
    <col min="1034" max="1034" width="2.1796875" style="388" customWidth="1"/>
    <col min="1035" max="1035" width="8.453125" style="388" customWidth="1"/>
    <col min="1036" max="1036" width="2.54296875" style="388" customWidth="1"/>
    <col min="1037" max="1037" width="7" style="388" customWidth="1"/>
    <col min="1038" max="1038" width="2.81640625" style="388" customWidth="1"/>
    <col min="1039" max="1039" width="6.81640625" style="388" customWidth="1"/>
    <col min="1040" max="1040" width="2.81640625" style="388" customWidth="1"/>
    <col min="1041" max="1041" width="6.7265625" style="388" customWidth="1"/>
    <col min="1042" max="1042" width="2.81640625" style="388" customWidth="1"/>
    <col min="1043" max="1043" width="6.7265625" style="388" customWidth="1"/>
    <col min="1044" max="1044" width="2.81640625" style="388" customWidth="1"/>
    <col min="1045" max="1045" width="7" style="388" customWidth="1"/>
    <col min="1046" max="1046" width="2.81640625" style="388" customWidth="1"/>
    <col min="1047" max="1047" width="7.1796875" style="388" customWidth="1"/>
    <col min="1048" max="1048" width="2.1796875" style="388" customWidth="1"/>
    <col min="1049" max="1049" width="7.26953125" style="388" customWidth="1"/>
    <col min="1050" max="1050" width="3.453125" style="388" customWidth="1"/>
    <col min="1051" max="1051" width="8.7265625" style="388" customWidth="1"/>
    <col min="1052" max="1052" width="2.54296875" style="388" customWidth="1"/>
    <col min="1053" max="1053" width="17.81640625" style="388" customWidth="1"/>
    <col min="1054" max="1054" width="5.453125" style="388" customWidth="1"/>
    <col min="1055" max="1055" width="5.54296875" style="388" customWidth="1"/>
    <col min="1056" max="1056" width="7.81640625" style="388" customWidth="1"/>
    <col min="1057" max="1057" width="2.1796875" style="388" customWidth="1"/>
    <col min="1058" max="1058" width="6" style="388" customWidth="1"/>
    <col min="1059" max="1059" width="1.81640625" style="388" customWidth="1"/>
    <col min="1060" max="1060" width="6.81640625" style="388" customWidth="1"/>
    <col min="1061" max="1061" width="2.1796875" style="388" customWidth="1"/>
    <col min="1062" max="1062" width="8.453125" style="388" customWidth="1"/>
    <col min="1063" max="1063" width="2.54296875" style="388" customWidth="1"/>
    <col min="1064" max="1064" width="7" style="388" customWidth="1"/>
    <col min="1065" max="1065" width="2.81640625" style="388" customWidth="1"/>
    <col min="1066" max="1066" width="5.7265625" style="388" customWidth="1"/>
    <col min="1067" max="1067" width="2.81640625" style="388" customWidth="1"/>
    <col min="1068" max="1068" width="5.7265625" style="388" customWidth="1"/>
    <col min="1069" max="1069" width="2.81640625" style="388" customWidth="1"/>
    <col min="1070" max="1070" width="5.81640625" style="388" customWidth="1"/>
    <col min="1071" max="1071" width="2.81640625" style="388" customWidth="1"/>
    <col min="1072" max="1072" width="6" style="388" customWidth="1"/>
    <col min="1073" max="1073" width="2.81640625" style="388" customWidth="1"/>
    <col min="1074" max="1074" width="7.1796875" style="388" customWidth="1"/>
    <col min="1075" max="1075" width="2.1796875" style="388" customWidth="1"/>
    <col min="1076" max="1076" width="7.1796875" style="388" customWidth="1"/>
    <col min="1077" max="1077" width="3.453125" style="388" customWidth="1"/>
    <col min="1078" max="1078" width="8" style="388" customWidth="1"/>
    <col min="1079" max="1280" width="11.453125" style="388"/>
    <col min="1281" max="1281" width="5.1796875" style="388" customWidth="1"/>
    <col min="1282" max="1282" width="19.7265625" style="388" customWidth="1"/>
    <col min="1283" max="1284" width="5.7265625" style="388" customWidth="1"/>
    <col min="1285" max="1285" width="7.7265625" style="388" customWidth="1"/>
    <col min="1286" max="1286" width="2.1796875" style="388" customWidth="1"/>
    <col min="1287" max="1287" width="6.7265625" style="388" customWidth="1"/>
    <col min="1288" max="1288" width="2" style="388" customWidth="1"/>
    <col min="1289" max="1289" width="6.81640625" style="388" customWidth="1"/>
    <col min="1290" max="1290" width="2.1796875" style="388" customWidth="1"/>
    <col min="1291" max="1291" width="8.453125" style="388" customWidth="1"/>
    <col min="1292" max="1292" width="2.54296875" style="388" customWidth="1"/>
    <col min="1293" max="1293" width="7" style="388" customWidth="1"/>
    <col min="1294" max="1294" width="2.81640625" style="388" customWidth="1"/>
    <col min="1295" max="1295" width="6.81640625" style="388" customWidth="1"/>
    <col min="1296" max="1296" width="2.81640625" style="388" customWidth="1"/>
    <col min="1297" max="1297" width="6.7265625" style="388" customWidth="1"/>
    <col min="1298" max="1298" width="2.81640625" style="388" customWidth="1"/>
    <col min="1299" max="1299" width="6.7265625" style="388" customWidth="1"/>
    <col min="1300" max="1300" width="2.81640625" style="388" customWidth="1"/>
    <col min="1301" max="1301" width="7" style="388" customWidth="1"/>
    <col min="1302" max="1302" width="2.81640625" style="388" customWidth="1"/>
    <col min="1303" max="1303" width="7.1796875" style="388" customWidth="1"/>
    <col min="1304" max="1304" width="2.1796875" style="388" customWidth="1"/>
    <col min="1305" max="1305" width="7.26953125" style="388" customWidth="1"/>
    <col min="1306" max="1306" width="3.453125" style="388" customWidth="1"/>
    <col min="1307" max="1307" width="8.7265625" style="388" customWidth="1"/>
    <col min="1308" max="1308" width="2.54296875" style="388" customWidth="1"/>
    <col min="1309" max="1309" width="17.81640625" style="388" customWidth="1"/>
    <col min="1310" max="1310" width="5.453125" style="388" customWidth="1"/>
    <col min="1311" max="1311" width="5.54296875" style="388" customWidth="1"/>
    <col min="1312" max="1312" width="7.81640625" style="388" customWidth="1"/>
    <col min="1313" max="1313" width="2.1796875" style="388" customWidth="1"/>
    <col min="1314" max="1314" width="6" style="388" customWidth="1"/>
    <col min="1315" max="1315" width="1.81640625" style="388" customWidth="1"/>
    <col min="1316" max="1316" width="6.81640625" style="388" customWidth="1"/>
    <col min="1317" max="1317" width="2.1796875" style="388" customWidth="1"/>
    <col min="1318" max="1318" width="8.453125" style="388" customWidth="1"/>
    <col min="1319" max="1319" width="2.54296875" style="388" customWidth="1"/>
    <col min="1320" max="1320" width="7" style="388" customWidth="1"/>
    <col min="1321" max="1321" width="2.81640625" style="388" customWidth="1"/>
    <col min="1322" max="1322" width="5.7265625" style="388" customWidth="1"/>
    <col min="1323" max="1323" width="2.81640625" style="388" customWidth="1"/>
    <col min="1324" max="1324" width="5.7265625" style="388" customWidth="1"/>
    <col min="1325" max="1325" width="2.81640625" style="388" customWidth="1"/>
    <col min="1326" max="1326" width="5.81640625" style="388" customWidth="1"/>
    <col min="1327" max="1327" width="2.81640625" style="388" customWidth="1"/>
    <col min="1328" max="1328" width="6" style="388" customWidth="1"/>
    <col min="1329" max="1329" width="2.81640625" style="388" customWidth="1"/>
    <col min="1330" max="1330" width="7.1796875" style="388" customWidth="1"/>
    <col min="1331" max="1331" width="2.1796875" style="388" customWidth="1"/>
    <col min="1332" max="1332" width="7.1796875" style="388" customWidth="1"/>
    <col min="1333" max="1333" width="3.453125" style="388" customWidth="1"/>
    <col min="1334" max="1334" width="8" style="388" customWidth="1"/>
    <col min="1335" max="1536" width="11.453125" style="388"/>
    <col min="1537" max="1537" width="5.1796875" style="388" customWidth="1"/>
    <col min="1538" max="1538" width="19.7265625" style="388" customWidth="1"/>
    <col min="1539" max="1540" width="5.7265625" style="388" customWidth="1"/>
    <col min="1541" max="1541" width="7.7265625" style="388" customWidth="1"/>
    <col min="1542" max="1542" width="2.1796875" style="388" customWidth="1"/>
    <col min="1543" max="1543" width="6.7265625" style="388" customWidth="1"/>
    <col min="1544" max="1544" width="2" style="388" customWidth="1"/>
    <col min="1545" max="1545" width="6.81640625" style="388" customWidth="1"/>
    <col min="1546" max="1546" width="2.1796875" style="388" customWidth="1"/>
    <col min="1547" max="1547" width="8.453125" style="388" customWidth="1"/>
    <col min="1548" max="1548" width="2.54296875" style="388" customWidth="1"/>
    <col min="1549" max="1549" width="7" style="388" customWidth="1"/>
    <col min="1550" max="1550" width="2.81640625" style="388" customWidth="1"/>
    <col min="1551" max="1551" width="6.81640625" style="388" customWidth="1"/>
    <col min="1552" max="1552" width="2.81640625" style="388" customWidth="1"/>
    <col min="1553" max="1553" width="6.7265625" style="388" customWidth="1"/>
    <col min="1554" max="1554" width="2.81640625" style="388" customWidth="1"/>
    <col min="1555" max="1555" width="6.7265625" style="388" customWidth="1"/>
    <col min="1556" max="1556" width="2.81640625" style="388" customWidth="1"/>
    <col min="1557" max="1557" width="7" style="388" customWidth="1"/>
    <col min="1558" max="1558" width="2.81640625" style="388" customWidth="1"/>
    <col min="1559" max="1559" width="7.1796875" style="388" customWidth="1"/>
    <col min="1560" max="1560" width="2.1796875" style="388" customWidth="1"/>
    <col min="1561" max="1561" width="7.26953125" style="388" customWidth="1"/>
    <col min="1562" max="1562" width="3.453125" style="388" customWidth="1"/>
    <col min="1563" max="1563" width="8.7265625" style="388" customWidth="1"/>
    <col min="1564" max="1564" width="2.54296875" style="388" customWidth="1"/>
    <col min="1565" max="1565" width="17.81640625" style="388" customWidth="1"/>
    <col min="1566" max="1566" width="5.453125" style="388" customWidth="1"/>
    <col min="1567" max="1567" width="5.54296875" style="388" customWidth="1"/>
    <col min="1568" max="1568" width="7.81640625" style="388" customWidth="1"/>
    <col min="1569" max="1569" width="2.1796875" style="388" customWidth="1"/>
    <col min="1570" max="1570" width="6" style="388" customWidth="1"/>
    <col min="1571" max="1571" width="1.81640625" style="388" customWidth="1"/>
    <col min="1572" max="1572" width="6.81640625" style="388" customWidth="1"/>
    <col min="1573" max="1573" width="2.1796875" style="388" customWidth="1"/>
    <col min="1574" max="1574" width="8.453125" style="388" customWidth="1"/>
    <col min="1575" max="1575" width="2.54296875" style="388" customWidth="1"/>
    <col min="1576" max="1576" width="7" style="388" customWidth="1"/>
    <col min="1577" max="1577" width="2.81640625" style="388" customWidth="1"/>
    <col min="1578" max="1578" width="5.7265625" style="388" customWidth="1"/>
    <col min="1579" max="1579" width="2.81640625" style="388" customWidth="1"/>
    <col min="1580" max="1580" width="5.7265625" style="388" customWidth="1"/>
    <col min="1581" max="1581" width="2.81640625" style="388" customWidth="1"/>
    <col min="1582" max="1582" width="5.81640625" style="388" customWidth="1"/>
    <col min="1583" max="1583" width="2.81640625" style="388" customWidth="1"/>
    <col min="1584" max="1584" width="6" style="388" customWidth="1"/>
    <col min="1585" max="1585" width="2.81640625" style="388" customWidth="1"/>
    <col min="1586" max="1586" width="7.1796875" style="388" customWidth="1"/>
    <col min="1587" max="1587" width="2.1796875" style="388" customWidth="1"/>
    <col min="1588" max="1588" width="7.1796875" style="388" customWidth="1"/>
    <col min="1589" max="1589" width="3.453125" style="388" customWidth="1"/>
    <col min="1590" max="1590" width="8" style="388" customWidth="1"/>
    <col min="1591" max="1792" width="11.453125" style="388"/>
    <col min="1793" max="1793" width="5.1796875" style="388" customWidth="1"/>
    <col min="1794" max="1794" width="19.7265625" style="388" customWidth="1"/>
    <col min="1795" max="1796" width="5.7265625" style="388" customWidth="1"/>
    <col min="1797" max="1797" width="7.7265625" style="388" customWidth="1"/>
    <col min="1798" max="1798" width="2.1796875" style="388" customWidth="1"/>
    <col min="1799" max="1799" width="6.7265625" style="388" customWidth="1"/>
    <col min="1800" max="1800" width="2" style="388" customWidth="1"/>
    <col min="1801" max="1801" width="6.81640625" style="388" customWidth="1"/>
    <col min="1802" max="1802" width="2.1796875" style="388" customWidth="1"/>
    <col min="1803" max="1803" width="8.453125" style="388" customWidth="1"/>
    <col min="1804" max="1804" width="2.54296875" style="388" customWidth="1"/>
    <col min="1805" max="1805" width="7" style="388" customWidth="1"/>
    <col min="1806" max="1806" width="2.81640625" style="388" customWidth="1"/>
    <col min="1807" max="1807" width="6.81640625" style="388" customWidth="1"/>
    <col min="1808" max="1808" width="2.81640625" style="388" customWidth="1"/>
    <col min="1809" max="1809" width="6.7265625" style="388" customWidth="1"/>
    <col min="1810" max="1810" width="2.81640625" style="388" customWidth="1"/>
    <col min="1811" max="1811" width="6.7265625" style="388" customWidth="1"/>
    <col min="1812" max="1812" width="2.81640625" style="388" customWidth="1"/>
    <col min="1813" max="1813" width="7" style="388" customWidth="1"/>
    <col min="1814" max="1814" width="2.81640625" style="388" customWidth="1"/>
    <col min="1815" max="1815" width="7.1796875" style="388" customWidth="1"/>
    <col min="1816" max="1816" width="2.1796875" style="388" customWidth="1"/>
    <col min="1817" max="1817" width="7.26953125" style="388" customWidth="1"/>
    <col min="1818" max="1818" width="3.453125" style="388" customWidth="1"/>
    <col min="1819" max="1819" width="8.7265625" style="388" customWidth="1"/>
    <col min="1820" max="1820" width="2.54296875" style="388" customWidth="1"/>
    <col min="1821" max="1821" width="17.81640625" style="388" customWidth="1"/>
    <col min="1822" max="1822" width="5.453125" style="388" customWidth="1"/>
    <col min="1823" max="1823" width="5.54296875" style="388" customWidth="1"/>
    <col min="1824" max="1824" width="7.81640625" style="388" customWidth="1"/>
    <col min="1825" max="1825" width="2.1796875" style="388" customWidth="1"/>
    <col min="1826" max="1826" width="6" style="388" customWidth="1"/>
    <col min="1827" max="1827" width="1.81640625" style="388" customWidth="1"/>
    <col min="1828" max="1828" width="6.81640625" style="388" customWidth="1"/>
    <col min="1829" max="1829" width="2.1796875" style="388" customWidth="1"/>
    <col min="1830" max="1830" width="8.453125" style="388" customWidth="1"/>
    <col min="1831" max="1831" width="2.54296875" style="388" customWidth="1"/>
    <col min="1832" max="1832" width="7" style="388" customWidth="1"/>
    <col min="1833" max="1833" width="2.81640625" style="388" customWidth="1"/>
    <col min="1834" max="1834" width="5.7265625" style="388" customWidth="1"/>
    <col min="1835" max="1835" width="2.81640625" style="388" customWidth="1"/>
    <col min="1836" max="1836" width="5.7265625" style="388" customWidth="1"/>
    <col min="1837" max="1837" width="2.81640625" style="388" customWidth="1"/>
    <col min="1838" max="1838" width="5.81640625" style="388" customWidth="1"/>
    <col min="1839" max="1839" width="2.81640625" style="388" customWidth="1"/>
    <col min="1840" max="1840" width="6" style="388" customWidth="1"/>
    <col min="1841" max="1841" width="2.81640625" style="388" customWidth="1"/>
    <col min="1842" max="1842" width="7.1796875" style="388" customWidth="1"/>
    <col min="1843" max="1843" width="2.1796875" style="388" customWidth="1"/>
    <col min="1844" max="1844" width="7.1796875" style="388" customWidth="1"/>
    <col min="1845" max="1845" width="3.453125" style="388" customWidth="1"/>
    <col min="1846" max="1846" width="8" style="388" customWidth="1"/>
    <col min="1847" max="2048" width="11.453125" style="388"/>
    <col min="2049" max="2049" width="5.1796875" style="388" customWidth="1"/>
    <col min="2050" max="2050" width="19.7265625" style="388" customWidth="1"/>
    <col min="2051" max="2052" width="5.7265625" style="388" customWidth="1"/>
    <col min="2053" max="2053" width="7.7265625" style="388" customWidth="1"/>
    <col min="2054" max="2054" width="2.1796875" style="388" customWidth="1"/>
    <col min="2055" max="2055" width="6.7265625" style="388" customWidth="1"/>
    <col min="2056" max="2056" width="2" style="388" customWidth="1"/>
    <col min="2057" max="2057" width="6.81640625" style="388" customWidth="1"/>
    <col min="2058" max="2058" width="2.1796875" style="388" customWidth="1"/>
    <col min="2059" max="2059" width="8.453125" style="388" customWidth="1"/>
    <col min="2060" max="2060" width="2.54296875" style="388" customWidth="1"/>
    <col min="2061" max="2061" width="7" style="388" customWidth="1"/>
    <col min="2062" max="2062" width="2.81640625" style="388" customWidth="1"/>
    <col min="2063" max="2063" width="6.81640625" style="388" customWidth="1"/>
    <col min="2064" max="2064" width="2.81640625" style="388" customWidth="1"/>
    <col min="2065" max="2065" width="6.7265625" style="388" customWidth="1"/>
    <col min="2066" max="2066" width="2.81640625" style="388" customWidth="1"/>
    <col min="2067" max="2067" width="6.7265625" style="388" customWidth="1"/>
    <col min="2068" max="2068" width="2.81640625" style="388" customWidth="1"/>
    <col min="2069" max="2069" width="7" style="388" customWidth="1"/>
    <col min="2070" max="2070" width="2.81640625" style="388" customWidth="1"/>
    <col min="2071" max="2071" width="7.1796875" style="388" customWidth="1"/>
    <col min="2072" max="2072" width="2.1796875" style="388" customWidth="1"/>
    <col min="2073" max="2073" width="7.26953125" style="388" customWidth="1"/>
    <col min="2074" max="2074" width="3.453125" style="388" customWidth="1"/>
    <col min="2075" max="2075" width="8.7265625" style="388" customWidth="1"/>
    <col min="2076" max="2076" width="2.54296875" style="388" customWidth="1"/>
    <col min="2077" max="2077" width="17.81640625" style="388" customWidth="1"/>
    <col min="2078" max="2078" width="5.453125" style="388" customWidth="1"/>
    <col min="2079" max="2079" width="5.54296875" style="388" customWidth="1"/>
    <col min="2080" max="2080" width="7.81640625" style="388" customWidth="1"/>
    <col min="2081" max="2081" width="2.1796875" style="388" customWidth="1"/>
    <col min="2082" max="2082" width="6" style="388" customWidth="1"/>
    <col min="2083" max="2083" width="1.81640625" style="388" customWidth="1"/>
    <col min="2084" max="2084" width="6.81640625" style="388" customWidth="1"/>
    <col min="2085" max="2085" width="2.1796875" style="388" customWidth="1"/>
    <col min="2086" max="2086" width="8.453125" style="388" customWidth="1"/>
    <col min="2087" max="2087" width="2.54296875" style="388" customWidth="1"/>
    <col min="2088" max="2088" width="7" style="388" customWidth="1"/>
    <col min="2089" max="2089" width="2.81640625" style="388" customWidth="1"/>
    <col min="2090" max="2090" width="5.7265625" style="388" customWidth="1"/>
    <col min="2091" max="2091" width="2.81640625" style="388" customWidth="1"/>
    <col min="2092" max="2092" width="5.7265625" style="388" customWidth="1"/>
    <col min="2093" max="2093" width="2.81640625" style="388" customWidth="1"/>
    <col min="2094" max="2094" width="5.81640625" style="388" customWidth="1"/>
    <col min="2095" max="2095" width="2.81640625" style="388" customWidth="1"/>
    <col min="2096" max="2096" width="6" style="388" customWidth="1"/>
    <col min="2097" max="2097" width="2.81640625" style="388" customWidth="1"/>
    <col min="2098" max="2098" width="7.1796875" style="388" customWidth="1"/>
    <col min="2099" max="2099" width="2.1796875" style="388" customWidth="1"/>
    <col min="2100" max="2100" width="7.1796875" style="388" customWidth="1"/>
    <col min="2101" max="2101" width="3.453125" style="388" customWidth="1"/>
    <col min="2102" max="2102" width="8" style="388" customWidth="1"/>
    <col min="2103" max="2304" width="11.453125" style="388"/>
    <col min="2305" max="2305" width="5.1796875" style="388" customWidth="1"/>
    <col min="2306" max="2306" width="19.7265625" style="388" customWidth="1"/>
    <col min="2307" max="2308" width="5.7265625" style="388" customWidth="1"/>
    <col min="2309" max="2309" width="7.7265625" style="388" customWidth="1"/>
    <col min="2310" max="2310" width="2.1796875" style="388" customWidth="1"/>
    <col min="2311" max="2311" width="6.7265625" style="388" customWidth="1"/>
    <col min="2312" max="2312" width="2" style="388" customWidth="1"/>
    <col min="2313" max="2313" width="6.81640625" style="388" customWidth="1"/>
    <col min="2314" max="2314" width="2.1796875" style="388" customWidth="1"/>
    <col min="2315" max="2315" width="8.453125" style="388" customWidth="1"/>
    <col min="2316" max="2316" width="2.54296875" style="388" customWidth="1"/>
    <col min="2317" max="2317" width="7" style="388" customWidth="1"/>
    <col min="2318" max="2318" width="2.81640625" style="388" customWidth="1"/>
    <col min="2319" max="2319" width="6.81640625" style="388" customWidth="1"/>
    <col min="2320" max="2320" width="2.81640625" style="388" customWidth="1"/>
    <col min="2321" max="2321" width="6.7265625" style="388" customWidth="1"/>
    <col min="2322" max="2322" width="2.81640625" style="388" customWidth="1"/>
    <col min="2323" max="2323" width="6.7265625" style="388" customWidth="1"/>
    <col min="2324" max="2324" width="2.81640625" style="388" customWidth="1"/>
    <col min="2325" max="2325" width="7" style="388" customWidth="1"/>
    <col min="2326" max="2326" width="2.81640625" style="388" customWidth="1"/>
    <col min="2327" max="2327" width="7.1796875" style="388" customWidth="1"/>
    <col min="2328" max="2328" width="2.1796875" style="388" customWidth="1"/>
    <col min="2329" max="2329" width="7.26953125" style="388" customWidth="1"/>
    <col min="2330" max="2330" width="3.453125" style="388" customWidth="1"/>
    <col min="2331" max="2331" width="8.7265625" style="388" customWidth="1"/>
    <col min="2332" max="2332" width="2.54296875" style="388" customWidth="1"/>
    <col min="2333" max="2333" width="17.81640625" style="388" customWidth="1"/>
    <col min="2334" max="2334" width="5.453125" style="388" customWidth="1"/>
    <col min="2335" max="2335" width="5.54296875" style="388" customWidth="1"/>
    <col min="2336" max="2336" width="7.81640625" style="388" customWidth="1"/>
    <col min="2337" max="2337" width="2.1796875" style="388" customWidth="1"/>
    <col min="2338" max="2338" width="6" style="388" customWidth="1"/>
    <col min="2339" max="2339" width="1.81640625" style="388" customWidth="1"/>
    <col min="2340" max="2340" width="6.81640625" style="388" customWidth="1"/>
    <col min="2341" max="2341" width="2.1796875" style="388" customWidth="1"/>
    <col min="2342" max="2342" width="8.453125" style="388" customWidth="1"/>
    <col min="2343" max="2343" width="2.54296875" style="388" customWidth="1"/>
    <col min="2344" max="2344" width="7" style="388" customWidth="1"/>
    <col min="2345" max="2345" width="2.81640625" style="388" customWidth="1"/>
    <col min="2346" max="2346" width="5.7265625" style="388" customWidth="1"/>
    <col min="2347" max="2347" width="2.81640625" style="388" customWidth="1"/>
    <col min="2348" max="2348" width="5.7265625" style="388" customWidth="1"/>
    <col min="2349" max="2349" width="2.81640625" style="388" customWidth="1"/>
    <col min="2350" max="2350" width="5.81640625" style="388" customWidth="1"/>
    <col min="2351" max="2351" width="2.81640625" style="388" customWidth="1"/>
    <col min="2352" max="2352" width="6" style="388" customWidth="1"/>
    <col min="2353" max="2353" width="2.81640625" style="388" customWidth="1"/>
    <col min="2354" max="2354" width="7.1796875" style="388" customWidth="1"/>
    <col min="2355" max="2355" width="2.1796875" style="388" customWidth="1"/>
    <col min="2356" max="2356" width="7.1796875" style="388" customWidth="1"/>
    <col min="2357" max="2357" width="3.453125" style="388" customWidth="1"/>
    <col min="2358" max="2358" width="8" style="388" customWidth="1"/>
    <col min="2359" max="2560" width="11.453125" style="388"/>
    <col min="2561" max="2561" width="5.1796875" style="388" customWidth="1"/>
    <col min="2562" max="2562" width="19.7265625" style="388" customWidth="1"/>
    <col min="2563" max="2564" width="5.7265625" style="388" customWidth="1"/>
    <col min="2565" max="2565" width="7.7265625" style="388" customWidth="1"/>
    <col min="2566" max="2566" width="2.1796875" style="388" customWidth="1"/>
    <col min="2567" max="2567" width="6.7265625" style="388" customWidth="1"/>
    <col min="2568" max="2568" width="2" style="388" customWidth="1"/>
    <col min="2569" max="2569" width="6.81640625" style="388" customWidth="1"/>
    <col min="2570" max="2570" width="2.1796875" style="388" customWidth="1"/>
    <col min="2571" max="2571" width="8.453125" style="388" customWidth="1"/>
    <col min="2572" max="2572" width="2.54296875" style="388" customWidth="1"/>
    <col min="2573" max="2573" width="7" style="388" customWidth="1"/>
    <col min="2574" max="2574" width="2.81640625" style="388" customWidth="1"/>
    <col min="2575" max="2575" width="6.81640625" style="388" customWidth="1"/>
    <col min="2576" max="2576" width="2.81640625" style="388" customWidth="1"/>
    <col min="2577" max="2577" width="6.7265625" style="388" customWidth="1"/>
    <col min="2578" max="2578" width="2.81640625" style="388" customWidth="1"/>
    <col min="2579" max="2579" width="6.7265625" style="388" customWidth="1"/>
    <col min="2580" max="2580" width="2.81640625" style="388" customWidth="1"/>
    <col min="2581" max="2581" width="7" style="388" customWidth="1"/>
    <col min="2582" max="2582" width="2.81640625" style="388" customWidth="1"/>
    <col min="2583" max="2583" width="7.1796875" style="388" customWidth="1"/>
    <col min="2584" max="2584" width="2.1796875" style="388" customWidth="1"/>
    <col min="2585" max="2585" width="7.26953125" style="388" customWidth="1"/>
    <col min="2586" max="2586" width="3.453125" style="388" customWidth="1"/>
    <col min="2587" max="2587" width="8.7265625" style="388" customWidth="1"/>
    <col min="2588" max="2588" width="2.54296875" style="388" customWidth="1"/>
    <col min="2589" max="2589" width="17.81640625" style="388" customWidth="1"/>
    <col min="2590" max="2590" width="5.453125" style="388" customWidth="1"/>
    <col min="2591" max="2591" width="5.54296875" style="388" customWidth="1"/>
    <col min="2592" max="2592" width="7.81640625" style="388" customWidth="1"/>
    <col min="2593" max="2593" width="2.1796875" style="388" customWidth="1"/>
    <col min="2594" max="2594" width="6" style="388" customWidth="1"/>
    <col min="2595" max="2595" width="1.81640625" style="388" customWidth="1"/>
    <col min="2596" max="2596" width="6.81640625" style="388" customWidth="1"/>
    <col min="2597" max="2597" width="2.1796875" style="388" customWidth="1"/>
    <col min="2598" max="2598" width="8.453125" style="388" customWidth="1"/>
    <col min="2599" max="2599" width="2.54296875" style="388" customWidth="1"/>
    <col min="2600" max="2600" width="7" style="388" customWidth="1"/>
    <col min="2601" max="2601" width="2.81640625" style="388" customWidth="1"/>
    <col min="2602" max="2602" width="5.7265625" style="388" customWidth="1"/>
    <col min="2603" max="2603" width="2.81640625" style="388" customWidth="1"/>
    <col min="2604" max="2604" width="5.7265625" style="388" customWidth="1"/>
    <col min="2605" max="2605" width="2.81640625" style="388" customWidth="1"/>
    <col min="2606" max="2606" width="5.81640625" style="388" customWidth="1"/>
    <col min="2607" max="2607" width="2.81640625" style="388" customWidth="1"/>
    <col min="2608" max="2608" width="6" style="388" customWidth="1"/>
    <col min="2609" max="2609" width="2.81640625" style="388" customWidth="1"/>
    <col min="2610" max="2610" width="7.1796875" style="388" customWidth="1"/>
    <col min="2611" max="2611" width="2.1796875" style="388" customWidth="1"/>
    <col min="2612" max="2612" width="7.1796875" style="388" customWidth="1"/>
    <col min="2613" max="2613" width="3.453125" style="388" customWidth="1"/>
    <col min="2614" max="2614" width="8" style="388" customWidth="1"/>
    <col min="2615" max="2816" width="11.453125" style="388"/>
    <col min="2817" max="2817" width="5.1796875" style="388" customWidth="1"/>
    <col min="2818" max="2818" width="19.7265625" style="388" customWidth="1"/>
    <col min="2819" max="2820" width="5.7265625" style="388" customWidth="1"/>
    <col min="2821" max="2821" width="7.7265625" style="388" customWidth="1"/>
    <col min="2822" max="2822" width="2.1796875" style="388" customWidth="1"/>
    <col min="2823" max="2823" width="6.7265625" style="388" customWidth="1"/>
    <col min="2824" max="2824" width="2" style="388" customWidth="1"/>
    <col min="2825" max="2825" width="6.81640625" style="388" customWidth="1"/>
    <col min="2826" max="2826" width="2.1796875" style="388" customWidth="1"/>
    <col min="2827" max="2827" width="8.453125" style="388" customWidth="1"/>
    <col min="2828" max="2828" width="2.54296875" style="388" customWidth="1"/>
    <col min="2829" max="2829" width="7" style="388" customWidth="1"/>
    <col min="2830" max="2830" width="2.81640625" style="388" customWidth="1"/>
    <col min="2831" max="2831" width="6.81640625" style="388" customWidth="1"/>
    <col min="2832" max="2832" width="2.81640625" style="388" customWidth="1"/>
    <col min="2833" max="2833" width="6.7265625" style="388" customWidth="1"/>
    <col min="2834" max="2834" width="2.81640625" style="388" customWidth="1"/>
    <col min="2835" max="2835" width="6.7265625" style="388" customWidth="1"/>
    <col min="2836" max="2836" width="2.81640625" style="388" customWidth="1"/>
    <col min="2837" max="2837" width="7" style="388" customWidth="1"/>
    <col min="2838" max="2838" width="2.81640625" style="388" customWidth="1"/>
    <col min="2839" max="2839" width="7.1796875" style="388" customWidth="1"/>
    <col min="2840" max="2840" width="2.1796875" style="388" customWidth="1"/>
    <col min="2841" max="2841" width="7.26953125" style="388" customWidth="1"/>
    <col min="2842" max="2842" width="3.453125" style="388" customWidth="1"/>
    <col min="2843" max="2843" width="8.7265625" style="388" customWidth="1"/>
    <col min="2844" max="2844" width="2.54296875" style="388" customWidth="1"/>
    <col min="2845" max="2845" width="17.81640625" style="388" customWidth="1"/>
    <col min="2846" max="2846" width="5.453125" style="388" customWidth="1"/>
    <col min="2847" max="2847" width="5.54296875" style="388" customWidth="1"/>
    <col min="2848" max="2848" width="7.81640625" style="388" customWidth="1"/>
    <col min="2849" max="2849" width="2.1796875" style="388" customWidth="1"/>
    <col min="2850" max="2850" width="6" style="388" customWidth="1"/>
    <col min="2851" max="2851" width="1.81640625" style="388" customWidth="1"/>
    <col min="2852" max="2852" width="6.81640625" style="388" customWidth="1"/>
    <col min="2853" max="2853" width="2.1796875" style="388" customWidth="1"/>
    <col min="2854" max="2854" width="8.453125" style="388" customWidth="1"/>
    <col min="2855" max="2855" width="2.54296875" style="388" customWidth="1"/>
    <col min="2856" max="2856" width="7" style="388" customWidth="1"/>
    <col min="2857" max="2857" width="2.81640625" style="388" customWidth="1"/>
    <col min="2858" max="2858" width="5.7265625" style="388" customWidth="1"/>
    <col min="2859" max="2859" width="2.81640625" style="388" customWidth="1"/>
    <col min="2860" max="2860" width="5.7265625" style="388" customWidth="1"/>
    <col min="2861" max="2861" width="2.81640625" style="388" customWidth="1"/>
    <col min="2862" max="2862" width="5.81640625" style="388" customWidth="1"/>
    <col min="2863" max="2863" width="2.81640625" style="388" customWidth="1"/>
    <col min="2864" max="2864" width="6" style="388" customWidth="1"/>
    <col min="2865" max="2865" width="2.81640625" style="388" customWidth="1"/>
    <col min="2866" max="2866" width="7.1796875" style="388" customWidth="1"/>
    <col min="2867" max="2867" width="2.1796875" style="388" customWidth="1"/>
    <col min="2868" max="2868" width="7.1796875" style="388" customWidth="1"/>
    <col min="2869" max="2869" width="3.453125" style="388" customWidth="1"/>
    <col min="2870" max="2870" width="8" style="388" customWidth="1"/>
    <col min="2871" max="3072" width="11.453125" style="388"/>
    <col min="3073" max="3073" width="5.1796875" style="388" customWidth="1"/>
    <col min="3074" max="3074" width="19.7265625" style="388" customWidth="1"/>
    <col min="3075" max="3076" width="5.7265625" style="388" customWidth="1"/>
    <col min="3077" max="3077" width="7.7265625" style="388" customWidth="1"/>
    <col min="3078" max="3078" width="2.1796875" style="388" customWidth="1"/>
    <col min="3079" max="3079" width="6.7265625" style="388" customWidth="1"/>
    <col min="3080" max="3080" width="2" style="388" customWidth="1"/>
    <col min="3081" max="3081" width="6.81640625" style="388" customWidth="1"/>
    <col min="3082" max="3082" width="2.1796875" style="388" customWidth="1"/>
    <col min="3083" max="3083" width="8.453125" style="388" customWidth="1"/>
    <col min="3084" max="3084" width="2.54296875" style="388" customWidth="1"/>
    <col min="3085" max="3085" width="7" style="388" customWidth="1"/>
    <col min="3086" max="3086" width="2.81640625" style="388" customWidth="1"/>
    <col min="3087" max="3087" width="6.81640625" style="388" customWidth="1"/>
    <col min="3088" max="3088" width="2.81640625" style="388" customWidth="1"/>
    <col min="3089" max="3089" width="6.7265625" style="388" customWidth="1"/>
    <col min="3090" max="3090" width="2.81640625" style="388" customWidth="1"/>
    <col min="3091" max="3091" width="6.7265625" style="388" customWidth="1"/>
    <col min="3092" max="3092" width="2.81640625" style="388" customWidth="1"/>
    <col min="3093" max="3093" width="7" style="388" customWidth="1"/>
    <col min="3094" max="3094" width="2.81640625" style="388" customWidth="1"/>
    <col min="3095" max="3095" width="7.1796875" style="388" customWidth="1"/>
    <col min="3096" max="3096" width="2.1796875" style="388" customWidth="1"/>
    <col min="3097" max="3097" width="7.26953125" style="388" customWidth="1"/>
    <col min="3098" max="3098" width="3.453125" style="388" customWidth="1"/>
    <col min="3099" max="3099" width="8.7265625" style="388" customWidth="1"/>
    <col min="3100" max="3100" width="2.54296875" style="388" customWidth="1"/>
    <col min="3101" max="3101" width="17.81640625" style="388" customWidth="1"/>
    <col min="3102" max="3102" width="5.453125" style="388" customWidth="1"/>
    <col min="3103" max="3103" width="5.54296875" style="388" customWidth="1"/>
    <col min="3104" max="3104" width="7.81640625" style="388" customWidth="1"/>
    <col min="3105" max="3105" width="2.1796875" style="388" customWidth="1"/>
    <col min="3106" max="3106" width="6" style="388" customWidth="1"/>
    <col min="3107" max="3107" width="1.81640625" style="388" customWidth="1"/>
    <col min="3108" max="3108" width="6.81640625" style="388" customWidth="1"/>
    <col min="3109" max="3109" width="2.1796875" style="388" customWidth="1"/>
    <col min="3110" max="3110" width="8.453125" style="388" customWidth="1"/>
    <col min="3111" max="3111" width="2.54296875" style="388" customWidth="1"/>
    <col min="3112" max="3112" width="7" style="388" customWidth="1"/>
    <col min="3113" max="3113" width="2.81640625" style="388" customWidth="1"/>
    <col min="3114" max="3114" width="5.7265625" style="388" customWidth="1"/>
    <col min="3115" max="3115" width="2.81640625" style="388" customWidth="1"/>
    <col min="3116" max="3116" width="5.7265625" style="388" customWidth="1"/>
    <col min="3117" max="3117" width="2.81640625" style="388" customWidth="1"/>
    <col min="3118" max="3118" width="5.81640625" style="388" customWidth="1"/>
    <col min="3119" max="3119" width="2.81640625" style="388" customWidth="1"/>
    <col min="3120" max="3120" width="6" style="388" customWidth="1"/>
    <col min="3121" max="3121" width="2.81640625" style="388" customWidth="1"/>
    <col min="3122" max="3122" width="7.1796875" style="388" customWidth="1"/>
    <col min="3123" max="3123" width="2.1796875" style="388" customWidth="1"/>
    <col min="3124" max="3124" width="7.1796875" style="388" customWidth="1"/>
    <col min="3125" max="3125" width="3.453125" style="388" customWidth="1"/>
    <col min="3126" max="3126" width="8" style="388" customWidth="1"/>
    <col min="3127" max="3328" width="11.453125" style="388"/>
    <col min="3329" max="3329" width="5.1796875" style="388" customWidth="1"/>
    <col min="3330" max="3330" width="19.7265625" style="388" customWidth="1"/>
    <col min="3331" max="3332" width="5.7265625" style="388" customWidth="1"/>
    <col min="3333" max="3333" width="7.7265625" style="388" customWidth="1"/>
    <col min="3334" max="3334" width="2.1796875" style="388" customWidth="1"/>
    <col min="3335" max="3335" width="6.7265625" style="388" customWidth="1"/>
    <col min="3336" max="3336" width="2" style="388" customWidth="1"/>
    <col min="3337" max="3337" width="6.81640625" style="388" customWidth="1"/>
    <col min="3338" max="3338" width="2.1796875" style="388" customWidth="1"/>
    <col min="3339" max="3339" width="8.453125" style="388" customWidth="1"/>
    <col min="3340" max="3340" width="2.54296875" style="388" customWidth="1"/>
    <col min="3341" max="3341" width="7" style="388" customWidth="1"/>
    <col min="3342" max="3342" width="2.81640625" style="388" customWidth="1"/>
    <col min="3343" max="3343" width="6.81640625" style="388" customWidth="1"/>
    <col min="3344" max="3344" width="2.81640625" style="388" customWidth="1"/>
    <col min="3345" max="3345" width="6.7265625" style="388" customWidth="1"/>
    <col min="3346" max="3346" width="2.81640625" style="388" customWidth="1"/>
    <col min="3347" max="3347" width="6.7265625" style="388" customWidth="1"/>
    <col min="3348" max="3348" width="2.81640625" style="388" customWidth="1"/>
    <col min="3349" max="3349" width="7" style="388" customWidth="1"/>
    <col min="3350" max="3350" width="2.81640625" style="388" customWidth="1"/>
    <col min="3351" max="3351" width="7.1796875" style="388" customWidth="1"/>
    <col min="3352" max="3352" width="2.1796875" style="388" customWidth="1"/>
    <col min="3353" max="3353" width="7.26953125" style="388" customWidth="1"/>
    <col min="3354" max="3354" width="3.453125" style="388" customWidth="1"/>
    <col min="3355" max="3355" width="8.7265625" style="388" customWidth="1"/>
    <col min="3356" max="3356" width="2.54296875" style="388" customWidth="1"/>
    <col min="3357" max="3357" width="17.81640625" style="388" customWidth="1"/>
    <col min="3358" max="3358" width="5.453125" style="388" customWidth="1"/>
    <col min="3359" max="3359" width="5.54296875" style="388" customWidth="1"/>
    <col min="3360" max="3360" width="7.81640625" style="388" customWidth="1"/>
    <col min="3361" max="3361" width="2.1796875" style="388" customWidth="1"/>
    <col min="3362" max="3362" width="6" style="388" customWidth="1"/>
    <col min="3363" max="3363" width="1.81640625" style="388" customWidth="1"/>
    <col min="3364" max="3364" width="6.81640625" style="388" customWidth="1"/>
    <col min="3365" max="3365" width="2.1796875" style="388" customWidth="1"/>
    <col min="3366" max="3366" width="8.453125" style="388" customWidth="1"/>
    <col min="3367" max="3367" width="2.54296875" style="388" customWidth="1"/>
    <col min="3368" max="3368" width="7" style="388" customWidth="1"/>
    <col min="3369" max="3369" width="2.81640625" style="388" customWidth="1"/>
    <col min="3370" max="3370" width="5.7265625" style="388" customWidth="1"/>
    <col min="3371" max="3371" width="2.81640625" style="388" customWidth="1"/>
    <col min="3372" max="3372" width="5.7265625" style="388" customWidth="1"/>
    <col min="3373" max="3373" width="2.81640625" style="388" customWidth="1"/>
    <col min="3374" max="3374" width="5.81640625" style="388" customWidth="1"/>
    <col min="3375" max="3375" width="2.81640625" style="388" customWidth="1"/>
    <col min="3376" max="3376" width="6" style="388" customWidth="1"/>
    <col min="3377" max="3377" width="2.81640625" style="388" customWidth="1"/>
    <col min="3378" max="3378" width="7.1796875" style="388" customWidth="1"/>
    <col min="3379" max="3379" width="2.1796875" style="388" customWidth="1"/>
    <col min="3380" max="3380" width="7.1796875" style="388" customWidth="1"/>
    <col min="3381" max="3381" width="3.453125" style="388" customWidth="1"/>
    <col min="3382" max="3382" width="8" style="388" customWidth="1"/>
    <col min="3383" max="3584" width="11.453125" style="388"/>
    <col min="3585" max="3585" width="5.1796875" style="388" customWidth="1"/>
    <col min="3586" max="3586" width="19.7265625" style="388" customWidth="1"/>
    <col min="3587" max="3588" width="5.7265625" style="388" customWidth="1"/>
    <col min="3589" max="3589" width="7.7265625" style="388" customWidth="1"/>
    <col min="3590" max="3590" width="2.1796875" style="388" customWidth="1"/>
    <col min="3591" max="3591" width="6.7265625" style="388" customWidth="1"/>
    <col min="3592" max="3592" width="2" style="388" customWidth="1"/>
    <col min="3593" max="3593" width="6.81640625" style="388" customWidth="1"/>
    <col min="3594" max="3594" width="2.1796875" style="388" customWidth="1"/>
    <col min="3595" max="3595" width="8.453125" style="388" customWidth="1"/>
    <col min="3596" max="3596" width="2.54296875" style="388" customWidth="1"/>
    <col min="3597" max="3597" width="7" style="388" customWidth="1"/>
    <col min="3598" max="3598" width="2.81640625" style="388" customWidth="1"/>
    <col min="3599" max="3599" width="6.81640625" style="388" customWidth="1"/>
    <col min="3600" max="3600" width="2.81640625" style="388" customWidth="1"/>
    <col min="3601" max="3601" width="6.7265625" style="388" customWidth="1"/>
    <col min="3602" max="3602" width="2.81640625" style="388" customWidth="1"/>
    <col min="3603" max="3603" width="6.7265625" style="388" customWidth="1"/>
    <col min="3604" max="3604" width="2.81640625" style="388" customWidth="1"/>
    <col min="3605" max="3605" width="7" style="388" customWidth="1"/>
    <col min="3606" max="3606" width="2.81640625" style="388" customWidth="1"/>
    <col min="3607" max="3607" width="7.1796875" style="388" customWidth="1"/>
    <col min="3608" max="3608" width="2.1796875" style="388" customWidth="1"/>
    <col min="3609" max="3609" width="7.26953125" style="388" customWidth="1"/>
    <col min="3610" max="3610" width="3.453125" style="388" customWidth="1"/>
    <col min="3611" max="3611" width="8.7265625" style="388" customWidth="1"/>
    <col min="3612" max="3612" width="2.54296875" style="388" customWidth="1"/>
    <col min="3613" max="3613" width="17.81640625" style="388" customWidth="1"/>
    <col min="3614" max="3614" width="5.453125" style="388" customWidth="1"/>
    <col min="3615" max="3615" width="5.54296875" style="388" customWidth="1"/>
    <col min="3616" max="3616" width="7.81640625" style="388" customWidth="1"/>
    <col min="3617" max="3617" width="2.1796875" style="388" customWidth="1"/>
    <col min="3618" max="3618" width="6" style="388" customWidth="1"/>
    <col min="3619" max="3619" width="1.81640625" style="388" customWidth="1"/>
    <col min="3620" max="3620" width="6.81640625" style="388" customWidth="1"/>
    <col min="3621" max="3621" width="2.1796875" style="388" customWidth="1"/>
    <col min="3622" max="3622" width="8.453125" style="388" customWidth="1"/>
    <col min="3623" max="3623" width="2.54296875" style="388" customWidth="1"/>
    <col min="3624" max="3624" width="7" style="388" customWidth="1"/>
    <col min="3625" max="3625" width="2.81640625" style="388" customWidth="1"/>
    <col min="3626" max="3626" width="5.7265625" style="388" customWidth="1"/>
    <col min="3627" max="3627" width="2.81640625" style="388" customWidth="1"/>
    <col min="3628" max="3628" width="5.7265625" style="388" customWidth="1"/>
    <col min="3629" max="3629" width="2.81640625" style="388" customWidth="1"/>
    <col min="3630" max="3630" width="5.81640625" style="388" customWidth="1"/>
    <col min="3631" max="3631" width="2.81640625" style="388" customWidth="1"/>
    <col min="3632" max="3632" width="6" style="388" customWidth="1"/>
    <col min="3633" max="3633" width="2.81640625" style="388" customWidth="1"/>
    <col min="3634" max="3634" width="7.1796875" style="388" customWidth="1"/>
    <col min="3635" max="3635" width="2.1796875" style="388" customWidth="1"/>
    <col min="3636" max="3636" width="7.1796875" style="388" customWidth="1"/>
    <col min="3637" max="3637" width="3.453125" style="388" customWidth="1"/>
    <col min="3638" max="3638" width="8" style="388" customWidth="1"/>
    <col min="3639" max="3840" width="11.453125" style="388"/>
    <col min="3841" max="3841" width="5.1796875" style="388" customWidth="1"/>
    <col min="3842" max="3842" width="19.7265625" style="388" customWidth="1"/>
    <col min="3843" max="3844" width="5.7265625" style="388" customWidth="1"/>
    <col min="3845" max="3845" width="7.7265625" style="388" customWidth="1"/>
    <col min="3846" max="3846" width="2.1796875" style="388" customWidth="1"/>
    <col min="3847" max="3847" width="6.7265625" style="388" customWidth="1"/>
    <col min="3848" max="3848" width="2" style="388" customWidth="1"/>
    <col min="3849" max="3849" width="6.81640625" style="388" customWidth="1"/>
    <col min="3850" max="3850" width="2.1796875" style="388" customWidth="1"/>
    <col min="3851" max="3851" width="8.453125" style="388" customWidth="1"/>
    <col min="3852" max="3852" width="2.54296875" style="388" customWidth="1"/>
    <col min="3853" max="3853" width="7" style="388" customWidth="1"/>
    <col min="3854" max="3854" width="2.81640625" style="388" customWidth="1"/>
    <col min="3855" max="3855" width="6.81640625" style="388" customWidth="1"/>
    <col min="3856" max="3856" width="2.81640625" style="388" customWidth="1"/>
    <col min="3857" max="3857" width="6.7265625" style="388" customWidth="1"/>
    <col min="3858" max="3858" width="2.81640625" style="388" customWidth="1"/>
    <col min="3859" max="3859" width="6.7265625" style="388" customWidth="1"/>
    <col min="3860" max="3860" width="2.81640625" style="388" customWidth="1"/>
    <col min="3861" max="3861" width="7" style="388" customWidth="1"/>
    <col min="3862" max="3862" width="2.81640625" style="388" customWidth="1"/>
    <col min="3863" max="3863" width="7.1796875" style="388" customWidth="1"/>
    <col min="3864" max="3864" width="2.1796875" style="388" customWidth="1"/>
    <col min="3865" max="3865" width="7.26953125" style="388" customWidth="1"/>
    <col min="3866" max="3866" width="3.453125" style="388" customWidth="1"/>
    <col min="3867" max="3867" width="8.7265625" style="388" customWidth="1"/>
    <col min="3868" max="3868" width="2.54296875" style="388" customWidth="1"/>
    <col min="3869" max="3869" width="17.81640625" style="388" customWidth="1"/>
    <col min="3870" max="3870" width="5.453125" style="388" customWidth="1"/>
    <col min="3871" max="3871" width="5.54296875" style="388" customWidth="1"/>
    <col min="3872" max="3872" width="7.81640625" style="388" customWidth="1"/>
    <col min="3873" max="3873" width="2.1796875" style="388" customWidth="1"/>
    <col min="3874" max="3874" width="6" style="388" customWidth="1"/>
    <col min="3875" max="3875" width="1.81640625" style="388" customWidth="1"/>
    <col min="3876" max="3876" width="6.81640625" style="388" customWidth="1"/>
    <col min="3877" max="3877" width="2.1796875" style="388" customWidth="1"/>
    <col min="3878" max="3878" width="8.453125" style="388" customWidth="1"/>
    <col min="3879" max="3879" width="2.54296875" style="388" customWidth="1"/>
    <col min="3880" max="3880" width="7" style="388" customWidth="1"/>
    <col min="3881" max="3881" width="2.81640625" style="388" customWidth="1"/>
    <col min="3882" max="3882" width="5.7265625" style="388" customWidth="1"/>
    <col min="3883" max="3883" width="2.81640625" style="388" customWidth="1"/>
    <col min="3884" max="3884" width="5.7265625" style="388" customWidth="1"/>
    <col min="3885" max="3885" width="2.81640625" style="388" customWidth="1"/>
    <col min="3886" max="3886" width="5.81640625" style="388" customWidth="1"/>
    <col min="3887" max="3887" width="2.81640625" style="388" customWidth="1"/>
    <col min="3888" max="3888" width="6" style="388" customWidth="1"/>
    <col min="3889" max="3889" width="2.81640625" style="388" customWidth="1"/>
    <col min="3890" max="3890" width="7.1796875" style="388" customWidth="1"/>
    <col min="3891" max="3891" width="2.1796875" style="388" customWidth="1"/>
    <col min="3892" max="3892" width="7.1796875" style="388" customWidth="1"/>
    <col min="3893" max="3893" width="3.453125" style="388" customWidth="1"/>
    <col min="3894" max="3894" width="8" style="388" customWidth="1"/>
    <col min="3895" max="4096" width="11.453125" style="388"/>
    <col min="4097" max="4097" width="5.1796875" style="388" customWidth="1"/>
    <col min="4098" max="4098" width="19.7265625" style="388" customWidth="1"/>
    <col min="4099" max="4100" width="5.7265625" style="388" customWidth="1"/>
    <col min="4101" max="4101" width="7.7265625" style="388" customWidth="1"/>
    <col min="4102" max="4102" width="2.1796875" style="388" customWidth="1"/>
    <col min="4103" max="4103" width="6.7265625" style="388" customWidth="1"/>
    <col min="4104" max="4104" width="2" style="388" customWidth="1"/>
    <col min="4105" max="4105" width="6.81640625" style="388" customWidth="1"/>
    <col min="4106" max="4106" width="2.1796875" style="388" customWidth="1"/>
    <col min="4107" max="4107" width="8.453125" style="388" customWidth="1"/>
    <col min="4108" max="4108" width="2.54296875" style="388" customWidth="1"/>
    <col min="4109" max="4109" width="7" style="388" customWidth="1"/>
    <col min="4110" max="4110" width="2.81640625" style="388" customWidth="1"/>
    <col min="4111" max="4111" width="6.81640625" style="388" customWidth="1"/>
    <col min="4112" max="4112" width="2.81640625" style="388" customWidth="1"/>
    <col min="4113" max="4113" width="6.7265625" style="388" customWidth="1"/>
    <col min="4114" max="4114" width="2.81640625" style="388" customWidth="1"/>
    <col min="4115" max="4115" width="6.7265625" style="388" customWidth="1"/>
    <col min="4116" max="4116" width="2.81640625" style="388" customWidth="1"/>
    <col min="4117" max="4117" width="7" style="388" customWidth="1"/>
    <col min="4118" max="4118" width="2.81640625" style="388" customWidth="1"/>
    <col min="4119" max="4119" width="7.1796875" style="388" customWidth="1"/>
    <col min="4120" max="4120" width="2.1796875" style="388" customWidth="1"/>
    <col min="4121" max="4121" width="7.26953125" style="388" customWidth="1"/>
    <col min="4122" max="4122" width="3.453125" style="388" customWidth="1"/>
    <col min="4123" max="4123" width="8.7265625" style="388" customWidth="1"/>
    <col min="4124" max="4124" width="2.54296875" style="388" customWidth="1"/>
    <col min="4125" max="4125" width="17.81640625" style="388" customWidth="1"/>
    <col min="4126" max="4126" width="5.453125" style="388" customWidth="1"/>
    <col min="4127" max="4127" width="5.54296875" style="388" customWidth="1"/>
    <col min="4128" max="4128" width="7.81640625" style="388" customWidth="1"/>
    <col min="4129" max="4129" width="2.1796875" style="388" customWidth="1"/>
    <col min="4130" max="4130" width="6" style="388" customWidth="1"/>
    <col min="4131" max="4131" width="1.81640625" style="388" customWidth="1"/>
    <col min="4132" max="4132" width="6.81640625" style="388" customWidth="1"/>
    <col min="4133" max="4133" width="2.1796875" style="388" customWidth="1"/>
    <col min="4134" max="4134" width="8.453125" style="388" customWidth="1"/>
    <col min="4135" max="4135" width="2.54296875" style="388" customWidth="1"/>
    <col min="4136" max="4136" width="7" style="388" customWidth="1"/>
    <col min="4137" max="4137" width="2.81640625" style="388" customWidth="1"/>
    <col min="4138" max="4138" width="5.7265625" style="388" customWidth="1"/>
    <col min="4139" max="4139" width="2.81640625" style="388" customWidth="1"/>
    <col min="4140" max="4140" width="5.7265625" style="388" customWidth="1"/>
    <col min="4141" max="4141" width="2.81640625" style="388" customWidth="1"/>
    <col min="4142" max="4142" width="5.81640625" style="388" customWidth="1"/>
    <col min="4143" max="4143" width="2.81640625" style="388" customWidth="1"/>
    <col min="4144" max="4144" width="6" style="388" customWidth="1"/>
    <col min="4145" max="4145" width="2.81640625" style="388" customWidth="1"/>
    <col min="4146" max="4146" width="7.1796875" style="388" customWidth="1"/>
    <col min="4147" max="4147" width="2.1796875" style="388" customWidth="1"/>
    <col min="4148" max="4148" width="7.1796875" style="388" customWidth="1"/>
    <col min="4149" max="4149" width="3.453125" style="388" customWidth="1"/>
    <col min="4150" max="4150" width="8" style="388" customWidth="1"/>
    <col min="4151" max="4352" width="11.453125" style="388"/>
    <col min="4353" max="4353" width="5.1796875" style="388" customWidth="1"/>
    <col min="4354" max="4354" width="19.7265625" style="388" customWidth="1"/>
    <col min="4355" max="4356" width="5.7265625" style="388" customWidth="1"/>
    <col min="4357" max="4357" width="7.7265625" style="388" customWidth="1"/>
    <col min="4358" max="4358" width="2.1796875" style="388" customWidth="1"/>
    <col min="4359" max="4359" width="6.7265625" style="388" customWidth="1"/>
    <col min="4360" max="4360" width="2" style="388" customWidth="1"/>
    <col min="4361" max="4361" width="6.81640625" style="388" customWidth="1"/>
    <col min="4362" max="4362" width="2.1796875" style="388" customWidth="1"/>
    <col min="4363" max="4363" width="8.453125" style="388" customWidth="1"/>
    <col min="4364" max="4364" width="2.54296875" style="388" customWidth="1"/>
    <col min="4365" max="4365" width="7" style="388" customWidth="1"/>
    <col min="4366" max="4366" width="2.81640625" style="388" customWidth="1"/>
    <col min="4367" max="4367" width="6.81640625" style="388" customWidth="1"/>
    <col min="4368" max="4368" width="2.81640625" style="388" customWidth="1"/>
    <col min="4369" max="4369" width="6.7265625" style="388" customWidth="1"/>
    <col min="4370" max="4370" width="2.81640625" style="388" customWidth="1"/>
    <col min="4371" max="4371" width="6.7265625" style="388" customWidth="1"/>
    <col min="4372" max="4372" width="2.81640625" style="388" customWidth="1"/>
    <col min="4373" max="4373" width="7" style="388" customWidth="1"/>
    <col min="4374" max="4374" width="2.81640625" style="388" customWidth="1"/>
    <col min="4375" max="4375" width="7.1796875" style="388" customWidth="1"/>
    <col min="4376" max="4376" width="2.1796875" style="388" customWidth="1"/>
    <col min="4377" max="4377" width="7.26953125" style="388" customWidth="1"/>
    <col min="4378" max="4378" width="3.453125" style="388" customWidth="1"/>
    <col min="4379" max="4379" width="8.7265625" style="388" customWidth="1"/>
    <col min="4380" max="4380" width="2.54296875" style="388" customWidth="1"/>
    <col min="4381" max="4381" width="17.81640625" style="388" customWidth="1"/>
    <col min="4382" max="4382" width="5.453125" style="388" customWidth="1"/>
    <col min="4383" max="4383" width="5.54296875" style="388" customWidth="1"/>
    <col min="4384" max="4384" width="7.81640625" style="388" customWidth="1"/>
    <col min="4385" max="4385" width="2.1796875" style="388" customWidth="1"/>
    <col min="4386" max="4386" width="6" style="388" customWidth="1"/>
    <col min="4387" max="4387" width="1.81640625" style="388" customWidth="1"/>
    <col min="4388" max="4388" width="6.81640625" style="388" customWidth="1"/>
    <col min="4389" max="4389" width="2.1796875" style="388" customWidth="1"/>
    <col min="4390" max="4390" width="8.453125" style="388" customWidth="1"/>
    <col min="4391" max="4391" width="2.54296875" style="388" customWidth="1"/>
    <col min="4392" max="4392" width="7" style="388" customWidth="1"/>
    <col min="4393" max="4393" width="2.81640625" style="388" customWidth="1"/>
    <col min="4394" max="4394" width="5.7265625" style="388" customWidth="1"/>
    <col min="4395" max="4395" width="2.81640625" style="388" customWidth="1"/>
    <col min="4396" max="4396" width="5.7265625" style="388" customWidth="1"/>
    <col min="4397" max="4397" width="2.81640625" style="388" customWidth="1"/>
    <col min="4398" max="4398" width="5.81640625" style="388" customWidth="1"/>
    <col min="4399" max="4399" width="2.81640625" style="388" customWidth="1"/>
    <col min="4400" max="4400" width="6" style="388" customWidth="1"/>
    <col min="4401" max="4401" width="2.81640625" style="388" customWidth="1"/>
    <col min="4402" max="4402" width="7.1796875" style="388" customWidth="1"/>
    <col min="4403" max="4403" width="2.1796875" style="388" customWidth="1"/>
    <col min="4404" max="4404" width="7.1796875" style="388" customWidth="1"/>
    <col min="4405" max="4405" width="3.453125" style="388" customWidth="1"/>
    <col min="4406" max="4406" width="8" style="388" customWidth="1"/>
    <col min="4407" max="4608" width="11.453125" style="388"/>
    <col min="4609" max="4609" width="5.1796875" style="388" customWidth="1"/>
    <col min="4610" max="4610" width="19.7265625" style="388" customWidth="1"/>
    <col min="4611" max="4612" width="5.7265625" style="388" customWidth="1"/>
    <col min="4613" max="4613" width="7.7265625" style="388" customWidth="1"/>
    <col min="4614" max="4614" width="2.1796875" style="388" customWidth="1"/>
    <col min="4615" max="4615" width="6.7265625" style="388" customWidth="1"/>
    <col min="4616" max="4616" width="2" style="388" customWidth="1"/>
    <col min="4617" max="4617" width="6.81640625" style="388" customWidth="1"/>
    <col min="4618" max="4618" width="2.1796875" style="388" customWidth="1"/>
    <col min="4619" max="4619" width="8.453125" style="388" customWidth="1"/>
    <col min="4620" max="4620" width="2.54296875" style="388" customWidth="1"/>
    <col min="4621" max="4621" width="7" style="388" customWidth="1"/>
    <col min="4622" max="4622" width="2.81640625" style="388" customWidth="1"/>
    <col min="4623" max="4623" width="6.81640625" style="388" customWidth="1"/>
    <col min="4624" max="4624" width="2.81640625" style="388" customWidth="1"/>
    <col min="4625" max="4625" width="6.7265625" style="388" customWidth="1"/>
    <col min="4626" max="4626" width="2.81640625" style="388" customWidth="1"/>
    <col min="4627" max="4627" width="6.7265625" style="388" customWidth="1"/>
    <col min="4628" max="4628" width="2.81640625" style="388" customWidth="1"/>
    <col min="4629" max="4629" width="7" style="388" customWidth="1"/>
    <col min="4630" max="4630" width="2.81640625" style="388" customWidth="1"/>
    <col min="4631" max="4631" width="7.1796875" style="388" customWidth="1"/>
    <col min="4632" max="4632" width="2.1796875" style="388" customWidth="1"/>
    <col min="4633" max="4633" width="7.26953125" style="388" customWidth="1"/>
    <col min="4634" max="4634" width="3.453125" style="388" customWidth="1"/>
    <col min="4635" max="4635" width="8.7265625" style="388" customWidth="1"/>
    <col min="4636" max="4636" width="2.54296875" style="388" customWidth="1"/>
    <col min="4637" max="4637" width="17.81640625" style="388" customWidth="1"/>
    <col min="4638" max="4638" width="5.453125" style="388" customWidth="1"/>
    <col min="4639" max="4639" width="5.54296875" style="388" customWidth="1"/>
    <col min="4640" max="4640" width="7.81640625" style="388" customWidth="1"/>
    <col min="4641" max="4641" width="2.1796875" style="388" customWidth="1"/>
    <col min="4642" max="4642" width="6" style="388" customWidth="1"/>
    <col min="4643" max="4643" width="1.81640625" style="388" customWidth="1"/>
    <col min="4644" max="4644" width="6.81640625" style="388" customWidth="1"/>
    <col min="4645" max="4645" width="2.1796875" style="388" customWidth="1"/>
    <col min="4646" max="4646" width="8.453125" style="388" customWidth="1"/>
    <col min="4647" max="4647" width="2.54296875" style="388" customWidth="1"/>
    <col min="4648" max="4648" width="7" style="388" customWidth="1"/>
    <col min="4649" max="4649" width="2.81640625" style="388" customWidth="1"/>
    <col min="4650" max="4650" width="5.7265625" style="388" customWidth="1"/>
    <col min="4651" max="4651" width="2.81640625" style="388" customWidth="1"/>
    <col min="4652" max="4652" width="5.7265625" style="388" customWidth="1"/>
    <col min="4653" max="4653" width="2.81640625" style="388" customWidth="1"/>
    <col min="4654" max="4654" width="5.81640625" style="388" customWidth="1"/>
    <col min="4655" max="4655" width="2.81640625" style="388" customWidth="1"/>
    <col min="4656" max="4656" width="6" style="388" customWidth="1"/>
    <col min="4657" max="4657" width="2.81640625" style="388" customWidth="1"/>
    <col min="4658" max="4658" width="7.1796875" style="388" customWidth="1"/>
    <col min="4659" max="4659" width="2.1796875" style="388" customWidth="1"/>
    <col min="4660" max="4660" width="7.1796875" style="388" customWidth="1"/>
    <col min="4661" max="4661" width="3.453125" style="388" customWidth="1"/>
    <col min="4662" max="4662" width="8" style="388" customWidth="1"/>
    <col min="4663" max="4864" width="11.453125" style="388"/>
    <col min="4865" max="4865" width="5.1796875" style="388" customWidth="1"/>
    <col min="4866" max="4866" width="19.7265625" style="388" customWidth="1"/>
    <col min="4867" max="4868" width="5.7265625" style="388" customWidth="1"/>
    <col min="4869" max="4869" width="7.7265625" style="388" customWidth="1"/>
    <col min="4870" max="4870" width="2.1796875" style="388" customWidth="1"/>
    <col min="4871" max="4871" width="6.7265625" style="388" customWidth="1"/>
    <col min="4872" max="4872" width="2" style="388" customWidth="1"/>
    <col min="4873" max="4873" width="6.81640625" style="388" customWidth="1"/>
    <col min="4874" max="4874" width="2.1796875" style="388" customWidth="1"/>
    <col min="4875" max="4875" width="8.453125" style="388" customWidth="1"/>
    <col min="4876" max="4876" width="2.54296875" style="388" customWidth="1"/>
    <col min="4877" max="4877" width="7" style="388" customWidth="1"/>
    <col min="4878" max="4878" width="2.81640625" style="388" customWidth="1"/>
    <col min="4879" max="4879" width="6.81640625" style="388" customWidth="1"/>
    <col min="4880" max="4880" width="2.81640625" style="388" customWidth="1"/>
    <col min="4881" max="4881" width="6.7265625" style="388" customWidth="1"/>
    <col min="4882" max="4882" width="2.81640625" style="388" customWidth="1"/>
    <col min="4883" max="4883" width="6.7265625" style="388" customWidth="1"/>
    <col min="4884" max="4884" width="2.81640625" style="388" customWidth="1"/>
    <col min="4885" max="4885" width="7" style="388" customWidth="1"/>
    <col min="4886" max="4886" width="2.81640625" style="388" customWidth="1"/>
    <col min="4887" max="4887" width="7.1796875" style="388" customWidth="1"/>
    <col min="4888" max="4888" width="2.1796875" style="388" customWidth="1"/>
    <col min="4889" max="4889" width="7.26953125" style="388" customWidth="1"/>
    <col min="4890" max="4890" width="3.453125" style="388" customWidth="1"/>
    <col min="4891" max="4891" width="8.7265625" style="388" customWidth="1"/>
    <col min="4892" max="4892" width="2.54296875" style="388" customWidth="1"/>
    <col min="4893" max="4893" width="17.81640625" style="388" customWidth="1"/>
    <col min="4894" max="4894" width="5.453125" style="388" customWidth="1"/>
    <col min="4895" max="4895" width="5.54296875" style="388" customWidth="1"/>
    <col min="4896" max="4896" width="7.81640625" style="388" customWidth="1"/>
    <col min="4897" max="4897" width="2.1796875" style="388" customWidth="1"/>
    <col min="4898" max="4898" width="6" style="388" customWidth="1"/>
    <col min="4899" max="4899" width="1.81640625" style="388" customWidth="1"/>
    <col min="4900" max="4900" width="6.81640625" style="388" customWidth="1"/>
    <col min="4901" max="4901" width="2.1796875" style="388" customWidth="1"/>
    <col min="4902" max="4902" width="8.453125" style="388" customWidth="1"/>
    <col min="4903" max="4903" width="2.54296875" style="388" customWidth="1"/>
    <col min="4904" max="4904" width="7" style="388" customWidth="1"/>
    <col min="4905" max="4905" width="2.81640625" style="388" customWidth="1"/>
    <col min="4906" max="4906" width="5.7265625" style="388" customWidth="1"/>
    <col min="4907" max="4907" width="2.81640625" style="388" customWidth="1"/>
    <col min="4908" max="4908" width="5.7265625" style="388" customWidth="1"/>
    <col min="4909" max="4909" width="2.81640625" style="388" customWidth="1"/>
    <col min="4910" max="4910" width="5.81640625" style="388" customWidth="1"/>
    <col min="4911" max="4911" width="2.81640625" style="388" customWidth="1"/>
    <col min="4912" max="4912" width="6" style="388" customWidth="1"/>
    <col min="4913" max="4913" width="2.81640625" style="388" customWidth="1"/>
    <col min="4914" max="4914" width="7.1796875" style="388" customWidth="1"/>
    <col min="4915" max="4915" width="2.1796875" style="388" customWidth="1"/>
    <col min="4916" max="4916" width="7.1796875" style="388" customWidth="1"/>
    <col min="4917" max="4917" width="3.453125" style="388" customWidth="1"/>
    <col min="4918" max="4918" width="8" style="388" customWidth="1"/>
    <col min="4919" max="5120" width="11.453125" style="388"/>
    <col min="5121" max="5121" width="5.1796875" style="388" customWidth="1"/>
    <col min="5122" max="5122" width="19.7265625" style="388" customWidth="1"/>
    <col min="5123" max="5124" width="5.7265625" style="388" customWidth="1"/>
    <col min="5125" max="5125" width="7.7265625" style="388" customWidth="1"/>
    <col min="5126" max="5126" width="2.1796875" style="388" customWidth="1"/>
    <col min="5127" max="5127" width="6.7265625" style="388" customWidth="1"/>
    <col min="5128" max="5128" width="2" style="388" customWidth="1"/>
    <col min="5129" max="5129" width="6.81640625" style="388" customWidth="1"/>
    <col min="5130" max="5130" width="2.1796875" style="388" customWidth="1"/>
    <col min="5131" max="5131" width="8.453125" style="388" customWidth="1"/>
    <col min="5132" max="5132" width="2.54296875" style="388" customWidth="1"/>
    <col min="5133" max="5133" width="7" style="388" customWidth="1"/>
    <col min="5134" max="5134" width="2.81640625" style="388" customWidth="1"/>
    <col min="5135" max="5135" width="6.81640625" style="388" customWidth="1"/>
    <col min="5136" max="5136" width="2.81640625" style="388" customWidth="1"/>
    <col min="5137" max="5137" width="6.7265625" style="388" customWidth="1"/>
    <col min="5138" max="5138" width="2.81640625" style="388" customWidth="1"/>
    <col min="5139" max="5139" width="6.7265625" style="388" customWidth="1"/>
    <col min="5140" max="5140" width="2.81640625" style="388" customWidth="1"/>
    <col min="5141" max="5141" width="7" style="388" customWidth="1"/>
    <col min="5142" max="5142" width="2.81640625" style="388" customWidth="1"/>
    <col min="5143" max="5143" width="7.1796875" style="388" customWidth="1"/>
    <col min="5144" max="5144" width="2.1796875" style="388" customWidth="1"/>
    <col min="5145" max="5145" width="7.26953125" style="388" customWidth="1"/>
    <col min="5146" max="5146" width="3.453125" style="388" customWidth="1"/>
    <col min="5147" max="5147" width="8.7265625" style="388" customWidth="1"/>
    <col min="5148" max="5148" width="2.54296875" style="388" customWidth="1"/>
    <col min="5149" max="5149" width="17.81640625" style="388" customWidth="1"/>
    <col min="5150" max="5150" width="5.453125" style="388" customWidth="1"/>
    <col min="5151" max="5151" width="5.54296875" style="388" customWidth="1"/>
    <col min="5152" max="5152" width="7.81640625" style="388" customWidth="1"/>
    <col min="5153" max="5153" width="2.1796875" style="388" customWidth="1"/>
    <col min="5154" max="5154" width="6" style="388" customWidth="1"/>
    <col min="5155" max="5155" width="1.81640625" style="388" customWidth="1"/>
    <col min="5156" max="5156" width="6.81640625" style="388" customWidth="1"/>
    <col min="5157" max="5157" width="2.1796875" style="388" customWidth="1"/>
    <col min="5158" max="5158" width="8.453125" style="388" customWidth="1"/>
    <col min="5159" max="5159" width="2.54296875" style="388" customWidth="1"/>
    <col min="5160" max="5160" width="7" style="388" customWidth="1"/>
    <col min="5161" max="5161" width="2.81640625" style="388" customWidth="1"/>
    <col min="5162" max="5162" width="5.7265625" style="388" customWidth="1"/>
    <col min="5163" max="5163" width="2.81640625" style="388" customWidth="1"/>
    <col min="5164" max="5164" width="5.7265625" style="388" customWidth="1"/>
    <col min="5165" max="5165" width="2.81640625" style="388" customWidth="1"/>
    <col min="5166" max="5166" width="5.81640625" style="388" customWidth="1"/>
    <col min="5167" max="5167" width="2.81640625" style="388" customWidth="1"/>
    <col min="5168" max="5168" width="6" style="388" customWidth="1"/>
    <col min="5169" max="5169" width="2.81640625" style="388" customWidth="1"/>
    <col min="5170" max="5170" width="7.1796875" style="388" customWidth="1"/>
    <col min="5171" max="5171" width="2.1796875" style="388" customWidth="1"/>
    <col min="5172" max="5172" width="7.1796875" style="388" customWidth="1"/>
    <col min="5173" max="5173" width="3.453125" style="388" customWidth="1"/>
    <col min="5174" max="5174" width="8" style="388" customWidth="1"/>
    <col min="5175" max="5376" width="11.453125" style="388"/>
    <col min="5377" max="5377" width="5.1796875" style="388" customWidth="1"/>
    <col min="5378" max="5378" width="19.7265625" style="388" customWidth="1"/>
    <col min="5379" max="5380" width="5.7265625" style="388" customWidth="1"/>
    <col min="5381" max="5381" width="7.7265625" style="388" customWidth="1"/>
    <col min="5382" max="5382" width="2.1796875" style="388" customWidth="1"/>
    <col min="5383" max="5383" width="6.7265625" style="388" customWidth="1"/>
    <col min="5384" max="5384" width="2" style="388" customWidth="1"/>
    <col min="5385" max="5385" width="6.81640625" style="388" customWidth="1"/>
    <col min="5386" max="5386" width="2.1796875" style="388" customWidth="1"/>
    <col min="5387" max="5387" width="8.453125" style="388" customWidth="1"/>
    <col min="5388" max="5388" width="2.54296875" style="388" customWidth="1"/>
    <col min="5389" max="5389" width="7" style="388" customWidth="1"/>
    <col min="5390" max="5390" width="2.81640625" style="388" customWidth="1"/>
    <col min="5391" max="5391" width="6.81640625" style="388" customWidth="1"/>
    <col min="5392" max="5392" width="2.81640625" style="388" customWidth="1"/>
    <col min="5393" max="5393" width="6.7265625" style="388" customWidth="1"/>
    <col min="5394" max="5394" width="2.81640625" style="388" customWidth="1"/>
    <col min="5395" max="5395" width="6.7265625" style="388" customWidth="1"/>
    <col min="5396" max="5396" width="2.81640625" style="388" customWidth="1"/>
    <col min="5397" max="5397" width="7" style="388" customWidth="1"/>
    <col min="5398" max="5398" width="2.81640625" style="388" customWidth="1"/>
    <col min="5399" max="5399" width="7.1796875" style="388" customWidth="1"/>
    <col min="5400" max="5400" width="2.1796875" style="388" customWidth="1"/>
    <col min="5401" max="5401" width="7.26953125" style="388" customWidth="1"/>
    <col min="5402" max="5402" width="3.453125" style="388" customWidth="1"/>
    <col min="5403" max="5403" width="8.7265625" style="388" customWidth="1"/>
    <col min="5404" max="5404" width="2.54296875" style="388" customWidth="1"/>
    <col min="5405" max="5405" width="17.81640625" style="388" customWidth="1"/>
    <col min="5406" max="5406" width="5.453125" style="388" customWidth="1"/>
    <col min="5407" max="5407" width="5.54296875" style="388" customWidth="1"/>
    <col min="5408" max="5408" width="7.81640625" style="388" customWidth="1"/>
    <col min="5409" max="5409" width="2.1796875" style="388" customWidth="1"/>
    <col min="5410" max="5410" width="6" style="388" customWidth="1"/>
    <col min="5411" max="5411" width="1.81640625" style="388" customWidth="1"/>
    <col min="5412" max="5412" width="6.81640625" style="388" customWidth="1"/>
    <col min="5413" max="5413" width="2.1796875" style="388" customWidth="1"/>
    <col min="5414" max="5414" width="8.453125" style="388" customWidth="1"/>
    <col min="5415" max="5415" width="2.54296875" style="388" customWidth="1"/>
    <col min="5416" max="5416" width="7" style="388" customWidth="1"/>
    <col min="5417" max="5417" width="2.81640625" style="388" customWidth="1"/>
    <col min="5418" max="5418" width="5.7265625" style="388" customWidth="1"/>
    <col min="5419" max="5419" width="2.81640625" style="388" customWidth="1"/>
    <col min="5420" max="5420" width="5.7265625" style="388" customWidth="1"/>
    <col min="5421" max="5421" width="2.81640625" style="388" customWidth="1"/>
    <col min="5422" max="5422" width="5.81640625" style="388" customWidth="1"/>
    <col min="5423" max="5423" width="2.81640625" style="388" customWidth="1"/>
    <col min="5424" max="5424" width="6" style="388" customWidth="1"/>
    <col min="5425" max="5425" width="2.81640625" style="388" customWidth="1"/>
    <col min="5426" max="5426" width="7.1796875" style="388" customWidth="1"/>
    <col min="5427" max="5427" width="2.1796875" style="388" customWidth="1"/>
    <col min="5428" max="5428" width="7.1796875" style="388" customWidth="1"/>
    <col min="5429" max="5429" width="3.453125" style="388" customWidth="1"/>
    <col min="5430" max="5430" width="8" style="388" customWidth="1"/>
    <col min="5431" max="5632" width="11.453125" style="388"/>
    <col min="5633" max="5633" width="5.1796875" style="388" customWidth="1"/>
    <col min="5634" max="5634" width="19.7265625" style="388" customWidth="1"/>
    <col min="5635" max="5636" width="5.7265625" style="388" customWidth="1"/>
    <col min="5637" max="5637" width="7.7265625" style="388" customWidth="1"/>
    <col min="5638" max="5638" width="2.1796875" style="388" customWidth="1"/>
    <col min="5639" max="5639" width="6.7265625" style="388" customWidth="1"/>
    <col min="5640" max="5640" width="2" style="388" customWidth="1"/>
    <col min="5641" max="5641" width="6.81640625" style="388" customWidth="1"/>
    <col min="5642" max="5642" width="2.1796875" style="388" customWidth="1"/>
    <col min="5643" max="5643" width="8.453125" style="388" customWidth="1"/>
    <col min="5644" max="5644" width="2.54296875" style="388" customWidth="1"/>
    <col min="5645" max="5645" width="7" style="388" customWidth="1"/>
    <col min="5646" max="5646" width="2.81640625" style="388" customWidth="1"/>
    <col min="5647" max="5647" width="6.81640625" style="388" customWidth="1"/>
    <col min="5648" max="5648" width="2.81640625" style="388" customWidth="1"/>
    <col min="5649" max="5649" width="6.7265625" style="388" customWidth="1"/>
    <col min="5650" max="5650" width="2.81640625" style="388" customWidth="1"/>
    <col min="5651" max="5651" width="6.7265625" style="388" customWidth="1"/>
    <col min="5652" max="5652" width="2.81640625" style="388" customWidth="1"/>
    <col min="5653" max="5653" width="7" style="388" customWidth="1"/>
    <col min="5654" max="5654" width="2.81640625" style="388" customWidth="1"/>
    <col min="5655" max="5655" width="7.1796875" style="388" customWidth="1"/>
    <col min="5656" max="5656" width="2.1796875" style="388" customWidth="1"/>
    <col min="5657" max="5657" width="7.26953125" style="388" customWidth="1"/>
    <col min="5658" max="5658" width="3.453125" style="388" customWidth="1"/>
    <col min="5659" max="5659" width="8.7265625" style="388" customWidth="1"/>
    <col min="5660" max="5660" width="2.54296875" style="388" customWidth="1"/>
    <col min="5661" max="5661" width="17.81640625" style="388" customWidth="1"/>
    <col min="5662" max="5662" width="5.453125" style="388" customWidth="1"/>
    <col min="5663" max="5663" width="5.54296875" style="388" customWidth="1"/>
    <col min="5664" max="5664" width="7.81640625" style="388" customWidth="1"/>
    <col min="5665" max="5665" width="2.1796875" style="388" customWidth="1"/>
    <col min="5666" max="5666" width="6" style="388" customWidth="1"/>
    <col min="5667" max="5667" width="1.81640625" style="388" customWidth="1"/>
    <col min="5668" max="5668" width="6.81640625" style="388" customWidth="1"/>
    <col min="5669" max="5669" width="2.1796875" style="388" customWidth="1"/>
    <col min="5670" max="5670" width="8.453125" style="388" customWidth="1"/>
    <col min="5671" max="5671" width="2.54296875" style="388" customWidth="1"/>
    <col min="5672" max="5672" width="7" style="388" customWidth="1"/>
    <col min="5673" max="5673" width="2.81640625" style="388" customWidth="1"/>
    <col min="5674" max="5674" width="5.7265625" style="388" customWidth="1"/>
    <col min="5675" max="5675" width="2.81640625" style="388" customWidth="1"/>
    <col min="5676" max="5676" width="5.7265625" style="388" customWidth="1"/>
    <col min="5677" max="5677" width="2.81640625" style="388" customWidth="1"/>
    <col min="5678" max="5678" width="5.81640625" style="388" customWidth="1"/>
    <col min="5679" max="5679" width="2.81640625" style="388" customWidth="1"/>
    <col min="5680" max="5680" width="6" style="388" customWidth="1"/>
    <col min="5681" max="5681" width="2.81640625" style="388" customWidth="1"/>
    <col min="5682" max="5682" width="7.1796875" style="388" customWidth="1"/>
    <col min="5683" max="5683" width="2.1796875" style="388" customWidth="1"/>
    <col min="5684" max="5684" width="7.1796875" style="388" customWidth="1"/>
    <col min="5685" max="5685" width="3.453125" style="388" customWidth="1"/>
    <col min="5686" max="5686" width="8" style="388" customWidth="1"/>
    <col min="5687" max="5888" width="11.453125" style="388"/>
    <col min="5889" max="5889" width="5.1796875" style="388" customWidth="1"/>
    <col min="5890" max="5890" width="19.7265625" style="388" customWidth="1"/>
    <col min="5891" max="5892" width="5.7265625" style="388" customWidth="1"/>
    <col min="5893" max="5893" width="7.7265625" style="388" customWidth="1"/>
    <col min="5894" max="5894" width="2.1796875" style="388" customWidth="1"/>
    <col min="5895" max="5895" width="6.7265625" style="388" customWidth="1"/>
    <col min="5896" max="5896" width="2" style="388" customWidth="1"/>
    <col min="5897" max="5897" width="6.81640625" style="388" customWidth="1"/>
    <col min="5898" max="5898" width="2.1796875" style="388" customWidth="1"/>
    <col min="5899" max="5899" width="8.453125" style="388" customWidth="1"/>
    <col min="5900" max="5900" width="2.54296875" style="388" customWidth="1"/>
    <col min="5901" max="5901" width="7" style="388" customWidth="1"/>
    <col min="5902" max="5902" width="2.81640625" style="388" customWidth="1"/>
    <col min="5903" max="5903" width="6.81640625" style="388" customWidth="1"/>
    <col min="5904" max="5904" width="2.81640625" style="388" customWidth="1"/>
    <col min="5905" max="5905" width="6.7265625" style="388" customWidth="1"/>
    <col min="5906" max="5906" width="2.81640625" style="388" customWidth="1"/>
    <col min="5907" max="5907" width="6.7265625" style="388" customWidth="1"/>
    <col min="5908" max="5908" width="2.81640625" style="388" customWidth="1"/>
    <col min="5909" max="5909" width="7" style="388" customWidth="1"/>
    <col min="5910" max="5910" width="2.81640625" style="388" customWidth="1"/>
    <col min="5911" max="5911" width="7.1796875" style="388" customWidth="1"/>
    <col min="5912" max="5912" width="2.1796875" style="388" customWidth="1"/>
    <col min="5913" max="5913" width="7.26953125" style="388" customWidth="1"/>
    <col min="5914" max="5914" width="3.453125" style="388" customWidth="1"/>
    <col min="5915" max="5915" width="8.7265625" style="388" customWidth="1"/>
    <col min="5916" max="5916" width="2.54296875" style="388" customWidth="1"/>
    <col min="5917" max="5917" width="17.81640625" style="388" customWidth="1"/>
    <col min="5918" max="5918" width="5.453125" style="388" customWidth="1"/>
    <col min="5919" max="5919" width="5.54296875" style="388" customWidth="1"/>
    <col min="5920" max="5920" width="7.81640625" style="388" customWidth="1"/>
    <col min="5921" max="5921" width="2.1796875" style="388" customWidth="1"/>
    <col min="5922" max="5922" width="6" style="388" customWidth="1"/>
    <col min="5923" max="5923" width="1.81640625" style="388" customWidth="1"/>
    <col min="5924" max="5924" width="6.81640625" style="388" customWidth="1"/>
    <col min="5925" max="5925" width="2.1796875" style="388" customWidth="1"/>
    <col min="5926" max="5926" width="8.453125" style="388" customWidth="1"/>
    <col min="5927" max="5927" width="2.54296875" style="388" customWidth="1"/>
    <col min="5928" max="5928" width="7" style="388" customWidth="1"/>
    <col min="5929" max="5929" width="2.81640625" style="388" customWidth="1"/>
    <col min="5930" max="5930" width="5.7265625" style="388" customWidth="1"/>
    <col min="5931" max="5931" width="2.81640625" style="388" customWidth="1"/>
    <col min="5932" max="5932" width="5.7265625" style="388" customWidth="1"/>
    <col min="5933" max="5933" width="2.81640625" style="388" customWidth="1"/>
    <col min="5934" max="5934" width="5.81640625" style="388" customWidth="1"/>
    <col min="5935" max="5935" width="2.81640625" style="388" customWidth="1"/>
    <col min="5936" max="5936" width="6" style="388" customWidth="1"/>
    <col min="5937" max="5937" width="2.81640625" style="388" customWidth="1"/>
    <col min="5938" max="5938" width="7.1796875" style="388" customWidth="1"/>
    <col min="5939" max="5939" width="2.1796875" style="388" customWidth="1"/>
    <col min="5940" max="5940" width="7.1796875" style="388" customWidth="1"/>
    <col min="5941" max="5941" width="3.453125" style="388" customWidth="1"/>
    <col min="5942" max="5942" width="8" style="388" customWidth="1"/>
    <col min="5943" max="6144" width="11.453125" style="388"/>
    <col min="6145" max="6145" width="5.1796875" style="388" customWidth="1"/>
    <col min="6146" max="6146" width="19.7265625" style="388" customWidth="1"/>
    <col min="6147" max="6148" width="5.7265625" style="388" customWidth="1"/>
    <col min="6149" max="6149" width="7.7265625" style="388" customWidth="1"/>
    <col min="6150" max="6150" width="2.1796875" style="388" customWidth="1"/>
    <col min="6151" max="6151" width="6.7265625" style="388" customWidth="1"/>
    <col min="6152" max="6152" width="2" style="388" customWidth="1"/>
    <col min="6153" max="6153" width="6.81640625" style="388" customWidth="1"/>
    <col min="6154" max="6154" width="2.1796875" style="388" customWidth="1"/>
    <col min="6155" max="6155" width="8.453125" style="388" customWidth="1"/>
    <col min="6156" max="6156" width="2.54296875" style="388" customWidth="1"/>
    <col min="6157" max="6157" width="7" style="388" customWidth="1"/>
    <col min="6158" max="6158" width="2.81640625" style="388" customWidth="1"/>
    <col min="6159" max="6159" width="6.81640625" style="388" customWidth="1"/>
    <col min="6160" max="6160" width="2.81640625" style="388" customWidth="1"/>
    <col min="6161" max="6161" width="6.7265625" style="388" customWidth="1"/>
    <col min="6162" max="6162" width="2.81640625" style="388" customWidth="1"/>
    <col min="6163" max="6163" width="6.7265625" style="388" customWidth="1"/>
    <col min="6164" max="6164" width="2.81640625" style="388" customWidth="1"/>
    <col min="6165" max="6165" width="7" style="388" customWidth="1"/>
    <col min="6166" max="6166" width="2.81640625" style="388" customWidth="1"/>
    <col min="6167" max="6167" width="7.1796875" style="388" customWidth="1"/>
    <col min="6168" max="6168" width="2.1796875" style="388" customWidth="1"/>
    <col min="6169" max="6169" width="7.26953125" style="388" customWidth="1"/>
    <col min="6170" max="6170" width="3.453125" style="388" customWidth="1"/>
    <col min="6171" max="6171" width="8.7265625" style="388" customWidth="1"/>
    <col min="6172" max="6172" width="2.54296875" style="388" customWidth="1"/>
    <col min="6173" max="6173" width="17.81640625" style="388" customWidth="1"/>
    <col min="6174" max="6174" width="5.453125" style="388" customWidth="1"/>
    <col min="6175" max="6175" width="5.54296875" style="388" customWidth="1"/>
    <col min="6176" max="6176" width="7.81640625" style="388" customWidth="1"/>
    <col min="6177" max="6177" width="2.1796875" style="388" customWidth="1"/>
    <col min="6178" max="6178" width="6" style="388" customWidth="1"/>
    <col min="6179" max="6179" width="1.81640625" style="388" customWidth="1"/>
    <col min="6180" max="6180" width="6.81640625" style="388" customWidth="1"/>
    <col min="6181" max="6181" width="2.1796875" style="388" customWidth="1"/>
    <col min="6182" max="6182" width="8.453125" style="388" customWidth="1"/>
    <col min="6183" max="6183" width="2.54296875" style="388" customWidth="1"/>
    <col min="6184" max="6184" width="7" style="388" customWidth="1"/>
    <col min="6185" max="6185" width="2.81640625" style="388" customWidth="1"/>
    <col min="6186" max="6186" width="5.7265625" style="388" customWidth="1"/>
    <col min="6187" max="6187" width="2.81640625" style="388" customWidth="1"/>
    <col min="6188" max="6188" width="5.7265625" style="388" customWidth="1"/>
    <col min="6189" max="6189" width="2.81640625" style="388" customWidth="1"/>
    <col min="6190" max="6190" width="5.81640625" style="388" customWidth="1"/>
    <col min="6191" max="6191" width="2.81640625" style="388" customWidth="1"/>
    <col min="6192" max="6192" width="6" style="388" customWidth="1"/>
    <col min="6193" max="6193" width="2.81640625" style="388" customWidth="1"/>
    <col min="6194" max="6194" width="7.1796875" style="388" customWidth="1"/>
    <col min="6195" max="6195" width="2.1796875" style="388" customWidth="1"/>
    <col min="6196" max="6196" width="7.1796875" style="388" customWidth="1"/>
    <col min="6197" max="6197" width="3.453125" style="388" customWidth="1"/>
    <col min="6198" max="6198" width="8" style="388" customWidth="1"/>
    <col min="6199" max="6400" width="11.453125" style="388"/>
    <col min="6401" max="6401" width="5.1796875" style="388" customWidth="1"/>
    <col min="6402" max="6402" width="19.7265625" style="388" customWidth="1"/>
    <col min="6403" max="6404" width="5.7265625" style="388" customWidth="1"/>
    <col min="6405" max="6405" width="7.7265625" style="388" customWidth="1"/>
    <col min="6406" max="6406" width="2.1796875" style="388" customWidth="1"/>
    <col min="6407" max="6407" width="6.7265625" style="388" customWidth="1"/>
    <col min="6408" max="6408" width="2" style="388" customWidth="1"/>
    <col min="6409" max="6409" width="6.81640625" style="388" customWidth="1"/>
    <col min="6410" max="6410" width="2.1796875" style="388" customWidth="1"/>
    <col min="6411" max="6411" width="8.453125" style="388" customWidth="1"/>
    <col min="6412" max="6412" width="2.54296875" style="388" customWidth="1"/>
    <col min="6413" max="6413" width="7" style="388" customWidth="1"/>
    <col min="6414" max="6414" width="2.81640625" style="388" customWidth="1"/>
    <col min="6415" max="6415" width="6.81640625" style="388" customWidth="1"/>
    <col min="6416" max="6416" width="2.81640625" style="388" customWidth="1"/>
    <col min="6417" max="6417" width="6.7265625" style="388" customWidth="1"/>
    <col min="6418" max="6418" width="2.81640625" style="388" customWidth="1"/>
    <col min="6419" max="6419" width="6.7265625" style="388" customWidth="1"/>
    <col min="6420" max="6420" width="2.81640625" style="388" customWidth="1"/>
    <col min="6421" max="6421" width="7" style="388" customWidth="1"/>
    <col min="6422" max="6422" width="2.81640625" style="388" customWidth="1"/>
    <col min="6423" max="6423" width="7.1796875" style="388" customWidth="1"/>
    <col min="6424" max="6424" width="2.1796875" style="388" customWidth="1"/>
    <col min="6425" max="6425" width="7.26953125" style="388" customWidth="1"/>
    <col min="6426" max="6426" width="3.453125" style="388" customWidth="1"/>
    <col min="6427" max="6427" width="8.7265625" style="388" customWidth="1"/>
    <col min="6428" max="6428" width="2.54296875" style="388" customWidth="1"/>
    <col min="6429" max="6429" width="17.81640625" style="388" customWidth="1"/>
    <col min="6430" max="6430" width="5.453125" style="388" customWidth="1"/>
    <col min="6431" max="6431" width="5.54296875" style="388" customWidth="1"/>
    <col min="6432" max="6432" width="7.81640625" style="388" customWidth="1"/>
    <col min="6433" max="6433" width="2.1796875" style="388" customWidth="1"/>
    <col min="6434" max="6434" width="6" style="388" customWidth="1"/>
    <col min="6435" max="6435" width="1.81640625" style="388" customWidth="1"/>
    <col min="6436" max="6436" width="6.81640625" style="388" customWidth="1"/>
    <col min="6437" max="6437" width="2.1796875" style="388" customWidth="1"/>
    <col min="6438" max="6438" width="8.453125" style="388" customWidth="1"/>
    <col min="6439" max="6439" width="2.54296875" style="388" customWidth="1"/>
    <col min="6440" max="6440" width="7" style="388" customWidth="1"/>
    <col min="6441" max="6441" width="2.81640625" style="388" customWidth="1"/>
    <col min="6442" max="6442" width="5.7265625" style="388" customWidth="1"/>
    <col min="6443" max="6443" width="2.81640625" style="388" customWidth="1"/>
    <col min="6444" max="6444" width="5.7265625" style="388" customWidth="1"/>
    <col min="6445" max="6445" width="2.81640625" style="388" customWidth="1"/>
    <col min="6446" max="6446" width="5.81640625" style="388" customWidth="1"/>
    <col min="6447" max="6447" width="2.81640625" style="388" customWidth="1"/>
    <col min="6448" max="6448" width="6" style="388" customWidth="1"/>
    <col min="6449" max="6449" width="2.81640625" style="388" customWidth="1"/>
    <col min="6450" max="6450" width="7.1796875" style="388" customWidth="1"/>
    <col min="6451" max="6451" width="2.1796875" style="388" customWidth="1"/>
    <col min="6452" max="6452" width="7.1796875" style="388" customWidth="1"/>
    <col min="6453" max="6453" width="3.453125" style="388" customWidth="1"/>
    <col min="6454" max="6454" width="8" style="388" customWidth="1"/>
    <col min="6455" max="6656" width="11.453125" style="388"/>
    <col min="6657" max="6657" width="5.1796875" style="388" customWidth="1"/>
    <col min="6658" max="6658" width="19.7265625" style="388" customWidth="1"/>
    <col min="6659" max="6660" width="5.7265625" style="388" customWidth="1"/>
    <col min="6661" max="6661" width="7.7265625" style="388" customWidth="1"/>
    <col min="6662" max="6662" width="2.1796875" style="388" customWidth="1"/>
    <col min="6663" max="6663" width="6.7265625" style="388" customWidth="1"/>
    <col min="6664" max="6664" width="2" style="388" customWidth="1"/>
    <col min="6665" max="6665" width="6.81640625" style="388" customWidth="1"/>
    <col min="6666" max="6666" width="2.1796875" style="388" customWidth="1"/>
    <col min="6667" max="6667" width="8.453125" style="388" customWidth="1"/>
    <col min="6668" max="6668" width="2.54296875" style="388" customWidth="1"/>
    <col min="6669" max="6669" width="7" style="388" customWidth="1"/>
    <col min="6670" max="6670" width="2.81640625" style="388" customWidth="1"/>
    <col min="6671" max="6671" width="6.81640625" style="388" customWidth="1"/>
    <col min="6672" max="6672" width="2.81640625" style="388" customWidth="1"/>
    <col min="6673" max="6673" width="6.7265625" style="388" customWidth="1"/>
    <col min="6674" max="6674" width="2.81640625" style="388" customWidth="1"/>
    <col min="6675" max="6675" width="6.7265625" style="388" customWidth="1"/>
    <col min="6676" max="6676" width="2.81640625" style="388" customWidth="1"/>
    <col min="6677" max="6677" width="7" style="388" customWidth="1"/>
    <col min="6678" max="6678" width="2.81640625" style="388" customWidth="1"/>
    <col min="6679" max="6679" width="7.1796875" style="388" customWidth="1"/>
    <col min="6680" max="6680" width="2.1796875" style="388" customWidth="1"/>
    <col min="6681" max="6681" width="7.26953125" style="388" customWidth="1"/>
    <col min="6682" max="6682" width="3.453125" style="388" customWidth="1"/>
    <col min="6683" max="6683" width="8.7265625" style="388" customWidth="1"/>
    <col min="6684" max="6684" width="2.54296875" style="388" customWidth="1"/>
    <col min="6685" max="6685" width="17.81640625" style="388" customWidth="1"/>
    <col min="6686" max="6686" width="5.453125" style="388" customWidth="1"/>
    <col min="6687" max="6687" width="5.54296875" style="388" customWidth="1"/>
    <col min="6688" max="6688" width="7.81640625" style="388" customWidth="1"/>
    <col min="6689" max="6689" width="2.1796875" style="388" customWidth="1"/>
    <col min="6690" max="6690" width="6" style="388" customWidth="1"/>
    <col min="6691" max="6691" width="1.81640625" style="388" customWidth="1"/>
    <col min="6692" max="6692" width="6.81640625" style="388" customWidth="1"/>
    <col min="6693" max="6693" width="2.1796875" style="388" customWidth="1"/>
    <col min="6694" max="6694" width="8.453125" style="388" customWidth="1"/>
    <col min="6695" max="6695" width="2.54296875" style="388" customWidth="1"/>
    <col min="6696" max="6696" width="7" style="388" customWidth="1"/>
    <col min="6697" max="6697" width="2.81640625" style="388" customWidth="1"/>
    <col min="6698" max="6698" width="5.7265625" style="388" customWidth="1"/>
    <col min="6699" max="6699" width="2.81640625" style="388" customWidth="1"/>
    <col min="6700" max="6700" width="5.7265625" style="388" customWidth="1"/>
    <col min="6701" max="6701" width="2.81640625" style="388" customWidth="1"/>
    <col min="6702" max="6702" width="5.81640625" style="388" customWidth="1"/>
    <col min="6703" max="6703" width="2.81640625" style="388" customWidth="1"/>
    <col min="6704" max="6704" width="6" style="388" customWidth="1"/>
    <col min="6705" max="6705" width="2.81640625" style="388" customWidth="1"/>
    <col min="6706" max="6706" width="7.1796875" style="388" customWidth="1"/>
    <col min="6707" max="6707" width="2.1796875" style="388" customWidth="1"/>
    <col min="6708" max="6708" width="7.1796875" style="388" customWidth="1"/>
    <col min="6709" max="6709" width="3.453125" style="388" customWidth="1"/>
    <col min="6710" max="6710" width="8" style="388" customWidth="1"/>
    <col min="6711" max="6912" width="11.453125" style="388"/>
    <col min="6913" max="6913" width="5.1796875" style="388" customWidth="1"/>
    <col min="6914" max="6914" width="19.7265625" style="388" customWidth="1"/>
    <col min="6915" max="6916" width="5.7265625" style="388" customWidth="1"/>
    <col min="6917" max="6917" width="7.7265625" style="388" customWidth="1"/>
    <col min="6918" max="6918" width="2.1796875" style="388" customWidth="1"/>
    <col min="6919" max="6919" width="6.7265625" style="388" customWidth="1"/>
    <col min="6920" max="6920" width="2" style="388" customWidth="1"/>
    <col min="6921" max="6921" width="6.81640625" style="388" customWidth="1"/>
    <col min="6922" max="6922" width="2.1796875" style="388" customWidth="1"/>
    <col min="6923" max="6923" width="8.453125" style="388" customWidth="1"/>
    <col min="6924" max="6924" width="2.54296875" style="388" customWidth="1"/>
    <col min="6925" max="6925" width="7" style="388" customWidth="1"/>
    <col min="6926" max="6926" width="2.81640625" style="388" customWidth="1"/>
    <col min="6927" max="6927" width="6.81640625" style="388" customWidth="1"/>
    <col min="6928" max="6928" width="2.81640625" style="388" customWidth="1"/>
    <col min="6929" max="6929" width="6.7265625" style="388" customWidth="1"/>
    <col min="6930" max="6930" width="2.81640625" style="388" customWidth="1"/>
    <col min="6931" max="6931" width="6.7265625" style="388" customWidth="1"/>
    <col min="6932" max="6932" width="2.81640625" style="388" customWidth="1"/>
    <col min="6933" max="6933" width="7" style="388" customWidth="1"/>
    <col min="6934" max="6934" width="2.81640625" style="388" customWidth="1"/>
    <col min="6935" max="6935" width="7.1796875" style="388" customWidth="1"/>
    <col min="6936" max="6936" width="2.1796875" style="388" customWidth="1"/>
    <col min="6937" max="6937" width="7.26953125" style="388" customWidth="1"/>
    <col min="6938" max="6938" width="3.453125" style="388" customWidth="1"/>
    <col min="6939" max="6939" width="8.7265625" style="388" customWidth="1"/>
    <col min="6940" max="6940" width="2.54296875" style="388" customWidth="1"/>
    <col min="6941" max="6941" width="17.81640625" style="388" customWidth="1"/>
    <col min="6942" max="6942" width="5.453125" style="388" customWidth="1"/>
    <col min="6943" max="6943" width="5.54296875" style="388" customWidth="1"/>
    <col min="6944" max="6944" width="7.81640625" style="388" customWidth="1"/>
    <col min="6945" max="6945" width="2.1796875" style="388" customWidth="1"/>
    <col min="6946" max="6946" width="6" style="388" customWidth="1"/>
    <col min="6947" max="6947" width="1.81640625" style="388" customWidth="1"/>
    <col min="6948" max="6948" width="6.81640625" style="388" customWidth="1"/>
    <col min="6949" max="6949" width="2.1796875" style="388" customWidth="1"/>
    <col min="6950" max="6950" width="8.453125" style="388" customWidth="1"/>
    <col min="6951" max="6951" width="2.54296875" style="388" customWidth="1"/>
    <col min="6952" max="6952" width="7" style="388" customWidth="1"/>
    <col min="6953" max="6953" width="2.81640625" style="388" customWidth="1"/>
    <col min="6954" max="6954" width="5.7265625" style="388" customWidth="1"/>
    <col min="6955" max="6955" width="2.81640625" style="388" customWidth="1"/>
    <col min="6956" max="6956" width="5.7265625" style="388" customWidth="1"/>
    <col min="6957" max="6957" width="2.81640625" style="388" customWidth="1"/>
    <col min="6958" max="6958" width="5.81640625" style="388" customWidth="1"/>
    <col min="6959" max="6959" width="2.81640625" style="388" customWidth="1"/>
    <col min="6960" max="6960" width="6" style="388" customWidth="1"/>
    <col min="6961" max="6961" width="2.81640625" style="388" customWidth="1"/>
    <col min="6962" max="6962" width="7.1796875" style="388" customWidth="1"/>
    <col min="6963" max="6963" width="2.1796875" style="388" customWidth="1"/>
    <col min="6964" max="6964" width="7.1796875" style="388" customWidth="1"/>
    <col min="6965" max="6965" width="3.453125" style="388" customWidth="1"/>
    <col min="6966" max="6966" width="8" style="388" customWidth="1"/>
    <col min="6967" max="7168" width="11.453125" style="388"/>
    <col min="7169" max="7169" width="5.1796875" style="388" customWidth="1"/>
    <col min="7170" max="7170" width="19.7265625" style="388" customWidth="1"/>
    <col min="7171" max="7172" width="5.7265625" style="388" customWidth="1"/>
    <col min="7173" max="7173" width="7.7265625" style="388" customWidth="1"/>
    <col min="7174" max="7174" width="2.1796875" style="388" customWidth="1"/>
    <col min="7175" max="7175" width="6.7265625" style="388" customWidth="1"/>
    <col min="7176" max="7176" width="2" style="388" customWidth="1"/>
    <col min="7177" max="7177" width="6.81640625" style="388" customWidth="1"/>
    <col min="7178" max="7178" width="2.1796875" style="388" customWidth="1"/>
    <col min="7179" max="7179" width="8.453125" style="388" customWidth="1"/>
    <col min="7180" max="7180" width="2.54296875" style="388" customWidth="1"/>
    <col min="7181" max="7181" width="7" style="388" customWidth="1"/>
    <col min="7182" max="7182" width="2.81640625" style="388" customWidth="1"/>
    <col min="7183" max="7183" width="6.81640625" style="388" customWidth="1"/>
    <col min="7184" max="7184" width="2.81640625" style="388" customWidth="1"/>
    <col min="7185" max="7185" width="6.7265625" style="388" customWidth="1"/>
    <col min="7186" max="7186" width="2.81640625" style="388" customWidth="1"/>
    <col min="7187" max="7187" width="6.7265625" style="388" customWidth="1"/>
    <col min="7188" max="7188" width="2.81640625" style="388" customWidth="1"/>
    <col min="7189" max="7189" width="7" style="388" customWidth="1"/>
    <col min="7190" max="7190" width="2.81640625" style="388" customWidth="1"/>
    <col min="7191" max="7191" width="7.1796875" style="388" customWidth="1"/>
    <col min="7192" max="7192" width="2.1796875" style="388" customWidth="1"/>
    <col min="7193" max="7193" width="7.26953125" style="388" customWidth="1"/>
    <col min="7194" max="7194" width="3.453125" style="388" customWidth="1"/>
    <col min="7195" max="7195" width="8.7265625" style="388" customWidth="1"/>
    <col min="7196" max="7196" width="2.54296875" style="388" customWidth="1"/>
    <col min="7197" max="7197" width="17.81640625" style="388" customWidth="1"/>
    <col min="7198" max="7198" width="5.453125" style="388" customWidth="1"/>
    <col min="7199" max="7199" width="5.54296875" style="388" customWidth="1"/>
    <col min="7200" max="7200" width="7.81640625" style="388" customWidth="1"/>
    <col min="7201" max="7201" width="2.1796875" style="388" customWidth="1"/>
    <col min="7202" max="7202" width="6" style="388" customWidth="1"/>
    <col min="7203" max="7203" width="1.81640625" style="388" customWidth="1"/>
    <col min="7204" max="7204" width="6.81640625" style="388" customWidth="1"/>
    <col min="7205" max="7205" width="2.1796875" style="388" customWidth="1"/>
    <col min="7206" max="7206" width="8.453125" style="388" customWidth="1"/>
    <col min="7207" max="7207" width="2.54296875" style="388" customWidth="1"/>
    <col min="7208" max="7208" width="7" style="388" customWidth="1"/>
    <col min="7209" max="7209" width="2.81640625" style="388" customWidth="1"/>
    <col min="7210" max="7210" width="5.7265625" style="388" customWidth="1"/>
    <col min="7211" max="7211" width="2.81640625" style="388" customWidth="1"/>
    <col min="7212" max="7212" width="5.7265625" style="388" customWidth="1"/>
    <col min="7213" max="7213" width="2.81640625" style="388" customWidth="1"/>
    <col min="7214" max="7214" width="5.81640625" style="388" customWidth="1"/>
    <col min="7215" max="7215" width="2.81640625" style="388" customWidth="1"/>
    <col min="7216" max="7216" width="6" style="388" customWidth="1"/>
    <col min="7217" max="7217" width="2.81640625" style="388" customWidth="1"/>
    <col min="7218" max="7218" width="7.1796875" style="388" customWidth="1"/>
    <col min="7219" max="7219" width="2.1796875" style="388" customWidth="1"/>
    <col min="7220" max="7220" width="7.1796875" style="388" customWidth="1"/>
    <col min="7221" max="7221" width="3.453125" style="388" customWidth="1"/>
    <col min="7222" max="7222" width="8" style="388" customWidth="1"/>
    <col min="7223" max="7424" width="11.453125" style="388"/>
    <col min="7425" max="7425" width="5.1796875" style="388" customWidth="1"/>
    <col min="7426" max="7426" width="19.7265625" style="388" customWidth="1"/>
    <col min="7427" max="7428" width="5.7265625" style="388" customWidth="1"/>
    <col min="7429" max="7429" width="7.7265625" style="388" customWidth="1"/>
    <col min="7430" max="7430" width="2.1796875" style="388" customWidth="1"/>
    <col min="7431" max="7431" width="6.7265625" style="388" customWidth="1"/>
    <col min="7432" max="7432" width="2" style="388" customWidth="1"/>
    <col min="7433" max="7433" width="6.81640625" style="388" customWidth="1"/>
    <col min="7434" max="7434" width="2.1796875" style="388" customWidth="1"/>
    <col min="7435" max="7435" width="8.453125" style="388" customWidth="1"/>
    <col min="7436" max="7436" width="2.54296875" style="388" customWidth="1"/>
    <col min="7437" max="7437" width="7" style="388" customWidth="1"/>
    <col min="7438" max="7438" width="2.81640625" style="388" customWidth="1"/>
    <col min="7439" max="7439" width="6.81640625" style="388" customWidth="1"/>
    <col min="7440" max="7440" width="2.81640625" style="388" customWidth="1"/>
    <col min="7441" max="7441" width="6.7265625" style="388" customWidth="1"/>
    <col min="7442" max="7442" width="2.81640625" style="388" customWidth="1"/>
    <col min="7443" max="7443" width="6.7265625" style="388" customWidth="1"/>
    <col min="7444" max="7444" width="2.81640625" style="388" customWidth="1"/>
    <col min="7445" max="7445" width="7" style="388" customWidth="1"/>
    <col min="7446" max="7446" width="2.81640625" style="388" customWidth="1"/>
    <col min="7447" max="7447" width="7.1796875" style="388" customWidth="1"/>
    <col min="7448" max="7448" width="2.1796875" style="388" customWidth="1"/>
    <col min="7449" max="7449" width="7.26953125" style="388" customWidth="1"/>
    <col min="7450" max="7450" width="3.453125" style="388" customWidth="1"/>
    <col min="7451" max="7451" width="8.7265625" style="388" customWidth="1"/>
    <col min="7452" max="7452" width="2.54296875" style="388" customWidth="1"/>
    <col min="7453" max="7453" width="17.81640625" style="388" customWidth="1"/>
    <col min="7454" max="7454" width="5.453125" style="388" customWidth="1"/>
    <col min="7455" max="7455" width="5.54296875" style="388" customWidth="1"/>
    <col min="7456" max="7456" width="7.81640625" style="388" customWidth="1"/>
    <col min="7457" max="7457" width="2.1796875" style="388" customWidth="1"/>
    <col min="7458" max="7458" width="6" style="388" customWidth="1"/>
    <col min="7459" max="7459" width="1.81640625" style="388" customWidth="1"/>
    <col min="7460" max="7460" width="6.81640625" style="388" customWidth="1"/>
    <col min="7461" max="7461" width="2.1796875" style="388" customWidth="1"/>
    <col min="7462" max="7462" width="8.453125" style="388" customWidth="1"/>
    <col min="7463" max="7463" width="2.54296875" style="388" customWidth="1"/>
    <col min="7464" max="7464" width="7" style="388" customWidth="1"/>
    <col min="7465" max="7465" width="2.81640625" style="388" customWidth="1"/>
    <col min="7466" max="7466" width="5.7265625" style="388" customWidth="1"/>
    <col min="7467" max="7467" width="2.81640625" style="388" customWidth="1"/>
    <col min="7468" max="7468" width="5.7265625" style="388" customWidth="1"/>
    <col min="7469" max="7469" width="2.81640625" style="388" customWidth="1"/>
    <col min="7470" max="7470" width="5.81640625" style="388" customWidth="1"/>
    <col min="7471" max="7471" width="2.81640625" style="388" customWidth="1"/>
    <col min="7472" max="7472" width="6" style="388" customWidth="1"/>
    <col min="7473" max="7473" width="2.81640625" style="388" customWidth="1"/>
    <col min="7474" max="7474" width="7.1796875" style="388" customWidth="1"/>
    <col min="7475" max="7475" width="2.1796875" style="388" customWidth="1"/>
    <col min="7476" max="7476" width="7.1796875" style="388" customWidth="1"/>
    <col min="7477" max="7477" width="3.453125" style="388" customWidth="1"/>
    <col min="7478" max="7478" width="8" style="388" customWidth="1"/>
    <col min="7479" max="7680" width="11.453125" style="388"/>
    <col min="7681" max="7681" width="5.1796875" style="388" customWidth="1"/>
    <col min="7682" max="7682" width="19.7265625" style="388" customWidth="1"/>
    <col min="7683" max="7684" width="5.7265625" style="388" customWidth="1"/>
    <col min="7685" max="7685" width="7.7265625" style="388" customWidth="1"/>
    <col min="7686" max="7686" width="2.1796875" style="388" customWidth="1"/>
    <col min="7687" max="7687" width="6.7265625" style="388" customWidth="1"/>
    <col min="7688" max="7688" width="2" style="388" customWidth="1"/>
    <col min="7689" max="7689" width="6.81640625" style="388" customWidth="1"/>
    <col min="7690" max="7690" width="2.1796875" style="388" customWidth="1"/>
    <col min="7691" max="7691" width="8.453125" style="388" customWidth="1"/>
    <col min="7692" max="7692" width="2.54296875" style="388" customWidth="1"/>
    <col min="7693" max="7693" width="7" style="388" customWidth="1"/>
    <col min="7694" max="7694" width="2.81640625" style="388" customWidth="1"/>
    <col min="7695" max="7695" width="6.81640625" style="388" customWidth="1"/>
    <col min="7696" max="7696" width="2.81640625" style="388" customWidth="1"/>
    <col min="7697" max="7697" width="6.7265625" style="388" customWidth="1"/>
    <col min="7698" max="7698" width="2.81640625" style="388" customWidth="1"/>
    <col min="7699" max="7699" width="6.7265625" style="388" customWidth="1"/>
    <col min="7700" max="7700" width="2.81640625" style="388" customWidth="1"/>
    <col min="7701" max="7701" width="7" style="388" customWidth="1"/>
    <col min="7702" max="7702" width="2.81640625" style="388" customWidth="1"/>
    <col min="7703" max="7703" width="7.1796875" style="388" customWidth="1"/>
    <col min="7704" max="7704" width="2.1796875" style="388" customWidth="1"/>
    <col min="7705" max="7705" width="7.26953125" style="388" customWidth="1"/>
    <col min="7706" max="7706" width="3.453125" style="388" customWidth="1"/>
    <col min="7707" max="7707" width="8.7265625" style="388" customWidth="1"/>
    <col min="7708" max="7708" width="2.54296875" style="388" customWidth="1"/>
    <col min="7709" max="7709" width="17.81640625" style="388" customWidth="1"/>
    <col min="7710" max="7710" width="5.453125" style="388" customWidth="1"/>
    <col min="7711" max="7711" width="5.54296875" style="388" customWidth="1"/>
    <col min="7712" max="7712" width="7.81640625" style="388" customWidth="1"/>
    <col min="7713" max="7713" width="2.1796875" style="388" customWidth="1"/>
    <col min="7714" max="7714" width="6" style="388" customWidth="1"/>
    <col min="7715" max="7715" width="1.81640625" style="388" customWidth="1"/>
    <col min="7716" max="7716" width="6.81640625" style="388" customWidth="1"/>
    <col min="7717" max="7717" width="2.1796875" style="388" customWidth="1"/>
    <col min="7718" max="7718" width="8.453125" style="388" customWidth="1"/>
    <col min="7719" max="7719" width="2.54296875" style="388" customWidth="1"/>
    <col min="7720" max="7720" width="7" style="388" customWidth="1"/>
    <col min="7721" max="7721" width="2.81640625" style="388" customWidth="1"/>
    <col min="7722" max="7722" width="5.7265625" style="388" customWidth="1"/>
    <col min="7723" max="7723" width="2.81640625" style="388" customWidth="1"/>
    <col min="7724" max="7724" width="5.7265625" style="388" customWidth="1"/>
    <col min="7725" max="7725" width="2.81640625" style="388" customWidth="1"/>
    <col min="7726" max="7726" width="5.81640625" style="388" customWidth="1"/>
    <col min="7727" max="7727" width="2.81640625" style="388" customWidth="1"/>
    <col min="7728" max="7728" width="6" style="388" customWidth="1"/>
    <col min="7729" max="7729" width="2.81640625" style="388" customWidth="1"/>
    <col min="7730" max="7730" width="7.1796875" style="388" customWidth="1"/>
    <col min="7731" max="7731" width="2.1796875" style="388" customWidth="1"/>
    <col min="7732" max="7732" width="7.1796875" style="388" customWidth="1"/>
    <col min="7733" max="7733" width="3.453125" style="388" customWidth="1"/>
    <col min="7734" max="7734" width="8" style="388" customWidth="1"/>
    <col min="7735" max="7936" width="11.453125" style="388"/>
    <col min="7937" max="7937" width="5.1796875" style="388" customWidth="1"/>
    <col min="7938" max="7938" width="19.7265625" style="388" customWidth="1"/>
    <col min="7939" max="7940" width="5.7265625" style="388" customWidth="1"/>
    <col min="7941" max="7941" width="7.7265625" style="388" customWidth="1"/>
    <col min="7942" max="7942" width="2.1796875" style="388" customWidth="1"/>
    <col min="7943" max="7943" width="6.7265625" style="388" customWidth="1"/>
    <col min="7944" max="7944" width="2" style="388" customWidth="1"/>
    <col min="7945" max="7945" width="6.81640625" style="388" customWidth="1"/>
    <col min="7946" max="7946" width="2.1796875" style="388" customWidth="1"/>
    <col min="7947" max="7947" width="8.453125" style="388" customWidth="1"/>
    <col min="7948" max="7948" width="2.54296875" style="388" customWidth="1"/>
    <col min="7949" max="7949" width="7" style="388" customWidth="1"/>
    <col min="7950" max="7950" width="2.81640625" style="388" customWidth="1"/>
    <col min="7951" max="7951" width="6.81640625" style="388" customWidth="1"/>
    <col min="7952" max="7952" width="2.81640625" style="388" customWidth="1"/>
    <col min="7953" max="7953" width="6.7265625" style="388" customWidth="1"/>
    <col min="7954" max="7954" width="2.81640625" style="388" customWidth="1"/>
    <col min="7955" max="7955" width="6.7265625" style="388" customWidth="1"/>
    <col min="7956" max="7956" width="2.81640625" style="388" customWidth="1"/>
    <col min="7957" max="7957" width="7" style="388" customWidth="1"/>
    <col min="7958" max="7958" width="2.81640625" style="388" customWidth="1"/>
    <col min="7959" max="7959" width="7.1796875" style="388" customWidth="1"/>
    <col min="7960" max="7960" width="2.1796875" style="388" customWidth="1"/>
    <col min="7961" max="7961" width="7.26953125" style="388" customWidth="1"/>
    <col min="7962" max="7962" width="3.453125" style="388" customWidth="1"/>
    <col min="7963" max="7963" width="8.7265625" style="388" customWidth="1"/>
    <col min="7964" max="7964" width="2.54296875" style="388" customWidth="1"/>
    <col min="7965" max="7965" width="17.81640625" style="388" customWidth="1"/>
    <col min="7966" max="7966" width="5.453125" style="388" customWidth="1"/>
    <col min="7967" max="7967" width="5.54296875" style="388" customWidth="1"/>
    <col min="7968" max="7968" width="7.81640625" style="388" customWidth="1"/>
    <col min="7969" max="7969" width="2.1796875" style="388" customWidth="1"/>
    <col min="7970" max="7970" width="6" style="388" customWidth="1"/>
    <col min="7971" max="7971" width="1.81640625" style="388" customWidth="1"/>
    <col min="7972" max="7972" width="6.81640625" style="388" customWidth="1"/>
    <col min="7973" max="7973" width="2.1796875" style="388" customWidth="1"/>
    <col min="7974" max="7974" width="8.453125" style="388" customWidth="1"/>
    <col min="7975" max="7975" width="2.54296875" style="388" customWidth="1"/>
    <col min="7976" max="7976" width="7" style="388" customWidth="1"/>
    <col min="7977" max="7977" width="2.81640625" style="388" customWidth="1"/>
    <col min="7978" max="7978" width="5.7265625" style="388" customWidth="1"/>
    <col min="7979" max="7979" width="2.81640625" style="388" customWidth="1"/>
    <col min="7980" max="7980" width="5.7265625" style="388" customWidth="1"/>
    <col min="7981" max="7981" width="2.81640625" style="388" customWidth="1"/>
    <col min="7982" max="7982" width="5.81640625" style="388" customWidth="1"/>
    <col min="7983" max="7983" width="2.81640625" style="388" customWidth="1"/>
    <col min="7984" max="7984" width="6" style="388" customWidth="1"/>
    <col min="7985" max="7985" width="2.81640625" style="388" customWidth="1"/>
    <col min="7986" max="7986" width="7.1796875" style="388" customWidth="1"/>
    <col min="7987" max="7987" width="2.1796875" style="388" customWidth="1"/>
    <col min="7988" max="7988" width="7.1796875" style="388" customWidth="1"/>
    <col min="7989" max="7989" width="3.453125" style="388" customWidth="1"/>
    <col min="7990" max="7990" width="8" style="388" customWidth="1"/>
    <col min="7991" max="8192" width="11.453125" style="388"/>
    <col min="8193" max="8193" width="5.1796875" style="388" customWidth="1"/>
    <col min="8194" max="8194" width="19.7265625" style="388" customWidth="1"/>
    <col min="8195" max="8196" width="5.7265625" style="388" customWidth="1"/>
    <col min="8197" max="8197" width="7.7265625" style="388" customWidth="1"/>
    <col min="8198" max="8198" width="2.1796875" style="388" customWidth="1"/>
    <col min="8199" max="8199" width="6.7265625" style="388" customWidth="1"/>
    <col min="8200" max="8200" width="2" style="388" customWidth="1"/>
    <col min="8201" max="8201" width="6.81640625" style="388" customWidth="1"/>
    <col min="8202" max="8202" width="2.1796875" style="388" customWidth="1"/>
    <col min="8203" max="8203" width="8.453125" style="388" customWidth="1"/>
    <col min="8204" max="8204" width="2.54296875" style="388" customWidth="1"/>
    <col min="8205" max="8205" width="7" style="388" customWidth="1"/>
    <col min="8206" max="8206" width="2.81640625" style="388" customWidth="1"/>
    <col min="8207" max="8207" width="6.81640625" style="388" customWidth="1"/>
    <col min="8208" max="8208" width="2.81640625" style="388" customWidth="1"/>
    <col min="8209" max="8209" width="6.7265625" style="388" customWidth="1"/>
    <col min="8210" max="8210" width="2.81640625" style="388" customWidth="1"/>
    <col min="8211" max="8211" width="6.7265625" style="388" customWidth="1"/>
    <col min="8212" max="8212" width="2.81640625" style="388" customWidth="1"/>
    <col min="8213" max="8213" width="7" style="388" customWidth="1"/>
    <col min="8214" max="8214" width="2.81640625" style="388" customWidth="1"/>
    <col min="8215" max="8215" width="7.1796875" style="388" customWidth="1"/>
    <col min="8216" max="8216" width="2.1796875" style="388" customWidth="1"/>
    <col min="8217" max="8217" width="7.26953125" style="388" customWidth="1"/>
    <col min="8218" max="8218" width="3.453125" style="388" customWidth="1"/>
    <col min="8219" max="8219" width="8.7265625" style="388" customWidth="1"/>
    <col min="8220" max="8220" width="2.54296875" style="388" customWidth="1"/>
    <col min="8221" max="8221" width="17.81640625" style="388" customWidth="1"/>
    <col min="8222" max="8222" width="5.453125" style="388" customWidth="1"/>
    <col min="8223" max="8223" width="5.54296875" style="388" customWidth="1"/>
    <col min="8224" max="8224" width="7.81640625" style="388" customWidth="1"/>
    <col min="8225" max="8225" width="2.1796875" style="388" customWidth="1"/>
    <col min="8226" max="8226" width="6" style="388" customWidth="1"/>
    <col min="8227" max="8227" width="1.81640625" style="388" customWidth="1"/>
    <col min="8228" max="8228" width="6.81640625" style="388" customWidth="1"/>
    <col min="8229" max="8229" width="2.1796875" style="388" customWidth="1"/>
    <col min="8230" max="8230" width="8.453125" style="388" customWidth="1"/>
    <col min="8231" max="8231" width="2.54296875" style="388" customWidth="1"/>
    <col min="8232" max="8232" width="7" style="388" customWidth="1"/>
    <col min="8233" max="8233" width="2.81640625" style="388" customWidth="1"/>
    <col min="8234" max="8234" width="5.7265625" style="388" customWidth="1"/>
    <col min="8235" max="8235" width="2.81640625" style="388" customWidth="1"/>
    <col min="8236" max="8236" width="5.7265625" style="388" customWidth="1"/>
    <col min="8237" max="8237" width="2.81640625" style="388" customWidth="1"/>
    <col min="8238" max="8238" width="5.81640625" style="388" customWidth="1"/>
    <col min="8239" max="8239" width="2.81640625" style="388" customWidth="1"/>
    <col min="8240" max="8240" width="6" style="388" customWidth="1"/>
    <col min="8241" max="8241" width="2.81640625" style="388" customWidth="1"/>
    <col min="8242" max="8242" width="7.1796875" style="388" customWidth="1"/>
    <col min="8243" max="8243" width="2.1796875" style="388" customWidth="1"/>
    <col min="8244" max="8244" width="7.1796875" style="388" customWidth="1"/>
    <col min="8245" max="8245" width="3.453125" style="388" customWidth="1"/>
    <col min="8246" max="8246" width="8" style="388" customWidth="1"/>
    <col min="8247" max="8448" width="11.453125" style="388"/>
    <col min="8449" max="8449" width="5.1796875" style="388" customWidth="1"/>
    <col min="8450" max="8450" width="19.7265625" style="388" customWidth="1"/>
    <col min="8451" max="8452" width="5.7265625" style="388" customWidth="1"/>
    <col min="8453" max="8453" width="7.7265625" style="388" customWidth="1"/>
    <col min="8454" max="8454" width="2.1796875" style="388" customWidth="1"/>
    <col min="8455" max="8455" width="6.7265625" style="388" customWidth="1"/>
    <col min="8456" max="8456" width="2" style="388" customWidth="1"/>
    <col min="8457" max="8457" width="6.81640625" style="388" customWidth="1"/>
    <col min="8458" max="8458" width="2.1796875" style="388" customWidth="1"/>
    <col min="8459" max="8459" width="8.453125" style="388" customWidth="1"/>
    <col min="8460" max="8460" width="2.54296875" style="388" customWidth="1"/>
    <col min="8461" max="8461" width="7" style="388" customWidth="1"/>
    <col min="8462" max="8462" width="2.81640625" style="388" customWidth="1"/>
    <col min="8463" max="8463" width="6.81640625" style="388" customWidth="1"/>
    <col min="8464" max="8464" width="2.81640625" style="388" customWidth="1"/>
    <col min="8465" max="8465" width="6.7265625" style="388" customWidth="1"/>
    <col min="8466" max="8466" width="2.81640625" style="388" customWidth="1"/>
    <col min="8467" max="8467" width="6.7265625" style="388" customWidth="1"/>
    <col min="8468" max="8468" width="2.81640625" style="388" customWidth="1"/>
    <col min="8469" max="8469" width="7" style="388" customWidth="1"/>
    <col min="8470" max="8470" width="2.81640625" style="388" customWidth="1"/>
    <col min="8471" max="8471" width="7.1796875" style="388" customWidth="1"/>
    <col min="8472" max="8472" width="2.1796875" style="388" customWidth="1"/>
    <col min="8473" max="8473" width="7.26953125" style="388" customWidth="1"/>
    <col min="8474" max="8474" width="3.453125" style="388" customWidth="1"/>
    <col min="8475" max="8475" width="8.7265625" style="388" customWidth="1"/>
    <col min="8476" max="8476" width="2.54296875" style="388" customWidth="1"/>
    <col min="8477" max="8477" width="17.81640625" style="388" customWidth="1"/>
    <col min="8478" max="8478" width="5.453125" style="388" customWidth="1"/>
    <col min="8479" max="8479" width="5.54296875" style="388" customWidth="1"/>
    <col min="8480" max="8480" width="7.81640625" style="388" customWidth="1"/>
    <col min="8481" max="8481" width="2.1796875" style="388" customWidth="1"/>
    <col min="8482" max="8482" width="6" style="388" customWidth="1"/>
    <col min="8483" max="8483" width="1.81640625" style="388" customWidth="1"/>
    <col min="8484" max="8484" width="6.81640625" style="388" customWidth="1"/>
    <col min="8485" max="8485" width="2.1796875" style="388" customWidth="1"/>
    <col min="8486" max="8486" width="8.453125" style="388" customWidth="1"/>
    <col min="8487" max="8487" width="2.54296875" style="388" customWidth="1"/>
    <col min="8488" max="8488" width="7" style="388" customWidth="1"/>
    <col min="8489" max="8489" width="2.81640625" style="388" customWidth="1"/>
    <col min="8490" max="8490" width="5.7265625" style="388" customWidth="1"/>
    <col min="8491" max="8491" width="2.81640625" style="388" customWidth="1"/>
    <col min="8492" max="8492" width="5.7265625" style="388" customWidth="1"/>
    <col min="8493" max="8493" width="2.81640625" style="388" customWidth="1"/>
    <col min="8494" max="8494" width="5.81640625" style="388" customWidth="1"/>
    <col min="8495" max="8495" width="2.81640625" style="388" customWidth="1"/>
    <col min="8496" max="8496" width="6" style="388" customWidth="1"/>
    <col min="8497" max="8497" width="2.81640625" style="388" customWidth="1"/>
    <col min="8498" max="8498" width="7.1796875" style="388" customWidth="1"/>
    <col min="8499" max="8499" width="2.1796875" style="388" customWidth="1"/>
    <col min="8500" max="8500" width="7.1796875" style="388" customWidth="1"/>
    <col min="8501" max="8501" width="3.453125" style="388" customWidth="1"/>
    <col min="8502" max="8502" width="8" style="388" customWidth="1"/>
    <col min="8503" max="8704" width="11.453125" style="388"/>
    <col min="8705" max="8705" width="5.1796875" style="388" customWidth="1"/>
    <col min="8706" max="8706" width="19.7265625" style="388" customWidth="1"/>
    <col min="8707" max="8708" width="5.7265625" style="388" customWidth="1"/>
    <col min="8709" max="8709" width="7.7265625" style="388" customWidth="1"/>
    <col min="8710" max="8710" width="2.1796875" style="388" customWidth="1"/>
    <col min="8711" max="8711" width="6.7265625" style="388" customWidth="1"/>
    <col min="8712" max="8712" width="2" style="388" customWidth="1"/>
    <col min="8713" max="8713" width="6.81640625" style="388" customWidth="1"/>
    <col min="8714" max="8714" width="2.1796875" style="388" customWidth="1"/>
    <col min="8715" max="8715" width="8.453125" style="388" customWidth="1"/>
    <col min="8716" max="8716" width="2.54296875" style="388" customWidth="1"/>
    <col min="8717" max="8717" width="7" style="388" customWidth="1"/>
    <col min="8718" max="8718" width="2.81640625" style="388" customWidth="1"/>
    <col min="8719" max="8719" width="6.81640625" style="388" customWidth="1"/>
    <col min="8720" max="8720" width="2.81640625" style="388" customWidth="1"/>
    <col min="8721" max="8721" width="6.7265625" style="388" customWidth="1"/>
    <col min="8722" max="8722" width="2.81640625" style="388" customWidth="1"/>
    <col min="8723" max="8723" width="6.7265625" style="388" customWidth="1"/>
    <col min="8724" max="8724" width="2.81640625" style="388" customWidth="1"/>
    <col min="8725" max="8725" width="7" style="388" customWidth="1"/>
    <col min="8726" max="8726" width="2.81640625" style="388" customWidth="1"/>
    <col min="8727" max="8727" width="7.1796875" style="388" customWidth="1"/>
    <col min="8728" max="8728" width="2.1796875" style="388" customWidth="1"/>
    <col min="8729" max="8729" width="7.26953125" style="388" customWidth="1"/>
    <col min="8730" max="8730" width="3.453125" style="388" customWidth="1"/>
    <col min="8731" max="8731" width="8.7265625" style="388" customWidth="1"/>
    <col min="8732" max="8732" width="2.54296875" style="388" customWidth="1"/>
    <col min="8733" max="8733" width="17.81640625" style="388" customWidth="1"/>
    <col min="8734" max="8734" width="5.453125" style="388" customWidth="1"/>
    <col min="8735" max="8735" width="5.54296875" style="388" customWidth="1"/>
    <col min="8736" max="8736" width="7.81640625" style="388" customWidth="1"/>
    <col min="8737" max="8737" width="2.1796875" style="388" customWidth="1"/>
    <col min="8738" max="8738" width="6" style="388" customWidth="1"/>
    <col min="8739" max="8739" width="1.81640625" style="388" customWidth="1"/>
    <col min="8740" max="8740" width="6.81640625" style="388" customWidth="1"/>
    <col min="8741" max="8741" width="2.1796875" style="388" customWidth="1"/>
    <col min="8742" max="8742" width="8.453125" style="388" customWidth="1"/>
    <col min="8743" max="8743" width="2.54296875" style="388" customWidth="1"/>
    <col min="8744" max="8744" width="7" style="388" customWidth="1"/>
    <col min="8745" max="8745" width="2.81640625" style="388" customWidth="1"/>
    <col min="8746" max="8746" width="5.7265625" style="388" customWidth="1"/>
    <col min="8747" max="8747" width="2.81640625" style="388" customWidth="1"/>
    <col min="8748" max="8748" width="5.7265625" style="388" customWidth="1"/>
    <col min="8749" max="8749" width="2.81640625" style="388" customWidth="1"/>
    <col min="8750" max="8750" width="5.81640625" style="388" customWidth="1"/>
    <col min="8751" max="8751" width="2.81640625" style="388" customWidth="1"/>
    <col min="8752" max="8752" width="6" style="388" customWidth="1"/>
    <col min="8753" max="8753" width="2.81640625" style="388" customWidth="1"/>
    <col min="8754" max="8754" width="7.1796875" style="388" customWidth="1"/>
    <col min="8755" max="8755" width="2.1796875" style="388" customWidth="1"/>
    <col min="8756" max="8756" width="7.1796875" style="388" customWidth="1"/>
    <col min="8757" max="8757" width="3.453125" style="388" customWidth="1"/>
    <col min="8758" max="8758" width="8" style="388" customWidth="1"/>
    <col min="8759" max="8960" width="11.453125" style="388"/>
    <col min="8961" max="8961" width="5.1796875" style="388" customWidth="1"/>
    <col min="8962" max="8962" width="19.7265625" style="388" customWidth="1"/>
    <col min="8963" max="8964" width="5.7265625" style="388" customWidth="1"/>
    <col min="8965" max="8965" width="7.7265625" style="388" customWidth="1"/>
    <col min="8966" max="8966" width="2.1796875" style="388" customWidth="1"/>
    <col min="8967" max="8967" width="6.7265625" style="388" customWidth="1"/>
    <col min="8968" max="8968" width="2" style="388" customWidth="1"/>
    <col min="8969" max="8969" width="6.81640625" style="388" customWidth="1"/>
    <col min="8970" max="8970" width="2.1796875" style="388" customWidth="1"/>
    <col min="8971" max="8971" width="8.453125" style="388" customWidth="1"/>
    <col min="8972" max="8972" width="2.54296875" style="388" customWidth="1"/>
    <col min="8973" max="8973" width="7" style="388" customWidth="1"/>
    <col min="8974" max="8974" width="2.81640625" style="388" customWidth="1"/>
    <col min="8975" max="8975" width="6.81640625" style="388" customWidth="1"/>
    <col min="8976" max="8976" width="2.81640625" style="388" customWidth="1"/>
    <col min="8977" max="8977" width="6.7265625" style="388" customWidth="1"/>
    <col min="8978" max="8978" width="2.81640625" style="388" customWidth="1"/>
    <col min="8979" max="8979" width="6.7265625" style="388" customWidth="1"/>
    <col min="8980" max="8980" width="2.81640625" style="388" customWidth="1"/>
    <col min="8981" max="8981" width="7" style="388" customWidth="1"/>
    <col min="8982" max="8982" width="2.81640625" style="388" customWidth="1"/>
    <col min="8983" max="8983" width="7.1796875" style="388" customWidth="1"/>
    <col min="8984" max="8984" width="2.1796875" style="388" customWidth="1"/>
    <col min="8985" max="8985" width="7.26953125" style="388" customWidth="1"/>
    <col min="8986" max="8986" width="3.453125" style="388" customWidth="1"/>
    <col min="8987" max="8987" width="8.7265625" style="388" customWidth="1"/>
    <col min="8988" max="8988" width="2.54296875" style="388" customWidth="1"/>
    <col min="8989" max="8989" width="17.81640625" style="388" customWidth="1"/>
    <col min="8990" max="8990" width="5.453125" style="388" customWidth="1"/>
    <col min="8991" max="8991" width="5.54296875" style="388" customWidth="1"/>
    <col min="8992" max="8992" width="7.81640625" style="388" customWidth="1"/>
    <col min="8993" max="8993" width="2.1796875" style="388" customWidth="1"/>
    <col min="8994" max="8994" width="6" style="388" customWidth="1"/>
    <col min="8995" max="8995" width="1.81640625" style="388" customWidth="1"/>
    <col min="8996" max="8996" width="6.81640625" style="388" customWidth="1"/>
    <col min="8997" max="8997" width="2.1796875" style="388" customWidth="1"/>
    <col min="8998" max="8998" width="8.453125" style="388" customWidth="1"/>
    <col min="8999" max="8999" width="2.54296875" style="388" customWidth="1"/>
    <col min="9000" max="9000" width="7" style="388" customWidth="1"/>
    <col min="9001" max="9001" width="2.81640625" style="388" customWidth="1"/>
    <col min="9002" max="9002" width="5.7265625" style="388" customWidth="1"/>
    <col min="9003" max="9003" width="2.81640625" style="388" customWidth="1"/>
    <col min="9004" max="9004" width="5.7265625" style="388" customWidth="1"/>
    <col min="9005" max="9005" width="2.81640625" style="388" customWidth="1"/>
    <col min="9006" max="9006" width="5.81640625" style="388" customWidth="1"/>
    <col min="9007" max="9007" width="2.81640625" style="388" customWidth="1"/>
    <col min="9008" max="9008" width="6" style="388" customWidth="1"/>
    <col min="9009" max="9009" width="2.81640625" style="388" customWidth="1"/>
    <col min="9010" max="9010" width="7.1796875" style="388" customWidth="1"/>
    <col min="9011" max="9011" width="2.1796875" style="388" customWidth="1"/>
    <col min="9012" max="9012" width="7.1796875" style="388" customWidth="1"/>
    <col min="9013" max="9013" width="3.453125" style="388" customWidth="1"/>
    <col min="9014" max="9014" width="8" style="388" customWidth="1"/>
    <col min="9015" max="9216" width="11.453125" style="388"/>
    <col min="9217" max="9217" width="5.1796875" style="388" customWidth="1"/>
    <col min="9218" max="9218" width="19.7265625" style="388" customWidth="1"/>
    <col min="9219" max="9220" width="5.7265625" style="388" customWidth="1"/>
    <col min="9221" max="9221" width="7.7265625" style="388" customWidth="1"/>
    <col min="9222" max="9222" width="2.1796875" style="388" customWidth="1"/>
    <col min="9223" max="9223" width="6.7265625" style="388" customWidth="1"/>
    <col min="9224" max="9224" width="2" style="388" customWidth="1"/>
    <col min="9225" max="9225" width="6.81640625" style="388" customWidth="1"/>
    <col min="9226" max="9226" width="2.1796875" style="388" customWidth="1"/>
    <col min="9227" max="9227" width="8.453125" style="388" customWidth="1"/>
    <col min="9228" max="9228" width="2.54296875" style="388" customWidth="1"/>
    <col min="9229" max="9229" width="7" style="388" customWidth="1"/>
    <col min="9230" max="9230" width="2.81640625" style="388" customWidth="1"/>
    <col min="9231" max="9231" width="6.81640625" style="388" customWidth="1"/>
    <col min="9232" max="9232" width="2.81640625" style="388" customWidth="1"/>
    <col min="9233" max="9233" width="6.7265625" style="388" customWidth="1"/>
    <col min="9234" max="9234" width="2.81640625" style="388" customWidth="1"/>
    <col min="9235" max="9235" width="6.7265625" style="388" customWidth="1"/>
    <col min="9236" max="9236" width="2.81640625" style="388" customWidth="1"/>
    <col min="9237" max="9237" width="7" style="388" customWidth="1"/>
    <col min="9238" max="9238" width="2.81640625" style="388" customWidth="1"/>
    <col min="9239" max="9239" width="7.1796875" style="388" customWidth="1"/>
    <col min="9240" max="9240" width="2.1796875" style="388" customWidth="1"/>
    <col min="9241" max="9241" width="7.26953125" style="388" customWidth="1"/>
    <col min="9242" max="9242" width="3.453125" style="388" customWidth="1"/>
    <col min="9243" max="9243" width="8.7265625" style="388" customWidth="1"/>
    <col min="9244" max="9244" width="2.54296875" style="388" customWidth="1"/>
    <col min="9245" max="9245" width="17.81640625" style="388" customWidth="1"/>
    <col min="9246" max="9246" width="5.453125" style="388" customWidth="1"/>
    <col min="9247" max="9247" width="5.54296875" style="388" customWidth="1"/>
    <col min="9248" max="9248" width="7.81640625" style="388" customWidth="1"/>
    <col min="9249" max="9249" width="2.1796875" style="388" customWidth="1"/>
    <col min="9250" max="9250" width="6" style="388" customWidth="1"/>
    <col min="9251" max="9251" width="1.81640625" style="388" customWidth="1"/>
    <col min="9252" max="9252" width="6.81640625" style="388" customWidth="1"/>
    <col min="9253" max="9253" width="2.1796875" style="388" customWidth="1"/>
    <col min="9254" max="9254" width="8.453125" style="388" customWidth="1"/>
    <col min="9255" max="9255" width="2.54296875" style="388" customWidth="1"/>
    <col min="9256" max="9256" width="7" style="388" customWidth="1"/>
    <col min="9257" max="9257" width="2.81640625" style="388" customWidth="1"/>
    <col min="9258" max="9258" width="5.7265625" style="388" customWidth="1"/>
    <col min="9259" max="9259" width="2.81640625" style="388" customWidth="1"/>
    <col min="9260" max="9260" width="5.7265625" style="388" customWidth="1"/>
    <col min="9261" max="9261" width="2.81640625" style="388" customWidth="1"/>
    <col min="9262" max="9262" width="5.81640625" style="388" customWidth="1"/>
    <col min="9263" max="9263" width="2.81640625" style="388" customWidth="1"/>
    <col min="9264" max="9264" width="6" style="388" customWidth="1"/>
    <col min="9265" max="9265" width="2.81640625" style="388" customWidth="1"/>
    <col min="9266" max="9266" width="7.1796875" style="388" customWidth="1"/>
    <col min="9267" max="9267" width="2.1796875" style="388" customWidth="1"/>
    <col min="9268" max="9268" width="7.1796875" style="388" customWidth="1"/>
    <col min="9269" max="9269" width="3.453125" style="388" customWidth="1"/>
    <col min="9270" max="9270" width="8" style="388" customWidth="1"/>
    <col min="9271" max="9472" width="11.453125" style="388"/>
    <col min="9473" max="9473" width="5.1796875" style="388" customWidth="1"/>
    <col min="9474" max="9474" width="19.7265625" style="388" customWidth="1"/>
    <col min="9475" max="9476" width="5.7265625" style="388" customWidth="1"/>
    <col min="9477" max="9477" width="7.7265625" style="388" customWidth="1"/>
    <col min="9478" max="9478" width="2.1796875" style="388" customWidth="1"/>
    <col min="9479" max="9479" width="6.7265625" style="388" customWidth="1"/>
    <col min="9480" max="9480" width="2" style="388" customWidth="1"/>
    <col min="9481" max="9481" width="6.81640625" style="388" customWidth="1"/>
    <col min="9482" max="9482" width="2.1796875" style="388" customWidth="1"/>
    <col min="9483" max="9483" width="8.453125" style="388" customWidth="1"/>
    <col min="9484" max="9484" width="2.54296875" style="388" customWidth="1"/>
    <col min="9485" max="9485" width="7" style="388" customWidth="1"/>
    <col min="9486" max="9486" width="2.81640625" style="388" customWidth="1"/>
    <col min="9487" max="9487" width="6.81640625" style="388" customWidth="1"/>
    <col min="9488" max="9488" width="2.81640625" style="388" customWidth="1"/>
    <col min="9489" max="9489" width="6.7265625" style="388" customWidth="1"/>
    <col min="9490" max="9490" width="2.81640625" style="388" customWidth="1"/>
    <col min="9491" max="9491" width="6.7265625" style="388" customWidth="1"/>
    <col min="9492" max="9492" width="2.81640625" style="388" customWidth="1"/>
    <col min="9493" max="9493" width="7" style="388" customWidth="1"/>
    <col min="9494" max="9494" width="2.81640625" style="388" customWidth="1"/>
    <col min="9495" max="9495" width="7.1796875" style="388" customWidth="1"/>
    <col min="9496" max="9496" width="2.1796875" style="388" customWidth="1"/>
    <col min="9497" max="9497" width="7.26953125" style="388" customWidth="1"/>
    <col min="9498" max="9498" width="3.453125" style="388" customWidth="1"/>
    <col min="9499" max="9499" width="8.7265625" style="388" customWidth="1"/>
    <col min="9500" max="9500" width="2.54296875" style="388" customWidth="1"/>
    <col min="9501" max="9501" width="17.81640625" style="388" customWidth="1"/>
    <col min="9502" max="9502" width="5.453125" style="388" customWidth="1"/>
    <col min="9503" max="9503" width="5.54296875" style="388" customWidth="1"/>
    <col min="9504" max="9504" width="7.81640625" style="388" customWidth="1"/>
    <col min="9505" max="9505" width="2.1796875" style="388" customWidth="1"/>
    <col min="9506" max="9506" width="6" style="388" customWidth="1"/>
    <col min="9507" max="9507" width="1.81640625" style="388" customWidth="1"/>
    <col min="9508" max="9508" width="6.81640625" style="388" customWidth="1"/>
    <col min="9509" max="9509" width="2.1796875" style="388" customWidth="1"/>
    <col min="9510" max="9510" width="8.453125" style="388" customWidth="1"/>
    <col min="9511" max="9511" width="2.54296875" style="388" customWidth="1"/>
    <col min="9512" max="9512" width="7" style="388" customWidth="1"/>
    <col min="9513" max="9513" width="2.81640625" style="388" customWidth="1"/>
    <col min="9514" max="9514" width="5.7265625" style="388" customWidth="1"/>
    <col min="9515" max="9515" width="2.81640625" style="388" customWidth="1"/>
    <col min="9516" max="9516" width="5.7265625" style="388" customWidth="1"/>
    <col min="9517" max="9517" width="2.81640625" style="388" customWidth="1"/>
    <col min="9518" max="9518" width="5.81640625" style="388" customWidth="1"/>
    <col min="9519" max="9519" width="2.81640625" style="388" customWidth="1"/>
    <col min="9520" max="9520" width="6" style="388" customWidth="1"/>
    <col min="9521" max="9521" width="2.81640625" style="388" customWidth="1"/>
    <col min="9522" max="9522" width="7.1796875" style="388" customWidth="1"/>
    <col min="9523" max="9523" width="2.1796875" style="388" customWidth="1"/>
    <col min="9524" max="9524" width="7.1796875" style="388" customWidth="1"/>
    <col min="9525" max="9525" width="3.453125" style="388" customWidth="1"/>
    <col min="9526" max="9526" width="8" style="388" customWidth="1"/>
    <col min="9527" max="9728" width="11.453125" style="388"/>
    <col min="9729" max="9729" width="5.1796875" style="388" customWidth="1"/>
    <col min="9730" max="9730" width="19.7265625" style="388" customWidth="1"/>
    <col min="9731" max="9732" width="5.7265625" style="388" customWidth="1"/>
    <col min="9733" max="9733" width="7.7265625" style="388" customWidth="1"/>
    <col min="9734" max="9734" width="2.1796875" style="388" customWidth="1"/>
    <col min="9735" max="9735" width="6.7265625" style="388" customWidth="1"/>
    <col min="9736" max="9736" width="2" style="388" customWidth="1"/>
    <col min="9737" max="9737" width="6.81640625" style="388" customWidth="1"/>
    <col min="9738" max="9738" width="2.1796875" style="388" customWidth="1"/>
    <col min="9739" max="9739" width="8.453125" style="388" customWidth="1"/>
    <col min="9740" max="9740" width="2.54296875" style="388" customWidth="1"/>
    <col min="9741" max="9741" width="7" style="388" customWidth="1"/>
    <col min="9742" max="9742" width="2.81640625" style="388" customWidth="1"/>
    <col min="9743" max="9743" width="6.81640625" style="388" customWidth="1"/>
    <col min="9744" max="9744" width="2.81640625" style="388" customWidth="1"/>
    <col min="9745" max="9745" width="6.7265625" style="388" customWidth="1"/>
    <col min="9746" max="9746" width="2.81640625" style="388" customWidth="1"/>
    <col min="9747" max="9747" width="6.7265625" style="388" customWidth="1"/>
    <col min="9748" max="9748" width="2.81640625" style="388" customWidth="1"/>
    <col min="9749" max="9749" width="7" style="388" customWidth="1"/>
    <col min="9750" max="9750" width="2.81640625" style="388" customWidth="1"/>
    <col min="9751" max="9751" width="7.1796875" style="388" customWidth="1"/>
    <col min="9752" max="9752" width="2.1796875" style="388" customWidth="1"/>
    <col min="9753" max="9753" width="7.26953125" style="388" customWidth="1"/>
    <col min="9754" max="9754" width="3.453125" style="388" customWidth="1"/>
    <col min="9755" max="9755" width="8.7265625" style="388" customWidth="1"/>
    <col min="9756" max="9756" width="2.54296875" style="388" customWidth="1"/>
    <col min="9757" max="9757" width="17.81640625" style="388" customWidth="1"/>
    <col min="9758" max="9758" width="5.453125" style="388" customWidth="1"/>
    <col min="9759" max="9759" width="5.54296875" style="388" customWidth="1"/>
    <col min="9760" max="9760" width="7.81640625" style="388" customWidth="1"/>
    <col min="9761" max="9761" width="2.1796875" style="388" customWidth="1"/>
    <col min="9762" max="9762" width="6" style="388" customWidth="1"/>
    <col min="9763" max="9763" width="1.81640625" style="388" customWidth="1"/>
    <col min="9764" max="9764" width="6.81640625" style="388" customWidth="1"/>
    <col min="9765" max="9765" width="2.1796875" style="388" customWidth="1"/>
    <col min="9766" max="9766" width="8.453125" style="388" customWidth="1"/>
    <col min="9767" max="9767" width="2.54296875" style="388" customWidth="1"/>
    <col min="9768" max="9768" width="7" style="388" customWidth="1"/>
    <col min="9769" max="9769" width="2.81640625" style="388" customWidth="1"/>
    <col min="9770" max="9770" width="5.7265625" style="388" customWidth="1"/>
    <col min="9771" max="9771" width="2.81640625" style="388" customWidth="1"/>
    <col min="9772" max="9772" width="5.7265625" style="388" customWidth="1"/>
    <col min="9773" max="9773" width="2.81640625" style="388" customWidth="1"/>
    <col min="9774" max="9774" width="5.81640625" style="388" customWidth="1"/>
    <col min="9775" max="9775" width="2.81640625" style="388" customWidth="1"/>
    <col min="9776" max="9776" width="6" style="388" customWidth="1"/>
    <col min="9777" max="9777" width="2.81640625" style="388" customWidth="1"/>
    <col min="9778" max="9778" width="7.1796875" style="388" customWidth="1"/>
    <col min="9779" max="9779" width="2.1796875" style="388" customWidth="1"/>
    <col min="9780" max="9780" width="7.1796875" style="388" customWidth="1"/>
    <col min="9781" max="9781" width="3.453125" style="388" customWidth="1"/>
    <col min="9782" max="9782" width="8" style="388" customWidth="1"/>
    <col min="9783" max="9984" width="11.453125" style="388"/>
    <col min="9985" max="9985" width="5.1796875" style="388" customWidth="1"/>
    <col min="9986" max="9986" width="19.7265625" style="388" customWidth="1"/>
    <col min="9987" max="9988" width="5.7265625" style="388" customWidth="1"/>
    <col min="9989" max="9989" width="7.7265625" style="388" customWidth="1"/>
    <col min="9990" max="9990" width="2.1796875" style="388" customWidth="1"/>
    <col min="9991" max="9991" width="6.7265625" style="388" customWidth="1"/>
    <col min="9992" max="9992" width="2" style="388" customWidth="1"/>
    <col min="9993" max="9993" width="6.81640625" style="388" customWidth="1"/>
    <col min="9994" max="9994" width="2.1796875" style="388" customWidth="1"/>
    <col min="9995" max="9995" width="8.453125" style="388" customWidth="1"/>
    <col min="9996" max="9996" width="2.54296875" style="388" customWidth="1"/>
    <col min="9997" max="9997" width="7" style="388" customWidth="1"/>
    <col min="9998" max="9998" width="2.81640625" style="388" customWidth="1"/>
    <col min="9999" max="9999" width="6.81640625" style="388" customWidth="1"/>
    <col min="10000" max="10000" width="2.81640625" style="388" customWidth="1"/>
    <col min="10001" max="10001" width="6.7265625" style="388" customWidth="1"/>
    <col min="10002" max="10002" width="2.81640625" style="388" customWidth="1"/>
    <col min="10003" max="10003" width="6.7265625" style="388" customWidth="1"/>
    <col min="10004" max="10004" width="2.81640625" style="388" customWidth="1"/>
    <col min="10005" max="10005" width="7" style="388" customWidth="1"/>
    <col min="10006" max="10006" width="2.81640625" style="388" customWidth="1"/>
    <col min="10007" max="10007" width="7.1796875" style="388" customWidth="1"/>
    <col min="10008" max="10008" width="2.1796875" style="388" customWidth="1"/>
    <col min="10009" max="10009" width="7.26953125" style="388" customWidth="1"/>
    <col min="10010" max="10010" width="3.453125" style="388" customWidth="1"/>
    <col min="10011" max="10011" width="8.7265625" style="388" customWidth="1"/>
    <col min="10012" max="10012" width="2.54296875" style="388" customWidth="1"/>
    <col min="10013" max="10013" width="17.81640625" style="388" customWidth="1"/>
    <col min="10014" max="10014" width="5.453125" style="388" customWidth="1"/>
    <col min="10015" max="10015" width="5.54296875" style="388" customWidth="1"/>
    <col min="10016" max="10016" width="7.81640625" style="388" customWidth="1"/>
    <col min="10017" max="10017" width="2.1796875" style="388" customWidth="1"/>
    <col min="10018" max="10018" width="6" style="388" customWidth="1"/>
    <col min="10019" max="10019" width="1.81640625" style="388" customWidth="1"/>
    <col min="10020" max="10020" width="6.81640625" style="388" customWidth="1"/>
    <col min="10021" max="10021" width="2.1796875" style="388" customWidth="1"/>
    <col min="10022" max="10022" width="8.453125" style="388" customWidth="1"/>
    <col min="10023" max="10023" width="2.54296875" style="388" customWidth="1"/>
    <col min="10024" max="10024" width="7" style="388" customWidth="1"/>
    <col min="10025" max="10025" width="2.81640625" style="388" customWidth="1"/>
    <col min="10026" max="10026" width="5.7265625" style="388" customWidth="1"/>
    <col min="10027" max="10027" width="2.81640625" style="388" customWidth="1"/>
    <col min="10028" max="10028" width="5.7265625" style="388" customWidth="1"/>
    <col min="10029" max="10029" width="2.81640625" style="388" customWidth="1"/>
    <col min="10030" max="10030" width="5.81640625" style="388" customWidth="1"/>
    <col min="10031" max="10031" width="2.81640625" style="388" customWidth="1"/>
    <col min="10032" max="10032" width="6" style="388" customWidth="1"/>
    <col min="10033" max="10033" width="2.81640625" style="388" customWidth="1"/>
    <col min="10034" max="10034" width="7.1796875" style="388" customWidth="1"/>
    <col min="10035" max="10035" width="2.1796875" style="388" customWidth="1"/>
    <col min="10036" max="10036" width="7.1796875" style="388" customWidth="1"/>
    <col min="10037" max="10037" width="3.453125" style="388" customWidth="1"/>
    <col min="10038" max="10038" width="8" style="388" customWidth="1"/>
    <col min="10039" max="10240" width="11.453125" style="388"/>
    <col min="10241" max="10241" width="5.1796875" style="388" customWidth="1"/>
    <col min="10242" max="10242" width="19.7265625" style="388" customWidth="1"/>
    <col min="10243" max="10244" width="5.7265625" style="388" customWidth="1"/>
    <col min="10245" max="10245" width="7.7265625" style="388" customWidth="1"/>
    <col min="10246" max="10246" width="2.1796875" style="388" customWidth="1"/>
    <col min="10247" max="10247" width="6.7265625" style="388" customWidth="1"/>
    <col min="10248" max="10248" width="2" style="388" customWidth="1"/>
    <col min="10249" max="10249" width="6.81640625" style="388" customWidth="1"/>
    <col min="10250" max="10250" width="2.1796875" style="388" customWidth="1"/>
    <col min="10251" max="10251" width="8.453125" style="388" customWidth="1"/>
    <col min="10252" max="10252" width="2.54296875" style="388" customWidth="1"/>
    <col min="10253" max="10253" width="7" style="388" customWidth="1"/>
    <col min="10254" max="10254" width="2.81640625" style="388" customWidth="1"/>
    <col min="10255" max="10255" width="6.81640625" style="388" customWidth="1"/>
    <col min="10256" max="10256" width="2.81640625" style="388" customWidth="1"/>
    <col min="10257" max="10257" width="6.7265625" style="388" customWidth="1"/>
    <col min="10258" max="10258" width="2.81640625" style="388" customWidth="1"/>
    <col min="10259" max="10259" width="6.7265625" style="388" customWidth="1"/>
    <col min="10260" max="10260" width="2.81640625" style="388" customWidth="1"/>
    <col min="10261" max="10261" width="7" style="388" customWidth="1"/>
    <col min="10262" max="10262" width="2.81640625" style="388" customWidth="1"/>
    <col min="10263" max="10263" width="7.1796875" style="388" customWidth="1"/>
    <col min="10264" max="10264" width="2.1796875" style="388" customWidth="1"/>
    <col min="10265" max="10265" width="7.26953125" style="388" customWidth="1"/>
    <col min="10266" max="10266" width="3.453125" style="388" customWidth="1"/>
    <col min="10267" max="10267" width="8.7265625" style="388" customWidth="1"/>
    <col min="10268" max="10268" width="2.54296875" style="388" customWidth="1"/>
    <col min="10269" max="10269" width="17.81640625" style="388" customWidth="1"/>
    <col min="10270" max="10270" width="5.453125" style="388" customWidth="1"/>
    <col min="10271" max="10271" width="5.54296875" style="388" customWidth="1"/>
    <col min="10272" max="10272" width="7.81640625" style="388" customWidth="1"/>
    <col min="10273" max="10273" width="2.1796875" style="388" customWidth="1"/>
    <col min="10274" max="10274" width="6" style="388" customWidth="1"/>
    <col min="10275" max="10275" width="1.81640625" style="388" customWidth="1"/>
    <col min="10276" max="10276" width="6.81640625" style="388" customWidth="1"/>
    <col min="10277" max="10277" width="2.1796875" style="388" customWidth="1"/>
    <col min="10278" max="10278" width="8.453125" style="388" customWidth="1"/>
    <col min="10279" max="10279" width="2.54296875" style="388" customWidth="1"/>
    <col min="10280" max="10280" width="7" style="388" customWidth="1"/>
    <col min="10281" max="10281" width="2.81640625" style="388" customWidth="1"/>
    <col min="10282" max="10282" width="5.7265625" style="388" customWidth="1"/>
    <col min="10283" max="10283" width="2.81640625" style="388" customWidth="1"/>
    <col min="10284" max="10284" width="5.7265625" style="388" customWidth="1"/>
    <col min="10285" max="10285" width="2.81640625" style="388" customWidth="1"/>
    <col min="10286" max="10286" width="5.81640625" style="388" customWidth="1"/>
    <col min="10287" max="10287" width="2.81640625" style="388" customWidth="1"/>
    <col min="10288" max="10288" width="6" style="388" customWidth="1"/>
    <col min="10289" max="10289" width="2.81640625" style="388" customWidth="1"/>
    <col min="10290" max="10290" width="7.1796875" style="388" customWidth="1"/>
    <col min="10291" max="10291" width="2.1796875" style="388" customWidth="1"/>
    <col min="10292" max="10292" width="7.1796875" style="388" customWidth="1"/>
    <col min="10293" max="10293" width="3.453125" style="388" customWidth="1"/>
    <col min="10294" max="10294" width="8" style="388" customWidth="1"/>
    <col min="10295" max="10496" width="11.453125" style="388"/>
    <col min="10497" max="10497" width="5.1796875" style="388" customWidth="1"/>
    <col min="10498" max="10498" width="19.7265625" style="388" customWidth="1"/>
    <col min="10499" max="10500" width="5.7265625" style="388" customWidth="1"/>
    <col min="10501" max="10501" width="7.7265625" style="388" customWidth="1"/>
    <col min="10502" max="10502" width="2.1796875" style="388" customWidth="1"/>
    <col min="10503" max="10503" width="6.7265625" style="388" customWidth="1"/>
    <col min="10504" max="10504" width="2" style="388" customWidth="1"/>
    <col min="10505" max="10505" width="6.81640625" style="388" customWidth="1"/>
    <col min="10506" max="10506" width="2.1796875" style="388" customWidth="1"/>
    <col min="10507" max="10507" width="8.453125" style="388" customWidth="1"/>
    <col min="10508" max="10508" width="2.54296875" style="388" customWidth="1"/>
    <col min="10509" max="10509" width="7" style="388" customWidth="1"/>
    <col min="10510" max="10510" width="2.81640625" style="388" customWidth="1"/>
    <col min="10511" max="10511" width="6.81640625" style="388" customWidth="1"/>
    <col min="10512" max="10512" width="2.81640625" style="388" customWidth="1"/>
    <col min="10513" max="10513" width="6.7265625" style="388" customWidth="1"/>
    <col min="10514" max="10514" width="2.81640625" style="388" customWidth="1"/>
    <col min="10515" max="10515" width="6.7265625" style="388" customWidth="1"/>
    <col min="10516" max="10516" width="2.81640625" style="388" customWidth="1"/>
    <col min="10517" max="10517" width="7" style="388" customWidth="1"/>
    <col min="10518" max="10518" width="2.81640625" style="388" customWidth="1"/>
    <col min="10519" max="10519" width="7.1796875" style="388" customWidth="1"/>
    <col min="10520" max="10520" width="2.1796875" style="388" customWidth="1"/>
    <col min="10521" max="10521" width="7.26953125" style="388" customWidth="1"/>
    <col min="10522" max="10522" width="3.453125" style="388" customWidth="1"/>
    <col min="10523" max="10523" width="8.7265625" style="388" customWidth="1"/>
    <col min="10524" max="10524" width="2.54296875" style="388" customWidth="1"/>
    <col min="10525" max="10525" width="17.81640625" style="388" customWidth="1"/>
    <col min="10526" max="10526" width="5.453125" style="388" customWidth="1"/>
    <col min="10527" max="10527" width="5.54296875" style="388" customWidth="1"/>
    <col min="10528" max="10528" width="7.81640625" style="388" customWidth="1"/>
    <col min="10529" max="10529" width="2.1796875" style="388" customWidth="1"/>
    <col min="10530" max="10530" width="6" style="388" customWidth="1"/>
    <col min="10531" max="10531" width="1.81640625" style="388" customWidth="1"/>
    <col min="10532" max="10532" width="6.81640625" style="388" customWidth="1"/>
    <col min="10533" max="10533" width="2.1796875" style="388" customWidth="1"/>
    <col min="10534" max="10534" width="8.453125" style="388" customWidth="1"/>
    <col min="10535" max="10535" width="2.54296875" style="388" customWidth="1"/>
    <col min="10536" max="10536" width="7" style="388" customWidth="1"/>
    <col min="10537" max="10537" width="2.81640625" style="388" customWidth="1"/>
    <col min="10538" max="10538" width="5.7265625" style="388" customWidth="1"/>
    <col min="10539" max="10539" width="2.81640625" style="388" customWidth="1"/>
    <col min="10540" max="10540" width="5.7265625" style="388" customWidth="1"/>
    <col min="10541" max="10541" width="2.81640625" style="388" customWidth="1"/>
    <col min="10542" max="10542" width="5.81640625" style="388" customWidth="1"/>
    <col min="10543" max="10543" width="2.81640625" style="388" customWidth="1"/>
    <col min="10544" max="10544" width="6" style="388" customWidth="1"/>
    <col min="10545" max="10545" width="2.81640625" style="388" customWidth="1"/>
    <col min="10546" max="10546" width="7.1796875" style="388" customWidth="1"/>
    <col min="10547" max="10547" width="2.1796875" style="388" customWidth="1"/>
    <col min="10548" max="10548" width="7.1796875" style="388" customWidth="1"/>
    <col min="10549" max="10549" width="3.453125" style="388" customWidth="1"/>
    <col min="10550" max="10550" width="8" style="388" customWidth="1"/>
    <col min="10551" max="10752" width="11.453125" style="388"/>
    <col min="10753" max="10753" width="5.1796875" style="388" customWidth="1"/>
    <col min="10754" max="10754" width="19.7265625" style="388" customWidth="1"/>
    <col min="10755" max="10756" width="5.7265625" style="388" customWidth="1"/>
    <col min="10757" max="10757" width="7.7265625" style="388" customWidth="1"/>
    <col min="10758" max="10758" width="2.1796875" style="388" customWidth="1"/>
    <col min="10759" max="10759" width="6.7265625" style="388" customWidth="1"/>
    <col min="10760" max="10760" width="2" style="388" customWidth="1"/>
    <col min="10761" max="10761" width="6.81640625" style="388" customWidth="1"/>
    <col min="10762" max="10762" width="2.1796875" style="388" customWidth="1"/>
    <col min="10763" max="10763" width="8.453125" style="388" customWidth="1"/>
    <col min="10764" max="10764" width="2.54296875" style="388" customWidth="1"/>
    <col min="10765" max="10765" width="7" style="388" customWidth="1"/>
    <col min="10766" max="10766" width="2.81640625" style="388" customWidth="1"/>
    <col min="10767" max="10767" width="6.81640625" style="388" customWidth="1"/>
    <col min="10768" max="10768" width="2.81640625" style="388" customWidth="1"/>
    <col min="10769" max="10769" width="6.7265625" style="388" customWidth="1"/>
    <col min="10770" max="10770" width="2.81640625" style="388" customWidth="1"/>
    <col min="10771" max="10771" width="6.7265625" style="388" customWidth="1"/>
    <col min="10772" max="10772" width="2.81640625" style="388" customWidth="1"/>
    <col min="10773" max="10773" width="7" style="388" customWidth="1"/>
    <col min="10774" max="10774" width="2.81640625" style="388" customWidth="1"/>
    <col min="10775" max="10775" width="7.1796875" style="388" customWidth="1"/>
    <col min="10776" max="10776" width="2.1796875" style="388" customWidth="1"/>
    <col min="10777" max="10777" width="7.26953125" style="388" customWidth="1"/>
    <col min="10778" max="10778" width="3.453125" style="388" customWidth="1"/>
    <col min="10779" max="10779" width="8.7265625" style="388" customWidth="1"/>
    <col min="10780" max="10780" width="2.54296875" style="388" customWidth="1"/>
    <col min="10781" max="10781" width="17.81640625" style="388" customWidth="1"/>
    <col min="10782" max="10782" width="5.453125" style="388" customWidth="1"/>
    <col min="10783" max="10783" width="5.54296875" style="388" customWidth="1"/>
    <col min="10784" max="10784" width="7.81640625" style="388" customWidth="1"/>
    <col min="10785" max="10785" width="2.1796875" style="388" customWidth="1"/>
    <col min="10786" max="10786" width="6" style="388" customWidth="1"/>
    <col min="10787" max="10787" width="1.81640625" style="388" customWidth="1"/>
    <col min="10788" max="10788" width="6.81640625" style="388" customWidth="1"/>
    <col min="10789" max="10789" width="2.1796875" style="388" customWidth="1"/>
    <col min="10790" max="10790" width="8.453125" style="388" customWidth="1"/>
    <col min="10791" max="10791" width="2.54296875" style="388" customWidth="1"/>
    <col min="10792" max="10792" width="7" style="388" customWidth="1"/>
    <col min="10793" max="10793" width="2.81640625" style="388" customWidth="1"/>
    <col min="10794" max="10794" width="5.7265625" style="388" customWidth="1"/>
    <col min="10795" max="10795" width="2.81640625" style="388" customWidth="1"/>
    <col min="10796" max="10796" width="5.7265625" style="388" customWidth="1"/>
    <col min="10797" max="10797" width="2.81640625" style="388" customWidth="1"/>
    <col min="10798" max="10798" width="5.81640625" style="388" customWidth="1"/>
    <col min="10799" max="10799" width="2.81640625" style="388" customWidth="1"/>
    <col min="10800" max="10800" width="6" style="388" customWidth="1"/>
    <col min="10801" max="10801" width="2.81640625" style="388" customWidth="1"/>
    <col min="10802" max="10802" width="7.1796875" style="388" customWidth="1"/>
    <col min="10803" max="10803" width="2.1796875" style="388" customWidth="1"/>
    <col min="10804" max="10804" width="7.1796875" style="388" customWidth="1"/>
    <col min="10805" max="10805" width="3.453125" style="388" customWidth="1"/>
    <col min="10806" max="10806" width="8" style="388" customWidth="1"/>
    <col min="10807" max="11008" width="11.453125" style="388"/>
    <col min="11009" max="11009" width="5.1796875" style="388" customWidth="1"/>
    <col min="11010" max="11010" width="19.7265625" style="388" customWidth="1"/>
    <col min="11011" max="11012" width="5.7265625" style="388" customWidth="1"/>
    <col min="11013" max="11013" width="7.7265625" style="388" customWidth="1"/>
    <col min="11014" max="11014" width="2.1796875" style="388" customWidth="1"/>
    <col min="11015" max="11015" width="6.7265625" style="388" customWidth="1"/>
    <col min="11016" max="11016" width="2" style="388" customWidth="1"/>
    <col min="11017" max="11017" width="6.81640625" style="388" customWidth="1"/>
    <col min="11018" max="11018" width="2.1796875" style="388" customWidth="1"/>
    <col min="11019" max="11019" width="8.453125" style="388" customWidth="1"/>
    <col min="11020" max="11020" width="2.54296875" style="388" customWidth="1"/>
    <col min="11021" max="11021" width="7" style="388" customWidth="1"/>
    <col min="11022" max="11022" width="2.81640625" style="388" customWidth="1"/>
    <col min="11023" max="11023" width="6.81640625" style="388" customWidth="1"/>
    <col min="11024" max="11024" width="2.81640625" style="388" customWidth="1"/>
    <col min="11025" max="11025" width="6.7265625" style="388" customWidth="1"/>
    <col min="11026" max="11026" width="2.81640625" style="388" customWidth="1"/>
    <col min="11027" max="11027" width="6.7265625" style="388" customWidth="1"/>
    <col min="11028" max="11028" width="2.81640625" style="388" customWidth="1"/>
    <col min="11029" max="11029" width="7" style="388" customWidth="1"/>
    <col min="11030" max="11030" width="2.81640625" style="388" customWidth="1"/>
    <col min="11031" max="11031" width="7.1796875" style="388" customWidth="1"/>
    <col min="11032" max="11032" width="2.1796875" style="388" customWidth="1"/>
    <col min="11033" max="11033" width="7.26953125" style="388" customWidth="1"/>
    <col min="11034" max="11034" width="3.453125" style="388" customWidth="1"/>
    <col min="11035" max="11035" width="8.7265625" style="388" customWidth="1"/>
    <col min="11036" max="11036" width="2.54296875" style="388" customWidth="1"/>
    <col min="11037" max="11037" width="17.81640625" style="388" customWidth="1"/>
    <col min="11038" max="11038" width="5.453125" style="388" customWidth="1"/>
    <col min="11039" max="11039" width="5.54296875" style="388" customWidth="1"/>
    <col min="11040" max="11040" width="7.81640625" style="388" customWidth="1"/>
    <col min="11041" max="11041" width="2.1796875" style="388" customWidth="1"/>
    <col min="11042" max="11042" width="6" style="388" customWidth="1"/>
    <col min="11043" max="11043" width="1.81640625" style="388" customWidth="1"/>
    <col min="11044" max="11044" width="6.81640625" style="388" customWidth="1"/>
    <col min="11045" max="11045" width="2.1796875" style="388" customWidth="1"/>
    <col min="11046" max="11046" width="8.453125" style="388" customWidth="1"/>
    <col min="11047" max="11047" width="2.54296875" style="388" customWidth="1"/>
    <col min="11048" max="11048" width="7" style="388" customWidth="1"/>
    <col min="11049" max="11049" width="2.81640625" style="388" customWidth="1"/>
    <col min="11050" max="11050" width="5.7265625" style="388" customWidth="1"/>
    <col min="11051" max="11051" width="2.81640625" style="388" customWidth="1"/>
    <col min="11052" max="11052" width="5.7265625" style="388" customWidth="1"/>
    <col min="11053" max="11053" width="2.81640625" style="388" customWidth="1"/>
    <col min="11054" max="11054" width="5.81640625" style="388" customWidth="1"/>
    <col min="11055" max="11055" width="2.81640625" style="388" customWidth="1"/>
    <col min="11056" max="11056" width="6" style="388" customWidth="1"/>
    <col min="11057" max="11057" width="2.81640625" style="388" customWidth="1"/>
    <col min="11058" max="11058" width="7.1796875" style="388" customWidth="1"/>
    <col min="11059" max="11059" width="2.1796875" style="388" customWidth="1"/>
    <col min="11060" max="11060" width="7.1796875" style="388" customWidth="1"/>
    <col min="11061" max="11061" width="3.453125" style="388" customWidth="1"/>
    <col min="11062" max="11062" width="8" style="388" customWidth="1"/>
    <col min="11063" max="11264" width="11.453125" style="388"/>
    <col min="11265" max="11265" width="5.1796875" style="388" customWidth="1"/>
    <col min="11266" max="11266" width="19.7265625" style="388" customWidth="1"/>
    <col min="11267" max="11268" width="5.7265625" style="388" customWidth="1"/>
    <col min="11269" max="11269" width="7.7265625" style="388" customWidth="1"/>
    <col min="11270" max="11270" width="2.1796875" style="388" customWidth="1"/>
    <col min="11271" max="11271" width="6.7265625" style="388" customWidth="1"/>
    <col min="11272" max="11272" width="2" style="388" customWidth="1"/>
    <col min="11273" max="11273" width="6.81640625" style="388" customWidth="1"/>
    <col min="11274" max="11274" width="2.1796875" style="388" customWidth="1"/>
    <col min="11275" max="11275" width="8.453125" style="388" customWidth="1"/>
    <col min="11276" max="11276" width="2.54296875" style="388" customWidth="1"/>
    <col min="11277" max="11277" width="7" style="388" customWidth="1"/>
    <col min="11278" max="11278" width="2.81640625" style="388" customWidth="1"/>
    <col min="11279" max="11279" width="6.81640625" style="388" customWidth="1"/>
    <col min="11280" max="11280" width="2.81640625" style="388" customWidth="1"/>
    <col min="11281" max="11281" width="6.7265625" style="388" customWidth="1"/>
    <col min="11282" max="11282" width="2.81640625" style="388" customWidth="1"/>
    <col min="11283" max="11283" width="6.7265625" style="388" customWidth="1"/>
    <col min="11284" max="11284" width="2.81640625" style="388" customWidth="1"/>
    <col min="11285" max="11285" width="7" style="388" customWidth="1"/>
    <col min="11286" max="11286" width="2.81640625" style="388" customWidth="1"/>
    <col min="11287" max="11287" width="7.1796875" style="388" customWidth="1"/>
    <col min="11288" max="11288" width="2.1796875" style="388" customWidth="1"/>
    <col min="11289" max="11289" width="7.26953125" style="388" customWidth="1"/>
    <col min="11290" max="11290" width="3.453125" style="388" customWidth="1"/>
    <col min="11291" max="11291" width="8.7265625" style="388" customWidth="1"/>
    <col min="11292" max="11292" width="2.54296875" style="388" customWidth="1"/>
    <col min="11293" max="11293" width="17.81640625" style="388" customWidth="1"/>
    <col min="11294" max="11294" width="5.453125" style="388" customWidth="1"/>
    <col min="11295" max="11295" width="5.54296875" style="388" customWidth="1"/>
    <col min="11296" max="11296" width="7.81640625" style="388" customWidth="1"/>
    <col min="11297" max="11297" width="2.1796875" style="388" customWidth="1"/>
    <col min="11298" max="11298" width="6" style="388" customWidth="1"/>
    <col min="11299" max="11299" width="1.81640625" style="388" customWidth="1"/>
    <col min="11300" max="11300" width="6.81640625" style="388" customWidth="1"/>
    <col min="11301" max="11301" width="2.1796875" style="388" customWidth="1"/>
    <col min="11302" max="11302" width="8.453125" style="388" customWidth="1"/>
    <col min="11303" max="11303" width="2.54296875" style="388" customWidth="1"/>
    <col min="11304" max="11304" width="7" style="388" customWidth="1"/>
    <col min="11305" max="11305" width="2.81640625" style="388" customWidth="1"/>
    <col min="11306" max="11306" width="5.7265625" style="388" customWidth="1"/>
    <col min="11307" max="11307" width="2.81640625" style="388" customWidth="1"/>
    <col min="11308" max="11308" width="5.7265625" style="388" customWidth="1"/>
    <col min="11309" max="11309" width="2.81640625" style="388" customWidth="1"/>
    <col min="11310" max="11310" width="5.81640625" style="388" customWidth="1"/>
    <col min="11311" max="11311" width="2.81640625" style="388" customWidth="1"/>
    <col min="11312" max="11312" width="6" style="388" customWidth="1"/>
    <col min="11313" max="11313" width="2.81640625" style="388" customWidth="1"/>
    <col min="11314" max="11314" width="7.1796875" style="388" customWidth="1"/>
    <col min="11315" max="11315" width="2.1796875" style="388" customWidth="1"/>
    <col min="11316" max="11316" width="7.1796875" style="388" customWidth="1"/>
    <col min="11317" max="11317" width="3.453125" style="388" customWidth="1"/>
    <col min="11318" max="11318" width="8" style="388" customWidth="1"/>
    <col min="11319" max="11520" width="11.453125" style="388"/>
    <col min="11521" max="11521" width="5.1796875" style="388" customWidth="1"/>
    <col min="11522" max="11522" width="19.7265625" style="388" customWidth="1"/>
    <col min="11523" max="11524" width="5.7265625" style="388" customWidth="1"/>
    <col min="11525" max="11525" width="7.7265625" style="388" customWidth="1"/>
    <col min="11526" max="11526" width="2.1796875" style="388" customWidth="1"/>
    <col min="11527" max="11527" width="6.7265625" style="388" customWidth="1"/>
    <col min="11528" max="11528" width="2" style="388" customWidth="1"/>
    <col min="11529" max="11529" width="6.81640625" style="388" customWidth="1"/>
    <col min="11530" max="11530" width="2.1796875" style="388" customWidth="1"/>
    <col min="11531" max="11531" width="8.453125" style="388" customWidth="1"/>
    <col min="11532" max="11532" width="2.54296875" style="388" customWidth="1"/>
    <col min="11533" max="11533" width="7" style="388" customWidth="1"/>
    <col min="11534" max="11534" width="2.81640625" style="388" customWidth="1"/>
    <col min="11535" max="11535" width="6.81640625" style="388" customWidth="1"/>
    <col min="11536" max="11536" width="2.81640625" style="388" customWidth="1"/>
    <col min="11537" max="11537" width="6.7265625" style="388" customWidth="1"/>
    <col min="11538" max="11538" width="2.81640625" style="388" customWidth="1"/>
    <col min="11539" max="11539" width="6.7265625" style="388" customWidth="1"/>
    <col min="11540" max="11540" width="2.81640625" style="388" customWidth="1"/>
    <col min="11541" max="11541" width="7" style="388" customWidth="1"/>
    <col min="11542" max="11542" width="2.81640625" style="388" customWidth="1"/>
    <col min="11543" max="11543" width="7.1796875" style="388" customWidth="1"/>
    <col min="11544" max="11544" width="2.1796875" style="388" customWidth="1"/>
    <col min="11545" max="11545" width="7.26953125" style="388" customWidth="1"/>
    <col min="11546" max="11546" width="3.453125" style="388" customWidth="1"/>
    <col min="11547" max="11547" width="8.7265625" style="388" customWidth="1"/>
    <col min="11548" max="11548" width="2.54296875" style="388" customWidth="1"/>
    <col min="11549" max="11549" width="17.81640625" style="388" customWidth="1"/>
    <col min="11550" max="11550" width="5.453125" style="388" customWidth="1"/>
    <col min="11551" max="11551" width="5.54296875" style="388" customWidth="1"/>
    <col min="11552" max="11552" width="7.81640625" style="388" customWidth="1"/>
    <col min="11553" max="11553" width="2.1796875" style="388" customWidth="1"/>
    <col min="11554" max="11554" width="6" style="388" customWidth="1"/>
    <col min="11555" max="11555" width="1.81640625" style="388" customWidth="1"/>
    <col min="11556" max="11556" width="6.81640625" style="388" customWidth="1"/>
    <col min="11557" max="11557" width="2.1796875" style="388" customWidth="1"/>
    <col min="11558" max="11558" width="8.453125" style="388" customWidth="1"/>
    <col min="11559" max="11559" width="2.54296875" style="388" customWidth="1"/>
    <col min="11560" max="11560" width="7" style="388" customWidth="1"/>
    <col min="11561" max="11561" width="2.81640625" style="388" customWidth="1"/>
    <col min="11562" max="11562" width="5.7265625" style="388" customWidth="1"/>
    <col min="11563" max="11563" width="2.81640625" style="388" customWidth="1"/>
    <col min="11564" max="11564" width="5.7265625" style="388" customWidth="1"/>
    <col min="11565" max="11565" width="2.81640625" style="388" customWidth="1"/>
    <col min="11566" max="11566" width="5.81640625" style="388" customWidth="1"/>
    <col min="11567" max="11567" width="2.81640625" style="388" customWidth="1"/>
    <col min="11568" max="11568" width="6" style="388" customWidth="1"/>
    <col min="11569" max="11569" width="2.81640625" style="388" customWidth="1"/>
    <col min="11570" max="11570" width="7.1796875" style="388" customWidth="1"/>
    <col min="11571" max="11571" width="2.1796875" style="388" customWidth="1"/>
    <col min="11572" max="11572" width="7.1796875" style="388" customWidth="1"/>
    <col min="11573" max="11573" width="3.453125" style="388" customWidth="1"/>
    <col min="11574" max="11574" width="8" style="388" customWidth="1"/>
    <col min="11575" max="11776" width="11.453125" style="388"/>
    <col min="11777" max="11777" width="5.1796875" style="388" customWidth="1"/>
    <col min="11778" max="11778" width="19.7265625" style="388" customWidth="1"/>
    <col min="11779" max="11780" width="5.7265625" style="388" customWidth="1"/>
    <col min="11781" max="11781" width="7.7265625" style="388" customWidth="1"/>
    <col min="11782" max="11782" width="2.1796875" style="388" customWidth="1"/>
    <col min="11783" max="11783" width="6.7265625" style="388" customWidth="1"/>
    <col min="11784" max="11784" width="2" style="388" customWidth="1"/>
    <col min="11785" max="11785" width="6.81640625" style="388" customWidth="1"/>
    <col min="11786" max="11786" width="2.1796875" style="388" customWidth="1"/>
    <col min="11787" max="11787" width="8.453125" style="388" customWidth="1"/>
    <col min="11788" max="11788" width="2.54296875" style="388" customWidth="1"/>
    <col min="11789" max="11789" width="7" style="388" customWidth="1"/>
    <col min="11790" max="11790" width="2.81640625" style="388" customWidth="1"/>
    <col min="11791" max="11791" width="6.81640625" style="388" customWidth="1"/>
    <col min="11792" max="11792" width="2.81640625" style="388" customWidth="1"/>
    <col min="11793" max="11793" width="6.7265625" style="388" customWidth="1"/>
    <col min="11794" max="11794" width="2.81640625" style="388" customWidth="1"/>
    <col min="11795" max="11795" width="6.7265625" style="388" customWidth="1"/>
    <col min="11796" max="11796" width="2.81640625" style="388" customWidth="1"/>
    <col min="11797" max="11797" width="7" style="388" customWidth="1"/>
    <col min="11798" max="11798" width="2.81640625" style="388" customWidth="1"/>
    <col min="11799" max="11799" width="7.1796875" style="388" customWidth="1"/>
    <col min="11800" max="11800" width="2.1796875" style="388" customWidth="1"/>
    <col min="11801" max="11801" width="7.26953125" style="388" customWidth="1"/>
    <col min="11802" max="11802" width="3.453125" style="388" customWidth="1"/>
    <col min="11803" max="11803" width="8.7265625" style="388" customWidth="1"/>
    <col min="11804" max="11804" width="2.54296875" style="388" customWidth="1"/>
    <col min="11805" max="11805" width="17.81640625" style="388" customWidth="1"/>
    <col min="11806" max="11806" width="5.453125" style="388" customWidth="1"/>
    <col min="11807" max="11807" width="5.54296875" style="388" customWidth="1"/>
    <col min="11808" max="11808" width="7.81640625" style="388" customWidth="1"/>
    <col min="11809" max="11809" width="2.1796875" style="388" customWidth="1"/>
    <col min="11810" max="11810" width="6" style="388" customWidth="1"/>
    <col min="11811" max="11811" width="1.81640625" style="388" customWidth="1"/>
    <col min="11812" max="11812" width="6.81640625" style="388" customWidth="1"/>
    <col min="11813" max="11813" width="2.1796875" style="388" customWidth="1"/>
    <col min="11814" max="11814" width="8.453125" style="388" customWidth="1"/>
    <col min="11815" max="11815" width="2.54296875" style="388" customWidth="1"/>
    <col min="11816" max="11816" width="7" style="388" customWidth="1"/>
    <col min="11817" max="11817" width="2.81640625" style="388" customWidth="1"/>
    <col min="11818" max="11818" width="5.7265625" style="388" customWidth="1"/>
    <col min="11819" max="11819" width="2.81640625" style="388" customWidth="1"/>
    <col min="11820" max="11820" width="5.7265625" style="388" customWidth="1"/>
    <col min="11821" max="11821" width="2.81640625" style="388" customWidth="1"/>
    <col min="11822" max="11822" width="5.81640625" style="388" customWidth="1"/>
    <col min="11823" max="11823" width="2.81640625" style="388" customWidth="1"/>
    <col min="11824" max="11824" width="6" style="388" customWidth="1"/>
    <col min="11825" max="11825" width="2.81640625" style="388" customWidth="1"/>
    <col min="11826" max="11826" width="7.1796875" style="388" customWidth="1"/>
    <col min="11827" max="11827" width="2.1796875" style="388" customWidth="1"/>
    <col min="11828" max="11828" width="7.1796875" style="388" customWidth="1"/>
    <col min="11829" max="11829" width="3.453125" style="388" customWidth="1"/>
    <col min="11830" max="11830" width="8" style="388" customWidth="1"/>
    <col min="11831" max="12032" width="11.453125" style="388"/>
    <col min="12033" max="12033" width="5.1796875" style="388" customWidth="1"/>
    <col min="12034" max="12034" width="19.7265625" style="388" customWidth="1"/>
    <col min="12035" max="12036" width="5.7265625" style="388" customWidth="1"/>
    <col min="12037" max="12037" width="7.7265625" style="388" customWidth="1"/>
    <col min="12038" max="12038" width="2.1796875" style="388" customWidth="1"/>
    <col min="12039" max="12039" width="6.7265625" style="388" customWidth="1"/>
    <col min="12040" max="12040" width="2" style="388" customWidth="1"/>
    <col min="12041" max="12041" width="6.81640625" style="388" customWidth="1"/>
    <col min="12042" max="12042" width="2.1796875" style="388" customWidth="1"/>
    <col min="12043" max="12043" width="8.453125" style="388" customWidth="1"/>
    <col min="12044" max="12044" width="2.54296875" style="388" customWidth="1"/>
    <col min="12045" max="12045" width="7" style="388" customWidth="1"/>
    <col min="12046" max="12046" width="2.81640625" style="388" customWidth="1"/>
    <col min="12047" max="12047" width="6.81640625" style="388" customWidth="1"/>
    <col min="12048" max="12048" width="2.81640625" style="388" customWidth="1"/>
    <col min="12049" max="12049" width="6.7265625" style="388" customWidth="1"/>
    <col min="12050" max="12050" width="2.81640625" style="388" customWidth="1"/>
    <col min="12051" max="12051" width="6.7265625" style="388" customWidth="1"/>
    <col min="12052" max="12052" width="2.81640625" style="388" customWidth="1"/>
    <col min="12053" max="12053" width="7" style="388" customWidth="1"/>
    <col min="12054" max="12054" width="2.81640625" style="388" customWidth="1"/>
    <col min="12055" max="12055" width="7.1796875" style="388" customWidth="1"/>
    <col min="12056" max="12056" width="2.1796875" style="388" customWidth="1"/>
    <col min="12057" max="12057" width="7.26953125" style="388" customWidth="1"/>
    <col min="12058" max="12058" width="3.453125" style="388" customWidth="1"/>
    <col min="12059" max="12059" width="8.7265625" style="388" customWidth="1"/>
    <col min="12060" max="12060" width="2.54296875" style="388" customWidth="1"/>
    <col min="12061" max="12061" width="17.81640625" style="388" customWidth="1"/>
    <col min="12062" max="12062" width="5.453125" style="388" customWidth="1"/>
    <col min="12063" max="12063" width="5.54296875" style="388" customWidth="1"/>
    <col min="12064" max="12064" width="7.81640625" style="388" customWidth="1"/>
    <col min="12065" max="12065" width="2.1796875" style="388" customWidth="1"/>
    <col min="12066" max="12066" width="6" style="388" customWidth="1"/>
    <col min="12067" max="12067" width="1.81640625" style="388" customWidth="1"/>
    <col min="12068" max="12068" width="6.81640625" style="388" customWidth="1"/>
    <col min="12069" max="12069" width="2.1796875" style="388" customWidth="1"/>
    <col min="12070" max="12070" width="8.453125" style="388" customWidth="1"/>
    <col min="12071" max="12071" width="2.54296875" style="388" customWidth="1"/>
    <col min="12072" max="12072" width="7" style="388" customWidth="1"/>
    <col min="12073" max="12073" width="2.81640625" style="388" customWidth="1"/>
    <col min="12074" max="12074" width="5.7265625" style="388" customWidth="1"/>
    <col min="12075" max="12075" width="2.81640625" style="388" customWidth="1"/>
    <col min="12076" max="12076" width="5.7265625" style="388" customWidth="1"/>
    <col min="12077" max="12077" width="2.81640625" style="388" customWidth="1"/>
    <col min="12078" max="12078" width="5.81640625" style="388" customWidth="1"/>
    <col min="12079" max="12079" width="2.81640625" style="388" customWidth="1"/>
    <col min="12080" max="12080" width="6" style="388" customWidth="1"/>
    <col min="12081" max="12081" width="2.81640625" style="388" customWidth="1"/>
    <col min="12082" max="12082" width="7.1796875" style="388" customWidth="1"/>
    <col min="12083" max="12083" width="2.1796875" style="388" customWidth="1"/>
    <col min="12084" max="12084" width="7.1796875" style="388" customWidth="1"/>
    <col min="12085" max="12085" width="3.453125" style="388" customWidth="1"/>
    <col min="12086" max="12086" width="8" style="388" customWidth="1"/>
    <col min="12087" max="12288" width="11.453125" style="388"/>
    <col min="12289" max="12289" width="5.1796875" style="388" customWidth="1"/>
    <col min="12290" max="12290" width="19.7265625" style="388" customWidth="1"/>
    <col min="12291" max="12292" width="5.7265625" style="388" customWidth="1"/>
    <col min="12293" max="12293" width="7.7265625" style="388" customWidth="1"/>
    <col min="12294" max="12294" width="2.1796875" style="388" customWidth="1"/>
    <col min="12295" max="12295" width="6.7265625" style="388" customWidth="1"/>
    <col min="12296" max="12296" width="2" style="388" customWidth="1"/>
    <col min="12297" max="12297" width="6.81640625" style="388" customWidth="1"/>
    <col min="12298" max="12298" width="2.1796875" style="388" customWidth="1"/>
    <col min="12299" max="12299" width="8.453125" style="388" customWidth="1"/>
    <col min="12300" max="12300" width="2.54296875" style="388" customWidth="1"/>
    <col min="12301" max="12301" width="7" style="388" customWidth="1"/>
    <col min="12302" max="12302" width="2.81640625" style="388" customWidth="1"/>
    <col min="12303" max="12303" width="6.81640625" style="388" customWidth="1"/>
    <col min="12304" max="12304" width="2.81640625" style="388" customWidth="1"/>
    <col min="12305" max="12305" width="6.7265625" style="388" customWidth="1"/>
    <col min="12306" max="12306" width="2.81640625" style="388" customWidth="1"/>
    <col min="12307" max="12307" width="6.7265625" style="388" customWidth="1"/>
    <col min="12308" max="12308" width="2.81640625" style="388" customWidth="1"/>
    <col min="12309" max="12309" width="7" style="388" customWidth="1"/>
    <col min="12310" max="12310" width="2.81640625" style="388" customWidth="1"/>
    <col min="12311" max="12311" width="7.1796875" style="388" customWidth="1"/>
    <col min="12312" max="12312" width="2.1796875" style="388" customWidth="1"/>
    <col min="12313" max="12313" width="7.26953125" style="388" customWidth="1"/>
    <col min="12314" max="12314" width="3.453125" style="388" customWidth="1"/>
    <col min="12315" max="12315" width="8.7265625" style="388" customWidth="1"/>
    <col min="12316" max="12316" width="2.54296875" style="388" customWidth="1"/>
    <col min="12317" max="12317" width="17.81640625" style="388" customWidth="1"/>
    <col min="12318" max="12318" width="5.453125" style="388" customWidth="1"/>
    <col min="12319" max="12319" width="5.54296875" style="388" customWidth="1"/>
    <col min="12320" max="12320" width="7.81640625" style="388" customWidth="1"/>
    <col min="12321" max="12321" width="2.1796875" style="388" customWidth="1"/>
    <col min="12322" max="12322" width="6" style="388" customWidth="1"/>
    <col min="12323" max="12323" width="1.81640625" style="388" customWidth="1"/>
    <col min="12324" max="12324" width="6.81640625" style="388" customWidth="1"/>
    <col min="12325" max="12325" width="2.1796875" style="388" customWidth="1"/>
    <col min="12326" max="12326" width="8.453125" style="388" customWidth="1"/>
    <col min="12327" max="12327" width="2.54296875" style="388" customWidth="1"/>
    <col min="12328" max="12328" width="7" style="388" customWidth="1"/>
    <col min="12329" max="12329" width="2.81640625" style="388" customWidth="1"/>
    <col min="12330" max="12330" width="5.7265625" style="388" customWidth="1"/>
    <col min="12331" max="12331" width="2.81640625" style="388" customWidth="1"/>
    <col min="12332" max="12332" width="5.7265625" style="388" customWidth="1"/>
    <col min="12333" max="12333" width="2.81640625" style="388" customWidth="1"/>
    <col min="12334" max="12334" width="5.81640625" style="388" customWidth="1"/>
    <col min="12335" max="12335" width="2.81640625" style="388" customWidth="1"/>
    <col min="12336" max="12336" width="6" style="388" customWidth="1"/>
    <col min="12337" max="12337" width="2.81640625" style="388" customWidth="1"/>
    <col min="12338" max="12338" width="7.1796875" style="388" customWidth="1"/>
    <col min="12339" max="12339" width="2.1796875" style="388" customWidth="1"/>
    <col min="12340" max="12340" width="7.1796875" style="388" customWidth="1"/>
    <col min="12341" max="12341" width="3.453125" style="388" customWidth="1"/>
    <col min="12342" max="12342" width="8" style="388" customWidth="1"/>
    <col min="12343" max="12544" width="11.453125" style="388"/>
    <col min="12545" max="12545" width="5.1796875" style="388" customWidth="1"/>
    <col min="12546" max="12546" width="19.7265625" style="388" customWidth="1"/>
    <col min="12547" max="12548" width="5.7265625" style="388" customWidth="1"/>
    <col min="12549" max="12549" width="7.7265625" style="388" customWidth="1"/>
    <col min="12550" max="12550" width="2.1796875" style="388" customWidth="1"/>
    <col min="12551" max="12551" width="6.7265625" style="388" customWidth="1"/>
    <col min="12552" max="12552" width="2" style="388" customWidth="1"/>
    <col min="12553" max="12553" width="6.81640625" style="388" customWidth="1"/>
    <col min="12554" max="12554" width="2.1796875" style="388" customWidth="1"/>
    <col min="12555" max="12555" width="8.453125" style="388" customWidth="1"/>
    <col min="12556" max="12556" width="2.54296875" style="388" customWidth="1"/>
    <col min="12557" max="12557" width="7" style="388" customWidth="1"/>
    <col min="12558" max="12558" width="2.81640625" style="388" customWidth="1"/>
    <col min="12559" max="12559" width="6.81640625" style="388" customWidth="1"/>
    <col min="12560" max="12560" width="2.81640625" style="388" customWidth="1"/>
    <col min="12561" max="12561" width="6.7265625" style="388" customWidth="1"/>
    <col min="12562" max="12562" width="2.81640625" style="388" customWidth="1"/>
    <col min="12563" max="12563" width="6.7265625" style="388" customWidth="1"/>
    <col min="12564" max="12564" width="2.81640625" style="388" customWidth="1"/>
    <col min="12565" max="12565" width="7" style="388" customWidth="1"/>
    <col min="12566" max="12566" width="2.81640625" style="388" customWidth="1"/>
    <col min="12567" max="12567" width="7.1796875" style="388" customWidth="1"/>
    <col min="12568" max="12568" width="2.1796875" style="388" customWidth="1"/>
    <col min="12569" max="12569" width="7.26953125" style="388" customWidth="1"/>
    <col min="12570" max="12570" width="3.453125" style="388" customWidth="1"/>
    <col min="12571" max="12571" width="8.7265625" style="388" customWidth="1"/>
    <col min="12572" max="12572" width="2.54296875" style="388" customWidth="1"/>
    <col min="12573" max="12573" width="17.81640625" style="388" customWidth="1"/>
    <col min="12574" max="12574" width="5.453125" style="388" customWidth="1"/>
    <col min="12575" max="12575" width="5.54296875" style="388" customWidth="1"/>
    <col min="12576" max="12576" width="7.81640625" style="388" customWidth="1"/>
    <col min="12577" max="12577" width="2.1796875" style="388" customWidth="1"/>
    <col min="12578" max="12578" width="6" style="388" customWidth="1"/>
    <col min="12579" max="12579" width="1.81640625" style="388" customWidth="1"/>
    <col min="12580" max="12580" width="6.81640625" style="388" customWidth="1"/>
    <col min="12581" max="12581" width="2.1796875" style="388" customWidth="1"/>
    <col min="12582" max="12582" width="8.453125" style="388" customWidth="1"/>
    <col min="12583" max="12583" width="2.54296875" style="388" customWidth="1"/>
    <col min="12584" max="12584" width="7" style="388" customWidth="1"/>
    <col min="12585" max="12585" width="2.81640625" style="388" customWidth="1"/>
    <col min="12586" max="12586" width="5.7265625" style="388" customWidth="1"/>
    <col min="12587" max="12587" width="2.81640625" style="388" customWidth="1"/>
    <col min="12588" max="12588" width="5.7265625" style="388" customWidth="1"/>
    <col min="12589" max="12589" width="2.81640625" style="388" customWidth="1"/>
    <col min="12590" max="12590" width="5.81640625" style="388" customWidth="1"/>
    <col min="12591" max="12591" width="2.81640625" style="388" customWidth="1"/>
    <col min="12592" max="12592" width="6" style="388" customWidth="1"/>
    <col min="12593" max="12593" width="2.81640625" style="388" customWidth="1"/>
    <col min="12594" max="12594" width="7.1796875" style="388" customWidth="1"/>
    <col min="12595" max="12595" width="2.1796875" style="388" customWidth="1"/>
    <col min="12596" max="12596" width="7.1796875" style="388" customWidth="1"/>
    <col min="12597" max="12597" width="3.453125" style="388" customWidth="1"/>
    <col min="12598" max="12598" width="8" style="388" customWidth="1"/>
    <col min="12599" max="12800" width="11.453125" style="388"/>
    <col min="12801" max="12801" width="5.1796875" style="388" customWidth="1"/>
    <col min="12802" max="12802" width="19.7265625" style="388" customWidth="1"/>
    <col min="12803" max="12804" width="5.7265625" style="388" customWidth="1"/>
    <col min="12805" max="12805" width="7.7265625" style="388" customWidth="1"/>
    <col min="12806" max="12806" width="2.1796875" style="388" customWidth="1"/>
    <col min="12807" max="12807" width="6.7265625" style="388" customWidth="1"/>
    <col min="12808" max="12808" width="2" style="388" customWidth="1"/>
    <col min="12809" max="12809" width="6.81640625" style="388" customWidth="1"/>
    <col min="12810" max="12810" width="2.1796875" style="388" customWidth="1"/>
    <col min="12811" max="12811" width="8.453125" style="388" customWidth="1"/>
    <col min="12812" max="12812" width="2.54296875" style="388" customWidth="1"/>
    <col min="12813" max="12813" width="7" style="388" customWidth="1"/>
    <col min="12814" max="12814" width="2.81640625" style="388" customWidth="1"/>
    <col min="12815" max="12815" width="6.81640625" style="388" customWidth="1"/>
    <col min="12816" max="12816" width="2.81640625" style="388" customWidth="1"/>
    <col min="12817" max="12817" width="6.7265625" style="388" customWidth="1"/>
    <col min="12818" max="12818" width="2.81640625" style="388" customWidth="1"/>
    <col min="12819" max="12819" width="6.7265625" style="388" customWidth="1"/>
    <col min="12820" max="12820" width="2.81640625" style="388" customWidth="1"/>
    <col min="12821" max="12821" width="7" style="388" customWidth="1"/>
    <col min="12822" max="12822" width="2.81640625" style="388" customWidth="1"/>
    <col min="12823" max="12823" width="7.1796875" style="388" customWidth="1"/>
    <col min="12824" max="12824" width="2.1796875" style="388" customWidth="1"/>
    <col min="12825" max="12825" width="7.26953125" style="388" customWidth="1"/>
    <col min="12826" max="12826" width="3.453125" style="388" customWidth="1"/>
    <col min="12827" max="12827" width="8.7265625" style="388" customWidth="1"/>
    <col min="12828" max="12828" width="2.54296875" style="388" customWidth="1"/>
    <col min="12829" max="12829" width="17.81640625" style="388" customWidth="1"/>
    <col min="12830" max="12830" width="5.453125" style="388" customWidth="1"/>
    <col min="12831" max="12831" width="5.54296875" style="388" customWidth="1"/>
    <col min="12832" max="12832" width="7.81640625" style="388" customWidth="1"/>
    <col min="12833" max="12833" width="2.1796875" style="388" customWidth="1"/>
    <col min="12834" max="12834" width="6" style="388" customWidth="1"/>
    <col min="12835" max="12835" width="1.81640625" style="388" customWidth="1"/>
    <col min="12836" max="12836" width="6.81640625" style="388" customWidth="1"/>
    <col min="12837" max="12837" width="2.1796875" style="388" customWidth="1"/>
    <col min="12838" max="12838" width="8.453125" style="388" customWidth="1"/>
    <col min="12839" max="12839" width="2.54296875" style="388" customWidth="1"/>
    <col min="12840" max="12840" width="7" style="388" customWidth="1"/>
    <col min="12841" max="12841" width="2.81640625" style="388" customWidth="1"/>
    <col min="12842" max="12842" width="5.7265625" style="388" customWidth="1"/>
    <col min="12843" max="12843" width="2.81640625" style="388" customWidth="1"/>
    <col min="12844" max="12844" width="5.7265625" style="388" customWidth="1"/>
    <col min="12845" max="12845" width="2.81640625" style="388" customWidth="1"/>
    <col min="12846" max="12846" width="5.81640625" style="388" customWidth="1"/>
    <col min="12847" max="12847" width="2.81640625" style="388" customWidth="1"/>
    <col min="12848" max="12848" width="6" style="388" customWidth="1"/>
    <col min="12849" max="12849" width="2.81640625" style="388" customWidth="1"/>
    <col min="12850" max="12850" width="7.1796875" style="388" customWidth="1"/>
    <col min="12851" max="12851" width="2.1796875" style="388" customWidth="1"/>
    <col min="12852" max="12852" width="7.1796875" style="388" customWidth="1"/>
    <col min="12853" max="12853" width="3.453125" style="388" customWidth="1"/>
    <col min="12854" max="12854" width="8" style="388" customWidth="1"/>
    <col min="12855" max="13056" width="11.453125" style="388"/>
    <col min="13057" max="13057" width="5.1796875" style="388" customWidth="1"/>
    <col min="13058" max="13058" width="19.7265625" style="388" customWidth="1"/>
    <col min="13059" max="13060" width="5.7265625" style="388" customWidth="1"/>
    <col min="13061" max="13061" width="7.7265625" style="388" customWidth="1"/>
    <col min="13062" max="13062" width="2.1796875" style="388" customWidth="1"/>
    <col min="13063" max="13063" width="6.7265625" style="388" customWidth="1"/>
    <col min="13064" max="13064" width="2" style="388" customWidth="1"/>
    <col min="13065" max="13065" width="6.81640625" style="388" customWidth="1"/>
    <col min="13066" max="13066" width="2.1796875" style="388" customWidth="1"/>
    <col min="13067" max="13067" width="8.453125" style="388" customWidth="1"/>
    <col min="13068" max="13068" width="2.54296875" style="388" customWidth="1"/>
    <col min="13069" max="13069" width="7" style="388" customWidth="1"/>
    <col min="13070" max="13070" width="2.81640625" style="388" customWidth="1"/>
    <col min="13071" max="13071" width="6.81640625" style="388" customWidth="1"/>
    <col min="13072" max="13072" width="2.81640625" style="388" customWidth="1"/>
    <col min="13073" max="13073" width="6.7265625" style="388" customWidth="1"/>
    <col min="13074" max="13074" width="2.81640625" style="388" customWidth="1"/>
    <col min="13075" max="13075" width="6.7265625" style="388" customWidth="1"/>
    <col min="13076" max="13076" width="2.81640625" style="388" customWidth="1"/>
    <col min="13077" max="13077" width="7" style="388" customWidth="1"/>
    <col min="13078" max="13078" width="2.81640625" style="388" customWidth="1"/>
    <col min="13079" max="13079" width="7.1796875" style="388" customWidth="1"/>
    <col min="13080" max="13080" width="2.1796875" style="388" customWidth="1"/>
    <col min="13081" max="13081" width="7.26953125" style="388" customWidth="1"/>
    <col min="13082" max="13082" width="3.453125" style="388" customWidth="1"/>
    <col min="13083" max="13083" width="8.7265625" style="388" customWidth="1"/>
    <col min="13084" max="13084" width="2.54296875" style="388" customWidth="1"/>
    <col min="13085" max="13085" width="17.81640625" style="388" customWidth="1"/>
    <col min="13086" max="13086" width="5.453125" style="388" customWidth="1"/>
    <col min="13087" max="13087" width="5.54296875" style="388" customWidth="1"/>
    <col min="13088" max="13088" width="7.81640625" style="388" customWidth="1"/>
    <col min="13089" max="13089" width="2.1796875" style="388" customWidth="1"/>
    <col min="13090" max="13090" width="6" style="388" customWidth="1"/>
    <col min="13091" max="13091" width="1.81640625" style="388" customWidth="1"/>
    <col min="13092" max="13092" width="6.81640625" style="388" customWidth="1"/>
    <col min="13093" max="13093" width="2.1796875" style="388" customWidth="1"/>
    <col min="13094" max="13094" width="8.453125" style="388" customWidth="1"/>
    <col min="13095" max="13095" width="2.54296875" style="388" customWidth="1"/>
    <col min="13096" max="13096" width="7" style="388" customWidth="1"/>
    <col min="13097" max="13097" width="2.81640625" style="388" customWidth="1"/>
    <col min="13098" max="13098" width="5.7265625" style="388" customWidth="1"/>
    <col min="13099" max="13099" width="2.81640625" style="388" customWidth="1"/>
    <col min="13100" max="13100" width="5.7265625" style="388" customWidth="1"/>
    <col min="13101" max="13101" width="2.81640625" style="388" customWidth="1"/>
    <col min="13102" max="13102" width="5.81640625" style="388" customWidth="1"/>
    <col min="13103" max="13103" width="2.81640625" style="388" customWidth="1"/>
    <col min="13104" max="13104" width="6" style="388" customWidth="1"/>
    <col min="13105" max="13105" width="2.81640625" style="388" customWidth="1"/>
    <col min="13106" max="13106" width="7.1796875" style="388" customWidth="1"/>
    <col min="13107" max="13107" width="2.1796875" style="388" customWidth="1"/>
    <col min="13108" max="13108" width="7.1796875" style="388" customWidth="1"/>
    <col min="13109" max="13109" width="3.453125" style="388" customWidth="1"/>
    <col min="13110" max="13110" width="8" style="388" customWidth="1"/>
    <col min="13111" max="13312" width="11.453125" style="388"/>
    <col min="13313" max="13313" width="5.1796875" style="388" customWidth="1"/>
    <col min="13314" max="13314" width="19.7265625" style="388" customWidth="1"/>
    <col min="13315" max="13316" width="5.7265625" style="388" customWidth="1"/>
    <col min="13317" max="13317" width="7.7265625" style="388" customWidth="1"/>
    <col min="13318" max="13318" width="2.1796875" style="388" customWidth="1"/>
    <col min="13319" max="13319" width="6.7265625" style="388" customWidth="1"/>
    <col min="13320" max="13320" width="2" style="388" customWidth="1"/>
    <col min="13321" max="13321" width="6.81640625" style="388" customWidth="1"/>
    <col min="13322" max="13322" width="2.1796875" style="388" customWidth="1"/>
    <col min="13323" max="13323" width="8.453125" style="388" customWidth="1"/>
    <col min="13324" max="13324" width="2.54296875" style="388" customWidth="1"/>
    <col min="13325" max="13325" width="7" style="388" customWidth="1"/>
    <col min="13326" max="13326" width="2.81640625" style="388" customWidth="1"/>
    <col min="13327" max="13327" width="6.81640625" style="388" customWidth="1"/>
    <col min="13328" max="13328" width="2.81640625" style="388" customWidth="1"/>
    <col min="13329" max="13329" width="6.7265625" style="388" customWidth="1"/>
    <col min="13330" max="13330" width="2.81640625" style="388" customWidth="1"/>
    <col min="13331" max="13331" width="6.7265625" style="388" customWidth="1"/>
    <col min="13332" max="13332" width="2.81640625" style="388" customWidth="1"/>
    <col min="13333" max="13333" width="7" style="388" customWidth="1"/>
    <col min="13334" max="13334" width="2.81640625" style="388" customWidth="1"/>
    <col min="13335" max="13335" width="7.1796875" style="388" customWidth="1"/>
    <col min="13336" max="13336" width="2.1796875" style="388" customWidth="1"/>
    <col min="13337" max="13337" width="7.26953125" style="388" customWidth="1"/>
    <col min="13338" max="13338" width="3.453125" style="388" customWidth="1"/>
    <col min="13339" max="13339" width="8.7265625" style="388" customWidth="1"/>
    <col min="13340" max="13340" width="2.54296875" style="388" customWidth="1"/>
    <col min="13341" max="13341" width="17.81640625" style="388" customWidth="1"/>
    <col min="13342" max="13342" width="5.453125" style="388" customWidth="1"/>
    <col min="13343" max="13343" width="5.54296875" style="388" customWidth="1"/>
    <col min="13344" max="13344" width="7.81640625" style="388" customWidth="1"/>
    <col min="13345" max="13345" width="2.1796875" style="388" customWidth="1"/>
    <col min="13346" max="13346" width="6" style="388" customWidth="1"/>
    <col min="13347" max="13347" width="1.81640625" style="388" customWidth="1"/>
    <col min="13348" max="13348" width="6.81640625" style="388" customWidth="1"/>
    <col min="13349" max="13349" width="2.1796875" style="388" customWidth="1"/>
    <col min="13350" max="13350" width="8.453125" style="388" customWidth="1"/>
    <col min="13351" max="13351" width="2.54296875" style="388" customWidth="1"/>
    <col min="13352" max="13352" width="7" style="388" customWidth="1"/>
    <col min="13353" max="13353" width="2.81640625" style="388" customWidth="1"/>
    <col min="13354" max="13354" width="5.7265625" style="388" customWidth="1"/>
    <col min="13355" max="13355" width="2.81640625" style="388" customWidth="1"/>
    <col min="13356" max="13356" width="5.7265625" style="388" customWidth="1"/>
    <col min="13357" max="13357" width="2.81640625" style="388" customWidth="1"/>
    <col min="13358" max="13358" width="5.81640625" style="388" customWidth="1"/>
    <col min="13359" max="13359" width="2.81640625" style="388" customWidth="1"/>
    <col min="13360" max="13360" width="6" style="388" customWidth="1"/>
    <col min="13361" max="13361" width="2.81640625" style="388" customWidth="1"/>
    <col min="13362" max="13362" width="7.1796875" style="388" customWidth="1"/>
    <col min="13363" max="13363" width="2.1796875" style="388" customWidth="1"/>
    <col min="13364" max="13364" width="7.1796875" style="388" customWidth="1"/>
    <col min="13365" max="13365" width="3.453125" style="388" customWidth="1"/>
    <col min="13366" max="13366" width="8" style="388" customWidth="1"/>
    <col min="13367" max="13568" width="11.453125" style="388"/>
    <col min="13569" max="13569" width="5.1796875" style="388" customWidth="1"/>
    <col min="13570" max="13570" width="19.7265625" style="388" customWidth="1"/>
    <col min="13571" max="13572" width="5.7265625" style="388" customWidth="1"/>
    <col min="13573" max="13573" width="7.7265625" style="388" customWidth="1"/>
    <col min="13574" max="13574" width="2.1796875" style="388" customWidth="1"/>
    <col min="13575" max="13575" width="6.7265625" style="388" customWidth="1"/>
    <col min="13576" max="13576" width="2" style="388" customWidth="1"/>
    <col min="13577" max="13577" width="6.81640625" style="388" customWidth="1"/>
    <col min="13578" max="13578" width="2.1796875" style="388" customWidth="1"/>
    <col min="13579" max="13579" width="8.453125" style="388" customWidth="1"/>
    <col min="13580" max="13580" width="2.54296875" style="388" customWidth="1"/>
    <col min="13581" max="13581" width="7" style="388" customWidth="1"/>
    <col min="13582" max="13582" width="2.81640625" style="388" customWidth="1"/>
    <col min="13583" max="13583" width="6.81640625" style="388" customWidth="1"/>
    <col min="13584" max="13584" width="2.81640625" style="388" customWidth="1"/>
    <col min="13585" max="13585" width="6.7265625" style="388" customWidth="1"/>
    <col min="13586" max="13586" width="2.81640625" style="388" customWidth="1"/>
    <col min="13587" max="13587" width="6.7265625" style="388" customWidth="1"/>
    <col min="13588" max="13588" width="2.81640625" style="388" customWidth="1"/>
    <col min="13589" max="13589" width="7" style="388" customWidth="1"/>
    <col min="13590" max="13590" width="2.81640625" style="388" customWidth="1"/>
    <col min="13591" max="13591" width="7.1796875" style="388" customWidth="1"/>
    <col min="13592" max="13592" width="2.1796875" style="388" customWidth="1"/>
    <col min="13593" max="13593" width="7.26953125" style="388" customWidth="1"/>
    <col min="13594" max="13594" width="3.453125" style="388" customWidth="1"/>
    <col min="13595" max="13595" width="8.7265625" style="388" customWidth="1"/>
    <col min="13596" max="13596" width="2.54296875" style="388" customWidth="1"/>
    <col min="13597" max="13597" width="17.81640625" style="388" customWidth="1"/>
    <col min="13598" max="13598" width="5.453125" style="388" customWidth="1"/>
    <col min="13599" max="13599" width="5.54296875" style="388" customWidth="1"/>
    <col min="13600" max="13600" width="7.81640625" style="388" customWidth="1"/>
    <col min="13601" max="13601" width="2.1796875" style="388" customWidth="1"/>
    <col min="13602" max="13602" width="6" style="388" customWidth="1"/>
    <col min="13603" max="13603" width="1.81640625" style="388" customWidth="1"/>
    <col min="13604" max="13604" width="6.81640625" style="388" customWidth="1"/>
    <col min="13605" max="13605" width="2.1796875" style="388" customWidth="1"/>
    <col min="13606" max="13606" width="8.453125" style="388" customWidth="1"/>
    <col min="13607" max="13607" width="2.54296875" style="388" customWidth="1"/>
    <col min="13608" max="13608" width="7" style="388" customWidth="1"/>
    <col min="13609" max="13609" width="2.81640625" style="388" customWidth="1"/>
    <col min="13610" max="13610" width="5.7265625" style="388" customWidth="1"/>
    <col min="13611" max="13611" width="2.81640625" style="388" customWidth="1"/>
    <col min="13612" max="13612" width="5.7265625" style="388" customWidth="1"/>
    <col min="13613" max="13613" width="2.81640625" style="388" customWidth="1"/>
    <col min="13614" max="13614" width="5.81640625" style="388" customWidth="1"/>
    <col min="13615" max="13615" width="2.81640625" style="388" customWidth="1"/>
    <col min="13616" max="13616" width="6" style="388" customWidth="1"/>
    <col min="13617" max="13617" width="2.81640625" style="388" customWidth="1"/>
    <col min="13618" max="13618" width="7.1796875" style="388" customWidth="1"/>
    <col min="13619" max="13619" width="2.1796875" style="388" customWidth="1"/>
    <col min="13620" max="13620" width="7.1796875" style="388" customWidth="1"/>
    <col min="13621" max="13621" width="3.453125" style="388" customWidth="1"/>
    <col min="13622" max="13622" width="8" style="388" customWidth="1"/>
    <col min="13623" max="13824" width="11.453125" style="388"/>
    <col min="13825" max="13825" width="5.1796875" style="388" customWidth="1"/>
    <col min="13826" max="13826" width="19.7265625" style="388" customWidth="1"/>
    <col min="13827" max="13828" width="5.7265625" style="388" customWidth="1"/>
    <col min="13829" max="13829" width="7.7265625" style="388" customWidth="1"/>
    <col min="13830" max="13830" width="2.1796875" style="388" customWidth="1"/>
    <col min="13831" max="13831" width="6.7265625" style="388" customWidth="1"/>
    <col min="13832" max="13832" width="2" style="388" customWidth="1"/>
    <col min="13833" max="13833" width="6.81640625" style="388" customWidth="1"/>
    <col min="13834" max="13834" width="2.1796875" style="388" customWidth="1"/>
    <col min="13835" max="13835" width="8.453125" style="388" customWidth="1"/>
    <col min="13836" max="13836" width="2.54296875" style="388" customWidth="1"/>
    <col min="13837" max="13837" width="7" style="388" customWidth="1"/>
    <col min="13838" max="13838" width="2.81640625" style="388" customWidth="1"/>
    <col min="13839" max="13839" width="6.81640625" style="388" customWidth="1"/>
    <col min="13840" max="13840" width="2.81640625" style="388" customWidth="1"/>
    <col min="13841" max="13841" width="6.7265625" style="388" customWidth="1"/>
    <col min="13842" max="13842" width="2.81640625" style="388" customWidth="1"/>
    <col min="13843" max="13843" width="6.7265625" style="388" customWidth="1"/>
    <col min="13844" max="13844" width="2.81640625" style="388" customWidth="1"/>
    <col min="13845" max="13845" width="7" style="388" customWidth="1"/>
    <col min="13846" max="13846" width="2.81640625" style="388" customWidth="1"/>
    <col min="13847" max="13847" width="7.1796875" style="388" customWidth="1"/>
    <col min="13848" max="13848" width="2.1796875" style="388" customWidth="1"/>
    <col min="13849" max="13849" width="7.26953125" style="388" customWidth="1"/>
    <col min="13850" max="13850" width="3.453125" style="388" customWidth="1"/>
    <col min="13851" max="13851" width="8.7265625" style="388" customWidth="1"/>
    <col min="13852" max="13852" width="2.54296875" style="388" customWidth="1"/>
    <col min="13853" max="13853" width="17.81640625" style="388" customWidth="1"/>
    <col min="13854" max="13854" width="5.453125" style="388" customWidth="1"/>
    <col min="13855" max="13855" width="5.54296875" style="388" customWidth="1"/>
    <col min="13856" max="13856" width="7.81640625" style="388" customWidth="1"/>
    <col min="13857" max="13857" width="2.1796875" style="388" customWidth="1"/>
    <col min="13858" max="13858" width="6" style="388" customWidth="1"/>
    <col min="13859" max="13859" width="1.81640625" style="388" customWidth="1"/>
    <col min="13860" max="13860" width="6.81640625" style="388" customWidth="1"/>
    <col min="13861" max="13861" width="2.1796875" style="388" customWidth="1"/>
    <col min="13862" max="13862" width="8.453125" style="388" customWidth="1"/>
    <col min="13863" max="13863" width="2.54296875" style="388" customWidth="1"/>
    <col min="13864" max="13864" width="7" style="388" customWidth="1"/>
    <col min="13865" max="13865" width="2.81640625" style="388" customWidth="1"/>
    <col min="13866" max="13866" width="5.7265625" style="388" customWidth="1"/>
    <col min="13867" max="13867" width="2.81640625" style="388" customWidth="1"/>
    <col min="13868" max="13868" width="5.7265625" style="388" customWidth="1"/>
    <col min="13869" max="13869" width="2.81640625" style="388" customWidth="1"/>
    <col min="13870" max="13870" width="5.81640625" style="388" customWidth="1"/>
    <col min="13871" max="13871" width="2.81640625" style="388" customWidth="1"/>
    <col min="13872" max="13872" width="6" style="388" customWidth="1"/>
    <col min="13873" max="13873" width="2.81640625" style="388" customWidth="1"/>
    <col min="13874" max="13874" width="7.1796875" style="388" customWidth="1"/>
    <col min="13875" max="13875" width="2.1796875" style="388" customWidth="1"/>
    <col min="13876" max="13876" width="7.1796875" style="388" customWidth="1"/>
    <col min="13877" max="13877" width="3.453125" style="388" customWidth="1"/>
    <col min="13878" max="13878" width="8" style="388" customWidth="1"/>
    <col min="13879" max="14080" width="11.453125" style="388"/>
    <col min="14081" max="14081" width="5.1796875" style="388" customWidth="1"/>
    <col min="14082" max="14082" width="19.7265625" style="388" customWidth="1"/>
    <col min="14083" max="14084" width="5.7265625" style="388" customWidth="1"/>
    <col min="14085" max="14085" width="7.7265625" style="388" customWidth="1"/>
    <col min="14086" max="14086" width="2.1796875" style="388" customWidth="1"/>
    <col min="14087" max="14087" width="6.7265625" style="388" customWidth="1"/>
    <col min="14088" max="14088" width="2" style="388" customWidth="1"/>
    <col min="14089" max="14089" width="6.81640625" style="388" customWidth="1"/>
    <col min="14090" max="14090" width="2.1796875" style="388" customWidth="1"/>
    <col min="14091" max="14091" width="8.453125" style="388" customWidth="1"/>
    <col min="14092" max="14092" width="2.54296875" style="388" customWidth="1"/>
    <col min="14093" max="14093" width="7" style="388" customWidth="1"/>
    <col min="14094" max="14094" width="2.81640625" style="388" customWidth="1"/>
    <col min="14095" max="14095" width="6.81640625" style="388" customWidth="1"/>
    <col min="14096" max="14096" width="2.81640625" style="388" customWidth="1"/>
    <col min="14097" max="14097" width="6.7265625" style="388" customWidth="1"/>
    <col min="14098" max="14098" width="2.81640625" style="388" customWidth="1"/>
    <col min="14099" max="14099" width="6.7265625" style="388" customWidth="1"/>
    <col min="14100" max="14100" width="2.81640625" style="388" customWidth="1"/>
    <col min="14101" max="14101" width="7" style="388" customWidth="1"/>
    <col min="14102" max="14102" width="2.81640625" style="388" customWidth="1"/>
    <col min="14103" max="14103" width="7.1796875" style="388" customWidth="1"/>
    <col min="14104" max="14104" width="2.1796875" style="388" customWidth="1"/>
    <col min="14105" max="14105" width="7.26953125" style="388" customWidth="1"/>
    <col min="14106" max="14106" width="3.453125" style="388" customWidth="1"/>
    <col min="14107" max="14107" width="8.7265625" style="388" customWidth="1"/>
    <col min="14108" max="14108" width="2.54296875" style="388" customWidth="1"/>
    <col min="14109" max="14109" width="17.81640625" style="388" customWidth="1"/>
    <col min="14110" max="14110" width="5.453125" style="388" customWidth="1"/>
    <col min="14111" max="14111" width="5.54296875" style="388" customWidth="1"/>
    <col min="14112" max="14112" width="7.81640625" style="388" customWidth="1"/>
    <col min="14113" max="14113" width="2.1796875" style="388" customWidth="1"/>
    <col min="14114" max="14114" width="6" style="388" customWidth="1"/>
    <col min="14115" max="14115" width="1.81640625" style="388" customWidth="1"/>
    <col min="14116" max="14116" width="6.81640625" style="388" customWidth="1"/>
    <col min="14117" max="14117" width="2.1796875" style="388" customWidth="1"/>
    <col min="14118" max="14118" width="8.453125" style="388" customWidth="1"/>
    <col min="14119" max="14119" width="2.54296875" style="388" customWidth="1"/>
    <col min="14120" max="14120" width="7" style="388" customWidth="1"/>
    <col min="14121" max="14121" width="2.81640625" style="388" customWidth="1"/>
    <col min="14122" max="14122" width="5.7265625" style="388" customWidth="1"/>
    <col min="14123" max="14123" width="2.81640625" style="388" customWidth="1"/>
    <col min="14124" max="14124" width="5.7265625" style="388" customWidth="1"/>
    <col min="14125" max="14125" width="2.81640625" style="388" customWidth="1"/>
    <col min="14126" max="14126" width="5.81640625" style="388" customWidth="1"/>
    <col min="14127" max="14127" width="2.81640625" style="388" customWidth="1"/>
    <col min="14128" max="14128" width="6" style="388" customWidth="1"/>
    <col min="14129" max="14129" width="2.81640625" style="388" customWidth="1"/>
    <col min="14130" max="14130" width="7.1796875" style="388" customWidth="1"/>
    <col min="14131" max="14131" width="2.1796875" style="388" customWidth="1"/>
    <col min="14132" max="14132" width="7.1796875" style="388" customWidth="1"/>
    <col min="14133" max="14133" width="3.453125" style="388" customWidth="1"/>
    <col min="14134" max="14134" width="8" style="388" customWidth="1"/>
    <col min="14135" max="14336" width="11.453125" style="388"/>
    <col min="14337" max="14337" width="5.1796875" style="388" customWidth="1"/>
    <col min="14338" max="14338" width="19.7265625" style="388" customWidth="1"/>
    <col min="14339" max="14340" width="5.7265625" style="388" customWidth="1"/>
    <col min="14341" max="14341" width="7.7265625" style="388" customWidth="1"/>
    <col min="14342" max="14342" width="2.1796875" style="388" customWidth="1"/>
    <col min="14343" max="14343" width="6.7265625" style="388" customWidth="1"/>
    <col min="14344" max="14344" width="2" style="388" customWidth="1"/>
    <col min="14345" max="14345" width="6.81640625" style="388" customWidth="1"/>
    <col min="14346" max="14346" width="2.1796875" style="388" customWidth="1"/>
    <col min="14347" max="14347" width="8.453125" style="388" customWidth="1"/>
    <col min="14348" max="14348" width="2.54296875" style="388" customWidth="1"/>
    <col min="14349" max="14349" width="7" style="388" customWidth="1"/>
    <col min="14350" max="14350" width="2.81640625" style="388" customWidth="1"/>
    <col min="14351" max="14351" width="6.81640625" style="388" customWidth="1"/>
    <col min="14352" max="14352" width="2.81640625" style="388" customWidth="1"/>
    <col min="14353" max="14353" width="6.7265625" style="388" customWidth="1"/>
    <col min="14354" max="14354" width="2.81640625" style="388" customWidth="1"/>
    <col min="14355" max="14355" width="6.7265625" style="388" customWidth="1"/>
    <col min="14356" max="14356" width="2.81640625" style="388" customWidth="1"/>
    <col min="14357" max="14357" width="7" style="388" customWidth="1"/>
    <col min="14358" max="14358" width="2.81640625" style="388" customWidth="1"/>
    <col min="14359" max="14359" width="7.1796875" style="388" customWidth="1"/>
    <col min="14360" max="14360" width="2.1796875" style="388" customWidth="1"/>
    <col min="14361" max="14361" width="7.26953125" style="388" customWidth="1"/>
    <col min="14362" max="14362" width="3.453125" style="388" customWidth="1"/>
    <col min="14363" max="14363" width="8.7265625" style="388" customWidth="1"/>
    <col min="14364" max="14364" width="2.54296875" style="388" customWidth="1"/>
    <col min="14365" max="14365" width="17.81640625" style="388" customWidth="1"/>
    <col min="14366" max="14366" width="5.453125" style="388" customWidth="1"/>
    <col min="14367" max="14367" width="5.54296875" style="388" customWidth="1"/>
    <col min="14368" max="14368" width="7.81640625" style="388" customWidth="1"/>
    <col min="14369" max="14369" width="2.1796875" style="388" customWidth="1"/>
    <col min="14370" max="14370" width="6" style="388" customWidth="1"/>
    <col min="14371" max="14371" width="1.81640625" style="388" customWidth="1"/>
    <col min="14372" max="14372" width="6.81640625" style="388" customWidth="1"/>
    <col min="14373" max="14373" width="2.1796875" style="388" customWidth="1"/>
    <col min="14374" max="14374" width="8.453125" style="388" customWidth="1"/>
    <col min="14375" max="14375" width="2.54296875" style="388" customWidth="1"/>
    <col min="14376" max="14376" width="7" style="388" customWidth="1"/>
    <col min="14377" max="14377" width="2.81640625" style="388" customWidth="1"/>
    <col min="14378" max="14378" width="5.7265625" style="388" customWidth="1"/>
    <col min="14379" max="14379" width="2.81640625" style="388" customWidth="1"/>
    <col min="14380" max="14380" width="5.7265625" style="388" customWidth="1"/>
    <col min="14381" max="14381" width="2.81640625" style="388" customWidth="1"/>
    <col min="14382" max="14382" width="5.81640625" style="388" customWidth="1"/>
    <col min="14383" max="14383" width="2.81640625" style="388" customWidth="1"/>
    <col min="14384" max="14384" width="6" style="388" customWidth="1"/>
    <col min="14385" max="14385" width="2.81640625" style="388" customWidth="1"/>
    <col min="14386" max="14386" width="7.1796875" style="388" customWidth="1"/>
    <col min="14387" max="14387" width="2.1796875" style="388" customWidth="1"/>
    <col min="14388" max="14388" width="7.1796875" style="388" customWidth="1"/>
    <col min="14389" max="14389" width="3.453125" style="388" customWidth="1"/>
    <col min="14390" max="14390" width="8" style="388" customWidth="1"/>
    <col min="14391" max="14592" width="11.453125" style="388"/>
    <col min="14593" max="14593" width="5.1796875" style="388" customWidth="1"/>
    <col min="14594" max="14594" width="19.7265625" style="388" customWidth="1"/>
    <col min="14595" max="14596" width="5.7265625" style="388" customWidth="1"/>
    <col min="14597" max="14597" width="7.7265625" style="388" customWidth="1"/>
    <col min="14598" max="14598" width="2.1796875" style="388" customWidth="1"/>
    <col min="14599" max="14599" width="6.7265625" style="388" customWidth="1"/>
    <col min="14600" max="14600" width="2" style="388" customWidth="1"/>
    <col min="14601" max="14601" width="6.81640625" style="388" customWidth="1"/>
    <col min="14602" max="14602" width="2.1796875" style="388" customWidth="1"/>
    <col min="14603" max="14603" width="8.453125" style="388" customWidth="1"/>
    <col min="14604" max="14604" width="2.54296875" style="388" customWidth="1"/>
    <col min="14605" max="14605" width="7" style="388" customWidth="1"/>
    <col min="14606" max="14606" width="2.81640625" style="388" customWidth="1"/>
    <col min="14607" max="14607" width="6.81640625" style="388" customWidth="1"/>
    <col min="14608" max="14608" width="2.81640625" style="388" customWidth="1"/>
    <col min="14609" max="14609" width="6.7265625" style="388" customWidth="1"/>
    <col min="14610" max="14610" width="2.81640625" style="388" customWidth="1"/>
    <col min="14611" max="14611" width="6.7265625" style="388" customWidth="1"/>
    <col min="14612" max="14612" width="2.81640625" style="388" customWidth="1"/>
    <col min="14613" max="14613" width="7" style="388" customWidth="1"/>
    <col min="14614" max="14614" width="2.81640625" style="388" customWidth="1"/>
    <col min="14615" max="14615" width="7.1796875" style="388" customWidth="1"/>
    <col min="14616" max="14616" width="2.1796875" style="388" customWidth="1"/>
    <col min="14617" max="14617" width="7.26953125" style="388" customWidth="1"/>
    <col min="14618" max="14618" width="3.453125" style="388" customWidth="1"/>
    <col min="14619" max="14619" width="8.7265625" style="388" customWidth="1"/>
    <col min="14620" max="14620" width="2.54296875" style="388" customWidth="1"/>
    <col min="14621" max="14621" width="17.81640625" style="388" customWidth="1"/>
    <col min="14622" max="14622" width="5.453125" style="388" customWidth="1"/>
    <col min="14623" max="14623" width="5.54296875" style="388" customWidth="1"/>
    <col min="14624" max="14624" width="7.81640625" style="388" customWidth="1"/>
    <col min="14625" max="14625" width="2.1796875" style="388" customWidth="1"/>
    <col min="14626" max="14626" width="6" style="388" customWidth="1"/>
    <col min="14627" max="14627" width="1.81640625" style="388" customWidth="1"/>
    <col min="14628" max="14628" width="6.81640625" style="388" customWidth="1"/>
    <col min="14629" max="14629" width="2.1796875" style="388" customWidth="1"/>
    <col min="14630" max="14630" width="8.453125" style="388" customWidth="1"/>
    <col min="14631" max="14631" width="2.54296875" style="388" customWidth="1"/>
    <col min="14632" max="14632" width="7" style="388" customWidth="1"/>
    <col min="14633" max="14633" width="2.81640625" style="388" customWidth="1"/>
    <col min="14634" max="14634" width="5.7265625" style="388" customWidth="1"/>
    <col min="14635" max="14635" width="2.81640625" style="388" customWidth="1"/>
    <col min="14636" max="14636" width="5.7265625" style="388" customWidth="1"/>
    <col min="14637" max="14637" width="2.81640625" style="388" customWidth="1"/>
    <col min="14638" max="14638" width="5.81640625" style="388" customWidth="1"/>
    <col min="14639" max="14639" width="2.81640625" style="388" customWidth="1"/>
    <col min="14640" max="14640" width="6" style="388" customWidth="1"/>
    <col min="14641" max="14641" width="2.81640625" style="388" customWidth="1"/>
    <col min="14642" max="14642" width="7.1796875" style="388" customWidth="1"/>
    <col min="14643" max="14643" width="2.1796875" style="388" customWidth="1"/>
    <col min="14644" max="14644" width="7.1796875" style="388" customWidth="1"/>
    <col min="14645" max="14645" width="3.453125" style="388" customWidth="1"/>
    <col min="14646" max="14646" width="8" style="388" customWidth="1"/>
    <col min="14647" max="14848" width="11.453125" style="388"/>
    <col min="14849" max="14849" width="5.1796875" style="388" customWidth="1"/>
    <col min="14850" max="14850" width="19.7265625" style="388" customWidth="1"/>
    <col min="14851" max="14852" width="5.7265625" style="388" customWidth="1"/>
    <col min="14853" max="14853" width="7.7265625" style="388" customWidth="1"/>
    <col min="14854" max="14854" width="2.1796875" style="388" customWidth="1"/>
    <col min="14855" max="14855" width="6.7265625" style="388" customWidth="1"/>
    <col min="14856" max="14856" width="2" style="388" customWidth="1"/>
    <col min="14857" max="14857" width="6.81640625" style="388" customWidth="1"/>
    <col min="14858" max="14858" width="2.1796875" style="388" customWidth="1"/>
    <col min="14859" max="14859" width="8.453125" style="388" customWidth="1"/>
    <col min="14860" max="14860" width="2.54296875" style="388" customWidth="1"/>
    <col min="14861" max="14861" width="7" style="388" customWidth="1"/>
    <col min="14862" max="14862" width="2.81640625" style="388" customWidth="1"/>
    <col min="14863" max="14863" width="6.81640625" style="388" customWidth="1"/>
    <col min="14864" max="14864" width="2.81640625" style="388" customWidth="1"/>
    <col min="14865" max="14865" width="6.7265625" style="388" customWidth="1"/>
    <col min="14866" max="14866" width="2.81640625" style="388" customWidth="1"/>
    <col min="14867" max="14867" width="6.7265625" style="388" customWidth="1"/>
    <col min="14868" max="14868" width="2.81640625" style="388" customWidth="1"/>
    <col min="14869" max="14869" width="7" style="388" customWidth="1"/>
    <col min="14870" max="14870" width="2.81640625" style="388" customWidth="1"/>
    <col min="14871" max="14871" width="7.1796875" style="388" customWidth="1"/>
    <col min="14872" max="14872" width="2.1796875" style="388" customWidth="1"/>
    <col min="14873" max="14873" width="7.26953125" style="388" customWidth="1"/>
    <col min="14874" max="14874" width="3.453125" style="388" customWidth="1"/>
    <col min="14875" max="14875" width="8.7265625" style="388" customWidth="1"/>
    <col min="14876" max="14876" width="2.54296875" style="388" customWidth="1"/>
    <col min="14877" max="14877" width="17.81640625" style="388" customWidth="1"/>
    <col min="14878" max="14878" width="5.453125" style="388" customWidth="1"/>
    <col min="14879" max="14879" width="5.54296875" style="388" customWidth="1"/>
    <col min="14880" max="14880" width="7.81640625" style="388" customWidth="1"/>
    <col min="14881" max="14881" width="2.1796875" style="388" customWidth="1"/>
    <col min="14882" max="14882" width="6" style="388" customWidth="1"/>
    <col min="14883" max="14883" width="1.81640625" style="388" customWidth="1"/>
    <col min="14884" max="14884" width="6.81640625" style="388" customWidth="1"/>
    <col min="14885" max="14885" width="2.1796875" style="388" customWidth="1"/>
    <col min="14886" max="14886" width="8.453125" style="388" customWidth="1"/>
    <col min="14887" max="14887" width="2.54296875" style="388" customWidth="1"/>
    <col min="14888" max="14888" width="7" style="388" customWidth="1"/>
    <col min="14889" max="14889" width="2.81640625" style="388" customWidth="1"/>
    <col min="14890" max="14890" width="5.7265625" style="388" customWidth="1"/>
    <col min="14891" max="14891" width="2.81640625" style="388" customWidth="1"/>
    <col min="14892" max="14892" width="5.7265625" style="388" customWidth="1"/>
    <col min="14893" max="14893" width="2.81640625" style="388" customWidth="1"/>
    <col min="14894" max="14894" width="5.81640625" style="388" customWidth="1"/>
    <col min="14895" max="14895" width="2.81640625" style="388" customWidth="1"/>
    <col min="14896" max="14896" width="6" style="388" customWidth="1"/>
    <col min="14897" max="14897" width="2.81640625" style="388" customWidth="1"/>
    <col min="14898" max="14898" width="7.1796875" style="388" customWidth="1"/>
    <col min="14899" max="14899" width="2.1796875" style="388" customWidth="1"/>
    <col min="14900" max="14900" width="7.1796875" style="388" customWidth="1"/>
    <col min="14901" max="14901" width="3.453125" style="388" customWidth="1"/>
    <col min="14902" max="14902" width="8" style="388" customWidth="1"/>
    <col min="14903" max="15104" width="11.453125" style="388"/>
    <col min="15105" max="15105" width="5.1796875" style="388" customWidth="1"/>
    <col min="15106" max="15106" width="19.7265625" style="388" customWidth="1"/>
    <col min="15107" max="15108" width="5.7265625" style="388" customWidth="1"/>
    <col min="15109" max="15109" width="7.7265625" style="388" customWidth="1"/>
    <col min="15110" max="15110" width="2.1796875" style="388" customWidth="1"/>
    <col min="15111" max="15111" width="6.7265625" style="388" customWidth="1"/>
    <col min="15112" max="15112" width="2" style="388" customWidth="1"/>
    <col min="15113" max="15113" width="6.81640625" style="388" customWidth="1"/>
    <col min="15114" max="15114" width="2.1796875" style="388" customWidth="1"/>
    <col min="15115" max="15115" width="8.453125" style="388" customWidth="1"/>
    <col min="15116" max="15116" width="2.54296875" style="388" customWidth="1"/>
    <col min="15117" max="15117" width="7" style="388" customWidth="1"/>
    <col min="15118" max="15118" width="2.81640625" style="388" customWidth="1"/>
    <col min="15119" max="15119" width="6.81640625" style="388" customWidth="1"/>
    <col min="15120" max="15120" width="2.81640625" style="388" customWidth="1"/>
    <col min="15121" max="15121" width="6.7265625" style="388" customWidth="1"/>
    <col min="15122" max="15122" width="2.81640625" style="388" customWidth="1"/>
    <col min="15123" max="15123" width="6.7265625" style="388" customWidth="1"/>
    <col min="15124" max="15124" width="2.81640625" style="388" customWidth="1"/>
    <col min="15125" max="15125" width="7" style="388" customWidth="1"/>
    <col min="15126" max="15126" width="2.81640625" style="388" customWidth="1"/>
    <col min="15127" max="15127" width="7.1796875" style="388" customWidth="1"/>
    <col min="15128" max="15128" width="2.1796875" style="388" customWidth="1"/>
    <col min="15129" max="15129" width="7.26953125" style="388" customWidth="1"/>
    <col min="15130" max="15130" width="3.453125" style="388" customWidth="1"/>
    <col min="15131" max="15131" width="8.7265625" style="388" customWidth="1"/>
    <col min="15132" max="15132" width="2.54296875" style="388" customWidth="1"/>
    <col min="15133" max="15133" width="17.81640625" style="388" customWidth="1"/>
    <col min="15134" max="15134" width="5.453125" style="388" customWidth="1"/>
    <col min="15135" max="15135" width="5.54296875" style="388" customWidth="1"/>
    <col min="15136" max="15136" width="7.81640625" style="388" customWidth="1"/>
    <col min="15137" max="15137" width="2.1796875" style="388" customWidth="1"/>
    <col min="15138" max="15138" width="6" style="388" customWidth="1"/>
    <col min="15139" max="15139" width="1.81640625" style="388" customWidth="1"/>
    <col min="15140" max="15140" width="6.81640625" style="388" customWidth="1"/>
    <col min="15141" max="15141" width="2.1796875" style="388" customWidth="1"/>
    <col min="15142" max="15142" width="8.453125" style="388" customWidth="1"/>
    <col min="15143" max="15143" width="2.54296875" style="388" customWidth="1"/>
    <col min="15144" max="15144" width="7" style="388" customWidth="1"/>
    <col min="15145" max="15145" width="2.81640625" style="388" customWidth="1"/>
    <col min="15146" max="15146" width="5.7265625" style="388" customWidth="1"/>
    <col min="15147" max="15147" width="2.81640625" style="388" customWidth="1"/>
    <col min="15148" max="15148" width="5.7265625" style="388" customWidth="1"/>
    <col min="15149" max="15149" width="2.81640625" style="388" customWidth="1"/>
    <col min="15150" max="15150" width="5.81640625" style="388" customWidth="1"/>
    <col min="15151" max="15151" width="2.81640625" style="388" customWidth="1"/>
    <col min="15152" max="15152" width="6" style="388" customWidth="1"/>
    <col min="15153" max="15153" width="2.81640625" style="388" customWidth="1"/>
    <col min="15154" max="15154" width="7.1796875" style="388" customWidth="1"/>
    <col min="15155" max="15155" width="2.1796875" style="388" customWidth="1"/>
    <col min="15156" max="15156" width="7.1796875" style="388" customWidth="1"/>
    <col min="15157" max="15157" width="3.453125" style="388" customWidth="1"/>
    <col min="15158" max="15158" width="8" style="388" customWidth="1"/>
    <col min="15159" max="15360" width="11.453125" style="388"/>
    <col min="15361" max="15361" width="5.1796875" style="388" customWidth="1"/>
    <col min="15362" max="15362" width="19.7265625" style="388" customWidth="1"/>
    <col min="15363" max="15364" width="5.7265625" style="388" customWidth="1"/>
    <col min="15365" max="15365" width="7.7265625" style="388" customWidth="1"/>
    <col min="15366" max="15366" width="2.1796875" style="388" customWidth="1"/>
    <col min="15367" max="15367" width="6.7265625" style="388" customWidth="1"/>
    <col min="15368" max="15368" width="2" style="388" customWidth="1"/>
    <col min="15369" max="15369" width="6.81640625" style="388" customWidth="1"/>
    <col min="15370" max="15370" width="2.1796875" style="388" customWidth="1"/>
    <col min="15371" max="15371" width="8.453125" style="388" customWidth="1"/>
    <col min="15372" max="15372" width="2.54296875" style="388" customWidth="1"/>
    <col min="15373" max="15373" width="7" style="388" customWidth="1"/>
    <col min="15374" max="15374" width="2.81640625" style="388" customWidth="1"/>
    <col min="15375" max="15375" width="6.81640625" style="388" customWidth="1"/>
    <col min="15376" max="15376" width="2.81640625" style="388" customWidth="1"/>
    <col min="15377" max="15377" width="6.7265625" style="388" customWidth="1"/>
    <col min="15378" max="15378" width="2.81640625" style="388" customWidth="1"/>
    <col min="15379" max="15379" width="6.7265625" style="388" customWidth="1"/>
    <col min="15380" max="15380" width="2.81640625" style="388" customWidth="1"/>
    <col min="15381" max="15381" width="7" style="388" customWidth="1"/>
    <col min="15382" max="15382" width="2.81640625" style="388" customWidth="1"/>
    <col min="15383" max="15383" width="7.1796875" style="388" customWidth="1"/>
    <col min="15384" max="15384" width="2.1796875" style="388" customWidth="1"/>
    <col min="15385" max="15385" width="7.26953125" style="388" customWidth="1"/>
    <col min="15386" max="15386" width="3.453125" style="388" customWidth="1"/>
    <col min="15387" max="15387" width="8.7265625" style="388" customWidth="1"/>
    <col min="15388" max="15388" width="2.54296875" style="388" customWidth="1"/>
    <col min="15389" max="15389" width="17.81640625" style="388" customWidth="1"/>
    <col min="15390" max="15390" width="5.453125" style="388" customWidth="1"/>
    <col min="15391" max="15391" width="5.54296875" style="388" customWidth="1"/>
    <col min="15392" max="15392" width="7.81640625" style="388" customWidth="1"/>
    <col min="15393" max="15393" width="2.1796875" style="388" customWidth="1"/>
    <col min="15394" max="15394" width="6" style="388" customWidth="1"/>
    <col min="15395" max="15395" width="1.81640625" style="388" customWidth="1"/>
    <col min="15396" max="15396" width="6.81640625" style="388" customWidth="1"/>
    <col min="15397" max="15397" width="2.1796875" style="388" customWidth="1"/>
    <col min="15398" max="15398" width="8.453125" style="388" customWidth="1"/>
    <col min="15399" max="15399" width="2.54296875" style="388" customWidth="1"/>
    <col min="15400" max="15400" width="7" style="388" customWidth="1"/>
    <col min="15401" max="15401" width="2.81640625" style="388" customWidth="1"/>
    <col min="15402" max="15402" width="5.7265625" style="388" customWidth="1"/>
    <col min="15403" max="15403" width="2.81640625" style="388" customWidth="1"/>
    <col min="15404" max="15404" width="5.7265625" style="388" customWidth="1"/>
    <col min="15405" max="15405" width="2.81640625" style="388" customWidth="1"/>
    <col min="15406" max="15406" width="5.81640625" style="388" customWidth="1"/>
    <col min="15407" max="15407" width="2.81640625" style="388" customWidth="1"/>
    <col min="15408" max="15408" width="6" style="388" customWidth="1"/>
    <col min="15409" max="15409" width="2.81640625" style="388" customWidth="1"/>
    <col min="15410" max="15410" width="7.1796875" style="388" customWidth="1"/>
    <col min="15411" max="15411" width="2.1796875" style="388" customWidth="1"/>
    <col min="15412" max="15412" width="7.1796875" style="388" customWidth="1"/>
    <col min="15413" max="15413" width="3.453125" style="388" customWidth="1"/>
    <col min="15414" max="15414" width="8" style="388" customWidth="1"/>
    <col min="15415" max="15616" width="11.453125" style="388"/>
    <col min="15617" max="15617" width="5.1796875" style="388" customWidth="1"/>
    <col min="15618" max="15618" width="19.7265625" style="388" customWidth="1"/>
    <col min="15619" max="15620" width="5.7265625" style="388" customWidth="1"/>
    <col min="15621" max="15621" width="7.7265625" style="388" customWidth="1"/>
    <col min="15622" max="15622" width="2.1796875" style="388" customWidth="1"/>
    <col min="15623" max="15623" width="6.7265625" style="388" customWidth="1"/>
    <col min="15624" max="15624" width="2" style="388" customWidth="1"/>
    <col min="15625" max="15625" width="6.81640625" style="388" customWidth="1"/>
    <col min="15626" max="15626" width="2.1796875" style="388" customWidth="1"/>
    <col min="15627" max="15627" width="8.453125" style="388" customWidth="1"/>
    <col min="15628" max="15628" width="2.54296875" style="388" customWidth="1"/>
    <col min="15629" max="15629" width="7" style="388" customWidth="1"/>
    <col min="15630" max="15630" width="2.81640625" style="388" customWidth="1"/>
    <col min="15631" max="15631" width="6.81640625" style="388" customWidth="1"/>
    <col min="15632" max="15632" width="2.81640625" style="388" customWidth="1"/>
    <col min="15633" max="15633" width="6.7265625" style="388" customWidth="1"/>
    <col min="15634" max="15634" width="2.81640625" style="388" customWidth="1"/>
    <col min="15635" max="15635" width="6.7265625" style="388" customWidth="1"/>
    <col min="15636" max="15636" width="2.81640625" style="388" customWidth="1"/>
    <col min="15637" max="15637" width="7" style="388" customWidth="1"/>
    <col min="15638" max="15638" width="2.81640625" style="388" customWidth="1"/>
    <col min="15639" max="15639" width="7.1796875" style="388" customWidth="1"/>
    <col min="15640" max="15640" width="2.1796875" style="388" customWidth="1"/>
    <col min="15641" max="15641" width="7.26953125" style="388" customWidth="1"/>
    <col min="15642" max="15642" width="3.453125" style="388" customWidth="1"/>
    <col min="15643" max="15643" width="8.7265625" style="388" customWidth="1"/>
    <col min="15644" max="15644" width="2.54296875" style="388" customWidth="1"/>
    <col min="15645" max="15645" width="17.81640625" style="388" customWidth="1"/>
    <col min="15646" max="15646" width="5.453125" style="388" customWidth="1"/>
    <col min="15647" max="15647" width="5.54296875" style="388" customWidth="1"/>
    <col min="15648" max="15648" width="7.81640625" style="388" customWidth="1"/>
    <col min="15649" max="15649" width="2.1796875" style="388" customWidth="1"/>
    <col min="15650" max="15650" width="6" style="388" customWidth="1"/>
    <col min="15651" max="15651" width="1.81640625" style="388" customWidth="1"/>
    <col min="15652" max="15652" width="6.81640625" style="388" customWidth="1"/>
    <col min="15653" max="15653" width="2.1796875" style="388" customWidth="1"/>
    <col min="15654" max="15654" width="8.453125" style="388" customWidth="1"/>
    <col min="15655" max="15655" width="2.54296875" style="388" customWidth="1"/>
    <col min="15656" max="15656" width="7" style="388" customWidth="1"/>
    <col min="15657" max="15657" width="2.81640625" style="388" customWidth="1"/>
    <col min="15658" max="15658" width="5.7265625" style="388" customWidth="1"/>
    <col min="15659" max="15659" width="2.81640625" style="388" customWidth="1"/>
    <col min="15660" max="15660" width="5.7265625" style="388" customWidth="1"/>
    <col min="15661" max="15661" width="2.81640625" style="388" customWidth="1"/>
    <col min="15662" max="15662" width="5.81640625" style="388" customWidth="1"/>
    <col min="15663" max="15663" width="2.81640625" style="388" customWidth="1"/>
    <col min="15664" max="15664" width="6" style="388" customWidth="1"/>
    <col min="15665" max="15665" width="2.81640625" style="388" customWidth="1"/>
    <col min="15666" max="15666" width="7.1796875" style="388" customWidth="1"/>
    <col min="15667" max="15667" width="2.1796875" style="388" customWidth="1"/>
    <col min="15668" max="15668" width="7.1796875" style="388" customWidth="1"/>
    <col min="15669" max="15669" width="3.453125" style="388" customWidth="1"/>
    <col min="15670" max="15670" width="8" style="388" customWidth="1"/>
    <col min="15671" max="15872" width="11.453125" style="388"/>
    <col min="15873" max="15873" width="5.1796875" style="388" customWidth="1"/>
    <col min="15874" max="15874" width="19.7265625" style="388" customWidth="1"/>
    <col min="15875" max="15876" width="5.7265625" style="388" customWidth="1"/>
    <col min="15877" max="15877" width="7.7265625" style="388" customWidth="1"/>
    <col min="15878" max="15878" width="2.1796875" style="388" customWidth="1"/>
    <col min="15879" max="15879" width="6.7265625" style="388" customWidth="1"/>
    <col min="15880" max="15880" width="2" style="388" customWidth="1"/>
    <col min="15881" max="15881" width="6.81640625" style="388" customWidth="1"/>
    <col min="15882" max="15882" width="2.1796875" style="388" customWidth="1"/>
    <col min="15883" max="15883" width="8.453125" style="388" customWidth="1"/>
    <col min="15884" max="15884" width="2.54296875" style="388" customWidth="1"/>
    <col min="15885" max="15885" width="7" style="388" customWidth="1"/>
    <col min="15886" max="15886" width="2.81640625" style="388" customWidth="1"/>
    <col min="15887" max="15887" width="6.81640625" style="388" customWidth="1"/>
    <col min="15888" max="15888" width="2.81640625" style="388" customWidth="1"/>
    <col min="15889" max="15889" width="6.7265625" style="388" customWidth="1"/>
    <col min="15890" max="15890" width="2.81640625" style="388" customWidth="1"/>
    <col min="15891" max="15891" width="6.7265625" style="388" customWidth="1"/>
    <col min="15892" max="15892" width="2.81640625" style="388" customWidth="1"/>
    <col min="15893" max="15893" width="7" style="388" customWidth="1"/>
    <col min="15894" max="15894" width="2.81640625" style="388" customWidth="1"/>
    <col min="15895" max="15895" width="7.1796875" style="388" customWidth="1"/>
    <col min="15896" max="15896" width="2.1796875" style="388" customWidth="1"/>
    <col min="15897" max="15897" width="7.26953125" style="388" customWidth="1"/>
    <col min="15898" max="15898" width="3.453125" style="388" customWidth="1"/>
    <col min="15899" max="15899" width="8.7265625" style="388" customWidth="1"/>
    <col min="15900" max="15900" width="2.54296875" style="388" customWidth="1"/>
    <col min="15901" max="15901" width="17.81640625" style="388" customWidth="1"/>
    <col min="15902" max="15902" width="5.453125" style="388" customWidth="1"/>
    <col min="15903" max="15903" width="5.54296875" style="388" customWidth="1"/>
    <col min="15904" max="15904" width="7.81640625" style="388" customWidth="1"/>
    <col min="15905" max="15905" width="2.1796875" style="388" customWidth="1"/>
    <col min="15906" max="15906" width="6" style="388" customWidth="1"/>
    <col min="15907" max="15907" width="1.81640625" style="388" customWidth="1"/>
    <col min="15908" max="15908" width="6.81640625" style="388" customWidth="1"/>
    <col min="15909" max="15909" width="2.1796875" style="388" customWidth="1"/>
    <col min="15910" max="15910" width="8.453125" style="388" customWidth="1"/>
    <col min="15911" max="15911" width="2.54296875" style="388" customWidth="1"/>
    <col min="15912" max="15912" width="7" style="388" customWidth="1"/>
    <col min="15913" max="15913" width="2.81640625" style="388" customWidth="1"/>
    <col min="15914" max="15914" width="5.7265625" style="388" customWidth="1"/>
    <col min="15915" max="15915" width="2.81640625" style="388" customWidth="1"/>
    <col min="15916" max="15916" width="5.7265625" style="388" customWidth="1"/>
    <col min="15917" max="15917" width="2.81640625" style="388" customWidth="1"/>
    <col min="15918" max="15918" width="5.81640625" style="388" customWidth="1"/>
    <col min="15919" max="15919" width="2.81640625" style="388" customWidth="1"/>
    <col min="15920" max="15920" width="6" style="388" customWidth="1"/>
    <col min="15921" max="15921" width="2.81640625" style="388" customWidth="1"/>
    <col min="15922" max="15922" width="7.1796875" style="388" customWidth="1"/>
    <col min="15923" max="15923" width="2.1796875" style="388" customWidth="1"/>
    <col min="15924" max="15924" width="7.1796875" style="388" customWidth="1"/>
    <col min="15925" max="15925" width="3.453125" style="388" customWidth="1"/>
    <col min="15926" max="15926" width="8" style="388" customWidth="1"/>
    <col min="15927" max="16128" width="11.453125" style="388"/>
    <col min="16129" max="16129" width="5.1796875" style="388" customWidth="1"/>
    <col min="16130" max="16130" width="19.7265625" style="388" customWidth="1"/>
    <col min="16131" max="16132" width="5.7265625" style="388" customWidth="1"/>
    <col min="16133" max="16133" width="7.7265625" style="388" customWidth="1"/>
    <col min="16134" max="16134" width="2.1796875" style="388" customWidth="1"/>
    <col min="16135" max="16135" width="6.7265625" style="388" customWidth="1"/>
    <col min="16136" max="16136" width="2" style="388" customWidth="1"/>
    <col min="16137" max="16137" width="6.81640625" style="388" customWidth="1"/>
    <col min="16138" max="16138" width="2.1796875" style="388" customWidth="1"/>
    <col min="16139" max="16139" width="8.453125" style="388" customWidth="1"/>
    <col min="16140" max="16140" width="2.54296875" style="388" customWidth="1"/>
    <col min="16141" max="16141" width="7" style="388" customWidth="1"/>
    <col min="16142" max="16142" width="2.81640625" style="388" customWidth="1"/>
    <col min="16143" max="16143" width="6.81640625" style="388" customWidth="1"/>
    <col min="16144" max="16144" width="2.81640625" style="388" customWidth="1"/>
    <col min="16145" max="16145" width="6.7265625" style="388" customWidth="1"/>
    <col min="16146" max="16146" width="2.81640625" style="388" customWidth="1"/>
    <col min="16147" max="16147" width="6.7265625" style="388" customWidth="1"/>
    <col min="16148" max="16148" width="2.81640625" style="388" customWidth="1"/>
    <col min="16149" max="16149" width="7" style="388" customWidth="1"/>
    <col min="16150" max="16150" width="2.81640625" style="388" customWidth="1"/>
    <col min="16151" max="16151" width="7.1796875" style="388" customWidth="1"/>
    <col min="16152" max="16152" width="2.1796875" style="388" customWidth="1"/>
    <col min="16153" max="16153" width="7.26953125" style="388" customWidth="1"/>
    <col min="16154" max="16154" width="3.453125" style="388" customWidth="1"/>
    <col min="16155" max="16155" width="8.7265625" style="388" customWidth="1"/>
    <col min="16156" max="16156" width="2.54296875" style="388" customWidth="1"/>
    <col min="16157" max="16157" width="17.81640625" style="388" customWidth="1"/>
    <col min="16158" max="16158" width="5.453125" style="388" customWidth="1"/>
    <col min="16159" max="16159" width="5.54296875" style="388" customWidth="1"/>
    <col min="16160" max="16160" width="7.81640625" style="388" customWidth="1"/>
    <col min="16161" max="16161" width="2.1796875" style="388" customWidth="1"/>
    <col min="16162" max="16162" width="6" style="388" customWidth="1"/>
    <col min="16163" max="16163" width="1.81640625" style="388" customWidth="1"/>
    <col min="16164" max="16164" width="6.81640625" style="388" customWidth="1"/>
    <col min="16165" max="16165" width="2.1796875" style="388" customWidth="1"/>
    <col min="16166" max="16166" width="8.453125" style="388" customWidth="1"/>
    <col min="16167" max="16167" width="2.54296875" style="388" customWidth="1"/>
    <col min="16168" max="16168" width="7" style="388" customWidth="1"/>
    <col min="16169" max="16169" width="2.81640625" style="388" customWidth="1"/>
    <col min="16170" max="16170" width="5.7265625" style="388" customWidth="1"/>
    <col min="16171" max="16171" width="2.81640625" style="388" customWidth="1"/>
    <col min="16172" max="16172" width="5.7265625" style="388" customWidth="1"/>
    <col min="16173" max="16173" width="2.81640625" style="388" customWidth="1"/>
    <col min="16174" max="16174" width="5.81640625" style="388" customWidth="1"/>
    <col min="16175" max="16175" width="2.81640625" style="388" customWidth="1"/>
    <col min="16176" max="16176" width="6" style="388" customWidth="1"/>
    <col min="16177" max="16177" width="2.81640625" style="388" customWidth="1"/>
    <col min="16178" max="16178" width="7.1796875" style="388" customWidth="1"/>
    <col min="16179" max="16179" width="2.1796875" style="388" customWidth="1"/>
    <col min="16180" max="16180" width="7.1796875" style="388" customWidth="1"/>
    <col min="16181" max="16181" width="3.453125" style="388" customWidth="1"/>
    <col min="16182" max="16182" width="8" style="388" customWidth="1"/>
    <col min="16183" max="16384" width="11.453125" style="388"/>
  </cols>
  <sheetData>
    <row r="1" spans="1:256">
      <c r="A1" s="655" t="s">
        <v>2848</v>
      </c>
      <c r="B1" s="656"/>
      <c r="C1" s="656"/>
      <c r="D1" s="656"/>
      <c r="E1" s="656"/>
      <c r="F1" s="656"/>
      <c r="G1" s="656"/>
      <c r="H1" s="656"/>
      <c r="I1" s="656"/>
      <c r="J1" s="656"/>
      <c r="K1" s="656"/>
      <c r="L1" s="656"/>
      <c r="M1" s="656"/>
      <c r="N1" s="656"/>
      <c r="O1" s="656"/>
      <c r="P1" s="656"/>
      <c r="Q1" s="656"/>
      <c r="R1" s="656"/>
      <c r="S1" s="656"/>
      <c r="T1" s="656"/>
      <c r="U1" s="656"/>
      <c r="V1" s="656"/>
      <c r="W1" s="656"/>
      <c r="X1" s="656"/>
      <c r="Y1" s="656"/>
      <c r="Z1" s="656"/>
      <c r="AA1" s="656"/>
    </row>
    <row r="2" spans="1:256">
      <c r="A2" s="657" t="s">
        <v>2878</v>
      </c>
      <c r="B2" s="658"/>
      <c r="C2" s="658"/>
      <c r="D2" s="658"/>
      <c r="E2" s="658"/>
      <c r="F2" s="658"/>
      <c r="G2" s="658"/>
      <c r="H2" s="658"/>
      <c r="I2" s="658"/>
      <c r="J2" s="658"/>
      <c r="K2" s="658"/>
      <c r="L2" s="658"/>
      <c r="M2" s="658"/>
      <c r="N2" s="658"/>
      <c r="O2" s="658"/>
      <c r="P2" s="658"/>
      <c r="Q2" s="658"/>
      <c r="R2" s="658"/>
      <c r="S2" s="658"/>
      <c r="T2" s="658"/>
      <c r="U2" s="658"/>
      <c r="V2" s="658"/>
      <c r="W2" s="658"/>
      <c r="X2" s="658"/>
      <c r="Y2" s="658"/>
      <c r="Z2" s="658"/>
      <c r="AA2" s="658"/>
      <c r="AB2" s="389"/>
    </row>
    <row r="3" spans="1:256" s="392" customFormat="1">
      <c r="A3" s="659" t="s">
        <v>1649</v>
      </c>
      <c r="B3" s="451"/>
      <c r="C3" s="451"/>
      <c r="D3" s="660"/>
      <c r="E3" s="661" t="s">
        <v>2879</v>
      </c>
      <c r="F3" s="662"/>
      <c r="G3" s="662"/>
      <c r="H3" s="662"/>
      <c r="I3" s="662"/>
      <c r="J3" s="662"/>
      <c r="K3" s="662"/>
      <c r="L3" s="662"/>
      <c r="M3" s="662"/>
      <c r="N3" s="662"/>
      <c r="O3" s="662"/>
      <c r="P3" s="662"/>
      <c r="Q3" s="662"/>
      <c r="R3" s="662"/>
      <c r="S3" s="662"/>
      <c r="T3" s="662"/>
      <c r="U3" s="662"/>
      <c r="V3" s="662"/>
      <c r="W3" s="662"/>
      <c r="X3" s="662"/>
      <c r="Y3" s="662"/>
      <c r="Z3" s="663"/>
      <c r="AA3" s="390"/>
      <c r="AB3" s="391"/>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8"/>
      <c r="BD3" s="388"/>
      <c r="BE3" s="388"/>
      <c r="BF3" s="388"/>
      <c r="BG3" s="388"/>
      <c r="BH3" s="388"/>
      <c r="BI3" s="388"/>
      <c r="BJ3" s="388"/>
      <c r="BK3" s="388"/>
      <c r="BL3" s="388"/>
      <c r="BM3" s="388"/>
      <c r="BN3" s="388"/>
      <c r="BO3" s="388"/>
      <c r="BP3" s="388"/>
      <c r="BQ3" s="388"/>
      <c r="BR3" s="388"/>
      <c r="BS3" s="388"/>
      <c r="BT3" s="388"/>
      <c r="BU3" s="388"/>
      <c r="BV3" s="388"/>
      <c r="BW3" s="388"/>
      <c r="BX3" s="388"/>
      <c r="BY3" s="388"/>
      <c r="BZ3" s="388"/>
      <c r="CA3" s="388"/>
      <c r="CB3" s="388"/>
      <c r="CC3" s="388"/>
      <c r="CD3" s="388"/>
      <c r="CE3" s="388"/>
      <c r="CF3" s="388"/>
      <c r="CG3" s="388"/>
      <c r="CH3" s="388"/>
      <c r="CI3" s="388"/>
      <c r="CJ3" s="388"/>
      <c r="CK3" s="388"/>
      <c r="CL3" s="388"/>
      <c r="CM3" s="388"/>
      <c r="CN3" s="388"/>
      <c r="CO3" s="388"/>
      <c r="CP3" s="388"/>
      <c r="CQ3" s="388"/>
      <c r="CR3" s="388"/>
      <c r="CS3" s="388"/>
      <c r="CT3" s="388"/>
      <c r="CU3" s="388"/>
      <c r="CV3" s="388"/>
      <c r="CW3" s="388"/>
      <c r="CX3" s="388"/>
      <c r="CY3" s="388"/>
      <c r="CZ3" s="388"/>
      <c r="DA3" s="388"/>
      <c r="DB3" s="388"/>
      <c r="DC3" s="388"/>
      <c r="DD3" s="388"/>
      <c r="DE3" s="388"/>
      <c r="DF3" s="388"/>
      <c r="DG3" s="388"/>
      <c r="DH3" s="388"/>
      <c r="DI3" s="388"/>
      <c r="DJ3" s="388"/>
      <c r="DK3" s="388"/>
      <c r="DL3" s="388"/>
      <c r="DM3" s="388"/>
      <c r="DN3" s="388"/>
      <c r="DO3" s="388"/>
      <c r="DP3" s="388"/>
      <c r="DQ3" s="388"/>
      <c r="DR3" s="388"/>
      <c r="DS3" s="388"/>
      <c r="DT3" s="388"/>
      <c r="DU3" s="388"/>
      <c r="DV3" s="388"/>
      <c r="DW3" s="388"/>
      <c r="DX3" s="388"/>
      <c r="DY3" s="388"/>
      <c r="DZ3" s="388"/>
      <c r="EA3" s="388"/>
      <c r="EB3" s="388"/>
      <c r="EC3" s="388"/>
      <c r="ED3" s="388"/>
      <c r="EE3" s="388"/>
      <c r="EF3" s="388"/>
      <c r="EG3" s="388"/>
      <c r="EH3" s="388"/>
      <c r="EI3" s="388"/>
      <c r="EJ3" s="388"/>
      <c r="EK3" s="388"/>
      <c r="EL3" s="388"/>
      <c r="EM3" s="388"/>
      <c r="EN3" s="388"/>
      <c r="EO3" s="388"/>
      <c r="EP3" s="388"/>
      <c r="EQ3" s="388"/>
      <c r="ER3" s="388"/>
      <c r="ES3" s="388"/>
      <c r="ET3" s="388"/>
      <c r="EU3" s="388"/>
      <c r="EV3" s="388"/>
      <c r="EW3" s="388"/>
      <c r="EX3" s="388"/>
      <c r="EY3" s="388"/>
      <c r="EZ3" s="388"/>
      <c r="FA3" s="388"/>
      <c r="FB3" s="388"/>
      <c r="FC3" s="388"/>
      <c r="FD3" s="388"/>
      <c r="FE3" s="388"/>
      <c r="FF3" s="388"/>
      <c r="FG3" s="388"/>
      <c r="FH3" s="388"/>
      <c r="FI3" s="388"/>
      <c r="FJ3" s="388"/>
      <c r="FK3" s="388"/>
      <c r="FL3" s="388"/>
      <c r="FM3" s="388"/>
      <c r="FN3" s="388"/>
      <c r="FO3" s="388"/>
      <c r="FP3" s="388"/>
      <c r="FQ3" s="388"/>
      <c r="FR3" s="388"/>
      <c r="FS3" s="388"/>
      <c r="FT3" s="388"/>
      <c r="FU3" s="388"/>
      <c r="FV3" s="388"/>
      <c r="FW3" s="388"/>
      <c r="FX3" s="388"/>
      <c r="FY3" s="388"/>
      <c r="FZ3" s="388"/>
      <c r="GA3" s="388"/>
      <c r="GB3" s="388"/>
      <c r="GC3" s="388"/>
      <c r="GD3" s="388"/>
      <c r="GE3" s="388"/>
      <c r="GF3" s="388"/>
      <c r="GG3" s="388"/>
      <c r="GH3" s="388"/>
      <c r="GI3" s="388"/>
      <c r="GJ3" s="388"/>
      <c r="GK3" s="388"/>
      <c r="GL3" s="388"/>
      <c r="GM3" s="388"/>
      <c r="GN3" s="388"/>
      <c r="GO3" s="388"/>
      <c r="GP3" s="388"/>
      <c r="GQ3" s="388"/>
      <c r="GR3" s="388"/>
      <c r="GS3" s="388"/>
      <c r="GT3" s="388"/>
      <c r="GU3" s="388"/>
      <c r="GV3" s="388"/>
      <c r="GW3" s="388"/>
      <c r="GX3" s="388"/>
      <c r="GY3" s="388"/>
      <c r="GZ3" s="388"/>
      <c r="HA3" s="388"/>
      <c r="HB3" s="388"/>
      <c r="HC3" s="388"/>
      <c r="HD3" s="388"/>
      <c r="HE3" s="388"/>
      <c r="HF3" s="388"/>
      <c r="HG3" s="388"/>
      <c r="HH3" s="388"/>
      <c r="HI3" s="388"/>
      <c r="HJ3" s="388"/>
      <c r="HK3" s="388"/>
      <c r="HL3" s="388"/>
      <c r="HM3" s="388"/>
      <c r="HN3" s="388"/>
      <c r="HO3" s="388"/>
      <c r="HP3" s="388"/>
      <c r="HQ3" s="388"/>
      <c r="HR3" s="388"/>
      <c r="HS3" s="388"/>
      <c r="HT3" s="388"/>
      <c r="HU3" s="388"/>
      <c r="HV3" s="388"/>
      <c r="HW3" s="388"/>
      <c r="HX3" s="388"/>
      <c r="HY3" s="388"/>
      <c r="HZ3" s="388"/>
      <c r="IA3" s="388"/>
      <c r="IB3" s="388"/>
      <c r="IC3" s="388"/>
      <c r="ID3" s="388"/>
      <c r="IE3" s="388"/>
      <c r="IF3" s="388"/>
      <c r="IG3" s="388"/>
      <c r="IH3" s="388"/>
      <c r="II3" s="388"/>
      <c r="IJ3" s="388"/>
      <c r="IK3" s="388"/>
      <c r="IL3" s="388"/>
      <c r="IM3" s="388"/>
      <c r="IN3" s="388"/>
      <c r="IO3" s="388"/>
      <c r="IP3" s="388"/>
      <c r="IQ3" s="388"/>
      <c r="IR3" s="388"/>
      <c r="IS3" s="388"/>
      <c r="IT3" s="388"/>
      <c r="IU3" s="388"/>
      <c r="IV3" s="388"/>
    </row>
    <row r="4" spans="1:256">
      <c r="E4" s="659" t="s">
        <v>1356</v>
      </c>
      <c r="F4" s="451"/>
      <c r="G4" s="451"/>
      <c r="H4" s="451"/>
      <c r="I4" s="451"/>
      <c r="J4" s="451"/>
      <c r="K4" s="451"/>
      <c r="L4" s="451"/>
      <c r="M4" s="451"/>
      <c r="N4" s="660"/>
      <c r="O4" s="664" t="s">
        <v>2880</v>
      </c>
      <c r="P4" s="451"/>
      <c r="Q4" s="451"/>
      <c r="R4" s="451"/>
      <c r="S4" s="451"/>
      <c r="T4" s="451"/>
      <c r="U4" s="451"/>
      <c r="V4" s="451"/>
      <c r="W4" s="451"/>
      <c r="X4" s="451"/>
      <c r="Y4" s="451"/>
      <c r="Z4" s="660"/>
      <c r="AA4" s="393"/>
      <c r="AB4" s="394"/>
    </row>
    <row r="5" spans="1:256">
      <c r="A5" s="395"/>
      <c r="B5" s="393"/>
      <c r="C5" s="393"/>
      <c r="D5" s="396"/>
      <c r="E5" s="395"/>
      <c r="F5" s="393"/>
      <c r="G5" s="393"/>
      <c r="H5" s="393"/>
      <c r="I5" s="397"/>
      <c r="J5" s="398"/>
      <c r="K5" s="398"/>
      <c r="L5" s="398"/>
      <c r="M5" s="398"/>
      <c r="N5" s="399"/>
      <c r="O5" s="400"/>
      <c r="P5" s="400" t="s">
        <v>1357</v>
      </c>
      <c r="Q5" s="5"/>
      <c r="R5" s="5"/>
      <c r="S5" s="5"/>
      <c r="T5" s="400" t="s">
        <v>1358</v>
      </c>
      <c r="U5" s="5"/>
      <c r="V5" s="5"/>
      <c r="W5" s="5"/>
      <c r="X5" s="400" t="s">
        <v>1359</v>
      </c>
      <c r="Y5" s="5"/>
      <c r="Z5" s="399"/>
      <c r="AA5" s="393"/>
      <c r="AB5" s="394"/>
    </row>
    <row r="6" spans="1:256" ht="18">
      <c r="A6" s="401" t="s">
        <v>30</v>
      </c>
      <c r="B6" s="402" t="s">
        <v>31</v>
      </c>
      <c r="C6" s="402" t="s">
        <v>1912</v>
      </c>
      <c r="D6" s="403" t="s">
        <v>1662</v>
      </c>
      <c r="E6" s="401" t="s">
        <v>1360</v>
      </c>
      <c r="F6" s="404"/>
      <c r="G6" s="402" t="s">
        <v>1361</v>
      </c>
      <c r="H6" s="404"/>
      <c r="I6" s="402" t="s">
        <v>2881</v>
      </c>
      <c r="J6" s="404"/>
      <c r="K6" s="402" t="s">
        <v>3919</v>
      </c>
      <c r="L6" s="404"/>
      <c r="M6" s="402" t="s">
        <v>1363</v>
      </c>
      <c r="N6" s="405"/>
      <c r="O6" s="402" t="s">
        <v>1364</v>
      </c>
      <c r="P6" s="404"/>
      <c r="Q6" s="402" t="s">
        <v>1365</v>
      </c>
      <c r="R6" s="404"/>
      <c r="S6" s="402" t="s">
        <v>1366</v>
      </c>
      <c r="T6" s="404"/>
      <c r="U6" s="402" t="s">
        <v>1363</v>
      </c>
      <c r="V6" s="404"/>
      <c r="W6" s="402" t="s">
        <v>1366</v>
      </c>
      <c r="X6" s="404"/>
      <c r="Y6" s="402" t="s">
        <v>1363</v>
      </c>
      <c r="Z6" s="405"/>
      <c r="AA6" s="402" t="s">
        <v>1368</v>
      </c>
      <c r="AB6" s="394"/>
    </row>
    <row r="7" spans="1:256">
      <c r="A7" s="649" t="s">
        <v>1915</v>
      </c>
      <c r="B7" s="650"/>
      <c r="C7" s="650"/>
      <c r="D7" s="650"/>
      <c r="E7" s="650"/>
      <c r="F7" s="650"/>
      <c r="G7" s="650"/>
      <c r="H7" s="650"/>
      <c r="I7" s="650"/>
      <c r="J7" s="650"/>
      <c r="K7" s="650"/>
      <c r="L7" s="650"/>
      <c r="M7" s="650"/>
      <c r="N7" s="650"/>
      <c r="O7" s="650"/>
      <c r="P7" s="650"/>
      <c r="Q7" s="650"/>
      <c r="R7" s="650"/>
      <c r="S7" s="650"/>
      <c r="T7" s="650"/>
      <c r="U7" s="650"/>
      <c r="V7" s="650"/>
      <c r="W7" s="650"/>
      <c r="X7" s="650"/>
      <c r="Y7" s="650"/>
      <c r="Z7" s="650"/>
      <c r="AA7" s="650"/>
      <c r="AB7" s="651"/>
    </row>
    <row r="8" spans="1:256">
      <c r="A8" s="406" t="s">
        <v>42</v>
      </c>
      <c r="B8" s="407" t="s">
        <v>2885</v>
      </c>
      <c r="C8" s="406" t="s">
        <v>2886</v>
      </c>
      <c r="D8" s="408">
        <v>85</v>
      </c>
      <c r="E8" s="409">
        <v>1700.1730000000002</v>
      </c>
      <c r="G8" s="409">
        <v>575.68799999999999</v>
      </c>
      <c r="I8" s="409">
        <v>213.87</v>
      </c>
      <c r="K8" s="409">
        <v>208.83199999999999</v>
      </c>
      <c r="M8" s="409">
        <v>0</v>
      </c>
      <c r="O8" s="409">
        <v>540.62699999999995</v>
      </c>
      <c r="Q8" s="409">
        <v>0</v>
      </c>
      <c r="S8" s="409">
        <v>1012.196</v>
      </c>
      <c r="U8" s="409">
        <v>0</v>
      </c>
      <c r="W8" s="409">
        <v>8784.098</v>
      </c>
      <c r="Y8" s="409">
        <v>0</v>
      </c>
      <c r="AA8" s="409">
        <v>13035.484000000002</v>
      </c>
    </row>
    <row r="9" spans="1:256">
      <c r="A9" s="406" t="s">
        <v>61</v>
      </c>
      <c r="B9" s="407" t="s">
        <v>2471</v>
      </c>
      <c r="C9" s="406" t="s">
        <v>2887</v>
      </c>
      <c r="D9" s="408">
        <v>10</v>
      </c>
      <c r="E9" s="409">
        <v>70.334999999999994</v>
      </c>
      <c r="G9" s="409">
        <v>0</v>
      </c>
      <c r="I9" s="409">
        <v>0</v>
      </c>
      <c r="K9" s="409">
        <v>0</v>
      </c>
      <c r="M9" s="409">
        <v>0</v>
      </c>
      <c r="O9" s="409">
        <v>3.4260000000000002</v>
      </c>
      <c r="Q9" s="409">
        <v>59.4</v>
      </c>
      <c r="S9" s="409">
        <v>0</v>
      </c>
      <c r="U9" s="409">
        <v>0</v>
      </c>
      <c r="W9" s="409">
        <v>70.123000000000005</v>
      </c>
      <c r="Y9" s="409">
        <v>0</v>
      </c>
      <c r="AA9" s="409">
        <v>203.28399999999999</v>
      </c>
    </row>
    <row r="10" spans="1:256">
      <c r="A10" s="406" t="s">
        <v>61</v>
      </c>
      <c r="B10" s="407" t="s">
        <v>2888</v>
      </c>
      <c r="C10" s="406" t="s">
        <v>2889</v>
      </c>
      <c r="D10" s="408">
        <v>82</v>
      </c>
      <c r="E10" s="409">
        <v>0</v>
      </c>
      <c r="G10" s="409">
        <v>2030.924</v>
      </c>
      <c r="I10" s="409">
        <v>522.60699999999997</v>
      </c>
      <c r="K10" s="409">
        <v>769.21199999999999</v>
      </c>
      <c r="M10" s="409">
        <v>0</v>
      </c>
      <c r="O10" s="409">
        <v>2329.5659999999998</v>
      </c>
      <c r="Q10" s="409">
        <v>0</v>
      </c>
      <c r="S10" s="409">
        <v>0</v>
      </c>
      <c r="U10" s="409">
        <v>0</v>
      </c>
      <c r="W10" s="409">
        <v>0</v>
      </c>
      <c r="Y10" s="409">
        <v>5293.67</v>
      </c>
      <c r="AA10" s="409">
        <v>10945.978999999999</v>
      </c>
    </row>
    <row r="11" spans="1:256">
      <c r="A11" s="406" t="s">
        <v>61</v>
      </c>
      <c r="B11" s="407" t="s">
        <v>2890</v>
      </c>
      <c r="C11" s="406" t="s">
        <v>2891</v>
      </c>
      <c r="D11" s="408">
        <v>41</v>
      </c>
      <c r="E11" s="409">
        <v>202.27500000000001</v>
      </c>
      <c r="G11" s="409">
        <v>0</v>
      </c>
      <c r="I11" s="409">
        <v>0</v>
      </c>
      <c r="K11" s="409">
        <v>0</v>
      </c>
      <c r="M11" s="409">
        <v>0</v>
      </c>
      <c r="O11" s="409">
        <v>842.98199999999997</v>
      </c>
      <c r="Q11" s="409">
        <v>0</v>
      </c>
      <c r="S11" s="409">
        <v>0</v>
      </c>
      <c r="U11" s="409">
        <v>0</v>
      </c>
      <c r="W11" s="409">
        <v>842.98199999999997</v>
      </c>
      <c r="Y11" s="409">
        <v>7.1379999999999999</v>
      </c>
      <c r="AA11" s="409">
        <v>1895.3769999999997</v>
      </c>
    </row>
    <row r="12" spans="1:256">
      <c r="A12" s="406" t="s">
        <v>61</v>
      </c>
      <c r="B12" s="407" t="s">
        <v>2892</v>
      </c>
      <c r="C12" s="406" t="s">
        <v>2893</v>
      </c>
      <c r="D12" s="408">
        <v>20</v>
      </c>
      <c r="E12" s="409">
        <v>0</v>
      </c>
      <c r="G12" s="409">
        <v>312.22199999999998</v>
      </c>
      <c r="I12" s="409">
        <v>6.7619999999999996</v>
      </c>
      <c r="K12" s="409">
        <v>0</v>
      </c>
      <c r="M12" s="409">
        <v>0</v>
      </c>
      <c r="O12" s="409">
        <v>118.804</v>
      </c>
      <c r="Q12" s="409">
        <v>125.19199999999999</v>
      </c>
      <c r="S12" s="409">
        <v>37.832000000000001</v>
      </c>
      <c r="U12" s="409">
        <v>0</v>
      </c>
      <c r="W12" s="409">
        <v>0</v>
      </c>
      <c r="Y12" s="409">
        <v>0</v>
      </c>
      <c r="AA12" s="409">
        <v>600.8119999999999</v>
      </c>
    </row>
    <row r="13" spans="1:256">
      <c r="A13" s="406" t="s">
        <v>61</v>
      </c>
      <c r="B13" s="407" t="s">
        <v>2894</v>
      </c>
      <c r="C13" s="406" t="s">
        <v>2895</v>
      </c>
      <c r="D13" s="408">
        <v>38</v>
      </c>
      <c r="E13" s="409">
        <v>927.52700000000016</v>
      </c>
      <c r="G13" s="409">
        <v>62.555999999999997</v>
      </c>
      <c r="I13" s="409">
        <v>21.599</v>
      </c>
      <c r="K13" s="409">
        <v>1.1950000000000001</v>
      </c>
      <c r="M13" s="409">
        <v>0</v>
      </c>
      <c r="O13" s="409">
        <v>869.78300000000002</v>
      </c>
      <c r="Q13" s="409">
        <v>0</v>
      </c>
      <c r="S13" s="409">
        <v>0</v>
      </c>
      <c r="U13" s="409">
        <v>0</v>
      </c>
      <c r="W13" s="409">
        <v>1618.0889999999999</v>
      </c>
      <c r="Y13" s="409">
        <v>0</v>
      </c>
      <c r="AA13" s="409">
        <v>3500.7490000000003</v>
      </c>
    </row>
    <row r="14" spans="1:256">
      <c r="A14" s="406" t="s">
        <v>61</v>
      </c>
      <c r="B14" s="407" t="s">
        <v>3920</v>
      </c>
      <c r="C14" s="406" t="s">
        <v>2897</v>
      </c>
      <c r="D14" s="408">
        <v>33</v>
      </c>
      <c r="E14" s="409">
        <v>395.42500000000001</v>
      </c>
      <c r="G14" s="409">
        <v>0</v>
      </c>
      <c r="I14" s="409">
        <v>129.49100000000001</v>
      </c>
      <c r="K14" s="409">
        <v>233.03599999999997</v>
      </c>
      <c r="M14" s="409">
        <v>0</v>
      </c>
      <c r="O14" s="409">
        <v>819.46</v>
      </c>
      <c r="Q14" s="409">
        <v>0</v>
      </c>
      <c r="S14" s="409">
        <v>0</v>
      </c>
      <c r="U14" s="409">
        <v>0</v>
      </c>
      <c r="W14" s="409">
        <v>2194.855</v>
      </c>
      <c r="Y14" s="409">
        <v>0</v>
      </c>
      <c r="AA14" s="409">
        <v>3772.2670000000003</v>
      </c>
    </row>
    <row r="15" spans="1:256">
      <c r="A15" s="406" t="s">
        <v>61</v>
      </c>
      <c r="B15" s="407" t="s">
        <v>2898</v>
      </c>
      <c r="C15" s="406" t="s">
        <v>2899</v>
      </c>
      <c r="D15" s="408">
        <v>25</v>
      </c>
      <c r="E15" s="409">
        <v>51.656999999999996</v>
      </c>
      <c r="G15" s="409">
        <v>0</v>
      </c>
      <c r="I15" s="409">
        <v>0</v>
      </c>
      <c r="K15" s="409">
        <v>0</v>
      </c>
      <c r="M15" s="409">
        <v>0</v>
      </c>
      <c r="O15" s="409">
        <v>210</v>
      </c>
      <c r="Q15" s="409">
        <v>0</v>
      </c>
      <c r="S15" s="409">
        <v>0</v>
      </c>
      <c r="U15" s="409">
        <v>0</v>
      </c>
      <c r="W15" s="409">
        <v>0</v>
      </c>
      <c r="Y15" s="409">
        <v>166.19799999999998</v>
      </c>
      <c r="AA15" s="409">
        <v>427.85500000000002</v>
      </c>
    </row>
    <row r="16" spans="1:256">
      <c r="A16" s="406" t="s">
        <v>61</v>
      </c>
      <c r="B16" s="407" t="s">
        <v>2900</v>
      </c>
      <c r="C16" s="406" t="s">
        <v>2901</v>
      </c>
      <c r="D16" s="408">
        <v>12</v>
      </c>
      <c r="E16" s="409">
        <v>97.778000000000006</v>
      </c>
      <c r="G16" s="409">
        <v>0</v>
      </c>
      <c r="I16" s="409">
        <v>0</v>
      </c>
      <c r="K16" s="409">
        <v>0</v>
      </c>
      <c r="M16" s="409">
        <v>0</v>
      </c>
      <c r="O16" s="409">
        <v>549.36500000000001</v>
      </c>
      <c r="Q16" s="409">
        <v>0</v>
      </c>
      <c r="S16" s="409">
        <v>0</v>
      </c>
      <c r="U16" s="409">
        <v>0</v>
      </c>
      <c r="W16" s="409">
        <v>221.87799999999999</v>
      </c>
      <c r="Y16" s="409">
        <v>0</v>
      </c>
      <c r="AA16" s="409">
        <v>869.02100000000007</v>
      </c>
    </row>
    <row r="17" spans="1:27">
      <c r="A17" s="406" t="s">
        <v>61</v>
      </c>
      <c r="B17" s="407" t="s">
        <v>2902</v>
      </c>
      <c r="C17" s="406" t="s">
        <v>2903</v>
      </c>
      <c r="D17" s="408">
        <v>14</v>
      </c>
      <c r="E17" s="409">
        <v>337.81799999999987</v>
      </c>
      <c r="G17" s="409">
        <v>0</v>
      </c>
      <c r="I17" s="409">
        <v>0</v>
      </c>
      <c r="K17" s="409">
        <v>0</v>
      </c>
      <c r="M17" s="409">
        <v>0</v>
      </c>
      <c r="O17" s="409">
        <v>180</v>
      </c>
      <c r="Q17" s="409">
        <v>214.02500000000001</v>
      </c>
      <c r="S17" s="409">
        <v>0</v>
      </c>
      <c r="U17" s="409">
        <v>0</v>
      </c>
      <c r="W17" s="409">
        <v>187</v>
      </c>
      <c r="Y17" s="409">
        <v>0</v>
      </c>
      <c r="AA17" s="409">
        <v>918.84299999999985</v>
      </c>
    </row>
    <row r="18" spans="1:27">
      <c r="A18" s="406" t="s">
        <v>46</v>
      </c>
      <c r="B18" s="407" t="s">
        <v>2904</v>
      </c>
      <c r="C18" s="406" t="s">
        <v>2907</v>
      </c>
      <c r="D18" s="408">
        <v>60</v>
      </c>
      <c r="E18" s="409">
        <v>1553.4280000000001</v>
      </c>
      <c r="G18" s="409">
        <v>0</v>
      </c>
      <c r="I18" s="409">
        <v>57.845999999999997</v>
      </c>
      <c r="K18" s="409">
        <v>5.5479999999999992</v>
      </c>
      <c r="M18" s="409">
        <v>0</v>
      </c>
      <c r="O18" s="409">
        <v>1203.4459999999999</v>
      </c>
      <c r="Q18" s="409">
        <v>0</v>
      </c>
      <c r="S18" s="409">
        <v>60</v>
      </c>
      <c r="U18" s="409">
        <v>1.6670000000000003</v>
      </c>
      <c r="W18" s="409">
        <v>5731.491</v>
      </c>
      <c r="Y18" s="409">
        <v>0</v>
      </c>
      <c r="AA18" s="409">
        <v>8613.4259999999995</v>
      </c>
    </row>
    <row r="19" spans="1:27">
      <c r="A19" s="406" t="s">
        <v>46</v>
      </c>
      <c r="B19" s="407" t="s">
        <v>2906</v>
      </c>
      <c r="C19" s="406" t="s">
        <v>2905</v>
      </c>
      <c r="D19" s="408">
        <v>25</v>
      </c>
      <c r="E19" s="409">
        <v>40.986999999999995</v>
      </c>
      <c r="G19" s="409">
        <v>0</v>
      </c>
      <c r="I19" s="409">
        <v>689.46</v>
      </c>
      <c r="K19" s="409">
        <v>0</v>
      </c>
      <c r="M19" s="409">
        <v>0</v>
      </c>
      <c r="O19" s="409">
        <v>113.21899999999999</v>
      </c>
      <c r="Q19" s="409">
        <v>369.28800000000001</v>
      </c>
      <c r="S19" s="409">
        <v>12.067</v>
      </c>
      <c r="U19" s="409">
        <v>0</v>
      </c>
      <c r="W19" s="409">
        <v>161.33699999999999</v>
      </c>
      <c r="Y19" s="409">
        <v>0</v>
      </c>
      <c r="AA19" s="409">
        <v>1386.3579999999999</v>
      </c>
    </row>
    <row r="20" spans="1:27">
      <c r="A20" s="406" t="s">
        <v>46</v>
      </c>
      <c r="B20" s="407" t="s">
        <v>2908</v>
      </c>
      <c r="C20" s="406" t="s">
        <v>2909</v>
      </c>
      <c r="D20" s="408">
        <v>14</v>
      </c>
      <c r="E20" s="409">
        <v>0</v>
      </c>
      <c r="G20" s="409">
        <v>0</v>
      </c>
      <c r="I20" s="409">
        <v>683.10500000000002</v>
      </c>
      <c r="K20" s="409">
        <v>0</v>
      </c>
      <c r="M20" s="409">
        <v>0</v>
      </c>
      <c r="O20" s="409">
        <v>355.036</v>
      </c>
      <c r="Q20" s="409">
        <v>0</v>
      </c>
      <c r="S20" s="409">
        <v>0</v>
      </c>
      <c r="U20" s="409">
        <v>34.027000000000001</v>
      </c>
      <c r="W20" s="409">
        <v>0</v>
      </c>
      <c r="Y20" s="409">
        <v>20</v>
      </c>
      <c r="AA20" s="409">
        <v>1092.1680000000001</v>
      </c>
    </row>
    <row r="21" spans="1:27">
      <c r="A21" s="406" t="s">
        <v>92</v>
      </c>
      <c r="B21" s="407" t="s">
        <v>2462</v>
      </c>
      <c r="C21" s="406" t="s">
        <v>2910</v>
      </c>
      <c r="D21" s="408">
        <v>23</v>
      </c>
      <c r="E21" s="409">
        <v>0</v>
      </c>
      <c r="G21" s="409">
        <v>967.94799999999998</v>
      </c>
      <c r="I21" s="409">
        <v>0</v>
      </c>
      <c r="K21" s="409">
        <v>0</v>
      </c>
      <c r="M21" s="409">
        <v>0</v>
      </c>
      <c r="O21" s="409">
        <v>72</v>
      </c>
      <c r="Q21" s="409">
        <v>0</v>
      </c>
      <c r="S21" s="409">
        <v>0</v>
      </c>
      <c r="U21" s="409">
        <v>2422.1379999999999</v>
      </c>
      <c r="W21" s="409">
        <v>2968.1570000000002</v>
      </c>
      <c r="Y21" s="409">
        <v>533.52099999999996</v>
      </c>
      <c r="AA21" s="409">
        <v>6963.7639999999992</v>
      </c>
    </row>
    <row r="22" spans="1:27">
      <c r="A22" s="406" t="s">
        <v>92</v>
      </c>
      <c r="B22" s="407" t="s">
        <v>2911</v>
      </c>
      <c r="C22" s="406" t="s">
        <v>2912</v>
      </c>
      <c r="D22" s="408">
        <v>68</v>
      </c>
      <c r="E22" s="409">
        <v>0</v>
      </c>
      <c r="G22" s="409">
        <v>1986.8989999999999</v>
      </c>
      <c r="I22" s="409">
        <v>489.23200000000003</v>
      </c>
      <c r="K22" s="409">
        <v>0</v>
      </c>
      <c r="M22" s="409">
        <v>0</v>
      </c>
      <c r="O22" s="409">
        <v>0</v>
      </c>
      <c r="Q22" s="409">
        <v>0</v>
      </c>
      <c r="S22" s="409">
        <v>0</v>
      </c>
      <c r="U22" s="409">
        <v>926.92200000000003</v>
      </c>
      <c r="W22" s="409">
        <v>0</v>
      </c>
      <c r="Y22" s="409">
        <v>10312.596</v>
      </c>
      <c r="AA22" s="409">
        <v>13715.648999999999</v>
      </c>
    </row>
    <row r="23" spans="1:27">
      <c r="A23" s="406" t="s">
        <v>92</v>
      </c>
      <c r="B23" s="407" t="s">
        <v>2913</v>
      </c>
      <c r="C23" s="406" t="s">
        <v>2914</v>
      </c>
      <c r="D23" s="408">
        <v>216</v>
      </c>
      <c r="E23" s="409">
        <v>6491.9239999999991</v>
      </c>
      <c r="G23" s="409">
        <v>0</v>
      </c>
      <c r="I23" s="409">
        <v>77.372</v>
      </c>
      <c r="K23" s="409">
        <v>119.738</v>
      </c>
      <c r="M23" s="409">
        <v>0</v>
      </c>
      <c r="O23" s="409">
        <v>0</v>
      </c>
      <c r="Q23" s="409">
        <v>0</v>
      </c>
      <c r="S23" s="409">
        <v>0</v>
      </c>
      <c r="U23" s="409">
        <v>3973.3560000000002</v>
      </c>
      <c r="W23" s="409">
        <v>22523.851000000002</v>
      </c>
      <c r="Y23" s="409">
        <v>0</v>
      </c>
      <c r="AA23" s="409">
        <v>33186.240999999995</v>
      </c>
    </row>
    <row r="24" spans="1:27">
      <c r="A24" s="406" t="s">
        <v>92</v>
      </c>
      <c r="B24" s="407" t="s">
        <v>2915</v>
      </c>
      <c r="C24" s="406" t="s">
        <v>2916</v>
      </c>
      <c r="D24" s="408">
        <v>15</v>
      </c>
      <c r="E24" s="409">
        <v>103.733</v>
      </c>
      <c r="G24" s="409">
        <v>299.60000000000002</v>
      </c>
      <c r="I24" s="409">
        <v>0</v>
      </c>
      <c r="K24" s="409">
        <v>0</v>
      </c>
      <c r="M24" s="409">
        <v>0</v>
      </c>
      <c r="O24" s="409">
        <v>55.12</v>
      </c>
      <c r="Q24" s="409">
        <v>0</v>
      </c>
      <c r="S24" s="409">
        <v>0</v>
      </c>
      <c r="U24" s="409">
        <v>1733.0970000000002</v>
      </c>
      <c r="W24" s="409">
        <v>937.13</v>
      </c>
      <c r="Y24" s="409">
        <v>0</v>
      </c>
      <c r="AA24" s="409">
        <v>3128.68</v>
      </c>
    </row>
    <row r="25" spans="1:27">
      <c r="A25" s="406" t="s">
        <v>92</v>
      </c>
      <c r="B25" s="407" t="s">
        <v>2917</v>
      </c>
      <c r="C25" s="406" t="s">
        <v>2918</v>
      </c>
      <c r="D25" s="408">
        <v>56</v>
      </c>
      <c r="E25" s="409">
        <v>0</v>
      </c>
      <c r="G25" s="409">
        <v>52.326999999999998</v>
      </c>
      <c r="I25" s="409">
        <v>0</v>
      </c>
      <c r="K25" s="409">
        <v>0</v>
      </c>
      <c r="M25" s="409">
        <v>0</v>
      </c>
      <c r="O25" s="409">
        <v>24.582000000000004</v>
      </c>
      <c r="Q25" s="409">
        <v>658.75300000000004</v>
      </c>
      <c r="S25" s="409">
        <v>175.40899999999999</v>
      </c>
      <c r="U25" s="409">
        <v>0</v>
      </c>
      <c r="W25" s="409">
        <v>804.54300000000001</v>
      </c>
      <c r="Y25" s="409">
        <v>0</v>
      </c>
      <c r="AA25" s="409">
        <v>1715.6139999999996</v>
      </c>
    </row>
    <row r="26" spans="1:27">
      <c r="A26" s="406" t="s">
        <v>92</v>
      </c>
      <c r="B26" s="407" t="s">
        <v>107</v>
      </c>
      <c r="C26" s="406" t="s">
        <v>2919</v>
      </c>
      <c r="D26" s="408">
        <v>4</v>
      </c>
      <c r="E26" s="409">
        <v>36.17799999999999</v>
      </c>
      <c r="G26" s="409">
        <v>0</v>
      </c>
      <c r="I26" s="409">
        <v>0</v>
      </c>
      <c r="K26" s="409">
        <v>21.726999999999997</v>
      </c>
      <c r="M26" s="409">
        <v>0</v>
      </c>
      <c r="O26" s="409">
        <v>0</v>
      </c>
      <c r="Q26" s="409">
        <v>18.559999999999999</v>
      </c>
      <c r="S26" s="409">
        <v>0</v>
      </c>
      <c r="U26" s="409">
        <v>498.565</v>
      </c>
      <c r="W26" s="409">
        <v>0</v>
      </c>
      <c r="Y26" s="409">
        <v>0</v>
      </c>
      <c r="AA26" s="409">
        <v>575.03</v>
      </c>
    </row>
    <row r="27" spans="1:27">
      <c r="A27" s="406" t="s">
        <v>92</v>
      </c>
      <c r="B27" s="407" t="s">
        <v>2920</v>
      </c>
      <c r="C27" s="406" t="s">
        <v>2921</v>
      </c>
      <c r="D27" s="408">
        <v>452</v>
      </c>
      <c r="E27" s="409">
        <v>17839.624</v>
      </c>
      <c r="G27" s="409">
        <v>2562.8290000000002</v>
      </c>
      <c r="I27" s="409">
        <v>6982.4430000000002</v>
      </c>
      <c r="K27" s="409">
        <v>837.90300000000002</v>
      </c>
      <c r="M27" s="409">
        <v>0</v>
      </c>
      <c r="O27" s="409">
        <v>5456.4189999999999</v>
      </c>
      <c r="Q27" s="409">
        <v>137.09899999999999</v>
      </c>
      <c r="S27" s="409">
        <v>12095.273999999999</v>
      </c>
      <c r="U27" s="409">
        <v>1762.164</v>
      </c>
      <c r="W27" s="409">
        <v>26704.55</v>
      </c>
      <c r="Y27" s="409">
        <v>0</v>
      </c>
      <c r="AA27" s="409">
        <v>74378.305000000008</v>
      </c>
    </row>
    <row r="28" spans="1:27">
      <c r="A28" s="406" t="s">
        <v>92</v>
      </c>
      <c r="B28" s="407" t="s">
        <v>2922</v>
      </c>
      <c r="C28" s="406" t="s">
        <v>2923</v>
      </c>
      <c r="D28" s="408">
        <v>182</v>
      </c>
      <c r="E28" s="409">
        <v>311.62400000000002</v>
      </c>
      <c r="G28" s="409">
        <v>0</v>
      </c>
      <c r="I28" s="409">
        <v>781.94500000000005</v>
      </c>
      <c r="K28" s="409">
        <v>0</v>
      </c>
      <c r="M28" s="409">
        <v>0</v>
      </c>
      <c r="O28" s="409">
        <v>0</v>
      </c>
      <c r="Q28" s="409">
        <v>0</v>
      </c>
      <c r="S28" s="409">
        <v>0</v>
      </c>
      <c r="U28" s="409">
        <v>0</v>
      </c>
      <c r="W28" s="409">
        <v>0</v>
      </c>
      <c r="Y28" s="409">
        <v>0</v>
      </c>
      <c r="AA28" s="409">
        <v>1093.5690000000002</v>
      </c>
    </row>
    <row r="29" spans="1:27">
      <c r="A29" s="406" t="s">
        <v>92</v>
      </c>
      <c r="B29" s="407" t="s">
        <v>2924</v>
      </c>
      <c r="C29" s="406" t="s">
        <v>2925</v>
      </c>
      <c r="D29" s="408">
        <v>99</v>
      </c>
      <c r="E29" s="409">
        <v>0</v>
      </c>
      <c r="G29" s="409">
        <v>5290.8850000000002</v>
      </c>
      <c r="I29" s="409">
        <v>0</v>
      </c>
      <c r="K29" s="409">
        <v>0</v>
      </c>
      <c r="M29" s="409">
        <v>0</v>
      </c>
      <c r="O29" s="409">
        <v>3117.28</v>
      </c>
      <c r="Q29" s="409">
        <v>0</v>
      </c>
      <c r="S29" s="409">
        <v>409</v>
      </c>
      <c r="U29" s="409">
        <v>0</v>
      </c>
      <c r="W29" s="409">
        <v>6691.835</v>
      </c>
      <c r="Y29" s="409">
        <v>9450.7060000000001</v>
      </c>
      <c r="AA29" s="409">
        <v>24959.706000000002</v>
      </c>
    </row>
    <row r="30" spans="1:27">
      <c r="A30" s="406" t="s">
        <v>92</v>
      </c>
      <c r="B30" s="407" t="s">
        <v>2926</v>
      </c>
      <c r="C30" s="406" t="s">
        <v>2927</v>
      </c>
      <c r="D30" s="408">
        <v>7</v>
      </c>
      <c r="E30" s="409">
        <v>0</v>
      </c>
      <c r="G30" s="409">
        <v>669.29499999999996</v>
      </c>
      <c r="I30" s="409">
        <v>0</v>
      </c>
      <c r="K30" s="409">
        <v>0</v>
      </c>
      <c r="M30" s="409">
        <v>0</v>
      </c>
      <c r="O30" s="409">
        <v>48.5</v>
      </c>
      <c r="Q30" s="409">
        <v>0</v>
      </c>
      <c r="S30" s="409">
        <v>0</v>
      </c>
      <c r="U30" s="409">
        <v>1268.626</v>
      </c>
      <c r="W30" s="409">
        <v>2276.4090000000001</v>
      </c>
      <c r="Y30" s="409">
        <v>0</v>
      </c>
      <c r="AA30" s="409">
        <v>4262.83</v>
      </c>
    </row>
    <row r="31" spans="1:27">
      <c r="A31" s="406" t="s">
        <v>92</v>
      </c>
      <c r="B31" s="407" t="s">
        <v>2928</v>
      </c>
      <c r="C31" s="406" t="s">
        <v>2929</v>
      </c>
      <c r="D31" s="408">
        <v>14</v>
      </c>
      <c r="E31" s="409">
        <v>151.80199999999996</v>
      </c>
      <c r="G31" s="409">
        <v>0</v>
      </c>
      <c r="I31" s="409">
        <v>0</v>
      </c>
      <c r="K31" s="409">
        <v>346.05099999999999</v>
      </c>
      <c r="M31" s="409">
        <v>0</v>
      </c>
      <c r="O31" s="409">
        <v>0</v>
      </c>
      <c r="Q31" s="409">
        <v>0</v>
      </c>
      <c r="S31" s="409">
        <v>0</v>
      </c>
      <c r="U31" s="409">
        <v>0</v>
      </c>
      <c r="W31" s="409">
        <v>0</v>
      </c>
      <c r="Y31" s="409">
        <v>0</v>
      </c>
      <c r="AA31" s="409">
        <v>497.85299999999995</v>
      </c>
    </row>
    <row r="32" spans="1:27">
      <c r="A32" s="406" t="s">
        <v>92</v>
      </c>
      <c r="B32" s="407" t="s">
        <v>2930</v>
      </c>
      <c r="C32" s="406" t="s">
        <v>2931</v>
      </c>
      <c r="D32" s="408">
        <v>2</v>
      </c>
      <c r="E32" s="409">
        <v>7.2670000000000012</v>
      </c>
      <c r="G32" s="409">
        <v>0</v>
      </c>
      <c r="I32" s="409">
        <v>0</v>
      </c>
      <c r="K32" s="409">
        <v>0</v>
      </c>
      <c r="M32" s="409">
        <v>0</v>
      </c>
      <c r="O32" s="409">
        <v>7.0179999999999998</v>
      </c>
      <c r="Q32" s="409">
        <v>0</v>
      </c>
      <c r="S32" s="409">
        <v>0</v>
      </c>
      <c r="U32" s="409">
        <v>0</v>
      </c>
      <c r="W32" s="409">
        <v>67.111000000000004</v>
      </c>
      <c r="Y32" s="409">
        <v>0</v>
      </c>
      <c r="AA32" s="409">
        <v>81.396000000000015</v>
      </c>
    </row>
    <row r="33" spans="1:27">
      <c r="A33" s="406" t="s">
        <v>92</v>
      </c>
      <c r="B33" s="407" t="s">
        <v>3921</v>
      </c>
      <c r="C33" s="406" t="s">
        <v>3922</v>
      </c>
      <c r="D33" s="408">
        <v>1</v>
      </c>
      <c r="E33" s="409">
        <v>6.9000000000000006E-2</v>
      </c>
      <c r="G33" s="409">
        <v>0</v>
      </c>
      <c r="I33" s="409">
        <v>0</v>
      </c>
      <c r="K33" s="409">
        <v>0</v>
      </c>
      <c r="M33" s="409">
        <v>0</v>
      </c>
      <c r="O33" s="409">
        <v>0</v>
      </c>
      <c r="Q33" s="409">
        <v>0</v>
      </c>
      <c r="S33" s="409">
        <v>0</v>
      </c>
      <c r="U33" s="409">
        <v>18.251999999999999</v>
      </c>
      <c r="W33" s="409">
        <v>0</v>
      </c>
      <c r="Y33" s="409">
        <v>0</v>
      </c>
      <c r="AA33" s="409">
        <v>18.320999999999998</v>
      </c>
    </row>
    <row r="34" spans="1:27">
      <c r="A34" s="406" t="s">
        <v>117</v>
      </c>
      <c r="B34" s="407" t="s">
        <v>2932</v>
      </c>
      <c r="C34" s="406" t="s">
        <v>2933</v>
      </c>
      <c r="D34" s="408">
        <v>239</v>
      </c>
      <c r="E34" s="409">
        <v>0</v>
      </c>
      <c r="G34" s="409">
        <v>3041.69</v>
      </c>
      <c r="I34" s="409">
        <v>0</v>
      </c>
      <c r="K34" s="409">
        <v>975.01499999999999</v>
      </c>
      <c r="M34" s="409">
        <v>0</v>
      </c>
      <c r="O34" s="409">
        <v>0</v>
      </c>
      <c r="Q34" s="409">
        <v>29604.999</v>
      </c>
      <c r="S34" s="409">
        <v>0</v>
      </c>
      <c r="U34" s="409">
        <v>0</v>
      </c>
      <c r="W34" s="409">
        <v>0</v>
      </c>
      <c r="Y34" s="409">
        <v>8156.9540000000006</v>
      </c>
      <c r="AA34" s="409">
        <v>41778.657999999996</v>
      </c>
    </row>
    <row r="35" spans="1:27">
      <c r="A35" s="406" t="s">
        <v>117</v>
      </c>
      <c r="B35" s="407" t="s">
        <v>2934</v>
      </c>
      <c r="C35" s="406" t="s">
        <v>2935</v>
      </c>
      <c r="D35" s="408">
        <v>3</v>
      </c>
      <c r="E35" s="409">
        <v>0</v>
      </c>
      <c r="G35" s="409">
        <v>2292.1350000000002</v>
      </c>
      <c r="I35" s="409">
        <v>0</v>
      </c>
      <c r="K35" s="409">
        <v>0</v>
      </c>
      <c r="M35" s="409">
        <v>0</v>
      </c>
      <c r="O35" s="409">
        <v>0</v>
      </c>
      <c r="Q35" s="409">
        <v>0</v>
      </c>
      <c r="S35" s="409">
        <v>0</v>
      </c>
      <c r="U35" s="409">
        <v>0</v>
      </c>
      <c r="W35" s="409">
        <v>106.505</v>
      </c>
      <c r="Y35" s="409">
        <v>1180.3109999999999</v>
      </c>
      <c r="AA35" s="409">
        <v>3578.9509999999996</v>
      </c>
    </row>
    <row r="36" spans="1:27">
      <c r="A36" s="406" t="s">
        <v>117</v>
      </c>
      <c r="B36" s="407" t="s">
        <v>2936</v>
      </c>
      <c r="C36" s="406" t="s">
        <v>2937</v>
      </c>
      <c r="D36" s="408">
        <v>615</v>
      </c>
      <c r="E36" s="409">
        <v>44183.065000000002</v>
      </c>
      <c r="G36" s="409">
        <v>1141.229</v>
      </c>
      <c r="I36" s="409">
        <v>1489.8</v>
      </c>
      <c r="K36" s="409">
        <v>5112.3459999999995</v>
      </c>
      <c r="M36" s="409">
        <v>28514.34</v>
      </c>
      <c r="O36" s="409">
        <v>15769.321000000002</v>
      </c>
      <c r="Q36" s="409">
        <v>41.2</v>
      </c>
      <c r="S36" s="409">
        <v>0</v>
      </c>
      <c r="U36" s="409">
        <v>4153.72</v>
      </c>
      <c r="W36" s="409">
        <v>5155.4219999999996</v>
      </c>
      <c r="Y36" s="409">
        <v>87231.339000000007</v>
      </c>
      <c r="AA36" s="409">
        <v>192791.78199999995</v>
      </c>
    </row>
    <row r="37" spans="1:27">
      <c r="A37" s="406" t="s">
        <v>117</v>
      </c>
      <c r="B37" s="407" t="s">
        <v>2938</v>
      </c>
      <c r="C37" s="406" t="s">
        <v>2939</v>
      </c>
      <c r="D37" s="408">
        <v>12</v>
      </c>
      <c r="E37" s="409">
        <v>0</v>
      </c>
      <c r="G37" s="409">
        <v>2584.9639999999999</v>
      </c>
      <c r="I37" s="409">
        <v>0</v>
      </c>
      <c r="K37" s="409">
        <v>0</v>
      </c>
      <c r="M37" s="409">
        <v>2101.567</v>
      </c>
      <c r="O37" s="409">
        <v>1573.3</v>
      </c>
      <c r="Q37" s="409">
        <v>0</v>
      </c>
      <c r="S37" s="409">
        <v>0</v>
      </c>
      <c r="U37" s="409">
        <v>1766.1179999999999</v>
      </c>
      <c r="W37" s="409">
        <v>0</v>
      </c>
      <c r="Y37" s="409">
        <v>0</v>
      </c>
      <c r="AA37" s="409">
        <v>8025.9490000000014</v>
      </c>
    </row>
    <row r="38" spans="1:27">
      <c r="A38" s="406" t="s">
        <v>117</v>
      </c>
      <c r="B38" s="407" t="s">
        <v>2940</v>
      </c>
      <c r="C38" s="406" t="s">
        <v>2941</v>
      </c>
      <c r="D38" s="408">
        <v>46</v>
      </c>
      <c r="E38" s="409">
        <v>0</v>
      </c>
      <c r="G38" s="409">
        <v>2237.357</v>
      </c>
      <c r="I38" s="409">
        <v>500.95400000000001</v>
      </c>
      <c r="K38" s="409">
        <v>234.21</v>
      </c>
      <c r="M38" s="409">
        <v>0</v>
      </c>
      <c r="O38" s="409">
        <v>389.85500000000002</v>
      </c>
      <c r="Q38" s="409">
        <v>0</v>
      </c>
      <c r="S38" s="409">
        <v>0</v>
      </c>
      <c r="U38" s="409">
        <v>0</v>
      </c>
      <c r="W38" s="409">
        <v>0</v>
      </c>
      <c r="Y38" s="409">
        <v>3075.953</v>
      </c>
      <c r="AA38" s="409">
        <v>6438.3290000000006</v>
      </c>
    </row>
    <row r="39" spans="1:27">
      <c r="A39" s="406" t="s">
        <v>117</v>
      </c>
      <c r="B39" s="407" t="s">
        <v>2942</v>
      </c>
      <c r="C39" s="406" t="s">
        <v>2943</v>
      </c>
      <c r="D39" s="408">
        <v>16</v>
      </c>
      <c r="E39" s="409">
        <v>0</v>
      </c>
      <c r="G39" s="409">
        <v>79</v>
      </c>
      <c r="I39" s="409">
        <v>0</v>
      </c>
      <c r="K39" s="409">
        <v>0</v>
      </c>
      <c r="M39" s="409">
        <v>344.16300000000001</v>
      </c>
      <c r="O39" s="409">
        <v>0</v>
      </c>
      <c r="Q39" s="409">
        <v>0</v>
      </c>
      <c r="S39" s="409">
        <v>0</v>
      </c>
      <c r="U39" s="409">
        <v>292.74599999999998</v>
      </c>
      <c r="W39" s="409">
        <v>0</v>
      </c>
      <c r="Y39" s="409">
        <v>183.69</v>
      </c>
      <c r="AA39" s="409">
        <v>899.59900000000005</v>
      </c>
    </row>
    <row r="40" spans="1:27">
      <c r="A40" s="406" t="s">
        <v>117</v>
      </c>
      <c r="B40" s="407" t="s">
        <v>2944</v>
      </c>
      <c r="C40" s="406" t="s">
        <v>2945</v>
      </c>
      <c r="D40" s="408">
        <v>523</v>
      </c>
      <c r="E40" s="409">
        <v>193847.27100000007</v>
      </c>
      <c r="G40" s="409">
        <v>443.93300000000005</v>
      </c>
      <c r="I40" s="409">
        <v>4725.0060000000003</v>
      </c>
      <c r="K40" s="409">
        <v>-25206.234</v>
      </c>
      <c r="M40" s="409">
        <v>124787.00099999999</v>
      </c>
      <c r="O40" s="409">
        <v>0</v>
      </c>
      <c r="Q40" s="409">
        <v>0</v>
      </c>
      <c r="S40" s="409">
        <v>0</v>
      </c>
      <c r="U40" s="409">
        <v>254.71899999999997</v>
      </c>
      <c r="W40" s="409">
        <v>0</v>
      </c>
      <c r="Y40" s="409">
        <v>15946.951999999999</v>
      </c>
      <c r="AA40" s="409">
        <v>314798.6480000001</v>
      </c>
    </row>
    <row r="41" spans="1:27">
      <c r="A41" s="406" t="s">
        <v>117</v>
      </c>
      <c r="B41" s="407" t="s">
        <v>2946</v>
      </c>
      <c r="C41" s="406" t="s">
        <v>2947</v>
      </c>
      <c r="D41" s="408">
        <v>137</v>
      </c>
      <c r="E41" s="409">
        <v>3407.9560000000001</v>
      </c>
      <c r="G41" s="409">
        <v>286.46300000000002</v>
      </c>
      <c r="I41" s="409">
        <v>0</v>
      </c>
      <c r="K41" s="409">
        <v>1105.3889999999999</v>
      </c>
      <c r="M41" s="409">
        <v>0</v>
      </c>
      <c r="O41" s="409">
        <v>536.30899999999997</v>
      </c>
      <c r="Q41" s="409">
        <v>12.576000000000001</v>
      </c>
      <c r="S41" s="409">
        <v>0</v>
      </c>
      <c r="U41" s="409">
        <v>1125.7070000000001</v>
      </c>
      <c r="W41" s="409">
        <v>0</v>
      </c>
      <c r="Y41" s="409">
        <v>14955.207</v>
      </c>
      <c r="AA41" s="409">
        <v>21429.607000000004</v>
      </c>
    </row>
    <row r="42" spans="1:27">
      <c r="A42" s="406" t="s">
        <v>117</v>
      </c>
      <c r="B42" s="407" t="s">
        <v>2948</v>
      </c>
      <c r="C42" s="406" t="s">
        <v>2949</v>
      </c>
      <c r="D42" s="408">
        <v>13</v>
      </c>
      <c r="E42" s="409">
        <v>0</v>
      </c>
      <c r="G42" s="409">
        <v>414.71899999999999</v>
      </c>
      <c r="I42" s="409">
        <v>0</v>
      </c>
      <c r="K42" s="409">
        <v>0</v>
      </c>
      <c r="M42" s="409">
        <v>0</v>
      </c>
      <c r="O42" s="409">
        <v>508.77499999999998</v>
      </c>
      <c r="Q42" s="409">
        <v>0</v>
      </c>
      <c r="S42" s="409">
        <v>0</v>
      </c>
      <c r="U42" s="409">
        <v>508.77499999999998</v>
      </c>
      <c r="W42" s="409">
        <v>0</v>
      </c>
      <c r="Y42" s="409">
        <v>0</v>
      </c>
      <c r="AA42" s="409">
        <v>1432.269</v>
      </c>
    </row>
    <row r="43" spans="1:27">
      <c r="A43" s="406" t="s">
        <v>117</v>
      </c>
      <c r="B43" s="407" t="s">
        <v>2950</v>
      </c>
      <c r="C43" s="406" t="s">
        <v>2951</v>
      </c>
      <c r="D43" s="408">
        <v>9</v>
      </c>
      <c r="E43" s="409">
        <v>0</v>
      </c>
      <c r="G43" s="409">
        <v>0</v>
      </c>
      <c r="I43" s="409">
        <v>0</v>
      </c>
      <c r="K43" s="409">
        <v>0</v>
      </c>
      <c r="M43" s="409">
        <v>0</v>
      </c>
      <c r="O43" s="409">
        <v>0</v>
      </c>
      <c r="Q43" s="409">
        <v>0</v>
      </c>
      <c r="S43" s="409">
        <v>0</v>
      </c>
      <c r="U43" s="409">
        <v>384.28</v>
      </c>
      <c r="W43" s="409">
        <v>103.74700000000001</v>
      </c>
      <c r="Y43" s="409">
        <v>1336.277</v>
      </c>
      <c r="AA43" s="409">
        <v>1824.3040000000005</v>
      </c>
    </row>
    <row r="44" spans="1:27">
      <c r="A44" s="406" t="s">
        <v>117</v>
      </c>
      <c r="B44" s="407" t="s">
        <v>2952</v>
      </c>
      <c r="C44" s="406" t="s">
        <v>2953</v>
      </c>
      <c r="D44" s="408">
        <v>47</v>
      </c>
      <c r="E44" s="409">
        <v>2147.9090000000001</v>
      </c>
      <c r="G44" s="409">
        <v>20.187000000000001</v>
      </c>
      <c r="I44" s="409">
        <v>0</v>
      </c>
      <c r="K44" s="409">
        <v>264.64800000000002</v>
      </c>
      <c r="M44" s="409">
        <v>0</v>
      </c>
      <c r="O44" s="409">
        <v>0</v>
      </c>
      <c r="Q44" s="409">
        <v>0</v>
      </c>
      <c r="S44" s="409">
        <v>0</v>
      </c>
      <c r="U44" s="409">
        <v>2877.5410000000002</v>
      </c>
      <c r="W44" s="409">
        <v>0</v>
      </c>
      <c r="Y44" s="409">
        <v>3013.183</v>
      </c>
      <c r="AA44" s="409">
        <v>8323.4680000000008</v>
      </c>
    </row>
    <row r="45" spans="1:27">
      <c r="A45" s="406" t="s">
        <v>117</v>
      </c>
      <c r="B45" s="407" t="s">
        <v>2954</v>
      </c>
      <c r="C45" s="406" t="s">
        <v>2955</v>
      </c>
      <c r="D45" s="408">
        <v>14</v>
      </c>
      <c r="E45" s="409">
        <v>0</v>
      </c>
      <c r="G45" s="409">
        <v>212.274</v>
      </c>
      <c r="I45" s="409">
        <v>0</v>
      </c>
      <c r="K45" s="409">
        <v>0</v>
      </c>
      <c r="M45" s="409">
        <v>0</v>
      </c>
      <c r="O45" s="409">
        <v>0</v>
      </c>
      <c r="Q45" s="409">
        <v>0</v>
      </c>
      <c r="S45" s="409">
        <v>0</v>
      </c>
      <c r="U45" s="409">
        <v>0</v>
      </c>
      <c r="W45" s="409">
        <v>215.83799999999999</v>
      </c>
      <c r="Y45" s="409">
        <v>1158.903</v>
      </c>
      <c r="AA45" s="409">
        <v>1587.0150000000001</v>
      </c>
    </row>
    <row r="46" spans="1:27">
      <c r="A46" s="406" t="s">
        <v>117</v>
      </c>
      <c r="B46" s="407" t="s">
        <v>2956</v>
      </c>
      <c r="C46" s="406" t="s">
        <v>2957</v>
      </c>
      <c r="D46" s="408">
        <v>275</v>
      </c>
      <c r="E46" s="409">
        <v>0</v>
      </c>
      <c r="G46" s="409">
        <v>4897.7190000000001</v>
      </c>
      <c r="I46" s="409">
        <v>0</v>
      </c>
      <c r="K46" s="409">
        <v>0</v>
      </c>
      <c r="M46" s="409">
        <v>0</v>
      </c>
      <c r="O46" s="409">
        <v>0</v>
      </c>
      <c r="Q46" s="409">
        <v>0</v>
      </c>
      <c r="S46" s="409">
        <v>0</v>
      </c>
      <c r="U46" s="409">
        <v>21892.63</v>
      </c>
      <c r="W46" s="409">
        <v>0</v>
      </c>
      <c r="Y46" s="409">
        <v>2255.1350000000002</v>
      </c>
      <c r="AA46" s="409">
        <v>29045.484</v>
      </c>
    </row>
    <row r="47" spans="1:27">
      <c r="A47" s="406" t="s">
        <v>117</v>
      </c>
      <c r="B47" s="407" t="s">
        <v>2958</v>
      </c>
      <c r="C47" s="406" t="s">
        <v>2959</v>
      </c>
      <c r="D47" s="408">
        <v>39</v>
      </c>
      <c r="E47" s="409">
        <v>0</v>
      </c>
      <c r="G47" s="409">
        <v>734.98400000000004</v>
      </c>
      <c r="I47" s="409">
        <v>17.472000000000001</v>
      </c>
      <c r="K47" s="409">
        <v>0</v>
      </c>
      <c r="M47" s="409">
        <v>0</v>
      </c>
      <c r="O47" s="409">
        <v>400</v>
      </c>
      <c r="Q47" s="409">
        <v>0</v>
      </c>
      <c r="S47" s="409">
        <v>0</v>
      </c>
      <c r="U47" s="409">
        <v>0</v>
      </c>
      <c r="W47" s="409">
        <v>0</v>
      </c>
      <c r="Y47" s="409">
        <v>2162.0529999999999</v>
      </c>
      <c r="AA47" s="409">
        <v>3314.509</v>
      </c>
    </row>
    <row r="48" spans="1:27">
      <c r="A48" s="406" t="s">
        <v>117</v>
      </c>
      <c r="B48" s="407" t="s">
        <v>2960</v>
      </c>
      <c r="C48" s="406" t="s">
        <v>2961</v>
      </c>
      <c r="D48" s="408">
        <v>11</v>
      </c>
      <c r="E48" s="409">
        <v>0</v>
      </c>
      <c r="G48" s="409">
        <v>323.68799999999999</v>
      </c>
      <c r="I48" s="409">
        <v>0</v>
      </c>
      <c r="K48" s="409">
        <v>0</v>
      </c>
      <c r="M48" s="409">
        <v>0</v>
      </c>
      <c r="O48" s="409">
        <v>588.29999999999995</v>
      </c>
      <c r="Q48" s="409">
        <v>0</v>
      </c>
      <c r="S48" s="409">
        <v>0</v>
      </c>
      <c r="U48" s="409">
        <v>685.91600000000005</v>
      </c>
      <c r="W48" s="409">
        <v>0</v>
      </c>
      <c r="Y48" s="409">
        <v>0</v>
      </c>
      <c r="AA48" s="409">
        <v>1597.9040000000002</v>
      </c>
    </row>
    <row r="49" spans="1:27">
      <c r="A49" s="406" t="s">
        <v>117</v>
      </c>
      <c r="B49" s="407" t="s">
        <v>2441</v>
      </c>
      <c r="C49" s="406" t="s">
        <v>2962</v>
      </c>
      <c r="D49" s="408">
        <v>29</v>
      </c>
      <c r="E49" s="409">
        <v>1417.2259999999997</v>
      </c>
      <c r="G49" s="409">
        <v>52.03799999999999</v>
      </c>
      <c r="I49" s="409">
        <v>0</v>
      </c>
      <c r="K49" s="409">
        <v>34.229999999999997</v>
      </c>
      <c r="M49" s="409">
        <v>0</v>
      </c>
      <c r="O49" s="409">
        <v>1911.454</v>
      </c>
      <c r="Q49" s="409">
        <v>0</v>
      </c>
      <c r="S49" s="409">
        <v>0</v>
      </c>
      <c r="U49" s="409">
        <v>0</v>
      </c>
      <c r="W49" s="409">
        <v>20.6</v>
      </c>
      <c r="Y49" s="409">
        <v>1652.395</v>
      </c>
      <c r="AA49" s="409">
        <v>5087.9429999999993</v>
      </c>
    </row>
    <row r="50" spans="1:27">
      <c r="A50" s="406" t="s">
        <v>117</v>
      </c>
      <c r="B50" s="407" t="s">
        <v>2963</v>
      </c>
      <c r="C50" s="406" t="s">
        <v>2964</v>
      </c>
      <c r="D50" s="408">
        <v>11</v>
      </c>
      <c r="E50" s="409">
        <v>0</v>
      </c>
      <c r="G50" s="409">
        <v>58.179000000000002</v>
      </c>
      <c r="I50" s="409">
        <v>2.1619999999999999</v>
      </c>
      <c r="K50" s="409">
        <v>7.65</v>
      </c>
      <c r="M50" s="409">
        <v>0</v>
      </c>
      <c r="O50" s="409">
        <v>35</v>
      </c>
      <c r="Q50" s="409">
        <v>0</v>
      </c>
      <c r="S50" s="409">
        <v>23</v>
      </c>
      <c r="U50" s="409">
        <v>0</v>
      </c>
      <c r="W50" s="409">
        <v>504.47500000000002</v>
      </c>
      <c r="Y50" s="409">
        <v>72.613</v>
      </c>
      <c r="AA50" s="409">
        <v>703.07899999999995</v>
      </c>
    </row>
    <row r="51" spans="1:27">
      <c r="A51" s="406" t="s">
        <v>117</v>
      </c>
      <c r="B51" s="407" t="s">
        <v>2965</v>
      </c>
      <c r="C51" s="406" t="s">
        <v>2966</v>
      </c>
      <c r="D51" s="408">
        <v>27</v>
      </c>
      <c r="E51" s="409">
        <v>1940.2470000000003</v>
      </c>
      <c r="G51" s="409">
        <v>0</v>
      </c>
      <c r="I51" s="409">
        <v>0</v>
      </c>
      <c r="K51" s="409">
        <v>245.20599999999999</v>
      </c>
      <c r="M51" s="409">
        <v>0</v>
      </c>
      <c r="O51" s="409">
        <v>0</v>
      </c>
      <c r="Q51" s="409">
        <v>0</v>
      </c>
      <c r="S51" s="409">
        <v>0</v>
      </c>
      <c r="U51" s="409">
        <v>2478.6080000000002</v>
      </c>
      <c r="W51" s="409">
        <v>0</v>
      </c>
      <c r="Y51" s="409">
        <v>3751.5749999999998</v>
      </c>
      <c r="AA51" s="409">
        <v>8415.6360000000004</v>
      </c>
    </row>
    <row r="52" spans="1:27">
      <c r="A52" s="406" t="s">
        <v>117</v>
      </c>
      <c r="B52" s="407" t="s">
        <v>2967</v>
      </c>
      <c r="C52" s="406" t="s">
        <v>2968</v>
      </c>
      <c r="D52" s="408">
        <v>221</v>
      </c>
      <c r="E52" s="409">
        <v>359.85500000000002</v>
      </c>
      <c r="G52" s="409">
        <v>0</v>
      </c>
      <c r="I52" s="409">
        <v>12165.812</v>
      </c>
      <c r="K52" s="409">
        <v>0</v>
      </c>
      <c r="M52" s="409">
        <v>0</v>
      </c>
      <c r="O52" s="409">
        <v>0</v>
      </c>
      <c r="Q52" s="409">
        <v>0</v>
      </c>
      <c r="S52" s="409">
        <v>0</v>
      </c>
      <c r="U52" s="409">
        <v>0</v>
      </c>
      <c r="W52" s="409">
        <v>0</v>
      </c>
      <c r="Y52" s="409">
        <v>0</v>
      </c>
      <c r="AA52" s="409">
        <v>12525.666999999999</v>
      </c>
    </row>
    <row r="53" spans="1:27">
      <c r="A53" s="406" t="s">
        <v>117</v>
      </c>
      <c r="B53" s="407" t="s">
        <v>2969</v>
      </c>
      <c r="C53" s="406" t="s">
        <v>2970</v>
      </c>
      <c r="D53" s="408">
        <v>51</v>
      </c>
      <c r="E53" s="409">
        <v>0</v>
      </c>
      <c r="G53" s="409">
        <v>1340.8330000000001</v>
      </c>
      <c r="I53" s="409">
        <v>0</v>
      </c>
      <c r="K53" s="409">
        <v>98.233999999999995</v>
      </c>
      <c r="M53" s="409">
        <v>0</v>
      </c>
      <c r="O53" s="409">
        <v>0</v>
      </c>
      <c r="Q53" s="409">
        <v>0</v>
      </c>
      <c r="S53" s="409">
        <v>0</v>
      </c>
      <c r="U53" s="409">
        <v>5508.2</v>
      </c>
      <c r="W53" s="409">
        <v>0</v>
      </c>
      <c r="Y53" s="409">
        <v>844.33100000000002</v>
      </c>
      <c r="AA53" s="409">
        <v>7791.597999999999</v>
      </c>
    </row>
    <row r="54" spans="1:27">
      <c r="A54" s="406" t="s">
        <v>117</v>
      </c>
      <c r="B54" s="407" t="s">
        <v>2971</v>
      </c>
      <c r="C54" s="406" t="s">
        <v>2972</v>
      </c>
      <c r="D54" s="408">
        <v>21</v>
      </c>
      <c r="E54" s="409">
        <v>0</v>
      </c>
      <c r="G54" s="409">
        <v>641.28899999999999</v>
      </c>
      <c r="I54" s="409">
        <v>0</v>
      </c>
      <c r="K54" s="409">
        <v>220.262</v>
      </c>
      <c r="M54" s="409">
        <v>0</v>
      </c>
      <c r="O54" s="409">
        <v>1028.0719999999999</v>
      </c>
      <c r="Q54" s="409">
        <v>0</v>
      </c>
      <c r="S54" s="409">
        <v>0</v>
      </c>
      <c r="U54" s="409">
        <v>0</v>
      </c>
      <c r="W54" s="409">
        <v>0</v>
      </c>
      <c r="Y54" s="409">
        <v>807.81100000000004</v>
      </c>
      <c r="AA54" s="409">
        <v>2697.4340000000002</v>
      </c>
    </row>
    <row r="55" spans="1:27">
      <c r="A55" s="406" t="s">
        <v>117</v>
      </c>
      <c r="B55" s="407" t="s">
        <v>183</v>
      </c>
      <c r="C55" s="406" t="s">
        <v>2973</v>
      </c>
      <c r="D55" s="408">
        <v>0</v>
      </c>
      <c r="E55" s="409">
        <v>0</v>
      </c>
      <c r="G55" s="409">
        <v>13409.534</v>
      </c>
      <c r="I55" s="409">
        <v>1410.229</v>
      </c>
      <c r="K55" s="409">
        <v>872.98</v>
      </c>
      <c r="M55" s="409">
        <v>0</v>
      </c>
      <c r="O55" s="409">
        <v>0</v>
      </c>
      <c r="Q55" s="409">
        <v>0</v>
      </c>
      <c r="S55" s="409">
        <v>0</v>
      </c>
      <c r="U55" s="409">
        <v>2043.7539999999999</v>
      </c>
      <c r="W55" s="409">
        <v>0</v>
      </c>
      <c r="Y55" s="409">
        <v>19422.339</v>
      </c>
      <c r="AA55" s="409">
        <v>37158.836000000003</v>
      </c>
    </row>
    <row r="56" spans="1:27">
      <c r="A56" s="406" t="s">
        <v>117</v>
      </c>
      <c r="B56" s="407" t="s">
        <v>2974</v>
      </c>
      <c r="C56" s="406" t="s">
        <v>2975</v>
      </c>
      <c r="D56" s="408">
        <v>105</v>
      </c>
      <c r="E56" s="409">
        <v>6353.668999999999</v>
      </c>
      <c r="G56" s="409">
        <v>62.463000000000001</v>
      </c>
      <c r="I56" s="409">
        <v>2.8680000000000003</v>
      </c>
      <c r="K56" s="409">
        <v>-195.01</v>
      </c>
      <c r="M56" s="409">
        <v>0</v>
      </c>
      <c r="O56" s="409">
        <v>4867.1509999999998</v>
      </c>
      <c r="Q56" s="409">
        <v>0</v>
      </c>
      <c r="S56" s="409">
        <v>30.427</v>
      </c>
      <c r="U56" s="409">
        <v>12662.216999999999</v>
      </c>
      <c r="W56" s="409">
        <v>0</v>
      </c>
      <c r="Y56" s="409">
        <v>90.594999999999999</v>
      </c>
      <c r="AA56" s="409">
        <v>23874.38</v>
      </c>
    </row>
    <row r="57" spans="1:27">
      <c r="A57" s="406" t="s">
        <v>117</v>
      </c>
      <c r="B57" s="407" t="s">
        <v>2976</v>
      </c>
      <c r="C57" s="406" t="s">
        <v>2977</v>
      </c>
      <c r="D57" s="408">
        <v>76</v>
      </c>
      <c r="E57" s="409">
        <v>3157.663</v>
      </c>
      <c r="G57" s="409">
        <v>16.376000000000001</v>
      </c>
      <c r="H57" s="410" t="s">
        <v>64</v>
      </c>
      <c r="I57" s="409">
        <v>0</v>
      </c>
      <c r="K57" s="409">
        <v>188.75899999999999</v>
      </c>
      <c r="M57" s="409">
        <v>0</v>
      </c>
      <c r="O57" s="409">
        <v>1506.8510000000001</v>
      </c>
      <c r="Q57" s="409">
        <v>0</v>
      </c>
      <c r="S57" s="409">
        <v>0</v>
      </c>
      <c r="U57" s="409">
        <v>0</v>
      </c>
      <c r="W57" s="409">
        <v>0</v>
      </c>
      <c r="Y57" s="409">
        <v>6658.107</v>
      </c>
      <c r="AA57" s="409">
        <v>11527.756000000001</v>
      </c>
    </row>
    <row r="58" spans="1:27">
      <c r="A58" s="406" t="s">
        <v>117</v>
      </c>
      <c r="B58" s="407" t="s">
        <v>2978</v>
      </c>
      <c r="C58" s="406" t="s">
        <v>2979</v>
      </c>
      <c r="D58" s="408">
        <v>269</v>
      </c>
      <c r="E58" s="409">
        <v>20862.154999999999</v>
      </c>
      <c r="G58" s="409">
        <v>676.11900000000014</v>
      </c>
      <c r="I58" s="409">
        <v>1281.4960000000001</v>
      </c>
      <c r="K58" s="409">
        <v>621.26900000000001</v>
      </c>
      <c r="M58" s="409">
        <v>28473.466</v>
      </c>
      <c r="O58" s="409">
        <v>0</v>
      </c>
      <c r="Q58" s="409">
        <v>115.039</v>
      </c>
      <c r="S58" s="409">
        <v>0</v>
      </c>
      <c r="U58" s="409">
        <v>2102.819</v>
      </c>
      <c r="W58" s="409">
        <v>1092.9670000000001</v>
      </c>
      <c r="Y58" s="409">
        <v>12345.707</v>
      </c>
      <c r="AA58" s="409">
        <v>67571.037000000011</v>
      </c>
    </row>
    <row r="59" spans="1:27">
      <c r="A59" s="406" t="s">
        <v>117</v>
      </c>
      <c r="B59" s="407" t="s">
        <v>2982</v>
      </c>
      <c r="C59" s="406" t="s">
        <v>2981</v>
      </c>
      <c r="D59" s="408">
        <v>175</v>
      </c>
      <c r="E59" s="409">
        <v>0</v>
      </c>
      <c r="G59" s="409">
        <v>1432.0410000000002</v>
      </c>
      <c r="I59" s="409">
        <v>14577.022999999997</v>
      </c>
      <c r="K59" s="409">
        <v>0</v>
      </c>
      <c r="M59" s="409">
        <v>0</v>
      </c>
      <c r="O59" s="409">
        <v>0</v>
      </c>
      <c r="Q59" s="409">
        <v>0</v>
      </c>
      <c r="S59" s="409">
        <v>0</v>
      </c>
      <c r="U59" s="409">
        <v>0</v>
      </c>
      <c r="W59" s="409">
        <v>0</v>
      </c>
      <c r="Y59" s="409">
        <v>0</v>
      </c>
      <c r="AA59" s="409">
        <v>16009.063999999998</v>
      </c>
    </row>
    <row r="60" spans="1:27">
      <c r="A60" s="406" t="s">
        <v>117</v>
      </c>
      <c r="B60" s="407" t="s">
        <v>2984</v>
      </c>
      <c r="C60" s="406" t="s">
        <v>2985</v>
      </c>
      <c r="D60" s="408">
        <v>8</v>
      </c>
      <c r="E60" s="409">
        <v>63.83700000000001</v>
      </c>
      <c r="G60" s="409">
        <v>0</v>
      </c>
      <c r="I60" s="409">
        <v>0</v>
      </c>
      <c r="K60" s="409">
        <v>0</v>
      </c>
      <c r="M60" s="409">
        <v>0</v>
      </c>
      <c r="O60" s="409">
        <v>0</v>
      </c>
      <c r="Q60" s="409">
        <v>0</v>
      </c>
      <c r="S60" s="409">
        <v>0</v>
      </c>
      <c r="U60" s="409">
        <v>179.68199999999996</v>
      </c>
      <c r="W60" s="409">
        <v>0</v>
      </c>
      <c r="Y60" s="409">
        <v>447.42500000000001</v>
      </c>
      <c r="AA60" s="409">
        <v>690.94399999999996</v>
      </c>
    </row>
    <row r="61" spans="1:27">
      <c r="A61" s="406" t="s">
        <v>117</v>
      </c>
      <c r="B61" s="407" t="s">
        <v>2988</v>
      </c>
      <c r="C61" s="406" t="s">
        <v>2989</v>
      </c>
      <c r="D61" s="408">
        <v>115</v>
      </c>
      <c r="E61" s="409">
        <v>7911.6260000000002</v>
      </c>
      <c r="G61" s="409">
        <v>0</v>
      </c>
      <c r="I61" s="409">
        <v>8179.5879999999997</v>
      </c>
      <c r="K61" s="409">
        <v>0</v>
      </c>
      <c r="M61" s="409">
        <v>0</v>
      </c>
      <c r="O61" s="409">
        <v>0</v>
      </c>
      <c r="Q61" s="409">
        <v>0</v>
      </c>
      <c r="S61" s="409">
        <v>0</v>
      </c>
      <c r="U61" s="409">
        <v>0</v>
      </c>
      <c r="W61" s="409">
        <v>0</v>
      </c>
      <c r="Y61" s="409">
        <v>0</v>
      </c>
      <c r="AA61" s="409">
        <v>16091.214</v>
      </c>
    </row>
    <row r="62" spans="1:27">
      <c r="A62" s="406" t="s">
        <v>117</v>
      </c>
      <c r="B62" s="407" t="s">
        <v>2990</v>
      </c>
      <c r="C62" s="406" t="s">
        <v>2991</v>
      </c>
      <c r="D62" s="408">
        <v>58</v>
      </c>
      <c r="E62" s="409">
        <v>0</v>
      </c>
      <c r="G62" s="409">
        <v>1276.1320000000001</v>
      </c>
      <c r="I62" s="409">
        <v>182.423</v>
      </c>
      <c r="K62" s="409">
        <v>68.033000000000001</v>
      </c>
      <c r="M62" s="409">
        <v>0</v>
      </c>
      <c r="O62" s="409">
        <v>179.29900000000001</v>
      </c>
      <c r="Q62" s="409">
        <v>0</v>
      </c>
      <c r="S62" s="409">
        <v>0</v>
      </c>
      <c r="U62" s="409">
        <v>326.18799999999999</v>
      </c>
      <c r="W62" s="409">
        <v>0</v>
      </c>
      <c r="Y62" s="409">
        <v>5320.1090000000004</v>
      </c>
      <c r="AA62" s="409">
        <v>7352.1839999999993</v>
      </c>
    </row>
    <row r="63" spans="1:27">
      <c r="A63" s="406" t="s">
        <v>117</v>
      </c>
      <c r="B63" s="407" t="s">
        <v>2992</v>
      </c>
      <c r="C63" s="406" t="s">
        <v>2993</v>
      </c>
      <c r="D63" s="408">
        <v>11</v>
      </c>
      <c r="E63" s="409">
        <v>0</v>
      </c>
      <c r="G63" s="409">
        <v>261.529</v>
      </c>
      <c r="I63" s="409">
        <v>0.6</v>
      </c>
      <c r="K63" s="409">
        <v>7.74</v>
      </c>
      <c r="M63" s="409">
        <v>0</v>
      </c>
      <c r="O63" s="409">
        <v>419.43599999999998</v>
      </c>
      <c r="Q63" s="409">
        <v>0</v>
      </c>
      <c r="S63" s="409">
        <v>0</v>
      </c>
      <c r="U63" s="409">
        <v>170.59100000000001</v>
      </c>
      <c r="W63" s="409">
        <v>0</v>
      </c>
      <c r="Y63" s="409">
        <v>236.054</v>
      </c>
      <c r="AA63" s="409">
        <v>1095.95</v>
      </c>
    </row>
    <row r="64" spans="1:27">
      <c r="A64" s="406" t="s">
        <v>117</v>
      </c>
      <c r="B64" s="407" t="s">
        <v>2994</v>
      </c>
      <c r="C64" s="406" t="s">
        <v>2995</v>
      </c>
      <c r="D64" s="408">
        <v>179</v>
      </c>
      <c r="E64" s="409">
        <v>12508.212</v>
      </c>
      <c r="G64" s="409">
        <v>157.715</v>
      </c>
      <c r="I64" s="409">
        <v>704.73800000000006</v>
      </c>
      <c r="K64" s="409">
        <v>1353.579</v>
      </c>
      <c r="M64" s="409">
        <v>0</v>
      </c>
      <c r="O64" s="409">
        <v>480</v>
      </c>
      <c r="Q64" s="409">
        <v>0</v>
      </c>
      <c r="S64" s="409">
        <v>0</v>
      </c>
      <c r="U64" s="409">
        <v>9804</v>
      </c>
      <c r="W64" s="409">
        <v>0</v>
      </c>
      <c r="Y64" s="409">
        <v>17312.166000000001</v>
      </c>
      <c r="AA64" s="409">
        <v>42320.41</v>
      </c>
    </row>
    <row r="65" spans="1:28">
      <c r="A65" s="406" t="s">
        <v>117</v>
      </c>
      <c r="B65" s="407" t="s">
        <v>2996</v>
      </c>
      <c r="C65" s="406" t="s">
        <v>2997</v>
      </c>
      <c r="D65" s="408">
        <v>223</v>
      </c>
      <c r="E65" s="409">
        <v>0</v>
      </c>
      <c r="G65" s="409">
        <v>1375.3920000000001</v>
      </c>
      <c r="I65" s="409">
        <v>2.5150000000000001</v>
      </c>
      <c r="K65" s="409">
        <v>49.828999999999994</v>
      </c>
      <c r="M65" s="409">
        <v>0</v>
      </c>
      <c r="O65" s="409">
        <v>0</v>
      </c>
      <c r="Q65" s="409">
        <v>0</v>
      </c>
      <c r="S65" s="409">
        <v>0</v>
      </c>
      <c r="U65" s="409">
        <v>103.488</v>
      </c>
      <c r="W65" s="409">
        <v>0</v>
      </c>
      <c r="Y65" s="409">
        <v>10950.489</v>
      </c>
      <c r="AA65" s="409">
        <v>12481.713000000003</v>
      </c>
    </row>
    <row r="66" spans="1:28">
      <c r="A66" s="406" t="s">
        <v>117</v>
      </c>
      <c r="B66" s="407" t="s">
        <v>2998</v>
      </c>
      <c r="C66" s="406" t="s">
        <v>2999</v>
      </c>
      <c r="D66" s="408">
        <v>2126</v>
      </c>
      <c r="E66" s="409">
        <v>227419.62</v>
      </c>
      <c r="G66" s="409">
        <v>6014.5420000000004</v>
      </c>
      <c r="I66" s="409">
        <v>13630</v>
      </c>
      <c r="K66" s="409">
        <v>9341.7379999999994</v>
      </c>
      <c r="M66" s="409">
        <v>0</v>
      </c>
      <c r="O66" s="409">
        <v>80366.247000000003</v>
      </c>
      <c r="Q66" s="409">
        <v>5012.585</v>
      </c>
      <c r="S66" s="409">
        <v>0</v>
      </c>
      <c r="U66" s="409">
        <v>0</v>
      </c>
      <c r="W66" s="409">
        <v>0</v>
      </c>
      <c r="Y66" s="409">
        <v>457744.32199999993</v>
      </c>
      <c r="AA66" s="409">
        <v>799529.05399999989</v>
      </c>
    </row>
    <row r="67" spans="1:28">
      <c r="A67" s="406" t="s">
        <v>117</v>
      </c>
      <c r="B67" s="407" t="s">
        <v>3000</v>
      </c>
      <c r="C67" s="406" t="s">
        <v>3001</v>
      </c>
      <c r="D67" s="408">
        <v>27</v>
      </c>
      <c r="E67" s="409">
        <v>0</v>
      </c>
      <c r="G67" s="409">
        <v>541.16600000000005</v>
      </c>
      <c r="I67" s="409">
        <v>0</v>
      </c>
      <c r="K67" s="409">
        <v>12.96</v>
      </c>
      <c r="M67" s="409">
        <v>0</v>
      </c>
      <c r="O67" s="409">
        <v>1049.498</v>
      </c>
      <c r="Q67" s="409">
        <v>0</v>
      </c>
      <c r="S67" s="409">
        <v>0</v>
      </c>
      <c r="U67" s="409">
        <v>1482.931</v>
      </c>
      <c r="W67" s="409">
        <v>0</v>
      </c>
      <c r="Y67" s="409">
        <v>327.16699999999997</v>
      </c>
      <c r="AA67" s="409">
        <v>3413.7220000000002</v>
      </c>
    </row>
    <row r="68" spans="1:28">
      <c r="A68" s="406" t="s">
        <v>117</v>
      </c>
      <c r="B68" s="407" t="s">
        <v>3002</v>
      </c>
      <c r="C68" s="406" t="s">
        <v>3003</v>
      </c>
      <c r="D68" s="408">
        <v>47</v>
      </c>
      <c r="E68" s="409">
        <v>0</v>
      </c>
      <c r="G68" s="409">
        <v>1982.8689999999999</v>
      </c>
      <c r="I68" s="409">
        <v>0</v>
      </c>
      <c r="K68" s="409">
        <v>212.70500000000001</v>
      </c>
      <c r="M68" s="409">
        <v>0</v>
      </c>
      <c r="O68" s="409">
        <v>1897.835</v>
      </c>
      <c r="Q68" s="409">
        <v>0</v>
      </c>
      <c r="S68" s="409">
        <v>0</v>
      </c>
      <c r="U68" s="409">
        <v>703.66399999999999</v>
      </c>
      <c r="W68" s="409">
        <v>0</v>
      </c>
      <c r="Y68" s="409">
        <v>2109.181</v>
      </c>
      <c r="AA68" s="409">
        <v>6906.2539999999999</v>
      </c>
    </row>
    <row r="69" spans="1:28">
      <c r="A69" s="406" t="s">
        <v>117</v>
      </c>
      <c r="B69" s="407" t="s">
        <v>3004</v>
      </c>
      <c r="C69" s="406" t="s">
        <v>3005</v>
      </c>
      <c r="D69" s="408">
        <v>53</v>
      </c>
      <c r="E69" s="409">
        <v>3441.99</v>
      </c>
      <c r="G69" s="409">
        <v>57.798999999999999</v>
      </c>
      <c r="I69" s="409">
        <v>0</v>
      </c>
      <c r="K69" s="409">
        <v>44.255000000000003</v>
      </c>
      <c r="M69" s="409">
        <v>0</v>
      </c>
      <c r="O69" s="409">
        <v>0</v>
      </c>
      <c r="Q69" s="409">
        <v>0</v>
      </c>
      <c r="S69" s="409">
        <v>0</v>
      </c>
      <c r="U69" s="409">
        <v>1998.4010000000001</v>
      </c>
      <c r="W69" s="409">
        <v>0</v>
      </c>
      <c r="Y69" s="409">
        <v>4968.982</v>
      </c>
      <c r="AA69" s="409">
        <v>10511.427</v>
      </c>
    </row>
    <row r="70" spans="1:28">
      <c r="A70" s="406" t="s">
        <v>117</v>
      </c>
      <c r="B70" s="407" t="s">
        <v>3006</v>
      </c>
      <c r="C70" s="406" t="s">
        <v>3007</v>
      </c>
      <c r="D70" s="408">
        <v>88</v>
      </c>
      <c r="E70" s="409">
        <v>3825.8810000000003</v>
      </c>
      <c r="G70" s="409">
        <v>161.80199999999999</v>
      </c>
      <c r="I70" s="409">
        <v>5.5410000000000004</v>
      </c>
      <c r="K70" s="409">
        <v>360.18</v>
      </c>
      <c r="M70" s="409">
        <v>0</v>
      </c>
      <c r="O70" s="409">
        <v>2211.5410000000002</v>
      </c>
      <c r="Q70" s="409">
        <v>73.123000000000005</v>
      </c>
      <c r="S70" s="409">
        <v>0</v>
      </c>
      <c r="U70" s="409">
        <v>0</v>
      </c>
      <c r="W70" s="409">
        <v>0</v>
      </c>
      <c r="Y70" s="409">
        <v>6741.6729999999989</v>
      </c>
      <c r="AA70" s="409">
        <v>13379.740999999998</v>
      </c>
    </row>
    <row r="71" spans="1:28">
      <c r="A71" s="406" t="s">
        <v>117</v>
      </c>
      <c r="B71" s="407" t="s">
        <v>3008</v>
      </c>
      <c r="C71" s="406" t="s">
        <v>3009</v>
      </c>
      <c r="D71" s="408">
        <v>871</v>
      </c>
      <c r="E71" s="409">
        <v>101310.02700000002</v>
      </c>
      <c r="G71" s="409">
        <v>764.6160000000001</v>
      </c>
      <c r="I71" s="409">
        <v>8381.1859999999997</v>
      </c>
      <c r="K71" s="409">
        <v>10699.375</v>
      </c>
      <c r="M71" s="409">
        <v>0</v>
      </c>
      <c r="O71" s="409">
        <v>16922.938999999998</v>
      </c>
      <c r="Q71" s="409">
        <v>0</v>
      </c>
      <c r="S71" s="409">
        <v>0</v>
      </c>
      <c r="U71" s="409">
        <v>63502.402000000002</v>
      </c>
      <c r="W71" s="409">
        <v>192582.99100000001</v>
      </c>
      <c r="Y71" s="409">
        <v>15416.303999999998</v>
      </c>
      <c r="AA71" s="409">
        <v>409579.84</v>
      </c>
    </row>
    <row r="72" spans="1:28">
      <c r="A72" s="406" t="s">
        <v>117</v>
      </c>
      <c r="B72" s="407" t="s">
        <v>3010</v>
      </c>
      <c r="C72" s="406" t="s">
        <v>3011</v>
      </c>
      <c r="D72" s="408">
        <v>181</v>
      </c>
      <c r="E72" s="409">
        <v>8577.3960000000006</v>
      </c>
      <c r="G72" s="409">
        <v>3121.3270000000002</v>
      </c>
      <c r="I72" s="409">
        <v>536.33699999999999</v>
      </c>
      <c r="K72" s="409">
        <v>8490.4390000000003</v>
      </c>
      <c r="M72" s="409">
        <v>0</v>
      </c>
      <c r="O72" s="409">
        <v>5586.6919999999991</v>
      </c>
      <c r="Q72" s="409">
        <v>0</v>
      </c>
      <c r="S72" s="409">
        <v>0</v>
      </c>
      <c r="U72" s="409">
        <v>0</v>
      </c>
      <c r="W72" s="409">
        <v>0</v>
      </c>
      <c r="Y72" s="409">
        <v>21557.95</v>
      </c>
      <c r="AA72" s="409">
        <v>47870.140999999996</v>
      </c>
    </row>
    <row r="73" spans="1:28">
      <c r="A73" s="406" t="s">
        <v>117</v>
      </c>
      <c r="B73" s="407" t="s">
        <v>3014</v>
      </c>
      <c r="C73" s="406" t="s">
        <v>3015</v>
      </c>
      <c r="D73" s="408">
        <v>19</v>
      </c>
      <c r="E73" s="409">
        <v>630.09100000000001</v>
      </c>
      <c r="G73" s="409">
        <v>0</v>
      </c>
      <c r="I73" s="409">
        <v>309.73500000000001</v>
      </c>
      <c r="K73" s="409">
        <v>7.6210000000000004</v>
      </c>
      <c r="M73" s="409">
        <v>0</v>
      </c>
      <c r="O73" s="409">
        <v>590.11599999999999</v>
      </c>
      <c r="Q73" s="409">
        <v>0</v>
      </c>
      <c r="S73" s="409">
        <v>0</v>
      </c>
      <c r="U73" s="409">
        <v>0</v>
      </c>
      <c r="W73" s="409">
        <v>0</v>
      </c>
      <c r="Y73" s="409">
        <v>3041.328</v>
      </c>
      <c r="AA73" s="409">
        <v>4578.8909999999996</v>
      </c>
    </row>
    <row r="74" spans="1:28">
      <c r="A74" s="406" t="s">
        <v>117</v>
      </c>
      <c r="B74" s="407" t="s">
        <v>3016</v>
      </c>
      <c r="C74" s="406" t="s">
        <v>3017</v>
      </c>
      <c r="D74" s="408">
        <v>184</v>
      </c>
      <c r="E74" s="409">
        <v>9424.0750000000007</v>
      </c>
      <c r="G74" s="409">
        <v>1026.653</v>
      </c>
      <c r="I74" s="409">
        <v>261.92399999999998</v>
      </c>
      <c r="K74" s="409">
        <v>617.64800000000002</v>
      </c>
      <c r="M74" s="409">
        <v>0</v>
      </c>
      <c r="O74" s="409">
        <v>1458.6729999999998</v>
      </c>
      <c r="Q74" s="409">
        <v>0</v>
      </c>
      <c r="S74" s="409">
        <v>0</v>
      </c>
      <c r="U74" s="409">
        <v>0</v>
      </c>
      <c r="W74" s="409">
        <v>0</v>
      </c>
      <c r="Y74" s="409">
        <v>23141.285</v>
      </c>
      <c r="AA74" s="409">
        <v>35930.258000000002</v>
      </c>
    </row>
    <row r="75" spans="1:28">
      <c r="A75" s="406" t="s">
        <v>117</v>
      </c>
      <c r="B75" s="407" t="s">
        <v>3018</v>
      </c>
      <c r="C75" s="406" t="s">
        <v>3019</v>
      </c>
      <c r="D75" s="408">
        <v>446</v>
      </c>
      <c r="E75" s="409">
        <v>37170.778000000006</v>
      </c>
      <c r="G75" s="409">
        <v>358.88</v>
      </c>
      <c r="I75" s="409">
        <v>0</v>
      </c>
      <c r="K75" s="409">
        <v>15222.77</v>
      </c>
      <c r="M75" s="409">
        <v>5658.2719999999999</v>
      </c>
      <c r="O75" s="409">
        <v>2889.2440000000001</v>
      </c>
      <c r="Q75" s="409">
        <v>0</v>
      </c>
      <c r="S75" s="409">
        <v>0</v>
      </c>
      <c r="U75" s="409">
        <v>0</v>
      </c>
      <c r="W75" s="409">
        <v>0</v>
      </c>
      <c r="Y75" s="409">
        <v>63640.805999999997</v>
      </c>
      <c r="AA75" s="409">
        <v>124940.75</v>
      </c>
    </row>
    <row r="76" spans="1:28">
      <c r="A76" s="406" t="s">
        <v>117</v>
      </c>
      <c r="B76" s="407" t="s">
        <v>3020</v>
      </c>
      <c r="C76" s="406" t="s">
        <v>3021</v>
      </c>
      <c r="D76" s="408">
        <v>248</v>
      </c>
      <c r="E76" s="409">
        <v>0</v>
      </c>
      <c r="G76" s="409">
        <v>1781.0920000000001</v>
      </c>
      <c r="I76" s="409">
        <v>16594.755000000001</v>
      </c>
      <c r="K76" s="409">
        <v>0</v>
      </c>
      <c r="M76" s="409">
        <v>0</v>
      </c>
      <c r="O76" s="409">
        <v>0</v>
      </c>
      <c r="Q76" s="409">
        <v>0</v>
      </c>
      <c r="S76" s="409">
        <v>0</v>
      </c>
      <c r="U76" s="409">
        <v>0</v>
      </c>
      <c r="W76" s="409">
        <v>0</v>
      </c>
      <c r="Y76" s="409">
        <v>0</v>
      </c>
      <c r="AA76" s="409">
        <v>18375.846999999998</v>
      </c>
      <c r="AB76" s="410" t="s">
        <v>64</v>
      </c>
    </row>
    <row r="77" spans="1:28">
      <c r="A77" s="406" t="s">
        <v>117</v>
      </c>
      <c r="B77" s="407" t="s">
        <v>3022</v>
      </c>
      <c r="C77" s="406" t="s">
        <v>3023</v>
      </c>
      <c r="D77" s="408">
        <v>93</v>
      </c>
      <c r="E77" s="409">
        <v>0</v>
      </c>
      <c r="G77" s="409">
        <v>20862.625</v>
      </c>
      <c r="I77" s="409">
        <v>2698.3240000000001</v>
      </c>
      <c r="K77" s="409">
        <v>28762.159</v>
      </c>
      <c r="M77" s="409">
        <v>0</v>
      </c>
      <c r="O77" s="409">
        <v>11.286</v>
      </c>
      <c r="Q77" s="409">
        <v>0</v>
      </c>
      <c r="S77" s="409">
        <v>0</v>
      </c>
      <c r="U77" s="409">
        <v>0</v>
      </c>
      <c r="W77" s="409">
        <v>0</v>
      </c>
      <c r="Y77" s="409">
        <v>0</v>
      </c>
      <c r="AA77" s="409">
        <v>52334.393999999993</v>
      </c>
    </row>
    <row r="78" spans="1:28">
      <c r="A78" s="406" t="s">
        <v>117</v>
      </c>
      <c r="B78" s="407" t="s">
        <v>3024</v>
      </c>
      <c r="C78" s="406" t="s">
        <v>3025</v>
      </c>
      <c r="D78" s="408">
        <v>25</v>
      </c>
      <c r="E78" s="409">
        <v>0</v>
      </c>
      <c r="G78" s="409">
        <v>560.96900000000005</v>
      </c>
      <c r="I78" s="409">
        <v>8.4499999999999993</v>
      </c>
      <c r="K78" s="409">
        <v>27.281999999999996</v>
      </c>
      <c r="M78" s="409">
        <v>0</v>
      </c>
      <c r="O78" s="409">
        <v>400</v>
      </c>
      <c r="Q78" s="409">
        <v>0</v>
      </c>
      <c r="S78" s="409">
        <v>0</v>
      </c>
      <c r="U78" s="409">
        <v>0</v>
      </c>
      <c r="W78" s="409">
        <v>0</v>
      </c>
      <c r="Y78" s="409">
        <v>1989.616</v>
      </c>
      <c r="AA78" s="409">
        <v>2986.3169999999996</v>
      </c>
    </row>
    <row r="79" spans="1:28">
      <c r="A79" s="406" t="s">
        <v>117</v>
      </c>
      <c r="B79" s="407" t="s">
        <v>3026</v>
      </c>
      <c r="C79" s="406" t="s">
        <v>3027</v>
      </c>
      <c r="D79" s="408">
        <v>17</v>
      </c>
      <c r="E79" s="409">
        <v>122.61</v>
      </c>
      <c r="G79" s="409">
        <v>0</v>
      </c>
      <c r="I79" s="409">
        <v>0</v>
      </c>
      <c r="K79" s="409">
        <v>0.625</v>
      </c>
      <c r="M79" s="409">
        <v>0</v>
      </c>
      <c r="O79" s="409">
        <v>0</v>
      </c>
      <c r="Q79" s="409">
        <v>0</v>
      </c>
      <c r="S79" s="409">
        <v>1181.0730000000001</v>
      </c>
      <c r="U79" s="409">
        <v>0</v>
      </c>
      <c r="W79" s="409">
        <v>0</v>
      </c>
      <c r="Y79" s="409">
        <v>0</v>
      </c>
      <c r="AA79" s="409">
        <v>1304.308</v>
      </c>
    </row>
    <row r="80" spans="1:28">
      <c r="A80" s="406" t="s">
        <v>117</v>
      </c>
      <c r="B80" s="407" t="s">
        <v>3028</v>
      </c>
      <c r="C80" s="406" t="s">
        <v>3029</v>
      </c>
      <c r="D80" s="408">
        <v>141</v>
      </c>
      <c r="E80" s="409">
        <v>4117.764000000001</v>
      </c>
      <c r="G80" s="409">
        <v>484.04199999999997</v>
      </c>
      <c r="I80" s="409">
        <v>33.279000000000003</v>
      </c>
      <c r="K80" s="409">
        <v>595.65700000000004</v>
      </c>
      <c r="M80" s="409">
        <v>0</v>
      </c>
      <c r="O80" s="409">
        <v>1164.3240000000001</v>
      </c>
      <c r="Q80" s="409">
        <v>260.34100000000001</v>
      </c>
      <c r="S80" s="409">
        <v>0</v>
      </c>
      <c r="U80" s="409">
        <v>376.09500000000003</v>
      </c>
      <c r="W80" s="409">
        <v>0</v>
      </c>
      <c r="Y80" s="409">
        <v>17345.633000000002</v>
      </c>
      <c r="AA80" s="409">
        <v>24377.135000000006</v>
      </c>
    </row>
    <row r="81" spans="1:27">
      <c r="A81" s="406" t="s">
        <v>117</v>
      </c>
      <c r="B81" s="407" t="s">
        <v>234</v>
      </c>
      <c r="C81" s="406" t="s">
        <v>3030</v>
      </c>
      <c r="D81" s="408">
        <v>15</v>
      </c>
      <c r="E81" s="409">
        <v>0</v>
      </c>
      <c r="G81" s="409">
        <v>315.08800000000002</v>
      </c>
      <c r="I81" s="409">
        <v>0</v>
      </c>
      <c r="K81" s="409">
        <v>0</v>
      </c>
      <c r="M81" s="409">
        <v>0</v>
      </c>
      <c r="O81" s="409">
        <v>0</v>
      </c>
      <c r="Q81" s="409">
        <v>0</v>
      </c>
      <c r="S81" s="409">
        <v>0</v>
      </c>
      <c r="U81" s="409">
        <v>0</v>
      </c>
      <c r="W81" s="409">
        <v>0</v>
      </c>
      <c r="Y81" s="409">
        <v>1467.471</v>
      </c>
      <c r="AA81" s="409">
        <v>1782.5589999999997</v>
      </c>
    </row>
    <row r="82" spans="1:27">
      <c r="A82" s="406" t="s">
        <v>117</v>
      </c>
      <c r="B82" s="407" t="s">
        <v>3031</v>
      </c>
      <c r="C82" s="406" t="s">
        <v>3032</v>
      </c>
      <c r="D82" s="408">
        <v>116</v>
      </c>
      <c r="E82" s="409">
        <v>5497.9080000000013</v>
      </c>
      <c r="G82" s="409">
        <v>0</v>
      </c>
      <c r="I82" s="409">
        <v>7332.5640000000003</v>
      </c>
      <c r="K82" s="409">
        <v>0</v>
      </c>
      <c r="M82" s="409">
        <v>0</v>
      </c>
      <c r="O82" s="409">
        <v>0</v>
      </c>
      <c r="Q82" s="409">
        <v>0</v>
      </c>
      <c r="S82" s="409">
        <v>0</v>
      </c>
      <c r="U82" s="409">
        <v>0</v>
      </c>
      <c r="W82" s="409">
        <v>0</v>
      </c>
      <c r="Y82" s="409">
        <v>0</v>
      </c>
      <c r="AA82" s="409">
        <v>12830.472000000002</v>
      </c>
    </row>
    <row r="83" spans="1:27">
      <c r="A83" s="406" t="s">
        <v>117</v>
      </c>
      <c r="B83" s="407" t="s">
        <v>3033</v>
      </c>
      <c r="C83" s="406" t="s">
        <v>3034</v>
      </c>
      <c r="D83" s="408">
        <v>284</v>
      </c>
      <c r="E83" s="409">
        <v>19069.877</v>
      </c>
      <c r="G83" s="409">
        <v>779.66800000000001</v>
      </c>
      <c r="I83" s="409">
        <v>503.24900000000002</v>
      </c>
      <c r="K83" s="409">
        <v>2727.6419999999994</v>
      </c>
      <c r="M83" s="409">
        <v>0</v>
      </c>
      <c r="O83" s="409">
        <v>13578.853999999999</v>
      </c>
      <c r="Q83" s="409">
        <v>0</v>
      </c>
      <c r="S83" s="409">
        <v>0</v>
      </c>
      <c r="U83" s="409">
        <v>2604.748</v>
      </c>
      <c r="W83" s="409">
        <v>0</v>
      </c>
      <c r="Y83" s="409">
        <v>50969.665000000001</v>
      </c>
      <c r="AA83" s="409">
        <v>90233.703000000009</v>
      </c>
    </row>
    <row r="84" spans="1:27">
      <c r="A84" s="406" t="s">
        <v>117</v>
      </c>
      <c r="B84" s="407" t="s">
        <v>3037</v>
      </c>
      <c r="C84" s="406" t="s">
        <v>3038</v>
      </c>
      <c r="D84" s="408">
        <v>133</v>
      </c>
      <c r="E84" s="409">
        <v>0</v>
      </c>
      <c r="G84" s="409">
        <v>7407.8619999999992</v>
      </c>
      <c r="I84" s="409">
        <v>0</v>
      </c>
      <c r="K84" s="409">
        <v>0</v>
      </c>
      <c r="M84" s="409">
        <v>939.05200000000002</v>
      </c>
      <c r="O84" s="409">
        <v>169.62399999999997</v>
      </c>
      <c r="Q84" s="409">
        <v>0</v>
      </c>
      <c r="S84" s="409">
        <v>0</v>
      </c>
      <c r="U84" s="409">
        <v>7383.4620000000004</v>
      </c>
      <c r="W84" s="409">
        <v>0</v>
      </c>
      <c r="Y84" s="409">
        <v>904.61199999999997</v>
      </c>
      <c r="AA84" s="409">
        <v>16804.612000000001</v>
      </c>
    </row>
    <row r="85" spans="1:27">
      <c r="A85" s="406" t="s">
        <v>117</v>
      </c>
      <c r="B85" s="407" t="s">
        <v>3039</v>
      </c>
      <c r="C85" s="406" t="s">
        <v>3040</v>
      </c>
      <c r="D85" s="408">
        <v>259</v>
      </c>
      <c r="E85" s="409">
        <v>0</v>
      </c>
      <c r="G85" s="409">
        <v>6068.9690000000001</v>
      </c>
      <c r="I85" s="409">
        <v>0</v>
      </c>
      <c r="K85" s="409">
        <v>152.87700000000001</v>
      </c>
      <c r="M85" s="409">
        <v>1262.511</v>
      </c>
      <c r="O85" s="409">
        <v>0</v>
      </c>
      <c r="Q85" s="409">
        <v>0</v>
      </c>
      <c r="S85" s="409">
        <v>0</v>
      </c>
      <c r="U85" s="409">
        <v>10113.822</v>
      </c>
      <c r="W85" s="409">
        <v>0</v>
      </c>
      <c r="Y85" s="409">
        <v>0</v>
      </c>
      <c r="AA85" s="409">
        <v>17598.179</v>
      </c>
    </row>
    <row r="86" spans="1:27">
      <c r="A86" s="406" t="s">
        <v>117</v>
      </c>
      <c r="B86" s="407" t="s">
        <v>3041</v>
      </c>
      <c r="C86" s="406" t="s">
        <v>3042</v>
      </c>
      <c r="D86" s="408">
        <v>281</v>
      </c>
      <c r="E86" s="409">
        <v>23916.510999999995</v>
      </c>
      <c r="G86" s="409">
        <v>183.20400000000001</v>
      </c>
      <c r="I86" s="409">
        <v>5865.7559999999994</v>
      </c>
      <c r="K86" s="409">
        <v>325.59699999999998</v>
      </c>
      <c r="M86" s="409">
        <v>0</v>
      </c>
      <c r="O86" s="409">
        <v>3624.9859999999999</v>
      </c>
      <c r="Q86" s="409">
        <v>0</v>
      </c>
      <c r="S86" s="409">
        <v>0</v>
      </c>
      <c r="U86" s="409">
        <v>4045.5929999999998</v>
      </c>
      <c r="W86" s="409">
        <v>278</v>
      </c>
      <c r="Y86" s="409">
        <v>28473.863000000001</v>
      </c>
      <c r="AA86" s="409">
        <v>66713.509999999995</v>
      </c>
    </row>
    <row r="87" spans="1:27">
      <c r="A87" s="406" t="s">
        <v>117</v>
      </c>
      <c r="B87" s="407" t="s">
        <v>3043</v>
      </c>
      <c r="C87" s="406" t="s">
        <v>3044</v>
      </c>
      <c r="D87" s="408">
        <v>83</v>
      </c>
      <c r="E87" s="409">
        <v>20940.89</v>
      </c>
      <c r="G87" s="409">
        <v>0</v>
      </c>
      <c r="I87" s="409">
        <v>0</v>
      </c>
      <c r="K87" s="409">
        <v>138.232</v>
      </c>
      <c r="M87" s="409">
        <v>0</v>
      </c>
      <c r="O87" s="409">
        <v>1300</v>
      </c>
      <c r="Q87" s="409">
        <v>680</v>
      </c>
      <c r="S87" s="409">
        <v>0</v>
      </c>
      <c r="U87" s="409">
        <v>6663.8290000000006</v>
      </c>
      <c r="W87" s="409">
        <v>2242.7669999999998</v>
      </c>
      <c r="Y87" s="409">
        <v>188.97099999999998</v>
      </c>
      <c r="AA87" s="409">
        <v>32154.688999999998</v>
      </c>
    </row>
    <row r="88" spans="1:27">
      <c r="A88" s="406" t="s">
        <v>117</v>
      </c>
      <c r="B88" s="407" t="s">
        <v>3923</v>
      </c>
      <c r="C88" s="406" t="s">
        <v>3924</v>
      </c>
      <c r="D88" s="408">
        <v>199</v>
      </c>
      <c r="E88" s="409">
        <v>0</v>
      </c>
      <c r="G88" s="409">
        <v>1061.71</v>
      </c>
      <c r="I88" s="409">
        <v>10272.169</v>
      </c>
      <c r="K88" s="409">
        <v>0</v>
      </c>
      <c r="M88" s="409">
        <v>0</v>
      </c>
      <c r="O88" s="409">
        <v>0</v>
      </c>
      <c r="Q88" s="409">
        <v>0</v>
      </c>
      <c r="S88" s="409">
        <v>0</v>
      </c>
      <c r="U88" s="409">
        <v>0</v>
      </c>
      <c r="W88" s="409">
        <v>0</v>
      </c>
      <c r="Y88" s="409">
        <v>0</v>
      </c>
      <c r="AA88" s="409">
        <v>11333.878999999999</v>
      </c>
    </row>
    <row r="89" spans="1:27">
      <c r="A89" s="406" t="s">
        <v>117</v>
      </c>
      <c r="B89" s="407" t="s">
        <v>3045</v>
      </c>
      <c r="C89" s="406" t="s">
        <v>3046</v>
      </c>
      <c r="D89" s="408">
        <v>120</v>
      </c>
      <c r="E89" s="409">
        <v>3757.1030000000001</v>
      </c>
      <c r="G89" s="409">
        <v>71.052000000000007</v>
      </c>
      <c r="I89" s="409">
        <v>122.76600000000001</v>
      </c>
      <c r="K89" s="409">
        <v>297.89600000000002</v>
      </c>
      <c r="M89" s="409">
        <v>0</v>
      </c>
      <c r="O89" s="409">
        <v>1910.2449999999999</v>
      </c>
      <c r="Q89" s="409">
        <v>0</v>
      </c>
      <c r="S89" s="409">
        <v>0</v>
      </c>
      <c r="U89" s="409">
        <v>797.77300000000002</v>
      </c>
      <c r="W89" s="409">
        <v>0</v>
      </c>
      <c r="Y89" s="409">
        <v>8229.5740000000005</v>
      </c>
      <c r="AA89" s="409">
        <v>15186.409</v>
      </c>
    </row>
    <row r="90" spans="1:27">
      <c r="A90" s="406" t="s">
        <v>117</v>
      </c>
      <c r="B90" s="407" t="s">
        <v>3047</v>
      </c>
      <c r="C90" s="406" t="s">
        <v>3048</v>
      </c>
      <c r="D90" s="408">
        <v>335</v>
      </c>
      <c r="E90" s="409">
        <v>9430.0149999999994</v>
      </c>
      <c r="G90" s="409">
        <v>5766.1959999999999</v>
      </c>
      <c r="I90" s="409">
        <v>1008.081</v>
      </c>
      <c r="K90" s="409">
        <v>17706.562999999998</v>
      </c>
      <c r="M90" s="409">
        <v>0</v>
      </c>
      <c r="O90" s="409">
        <v>0.77700000000000002</v>
      </c>
      <c r="Q90" s="409">
        <v>0</v>
      </c>
      <c r="S90" s="409">
        <v>0</v>
      </c>
      <c r="U90" s="409">
        <v>1862.8989999999999</v>
      </c>
      <c r="W90" s="409">
        <v>0</v>
      </c>
      <c r="Y90" s="409">
        <v>64865.468999999997</v>
      </c>
      <c r="AA90" s="409">
        <v>100640</v>
      </c>
    </row>
    <row r="91" spans="1:27">
      <c r="A91" s="406" t="s">
        <v>117</v>
      </c>
      <c r="B91" s="407" t="s">
        <v>3049</v>
      </c>
      <c r="C91" s="406" t="s">
        <v>3050</v>
      </c>
      <c r="D91" s="408">
        <v>68</v>
      </c>
      <c r="E91" s="409">
        <v>5037.1379999999999</v>
      </c>
      <c r="G91" s="409">
        <v>0</v>
      </c>
      <c r="I91" s="409">
        <v>207.36</v>
      </c>
      <c r="K91" s="409">
        <v>313.99700000000001</v>
      </c>
      <c r="M91" s="409">
        <v>0</v>
      </c>
      <c r="O91" s="409">
        <v>1500</v>
      </c>
      <c r="Q91" s="409">
        <v>0</v>
      </c>
      <c r="S91" s="409">
        <v>0</v>
      </c>
      <c r="U91" s="409">
        <v>3579.77</v>
      </c>
      <c r="W91" s="409">
        <v>0</v>
      </c>
      <c r="Y91" s="409">
        <v>430</v>
      </c>
      <c r="AA91" s="409">
        <v>11068.264999999999</v>
      </c>
    </row>
    <row r="92" spans="1:27">
      <c r="A92" s="406" t="s">
        <v>117</v>
      </c>
      <c r="B92" s="407" t="s">
        <v>3051</v>
      </c>
      <c r="C92" s="406" t="s">
        <v>3052</v>
      </c>
      <c r="D92" s="408">
        <v>501</v>
      </c>
      <c r="E92" s="409">
        <v>32325.601999999992</v>
      </c>
      <c r="G92" s="409">
        <v>1781.0920000000001</v>
      </c>
      <c r="I92" s="409">
        <v>3927.672</v>
      </c>
      <c r="K92" s="409">
        <v>13093.92</v>
      </c>
      <c r="M92" s="409">
        <v>121943.56800000001</v>
      </c>
      <c r="O92" s="409">
        <v>6050.5410000000002</v>
      </c>
      <c r="Q92" s="409">
        <v>0</v>
      </c>
      <c r="S92" s="409">
        <v>0</v>
      </c>
      <c r="U92" s="409">
        <v>79672.629000000001</v>
      </c>
      <c r="W92" s="409">
        <v>0</v>
      </c>
      <c r="Y92" s="409">
        <v>0</v>
      </c>
      <c r="AA92" s="409">
        <v>258795.02400000006</v>
      </c>
    </row>
    <row r="93" spans="1:27">
      <c r="A93" s="406" t="s">
        <v>117</v>
      </c>
      <c r="B93" s="407" t="s">
        <v>3053</v>
      </c>
      <c r="C93" s="406" t="s">
        <v>3054</v>
      </c>
      <c r="D93" s="408">
        <v>58</v>
      </c>
      <c r="E93" s="409">
        <v>0</v>
      </c>
      <c r="G93" s="409">
        <v>988.61900000000014</v>
      </c>
      <c r="I93" s="409">
        <v>0</v>
      </c>
      <c r="K93" s="409">
        <v>0</v>
      </c>
      <c r="M93" s="409">
        <v>0</v>
      </c>
      <c r="O93" s="409">
        <v>0</v>
      </c>
      <c r="Q93" s="409">
        <v>0</v>
      </c>
      <c r="S93" s="409">
        <v>0</v>
      </c>
      <c r="U93" s="409">
        <v>3030.8609999999999</v>
      </c>
      <c r="W93" s="409">
        <v>0</v>
      </c>
      <c r="Y93" s="409">
        <v>5704.1490000000003</v>
      </c>
      <c r="AA93" s="409">
        <v>9723.628999999999</v>
      </c>
    </row>
    <row r="94" spans="1:27">
      <c r="A94" s="406" t="s">
        <v>117</v>
      </c>
      <c r="B94" s="407" t="s">
        <v>3055</v>
      </c>
      <c r="C94" s="406" t="s">
        <v>3056</v>
      </c>
      <c r="D94" s="408">
        <v>142</v>
      </c>
      <c r="E94" s="409">
        <v>4993.5660000000007</v>
      </c>
      <c r="G94" s="409">
        <v>318.88799999999998</v>
      </c>
      <c r="I94" s="409">
        <v>143.82900000000001</v>
      </c>
      <c r="K94" s="409">
        <v>4234.6210000000001</v>
      </c>
      <c r="M94" s="409">
        <v>8441.4179999999997</v>
      </c>
      <c r="O94" s="409">
        <v>518.79300000000001</v>
      </c>
      <c r="Q94" s="409">
        <v>95.808000000000007</v>
      </c>
      <c r="S94" s="409">
        <v>0</v>
      </c>
      <c r="U94" s="409">
        <v>0</v>
      </c>
      <c r="W94" s="409">
        <v>0</v>
      </c>
      <c r="Y94" s="409">
        <v>5244.6949999999997</v>
      </c>
      <c r="AA94" s="409">
        <v>23991.617999999999</v>
      </c>
    </row>
    <row r="95" spans="1:27">
      <c r="A95" s="406" t="s">
        <v>117</v>
      </c>
      <c r="B95" s="407" t="s">
        <v>3057</v>
      </c>
      <c r="C95" s="406" t="s">
        <v>3058</v>
      </c>
      <c r="D95" s="408">
        <v>13</v>
      </c>
      <c r="E95" s="409">
        <v>0</v>
      </c>
      <c r="G95" s="409">
        <v>284.61900000000003</v>
      </c>
      <c r="I95" s="409">
        <v>0</v>
      </c>
      <c r="K95" s="409">
        <v>72.641999999999996</v>
      </c>
      <c r="M95" s="409">
        <v>0</v>
      </c>
      <c r="O95" s="409">
        <v>612.31299999999999</v>
      </c>
      <c r="Q95" s="409">
        <v>0</v>
      </c>
      <c r="S95" s="409">
        <v>0</v>
      </c>
      <c r="U95" s="409">
        <v>0</v>
      </c>
      <c r="W95" s="409">
        <v>0</v>
      </c>
      <c r="Y95" s="409">
        <v>634.39200000000005</v>
      </c>
      <c r="AA95" s="409">
        <v>1603.9660000000001</v>
      </c>
    </row>
    <row r="96" spans="1:27">
      <c r="A96" s="406" t="s">
        <v>117</v>
      </c>
      <c r="B96" s="407" t="s">
        <v>3059</v>
      </c>
      <c r="C96" s="406" t="s">
        <v>3060</v>
      </c>
      <c r="D96" s="408">
        <v>140</v>
      </c>
      <c r="E96" s="409">
        <v>7842.0829999999978</v>
      </c>
      <c r="G96" s="409">
        <v>33.369999999999997</v>
      </c>
      <c r="I96" s="409">
        <v>2077.8719999999998</v>
      </c>
      <c r="K96" s="409">
        <v>1440.866</v>
      </c>
      <c r="M96" s="409">
        <v>0</v>
      </c>
      <c r="O96" s="409">
        <v>0</v>
      </c>
      <c r="Q96" s="409">
        <v>0</v>
      </c>
      <c r="S96" s="409">
        <v>0</v>
      </c>
      <c r="U96" s="409">
        <v>-753.779</v>
      </c>
      <c r="W96" s="409">
        <v>0</v>
      </c>
      <c r="Y96" s="409">
        <v>15989.668</v>
      </c>
      <c r="AA96" s="409">
        <v>26630.080000000002</v>
      </c>
    </row>
    <row r="97" spans="1:27">
      <c r="A97" s="406" t="s">
        <v>117</v>
      </c>
      <c r="B97" s="407" t="s">
        <v>3061</v>
      </c>
      <c r="C97" s="406" t="s">
        <v>3062</v>
      </c>
      <c r="D97" s="408">
        <v>12</v>
      </c>
      <c r="E97" s="409">
        <v>379.34399999999994</v>
      </c>
      <c r="G97" s="409">
        <v>0</v>
      </c>
      <c r="I97" s="409">
        <v>0</v>
      </c>
      <c r="K97" s="409">
        <v>16.776</v>
      </c>
      <c r="M97" s="409">
        <v>0</v>
      </c>
      <c r="O97" s="409">
        <v>1765.6569999999999</v>
      </c>
      <c r="Q97" s="409">
        <v>0</v>
      </c>
      <c r="S97" s="409">
        <v>0</v>
      </c>
      <c r="U97" s="409">
        <v>0</v>
      </c>
      <c r="W97" s="409">
        <v>441.41300000000001</v>
      </c>
      <c r="Y97" s="409">
        <v>0</v>
      </c>
      <c r="AA97" s="409">
        <v>2603.19</v>
      </c>
    </row>
    <row r="98" spans="1:27">
      <c r="A98" s="406" t="s">
        <v>117</v>
      </c>
      <c r="B98" s="407" t="s">
        <v>268</v>
      </c>
      <c r="C98" s="406" t="s">
        <v>3063</v>
      </c>
      <c r="D98" s="408">
        <v>49</v>
      </c>
      <c r="E98" s="409">
        <v>0</v>
      </c>
      <c r="G98" s="409">
        <v>1546.3320000000001</v>
      </c>
      <c r="I98" s="409">
        <v>31.425000000000001</v>
      </c>
      <c r="K98" s="409">
        <v>119.512</v>
      </c>
      <c r="M98" s="409">
        <v>0</v>
      </c>
      <c r="O98" s="409">
        <v>0</v>
      </c>
      <c r="Q98" s="409">
        <v>30</v>
      </c>
      <c r="S98" s="409">
        <v>0</v>
      </c>
      <c r="U98" s="409">
        <v>476.30500000000001</v>
      </c>
      <c r="W98" s="409">
        <v>0</v>
      </c>
      <c r="Y98" s="409">
        <v>4792.9889999999996</v>
      </c>
      <c r="AA98" s="409">
        <v>6996.5629999999992</v>
      </c>
    </row>
    <row r="99" spans="1:27">
      <c r="A99" s="406" t="s">
        <v>117</v>
      </c>
      <c r="B99" s="407" t="s">
        <v>3064</v>
      </c>
      <c r="C99" s="406" t="s">
        <v>3065</v>
      </c>
      <c r="D99" s="408">
        <v>46</v>
      </c>
      <c r="E99" s="409">
        <v>2033.9919999999995</v>
      </c>
      <c r="G99" s="409">
        <v>42.125999999999998</v>
      </c>
      <c r="I99" s="409">
        <v>0</v>
      </c>
      <c r="K99" s="409">
        <v>92.061000000000007</v>
      </c>
      <c r="M99" s="409">
        <v>0</v>
      </c>
      <c r="O99" s="409">
        <v>2255.529</v>
      </c>
      <c r="Q99" s="409">
        <v>0</v>
      </c>
      <c r="S99" s="409">
        <v>54.861999999999995</v>
      </c>
      <c r="U99" s="409">
        <v>0</v>
      </c>
      <c r="W99" s="409">
        <v>0</v>
      </c>
      <c r="Y99" s="409">
        <v>3761.3150000000001</v>
      </c>
      <c r="AA99" s="409">
        <v>8239.8850000000002</v>
      </c>
    </row>
    <row r="100" spans="1:27">
      <c r="A100" s="406" t="s">
        <v>117</v>
      </c>
      <c r="B100" s="407" t="s">
        <v>3066</v>
      </c>
      <c r="C100" s="406" t="s">
        <v>3067</v>
      </c>
      <c r="D100" s="408">
        <v>134</v>
      </c>
      <c r="E100" s="409">
        <v>31873.491999999991</v>
      </c>
      <c r="G100" s="409">
        <v>0</v>
      </c>
      <c r="I100" s="409">
        <v>9944.77</v>
      </c>
      <c r="K100" s="409">
        <v>111.443</v>
      </c>
      <c r="M100" s="409">
        <v>0</v>
      </c>
      <c r="O100" s="409">
        <v>0</v>
      </c>
      <c r="Q100" s="409">
        <v>0</v>
      </c>
      <c r="S100" s="409">
        <v>0</v>
      </c>
      <c r="U100" s="409">
        <v>0</v>
      </c>
      <c r="W100" s="409">
        <v>41751.527000000002</v>
      </c>
      <c r="Y100" s="409">
        <v>0</v>
      </c>
      <c r="AA100" s="409">
        <v>83681.231999999989</v>
      </c>
    </row>
    <row r="101" spans="1:27">
      <c r="A101" s="406" t="s">
        <v>117</v>
      </c>
      <c r="B101" s="407" t="s">
        <v>3068</v>
      </c>
      <c r="C101" s="406" t="s">
        <v>3925</v>
      </c>
      <c r="D101" s="408">
        <v>72</v>
      </c>
      <c r="E101" s="409">
        <v>2415.1530000000002</v>
      </c>
      <c r="G101" s="409">
        <v>9.08</v>
      </c>
      <c r="I101" s="409">
        <v>0</v>
      </c>
      <c r="K101" s="409">
        <v>394.18200000000002</v>
      </c>
      <c r="M101" s="409">
        <v>0</v>
      </c>
      <c r="O101" s="409">
        <v>546</v>
      </c>
      <c r="Q101" s="409">
        <v>0</v>
      </c>
      <c r="S101" s="409">
        <v>0</v>
      </c>
      <c r="U101" s="409">
        <v>0</v>
      </c>
      <c r="W101" s="409">
        <v>0</v>
      </c>
      <c r="Y101" s="409">
        <v>9143.4320000000007</v>
      </c>
      <c r="AA101" s="409">
        <v>12507.847000000002</v>
      </c>
    </row>
    <row r="102" spans="1:27">
      <c r="A102" s="406" t="s">
        <v>117</v>
      </c>
      <c r="B102" s="407" t="s">
        <v>3070</v>
      </c>
      <c r="C102" s="406" t="s">
        <v>3071</v>
      </c>
      <c r="D102" s="408">
        <v>11</v>
      </c>
      <c r="E102" s="409">
        <v>0</v>
      </c>
      <c r="G102" s="409">
        <v>150.68600000000001</v>
      </c>
      <c r="I102" s="409">
        <v>0</v>
      </c>
      <c r="K102" s="409">
        <v>0</v>
      </c>
      <c r="M102" s="409">
        <v>0</v>
      </c>
      <c r="O102" s="409">
        <v>149.583</v>
      </c>
      <c r="Q102" s="409">
        <v>0</v>
      </c>
      <c r="S102" s="409">
        <v>0</v>
      </c>
      <c r="U102" s="409">
        <v>0</v>
      </c>
      <c r="W102" s="409">
        <v>50.552</v>
      </c>
      <c r="Y102" s="409">
        <v>946.74900000000014</v>
      </c>
      <c r="AA102" s="409">
        <v>1297.57</v>
      </c>
    </row>
    <row r="103" spans="1:27">
      <c r="A103" s="406" t="s">
        <v>117</v>
      </c>
      <c r="B103" s="407" t="s">
        <v>2397</v>
      </c>
      <c r="C103" s="406" t="s">
        <v>3072</v>
      </c>
      <c r="D103" s="408">
        <v>84</v>
      </c>
      <c r="E103" s="409">
        <v>2668.1960000000004</v>
      </c>
      <c r="G103" s="409">
        <v>137.30699999999999</v>
      </c>
      <c r="I103" s="409">
        <v>86.694000000000003</v>
      </c>
      <c r="K103" s="409">
        <v>41.886000000000003</v>
      </c>
      <c r="M103" s="409">
        <v>0</v>
      </c>
      <c r="O103" s="409">
        <v>46.356999999999999</v>
      </c>
      <c r="Q103" s="409">
        <v>0</v>
      </c>
      <c r="S103" s="409">
        <v>0</v>
      </c>
      <c r="U103" s="409">
        <v>3583.8620000000001</v>
      </c>
      <c r="W103" s="409">
        <v>0</v>
      </c>
      <c r="Y103" s="409">
        <v>8491.0990000000002</v>
      </c>
      <c r="AA103" s="409">
        <v>15055.400999999998</v>
      </c>
    </row>
    <row r="104" spans="1:27">
      <c r="A104" s="406" t="s">
        <v>117</v>
      </c>
      <c r="B104" s="407" t="s">
        <v>3073</v>
      </c>
      <c r="C104" s="406" t="s">
        <v>3074</v>
      </c>
      <c r="D104" s="408">
        <v>31</v>
      </c>
      <c r="E104" s="409">
        <v>76.605000000000004</v>
      </c>
      <c r="G104" s="409">
        <v>0</v>
      </c>
      <c r="I104" s="409">
        <v>83.4</v>
      </c>
      <c r="K104" s="409">
        <v>63.673000000000002</v>
      </c>
      <c r="M104" s="409">
        <v>0</v>
      </c>
      <c r="O104" s="409">
        <v>350</v>
      </c>
      <c r="Q104" s="409">
        <v>0</v>
      </c>
      <c r="S104" s="409">
        <v>0</v>
      </c>
      <c r="U104" s="409">
        <v>0</v>
      </c>
      <c r="W104" s="409">
        <v>0</v>
      </c>
      <c r="Y104" s="409">
        <v>1458.771</v>
      </c>
      <c r="AA104" s="409">
        <v>2032.4489999999996</v>
      </c>
    </row>
    <row r="105" spans="1:27">
      <c r="A105" s="406" t="s">
        <v>117</v>
      </c>
      <c r="B105" s="407" t="s">
        <v>3075</v>
      </c>
      <c r="C105" s="406" t="s">
        <v>3076</v>
      </c>
      <c r="D105" s="408">
        <v>14</v>
      </c>
      <c r="E105" s="409">
        <v>0</v>
      </c>
      <c r="G105" s="409">
        <v>301.87599999999998</v>
      </c>
      <c r="I105" s="409">
        <v>0</v>
      </c>
      <c r="K105" s="409">
        <v>0</v>
      </c>
      <c r="M105" s="409">
        <v>0</v>
      </c>
      <c r="O105" s="409">
        <v>37.073999999999998</v>
      </c>
      <c r="Q105" s="409">
        <v>0</v>
      </c>
      <c r="S105" s="409">
        <v>0</v>
      </c>
      <c r="U105" s="409">
        <v>1670.6989999999998</v>
      </c>
      <c r="W105" s="409">
        <v>0</v>
      </c>
      <c r="Y105" s="409">
        <v>94.047999999999988</v>
      </c>
      <c r="AA105" s="409">
        <v>2103.6969999999997</v>
      </c>
    </row>
    <row r="106" spans="1:27">
      <c r="A106" s="406" t="s">
        <v>117</v>
      </c>
      <c r="B106" s="407" t="s">
        <v>3077</v>
      </c>
      <c r="C106" s="406" t="s">
        <v>3078</v>
      </c>
      <c r="D106" s="408">
        <v>54</v>
      </c>
      <c r="E106" s="409">
        <v>0</v>
      </c>
      <c r="G106" s="409">
        <v>7034.3410000000013</v>
      </c>
      <c r="I106" s="409">
        <v>260.01100000000002</v>
      </c>
      <c r="K106" s="409">
        <v>7.19</v>
      </c>
      <c r="M106" s="409">
        <v>0</v>
      </c>
      <c r="O106" s="409">
        <v>519.03899999999999</v>
      </c>
      <c r="Q106" s="409">
        <v>0</v>
      </c>
      <c r="S106" s="409">
        <v>0</v>
      </c>
      <c r="U106" s="409">
        <v>1459.088</v>
      </c>
      <c r="W106" s="409">
        <v>513.65</v>
      </c>
      <c r="Y106" s="409">
        <v>2843.0690000000004</v>
      </c>
      <c r="AA106" s="409">
        <v>12636.388000000003</v>
      </c>
    </row>
    <row r="107" spans="1:27">
      <c r="A107" s="406" t="s">
        <v>117</v>
      </c>
      <c r="B107" s="407" t="s">
        <v>3079</v>
      </c>
      <c r="C107" s="406" t="s">
        <v>3080</v>
      </c>
      <c r="D107" s="408">
        <v>21</v>
      </c>
      <c r="E107" s="409">
        <v>0</v>
      </c>
      <c r="G107" s="409">
        <v>291.37400000000002</v>
      </c>
      <c r="I107" s="409">
        <v>0</v>
      </c>
      <c r="K107" s="409">
        <v>0</v>
      </c>
      <c r="M107" s="409">
        <v>0</v>
      </c>
      <c r="O107" s="409">
        <v>1391.5739999999998</v>
      </c>
      <c r="Q107" s="409">
        <v>0</v>
      </c>
      <c r="S107" s="409">
        <v>0</v>
      </c>
      <c r="U107" s="409">
        <v>0</v>
      </c>
      <c r="W107" s="409">
        <v>0</v>
      </c>
      <c r="Y107" s="409">
        <v>679.81500000000005</v>
      </c>
      <c r="AA107" s="409">
        <v>2362.7629999999999</v>
      </c>
    </row>
    <row r="108" spans="1:27">
      <c r="A108" s="406" t="s">
        <v>117</v>
      </c>
      <c r="B108" s="407" t="s">
        <v>3081</v>
      </c>
      <c r="C108" s="406" t="s">
        <v>3082</v>
      </c>
      <c r="D108" s="408">
        <v>41</v>
      </c>
      <c r="E108" s="409">
        <v>0</v>
      </c>
      <c r="G108" s="409">
        <v>686.84300000000007</v>
      </c>
      <c r="I108" s="409">
        <v>0</v>
      </c>
      <c r="K108" s="409">
        <v>44.597999999999999</v>
      </c>
      <c r="M108" s="409">
        <v>0</v>
      </c>
      <c r="O108" s="409">
        <v>0</v>
      </c>
      <c r="Q108" s="409">
        <v>70.016000000000005</v>
      </c>
      <c r="S108" s="409">
        <v>0</v>
      </c>
      <c r="U108" s="409">
        <v>538.32899999999995</v>
      </c>
      <c r="W108" s="409">
        <v>0</v>
      </c>
      <c r="Y108" s="409">
        <v>2575.3000000000002</v>
      </c>
      <c r="AA108" s="409">
        <v>3915.0859999999998</v>
      </c>
    </row>
    <row r="109" spans="1:27">
      <c r="A109" s="406" t="s">
        <v>117</v>
      </c>
      <c r="B109" s="407" t="s">
        <v>3083</v>
      </c>
      <c r="C109" s="406" t="s">
        <v>3084</v>
      </c>
      <c r="D109" s="408">
        <v>22</v>
      </c>
      <c r="E109" s="409">
        <v>0</v>
      </c>
      <c r="G109" s="409">
        <v>805.88199999999995</v>
      </c>
      <c r="I109" s="409">
        <v>75.566999999999993</v>
      </c>
      <c r="K109" s="409">
        <v>27.768000000000001</v>
      </c>
      <c r="M109" s="409">
        <v>0</v>
      </c>
      <c r="O109" s="409">
        <v>500</v>
      </c>
      <c r="Q109" s="409">
        <v>0</v>
      </c>
      <c r="S109" s="409">
        <v>0</v>
      </c>
      <c r="U109" s="409">
        <v>119.515</v>
      </c>
      <c r="W109" s="409">
        <v>0</v>
      </c>
      <c r="Y109" s="409">
        <v>1103.2180000000001</v>
      </c>
      <c r="AA109" s="409">
        <v>2631.95</v>
      </c>
    </row>
    <row r="110" spans="1:27">
      <c r="A110" s="406" t="s">
        <v>117</v>
      </c>
      <c r="B110" s="407" t="s">
        <v>3085</v>
      </c>
      <c r="C110" s="406" t="s">
        <v>3086</v>
      </c>
      <c r="D110" s="408">
        <v>38</v>
      </c>
      <c r="E110" s="409">
        <v>0</v>
      </c>
      <c r="G110" s="409">
        <v>844.71800000000007</v>
      </c>
      <c r="I110" s="409">
        <v>0</v>
      </c>
      <c r="K110" s="409">
        <v>46.853000000000002</v>
      </c>
      <c r="M110" s="409">
        <v>0</v>
      </c>
      <c r="O110" s="409">
        <v>27.175999999999998</v>
      </c>
      <c r="Q110" s="409">
        <v>0</v>
      </c>
      <c r="S110" s="409">
        <v>0</v>
      </c>
      <c r="U110" s="409">
        <v>144.34299999999999</v>
      </c>
      <c r="W110" s="409">
        <v>0</v>
      </c>
      <c r="Y110" s="409">
        <v>3452.402</v>
      </c>
      <c r="AA110" s="409">
        <v>4515.4919999999993</v>
      </c>
    </row>
    <row r="111" spans="1:27">
      <c r="A111" s="406" t="s">
        <v>117</v>
      </c>
      <c r="B111" s="407" t="s">
        <v>3087</v>
      </c>
      <c r="C111" s="406" t="s">
        <v>3088</v>
      </c>
      <c r="D111" s="408">
        <v>22</v>
      </c>
      <c r="E111" s="409">
        <v>0</v>
      </c>
      <c r="G111" s="409">
        <v>979.03499999999997</v>
      </c>
      <c r="I111" s="409">
        <v>21.908000000000001</v>
      </c>
      <c r="K111" s="409">
        <v>176.24</v>
      </c>
      <c r="M111" s="409">
        <v>0</v>
      </c>
      <c r="O111" s="409">
        <v>863.048</v>
      </c>
      <c r="Q111" s="409">
        <v>102.27600000000001</v>
      </c>
      <c r="S111" s="409">
        <v>0</v>
      </c>
      <c r="U111" s="409">
        <v>0</v>
      </c>
      <c r="W111" s="409">
        <v>0</v>
      </c>
      <c r="Y111" s="409">
        <v>1954.2460000000001</v>
      </c>
      <c r="AA111" s="409">
        <v>4096.7529999999997</v>
      </c>
    </row>
    <row r="112" spans="1:27">
      <c r="A112" s="406" t="s">
        <v>117</v>
      </c>
      <c r="B112" s="407" t="s">
        <v>3089</v>
      </c>
      <c r="C112" s="406" t="s">
        <v>3090</v>
      </c>
      <c r="D112" s="408">
        <v>19</v>
      </c>
      <c r="E112" s="409">
        <v>0</v>
      </c>
      <c r="G112" s="409">
        <v>496.96300000000002</v>
      </c>
      <c r="I112" s="409">
        <v>10.759</v>
      </c>
      <c r="K112" s="409">
        <v>92.722999999999999</v>
      </c>
      <c r="M112" s="409">
        <v>0</v>
      </c>
      <c r="O112" s="409">
        <v>516.90700000000004</v>
      </c>
      <c r="Q112" s="409">
        <v>150.65799999999999</v>
      </c>
      <c r="S112" s="409">
        <v>0</v>
      </c>
      <c r="U112" s="409">
        <v>0</v>
      </c>
      <c r="W112" s="409">
        <v>0</v>
      </c>
      <c r="Y112" s="409">
        <v>693.02300000000002</v>
      </c>
      <c r="AA112" s="409">
        <v>1961.0329999999999</v>
      </c>
    </row>
    <row r="113" spans="1:27">
      <c r="A113" s="406" t="s">
        <v>292</v>
      </c>
      <c r="B113" s="407" t="s">
        <v>3091</v>
      </c>
      <c r="C113" s="406" t="s">
        <v>3092</v>
      </c>
      <c r="D113" s="408">
        <v>34</v>
      </c>
      <c r="E113" s="409">
        <v>1150.9640000000002</v>
      </c>
      <c r="G113" s="409">
        <v>0</v>
      </c>
      <c r="I113" s="409">
        <v>88.232000000000014</v>
      </c>
      <c r="K113" s="409">
        <v>130.75800000000001</v>
      </c>
      <c r="M113" s="409">
        <v>0</v>
      </c>
      <c r="O113" s="409">
        <v>514.58799999999997</v>
      </c>
      <c r="Q113" s="409">
        <v>0</v>
      </c>
      <c r="S113" s="409">
        <v>0</v>
      </c>
      <c r="U113" s="409">
        <v>0</v>
      </c>
      <c r="W113" s="409">
        <v>3672.3150000000001</v>
      </c>
      <c r="Y113" s="409">
        <v>0</v>
      </c>
      <c r="AA113" s="409">
        <v>5556.857</v>
      </c>
    </row>
    <row r="114" spans="1:27">
      <c r="A114" s="406" t="s">
        <v>292</v>
      </c>
      <c r="B114" s="407" t="s">
        <v>3093</v>
      </c>
      <c r="C114" s="406" t="s">
        <v>3094</v>
      </c>
      <c r="D114" s="408">
        <v>17</v>
      </c>
      <c r="E114" s="409">
        <v>189.23100000000002</v>
      </c>
      <c r="G114" s="409">
        <v>0</v>
      </c>
      <c r="I114" s="409">
        <v>36.923000000000002</v>
      </c>
      <c r="K114" s="409">
        <v>0</v>
      </c>
      <c r="M114" s="409">
        <v>0</v>
      </c>
      <c r="O114" s="409">
        <v>768.73100000000011</v>
      </c>
      <c r="Q114" s="409">
        <v>0</v>
      </c>
      <c r="S114" s="409">
        <v>0</v>
      </c>
      <c r="U114" s="409">
        <v>0</v>
      </c>
      <c r="W114" s="409">
        <v>696.69</v>
      </c>
      <c r="Y114" s="409">
        <v>0</v>
      </c>
      <c r="AA114" s="409">
        <v>1691.575</v>
      </c>
    </row>
    <row r="115" spans="1:27">
      <c r="A115" s="406" t="s">
        <v>292</v>
      </c>
      <c r="B115" s="407" t="s">
        <v>3095</v>
      </c>
      <c r="C115" s="406" t="s">
        <v>3096</v>
      </c>
      <c r="D115" s="408">
        <v>92</v>
      </c>
      <c r="E115" s="409">
        <v>1820.6669999999995</v>
      </c>
      <c r="G115" s="409">
        <v>89.171000000000006</v>
      </c>
      <c r="I115" s="409">
        <v>50.003999999999998</v>
      </c>
      <c r="K115" s="409">
        <v>0</v>
      </c>
      <c r="M115" s="409">
        <v>0</v>
      </c>
      <c r="O115" s="409">
        <v>973.93399999999997</v>
      </c>
      <c r="Q115" s="409">
        <v>0</v>
      </c>
      <c r="S115" s="409">
        <v>0</v>
      </c>
      <c r="U115" s="409">
        <v>0</v>
      </c>
      <c r="W115" s="409">
        <v>4887.7939999999999</v>
      </c>
      <c r="Y115" s="409">
        <v>647.55799999999999</v>
      </c>
      <c r="AA115" s="409">
        <v>8469.1279999999988</v>
      </c>
    </row>
    <row r="116" spans="1:27">
      <c r="A116" s="406" t="s">
        <v>292</v>
      </c>
      <c r="B116" s="407" t="s">
        <v>3097</v>
      </c>
      <c r="C116" s="406" t="s">
        <v>3098</v>
      </c>
      <c r="D116" s="408">
        <v>22</v>
      </c>
      <c r="E116" s="409">
        <v>0</v>
      </c>
      <c r="G116" s="409">
        <v>65.695999999999998</v>
      </c>
      <c r="I116" s="409">
        <v>0</v>
      </c>
      <c r="K116" s="409">
        <v>0</v>
      </c>
      <c r="M116" s="409">
        <v>44.171999999999997</v>
      </c>
      <c r="O116" s="409">
        <v>1094.2139999999999</v>
      </c>
      <c r="Q116" s="409">
        <v>18.611999999999998</v>
      </c>
      <c r="S116" s="409">
        <v>0</v>
      </c>
      <c r="U116" s="409">
        <v>0</v>
      </c>
      <c r="W116" s="409">
        <v>296.08300000000003</v>
      </c>
      <c r="Y116" s="409">
        <v>0</v>
      </c>
      <c r="AA116" s="409">
        <v>1518.777</v>
      </c>
    </row>
    <row r="117" spans="1:27">
      <c r="A117" s="406" t="s">
        <v>292</v>
      </c>
      <c r="B117" s="407" t="s">
        <v>3099</v>
      </c>
      <c r="C117" s="406" t="s">
        <v>3100</v>
      </c>
      <c r="D117" s="408">
        <v>17</v>
      </c>
      <c r="E117" s="409">
        <v>306.75</v>
      </c>
      <c r="G117" s="409">
        <v>28.218000000000004</v>
      </c>
      <c r="I117" s="409">
        <v>21.875</v>
      </c>
      <c r="K117" s="409">
        <v>38.960999999999999</v>
      </c>
      <c r="M117" s="409">
        <v>0</v>
      </c>
      <c r="O117" s="409">
        <v>1092.9860000000001</v>
      </c>
      <c r="Q117" s="409">
        <v>0</v>
      </c>
      <c r="S117" s="409">
        <v>0</v>
      </c>
      <c r="U117" s="409">
        <v>0</v>
      </c>
      <c r="W117" s="409">
        <v>1203.8140000000001</v>
      </c>
      <c r="Y117" s="409">
        <v>0</v>
      </c>
      <c r="AA117" s="409">
        <v>2692.6040000000003</v>
      </c>
    </row>
    <row r="118" spans="1:27">
      <c r="A118" s="406" t="s">
        <v>292</v>
      </c>
      <c r="B118" s="407" t="s">
        <v>3101</v>
      </c>
      <c r="C118" s="406" t="s">
        <v>3102</v>
      </c>
      <c r="D118" s="408">
        <v>856</v>
      </c>
      <c r="E118" s="409">
        <v>42498.785000000003</v>
      </c>
      <c r="G118" s="409">
        <v>2975.89</v>
      </c>
      <c r="I118" s="409">
        <v>3387.7570000000001</v>
      </c>
      <c r="K118" s="409">
        <v>27694.359</v>
      </c>
      <c r="M118" s="409">
        <v>128316.965</v>
      </c>
      <c r="O118" s="409">
        <v>27222.602999999999</v>
      </c>
      <c r="Q118" s="409">
        <v>330.995</v>
      </c>
      <c r="S118" s="409">
        <v>0</v>
      </c>
      <c r="U118" s="409">
        <v>0</v>
      </c>
      <c r="W118" s="409">
        <v>0</v>
      </c>
      <c r="Y118" s="409">
        <v>0</v>
      </c>
      <c r="AA118" s="409">
        <v>232427.35400000002</v>
      </c>
    </row>
    <row r="119" spans="1:27">
      <c r="A119" s="406" t="s">
        <v>292</v>
      </c>
      <c r="B119" s="407" t="s">
        <v>3103</v>
      </c>
      <c r="C119" s="406" t="s">
        <v>3104</v>
      </c>
      <c r="D119" s="408">
        <v>172</v>
      </c>
      <c r="E119" s="409">
        <v>306.57499999999999</v>
      </c>
      <c r="G119" s="409">
        <v>63.423000000000002</v>
      </c>
      <c r="I119" s="409">
        <v>7222.3140000000003</v>
      </c>
      <c r="K119" s="409">
        <v>0</v>
      </c>
      <c r="M119" s="409">
        <v>0</v>
      </c>
      <c r="O119" s="409">
        <v>0</v>
      </c>
      <c r="Q119" s="409">
        <v>0</v>
      </c>
      <c r="S119" s="409">
        <v>0</v>
      </c>
      <c r="U119" s="409">
        <v>0</v>
      </c>
      <c r="W119" s="409">
        <v>0</v>
      </c>
      <c r="Y119" s="409">
        <v>0</v>
      </c>
      <c r="AA119" s="409">
        <v>7592.3119999999999</v>
      </c>
    </row>
    <row r="120" spans="1:27">
      <c r="A120" s="406" t="s">
        <v>307</v>
      </c>
      <c r="B120" s="407" t="s">
        <v>3105</v>
      </c>
      <c r="C120" s="406" t="s">
        <v>3106</v>
      </c>
      <c r="D120" s="408">
        <v>28</v>
      </c>
      <c r="E120" s="409">
        <v>0</v>
      </c>
      <c r="G120" s="409">
        <v>2880.9109999999996</v>
      </c>
      <c r="I120" s="409">
        <v>0</v>
      </c>
      <c r="K120" s="409">
        <v>0</v>
      </c>
      <c r="M120" s="409">
        <v>0</v>
      </c>
      <c r="O120" s="409">
        <v>0</v>
      </c>
      <c r="Q120" s="409">
        <v>0</v>
      </c>
      <c r="S120" s="409">
        <v>0</v>
      </c>
      <c r="U120" s="409">
        <v>8701.1110000000008</v>
      </c>
      <c r="W120" s="409">
        <v>0</v>
      </c>
      <c r="Y120" s="409">
        <v>0</v>
      </c>
      <c r="AA120" s="409">
        <v>11582.022000000003</v>
      </c>
    </row>
    <row r="121" spans="1:27">
      <c r="A121" s="406" t="s">
        <v>307</v>
      </c>
      <c r="B121" s="407" t="s">
        <v>3107</v>
      </c>
      <c r="C121" s="406" t="s">
        <v>3108</v>
      </c>
      <c r="D121" s="408">
        <v>60</v>
      </c>
      <c r="E121" s="409">
        <v>3986.7160000000003</v>
      </c>
      <c r="G121" s="409">
        <v>121.941</v>
      </c>
      <c r="I121" s="409">
        <v>0</v>
      </c>
      <c r="K121" s="409">
        <v>71.581000000000003</v>
      </c>
      <c r="M121" s="409">
        <v>0</v>
      </c>
      <c r="O121" s="409">
        <v>35.975000000000001</v>
      </c>
      <c r="Q121" s="409">
        <v>0</v>
      </c>
      <c r="S121" s="409">
        <v>7238.6890000000003</v>
      </c>
      <c r="U121" s="409">
        <v>0</v>
      </c>
      <c r="W121" s="409">
        <v>264.363</v>
      </c>
      <c r="Y121" s="409">
        <v>0</v>
      </c>
      <c r="AA121" s="409">
        <v>11719.264999999999</v>
      </c>
    </row>
    <row r="122" spans="1:27">
      <c r="A122" s="406" t="s">
        <v>307</v>
      </c>
      <c r="B122" s="407" t="s">
        <v>3109</v>
      </c>
      <c r="C122" s="406" t="s">
        <v>3110</v>
      </c>
      <c r="D122" s="408">
        <v>85</v>
      </c>
      <c r="E122" s="409">
        <v>0</v>
      </c>
      <c r="G122" s="409">
        <v>22.824000000000002</v>
      </c>
      <c r="I122" s="409">
        <v>0</v>
      </c>
      <c r="K122" s="409">
        <v>0</v>
      </c>
      <c r="M122" s="409">
        <v>0</v>
      </c>
      <c r="O122" s="409">
        <v>0</v>
      </c>
      <c r="Q122" s="409">
        <v>30.64</v>
      </c>
      <c r="S122" s="409">
        <v>2830.502</v>
      </c>
      <c r="U122" s="409">
        <v>0</v>
      </c>
      <c r="W122" s="409">
        <v>3148.7289999999998</v>
      </c>
      <c r="Y122" s="409">
        <v>0</v>
      </c>
      <c r="AA122" s="409">
        <v>6032.6949999999988</v>
      </c>
    </row>
    <row r="123" spans="1:27">
      <c r="A123" s="406" t="s">
        <v>307</v>
      </c>
      <c r="B123" s="407" t="s">
        <v>3111</v>
      </c>
      <c r="C123" s="406" t="s">
        <v>3112</v>
      </c>
      <c r="D123" s="408">
        <v>53</v>
      </c>
      <c r="E123" s="409">
        <v>0</v>
      </c>
      <c r="G123" s="409">
        <v>240.99700000000001</v>
      </c>
      <c r="I123" s="409">
        <v>0</v>
      </c>
      <c r="K123" s="409">
        <v>4.1399999999999997</v>
      </c>
      <c r="M123" s="409">
        <v>0</v>
      </c>
      <c r="O123" s="409">
        <v>611.41300000000001</v>
      </c>
      <c r="Q123" s="409">
        <v>0</v>
      </c>
      <c r="S123" s="409">
        <v>2187.1370000000002</v>
      </c>
      <c r="U123" s="409">
        <v>0</v>
      </c>
      <c r="W123" s="409">
        <v>36.366999999999997</v>
      </c>
      <c r="Y123" s="409">
        <v>0</v>
      </c>
      <c r="AA123" s="409">
        <v>3080.054000000001</v>
      </c>
    </row>
    <row r="124" spans="1:27">
      <c r="A124" s="406" t="s">
        <v>307</v>
      </c>
      <c r="B124" s="407" t="s">
        <v>3113</v>
      </c>
      <c r="C124" s="406" t="s">
        <v>3114</v>
      </c>
      <c r="D124" s="408">
        <v>228</v>
      </c>
      <c r="E124" s="409">
        <v>1430.1059999999998</v>
      </c>
      <c r="G124" s="409">
        <v>0</v>
      </c>
      <c r="I124" s="409">
        <v>0</v>
      </c>
      <c r="K124" s="409">
        <v>107.28400000000002</v>
      </c>
      <c r="M124" s="409">
        <v>0</v>
      </c>
      <c r="O124" s="409">
        <v>0</v>
      </c>
      <c r="Q124" s="409">
        <v>0</v>
      </c>
      <c r="S124" s="409">
        <v>100.38500000000001</v>
      </c>
      <c r="U124" s="409">
        <v>0</v>
      </c>
      <c r="W124" s="409">
        <v>0</v>
      </c>
      <c r="Y124" s="409">
        <v>0</v>
      </c>
      <c r="AA124" s="409">
        <v>1637.7750000000001</v>
      </c>
    </row>
    <row r="125" spans="1:27">
      <c r="A125" s="406" t="s">
        <v>307</v>
      </c>
      <c r="B125" s="407" t="s">
        <v>3115</v>
      </c>
      <c r="C125" s="406" t="s">
        <v>3926</v>
      </c>
      <c r="D125" s="408">
        <v>187</v>
      </c>
      <c r="E125" s="409">
        <v>10864.299000000001</v>
      </c>
      <c r="G125" s="409">
        <v>0</v>
      </c>
      <c r="I125" s="409">
        <v>279.84500000000003</v>
      </c>
      <c r="K125" s="409">
        <v>54.273999999999994</v>
      </c>
      <c r="M125" s="409">
        <v>0</v>
      </c>
      <c r="O125" s="409">
        <v>0</v>
      </c>
      <c r="Q125" s="409">
        <v>0</v>
      </c>
      <c r="S125" s="409">
        <v>21696.109</v>
      </c>
      <c r="U125" s="409">
        <v>0</v>
      </c>
      <c r="W125" s="409">
        <v>0</v>
      </c>
      <c r="Y125" s="409">
        <v>0</v>
      </c>
      <c r="AA125" s="409">
        <v>32894.527000000002</v>
      </c>
    </row>
    <row r="126" spans="1:27">
      <c r="A126" s="406" t="s">
        <v>307</v>
      </c>
      <c r="B126" s="407" t="s">
        <v>3117</v>
      </c>
      <c r="C126" s="406" t="s">
        <v>3118</v>
      </c>
      <c r="D126" s="408">
        <v>31</v>
      </c>
      <c r="E126" s="409">
        <v>498.32700000000006</v>
      </c>
      <c r="G126" s="409">
        <v>0</v>
      </c>
      <c r="I126" s="409">
        <v>39.994</v>
      </c>
      <c r="K126" s="409">
        <v>71.305000000000007</v>
      </c>
      <c r="M126" s="409">
        <v>0</v>
      </c>
      <c r="O126" s="409">
        <v>478.39800000000002</v>
      </c>
      <c r="Q126" s="409">
        <v>0</v>
      </c>
      <c r="S126" s="409">
        <v>1251.3699999999999</v>
      </c>
      <c r="U126" s="409">
        <v>0</v>
      </c>
      <c r="W126" s="409">
        <v>867.52599999999995</v>
      </c>
      <c r="Y126" s="409">
        <v>0</v>
      </c>
      <c r="AA126" s="409">
        <v>3206.92</v>
      </c>
    </row>
    <row r="127" spans="1:27">
      <c r="A127" s="406" t="s">
        <v>307</v>
      </c>
      <c r="B127" s="407" t="s">
        <v>3119</v>
      </c>
      <c r="C127" s="406" t="s">
        <v>3120</v>
      </c>
      <c r="D127" s="408">
        <v>15</v>
      </c>
      <c r="E127" s="409">
        <v>0</v>
      </c>
      <c r="G127" s="409">
        <v>202.268</v>
      </c>
      <c r="I127" s="409">
        <v>4.875</v>
      </c>
      <c r="K127" s="409">
        <v>42.501999999999995</v>
      </c>
      <c r="M127" s="409">
        <v>0</v>
      </c>
      <c r="O127" s="409">
        <v>0</v>
      </c>
      <c r="Q127" s="409">
        <v>0</v>
      </c>
      <c r="S127" s="409">
        <v>888.24699999999996</v>
      </c>
      <c r="U127" s="409">
        <v>0</v>
      </c>
      <c r="W127" s="409">
        <v>397.48700000000002</v>
      </c>
      <c r="Y127" s="409">
        <v>0</v>
      </c>
      <c r="AA127" s="409">
        <v>1535.3789999999999</v>
      </c>
    </row>
    <row r="128" spans="1:27">
      <c r="A128" s="406" t="s">
        <v>307</v>
      </c>
      <c r="B128" s="407" t="s">
        <v>3121</v>
      </c>
      <c r="C128" s="406" t="s">
        <v>3122</v>
      </c>
      <c r="D128" s="408">
        <v>17</v>
      </c>
      <c r="E128" s="409">
        <v>444.18700000000007</v>
      </c>
      <c r="G128" s="409">
        <v>0</v>
      </c>
      <c r="I128" s="409">
        <v>0</v>
      </c>
      <c r="K128" s="409">
        <v>0</v>
      </c>
      <c r="M128" s="409">
        <v>0</v>
      </c>
      <c r="O128" s="409">
        <v>40</v>
      </c>
      <c r="Q128" s="409">
        <v>25</v>
      </c>
      <c r="S128" s="409">
        <v>654.79</v>
      </c>
      <c r="U128" s="409">
        <v>0</v>
      </c>
      <c r="W128" s="409">
        <v>201.59800000000004</v>
      </c>
      <c r="Y128" s="409">
        <v>0</v>
      </c>
      <c r="AA128" s="409">
        <v>1365.575</v>
      </c>
    </row>
    <row r="129" spans="1:28">
      <c r="A129" s="406" t="s">
        <v>307</v>
      </c>
      <c r="B129" s="407" t="s">
        <v>3123</v>
      </c>
      <c r="C129" s="406" t="s">
        <v>3124</v>
      </c>
      <c r="D129" s="408">
        <v>11</v>
      </c>
      <c r="E129" s="409">
        <v>362.565</v>
      </c>
      <c r="G129" s="409">
        <v>0</v>
      </c>
      <c r="I129" s="409">
        <v>783.89599999999996</v>
      </c>
      <c r="K129" s="409">
        <v>22.643999999999995</v>
      </c>
      <c r="M129" s="409">
        <v>0</v>
      </c>
      <c r="O129" s="409">
        <v>0</v>
      </c>
      <c r="Q129" s="409">
        <v>0</v>
      </c>
      <c r="S129" s="409">
        <v>0</v>
      </c>
      <c r="U129" s="409">
        <v>0</v>
      </c>
      <c r="W129" s="409">
        <v>0</v>
      </c>
      <c r="Y129" s="409">
        <v>0</v>
      </c>
      <c r="AA129" s="409">
        <v>1169.105</v>
      </c>
    </row>
    <row r="130" spans="1:28">
      <c r="A130" s="406" t="s">
        <v>307</v>
      </c>
      <c r="B130" s="407" t="s">
        <v>3125</v>
      </c>
      <c r="C130" s="406" t="s">
        <v>3126</v>
      </c>
      <c r="D130" s="408">
        <v>3</v>
      </c>
      <c r="E130" s="409">
        <v>47.62299999999999</v>
      </c>
      <c r="G130" s="409">
        <v>0</v>
      </c>
      <c r="I130" s="409">
        <v>205.63800000000001</v>
      </c>
      <c r="K130" s="409">
        <v>5.1440000000000001</v>
      </c>
      <c r="M130" s="409">
        <v>0</v>
      </c>
      <c r="O130" s="409">
        <v>0</v>
      </c>
      <c r="Q130" s="409">
        <v>0</v>
      </c>
      <c r="S130" s="409">
        <v>0</v>
      </c>
      <c r="U130" s="409">
        <v>0</v>
      </c>
      <c r="W130" s="409">
        <v>0</v>
      </c>
      <c r="Y130" s="409">
        <v>0</v>
      </c>
      <c r="AA130" s="409">
        <v>258.40499999999997</v>
      </c>
    </row>
    <row r="131" spans="1:28">
      <c r="A131" s="406" t="s">
        <v>307</v>
      </c>
      <c r="B131" s="407" t="s">
        <v>3127</v>
      </c>
      <c r="C131" s="406" t="s">
        <v>3927</v>
      </c>
      <c r="D131" s="408">
        <v>89</v>
      </c>
      <c r="E131" s="409">
        <v>6343.866</v>
      </c>
      <c r="G131" s="409">
        <v>0</v>
      </c>
      <c r="I131" s="409">
        <v>195.84399999999997</v>
      </c>
      <c r="K131" s="409">
        <v>1.4379999999999997</v>
      </c>
      <c r="M131" s="409">
        <v>0</v>
      </c>
      <c r="O131" s="409">
        <v>0</v>
      </c>
      <c r="Q131" s="409">
        <v>0</v>
      </c>
      <c r="S131" s="409">
        <v>12208.683000000001</v>
      </c>
      <c r="U131" s="409">
        <v>0</v>
      </c>
      <c r="W131" s="409">
        <v>0</v>
      </c>
      <c r="Y131" s="409">
        <v>0</v>
      </c>
      <c r="AA131" s="409">
        <v>18749.830999999998</v>
      </c>
    </row>
    <row r="132" spans="1:28">
      <c r="A132" s="406" t="s">
        <v>307</v>
      </c>
      <c r="B132" s="407" t="s">
        <v>3129</v>
      </c>
      <c r="C132" s="406" t="s">
        <v>3130</v>
      </c>
      <c r="D132" s="408">
        <v>36</v>
      </c>
      <c r="E132" s="409">
        <v>1252.3579999999999</v>
      </c>
      <c r="G132" s="409">
        <v>0</v>
      </c>
      <c r="I132" s="409">
        <v>3278.1529999999998</v>
      </c>
      <c r="K132" s="409">
        <v>0</v>
      </c>
      <c r="M132" s="409">
        <v>0</v>
      </c>
      <c r="O132" s="409">
        <v>0</v>
      </c>
      <c r="Q132" s="409">
        <v>0</v>
      </c>
      <c r="S132" s="409">
        <v>0</v>
      </c>
      <c r="U132" s="409">
        <v>49.576999999999998</v>
      </c>
      <c r="W132" s="409">
        <v>0</v>
      </c>
      <c r="Y132" s="409">
        <v>0</v>
      </c>
      <c r="AA132" s="409">
        <v>4580.0879999999997</v>
      </c>
    </row>
    <row r="133" spans="1:28">
      <c r="A133" s="406" t="s">
        <v>307</v>
      </c>
      <c r="B133" s="407" t="s">
        <v>336</v>
      </c>
      <c r="C133" s="406" t="s">
        <v>3131</v>
      </c>
      <c r="D133" s="408">
        <v>70</v>
      </c>
      <c r="E133" s="409">
        <v>1359.009</v>
      </c>
      <c r="G133" s="409">
        <v>119.79600000000001</v>
      </c>
      <c r="I133" s="409">
        <v>0</v>
      </c>
      <c r="K133" s="409">
        <v>121.777</v>
      </c>
      <c r="M133" s="409">
        <v>0</v>
      </c>
      <c r="O133" s="409">
        <v>383.84699999999998</v>
      </c>
      <c r="Q133" s="409">
        <v>59.165999999999997</v>
      </c>
      <c r="S133" s="409">
        <v>4139.6719999999996</v>
      </c>
      <c r="U133" s="409">
        <v>0</v>
      </c>
      <c r="W133" s="409">
        <v>551.67200000000003</v>
      </c>
      <c r="Y133" s="409">
        <v>0</v>
      </c>
      <c r="AA133" s="409">
        <v>6734.9389999999994</v>
      </c>
    </row>
    <row r="134" spans="1:28">
      <c r="A134" s="406" t="s">
        <v>307</v>
      </c>
      <c r="B134" s="407" t="s">
        <v>3134</v>
      </c>
      <c r="C134" s="406" t="s">
        <v>3928</v>
      </c>
      <c r="D134" s="408">
        <v>32</v>
      </c>
      <c r="E134" s="409">
        <v>2668.98</v>
      </c>
      <c r="G134" s="409">
        <v>0</v>
      </c>
      <c r="I134" s="409">
        <v>42.53</v>
      </c>
      <c r="K134" s="409">
        <v>4.2000000000000003E-2</v>
      </c>
      <c r="M134" s="409">
        <v>0</v>
      </c>
      <c r="O134" s="409">
        <v>1651.0730000000001</v>
      </c>
      <c r="Q134" s="409">
        <v>0</v>
      </c>
      <c r="S134" s="409">
        <v>125.271</v>
      </c>
      <c r="U134" s="409">
        <v>1651.0730000000001</v>
      </c>
      <c r="W134" s="409">
        <v>0</v>
      </c>
      <c r="Y134" s="409">
        <v>0</v>
      </c>
      <c r="AA134" s="409">
        <v>6138.9690000000001</v>
      </c>
    </row>
    <row r="135" spans="1:28">
      <c r="A135" s="406" t="s">
        <v>307</v>
      </c>
      <c r="B135" s="407" t="s">
        <v>2378</v>
      </c>
      <c r="C135" s="406" t="s">
        <v>3136</v>
      </c>
      <c r="D135" s="408">
        <v>18</v>
      </c>
      <c r="E135" s="409">
        <v>332.00299999999987</v>
      </c>
      <c r="G135" s="409">
        <v>0</v>
      </c>
      <c r="I135" s="409">
        <v>0</v>
      </c>
      <c r="K135" s="409">
        <v>7.2839999999999998</v>
      </c>
      <c r="M135" s="409">
        <v>0</v>
      </c>
      <c r="O135" s="409">
        <v>0</v>
      </c>
      <c r="Q135" s="409">
        <v>115.61499999999999</v>
      </c>
      <c r="S135" s="409">
        <v>752.74</v>
      </c>
      <c r="U135" s="409">
        <v>0</v>
      </c>
      <c r="W135" s="409">
        <v>1.8069999999999999</v>
      </c>
      <c r="Y135" s="409">
        <v>0</v>
      </c>
      <c r="AA135" s="409">
        <v>1209.4489999999998</v>
      </c>
    </row>
    <row r="136" spans="1:28">
      <c r="A136" s="406" t="s">
        <v>307</v>
      </c>
      <c r="B136" s="407" t="s">
        <v>3929</v>
      </c>
      <c r="C136" s="406" t="s">
        <v>3930</v>
      </c>
      <c r="D136" s="408">
        <v>14</v>
      </c>
      <c r="E136" s="409">
        <v>0</v>
      </c>
      <c r="G136" s="409">
        <v>154.702</v>
      </c>
      <c r="I136" s="409">
        <v>0</v>
      </c>
      <c r="K136" s="409">
        <v>10.013999999999999</v>
      </c>
      <c r="M136" s="409">
        <v>0</v>
      </c>
      <c r="O136" s="409">
        <v>305</v>
      </c>
      <c r="Q136" s="409">
        <v>0</v>
      </c>
      <c r="S136" s="409">
        <v>0</v>
      </c>
      <c r="U136" s="409">
        <v>970.23400000000004</v>
      </c>
      <c r="W136" s="409">
        <v>0</v>
      </c>
      <c r="Y136" s="409">
        <v>46.972999999999999</v>
      </c>
      <c r="AA136" s="409">
        <v>1486.9229999999998</v>
      </c>
    </row>
    <row r="137" spans="1:28">
      <c r="A137" s="406" t="s">
        <v>344</v>
      </c>
      <c r="B137" s="407" t="s">
        <v>3137</v>
      </c>
      <c r="C137" s="406" t="s">
        <v>3138</v>
      </c>
      <c r="D137" s="408">
        <v>1903</v>
      </c>
      <c r="E137" s="409">
        <v>342625.27099999995</v>
      </c>
      <c r="G137" s="409">
        <v>911.76199999999994</v>
      </c>
      <c r="I137" s="409">
        <v>29499.058999999997</v>
      </c>
      <c r="K137" s="409">
        <v>131495.46400000001</v>
      </c>
      <c r="M137" s="409">
        <v>0</v>
      </c>
      <c r="O137" s="409">
        <v>16800</v>
      </c>
      <c r="Q137" s="409">
        <v>0</v>
      </c>
      <c r="S137" s="409">
        <v>147049.266</v>
      </c>
      <c r="U137" s="409">
        <v>0</v>
      </c>
      <c r="W137" s="409">
        <v>125014.20600000002</v>
      </c>
      <c r="Y137" s="409">
        <v>17149.48</v>
      </c>
      <c r="AA137" s="409">
        <v>810544.50799999991</v>
      </c>
    </row>
    <row r="138" spans="1:28">
      <c r="A138" s="406" t="s">
        <v>347</v>
      </c>
      <c r="B138" s="407" t="s">
        <v>3139</v>
      </c>
      <c r="C138" s="406" t="s">
        <v>3140</v>
      </c>
      <c r="D138" s="408">
        <v>393</v>
      </c>
      <c r="E138" s="409">
        <v>5977.81</v>
      </c>
      <c r="G138" s="409">
        <v>2501.942</v>
      </c>
      <c r="H138" s="410" t="s">
        <v>64</v>
      </c>
      <c r="I138" s="409">
        <v>547.73500000000001</v>
      </c>
      <c r="K138" s="409">
        <v>168.73699999999999</v>
      </c>
      <c r="M138" s="409">
        <v>0</v>
      </c>
      <c r="O138" s="409">
        <v>1174.7439999999999</v>
      </c>
      <c r="Q138" s="409">
        <v>158.36600000000001</v>
      </c>
      <c r="S138" s="409">
        <v>0</v>
      </c>
      <c r="U138" s="409">
        <v>35685.148000000001</v>
      </c>
      <c r="W138" s="409">
        <v>0</v>
      </c>
      <c r="Y138" s="409">
        <v>0</v>
      </c>
      <c r="AA138" s="409">
        <v>46214.482000000004</v>
      </c>
      <c r="AB138" s="410" t="s">
        <v>64</v>
      </c>
    </row>
    <row r="139" spans="1:28">
      <c r="A139" s="406" t="s">
        <v>350</v>
      </c>
      <c r="B139" s="407" t="s">
        <v>3143</v>
      </c>
      <c r="C139" s="406" t="s">
        <v>3144</v>
      </c>
      <c r="D139" s="408">
        <v>39</v>
      </c>
      <c r="E139" s="409">
        <v>682.07100000000025</v>
      </c>
      <c r="G139" s="409">
        <v>0</v>
      </c>
      <c r="I139" s="409">
        <v>10.851000000000001</v>
      </c>
      <c r="K139" s="409">
        <v>45.369</v>
      </c>
      <c r="M139" s="409">
        <v>0</v>
      </c>
      <c r="O139" s="409">
        <v>178.78100000000003</v>
      </c>
      <c r="Q139" s="409">
        <v>0</v>
      </c>
      <c r="S139" s="409">
        <v>250.637</v>
      </c>
      <c r="U139" s="409">
        <v>201.25599999999997</v>
      </c>
      <c r="W139" s="409">
        <v>0</v>
      </c>
      <c r="Y139" s="409">
        <v>0</v>
      </c>
      <c r="AA139" s="409">
        <v>1368.9649999999999</v>
      </c>
    </row>
    <row r="140" spans="1:28">
      <c r="A140" s="406" t="s">
        <v>350</v>
      </c>
      <c r="B140" s="407" t="s">
        <v>3145</v>
      </c>
      <c r="C140" s="406" t="s">
        <v>3146</v>
      </c>
      <c r="D140" s="408">
        <v>436</v>
      </c>
      <c r="E140" s="409">
        <v>14834.617999999999</v>
      </c>
      <c r="G140" s="409">
        <v>1573.5279999999998</v>
      </c>
      <c r="I140" s="409">
        <v>1209.3030000000001</v>
      </c>
      <c r="K140" s="409">
        <v>282.71100000000001</v>
      </c>
      <c r="M140" s="409">
        <v>0</v>
      </c>
      <c r="O140" s="409">
        <v>518.00800000000004</v>
      </c>
      <c r="Q140" s="409">
        <v>0</v>
      </c>
      <c r="S140" s="409">
        <v>9728.3529999999992</v>
      </c>
      <c r="U140" s="409">
        <v>0</v>
      </c>
      <c r="W140" s="409">
        <v>11868.428</v>
      </c>
      <c r="Y140" s="409">
        <v>25759.742999999999</v>
      </c>
      <c r="AA140" s="409">
        <v>65774.691999999995</v>
      </c>
      <c r="AB140" s="410" t="s">
        <v>64</v>
      </c>
    </row>
    <row r="141" spans="1:28">
      <c r="A141" s="406" t="s">
        <v>350</v>
      </c>
      <c r="B141" s="407" t="s">
        <v>3149</v>
      </c>
      <c r="C141" s="406" t="s">
        <v>3150</v>
      </c>
      <c r="D141" s="408">
        <v>409</v>
      </c>
      <c r="E141" s="409">
        <v>12558.880999999996</v>
      </c>
      <c r="G141" s="409">
        <v>7568.13</v>
      </c>
      <c r="I141" s="409">
        <v>1762.0870000000002</v>
      </c>
      <c r="K141" s="409">
        <v>819.798</v>
      </c>
      <c r="M141" s="409">
        <v>0</v>
      </c>
      <c r="O141" s="409">
        <v>8371.5910000000003</v>
      </c>
      <c r="Q141" s="409">
        <v>1369.3779999999999</v>
      </c>
      <c r="S141" s="409">
        <v>5271.2879999999996</v>
      </c>
      <c r="U141" s="409">
        <v>0</v>
      </c>
      <c r="W141" s="409">
        <v>23629.713</v>
      </c>
      <c r="Y141" s="409">
        <v>0</v>
      </c>
      <c r="AA141" s="409">
        <v>61350.865999999995</v>
      </c>
    </row>
    <row r="142" spans="1:28">
      <c r="A142" s="406" t="s">
        <v>350</v>
      </c>
      <c r="B142" s="407" t="s">
        <v>3153</v>
      </c>
      <c r="C142" s="406" t="s">
        <v>3154</v>
      </c>
      <c r="D142" s="408">
        <v>56</v>
      </c>
      <c r="E142" s="409">
        <v>2541.4820000000004</v>
      </c>
      <c r="G142" s="409">
        <v>15.15</v>
      </c>
      <c r="I142" s="409">
        <v>63.756</v>
      </c>
      <c r="K142" s="409">
        <v>180.18199999999996</v>
      </c>
      <c r="M142" s="409">
        <v>0</v>
      </c>
      <c r="O142" s="409">
        <v>828.59799999999984</v>
      </c>
      <c r="Q142" s="409">
        <v>0</v>
      </c>
      <c r="S142" s="409">
        <v>793.23699999999997</v>
      </c>
      <c r="U142" s="409">
        <v>0</v>
      </c>
      <c r="W142" s="409">
        <v>4053.0129999999999</v>
      </c>
      <c r="Y142" s="409">
        <v>0</v>
      </c>
      <c r="AA142" s="409">
        <v>8475.4179999999997</v>
      </c>
    </row>
    <row r="143" spans="1:28">
      <c r="A143" s="406" t="s">
        <v>350</v>
      </c>
      <c r="B143" s="407" t="s">
        <v>3155</v>
      </c>
      <c r="C143" s="406" t="s">
        <v>3156</v>
      </c>
      <c r="D143" s="408">
        <v>120</v>
      </c>
      <c r="E143" s="409">
        <v>1550.2020000000005</v>
      </c>
      <c r="G143" s="409">
        <v>361.12200000000007</v>
      </c>
      <c r="I143" s="409">
        <v>42.251999999999995</v>
      </c>
      <c r="K143" s="409">
        <v>278.666</v>
      </c>
      <c r="M143" s="409">
        <v>0</v>
      </c>
      <c r="O143" s="409">
        <v>638.27700000000004</v>
      </c>
      <c r="Q143" s="409">
        <v>1775.0019999999997</v>
      </c>
      <c r="S143" s="409">
        <v>2103.31</v>
      </c>
      <c r="U143" s="409">
        <v>0</v>
      </c>
      <c r="W143" s="409">
        <v>5565.0420000000004</v>
      </c>
      <c r="Y143" s="409">
        <v>0</v>
      </c>
      <c r="AA143" s="409">
        <v>12313.873000000003</v>
      </c>
    </row>
    <row r="144" spans="1:28">
      <c r="A144" s="406" t="s">
        <v>350</v>
      </c>
      <c r="B144" s="407" t="s">
        <v>3157</v>
      </c>
      <c r="C144" s="406" t="s">
        <v>3158</v>
      </c>
      <c r="D144" s="408">
        <v>48</v>
      </c>
      <c r="E144" s="409">
        <v>856.60100000000023</v>
      </c>
      <c r="G144" s="409">
        <v>110.586</v>
      </c>
      <c r="I144" s="409">
        <v>153.828</v>
      </c>
      <c r="K144" s="409">
        <v>0.379</v>
      </c>
      <c r="M144" s="409">
        <v>0</v>
      </c>
      <c r="O144" s="409">
        <v>846.77399999999989</v>
      </c>
      <c r="Q144" s="409">
        <v>0</v>
      </c>
      <c r="S144" s="409">
        <v>1145.4690000000001</v>
      </c>
      <c r="U144" s="409">
        <v>0</v>
      </c>
      <c r="W144" s="409">
        <v>2254.2910000000002</v>
      </c>
      <c r="Y144" s="409">
        <v>0</v>
      </c>
      <c r="AA144" s="409">
        <v>5367.9280000000008</v>
      </c>
    </row>
    <row r="145" spans="1:27">
      <c r="A145" s="406" t="s">
        <v>350</v>
      </c>
      <c r="B145" s="407" t="s">
        <v>3159</v>
      </c>
      <c r="C145" s="406" t="s">
        <v>3160</v>
      </c>
      <c r="D145" s="408">
        <v>62</v>
      </c>
      <c r="E145" s="409">
        <v>659.96799999999985</v>
      </c>
      <c r="G145" s="409">
        <v>44.698</v>
      </c>
      <c r="I145" s="409">
        <v>60.861999999999995</v>
      </c>
      <c r="K145" s="409">
        <v>0</v>
      </c>
      <c r="M145" s="409">
        <v>0</v>
      </c>
      <c r="O145" s="409">
        <v>1008.429</v>
      </c>
      <c r="Q145" s="409">
        <v>0</v>
      </c>
      <c r="S145" s="409">
        <v>1039.1769999999999</v>
      </c>
      <c r="U145" s="409">
        <v>97.634</v>
      </c>
      <c r="W145" s="409">
        <v>278.84500000000003</v>
      </c>
      <c r="Y145" s="409">
        <v>4359.9440000000004</v>
      </c>
      <c r="AA145" s="409">
        <v>7549.5570000000016</v>
      </c>
    </row>
    <row r="146" spans="1:27">
      <c r="A146" s="406" t="s">
        <v>350</v>
      </c>
      <c r="B146" s="407" t="s">
        <v>3161</v>
      </c>
      <c r="C146" s="406" t="s">
        <v>3162</v>
      </c>
      <c r="D146" s="408">
        <v>243</v>
      </c>
      <c r="E146" s="409">
        <v>6118.7460000000001</v>
      </c>
      <c r="G146" s="409">
        <v>92.861999999999995</v>
      </c>
      <c r="I146" s="409">
        <v>0</v>
      </c>
      <c r="K146" s="409">
        <v>1347.5419999999999</v>
      </c>
      <c r="M146" s="409">
        <v>15664.986000000001</v>
      </c>
      <c r="O146" s="409">
        <v>937.73900000000003</v>
      </c>
      <c r="Q146" s="409">
        <v>167.36099999999999</v>
      </c>
      <c r="S146" s="409">
        <v>3214.4440000000004</v>
      </c>
      <c r="U146" s="409">
        <v>0</v>
      </c>
      <c r="W146" s="409">
        <v>1718.068</v>
      </c>
      <c r="Y146" s="409">
        <v>0</v>
      </c>
      <c r="AA146" s="409">
        <v>29261.748</v>
      </c>
    </row>
    <row r="147" spans="1:27">
      <c r="A147" s="406" t="s">
        <v>350</v>
      </c>
      <c r="B147" s="407" t="s">
        <v>3163</v>
      </c>
      <c r="C147" s="406" t="s">
        <v>3164</v>
      </c>
      <c r="D147" s="408">
        <v>64</v>
      </c>
      <c r="E147" s="409">
        <v>35.515999999999998</v>
      </c>
      <c r="G147" s="409">
        <v>0</v>
      </c>
      <c r="I147" s="409">
        <v>0</v>
      </c>
      <c r="K147" s="409">
        <v>4.1500000000000004</v>
      </c>
      <c r="M147" s="409">
        <v>0</v>
      </c>
      <c r="O147" s="409">
        <v>505.13600000000008</v>
      </c>
      <c r="Q147" s="409">
        <v>32.97</v>
      </c>
      <c r="S147" s="409">
        <v>662.21100000000001</v>
      </c>
      <c r="U147" s="409">
        <v>0</v>
      </c>
      <c r="W147" s="409">
        <v>290</v>
      </c>
      <c r="Y147" s="409">
        <v>0</v>
      </c>
      <c r="AA147" s="409">
        <v>1529.9830000000002</v>
      </c>
    </row>
    <row r="148" spans="1:27">
      <c r="A148" s="406" t="s">
        <v>350</v>
      </c>
      <c r="B148" s="407" t="s">
        <v>3165</v>
      </c>
      <c r="C148" s="406" t="s">
        <v>3166</v>
      </c>
      <c r="D148" s="408">
        <v>203</v>
      </c>
      <c r="E148" s="409">
        <v>6071.2460000000001</v>
      </c>
      <c r="G148" s="409">
        <v>224.11799999999999</v>
      </c>
      <c r="I148" s="409">
        <v>165.78299999999999</v>
      </c>
      <c r="K148" s="409">
        <v>540.26900000000001</v>
      </c>
      <c r="M148" s="409">
        <v>0</v>
      </c>
      <c r="O148" s="409">
        <v>2969.5690000000004</v>
      </c>
      <c r="Q148" s="409">
        <v>34.456000000000003</v>
      </c>
      <c r="S148" s="409">
        <v>3272.6970000000001</v>
      </c>
      <c r="U148" s="409">
        <v>0</v>
      </c>
      <c r="W148" s="409">
        <v>8715.6730000000007</v>
      </c>
      <c r="Y148" s="409">
        <v>13078.687</v>
      </c>
      <c r="AA148" s="409">
        <v>35072.498000000007</v>
      </c>
    </row>
    <row r="149" spans="1:27">
      <c r="A149" s="406" t="s">
        <v>350</v>
      </c>
      <c r="B149" s="407" t="s">
        <v>3167</v>
      </c>
      <c r="C149" s="406" t="s">
        <v>3168</v>
      </c>
      <c r="D149" s="408">
        <v>37</v>
      </c>
      <c r="E149" s="409">
        <v>599.66</v>
      </c>
      <c r="G149" s="409">
        <v>34.473999999999997</v>
      </c>
      <c r="I149" s="409">
        <v>432.55</v>
      </c>
      <c r="K149" s="409">
        <v>336.20599999999996</v>
      </c>
      <c r="M149" s="409">
        <v>1189.8109999999999</v>
      </c>
      <c r="O149" s="409">
        <v>1419.9349999999999</v>
      </c>
      <c r="Q149" s="409">
        <v>0</v>
      </c>
      <c r="S149" s="409">
        <v>595.16999999999996</v>
      </c>
      <c r="U149" s="409">
        <v>0</v>
      </c>
      <c r="W149" s="409">
        <v>0</v>
      </c>
      <c r="Y149" s="409">
        <v>0</v>
      </c>
      <c r="AA149" s="409">
        <v>4607.8059999999996</v>
      </c>
    </row>
    <row r="150" spans="1:27">
      <c r="A150" s="406" t="s">
        <v>350</v>
      </c>
      <c r="B150" s="407" t="s">
        <v>3169</v>
      </c>
      <c r="C150" s="406" t="s">
        <v>3170</v>
      </c>
      <c r="D150" s="408">
        <v>59</v>
      </c>
      <c r="E150" s="409">
        <v>1223.6110000000001</v>
      </c>
      <c r="G150" s="409">
        <v>146.762</v>
      </c>
      <c r="I150" s="409">
        <v>119.14</v>
      </c>
      <c r="K150" s="409">
        <v>110.82599999999998</v>
      </c>
      <c r="M150" s="409">
        <v>0</v>
      </c>
      <c r="O150" s="409">
        <v>2046.2729999999999</v>
      </c>
      <c r="Q150" s="409">
        <v>104.64700000000001</v>
      </c>
      <c r="S150" s="409">
        <v>2302.3789999999999</v>
      </c>
      <c r="U150" s="409">
        <v>57.674999999999997</v>
      </c>
      <c r="W150" s="409">
        <v>1418.749</v>
      </c>
      <c r="Y150" s="409">
        <v>593.40700000000004</v>
      </c>
      <c r="AA150" s="409">
        <v>8123.4690000000001</v>
      </c>
    </row>
    <row r="151" spans="1:27">
      <c r="A151" s="406" t="s">
        <v>350</v>
      </c>
      <c r="B151" s="407" t="s">
        <v>3171</v>
      </c>
      <c r="C151" s="406" t="s">
        <v>3172</v>
      </c>
      <c r="D151" s="408">
        <v>48</v>
      </c>
      <c r="E151" s="409">
        <v>358.65200000000004</v>
      </c>
      <c r="G151" s="409">
        <v>0</v>
      </c>
      <c r="I151" s="409">
        <v>853.02700000000016</v>
      </c>
      <c r="K151" s="409">
        <v>163.55799999999999</v>
      </c>
      <c r="M151" s="409">
        <v>0</v>
      </c>
      <c r="O151" s="409">
        <v>446.017</v>
      </c>
      <c r="Q151" s="409">
        <v>36.061</v>
      </c>
      <c r="S151" s="409">
        <v>0</v>
      </c>
      <c r="U151" s="409">
        <v>761.83900000000006</v>
      </c>
      <c r="W151" s="409">
        <v>1757.566</v>
      </c>
      <c r="Y151" s="409">
        <v>0</v>
      </c>
      <c r="AA151" s="409">
        <v>4376.72</v>
      </c>
    </row>
    <row r="152" spans="1:27">
      <c r="A152" s="406" t="s">
        <v>350</v>
      </c>
      <c r="B152" s="407" t="s">
        <v>3173</v>
      </c>
      <c r="C152" s="406" t="s">
        <v>3174</v>
      </c>
      <c r="D152" s="408">
        <v>19</v>
      </c>
      <c r="E152" s="409">
        <v>1.9079999999999995</v>
      </c>
      <c r="G152" s="409">
        <v>0</v>
      </c>
      <c r="I152" s="409">
        <v>0</v>
      </c>
      <c r="K152" s="409">
        <v>0</v>
      </c>
      <c r="M152" s="409">
        <v>0</v>
      </c>
      <c r="O152" s="409">
        <v>249.47499999999999</v>
      </c>
      <c r="Q152" s="409">
        <v>59.835000000000001</v>
      </c>
      <c r="S152" s="409">
        <v>278.14499999999998</v>
      </c>
      <c r="U152" s="409">
        <v>170.518</v>
      </c>
      <c r="W152" s="409">
        <v>222.28200000000001</v>
      </c>
      <c r="Y152" s="409">
        <v>0</v>
      </c>
      <c r="AA152" s="409">
        <v>982.16300000000001</v>
      </c>
    </row>
    <row r="153" spans="1:27">
      <c r="A153" s="406" t="s">
        <v>350</v>
      </c>
      <c r="B153" s="407" t="s">
        <v>3175</v>
      </c>
      <c r="C153" s="406" t="s">
        <v>3176</v>
      </c>
      <c r="D153" s="408">
        <v>625</v>
      </c>
      <c r="E153" s="409">
        <v>64976.891999999993</v>
      </c>
      <c r="G153" s="409">
        <v>2099.1990000000001</v>
      </c>
      <c r="I153" s="409">
        <v>3307.6060000000002</v>
      </c>
      <c r="K153" s="409">
        <v>5424.3359999999993</v>
      </c>
      <c r="M153" s="409">
        <v>0</v>
      </c>
      <c r="O153" s="409">
        <v>23059.429</v>
      </c>
      <c r="Q153" s="409">
        <v>23.672999999999998</v>
      </c>
      <c r="S153" s="409">
        <v>13630.953000000001</v>
      </c>
      <c r="U153" s="409">
        <v>4147.5389999999998</v>
      </c>
      <c r="W153" s="409">
        <v>104680</v>
      </c>
      <c r="Y153" s="409">
        <v>12221.102999999997</v>
      </c>
      <c r="AA153" s="409">
        <v>233570.73</v>
      </c>
    </row>
    <row r="154" spans="1:27">
      <c r="A154" s="406" t="s">
        <v>350</v>
      </c>
      <c r="B154" s="407" t="s">
        <v>3177</v>
      </c>
      <c r="C154" s="406" t="s">
        <v>3178</v>
      </c>
      <c r="D154" s="408">
        <v>39</v>
      </c>
      <c r="E154" s="409">
        <v>0</v>
      </c>
      <c r="G154" s="409">
        <v>556.09199999999998</v>
      </c>
      <c r="I154" s="409">
        <v>0</v>
      </c>
      <c r="K154" s="409">
        <v>0</v>
      </c>
      <c r="M154" s="409">
        <v>0</v>
      </c>
      <c r="O154" s="409">
        <v>0</v>
      </c>
      <c r="Q154" s="409">
        <v>0</v>
      </c>
      <c r="S154" s="409">
        <v>268.05700000000002</v>
      </c>
      <c r="U154" s="409">
        <v>0</v>
      </c>
      <c r="W154" s="409">
        <v>0</v>
      </c>
      <c r="Y154" s="409">
        <v>0</v>
      </c>
      <c r="AA154" s="409">
        <v>824.14899999999989</v>
      </c>
    </row>
    <row r="155" spans="1:27">
      <c r="A155" s="406" t="s">
        <v>350</v>
      </c>
      <c r="B155" s="407" t="s">
        <v>3179</v>
      </c>
      <c r="C155" s="406" t="s">
        <v>3180</v>
      </c>
      <c r="D155" s="408">
        <v>288</v>
      </c>
      <c r="E155" s="409">
        <v>4469.8249999999998</v>
      </c>
      <c r="G155" s="409">
        <v>392.49799999999993</v>
      </c>
      <c r="I155" s="409">
        <v>518.97400000000005</v>
      </c>
      <c r="K155" s="409">
        <v>48.076000000000001</v>
      </c>
      <c r="M155" s="409">
        <v>0</v>
      </c>
      <c r="O155" s="409">
        <v>6665.0530000000008</v>
      </c>
      <c r="Q155" s="409">
        <v>162.60900000000001</v>
      </c>
      <c r="S155" s="409">
        <v>8.3949999999999996</v>
      </c>
      <c r="U155" s="409">
        <v>5095.9380000000001</v>
      </c>
      <c r="W155" s="409">
        <v>7325.6419999999998</v>
      </c>
      <c r="Y155" s="409">
        <v>12120.791999999999</v>
      </c>
      <c r="AA155" s="409">
        <v>36807.802000000003</v>
      </c>
    </row>
    <row r="156" spans="1:27">
      <c r="A156" s="406" t="s">
        <v>350</v>
      </c>
      <c r="B156" s="407" t="s">
        <v>3181</v>
      </c>
      <c r="C156" s="406" t="s">
        <v>3182</v>
      </c>
      <c r="D156" s="408">
        <v>50</v>
      </c>
      <c r="E156" s="409">
        <v>45.327999999999996</v>
      </c>
      <c r="G156" s="409">
        <v>29.975999999999999</v>
      </c>
      <c r="I156" s="409">
        <v>0</v>
      </c>
      <c r="K156" s="409">
        <v>0</v>
      </c>
      <c r="M156" s="409">
        <v>0</v>
      </c>
      <c r="O156" s="409">
        <v>189.42</v>
      </c>
      <c r="Q156" s="409">
        <v>163.71100000000001</v>
      </c>
      <c r="S156" s="409">
        <v>518.62800000000004</v>
      </c>
      <c r="U156" s="409">
        <v>696.2589999999999</v>
      </c>
      <c r="W156" s="409">
        <v>557.27099999999996</v>
      </c>
      <c r="Y156" s="409">
        <v>79.622</v>
      </c>
      <c r="AA156" s="409">
        <v>2280.2150000000001</v>
      </c>
    </row>
    <row r="157" spans="1:27">
      <c r="A157" s="406" t="s">
        <v>350</v>
      </c>
      <c r="B157" s="407" t="s">
        <v>3183</v>
      </c>
      <c r="C157" s="406" t="s">
        <v>3184</v>
      </c>
      <c r="D157" s="408">
        <v>216</v>
      </c>
      <c r="E157" s="409">
        <v>7627.4739999999993</v>
      </c>
      <c r="G157" s="409">
        <v>419.28100000000001</v>
      </c>
      <c r="I157" s="409">
        <v>288.89299999999997</v>
      </c>
      <c r="K157" s="409">
        <v>1883.7879999999998</v>
      </c>
      <c r="M157" s="409">
        <v>14737.511999999999</v>
      </c>
      <c r="O157" s="409">
        <v>752.81100000000004</v>
      </c>
      <c r="Q157" s="409">
        <v>0</v>
      </c>
      <c r="S157" s="409">
        <v>4459.4790000000003</v>
      </c>
      <c r="U157" s="409">
        <v>0</v>
      </c>
      <c r="W157" s="409">
        <v>0</v>
      </c>
      <c r="Y157" s="409">
        <v>0</v>
      </c>
      <c r="AA157" s="409">
        <v>30169.237999999998</v>
      </c>
    </row>
    <row r="158" spans="1:27">
      <c r="A158" s="406" t="s">
        <v>350</v>
      </c>
      <c r="B158" s="407" t="s">
        <v>3185</v>
      </c>
      <c r="C158" s="406" t="s">
        <v>3931</v>
      </c>
      <c r="D158" s="408">
        <v>18</v>
      </c>
      <c r="E158" s="409">
        <v>5.3220000000000018</v>
      </c>
      <c r="G158" s="409">
        <v>41.168999999999997</v>
      </c>
      <c r="I158" s="409">
        <v>0</v>
      </c>
      <c r="K158" s="409">
        <v>0</v>
      </c>
      <c r="M158" s="409">
        <v>0</v>
      </c>
      <c r="O158" s="409">
        <v>221.12600000000003</v>
      </c>
      <c r="Q158" s="409">
        <v>0</v>
      </c>
      <c r="S158" s="409">
        <v>235.011</v>
      </c>
      <c r="U158" s="409">
        <v>0</v>
      </c>
      <c r="W158" s="409">
        <v>235.011</v>
      </c>
      <c r="Y158" s="409">
        <v>0</v>
      </c>
      <c r="AA158" s="409">
        <v>737.63900000000012</v>
      </c>
    </row>
    <row r="159" spans="1:27">
      <c r="A159" s="406" t="s">
        <v>350</v>
      </c>
      <c r="B159" s="407" t="s">
        <v>3187</v>
      </c>
      <c r="C159" s="406" t="s">
        <v>3188</v>
      </c>
      <c r="D159" s="408">
        <v>88</v>
      </c>
      <c r="E159" s="409">
        <v>694.15699999999993</v>
      </c>
      <c r="G159" s="409">
        <v>58.35799999999999</v>
      </c>
      <c r="I159" s="409">
        <v>31.445</v>
      </c>
      <c r="K159" s="409">
        <v>370.96499999999997</v>
      </c>
      <c r="M159" s="409">
        <v>0</v>
      </c>
      <c r="O159" s="409">
        <v>1272.3789999999999</v>
      </c>
      <c r="Q159" s="409">
        <v>0</v>
      </c>
      <c r="S159" s="409">
        <v>0</v>
      </c>
      <c r="U159" s="409">
        <v>1326.1690000000003</v>
      </c>
      <c r="W159" s="409">
        <v>2792.462</v>
      </c>
      <c r="Y159" s="409">
        <v>0</v>
      </c>
      <c r="AA159" s="409">
        <v>6545.9350000000004</v>
      </c>
    </row>
    <row r="160" spans="1:27">
      <c r="A160" s="406" t="s">
        <v>350</v>
      </c>
      <c r="B160" s="407" t="s">
        <v>3189</v>
      </c>
      <c r="C160" s="406" t="s">
        <v>3190</v>
      </c>
      <c r="D160" s="408">
        <v>125</v>
      </c>
      <c r="E160" s="409">
        <v>389.92200000000003</v>
      </c>
      <c r="G160" s="409">
        <v>2037.9010000000001</v>
      </c>
      <c r="I160" s="409">
        <v>7.8310000000000004</v>
      </c>
      <c r="K160" s="409">
        <v>6.9520000000000008</v>
      </c>
      <c r="M160" s="409">
        <v>0</v>
      </c>
      <c r="O160" s="409">
        <v>1330.6179999999999</v>
      </c>
      <c r="Q160" s="409">
        <v>70.5</v>
      </c>
      <c r="S160" s="409">
        <v>0</v>
      </c>
      <c r="U160" s="409">
        <v>1664.4129999999998</v>
      </c>
      <c r="W160" s="409">
        <v>0</v>
      </c>
      <c r="Y160" s="409">
        <v>1413.585</v>
      </c>
      <c r="AA160" s="409">
        <v>6921.7220000000007</v>
      </c>
    </row>
    <row r="161" spans="1:28">
      <c r="A161" s="406" t="s">
        <v>350</v>
      </c>
      <c r="B161" s="407" t="s">
        <v>3191</v>
      </c>
      <c r="C161" s="406" t="s">
        <v>3192</v>
      </c>
      <c r="D161" s="408">
        <v>21</v>
      </c>
      <c r="E161" s="409">
        <v>164.67699999999996</v>
      </c>
      <c r="G161" s="409">
        <v>0</v>
      </c>
      <c r="I161" s="409">
        <v>76.141999999999996</v>
      </c>
      <c r="K161" s="409">
        <v>0</v>
      </c>
      <c r="M161" s="409">
        <v>0</v>
      </c>
      <c r="O161" s="409">
        <v>748.23500000000001</v>
      </c>
      <c r="Q161" s="409">
        <v>80.72</v>
      </c>
      <c r="S161" s="409">
        <v>202.36799999999999</v>
      </c>
      <c r="U161" s="409">
        <v>0</v>
      </c>
      <c r="W161" s="409">
        <v>0</v>
      </c>
      <c r="Y161" s="409">
        <v>189.61799999999999</v>
      </c>
      <c r="AA161" s="409">
        <v>1461.76</v>
      </c>
    </row>
    <row r="162" spans="1:28">
      <c r="A162" s="406" t="s">
        <v>350</v>
      </c>
      <c r="B162" s="407" t="s">
        <v>2354</v>
      </c>
      <c r="C162" s="406" t="s">
        <v>3193</v>
      </c>
      <c r="D162" s="408">
        <v>5</v>
      </c>
      <c r="E162" s="409">
        <v>0</v>
      </c>
      <c r="G162" s="409">
        <v>97.442999999999998</v>
      </c>
      <c r="I162" s="409">
        <v>36.758000000000003</v>
      </c>
      <c r="K162" s="409">
        <v>0</v>
      </c>
      <c r="M162" s="409">
        <v>0</v>
      </c>
      <c r="O162" s="409">
        <v>384.51799999999997</v>
      </c>
      <c r="Q162" s="409">
        <v>0</v>
      </c>
      <c r="S162" s="409">
        <v>146.00800000000001</v>
      </c>
      <c r="U162" s="409">
        <v>0</v>
      </c>
      <c r="W162" s="409">
        <v>146.428</v>
      </c>
      <c r="Y162" s="409">
        <v>0</v>
      </c>
      <c r="AA162" s="409">
        <v>811.15499999999997</v>
      </c>
    </row>
    <row r="163" spans="1:28">
      <c r="A163" s="406" t="s">
        <v>350</v>
      </c>
      <c r="B163" s="407" t="s">
        <v>3194</v>
      </c>
      <c r="C163" s="406" t="s">
        <v>3195</v>
      </c>
      <c r="D163" s="408">
        <v>20</v>
      </c>
      <c r="E163" s="409">
        <v>0</v>
      </c>
      <c r="G163" s="409">
        <v>5143.3999999999996</v>
      </c>
      <c r="I163" s="409">
        <v>0</v>
      </c>
      <c r="K163" s="409">
        <v>1005.862</v>
      </c>
      <c r="M163" s="409">
        <v>0</v>
      </c>
      <c r="O163" s="409">
        <v>6069.4579999999996</v>
      </c>
      <c r="Q163" s="409">
        <v>0</v>
      </c>
      <c r="S163" s="409">
        <v>0</v>
      </c>
      <c r="U163" s="409">
        <v>4296.7020000000002</v>
      </c>
      <c r="W163" s="409">
        <v>0</v>
      </c>
      <c r="Y163" s="409">
        <v>4296.7020000000002</v>
      </c>
      <c r="AA163" s="409">
        <v>20812.123999999996</v>
      </c>
    </row>
    <row r="164" spans="1:28">
      <c r="A164" s="406" t="s">
        <v>416</v>
      </c>
      <c r="B164" s="407" t="s">
        <v>2353</v>
      </c>
      <c r="C164" s="406" t="s">
        <v>3196</v>
      </c>
      <c r="D164" s="408">
        <v>12</v>
      </c>
      <c r="E164" s="409">
        <v>323.30600000000004</v>
      </c>
      <c r="G164" s="409">
        <v>0</v>
      </c>
      <c r="I164" s="409">
        <v>0</v>
      </c>
      <c r="K164" s="409">
        <v>36.744999999999997</v>
      </c>
      <c r="M164" s="409">
        <v>0</v>
      </c>
      <c r="O164" s="409">
        <v>435.09300000000002</v>
      </c>
      <c r="Q164" s="409">
        <v>0</v>
      </c>
      <c r="S164" s="409">
        <v>0</v>
      </c>
      <c r="U164" s="409">
        <v>0</v>
      </c>
      <c r="W164" s="409">
        <v>1042.721</v>
      </c>
      <c r="Y164" s="409">
        <v>0</v>
      </c>
      <c r="AA164" s="409">
        <v>1837.865</v>
      </c>
    </row>
    <row r="165" spans="1:28">
      <c r="A165" s="406" t="s">
        <v>416</v>
      </c>
      <c r="B165" s="407" t="s">
        <v>3197</v>
      </c>
      <c r="C165" s="406" t="s">
        <v>3198</v>
      </c>
      <c r="D165" s="408">
        <v>20</v>
      </c>
      <c r="E165" s="409">
        <v>717.18400000000008</v>
      </c>
      <c r="G165" s="409">
        <v>0</v>
      </c>
      <c r="I165" s="409">
        <v>31.302</v>
      </c>
      <c r="K165" s="409">
        <v>7.0999999999999994E-2</v>
      </c>
      <c r="M165" s="409">
        <v>0</v>
      </c>
      <c r="O165" s="409">
        <v>454.74300000000005</v>
      </c>
      <c r="Q165" s="409">
        <v>0</v>
      </c>
      <c r="S165" s="409">
        <v>0</v>
      </c>
      <c r="U165" s="409">
        <v>0</v>
      </c>
      <c r="W165" s="409">
        <v>916.39300000000003</v>
      </c>
      <c r="Y165" s="409">
        <v>0</v>
      </c>
      <c r="AA165" s="409">
        <v>2119.6930000000002</v>
      </c>
    </row>
    <row r="166" spans="1:28">
      <c r="A166" s="406" t="s">
        <v>416</v>
      </c>
      <c r="B166" s="407" t="s">
        <v>3199</v>
      </c>
      <c r="C166" s="406" t="s">
        <v>3200</v>
      </c>
      <c r="D166" s="408">
        <v>20</v>
      </c>
      <c r="E166" s="409">
        <v>573.279</v>
      </c>
      <c r="G166" s="409">
        <v>22.43</v>
      </c>
      <c r="I166" s="409">
        <v>16.13</v>
      </c>
      <c r="K166" s="409">
        <v>6.52</v>
      </c>
      <c r="M166" s="409">
        <v>0</v>
      </c>
      <c r="O166" s="409">
        <v>1326.5870000000002</v>
      </c>
      <c r="Q166" s="409">
        <v>0</v>
      </c>
      <c r="S166" s="409">
        <v>86.855000000000004</v>
      </c>
      <c r="U166" s="409">
        <v>0</v>
      </c>
      <c r="W166" s="409">
        <v>1582.904</v>
      </c>
      <c r="Y166" s="409">
        <v>0</v>
      </c>
      <c r="AA166" s="409">
        <v>3614.7049999999999</v>
      </c>
      <c r="AB166" s="410" t="s">
        <v>64</v>
      </c>
    </row>
    <row r="167" spans="1:28">
      <c r="A167" s="406" t="s">
        <v>416</v>
      </c>
      <c r="B167" s="407" t="s">
        <v>3201</v>
      </c>
      <c r="C167" s="406" t="s">
        <v>3202</v>
      </c>
      <c r="D167" s="408">
        <v>66</v>
      </c>
      <c r="E167" s="409">
        <v>2769.4510000000005</v>
      </c>
      <c r="G167" s="409">
        <v>53.341999999999999</v>
      </c>
      <c r="I167" s="409">
        <v>123.28299999999999</v>
      </c>
      <c r="K167" s="409">
        <v>190.07</v>
      </c>
      <c r="M167" s="409">
        <v>0</v>
      </c>
      <c r="O167" s="409">
        <v>1882.18</v>
      </c>
      <c r="Q167" s="409">
        <v>0</v>
      </c>
      <c r="S167" s="409">
        <v>0</v>
      </c>
      <c r="U167" s="409">
        <v>0</v>
      </c>
      <c r="W167" s="409">
        <v>1030.521</v>
      </c>
      <c r="Y167" s="409">
        <v>3996.41</v>
      </c>
      <c r="AA167" s="409">
        <v>10045.257</v>
      </c>
    </row>
    <row r="168" spans="1:28">
      <c r="A168" s="406" t="s">
        <v>416</v>
      </c>
      <c r="B168" s="407" t="s">
        <v>3203</v>
      </c>
      <c r="C168" s="406" t="s">
        <v>3204</v>
      </c>
      <c r="D168" s="408">
        <v>54</v>
      </c>
      <c r="E168" s="409">
        <v>0</v>
      </c>
      <c r="G168" s="409">
        <v>2331.1410000000001</v>
      </c>
      <c r="I168" s="409">
        <v>0</v>
      </c>
      <c r="K168" s="409">
        <v>121.044</v>
      </c>
      <c r="M168" s="409">
        <v>0</v>
      </c>
      <c r="O168" s="409">
        <v>2531.2930000000001</v>
      </c>
      <c r="Q168" s="409">
        <v>0</v>
      </c>
      <c r="S168" s="409">
        <v>60.001999999999995</v>
      </c>
      <c r="U168" s="409">
        <v>0</v>
      </c>
      <c r="W168" s="409">
        <v>3569.652</v>
      </c>
      <c r="Y168" s="409">
        <v>0</v>
      </c>
      <c r="AA168" s="409">
        <v>8613.1319999999996</v>
      </c>
    </row>
    <row r="169" spans="1:28">
      <c r="A169" s="406" t="s">
        <v>416</v>
      </c>
      <c r="B169" s="407" t="s">
        <v>3205</v>
      </c>
      <c r="C169" s="406" t="s">
        <v>3206</v>
      </c>
      <c r="D169" s="408">
        <v>22</v>
      </c>
      <c r="E169" s="409">
        <v>763.22</v>
      </c>
      <c r="G169" s="409">
        <v>0</v>
      </c>
      <c r="I169" s="409">
        <v>0</v>
      </c>
      <c r="K169" s="409">
        <v>44.518000000000001</v>
      </c>
      <c r="M169" s="409">
        <v>0</v>
      </c>
      <c r="O169" s="409">
        <v>7.6289999999999996</v>
      </c>
      <c r="Q169" s="409">
        <v>0</v>
      </c>
      <c r="S169" s="409">
        <v>0</v>
      </c>
      <c r="U169" s="409">
        <v>0</v>
      </c>
      <c r="W169" s="409">
        <v>0</v>
      </c>
      <c r="Y169" s="409">
        <v>2102.627</v>
      </c>
      <c r="AA169" s="409">
        <v>2917.9939999999997</v>
      </c>
    </row>
    <row r="170" spans="1:28">
      <c r="A170" s="406" t="s">
        <v>416</v>
      </c>
      <c r="B170" s="407" t="s">
        <v>2347</v>
      </c>
      <c r="C170" s="406" t="s">
        <v>3207</v>
      </c>
      <c r="D170" s="408">
        <v>19</v>
      </c>
      <c r="E170" s="409">
        <v>55.13</v>
      </c>
      <c r="G170" s="409">
        <v>0</v>
      </c>
      <c r="I170" s="409">
        <v>0</v>
      </c>
      <c r="K170" s="409">
        <v>0</v>
      </c>
      <c r="M170" s="409">
        <v>0</v>
      </c>
      <c r="O170" s="409">
        <v>0</v>
      </c>
      <c r="Q170" s="409">
        <v>0</v>
      </c>
      <c r="S170" s="409">
        <v>0</v>
      </c>
      <c r="U170" s="409">
        <v>0</v>
      </c>
      <c r="W170" s="409">
        <v>89.588999999999999</v>
      </c>
      <c r="Y170" s="409">
        <v>0</v>
      </c>
      <c r="AA170" s="409">
        <v>144.71899999999999</v>
      </c>
    </row>
    <row r="171" spans="1:28">
      <c r="A171" s="406" t="s">
        <v>416</v>
      </c>
      <c r="B171" s="407" t="s">
        <v>3208</v>
      </c>
      <c r="C171" s="406" t="s">
        <v>3209</v>
      </c>
      <c r="D171" s="408">
        <v>829</v>
      </c>
      <c r="E171" s="409">
        <v>95094.658999999985</v>
      </c>
      <c r="G171" s="409">
        <v>0</v>
      </c>
      <c r="I171" s="409">
        <v>6628.018</v>
      </c>
      <c r="K171" s="409">
        <v>25135.566000000003</v>
      </c>
      <c r="M171" s="409">
        <v>0</v>
      </c>
      <c r="O171" s="409">
        <v>32563.210999999999</v>
      </c>
      <c r="Q171" s="409">
        <v>199.37600000000003</v>
      </c>
      <c r="S171" s="409">
        <v>0</v>
      </c>
      <c r="U171" s="409">
        <v>0</v>
      </c>
      <c r="W171" s="409">
        <v>0</v>
      </c>
      <c r="Y171" s="409">
        <v>211958.11399999997</v>
      </c>
      <c r="AA171" s="409">
        <v>371578.94399999996</v>
      </c>
    </row>
    <row r="172" spans="1:28">
      <c r="A172" s="406" t="s">
        <v>416</v>
      </c>
      <c r="B172" s="407" t="s">
        <v>3210</v>
      </c>
      <c r="C172" s="406" t="s">
        <v>3211</v>
      </c>
      <c r="D172" s="408">
        <v>21</v>
      </c>
      <c r="E172" s="409">
        <v>446.02200000000005</v>
      </c>
      <c r="G172" s="409">
        <v>0</v>
      </c>
      <c r="I172" s="409">
        <v>41.853000000000002</v>
      </c>
      <c r="K172" s="409">
        <v>61.491999999999997</v>
      </c>
      <c r="M172" s="409">
        <v>0</v>
      </c>
      <c r="O172" s="409">
        <v>346.601</v>
      </c>
      <c r="Q172" s="409">
        <v>0</v>
      </c>
      <c r="S172" s="409">
        <v>0</v>
      </c>
      <c r="U172" s="409">
        <v>0</v>
      </c>
      <c r="W172" s="409">
        <v>702.05799999999999</v>
      </c>
      <c r="Y172" s="409">
        <v>0</v>
      </c>
      <c r="AA172" s="409">
        <v>1598.0259999999998</v>
      </c>
    </row>
    <row r="173" spans="1:28">
      <c r="A173" s="406" t="s">
        <v>447</v>
      </c>
      <c r="B173" s="407" t="s">
        <v>3212</v>
      </c>
      <c r="C173" s="406" t="s">
        <v>3213</v>
      </c>
      <c r="D173" s="408">
        <v>612</v>
      </c>
      <c r="E173" s="409">
        <v>28035.654999999999</v>
      </c>
      <c r="G173" s="409">
        <v>27.54</v>
      </c>
      <c r="I173" s="409">
        <v>164.09</v>
      </c>
      <c r="K173" s="409">
        <v>1220.4459999999999</v>
      </c>
      <c r="M173" s="409">
        <v>0</v>
      </c>
      <c r="O173" s="409">
        <v>19250</v>
      </c>
      <c r="Q173" s="409">
        <v>0</v>
      </c>
      <c r="S173" s="409">
        <v>0</v>
      </c>
      <c r="U173" s="409">
        <v>0</v>
      </c>
      <c r="W173" s="409">
        <v>65259.447</v>
      </c>
      <c r="Y173" s="409">
        <v>0</v>
      </c>
      <c r="AA173" s="409">
        <v>113957.17799999999</v>
      </c>
    </row>
    <row r="174" spans="1:28">
      <c r="A174" s="406" t="s">
        <v>447</v>
      </c>
      <c r="B174" s="407" t="s">
        <v>3214</v>
      </c>
      <c r="C174" s="406" t="s">
        <v>3215</v>
      </c>
      <c r="D174" s="408">
        <v>153</v>
      </c>
      <c r="E174" s="409">
        <v>745.75699999999995</v>
      </c>
      <c r="G174" s="409">
        <v>0</v>
      </c>
      <c r="I174" s="409">
        <v>829.7360000000001</v>
      </c>
      <c r="K174" s="409">
        <v>0</v>
      </c>
      <c r="M174" s="409">
        <v>0</v>
      </c>
      <c r="O174" s="409">
        <v>0</v>
      </c>
      <c r="Q174" s="409">
        <v>0</v>
      </c>
      <c r="S174" s="409">
        <v>0</v>
      </c>
      <c r="U174" s="409">
        <v>0</v>
      </c>
      <c r="W174" s="409">
        <v>0</v>
      </c>
      <c r="Y174" s="409">
        <v>0</v>
      </c>
      <c r="AA174" s="409">
        <v>1575.4930000000002</v>
      </c>
    </row>
    <row r="175" spans="1:28">
      <c r="A175" s="406" t="s">
        <v>452</v>
      </c>
      <c r="B175" s="407" t="s">
        <v>455</v>
      </c>
      <c r="C175" s="406" t="s">
        <v>3216</v>
      </c>
      <c r="D175" s="408">
        <v>7</v>
      </c>
      <c r="E175" s="409">
        <v>34.049999999999997</v>
      </c>
      <c r="G175" s="409">
        <v>7.2450000000000001</v>
      </c>
      <c r="I175" s="409">
        <v>0</v>
      </c>
      <c r="K175" s="409">
        <v>3.5649999999999999</v>
      </c>
      <c r="M175" s="409">
        <v>0</v>
      </c>
      <c r="O175" s="409">
        <v>79.501999999999995</v>
      </c>
      <c r="Q175" s="409">
        <v>0</v>
      </c>
      <c r="S175" s="409">
        <v>146.768</v>
      </c>
      <c r="U175" s="409">
        <v>0</v>
      </c>
      <c r="W175" s="409">
        <v>253.92</v>
      </c>
      <c r="Y175" s="409">
        <v>0</v>
      </c>
      <c r="AA175" s="409">
        <v>525.04999999999995</v>
      </c>
    </row>
    <row r="176" spans="1:28">
      <c r="A176" s="406" t="s">
        <v>452</v>
      </c>
      <c r="B176" s="407" t="s">
        <v>3217</v>
      </c>
      <c r="C176" s="406" t="s">
        <v>3218</v>
      </c>
      <c r="D176" s="408">
        <v>39</v>
      </c>
      <c r="E176" s="409">
        <v>599.62800000000016</v>
      </c>
      <c r="G176" s="409">
        <v>9.4160000000000004</v>
      </c>
      <c r="I176" s="409">
        <v>13.682</v>
      </c>
      <c r="K176" s="409">
        <v>9.0670000000000002</v>
      </c>
      <c r="M176" s="409">
        <v>0</v>
      </c>
      <c r="O176" s="409">
        <v>641.03200000000004</v>
      </c>
      <c r="Q176" s="409">
        <v>0</v>
      </c>
      <c r="S176" s="409">
        <v>0</v>
      </c>
      <c r="U176" s="409">
        <v>214.93600000000004</v>
      </c>
      <c r="W176" s="409">
        <v>8.4</v>
      </c>
      <c r="Y176" s="409">
        <v>1056.886</v>
      </c>
      <c r="AA176" s="409">
        <v>2553.047</v>
      </c>
    </row>
    <row r="177" spans="1:27">
      <c r="A177" s="406" t="s">
        <v>452</v>
      </c>
      <c r="B177" s="407" t="s">
        <v>3219</v>
      </c>
      <c r="C177" s="406" t="s">
        <v>3220</v>
      </c>
      <c r="D177" s="408">
        <v>15</v>
      </c>
      <c r="E177" s="409">
        <v>127.25099999999999</v>
      </c>
      <c r="G177" s="409">
        <v>67.923000000000002</v>
      </c>
      <c r="I177" s="409">
        <v>0</v>
      </c>
      <c r="K177" s="409">
        <v>45.997</v>
      </c>
      <c r="M177" s="409">
        <v>0</v>
      </c>
      <c r="O177" s="409">
        <v>501</v>
      </c>
      <c r="Q177" s="409">
        <v>0</v>
      </c>
      <c r="S177" s="409">
        <v>149.72499999999999</v>
      </c>
      <c r="U177" s="409">
        <v>0</v>
      </c>
      <c r="W177" s="409">
        <v>0</v>
      </c>
      <c r="Y177" s="409">
        <v>491.88299999999998</v>
      </c>
      <c r="AA177" s="409">
        <v>1383.779</v>
      </c>
    </row>
    <row r="178" spans="1:27">
      <c r="A178" s="406" t="s">
        <v>452</v>
      </c>
      <c r="B178" s="407" t="s">
        <v>2340</v>
      </c>
      <c r="C178" s="406" t="s">
        <v>3221</v>
      </c>
      <c r="D178" s="408">
        <v>20</v>
      </c>
      <c r="E178" s="409">
        <v>271.892</v>
      </c>
      <c r="G178" s="409">
        <v>28.831</v>
      </c>
      <c r="I178" s="409">
        <v>42.143000000000001</v>
      </c>
      <c r="K178" s="409">
        <v>15.202999999999999</v>
      </c>
      <c r="M178" s="409">
        <v>0</v>
      </c>
      <c r="O178" s="409">
        <v>320</v>
      </c>
      <c r="Q178" s="409">
        <v>0</v>
      </c>
      <c r="S178" s="409">
        <v>295.99900000000002</v>
      </c>
      <c r="U178" s="409">
        <v>0</v>
      </c>
      <c r="W178" s="409">
        <v>0</v>
      </c>
      <c r="Y178" s="409">
        <v>2159.1480000000001</v>
      </c>
      <c r="AA178" s="409">
        <v>3133.2160000000003</v>
      </c>
    </row>
    <row r="179" spans="1:27">
      <c r="A179" s="406" t="s">
        <v>452</v>
      </c>
      <c r="B179" s="407" t="s">
        <v>3222</v>
      </c>
      <c r="C179" s="406" t="s">
        <v>3932</v>
      </c>
      <c r="D179" s="408">
        <v>161</v>
      </c>
      <c r="E179" s="409">
        <v>3786.1329999999998</v>
      </c>
      <c r="G179" s="409">
        <v>0.55200000000000005</v>
      </c>
      <c r="I179" s="409">
        <v>131.22499999999999</v>
      </c>
      <c r="K179" s="409">
        <v>547.322</v>
      </c>
      <c r="M179" s="409">
        <v>0</v>
      </c>
      <c r="O179" s="409">
        <v>1326.644</v>
      </c>
      <c r="Q179" s="409">
        <v>46.027000000000001</v>
      </c>
      <c r="S179" s="409">
        <v>76.016000000000005</v>
      </c>
      <c r="U179" s="409">
        <v>846.827</v>
      </c>
      <c r="W179" s="409">
        <v>4229.0940000000001</v>
      </c>
      <c r="Y179" s="409">
        <v>0</v>
      </c>
      <c r="AA179" s="409">
        <v>10989.84</v>
      </c>
    </row>
    <row r="180" spans="1:27">
      <c r="A180" s="406" t="s">
        <v>452</v>
      </c>
      <c r="B180" s="407" t="s">
        <v>3224</v>
      </c>
      <c r="C180" s="406" t="s">
        <v>3225</v>
      </c>
      <c r="D180" s="408">
        <v>55</v>
      </c>
      <c r="E180" s="409">
        <v>501.40700000000004</v>
      </c>
      <c r="G180" s="409">
        <v>112.264</v>
      </c>
      <c r="I180" s="409">
        <v>187.85499999999999</v>
      </c>
      <c r="K180" s="409">
        <v>255.36799999999999</v>
      </c>
      <c r="M180" s="409">
        <v>0</v>
      </c>
      <c r="O180" s="409">
        <v>959.30200000000002</v>
      </c>
      <c r="Q180" s="409">
        <v>22.175000000000001</v>
      </c>
      <c r="S180" s="409">
        <v>395.19900000000001</v>
      </c>
      <c r="U180" s="409">
        <v>0</v>
      </c>
      <c r="W180" s="409">
        <v>2406.328</v>
      </c>
      <c r="Y180" s="409">
        <v>66.572999999999993</v>
      </c>
      <c r="AA180" s="409">
        <v>4906.4710000000005</v>
      </c>
    </row>
    <row r="181" spans="1:27">
      <c r="A181" s="406" t="s">
        <v>452</v>
      </c>
      <c r="B181" s="407" t="s">
        <v>2338</v>
      </c>
      <c r="C181" s="406" t="s">
        <v>3226</v>
      </c>
      <c r="D181" s="408">
        <v>28</v>
      </c>
      <c r="E181" s="409">
        <v>602.17399999999998</v>
      </c>
      <c r="G181" s="409">
        <v>62.241999999999997</v>
      </c>
      <c r="I181" s="409">
        <v>1.2230000000000001</v>
      </c>
      <c r="K181" s="409">
        <v>153.10300000000001</v>
      </c>
      <c r="M181" s="409">
        <v>0</v>
      </c>
      <c r="O181" s="409">
        <v>370.53500000000003</v>
      </c>
      <c r="Q181" s="409">
        <v>0</v>
      </c>
      <c r="S181" s="409">
        <v>331.88699999999994</v>
      </c>
      <c r="U181" s="409">
        <v>0</v>
      </c>
      <c r="W181" s="409">
        <v>20.925999999999998</v>
      </c>
      <c r="Y181" s="409">
        <v>1649.3579999999999</v>
      </c>
      <c r="AA181" s="409">
        <v>3191.4480000000003</v>
      </c>
    </row>
    <row r="182" spans="1:27">
      <c r="A182" s="406" t="s">
        <v>452</v>
      </c>
      <c r="B182" s="407" t="s">
        <v>3229</v>
      </c>
      <c r="C182" s="406" t="s">
        <v>3230</v>
      </c>
      <c r="D182" s="408">
        <v>21</v>
      </c>
      <c r="E182" s="409">
        <v>55.976999999999997</v>
      </c>
      <c r="G182" s="409">
        <v>0</v>
      </c>
      <c r="I182" s="409">
        <v>3.1680000000000001</v>
      </c>
      <c r="K182" s="409">
        <v>922.40300000000002</v>
      </c>
      <c r="M182" s="409">
        <v>0</v>
      </c>
      <c r="O182" s="409">
        <v>143.56800000000001</v>
      </c>
      <c r="Q182" s="409">
        <v>30.007999999999996</v>
      </c>
      <c r="S182" s="409">
        <v>467.21100000000001</v>
      </c>
      <c r="U182" s="409">
        <v>0</v>
      </c>
      <c r="W182" s="409">
        <v>0</v>
      </c>
      <c r="Y182" s="409">
        <v>0</v>
      </c>
      <c r="AA182" s="409">
        <v>1622.335</v>
      </c>
    </row>
    <row r="183" spans="1:27">
      <c r="A183" s="406" t="s">
        <v>32</v>
      </c>
      <c r="B183" s="407" t="s">
        <v>3231</v>
      </c>
      <c r="C183" s="406" t="s">
        <v>3232</v>
      </c>
      <c r="D183" s="408">
        <v>35</v>
      </c>
      <c r="E183" s="409">
        <v>664.06200000000001</v>
      </c>
      <c r="G183" s="409">
        <v>0</v>
      </c>
      <c r="I183" s="409">
        <v>103.79300000000001</v>
      </c>
      <c r="K183" s="409">
        <v>18.329000000000001</v>
      </c>
      <c r="M183" s="409">
        <v>0</v>
      </c>
      <c r="O183" s="409">
        <v>1745.973</v>
      </c>
      <c r="Q183" s="409">
        <v>0</v>
      </c>
      <c r="S183" s="409">
        <v>0</v>
      </c>
      <c r="U183" s="409">
        <v>0</v>
      </c>
      <c r="W183" s="409">
        <v>1878.9690000000001</v>
      </c>
      <c r="Y183" s="409">
        <v>0</v>
      </c>
      <c r="AA183" s="409">
        <v>4411.1260000000002</v>
      </c>
    </row>
    <row r="184" spans="1:27">
      <c r="A184" s="406" t="s">
        <v>32</v>
      </c>
      <c r="B184" s="407" t="s">
        <v>3233</v>
      </c>
      <c r="C184" s="406" t="s">
        <v>3234</v>
      </c>
      <c r="D184" s="408">
        <v>14</v>
      </c>
      <c r="E184" s="409">
        <v>165.12699999999998</v>
      </c>
      <c r="G184" s="409">
        <v>0</v>
      </c>
      <c r="I184" s="409">
        <v>15.687000000000001</v>
      </c>
      <c r="K184" s="409">
        <v>67.682000000000002</v>
      </c>
      <c r="M184" s="409">
        <v>0</v>
      </c>
      <c r="O184" s="409">
        <v>440.30900000000003</v>
      </c>
      <c r="Q184" s="409">
        <v>0</v>
      </c>
      <c r="S184" s="409">
        <v>0</v>
      </c>
      <c r="U184" s="409">
        <v>32.5</v>
      </c>
      <c r="W184" s="409">
        <v>281.25200000000001</v>
      </c>
      <c r="Y184" s="409">
        <v>0</v>
      </c>
      <c r="AA184" s="409">
        <v>1002.557</v>
      </c>
    </row>
    <row r="185" spans="1:27">
      <c r="A185" s="406" t="s">
        <v>32</v>
      </c>
      <c r="B185" s="407" t="s">
        <v>3235</v>
      </c>
      <c r="C185" s="406" t="s">
        <v>3236</v>
      </c>
      <c r="D185" s="408">
        <v>16</v>
      </c>
      <c r="E185" s="409">
        <v>0</v>
      </c>
      <c r="G185" s="409">
        <v>519.85500000000002</v>
      </c>
      <c r="I185" s="409">
        <v>0</v>
      </c>
      <c r="K185" s="409">
        <v>0</v>
      </c>
      <c r="M185" s="409">
        <v>0</v>
      </c>
      <c r="O185" s="409">
        <v>252.602</v>
      </c>
      <c r="Q185" s="409">
        <v>0</v>
      </c>
      <c r="S185" s="409">
        <v>0</v>
      </c>
      <c r="U185" s="409">
        <v>0</v>
      </c>
      <c r="W185" s="409">
        <v>102.404</v>
      </c>
      <c r="Y185" s="409">
        <v>0</v>
      </c>
      <c r="AA185" s="409">
        <v>874.86099999999988</v>
      </c>
    </row>
    <row r="186" spans="1:27">
      <c r="A186" s="406" t="s">
        <v>479</v>
      </c>
      <c r="B186" s="407" t="s">
        <v>3237</v>
      </c>
      <c r="C186" s="406" t="s">
        <v>3238</v>
      </c>
      <c r="D186" s="408">
        <v>18</v>
      </c>
      <c r="E186" s="409">
        <v>348.83200000000005</v>
      </c>
      <c r="G186" s="409">
        <v>0</v>
      </c>
      <c r="I186" s="409">
        <v>0</v>
      </c>
      <c r="K186" s="409">
        <v>11.837999999999999</v>
      </c>
      <c r="M186" s="409">
        <v>0</v>
      </c>
      <c r="O186" s="409">
        <v>906.47</v>
      </c>
      <c r="Q186" s="409">
        <v>2.2789999999999999</v>
      </c>
      <c r="S186" s="409">
        <v>1430.241</v>
      </c>
      <c r="U186" s="409">
        <v>0</v>
      </c>
      <c r="W186" s="409">
        <v>9.016</v>
      </c>
      <c r="Y186" s="409">
        <v>0</v>
      </c>
      <c r="AA186" s="409">
        <v>2708.6759999999999</v>
      </c>
    </row>
    <row r="187" spans="1:27">
      <c r="A187" s="406" t="s">
        <v>479</v>
      </c>
      <c r="B187" s="407" t="s">
        <v>3239</v>
      </c>
      <c r="C187" s="406" t="s">
        <v>3240</v>
      </c>
      <c r="D187" s="408">
        <v>90</v>
      </c>
      <c r="E187" s="409">
        <v>1760.3980000000001</v>
      </c>
      <c r="G187" s="409">
        <v>303.06599999999997</v>
      </c>
      <c r="I187" s="409">
        <v>305.22300000000001</v>
      </c>
      <c r="K187" s="409">
        <v>95.415000000000006</v>
      </c>
      <c r="M187" s="409">
        <v>3436.7689999999998</v>
      </c>
      <c r="O187" s="409">
        <v>0</v>
      </c>
      <c r="Q187" s="409">
        <v>17.623000000000001</v>
      </c>
      <c r="S187" s="409">
        <v>6415.1260000000002</v>
      </c>
      <c r="U187" s="409">
        <v>165.83799999999999</v>
      </c>
      <c r="W187" s="409">
        <v>0</v>
      </c>
      <c r="Y187" s="409">
        <v>0</v>
      </c>
      <c r="AA187" s="409">
        <v>12499.458000000001</v>
      </c>
    </row>
    <row r="188" spans="1:27">
      <c r="A188" s="406" t="s">
        <v>479</v>
      </c>
      <c r="B188" s="407" t="s">
        <v>3241</v>
      </c>
      <c r="C188" s="406" t="s">
        <v>3242</v>
      </c>
      <c r="D188" s="408">
        <v>2913</v>
      </c>
      <c r="E188" s="409">
        <v>369470.97</v>
      </c>
      <c r="G188" s="409">
        <v>1397.171</v>
      </c>
      <c r="I188" s="409">
        <v>23281.993999999999</v>
      </c>
      <c r="K188" s="409">
        <v>22225.88</v>
      </c>
      <c r="M188" s="409">
        <v>0</v>
      </c>
      <c r="O188" s="409">
        <v>0</v>
      </c>
      <c r="Q188" s="409">
        <v>0</v>
      </c>
      <c r="S188" s="409">
        <v>32110.937000000002</v>
      </c>
      <c r="U188" s="409">
        <v>141716.73699999999</v>
      </c>
      <c r="W188" s="409">
        <v>5000</v>
      </c>
      <c r="Y188" s="409">
        <v>256143.58799999996</v>
      </c>
      <c r="AA188" s="409">
        <v>851347.277</v>
      </c>
    </row>
    <row r="189" spans="1:27">
      <c r="A189" s="406" t="s">
        <v>479</v>
      </c>
      <c r="B189" s="407" t="s">
        <v>3243</v>
      </c>
      <c r="C189" s="406" t="s">
        <v>3244</v>
      </c>
      <c r="D189" s="408">
        <v>52</v>
      </c>
      <c r="E189" s="409">
        <v>307.64699999999999</v>
      </c>
      <c r="G189" s="409">
        <v>33.654000000000003</v>
      </c>
      <c r="I189" s="409">
        <v>13.305999999999999</v>
      </c>
      <c r="K189" s="409">
        <v>1.712</v>
      </c>
      <c r="M189" s="409">
        <v>0</v>
      </c>
      <c r="O189" s="409">
        <v>801.81399999999996</v>
      </c>
      <c r="Q189" s="409">
        <v>0</v>
      </c>
      <c r="S189" s="409">
        <v>1316.8</v>
      </c>
      <c r="U189" s="409">
        <v>0</v>
      </c>
      <c r="W189" s="409">
        <v>73.247</v>
      </c>
      <c r="Y189" s="409">
        <v>0</v>
      </c>
      <c r="AA189" s="409">
        <v>2548.1799999999998</v>
      </c>
    </row>
    <row r="190" spans="1:27">
      <c r="A190" s="406" t="s">
        <v>479</v>
      </c>
      <c r="B190" s="407" t="s">
        <v>3245</v>
      </c>
      <c r="C190" s="406" t="s">
        <v>3246</v>
      </c>
      <c r="D190" s="408">
        <v>44</v>
      </c>
      <c r="E190" s="409">
        <v>866.88699999999994</v>
      </c>
      <c r="G190" s="409">
        <v>131.67099999999999</v>
      </c>
      <c r="I190" s="409">
        <v>108.26100000000001</v>
      </c>
      <c r="K190" s="409">
        <v>139.13999999999999</v>
      </c>
      <c r="M190" s="409">
        <v>2574.4290000000001</v>
      </c>
      <c r="O190" s="409">
        <v>473.74900000000002</v>
      </c>
      <c r="Q190" s="409">
        <v>126.435</v>
      </c>
      <c r="S190" s="409">
        <v>0</v>
      </c>
      <c r="U190" s="409">
        <v>3954.0229999999997</v>
      </c>
      <c r="W190" s="409">
        <v>0</v>
      </c>
      <c r="Y190" s="409">
        <v>0</v>
      </c>
      <c r="AA190" s="409">
        <v>8374.5949999999993</v>
      </c>
    </row>
    <row r="191" spans="1:27">
      <c r="A191" s="406" t="s">
        <v>479</v>
      </c>
      <c r="B191" s="407" t="s">
        <v>3933</v>
      </c>
      <c r="C191" s="406" t="s">
        <v>3934</v>
      </c>
      <c r="D191" s="408">
        <v>7</v>
      </c>
      <c r="E191" s="409">
        <v>49.194000000000003</v>
      </c>
      <c r="G191" s="409">
        <v>0</v>
      </c>
      <c r="I191" s="409">
        <v>1.7090000000000001</v>
      </c>
      <c r="K191" s="409">
        <v>2.6</v>
      </c>
      <c r="M191" s="409">
        <v>0</v>
      </c>
      <c r="O191" s="409">
        <v>74.704999999999998</v>
      </c>
      <c r="Q191" s="409">
        <v>0</v>
      </c>
      <c r="S191" s="409">
        <v>0</v>
      </c>
      <c r="U191" s="409">
        <v>384.32499999999999</v>
      </c>
      <c r="W191" s="409">
        <v>212.74799999999999</v>
      </c>
      <c r="Y191" s="409">
        <v>0</v>
      </c>
      <c r="AA191" s="409">
        <v>725.28100000000006</v>
      </c>
    </row>
    <row r="192" spans="1:27">
      <c r="A192" s="406" t="s">
        <v>479</v>
      </c>
      <c r="B192" s="407" t="s">
        <v>3249</v>
      </c>
      <c r="C192" s="406" t="s">
        <v>3250</v>
      </c>
      <c r="D192" s="408">
        <v>129</v>
      </c>
      <c r="E192" s="409">
        <v>0</v>
      </c>
      <c r="G192" s="409">
        <v>1187.069</v>
      </c>
      <c r="I192" s="409">
        <v>0</v>
      </c>
      <c r="K192" s="409">
        <v>0</v>
      </c>
      <c r="M192" s="409">
        <v>0</v>
      </c>
      <c r="O192" s="409">
        <v>0</v>
      </c>
      <c r="Q192" s="409">
        <v>176.21799999999999</v>
      </c>
      <c r="S192" s="409">
        <v>0</v>
      </c>
      <c r="U192" s="409">
        <v>6925.4880000000003</v>
      </c>
      <c r="W192" s="409">
        <v>0</v>
      </c>
      <c r="Y192" s="409">
        <v>1813.2829999999999</v>
      </c>
      <c r="AA192" s="409">
        <v>10102.058000000003</v>
      </c>
    </row>
    <row r="193" spans="1:28">
      <c r="A193" s="406" t="s">
        <v>479</v>
      </c>
      <c r="B193" s="407" t="s">
        <v>3251</v>
      </c>
      <c r="C193" s="406" t="s">
        <v>3252</v>
      </c>
      <c r="D193" s="408">
        <v>996</v>
      </c>
      <c r="E193" s="409">
        <v>188939.98</v>
      </c>
      <c r="G193" s="409">
        <v>0</v>
      </c>
      <c r="I193" s="409">
        <v>2101.5990000000002</v>
      </c>
      <c r="K193" s="409">
        <v>49029.074000000001</v>
      </c>
      <c r="M193" s="409">
        <v>0</v>
      </c>
      <c r="O193" s="409">
        <v>0</v>
      </c>
      <c r="Q193" s="409">
        <v>0</v>
      </c>
      <c r="S193" s="409">
        <v>2775.1970000000001</v>
      </c>
      <c r="U193" s="409">
        <v>0</v>
      </c>
      <c r="W193" s="409">
        <v>0</v>
      </c>
      <c r="Y193" s="409">
        <v>173526.45699999999</v>
      </c>
      <c r="AA193" s="409">
        <v>416372.30700000003</v>
      </c>
    </row>
    <row r="194" spans="1:28">
      <c r="A194" s="406" t="s">
        <v>479</v>
      </c>
      <c r="B194" s="407" t="s">
        <v>3253</v>
      </c>
      <c r="C194" s="406" t="s">
        <v>3254</v>
      </c>
      <c r="D194" s="408">
        <v>1167</v>
      </c>
      <c r="E194" s="409">
        <v>28165.463000000003</v>
      </c>
      <c r="G194" s="409">
        <v>4940.0770000000002</v>
      </c>
      <c r="I194" s="409">
        <v>2385.5169999999998</v>
      </c>
      <c r="K194" s="409">
        <v>3301.1179999999999</v>
      </c>
      <c r="M194" s="409">
        <v>0</v>
      </c>
      <c r="O194" s="409">
        <v>1879.7819999999999</v>
      </c>
      <c r="Q194" s="409">
        <v>296.238</v>
      </c>
      <c r="S194" s="409">
        <v>3708.627</v>
      </c>
      <c r="U194" s="409">
        <v>72405.615000000005</v>
      </c>
      <c r="W194" s="409">
        <v>3438.877</v>
      </c>
      <c r="Y194" s="409">
        <v>2020.1179999999999</v>
      </c>
      <c r="AA194" s="409">
        <v>122541.43199999999</v>
      </c>
    </row>
    <row r="195" spans="1:28">
      <c r="A195" s="406" t="s">
        <v>479</v>
      </c>
      <c r="B195" s="407" t="s">
        <v>3255</v>
      </c>
      <c r="C195" s="406" t="s">
        <v>3256</v>
      </c>
      <c r="D195" s="408">
        <v>2</v>
      </c>
      <c r="E195" s="409">
        <v>11.611999999999998</v>
      </c>
      <c r="G195" s="409">
        <v>0</v>
      </c>
      <c r="I195" s="409">
        <v>0</v>
      </c>
      <c r="K195" s="409">
        <v>3.625</v>
      </c>
      <c r="M195" s="409">
        <v>0</v>
      </c>
      <c r="O195" s="409">
        <v>132.06399999999999</v>
      </c>
      <c r="Q195" s="409">
        <v>0</v>
      </c>
      <c r="S195" s="409">
        <v>135.452</v>
      </c>
      <c r="U195" s="409">
        <v>0</v>
      </c>
      <c r="W195" s="409">
        <v>2.4380000000000002</v>
      </c>
      <c r="Y195" s="409">
        <v>0</v>
      </c>
      <c r="AA195" s="409">
        <v>285.19100000000003</v>
      </c>
    </row>
    <row r="196" spans="1:28">
      <c r="A196" s="406" t="s">
        <v>479</v>
      </c>
      <c r="B196" s="407" t="s">
        <v>3935</v>
      </c>
      <c r="C196" s="406" t="s">
        <v>3936</v>
      </c>
      <c r="D196" s="408">
        <v>7</v>
      </c>
      <c r="E196" s="409">
        <v>50.98299999999999</v>
      </c>
      <c r="G196" s="409">
        <v>0</v>
      </c>
      <c r="H196" s="410" t="s">
        <v>0</v>
      </c>
      <c r="I196" s="409">
        <v>0</v>
      </c>
      <c r="K196" s="409">
        <v>6.62</v>
      </c>
      <c r="M196" s="409">
        <v>0</v>
      </c>
      <c r="O196" s="409">
        <v>417.83699999999999</v>
      </c>
      <c r="Q196" s="409">
        <v>0</v>
      </c>
      <c r="S196" s="409">
        <v>507.20100000000008</v>
      </c>
      <c r="U196" s="409">
        <v>0</v>
      </c>
      <c r="W196" s="409">
        <v>94.897000000000006</v>
      </c>
      <c r="Y196" s="409">
        <v>0</v>
      </c>
      <c r="AA196" s="409">
        <v>1077.538</v>
      </c>
      <c r="AB196" s="410" t="s">
        <v>64</v>
      </c>
    </row>
    <row r="197" spans="1:28">
      <c r="A197" s="406" t="s">
        <v>479</v>
      </c>
      <c r="B197" s="407" t="s">
        <v>3257</v>
      </c>
      <c r="C197" s="406" t="s">
        <v>3258</v>
      </c>
      <c r="D197" s="408">
        <v>65</v>
      </c>
      <c r="E197" s="409">
        <v>899.35299999999984</v>
      </c>
      <c r="G197" s="409">
        <v>17.245999999999999</v>
      </c>
      <c r="I197" s="409">
        <v>301.64499999999998</v>
      </c>
      <c r="K197" s="409">
        <v>154.21700000000001</v>
      </c>
      <c r="M197" s="409">
        <v>1682.319</v>
      </c>
      <c r="O197" s="409">
        <v>331.47199999999998</v>
      </c>
      <c r="Q197" s="409">
        <v>0</v>
      </c>
      <c r="S197" s="409">
        <v>3854.6709999999998</v>
      </c>
      <c r="U197" s="409">
        <v>0</v>
      </c>
      <c r="W197" s="409">
        <v>0</v>
      </c>
      <c r="Y197" s="409">
        <v>0</v>
      </c>
      <c r="AA197" s="409">
        <v>7240.9230000000007</v>
      </c>
    </row>
    <row r="198" spans="1:28">
      <c r="A198" s="406" t="s">
        <v>479</v>
      </c>
      <c r="B198" s="407" t="s">
        <v>3259</v>
      </c>
      <c r="C198" s="406" t="s">
        <v>3260</v>
      </c>
      <c r="D198" s="408">
        <v>39</v>
      </c>
      <c r="E198" s="409">
        <v>878.17100000000016</v>
      </c>
      <c r="G198" s="409">
        <v>0</v>
      </c>
      <c r="I198" s="409">
        <v>39.512</v>
      </c>
      <c r="K198" s="409">
        <v>64.926000000000002</v>
      </c>
      <c r="M198" s="409">
        <v>0</v>
      </c>
      <c r="O198" s="409">
        <v>374</v>
      </c>
      <c r="Q198" s="409">
        <v>0</v>
      </c>
      <c r="S198" s="409">
        <v>2954.922</v>
      </c>
      <c r="U198" s="409">
        <v>0</v>
      </c>
      <c r="W198" s="409">
        <v>1278.826</v>
      </c>
      <c r="Y198" s="409">
        <v>0</v>
      </c>
      <c r="AA198" s="409">
        <v>5590.357</v>
      </c>
    </row>
    <row r="199" spans="1:28">
      <c r="A199" s="406" t="s">
        <v>479</v>
      </c>
      <c r="B199" s="407" t="s">
        <v>3261</v>
      </c>
      <c r="C199" s="406" t="s">
        <v>3262</v>
      </c>
      <c r="D199" s="408">
        <v>46</v>
      </c>
      <c r="E199" s="409">
        <v>759.82900000000006</v>
      </c>
      <c r="G199" s="409">
        <v>0</v>
      </c>
      <c r="I199" s="409">
        <v>35.680999999999997</v>
      </c>
      <c r="K199" s="409">
        <v>302.31099999999998</v>
      </c>
      <c r="M199" s="409">
        <v>1088.415</v>
      </c>
      <c r="O199" s="409">
        <v>580.83000000000004</v>
      </c>
      <c r="Q199" s="409">
        <v>0</v>
      </c>
      <c r="S199" s="409">
        <v>3150.1669999999999</v>
      </c>
      <c r="U199" s="409">
        <v>0</v>
      </c>
      <c r="W199" s="409">
        <v>0</v>
      </c>
      <c r="Y199" s="409">
        <v>0</v>
      </c>
      <c r="AA199" s="409">
        <v>5917.2330000000002</v>
      </c>
    </row>
    <row r="200" spans="1:28">
      <c r="A200" s="406" t="s">
        <v>510</v>
      </c>
      <c r="B200" s="407" t="s">
        <v>3263</v>
      </c>
      <c r="C200" s="406" t="s">
        <v>3264</v>
      </c>
      <c r="D200" s="408">
        <v>11</v>
      </c>
      <c r="E200" s="409">
        <v>112.43300000000001</v>
      </c>
      <c r="G200" s="409">
        <v>0</v>
      </c>
      <c r="I200" s="409">
        <v>8.4510000000000005</v>
      </c>
      <c r="K200" s="409">
        <v>15.163</v>
      </c>
      <c r="M200" s="409">
        <v>0</v>
      </c>
      <c r="O200" s="409">
        <v>613.69500000000005</v>
      </c>
      <c r="Q200" s="409">
        <v>0</v>
      </c>
      <c r="S200" s="409">
        <v>410.084</v>
      </c>
      <c r="U200" s="409">
        <v>0</v>
      </c>
      <c r="W200" s="409">
        <v>771.95600000000002</v>
      </c>
      <c r="Y200" s="409">
        <v>0</v>
      </c>
      <c r="AA200" s="409">
        <v>1931.7820000000002</v>
      </c>
    </row>
    <row r="201" spans="1:28">
      <c r="A201" s="406" t="s">
        <v>510</v>
      </c>
      <c r="B201" s="407" t="s">
        <v>3265</v>
      </c>
      <c r="C201" s="406" t="s">
        <v>3266</v>
      </c>
      <c r="D201" s="408">
        <v>32</v>
      </c>
      <c r="E201" s="409">
        <v>587.52499999999998</v>
      </c>
      <c r="G201" s="409">
        <v>40.764000000000003</v>
      </c>
      <c r="I201" s="409">
        <v>21.794</v>
      </c>
      <c r="K201" s="409">
        <v>258.89100000000002</v>
      </c>
      <c r="M201" s="409">
        <v>0</v>
      </c>
      <c r="O201" s="409">
        <v>466.95599999999996</v>
      </c>
      <c r="Q201" s="409">
        <v>2.9060000000000001</v>
      </c>
      <c r="S201" s="409">
        <v>0</v>
      </c>
      <c r="U201" s="409">
        <v>935.94899999999996</v>
      </c>
      <c r="W201" s="409">
        <v>0</v>
      </c>
      <c r="Y201" s="409">
        <v>581.447</v>
      </c>
      <c r="AA201" s="409">
        <v>2896.232</v>
      </c>
    </row>
    <row r="202" spans="1:28">
      <c r="A202" s="406" t="s">
        <v>510</v>
      </c>
      <c r="B202" s="407" t="s">
        <v>2319</v>
      </c>
      <c r="C202" s="406" t="s">
        <v>3267</v>
      </c>
      <c r="D202" s="408">
        <v>27</v>
      </c>
      <c r="E202" s="409">
        <v>18.013000000000002</v>
      </c>
      <c r="G202" s="409">
        <v>123.45399999999999</v>
      </c>
      <c r="I202" s="409">
        <v>0</v>
      </c>
      <c r="K202" s="409">
        <v>0</v>
      </c>
      <c r="M202" s="409">
        <v>0</v>
      </c>
      <c r="O202" s="409">
        <v>328.24799999999993</v>
      </c>
      <c r="Q202" s="409">
        <v>32.15</v>
      </c>
      <c r="S202" s="409">
        <v>0</v>
      </c>
      <c r="U202" s="409">
        <v>95.732000000000014</v>
      </c>
      <c r="W202" s="409">
        <v>250.73699999999999</v>
      </c>
      <c r="Y202" s="409">
        <v>0</v>
      </c>
      <c r="AA202" s="409">
        <v>848.33399999999995</v>
      </c>
    </row>
    <row r="203" spans="1:28">
      <c r="A203" s="406" t="s">
        <v>510</v>
      </c>
      <c r="B203" s="407" t="s">
        <v>3268</v>
      </c>
      <c r="C203" s="406" t="s">
        <v>3269</v>
      </c>
      <c r="D203" s="408">
        <v>4</v>
      </c>
      <c r="E203" s="409">
        <v>0</v>
      </c>
      <c r="G203" s="409">
        <v>0</v>
      </c>
      <c r="I203" s="409">
        <v>0</v>
      </c>
      <c r="K203" s="409">
        <v>0</v>
      </c>
      <c r="M203" s="409">
        <v>0</v>
      </c>
      <c r="O203" s="409">
        <v>301.40499999999997</v>
      </c>
      <c r="Q203" s="409">
        <v>0</v>
      </c>
      <c r="S203" s="409">
        <v>282.43099999999998</v>
      </c>
      <c r="U203" s="409">
        <v>0</v>
      </c>
      <c r="W203" s="409">
        <v>434.77600000000001</v>
      </c>
      <c r="Y203" s="409">
        <v>0</v>
      </c>
      <c r="AA203" s="409">
        <v>1018.612</v>
      </c>
    </row>
    <row r="204" spans="1:28">
      <c r="A204" s="406" t="s">
        <v>510</v>
      </c>
      <c r="B204" s="407" t="s">
        <v>3270</v>
      </c>
      <c r="C204" s="406" t="s">
        <v>3271</v>
      </c>
      <c r="D204" s="408">
        <v>29</v>
      </c>
      <c r="E204" s="409">
        <v>747.72299999999984</v>
      </c>
      <c r="G204" s="409">
        <v>0</v>
      </c>
      <c r="I204" s="409">
        <v>51.665999999999997</v>
      </c>
      <c r="K204" s="409">
        <v>655.47799999999984</v>
      </c>
      <c r="M204" s="409">
        <v>2818.3919999999994</v>
      </c>
      <c r="O204" s="409">
        <v>495</v>
      </c>
      <c r="Q204" s="409">
        <v>0</v>
      </c>
      <c r="S204" s="409">
        <v>0</v>
      </c>
      <c r="U204" s="409">
        <v>1342.6569999999999</v>
      </c>
      <c r="W204" s="409">
        <v>0</v>
      </c>
      <c r="Y204" s="409">
        <v>0</v>
      </c>
      <c r="AA204" s="409">
        <v>6110.9159999999983</v>
      </c>
    </row>
    <row r="205" spans="1:28">
      <c r="A205" s="406" t="s">
        <v>510</v>
      </c>
      <c r="B205" s="407" t="s">
        <v>3272</v>
      </c>
      <c r="C205" s="406" t="s">
        <v>3937</v>
      </c>
      <c r="D205" s="408">
        <v>30</v>
      </c>
      <c r="E205" s="409">
        <v>1338.6920000000005</v>
      </c>
      <c r="G205" s="409">
        <v>17.18</v>
      </c>
      <c r="I205" s="409">
        <v>0</v>
      </c>
      <c r="K205" s="409">
        <v>71.884</v>
      </c>
      <c r="M205" s="409">
        <v>1826.171</v>
      </c>
      <c r="O205" s="409">
        <v>2175.0390000000002</v>
      </c>
      <c r="Q205" s="409">
        <v>301.80599999999998</v>
      </c>
      <c r="S205" s="409">
        <v>1635.3929999999998</v>
      </c>
      <c r="U205" s="409">
        <v>0</v>
      </c>
      <c r="W205" s="409">
        <v>0</v>
      </c>
      <c r="Y205" s="409">
        <v>55.363999999999997</v>
      </c>
      <c r="AA205" s="409">
        <v>7421.5290000000014</v>
      </c>
    </row>
    <row r="206" spans="1:28">
      <c r="A206" s="406" t="s">
        <v>510</v>
      </c>
      <c r="B206" s="407" t="s">
        <v>3274</v>
      </c>
      <c r="C206" s="406" t="s">
        <v>3275</v>
      </c>
      <c r="D206" s="408">
        <v>50</v>
      </c>
      <c r="E206" s="409">
        <v>1204.9690000000001</v>
      </c>
      <c r="G206" s="409">
        <v>0</v>
      </c>
      <c r="I206" s="409">
        <v>152.94900000000001</v>
      </c>
      <c r="K206" s="409">
        <v>153.56800000000001</v>
      </c>
      <c r="M206" s="409">
        <v>0</v>
      </c>
      <c r="O206" s="409">
        <v>1276.26</v>
      </c>
      <c r="Q206" s="409">
        <v>0</v>
      </c>
      <c r="S206" s="409">
        <v>1324.1310000000001</v>
      </c>
      <c r="U206" s="409">
        <v>0</v>
      </c>
      <c r="W206" s="409">
        <v>0</v>
      </c>
      <c r="Y206" s="409">
        <v>801.41699999999992</v>
      </c>
      <c r="AA206" s="409">
        <v>4913.2939999999999</v>
      </c>
    </row>
    <row r="207" spans="1:28">
      <c r="A207" s="406" t="s">
        <v>510</v>
      </c>
      <c r="B207" s="407" t="s">
        <v>3276</v>
      </c>
      <c r="C207" s="406" t="s">
        <v>3277</v>
      </c>
      <c r="D207" s="408">
        <v>32</v>
      </c>
      <c r="E207" s="409">
        <v>0</v>
      </c>
      <c r="G207" s="409">
        <v>301.18700000000001</v>
      </c>
      <c r="I207" s="409">
        <v>0</v>
      </c>
      <c r="K207" s="409">
        <v>34.055</v>
      </c>
      <c r="M207" s="409">
        <v>0</v>
      </c>
      <c r="O207" s="409">
        <v>683.49</v>
      </c>
      <c r="Q207" s="409">
        <v>0</v>
      </c>
      <c r="S207" s="409">
        <v>0</v>
      </c>
      <c r="U207" s="409">
        <v>466.89800000000002</v>
      </c>
      <c r="W207" s="409">
        <v>479.22</v>
      </c>
      <c r="Y207" s="409">
        <v>0</v>
      </c>
      <c r="AA207" s="409">
        <v>1964.85</v>
      </c>
    </row>
    <row r="208" spans="1:28">
      <c r="A208" s="406" t="s">
        <v>510</v>
      </c>
      <c r="B208" s="407" t="s">
        <v>3278</v>
      </c>
      <c r="C208" s="406" t="s">
        <v>3279</v>
      </c>
      <c r="D208" s="408">
        <v>34</v>
      </c>
      <c r="E208" s="409">
        <v>0</v>
      </c>
      <c r="G208" s="409">
        <v>423.077</v>
      </c>
      <c r="I208" s="409">
        <v>0</v>
      </c>
      <c r="K208" s="409">
        <v>0</v>
      </c>
      <c r="M208" s="409">
        <v>0</v>
      </c>
      <c r="O208" s="409">
        <v>701.19399999999996</v>
      </c>
      <c r="Q208" s="409">
        <v>0</v>
      </c>
      <c r="S208" s="409">
        <v>0</v>
      </c>
      <c r="U208" s="409">
        <v>366.61900000000003</v>
      </c>
      <c r="W208" s="409">
        <v>53.868000000000002</v>
      </c>
      <c r="Y208" s="409">
        <v>228.77699999999996</v>
      </c>
      <c r="AA208" s="409">
        <v>1773.5350000000001</v>
      </c>
    </row>
    <row r="209" spans="1:28">
      <c r="A209" s="406" t="s">
        <v>510</v>
      </c>
      <c r="B209" s="407" t="s">
        <v>3280</v>
      </c>
      <c r="C209" s="406" t="s">
        <v>3281</v>
      </c>
      <c r="D209" s="408">
        <v>177</v>
      </c>
      <c r="E209" s="409">
        <v>7075.0450000000001</v>
      </c>
      <c r="G209" s="409">
        <v>65.272999999999996</v>
      </c>
      <c r="H209" s="410" t="s">
        <v>64</v>
      </c>
      <c r="I209" s="409">
        <v>254.727</v>
      </c>
      <c r="K209" s="409">
        <v>193.68199999999996</v>
      </c>
      <c r="M209" s="409">
        <v>0</v>
      </c>
      <c r="O209" s="409">
        <v>9120.9619999999995</v>
      </c>
      <c r="Q209" s="409">
        <v>0</v>
      </c>
      <c r="S209" s="409">
        <v>0</v>
      </c>
      <c r="U209" s="409">
        <v>8941.9</v>
      </c>
      <c r="W209" s="409">
        <v>200.36199999999999</v>
      </c>
      <c r="Y209" s="409">
        <v>9402.39</v>
      </c>
      <c r="AA209" s="409">
        <v>35254.341</v>
      </c>
      <c r="AB209" s="410" t="s">
        <v>64</v>
      </c>
    </row>
    <row r="210" spans="1:28">
      <c r="A210" s="406" t="s">
        <v>510</v>
      </c>
      <c r="B210" s="407" t="s">
        <v>3282</v>
      </c>
      <c r="C210" s="406" t="s">
        <v>3283</v>
      </c>
      <c r="D210" s="408">
        <v>40</v>
      </c>
      <c r="E210" s="409">
        <v>341.49399999999991</v>
      </c>
      <c r="G210" s="409">
        <v>0</v>
      </c>
      <c r="I210" s="409">
        <v>18.646999999999998</v>
      </c>
      <c r="K210" s="409">
        <v>0</v>
      </c>
      <c r="M210" s="409">
        <v>0</v>
      </c>
      <c r="O210" s="409">
        <v>303.44099999999997</v>
      </c>
      <c r="Q210" s="409">
        <v>13.166000000000002</v>
      </c>
      <c r="S210" s="409">
        <v>511.52499999999998</v>
      </c>
      <c r="U210" s="409">
        <v>4.3129999999999997</v>
      </c>
      <c r="W210" s="409">
        <v>1010.4580000000001</v>
      </c>
      <c r="Y210" s="409">
        <v>0</v>
      </c>
      <c r="AA210" s="409">
        <v>2203.0439999999999</v>
      </c>
    </row>
    <row r="211" spans="1:28">
      <c r="A211" s="406" t="s">
        <v>510</v>
      </c>
      <c r="B211" s="407" t="s">
        <v>3284</v>
      </c>
      <c r="C211" s="406" t="s">
        <v>3285</v>
      </c>
      <c r="D211" s="408">
        <v>40</v>
      </c>
      <c r="E211" s="409">
        <v>849.85299999999984</v>
      </c>
      <c r="G211" s="409">
        <v>0</v>
      </c>
      <c r="I211" s="409">
        <v>50.326000000000001</v>
      </c>
      <c r="K211" s="409">
        <v>56.78</v>
      </c>
      <c r="M211" s="409">
        <v>0</v>
      </c>
      <c r="O211" s="409">
        <v>686.18499999999995</v>
      </c>
      <c r="Q211" s="409">
        <v>0</v>
      </c>
      <c r="S211" s="409">
        <v>855.95100000000002</v>
      </c>
      <c r="U211" s="409">
        <v>0</v>
      </c>
      <c r="W211" s="409">
        <v>1661.1489999999999</v>
      </c>
      <c r="Y211" s="409">
        <v>0</v>
      </c>
      <c r="AA211" s="409">
        <v>4160.2440000000006</v>
      </c>
    </row>
    <row r="212" spans="1:28">
      <c r="A212" s="406" t="s">
        <v>510</v>
      </c>
      <c r="B212" s="407" t="s">
        <v>3286</v>
      </c>
      <c r="C212" s="406" t="s">
        <v>3287</v>
      </c>
      <c r="D212" s="408">
        <v>32</v>
      </c>
      <c r="E212" s="409">
        <v>274.97899999999993</v>
      </c>
      <c r="G212" s="409">
        <v>0</v>
      </c>
      <c r="I212" s="409">
        <v>3.3110000000000004</v>
      </c>
      <c r="K212" s="409">
        <v>143.011</v>
      </c>
      <c r="M212" s="409">
        <v>2682.848</v>
      </c>
      <c r="O212" s="409">
        <v>504.51900000000001</v>
      </c>
      <c r="Q212" s="409">
        <v>0</v>
      </c>
      <c r="S212" s="409">
        <v>996.90499999999997</v>
      </c>
      <c r="U212" s="409">
        <v>0</v>
      </c>
      <c r="W212" s="409">
        <v>0</v>
      </c>
      <c r="Y212" s="409">
        <v>75.263000000000005</v>
      </c>
      <c r="AA212" s="409">
        <v>4680.8359999999993</v>
      </c>
    </row>
    <row r="213" spans="1:28">
      <c r="A213" s="406" t="s">
        <v>510</v>
      </c>
      <c r="B213" s="407" t="s">
        <v>3288</v>
      </c>
      <c r="C213" s="406" t="s">
        <v>3289</v>
      </c>
      <c r="D213" s="408">
        <v>3</v>
      </c>
      <c r="E213" s="409">
        <v>0</v>
      </c>
      <c r="G213" s="409">
        <v>0</v>
      </c>
      <c r="I213" s="409">
        <v>0</v>
      </c>
      <c r="K213" s="409">
        <v>0</v>
      </c>
      <c r="M213" s="409">
        <v>0</v>
      </c>
      <c r="O213" s="409">
        <v>0.63200000000000001</v>
      </c>
      <c r="Q213" s="409">
        <v>0</v>
      </c>
      <c r="S213" s="409">
        <v>0</v>
      </c>
      <c r="U213" s="409">
        <v>0</v>
      </c>
      <c r="W213" s="409">
        <v>153.15</v>
      </c>
      <c r="Y213" s="409">
        <v>0</v>
      </c>
      <c r="AA213" s="409">
        <v>153.78200000000001</v>
      </c>
    </row>
    <row r="214" spans="1:28">
      <c r="A214" s="406" t="s">
        <v>510</v>
      </c>
      <c r="B214" s="407" t="s">
        <v>3290</v>
      </c>
      <c r="C214" s="406" t="s">
        <v>3291</v>
      </c>
      <c r="D214" s="408">
        <v>52</v>
      </c>
      <c r="E214" s="409">
        <v>13648.469000000001</v>
      </c>
      <c r="G214" s="409">
        <v>0</v>
      </c>
      <c r="I214" s="409">
        <v>162.38399999999999</v>
      </c>
      <c r="K214" s="409">
        <v>2106.723</v>
      </c>
      <c r="M214" s="409">
        <v>0</v>
      </c>
      <c r="O214" s="409">
        <v>3488.8339999999998</v>
      </c>
      <c r="Q214" s="409">
        <v>0</v>
      </c>
      <c r="S214" s="409">
        <v>0</v>
      </c>
      <c r="U214" s="409">
        <v>5803.482</v>
      </c>
      <c r="W214" s="409">
        <v>0</v>
      </c>
      <c r="Y214" s="409">
        <v>2805.6509999999998</v>
      </c>
      <c r="AA214" s="409">
        <v>28015.543000000001</v>
      </c>
    </row>
    <row r="215" spans="1:28">
      <c r="A215" s="406" t="s">
        <v>510</v>
      </c>
      <c r="B215" s="407" t="s">
        <v>3292</v>
      </c>
      <c r="C215" s="406" t="s">
        <v>3293</v>
      </c>
      <c r="D215" s="408">
        <v>22</v>
      </c>
      <c r="E215" s="409">
        <v>371.65</v>
      </c>
      <c r="G215" s="409">
        <v>0</v>
      </c>
      <c r="I215" s="409">
        <v>0</v>
      </c>
      <c r="K215" s="409">
        <v>11.852</v>
      </c>
      <c r="M215" s="409">
        <v>0</v>
      </c>
      <c r="O215" s="409">
        <v>27.992000000000004</v>
      </c>
      <c r="Q215" s="409">
        <v>0</v>
      </c>
      <c r="S215" s="409">
        <v>0</v>
      </c>
      <c r="U215" s="409">
        <v>0</v>
      </c>
      <c r="W215" s="409">
        <v>0</v>
      </c>
      <c r="Y215" s="409">
        <v>0</v>
      </c>
      <c r="AA215" s="409">
        <v>411.49399999999991</v>
      </c>
    </row>
    <row r="216" spans="1:28">
      <c r="A216" s="406" t="s">
        <v>510</v>
      </c>
      <c r="B216" s="407" t="s">
        <v>3294</v>
      </c>
      <c r="C216" s="406" t="s">
        <v>3295</v>
      </c>
      <c r="D216" s="408">
        <v>50</v>
      </c>
      <c r="E216" s="409">
        <v>1313.394</v>
      </c>
      <c r="G216" s="409">
        <v>0</v>
      </c>
      <c r="I216" s="409">
        <v>112.288</v>
      </c>
      <c r="K216" s="409">
        <v>212.95500000000001</v>
      </c>
      <c r="M216" s="409">
        <v>2947.4290000000001</v>
      </c>
      <c r="O216" s="409">
        <v>504.30200000000002</v>
      </c>
      <c r="Q216" s="409">
        <v>0</v>
      </c>
      <c r="S216" s="409">
        <v>0</v>
      </c>
      <c r="U216" s="409">
        <v>1823.28</v>
      </c>
      <c r="W216" s="409">
        <v>0</v>
      </c>
      <c r="Y216" s="409">
        <v>0</v>
      </c>
      <c r="AA216" s="409">
        <v>6913.6480000000001</v>
      </c>
    </row>
    <row r="217" spans="1:28">
      <c r="A217" s="406" t="s">
        <v>510</v>
      </c>
      <c r="B217" s="407" t="s">
        <v>3296</v>
      </c>
      <c r="C217" s="406" t="s">
        <v>3297</v>
      </c>
      <c r="D217" s="408">
        <v>8</v>
      </c>
      <c r="E217" s="409">
        <v>94.588000000000008</v>
      </c>
      <c r="G217" s="409">
        <v>0</v>
      </c>
      <c r="I217" s="409">
        <v>0</v>
      </c>
      <c r="K217" s="409">
        <v>1.53</v>
      </c>
      <c r="M217" s="409">
        <v>0</v>
      </c>
      <c r="O217" s="409">
        <v>523.78700000000003</v>
      </c>
      <c r="Q217" s="409">
        <v>0</v>
      </c>
      <c r="S217" s="409">
        <v>196.989</v>
      </c>
      <c r="U217" s="409">
        <v>0</v>
      </c>
      <c r="W217" s="409">
        <v>131.32599999999999</v>
      </c>
      <c r="Y217" s="409">
        <v>0</v>
      </c>
      <c r="AA217" s="409">
        <v>948.22</v>
      </c>
    </row>
    <row r="218" spans="1:28">
      <c r="A218" s="406" t="s">
        <v>510</v>
      </c>
      <c r="B218" s="407" t="s">
        <v>3938</v>
      </c>
      <c r="C218" s="406" t="s">
        <v>3939</v>
      </c>
      <c r="D218" s="408">
        <v>30</v>
      </c>
      <c r="E218" s="409">
        <v>121.09200000000003</v>
      </c>
      <c r="G218" s="409">
        <v>0</v>
      </c>
      <c r="I218" s="409">
        <v>128.59100000000001</v>
      </c>
      <c r="K218" s="409">
        <v>0</v>
      </c>
      <c r="M218" s="409">
        <v>0</v>
      </c>
      <c r="O218" s="409">
        <v>163.15199999999999</v>
      </c>
      <c r="Q218" s="409">
        <v>0</v>
      </c>
      <c r="S218" s="409">
        <v>331.85</v>
      </c>
      <c r="U218" s="409">
        <v>0</v>
      </c>
      <c r="W218" s="409">
        <v>51.680999999999997</v>
      </c>
      <c r="Y218" s="409">
        <v>0</v>
      </c>
      <c r="AA218" s="409">
        <v>796.3660000000001</v>
      </c>
    </row>
    <row r="219" spans="1:28">
      <c r="A219" s="406" t="s">
        <v>551</v>
      </c>
      <c r="B219" s="407" t="s">
        <v>3300</v>
      </c>
      <c r="C219" s="406" t="s">
        <v>3301</v>
      </c>
      <c r="D219" s="408">
        <v>64</v>
      </c>
      <c r="E219" s="409">
        <v>0</v>
      </c>
      <c r="G219" s="409">
        <v>553.21100000000001</v>
      </c>
      <c r="I219" s="409">
        <v>0</v>
      </c>
      <c r="K219" s="409">
        <v>18.545999999999999</v>
      </c>
      <c r="M219" s="409">
        <v>0</v>
      </c>
      <c r="O219" s="409">
        <v>882.33300000000008</v>
      </c>
      <c r="Q219" s="409">
        <v>432.07</v>
      </c>
      <c r="S219" s="409">
        <v>0</v>
      </c>
      <c r="U219" s="409">
        <v>0</v>
      </c>
      <c r="W219" s="409">
        <v>3176.6860000000001</v>
      </c>
      <c r="Y219" s="409">
        <v>0</v>
      </c>
      <c r="AA219" s="409">
        <v>5062.8460000000005</v>
      </c>
    </row>
    <row r="220" spans="1:28">
      <c r="A220" s="406" t="s">
        <v>551</v>
      </c>
      <c r="B220" s="407" t="s">
        <v>3302</v>
      </c>
      <c r="C220" s="406" t="s">
        <v>3303</v>
      </c>
      <c r="D220" s="408">
        <v>52</v>
      </c>
      <c r="E220" s="409">
        <v>615.85799999999983</v>
      </c>
      <c r="F220" s="410" t="s">
        <v>64</v>
      </c>
      <c r="G220" s="409">
        <v>44.265999999999991</v>
      </c>
      <c r="I220" s="409">
        <v>60.253999999999998</v>
      </c>
      <c r="K220" s="409">
        <v>27.161000000000005</v>
      </c>
      <c r="M220" s="409">
        <v>0</v>
      </c>
      <c r="O220" s="409">
        <v>0</v>
      </c>
      <c r="Q220" s="409">
        <v>133.69800000000001</v>
      </c>
      <c r="S220" s="409">
        <v>0</v>
      </c>
      <c r="U220" s="409">
        <v>598.30799999999999</v>
      </c>
      <c r="W220" s="409">
        <v>0</v>
      </c>
      <c r="Y220" s="409">
        <v>2171.9769999999999</v>
      </c>
      <c r="AA220" s="409">
        <v>3651.5219999999995</v>
      </c>
    </row>
    <row r="221" spans="1:28">
      <c r="A221" s="406" t="s">
        <v>551</v>
      </c>
      <c r="B221" s="407" t="s">
        <v>3304</v>
      </c>
      <c r="C221" s="406" t="s">
        <v>3305</v>
      </c>
      <c r="D221" s="408">
        <v>73</v>
      </c>
      <c r="E221" s="409">
        <v>1326.905</v>
      </c>
      <c r="G221" s="409">
        <v>268.92399999999998</v>
      </c>
      <c r="I221" s="409">
        <v>17.934999999999999</v>
      </c>
      <c r="K221" s="409">
        <v>91.31</v>
      </c>
      <c r="M221" s="409">
        <v>0</v>
      </c>
      <c r="O221" s="409">
        <v>1590.779</v>
      </c>
      <c r="Q221" s="409">
        <v>0</v>
      </c>
      <c r="S221" s="409">
        <v>499.3</v>
      </c>
      <c r="U221" s="409">
        <v>0</v>
      </c>
      <c r="W221" s="409">
        <v>2782.5959999999995</v>
      </c>
      <c r="Y221" s="409">
        <v>0</v>
      </c>
      <c r="AA221" s="409">
        <v>6577.7489999999998</v>
      </c>
    </row>
    <row r="222" spans="1:28">
      <c r="A222" s="406" t="s">
        <v>562</v>
      </c>
      <c r="B222" s="407" t="s">
        <v>3306</v>
      </c>
      <c r="C222" s="406" t="s">
        <v>3940</v>
      </c>
      <c r="D222" s="408">
        <v>109</v>
      </c>
      <c r="E222" s="409">
        <v>2472.7430000000004</v>
      </c>
      <c r="G222" s="409">
        <v>21.425999999999998</v>
      </c>
      <c r="I222" s="409">
        <v>322.334</v>
      </c>
      <c r="K222" s="409">
        <v>304.66699999999997</v>
      </c>
      <c r="M222" s="409">
        <v>0</v>
      </c>
      <c r="O222" s="409">
        <v>509.29</v>
      </c>
      <c r="Q222" s="409">
        <v>0</v>
      </c>
      <c r="S222" s="409">
        <v>98.043999999999997</v>
      </c>
      <c r="U222" s="409">
        <v>0</v>
      </c>
      <c r="W222" s="409">
        <v>2226.154</v>
      </c>
      <c r="Y222" s="409">
        <v>6539.0640000000003</v>
      </c>
      <c r="AA222" s="409">
        <v>12493.722</v>
      </c>
    </row>
    <row r="223" spans="1:28">
      <c r="A223" s="406" t="s">
        <v>562</v>
      </c>
      <c r="B223" s="407" t="s">
        <v>3308</v>
      </c>
      <c r="C223" s="406" t="s">
        <v>3309</v>
      </c>
      <c r="D223" s="408">
        <v>53</v>
      </c>
      <c r="E223" s="409">
        <v>1324.97</v>
      </c>
      <c r="G223" s="409">
        <v>122.432</v>
      </c>
      <c r="I223" s="409">
        <v>190.22799999999998</v>
      </c>
      <c r="K223" s="409">
        <v>17.890999999999998</v>
      </c>
      <c r="M223" s="409">
        <v>0</v>
      </c>
      <c r="O223" s="409">
        <v>847.41800000000001</v>
      </c>
      <c r="Q223" s="409">
        <v>0</v>
      </c>
      <c r="S223" s="409">
        <v>98.998000000000005</v>
      </c>
      <c r="U223" s="409">
        <v>0</v>
      </c>
      <c r="W223" s="409">
        <v>3671.5830000000001</v>
      </c>
      <c r="Y223" s="409">
        <v>0</v>
      </c>
      <c r="AA223" s="409">
        <v>6273.52</v>
      </c>
    </row>
    <row r="224" spans="1:28">
      <c r="A224" s="406" t="s">
        <v>562</v>
      </c>
      <c r="B224" s="407" t="s">
        <v>3310</v>
      </c>
      <c r="C224" s="406" t="s">
        <v>3311</v>
      </c>
      <c r="D224" s="408">
        <v>291</v>
      </c>
      <c r="E224" s="409">
        <v>5932.4370000000008</v>
      </c>
      <c r="G224" s="409">
        <v>459.29599999999999</v>
      </c>
      <c r="I224" s="409">
        <v>323.87299999999999</v>
      </c>
      <c r="K224" s="409">
        <v>828.2589999999999</v>
      </c>
      <c r="M224" s="409">
        <v>0</v>
      </c>
      <c r="O224" s="409">
        <v>6672.482</v>
      </c>
      <c r="Q224" s="409">
        <v>179.57</v>
      </c>
      <c r="S224" s="409">
        <v>80.195999999999998</v>
      </c>
      <c r="U224" s="409">
        <v>379.80900000000003</v>
      </c>
      <c r="W224" s="409">
        <v>150</v>
      </c>
      <c r="Y224" s="409">
        <v>30210.11</v>
      </c>
      <c r="AA224" s="409">
        <v>45216.031999999999</v>
      </c>
    </row>
    <row r="225" spans="1:27">
      <c r="A225" s="406" t="s">
        <v>569</v>
      </c>
      <c r="B225" s="407" t="s">
        <v>3312</v>
      </c>
      <c r="C225" s="406" t="s">
        <v>3313</v>
      </c>
      <c r="D225" s="408">
        <v>75</v>
      </c>
      <c r="E225" s="409">
        <v>3440.1060000000002</v>
      </c>
      <c r="G225" s="409">
        <v>219.90199999999996</v>
      </c>
      <c r="I225" s="409">
        <v>123.39</v>
      </c>
      <c r="K225" s="409">
        <v>67.349000000000004</v>
      </c>
      <c r="M225" s="409">
        <v>0</v>
      </c>
      <c r="O225" s="409">
        <v>4600.1080000000002</v>
      </c>
      <c r="Q225" s="409">
        <v>500</v>
      </c>
      <c r="S225" s="409">
        <v>0</v>
      </c>
      <c r="U225" s="409">
        <v>715.81200000000001</v>
      </c>
      <c r="W225" s="409">
        <v>2046.9820000000002</v>
      </c>
      <c r="Y225" s="409">
        <v>0</v>
      </c>
      <c r="AA225" s="409">
        <v>11713.649000000001</v>
      </c>
    </row>
    <row r="226" spans="1:27">
      <c r="A226" s="406" t="s">
        <v>569</v>
      </c>
      <c r="B226" s="407" t="s">
        <v>3314</v>
      </c>
      <c r="C226" s="406" t="s">
        <v>3315</v>
      </c>
      <c r="D226" s="408">
        <v>10</v>
      </c>
      <c r="E226" s="409">
        <v>234.28600000000003</v>
      </c>
      <c r="G226" s="409">
        <v>0</v>
      </c>
      <c r="I226" s="409">
        <v>10.731</v>
      </c>
      <c r="K226" s="409">
        <v>18.452000000000002</v>
      </c>
      <c r="M226" s="409">
        <v>0</v>
      </c>
      <c r="O226" s="409">
        <v>605.14200000000005</v>
      </c>
      <c r="Q226" s="409">
        <v>0</v>
      </c>
      <c r="S226" s="409">
        <v>88.513999999999996</v>
      </c>
      <c r="U226" s="409">
        <v>0</v>
      </c>
      <c r="W226" s="409">
        <v>987.6339999999999</v>
      </c>
      <c r="Y226" s="409">
        <v>0</v>
      </c>
      <c r="AA226" s="409">
        <v>1944.7590000000002</v>
      </c>
    </row>
    <row r="227" spans="1:27">
      <c r="A227" s="406" t="s">
        <v>569</v>
      </c>
      <c r="B227" s="407" t="s">
        <v>3316</v>
      </c>
      <c r="C227" s="406" t="s">
        <v>3317</v>
      </c>
      <c r="D227" s="408">
        <v>17</v>
      </c>
      <c r="E227" s="409">
        <v>270.44900000000007</v>
      </c>
      <c r="G227" s="409">
        <v>11.180999999999999</v>
      </c>
      <c r="I227" s="409">
        <v>1.2</v>
      </c>
      <c r="K227" s="409">
        <v>1.41</v>
      </c>
      <c r="M227" s="409">
        <v>0</v>
      </c>
      <c r="O227" s="409">
        <v>727.03300000000002</v>
      </c>
      <c r="Q227" s="409">
        <v>121.08499999999999</v>
      </c>
      <c r="S227" s="409">
        <v>143.70500000000001</v>
      </c>
      <c r="U227" s="409">
        <v>0</v>
      </c>
      <c r="W227" s="409">
        <v>1435.6489999999999</v>
      </c>
      <c r="Y227" s="409">
        <v>0</v>
      </c>
      <c r="AA227" s="409">
        <v>2711.7119999999995</v>
      </c>
    </row>
    <row r="228" spans="1:27">
      <c r="A228" s="406" t="s">
        <v>569</v>
      </c>
      <c r="B228" s="407" t="s">
        <v>3318</v>
      </c>
      <c r="C228" s="406" t="s">
        <v>3319</v>
      </c>
      <c r="D228" s="408">
        <v>16</v>
      </c>
      <c r="E228" s="409">
        <v>348.80800000000011</v>
      </c>
      <c r="G228" s="409">
        <v>0</v>
      </c>
      <c r="I228" s="409">
        <v>1.08</v>
      </c>
      <c r="K228" s="409">
        <v>0</v>
      </c>
      <c r="M228" s="409">
        <v>0</v>
      </c>
      <c r="O228" s="409">
        <v>831.84</v>
      </c>
      <c r="Q228" s="409">
        <v>0</v>
      </c>
      <c r="S228" s="409">
        <v>173.60599999999999</v>
      </c>
      <c r="U228" s="409">
        <v>0</v>
      </c>
      <c r="W228" s="409">
        <v>890.33900000000006</v>
      </c>
      <c r="Y228" s="409">
        <v>0</v>
      </c>
      <c r="AA228" s="409">
        <v>2245.6730000000007</v>
      </c>
    </row>
    <row r="229" spans="1:27">
      <c r="A229" s="406" t="s">
        <v>569</v>
      </c>
      <c r="B229" s="407" t="s">
        <v>3320</v>
      </c>
      <c r="C229" s="406" t="s">
        <v>3321</v>
      </c>
      <c r="D229" s="408">
        <v>5</v>
      </c>
      <c r="E229" s="409">
        <v>0</v>
      </c>
      <c r="G229" s="409">
        <v>0</v>
      </c>
      <c r="I229" s="409">
        <v>443.03399999999999</v>
      </c>
      <c r="K229" s="409">
        <v>0</v>
      </c>
      <c r="M229" s="409">
        <v>0</v>
      </c>
      <c r="O229" s="409">
        <v>500</v>
      </c>
      <c r="Q229" s="409">
        <v>0</v>
      </c>
      <c r="S229" s="409">
        <v>0</v>
      </c>
      <c r="U229" s="409">
        <v>4369.0600000000004</v>
      </c>
      <c r="W229" s="409">
        <v>0</v>
      </c>
      <c r="Y229" s="409">
        <v>0</v>
      </c>
      <c r="AA229" s="409">
        <v>5312.0940000000001</v>
      </c>
    </row>
    <row r="230" spans="1:27">
      <c r="A230" s="406" t="s">
        <v>569</v>
      </c>
      <c r="B230" s="407" t="s">
        <v>3322</v>
      </c>
      <c r="C230" s="406" t="s">
        <v>3323</v>
      </c>
      <c r="D230" s="408">
        <v>64</v>
      </c>
      <c r="E230" s="409">
        <v>0</v>
      </c>
      <c r="G230" s="409">
        <v>5170.1499999999996</v>
      </c>
      <c r="I230" s="409">
        <v>0</v>
      </c>
      <c r="K230" s="409">
        <v>0</v>
      </c>
      <c r="M230" s="409">
        <v>0</v>
      </c>
      <c r="O230" s="409">
        <v>1627.951</v>
      </c>
      <c r="Q230" s="409">
        <v>0</v>
      </c>
      <c r="S230" s="409">
        <v>0</v>
      </c>
      <c r="U230" s="409">
        <v>0</v>
      </c>
      <c r="W230" s="409">
        <v>0</v>
      </c>
      <c r="Y230" s="409">
        <v>3506.9349999999999</v>
      </c>
      <c r="AA230" s="409">
        <v>10305.035999999998</v>
      </c>
    </row>
    <row r="231" spans="1:27">
      <c r="A231" s="406" t="s">
        <v>569</v>
      </c>
      <c r="B231" s="407" t="s">
        <v>3324</v>
      </c>
      <c r="C231" s="406" t="s">
        <v>3325</v>
      </c>
      <c r="D231" s="408">
        <v>377</v>
      </c>
      <c r="E231" s="409">
        <v>39633.728000000003</v>
      </c>
      <c r="G231" s="409">
        <v>121.387</v>
      </c>
      <c r="I231" s="409">
        <v>917.16</v>
      </c>
      <c r="K231" s="409">
        <v>1754.7850000000001</v>
      </c>
      <c r="M231" s="409">
        <v>0</v>
      </c>
      <c r="O231" s="409">
        <v>11301.234000000002</v>
      </c>
      <c r="Q231" s="409">
        <v>0</v>
      </c>
      <c r="S231" s="409">
        <v>2319.7220000000002</v>
      </c>
      <c r="U231" s="409">
        <v>0</v>
      </c>
      <c r="W231" s="409">
        <v>0</v>
      </c>
      <c r="Y231" s="409">
        <v>42497.055</v>
      </c>
      <c r="AA231" s="409">
        <v>98545.071000000011</v>
      </c>
    </row>
    <row r="232" spans="1:27">
      <c r="A232" s="406" t="s">
        <v>569</v>
      </c>
      <c r="B232" s="407" t="s">
        <v>3326</v>
      </c>
      <c r="C232" s="406" t="s">
        <v>3327</v>
      </c>
      <c r="D232" s="408">
        <v>45</v>
      </c>
      <c r="E232" s="409">
        <v>1885.5219999999995</v>
      </c>
      <c r="G232" s="409">
        <v>41.503999999999998</v>
      </c>
      <c r="I232" s="409">
        <v>8.9369999999999994</v>
      </c>
      <c r="K232" s="409">
        <v>5.8140000000000001</v>
      </c>
      <c r="M232" s="409">
        <v>0</v>
      </c>
      <c r="O232" s="409">
        <v>1206.674</v>
      </c>
      <c r="Q232" s="409">
        <v>0</v>
      </c>
      <c r="S232" s="409">
        <v>663.59799999999984</v>
      </c>
      <c r="U232" s="409">
        <v>0</v>
      </c>
      <c r="W232" s="409">
        <v>3189.0639999999999</v>
      </c>
      <c r="Y232" s="409">
        <v>0</v>
      </c>
      <c r="AA232" s="409">
        <v>7001.1129999999985</v>
      </c>
    </row>
    <row r="233" spans="1:27">
      <c r="A233" s="406" t="s">
        <v>569</v>
      </c>
      <c r="B233" s="407" t="s">
        <v>3328</v>
      </c>
      <c r="C233" s="406" t="s">
        <v>3329</v>
      </c>
      <c r="D233" s="408">
        <v>6</v>
      </c>
      <c r="E233" s="409">
        <v>158.07200000000003</v>
      </c>
      <c r="G233" s="409">
        <v>0</v>
      </c>
      <c r="I233" s="409">
        <v>0</v>
      </c>
      <c r="K233" s="409">
        <v>0.83399999999999996</v>
      </c>
      <c r="M233" s="409">
        <v>0</v>
      </c>
      <c r="O233" s="409">
        <v>324.08800000000002</v>
      </c>
      <c r="Q233" s="409">
        <v>0</v>
      </c>
      <c r="S233" s="409">
        <v>0</v>
      </c>
      <c r="U233" s="409">
        <v>85.282999999999987</v>
      </c>
      <c r="W233" s="409">
        <v>133.39099999999999</v>
      </c>
      <c r="Y233" s="409">
        <v>0</v>
      </c>
      <c r="AA233" s="409">
        <v>701.66800000000012</v>
      </c>
    </row>
    <row r="234" spans="1:27">
      <c r="A234" s="406" t="s">
        <v>586</v>
      </c>
      <c r="B234" s="407" t="s">
        <v>3941</v>
      </c>
      <c r="C234" s="406" t="s">
        <v>3942</v>
      </c>
      <c r="D234" s="408">
        <v>85</v>
      </c>
      <c r="E234" s="409">
        <v>0</v>
      </c>
      <c r="G234" s="409">
        <v>676.00199999999995</v>
      </c>
      <c r="I234" s="409">
        <v>27.576000000000001</v>
      </c>
      <c r="K234" s="409">
        <v>15.412000000000001</v>
      </c>
      <c r="M234" s="409">
        <v>0</v>
      </c>
      <c r="O234" s="409">
        <v>37.189</v>
      </c>
      <c r="Q234" s="409">
        <v>432.92800000000005</v>
      </c>
      <c r="S234" s="409">
        <v>1733.4110000000001</v>
      </c>
      <c r="U234" s="409">
        <v>0</v>
      </c>
      <c r="W234" s="409">
        <v>577.80399999999997</v>
      </c>
      <c r="Y234" s="409">
        <v>0</v>
      </c>
      <c r="AA234" s="409">
        <v>3500.3219999999997</v>
      </c>
    </row>
    <row r="235" spans="1:27">
      <c r="A235" s="406" t="s">
        <v>586</v>
      </c>
      <c r="B235" s="407" t="s">
        <v>3330</v>
      </c>
      <c r="C235" s="406" t="s">
        <v>3331</v>
      </c>
      <c r="D235" s="408">
        <v>81</v>
      </c>
      <c r="E235" s="409">
        <v>0</v>
      </c>
      <c r="G235" s="409">
        <v>2695.1010000000006</v>
      </c>
      <c r="I235" s="409">
        <v>396.40899999999999</v>
      </c>
      <c r="K235" s="409">
        <v>102.26100000000001</v>
      </c>
      <c r="M235" s="409">
        <v>0</v>
      </c>
      <c r="O235" s="409">
        <v>1287.9459999999999</v>
      </c>
      <c r="Q235" s="409">
        <v>0</v>
      </c>
      <c r="S235" s="409">
        <v>4438.6980000000003</v>
      </c>
      <c r="U235" s="409">
        <v>0</v>
      </c>
      <c r="W235" s="409">
        <v>1721.441</v>
      </c>
      <c r="Y235" s="409">
        <v>0</v>
      </c>
      <c r="AA235" s="409">
        <v>10641.856000000002</v>
      </c>
    </row>
    <row r="236" spans="1:27">
      <c r="A236" s="406" t="s">
        <v>586</v>
      </c>
      <c r="B236" s="407" t="s">
        <v>3332</v>
      </c>
      <c r="C236" s="406" t="s">
        <v>3333</v>
      </c>
      <c r="D236" s="408">
        <v>22</v>
      </c>
      <c r="E236" s="409">
        <v>0</v>
      </c>
      <c r="G236" s="409">
        <v>168.50100000000003</v>
      </c>
      <c r="I236" s="409">
        <v>0</v>
      </c>
      <c r="K236" s="409">
        <v>616.67600000000004</v>
      </c>
      <c r="M236" s="409">
        <v>0</v>
      </c>
      <c r="O236" s="409">
        <v>96</v>
      </c>
      <c r="Q236" s="409">
        <v>0</v>
      </c>
      <c r="S236" s="409">
        <v>779.80100000000004</v>
      </c>
      <c r="U236" s="409">
        <v>0</v>
      </c>
      <c r="W236" s="409">
        <v>279.53800000000001</v>
      </c>
      <c r="Y236" s="409">
        <v>0</v>
      </c>
      <c r="AA236" s="409">
        <v>1940.5160000000003</v>
      </c>
    </row>
    <row r="237" spans="1:27">
      <c r="A237" s="406" t="s">
        <v>586</v>
      </c>
      <c r="B237" s="407" t="s">
        <v>3334</v>
      </c>
      <c r="C237" s="406" t="s">
        <v>3335</v>
      </c>
      <c r="D237" s="408">
        <v>89</v>
      </c>
      <c r="E237" s="409">
        <v>0</v>
      </c>
      <c r="G237" s="409">
        <v>1245.3599999999999</v>
      </c>
      <c r="I237" s="409">
        <v>0</v>
      </c>
      <c r="K237" s="409">
        <v>78.247</v>
      </c>
      <c r="M237" s="409">
        <v>0</v>
      </c>
      <c r="O237" s="409">
        <v>640.29899999999998</v>
      </c>
      <c r="Q237" s="409">
        <v>0</v>
      </c>
      <c r="S237" s="409">
        <v>1712.539</v>
      </c>
      <c r="U237" s="409">
        <v>0</v>
      </c>
      <c r="W237" s="409">
        <v>640.24900000000002</v>
      </c>
      <c r="Y237" s="409">
        <v>0</v>
      </c>
      <c r="AA237" s="409">
        <v>4316.6940000000004</v>
      </c>
    </row>
    <row r="238" spans="1:27">
      <c r="A238" s="406" t="s">
        <v>586</v>
      </c>
      <c r="B238" s="407" t="s">
        <v>3336</v>
      </c>
      <c r="C238" s="406" t="s">
        <v>3337</v>
      </c>
      <c r="D238" s="408">
        <v>90</v>
      </c>
      <c r="E238" s="409">
        <v>0</v>
      </c>
      <c r="G238" s="409">
        <v>1991.914</v>
      </c>
      <c r="I238" s="409">
        <v>2.9369999999999998</v>
      </c>
      <c r="K238" s="409">
        <v>1275.1759999999999</v>
      </c>
      <c r="M238" s="409">
        <v>0</v>
      </c>
      <c r="O238" s="409">
        <v>569.37</v>
      </c>
      <c r="Q238" s="409">
        <v>259.08999999999997</v>
      </c>
      <c r="S238" s="409">
        <v>2124.1109999999999</v>
      </c>
      <c r="U238" s="409">
        <v>0</v>
      </c>
      <c r="W238" s="409">
        <v>655.89800000000002</v>
      </c>
      <c r="Y238" s="409">
        <v>0</v>
      </c>
      <c r="AA238" s="409">
        <v>6878.4959999999983</v>
      </c>
    </row>
    <row r="239" spans="1:27">
      <c r="A239" s="406" t="s">
        <v>586</v>
      </c>
      <c r="B239" s="407" t="s">
        <v>3338</v>
      </c>
      <c r="C239" s="406" t="s">
        <v>3339</v>
      </c>
      <c r="D239" s="408">
        <v>64</v>
      </c>
      <c r="E239" s="409">
        <v>1175.1500000000001</v>
      </c>
      <c r="G239" s="409">
        <v>72.007000000000005</v>
      </c>
      <c r="I239" s="409">
        <v>64.78</v>
      </c>
      <c r="K239" s="409">
        <v>362.459</v>
      </c>
      <c r="M239" s="409">
        <v>0</v>
      </c>
      <c r="O239" s="409">
        <v>1115.7339999999999</v>
      </c>
      <c r="Q239" s="409">
        <v>0</v>
      </c>
      <c r="S239" s="409">
        <v>2327.1410000000001</v>
      </c>
      <c r="U239" s="409">
        <v>0</v>
      </c>
      <c r="W239" s="409">
        <v>1152.1880000000001</v>
      </c>
      <c r="Y239" s="409">
        <v>0</v>
      </c>
      <c r="AA239" s="409">
        <v>6269.4589999999998</v>
      </c>
    </row>
    <row r="240" spans="1:27">
      <c r="A240" s="406" t="s">
        <v>586</v>
      </c>
      <c r="B240" s="407" t="s">
        <v>3340</v>
      </c>
      <c r="C240" s="406" t="s">
        <v>3341</v>
      </c>
      <c r="D240" s="408">
        <v>2159</v>
      </c>
      <c r="E240" s="409">
        <v>242960.87599999993</v>
      </c>
      <c r="G240" s="409">
        <v>7350.6689999999999</v>
      </c>
      <c r="I240" s="409">
        <v>9406.8610000000008</v>
      </c>
      <c r="K240" s="409">
        <v>20611.495999999999</v>
      </c>
      <c r="M240" s="409">
        <v>0</v>
      </c>
      <c r="O240" s="409">
        <v>6453.2280000000001</v>
      </c>
      <c r="Q240" s="409">
        <v>0</v>
      </c>
      <c r="S240" s="409">
        <v>467589.11900000001</v>
      </c>
      <c r="U240" s="409">
        <v>0</v>
      </c>
      <c r="W240" s="409">
        <v>144578.37400000001</v>
      </c>
      <c r="Y240" s="409">
        <v>0</v>
      </c>
      <c r="AA240" s="409">
        <v>898950.62299999979</v>
      </c>
    </row>
    <row r="241" spans="1:27">
      <c r="A241" s="406" t="s">
        <v>586</v>
      </c>
      <c r="B241" s="407" t="s">
        <v>3342</v>
      </c>
      <c r="C241" s="406" t="s">
        <v>3343</v>
      </c>
      <c r="D241" s="408">
        <v>65</v>
      </c>
      <c r="E241" s="409">
        <v>0</v>
      </c>
      <c r="G241" s="409">
        <v>858.87800000000004</v>
      </c>
      <c r="I241" s="409">
        <v>0</v>
      </c>
      <c r="K241" s="409">
        <v>770.06600000000003</v>
      </c>
      <c r="M241" s="409">
        <v>0</v>
      </c>
      <c r="O241" s="409">
        <v>1177.943</v>
      </c>
      <c r="Q241" s="409">
        <v>0</v>
      </c>
      <c r="S241" s="409">
        <v>3529.21</v>
      </c>
      <c r="U241" s="409">
        <v>0</v>
      </c>
      <c r="W241" s="409">
        <v>1243.2719999999999</v>
      </c>
      <c r="Y241" s="409">
        <v>0</v>
      </c>
      <c r="AA241" s="409">
        <v>7579.3689999999988</v>
      </c>
    </row>
    <row r="242" spans="1:27">
      <c r="A242" s="406" t="s">
        <v>586</v>
      </c>
      <c r="B242" s="407" t="s">
        <v>3344</v>
      </c>
      <c r="C242" s="406" t="s">
        <v>3345</v>
      </c>
      <c r="D242" s="408">
        <v>115</v>
      </c>
      <c r="E242" s="409">
        <v>0</v>
      </c>
      <c r="G242" s="409">
        <v>1253.6869999999999</v>
      </c>
      <c r="I242" s="409">
        <v>0</v>
      </c>
      <c r="K242" s="409">
        <v>501.495</v>
      </c>
      <c r="M242" s="409">
        <v>0</v>
      </c>
      <c r="O242" s="409">
        <v>350</v>
      </c>
      <c r="Q242" s="409">
        <v>61</v>
      </c>
      <c r="S242" s="409">
        <v>3395.1840000000002</v>
      </c>
      <c r="U242" s="409">
        <v>0</v>
      </c>
      <c r="W242" s="409">
        <v>1131.7280000000001</v>
      </c>
      <c r="Y242" s="409">
        <v>0</v>
      </c>
      <c r="AA242" s="409">
        <v>6693.094000000001</v>
      </c>
    </row>
    <row r="243" spans="1:27">
      <c r="A243" s="406" t="s">
        <v>586</v>
      </c>
      <c r="B243" s="407" t="s">
        <v>3346</v>
      </c>
      <c r="C243" s="406" t="s">
        <v>3347</v>
      </c>
      <c r="D243" s="408">
        <v>140</v>
      </c>
      <c r="E243" s="409">
        <v>0</v>
      </c>
      <c r="G243" s="409">
        <v>5114.0140000000001</v>
      </c>
      <c r="I243" s="409">
        <v>188.46299999999999</v>
      </c>
      <c r="K243" s="409">
        <v>3534.2559999999999</v>
      </c>
      <c r="M243" s="409">
        <v>0</v>
      </c>
      <c r="O243" s="409">
        <v>780.52099999999996</v>
      </c>
      <c r="Q243" s="409">
        <v>106</v>
      </c>
      <c r="S243" s="409">
        <v>12105.630999999999</v>
      </c>
      <c r="U243" s="409">
        <v>0</v>
      </c>
      <c r="W243" s="409">
        <v>4665.0649999999996</v>
      </c>
      <c r="Y243" s="409">
        <v>0</v>
      </c>
      <c r="AA243" s="409">
        <v>26493.95</v>
      </c>
    </row>
    <row r="244" spans="1:27">
      <c r="A244" s="406" t="s">
        <v>586</v>
      </c>
      <c r="B244" s="407" t="s">
        <v>3348</v>
      </c>
      <c r="C244" s="406" t="s">
        <v>3349</v>
      </c>
      <c r="D244" s="408">
        <v>72</v>
      </c>
      <c r="E244" s="409">
        <v>0</v>
      </c>
      <c r="G244" s="409">
        <v>2041.422</v>
      </c>
      <c r="I244" s="409">
        <v>0</v>
      </c>
      <c r="K244" s="409">
        <v>129.03</v>
      </c>
      <c r="M244" s="409">
        <v>0</v>
      </c>
      <c r="O244" s="409">
        <v>1324.9670000000001</v>
      </c>
      <c r="Q244" s="409">
        <v>0</v>
      </c>
      <c r="S244" s="409">
        <v>4611.1019999999999</v>
      </c>
      <c r="U244" s="409">
        <v>0</v>
      </c>
      <c r="W244" s="409">
        <v>1556.0060000000001</v>
      </c>
      <c r="Y244" s="409">
        <v>0</v>
      </c>
      <c r="AA244" s="409">
        <v>9662.527</v>
      </c>
    </row>
    <row r="245" spans="1:27">
      <c r="A245" s="406" t="s">
        <v>586</v>
      </c>
      <c r="B245" s="407" t="s">
        <v>3350</v>
      </c>
      <c r="C245" s="406" t="s">
        <v>3351</v>
      </c>
      <c r="D245" s="408">
        <v>116</v>
      </c>
      <c r="E245" s="409">
        <v>4888.0529999999999</v>
      </c>
      <c r="G245" s="409">
        <v>0</v>
      </c>
      <c r="I245" s="409">
        <v>9612.0580000000009</v>
      </c>
      <c r="K245" s="409">
        <v>0</v>
      </c>
      <c r="M245" s="409">
        <v>0</v>
      </c>
      <c r="O245" s="409">
        <v>0</v>
      </c>
      <c r="Q245" s="409">
        <v>0</v>
      </c>
      <c r="S245" s="409">
        <v>0</v>
      </c>
      <c r="U245" s="409">
        <v>0</v>
      </c>
      <c r="W245" s="409">
        <v>0</v>
      </c>
      <c r="Y245" s="409">
        <v>0</v>
      </c>
      <c r="AA245" s="409">
        <v>14500.111000000001</v>
      </c>
    </row>
    <row r="246" spans="1:27">
      <c r="A246" s="406" t="s">
        <v>586</v>
      </c>
      <c r="B246" s="407" t="s">
        <v>3352</v>
      </c>
      <c r="C246" s="406" t="s">
        <v>3353</v>
      </c>
      <c r="D246" s="408">
        <v>191</v>
      </c>
      <c r="E246" s="409">
        <v>2757.0560000000005</v>
      </c>
      <c r="G246" s="409">
        <v>209.29300000000001</v>
      </c>
      <c r="I246" s="409">
        <v>259.02800000000002</v>
      </c>
      <c r="K246" s="409">
        <v>112.613</v>
      </c>
      <c r="M246" s="409">
        <v>0</v>
      </c>
      <c r="O246" s="409">
        <v>3291.7449999999999</v>
      </c>
      <c r="Q246" s="409">
        <v>465.45499999999998</v>
      </c>
      <c r="S246" s="409">
        <v>6291.0810000000001</v>
      </c>
      <c r="U246" s="409">
        <v>0</v>
      </c>
      <c r="W246" s="409">
        <v>2492.0419999999999</v>
      </c>
      <c r="Y246" s="409">
        <v>0</v>
      </c>
      <c r="AA246" s="409">
        <v>15878.313</v>
      </c>
    </row>
    <row r="247" spans="1:27">
      <c r="A247" s="406" t="s">
        <v>613</v>
      </c>
      <c r="B247" s="407" t="s">
        <v>3354</v>
      </c>
      <c r="C247" s="406" t="s">
        <v>3355</v>
      </c>
      <c r="D247" s="408">
        <v>18</v>
      </c>
      <c r="E247" s="409">
        <v>528.52200000000005</v>
      </c>
      <c r="G247" s="409">
        <v>0</v>
      </c>
      <c r="I247" s="409">
        <v>23.471</v>
      </c>
      <c r="K247" s="409">
        <v>0</v>
      </c>
      <c r="M247" s="409">
        <v>0</v>
      </c>
      <c r="O247" s="409">
        <v>826.46500000000003</v>
      </c>
      <c r="Q247" s="409">
        <v>54.498000000000005</v>
      </c>
      <c r="S247" s="409">
        <v>0</v>
      </c>
      <c r="U247" s="409">
        <v>654.62400000000002</v>
      </c>
      <c r="W247" s="409">
        <v>451.05300000000005</v>
      </c>
      <c r="Y247" s="409">
        <v>19.956</v>
      </c>
      <c r="AA247" s="409">
        <v>2558.5889999999999</v>
      </c>
    </row>
    <row r="248" spans="1:27">
      <c r="A248" s="406" t="s">
        <v>613</v>
      </c>
      <c r="B248" s="407" t="s">
        <v>3356</v>
      </c>
      <c r="C248" s="406" t="s">
        <v>3357</v>
      </c>
      <c r="D248" s="408">
        <v>22</v>
      </c>
      <c r="E248" s="409">
        <v>345.75700000000006</v>
      </c>
      <c r="G248" s="409">
        <v>0</v>
      </c>
      <c r="I248" s="409">
        <v>11.88</v>
      </c>
      <c r="K248" s="409">
        <v>0</v>
      </c>
      <c r="M248" s="409">
        <v>0</v>
      </c>
      <c r="O248" s="409">
        <v>289.53699999999998</v>
      </c>
      <c r="Q248" s="409">
        <v>124.646</v>
      </c>
      <c r="S248" s="409">
        <v>699.82299999999998</v>
      </c>
      <c r="U248" s="409">
        <v>0</v>
      </c>
      <c r="W248" s="409">
        <v>338.27099999999996</v>
      </c>
      <c r="Y248" s="409">
        <v>0</v>
      </c>
      <c r="AA248" s="409">
        <v>1809.914</v>
      </c>
    </row>
    <row r="249" spans="1:27">
      <c r="A249" s="406" t="s">
        <v>613</v>
      </c>
      <c r="B249" s="407" t="s">
        <v>3358</v>
      </c>
      <c r="C249" s="406" t="s">
        <v>3359</v>
      </c>
      <c r="D249" s="408">
        <v>14</v>
      </c>
      <c r="E249" s="409">
        <v>145.31399999999999</v>
      </c>
      <c r="G249" s="409">
        <v>0</v>
      </c>
      <c r="I249" s="409">
        <v>0</v>
      </c>
      <c r="K249" s="409">
        <v>0</v>
      </c>
      <c r="M249" s="409">
        <v>0</v>
      </c>
      <c r="O249" s="409">
        <v>0</v>
      </c>
      <c r="Q249" s="409">
        <v>73.915000000000006</v>
      </c>
      <c r="S249" s="409">
        <v>328.78800000000001</v>
      </c>
      <c r="U249" s="409">
        <v>0</v>
      </c>
      <c r="W249" s="409">
        <v>491.80300000000005</v>
      </c>
      <c r="Y249" s="409">
        <v>0</v>
      </c>
      <c r="AA249" s="409">
        <v>1039.82</v>
      </c>
    </row>
    <row r="250" spans="1:27">
      <c r="A250" s="406" t="s">
        <v>613</v>
      </c>
      <c r="B250" s="407" t="s">
        <v>3360</v>
      </c>
      <c r="C250" s="406" t="s">
        <v>3361</v>
      </c>
      <c r="D250" s="408">
        <v>31</v>
      </c>
      <c r="E250" s="409">
        <v>0</v>
      </c>
      <c r="G250" s="409">
        <v>183.322</v>
      </c>
      <c r="I250" s="409">
        <v>38.381999999999998</v>
      </c>
      <c r="K250" s="409">
        <v>27.141999999999999</v>
      </c>
      <c r="M250" s="409">
        <v>0</v>
      </c>
      <c r="O250" s="409">
        <v>382.185</v>
      </c>
      <c r="Q250" s="409">
        <v>0</v>
      </c>
      <c r="S250" s="409">
        <v>723.29100000000005</v>
      </c>
      <c r="U250" s="409">
        <v>0</v>
      </c>
      <c r="W250" s="409">
        <v>1471.5550000000001</v>
      </c>
      <c r="Y250" s="409">
        <v>0</v>
      </c>
      <c r="AA250" s="409">
        <v>2825.877</v>
      </c>
    </row>
    <row r="251" spans="1:27">
      <c r="A251" s="406" t="s">
        <v>613</v>
      </c>
      <c r="B251" s="407" t="s">
        <v>3362</v>
      </c>
      <c r="C251" s="406" t="s">
        <v>3363</v>
      </c>
      <c r="D251" s="408">
        <v>1091</v>
      </c>
      <c r="E251" s="409">
        <v>72705.065000000002</v>
      </c>
      <c r="G251" s="409">
        <v>24427.748</v>
      </c>
      <c r="I251" s="409">
        <v>915</v>
      </c>
      <c r="K251" s="409">
        <v>3274.672</v>
      </c>
      <c r="M251" s="409">
        <v>0</v>
      </c>
      <c r="O251" s="409">
        <v>0</v>
      </c>
      <c r="Q251" s="409">
        <v>0</v>
      </c>
      <c r="S251" s="409">
        <v>0</v>
      </c>
      <c r="U251" s="409">
        <v>185784.359</v>
      </c>
      <c r="W251" s="409">
        <v>0</v>
      </c>
      <c r="Y251" s="409">
        <v>0</v>
      </c>
      <c r="AA251" s="409">
        <v>287106.84400000004</v>
      </c>
    </row>
    <row r="252" spans="1:27">
      <c r="A252" s="406" t="s">
        <v>613</v>
      </c>
      <c r="B252" s="407" t="s">
        <v>3364</v>
      </c>
      <c r="C252" s="406" t="s">
        <v>3365</v>
      </c>
      <c r="D252" s="408">
        <v>339</v>
      </c>
      <c r="E252" s="409">
        <v>8866.3510000000006</v>
      </c>
      <c r="G252" s="409">
        <v>913.60100000000011</v>
      </c>
      <c r="I252" s="409">
        <v>42.87</v>
      </c>
      <c r="K252" s="409">
        <v>1125.7560000000001</v>
      </c>
      <c r="M252" s="409">
        <v>0</v>
      </c>
      <c r="O252" s="409">
        <v>206.745</v>
      </c>
      <c r="Q252" s="409">
        <v>0</v>
      </c>
      <c r="S252" s="409">
        <v>15388.79</v>
      </c>
      <c r="U252" s="409">
        <v>207.38900000000001</v>
      </c>
      <c r="W252" s="409">
        <v>0</v>
      </c>
      <c r="Y252" s="409">
        <v>30087.537999999997</v>
      </c>
      <c r="AA252" s="409">
        <v>56839.040000000001</v>
      </c>
    </row>
    <row r="253" spans="1:27">
      <c r="A253" s="406" t="s">
        <v>613</v>
      </c>
      <c r="B253" s="407" t="s">
        <v>3366</v>
      </c>
      <c r="C253" s="406" t="s">
        <v>3367</v>
      </c>
      <c r="D253" s="408">
        <v>11</v>
      </c>
      <c r="E253" s="409">
        <v>257.36399999999992</v>
      </c>
      <c r="G253" s="409">
        <v>0</v>
      </c>
      <c r="I253" s="409">
        <v>16.8</v>
      </c>
      <c r="K253" s="409">
        <v>0</v>
      </c>
      <c r="M253" s="409">
        <v>0</v>
      </c>
      <c r="O253" s="409">
        <v>388.74700000000007</v>
      </c>
      <c r="Q253" s="409">
        <v>0</v>
      </c>
      <c r="S253" s="409">
        <v>243.232</v>
      </c>
      <c r="U253" s="409">
        <v>0</v>
      </c>
      <c r="W253" s="409">
        <v>307.12099999999998</v>
      </c>
      <c r="Y253" s="409">
        <v>0</v>
      </c>
      <c r="AA253" s="409">
        <v>1213.2640000000001</v>
      </c>
    </row>
    <row r="254" spans="1:27">
      <c r="A254" s="406" t="s">
        <v>638</v>
      </c>
      <c r="B254" s="407" t="s">
        <v>3368</v>
      </c>
      <c r="C254" s="406" t="s">
        <v>3369</v>
      </c>
      <c r="D254" s="408">
        <v>4</v>
      </c>
      <c r="E254" s="409">
        <v>1591.9570000000003</v>
      </c>
      <c r="G254" s="409">
        <v>0</v>
      </c>
      <c r="I254" s="409">
        <v>1033.93</v>
      </c>
      <c r="K254" s="409">
        <v>731.43200000000002</v>
      </c>
      <c r="M254" s="409">
        <v>0</v>
      </c>
      <c r="O254" s="409">
        <v>0</v>
      </c>
      <c r="Q254" s="409">
        <v>0</v>
      </c>
      <c r="S254" s="409">
        <v>20</v>
      </c>
      <c r="U254" s="409">
        <v>0</v>
      </c>
      <c r="W254" s="409">
        <v>0</v>
      </c>
      <c r="Y254" s="409">
        <v>0</v>
      </c>
      <c r="AA254" s="409">
        <v>3377.3190000000009</v>
      </c>
    </row>
    <row r="255" spans="1:27">
      <c r="A255" s="406" t="s">
        <v>638</v>
      </c>
      <c r="B255" s="407" t="s">
        <v>3370</v>
      </c>
      <c r="C255" s="406" t="s">
        <v>3371</v>
      </c>
      <c r="D255" s="408">
        <v>11</v>
      </c>
      <c r="E255" s="409">
        <v>251.47900000000004</v>
      </c>
      <c r="G255" s="409">
        <v>0.10800000000000001</v>
      </c>
      <c r="I255" s="409">
        <v>132.892</v>
      </c>
      <c r="K255" s="409">
        <v>0</v>
      </c>
      <c r="M255" s="409">
        <v>0</v>
      </c>
      <c r="O255" s="409">
        <v>246.59200000000001</v>
      </c>
      <c r="Q255" s="409">
        <v>0</v>
      </c>
      <c r="S255" s="409">
        <v>36.491</v>
      </c>
      <c r="U255" s="409">
        <v>0</v>
      </c>
      <c r="W255" s="409">
        <v>172.71</v>
      </c>
      <c r="Y255" s="409">
        <v>0</v>
      </c>
      <c r="AA255" s="409">
        <v>840.27199999999993</v>
      </c>
    </row>
    <row r="256" spans="1:27">
      <c r="A256" s="406" t="s">
        <v>638</v>
      </c>
      <c r="B256" s="407" t="s">
        <v>3372</v>
      </c>
      <c r="C256" s="406" t="s">
        <v>3373</v>
      </c>
      <c r="D256" s="408">
        <v>24</v>
      </c>
      <c r="E256" s="409">
        <v>968.45400000000006</v>
      </c>
      <c r="G256" s="409">
        <v>0</v>
      </c>
      <c r="I256" s="409">
        <v>0</v>
      </c>
      <c r="K256" s="409">
        <v>128.13200000000001</v>
      </c>
      <c r="M256" s="409">
        <v>0</v>
      </c>
      <c r="O256" s="409">
        <v>451.214</v>
      </c>
      <c r="Q256" s="409">
        <v>0</v>
      </c>
      <c r="S256" s="409">
        <v>52.792999999999999</v>
      </c>
      <c r="U256" s="409">
        <v>0</v>
      </c>
      <c r="W256" s="409">
        <v>2191.79</v>
      </c>
      <c r="Y256" s="409">
        <v>0</v>
      </c>
      <c r="AA256" s="409">
        <v>3792.3829999999998</v>
      </c>
    </row>
    <row r="257" spans="1:27">
      <c r="A257" s="406" t="s">
        <v>638</v>
      </c>
      <c r="B257" s="407" t="s">
        <v>3374</v>
      </c>
      <c r="C257" s="406" t="s">
        <v>3375</v>
      </c>
      <c r="D257" s="408">
        <v>29</v>
      </c>
      <c r="E257" s="409">
        <v>153.304</v>
      </c>
      <c r="G257" s="409">
        <v>0</v>
      </c>
      <c r="I257" s="409">
        <v>0</v>
      </c>
      <c r="K257" s="409">
        <v>88.577000000000012</v>
      </c>
      <c r="M257" s="409">
        <v>0</v>
      </c>
      <c r="O257" s="409">
        <v>67.376999999999995</v>
      </c>
      <c r="Q257" s="409">
        <v>75.265000000000001</v>
      </c>
      <c r="S257" s="409">
        <v>1153.104</v>
      </c>
      <c r="U257" s="409">
        <v>0</v>
      </c>
      <c r="W257" s="409">
        <v>160.15700000000001</v>
      </c>
      <c r="Y257" s="409">
        <v>0</v>
      </c>
      <c r="AA257" s="409">
        <v>1697.7840000000003</v>
      </c>
    </row>
    <row r="258" spans="1:27">
      <c r="A258" s="406" t="s">
        <v>638</v>
      </c>
      <c r="B258" s="407" t="s">
        <v>3376</v>
      </c>
      <c r="C258" s="406" t="s">
        <v>3377</v>
      </c>
      <c r="D258" s="408">
        <v>25</v>
      </c>
      <c r="E258" s="409">
        <v>90.955999999999989</v>
      </c>
      <c r="G258" s="409">
        <v>0</v>
      </c>
      <c r="I258" s="409">
        <v>1301.2249999999999</v>
      </c>
      <c r="K258" s="409">
        <v>5.3860000000000001</v>
      </c>
      <c r="M258" s="409">
        <v>0</v>
      </c>
      <c r="O258" s="409">
        <v>150.5</v>
      </c>
      <c r="Q258" s="409">
        <v>142.65700000000001</v>
      </c>
      <c r="S258" s="409">
        <v>31.213000000000001</v>
      </c>
      <c r="U258" s="409">
        <v>0</v>
      </c>
      <c r="W258" s="409">
        <v>0</v>
      </c>
      <c r="Y258" s="409">
        <v>0</v>
      </c>
      <c r="AA258" s="409">
        <v>1721.9369999999999</v>
      </c>
    </row>
    <row r="259" spans="1:27">
      <c r="A259" s="406" t="s">
        <v>651</v>
      </c>
      <c r="B259" s="407" t="s">
        <v>3378</v>
      </c>
      <c r="C259" s="406" t="s">
        <v>3379</v>
      </c>
      <c r="D259" s="408">
        <v>96</v>
      </c>
      <c r="E259" s="409">
        <v>1988.9320000000005</v>
      </c>
      <c r="G259" s="409">
        <v>275.89699999999999</v>
      </c>
      <c r="I259" s="409">
        <v>5</v>
      </c>
      <c r="K259" s="409">
        <v>836.30799999999999</v>
      </c>
      <c r="M259" s="409">
        <v>0</v>
      </c>
      <c r="O259" s="409">
        <v>653</v>
      </c>
      <c r="Q259" s="409">
        <v>61.393000000000001</v>
      </c>
      <c r="S259" s="409">
        <v>0</v>
      </c>
      <c r="U259" s="409">
        <v>6959.2559999999994</v>
      </c>
      <c r="W259" s="409">
        <v>487.63400000000001</v>
      </c>
      <c r="Y259" s="409">
        <v>6647.3869999999997</v>
      </c>
      <c r="AA259" s="409">
        <v>17914.807000000001</v>
      </c>
    </row>
    <row r="260" spans="1:27">
      <c r="A260" s="406" t="s">
        <v>651</v>
      </c>
      <c r="B260" s="407" t="s">
        <v>3380</v>
      </c>
      <c r="C260" s="406" t="s">
        <v>3381</v>
      </c>
      <c r="D260" s="408">
        <v>22</v>
      </c>
      <c r="E260" s="409">
        <v>347.62700000000007</v>
      </c>
      <c r="G260" s="409">
        <v>0</v>
      </c>
      <c r="I260" s="409">
        <v>9.0020000000000007</v>
      </c>
      <c r="K260" s="409">
        <v>36.686999999999998</v>
      </c>
      <c r="M260" s="409">
        <v>0</v>
      </c>
      <c r="O260" s="409">
        <v>400</v>
      </c>
      <c r="Q260" s="409">
        <v>0</v>
      </c>
      <c r="S260" s="409">
        <v>1317.9770000000001</v>
      </c>
      <c r="U260" s="409">
        <v>0</v>
      </c>
      <c r="W260" s="409">
        <v>758.84</v>
      </c>
      <c r="Y260" s="409">
        <v>0</v>
      </c>
      <c r="AA260" s="409">
        <v>2870.1330000000003</v>
      </c>
    </row>
    <row r="261" spans="1:27">
      <c r="A261" s="406" t="s">
        <v>651</v>
      </c>
      <c r="B261" s="407" t="s">
        <v>3382</v>
      </c>
      <c r="C261" s="406" t="s">
        <v>3383</v>
      </c>
      <c r="D261" s="408">
        <v>45</v>
      </c>
      <c r="E261" s="409">
        <v>517.32000000000005</v>
      </c>
      <c r="G261" s="409">
        <v>0</v>
      </c>
      <c r="I261" s="409">
        <v>0</v>
      </c>
      <c r="K261" s="409">
        <v>177.70099999999999</v>
      </c>
      <c r="M261" s="409">
        <v>0</v>
      </c>
      <c r="O261" s="409">
        <v>423.96199999999999</v>
      </c>
      <c r="Q261" s="409">
        <v>207.05799999999999</v>
      </c>
      <c r="S261" s="409">
        <v>0</v>
      </c>
      <c r="U261" s="409">
        <v>2378.0720000000001</v>
      </c>
      <c r="W261" s="409">
        <v>0</v>
      </c>
      <c r="Y261" s="409">
        <v>1343.2919999999999</v>
      </c>
      <c r="AA261" s="409">
        <v>5047.4049999999997</v>
      </c>
    </row>
    <row r="262" spans="1:27">
      <c r="A262" s="406" t="s">
        <v>651</v>
      </c>
      <c r="B262" s="407" t="s">
        <v>3384</v>
      </c>
      <c r="C262" s="406" t="s">
        <v>3385</v>
      </c>
      <c r="D262" s="408">
        <v>79</v>
      </c>
      <c r="E262" s="409">
        <v>186.11799999999999</v>
      </c>
      <c r="G262" s="409">
        <v>952.28</v>
      </c>
      <c r="I262" s="409">
        <v>39.453000000000003</v>
      </c>
      <c r="K262" s="409">
        <v>1.2130000000000001</v>
      </c>
      <c r="M262" s="409">
        <v>0</v>
      </c>
      <c r="O262" s="409">
        <v>624.30499999999995</v>
      </c>
      <c r="Q262" s="409">
        <v>0</v>
      </c>
      <c r="S262" s="409">
        <v>0</v>
      </c>
      <c r="U262" s="409">
        <v>2610.7339999999999</v>
      </c>
      <c r="W262" s="409">
        <v>0</v>
      </c>
      <c r="Y262" s="409">
        <v>1000.7229999999998</v>
      </c>
      <c r="AA262" s="409">
        <v>5414.826</v>
      </c>
    </row>
    <row r="263" spans="1:27">
      <c r="A263" s="406" t="s">
        <v>651</v>
      </c>
      <c r="B263" s="407" t="s">
        <v>3386</v>
      </c>
      <c r="C263" s="406" t="s">
        <v>3387</v>
      </c>
      <c r="D263" s="408">
        <v>144</v>
      </c>
      <c r="E263" s="409">
        <v>2103.261</v>
      </c>
      <c r="G263" s="409">
        <v>494.185</v>
      </c>
      <c r="I263" s="409">
        <v>16.879000000000001</v>
      </c>
      <c r="K263" s="409">
        <v>520.55899999999997</v>
      </c>
      <c r="M263" s="409">
        <v>7572.4330000000009</v>
      </c>
      <c r="O263" s="409">
        <v>628.98400000000004</v>
      </c>
      <c r="Q263" s="409">
        <v>465.95299999999997</v>
      </c>
      <c r="S263" s="409">
        <v>0</v>
      </c>
      <c r="U263" s="409">
        <v>8403.866</v>
      </c>
      <c r="W263" s="409">
        <v>0</v>
      </c>
      <c r="Y263" s="409">
        <v>2199.7710000000002</v>
      </c>
      <c r="AA263" s="409">
        <v>22405.891</v>
      </c>
    </row>
    <row r="264" spans="1:27">
      <c r="A264" s="406" t="s">
        <v>651</v>
      </c>
      <c r="B264" s="407" t="s">
        <v>3388</v>
      </c>
      <c r="C264" s="406" t="s">
        <v>3389</v>
      </c>
      <c r="D264" s="408">
        <v>438</v>
      </c>
      <c r="E264" s="409">
        <v>27643.748000000003</v>
      </c>
      <c r="G264" s="409">
        <v>246.9</v>
      </c>
      <c r="I264" s="409">
        <v>629.98400000000004</v>
      </c>
      <c r="K264" s="409">
        <v>490.03199999999998</v>
      </c>
      <c r="M264" s="409">
        <v>0</v>
      </c>
      <c r="O264" s="409">
        <v>8400</v>
      </c>
      <c r="Q264" s="409">
        <v>0</v>
      </c>
      <c r="S264" s="409">
        <v>0</v>
      </c>
      <c r="U264" s="409">
        <v>60604.749000000003</v>
      </c>
      <c r="W264" s="409">
        <v>55675.394</v>
      </c>
      <c r="Y264" s="409">
        <v>0</v>
      </c>
      <c r="AA264" s="409">
        <v>153690.80700000003</v>
      </c>
    </row>
    <row r="265" spans="1:27">
      <c r="A265" s="406" t="s">
        <v>651</v>
      </c>
      <c r="B265" s="407" t="s">
        <v>3390</v>
      </c>
      <c r="C265" s="406" t="s">
        <v>3391</v>
      </c>
      <c r="D265" s="408">
        <v>16</v>
      </c>
      <c r="E265" s="409">
        <v>0</v>
      </c>
      <c r="G265" s="409">
        <v>129.33600000000001</v>
      </c>
      <c r="I265" s="409">
        <v>0</v>
      </c>
      <c r="K265" s="409">
        <v>27.511999999999997</v>
      </c>
      <c r="M265" s="409">
        <v>0</v>
      </c>
      <c r="O265" s="409">
        <v>496.77699999999999</v>
      </c>
      <c r="Q265" s="409">
        <v>0</v>
      </c>
      <c r="S265" s="409">
        <v>416.63299999999998</v>
      </c>
      <c r="U265" s="409">
        <v>0</v>
      </c>
      <c r="W265" s="409">
        <v>582.29999999999995</v>
      </c>
      <c r="Y265" s="409">
        <v>136.43299999999999</v>
      </c>
      <c r="AA265" s="409">
        <v>1788.9909999999998</v>
      </c>
    </row>
    <row r="266" spans="1:27">
      <c r="A266" s="406" t="s">
        <v>651</v>
      </c>
      <c r="B266" s="407" t="s">
        <v>3392</v>
      </c>
      <c r="C266" s="406" t="s">
        <v>3393</v>
      </c>
      <c r="D266" s="408">
        <v>7</v>
      </c>
      <c r="E266" s="409">
        <v>499.38399999999996</v>
      </c>
      <c r="G266" s="409">
        <v>0</v>
      </c>
      <c r="I266" s="409">
        <v>0</v>
      </c>
      <c r="K266" s="409">
        <v>244.815</v>
      </c>
      <c r="M266" s="409">
        <v>0</v>
      </c>
      <c r="O266" s="409">
        <v>264.83699999999999</v>
      </c>
      <c r="Q266" s="409">
        <v>0</v>
      </c>
      <c r="S266" s="409">
        <v>0</v>
      </c>
      <c r="U266" s="409">
        <v>0</v>
      </c>
      <c r="W266" s="409">
        <v>9824.02</v>
      </c>
      <c r="Y266" s="409">
        <v>0</v>
      </c>
      <c r="AA266" s="409">
        <v>10833.056</v>
      </c>
    </row>
    <row r="267" spans="1:27">
      <c r="A267" s="406" t="s">
        <v>651</v>
      </c>
      <c r="B267" s="407" t="s">
        <v>3394</v>
      </c>
      <c r="C267" s="406" t="s">
        <v>3395</v>
      </c>
      <c r="D267" s="408">
        <v>180</v>
      </c>
      <c r="E267" s="409">
        <v>1915.9259999999997</v>
      </c>
      <c r="G267" s="409">
        <v>444.48400000000004</v>
      </c>
      <c r="I267" s="409">
        <v>76.683999999999997</v>
      </c>
      <c r="K267" s="409">
        <v>128.71799999999999</v>
      </c>
      <c r="M267" s="409">
        <v>0</v>
      </c>
      <c r="O267" s="409">
        <v>3066.8879999999999</v>
      </c>
      <c r="Q267" s="409">
        <v>0</v>
      </c>
      <c r="S267" s="409">
        <v>0</v>
      </c>
      <c r="U267" s="409">
        <v>7343.8760000000002</v>
      </c>
      <c r="W267" s="409">
        <v>3985.616</v>
      </c>
      <c r="Y267" s="409">
        <v>1229.8510000000001</v>
      </c>
      <c r="AA267" s="409">
        <v>18192.043000000001</v>
      </c>
    </row>
    <row r="268" spans="1:27">
      <c r="A268" s="406" t="s">
        <v>651</v>
      </c>
      <c r="B268" s="407" t="s">
        <v>3396</v>
      </c>
      <c r="C268" s="406" t="s">
        <v>3397</v>
      </c>
      <c r="D268" s="408">
        <v>48</v>
      </c>
      <c r="E268" s="409">
        <v>770.46199999999999</v>
      </c>
      <c r="G268" s="409">
        <v>0</v>
      </c>
      <c r="I268" s="409">
        <v>201.50100000000003</v>
      </c>
      <c r="K268" s="409">
        <v>164.27900000000002</v>
      </c>
      <c r="M268" s="409">
        <v>0</v>
      </c>
      <c r="O268" s="409">
        <v>316.47500000000002</v>
      </c>
      <c r="Q268" s="409">
        <v>188.108</v>
      </c>
      <c r="S268" s="409">
        <v>26.234999999999999</v>
      </c>
      <c r="U268" s="409">
        <v>2167.7150000000001</v>
      </c>
      <c r="W268" s="409">
        <v>0</v>
      </c>
      <c r="Y268" s="409">
        <v>590.23400000000004</v>
      </c>
      <c r="AA268" s="409">
        <v>4425.009</v>
      </c>
    </row>
    <row r="269" spans="1:27">
      <c r="A269" s="406" t="s">
        <v>651</v>
      </c>
      <c r="B269" s="407" t="s">
        <v>3398</v>
      </c>
      <c r="C269" s="406" t="s">
        <v>3399</v>
      </c>
      <c r="D269" s="408">
        <v>38</v>
      </c>
      <c r="E269" s="409">
        <v>855.36799999999994</v>
      </c>
      <c r="G269" s="409">
        <v>36.052</v>
      </c>
      <c r="I269" s="409">
        <v>60.835999999999991</v>
      </c>
      <c r="K269" s="409">
        <v>106.883</v>
      </c>
      <c r="M269" s="409">
        <v>0</v>
      </c>
      <c r="O269" s="409">
        <v>812.65699999999993</v>
      </c>
      <c r="Q269" s="409">
        <v>0</v>
      </c>
      <c r="S269" s="409">
        <v>2699.6640000000002</v>
      </c>
      <c r="U269" s="409">
        <v>0</v>
      </c>
      <c r="W269" s="409">
        <v>906.45399999999995</v>
      </c>
      <c r="Y269" s="409">
        <v>1313.4749999999999</v>
      </c>
      <c r="AA269" s="409">
        <v>6791.3890000000001</v>
      </c>
    </row>
    <row r="270" spans="1:27">
      <c r="A270" s="406" t="s">
        <v>651</v>
      </c>
      <c r="B270" s="407" t="s">
        <v>3400</v>
      </c>
      <c r="C270" s="406" t="s">
        <v>3401</v>
      </c>
      <c r="D270" s="408">
        <v>282</v>
      </c>
      <c r="E270" s="409">
        <v>5761.3609999999999</v>
      </c>
      <c r="G270" s="409">
        <v>0</v>
      </c>
      <c r="I270" s="409">
        <v>36.720999999999997</v>
      </c>
      <c r="K270" s="409">
        <v>233.303</v>
      </c>
      <c r="M270" s="409">
        <v>4119.6580000000004</v>
      </c>
      <c r="O270" s="409">
        <v>1900</v>
      </c>
      <c r="Q270" s="409">
        <v>0</v>
      </c>
      <c r="S270" s="409">
        <v>9039.5509999999995</v>
      </c>
      <c r="U270" s="409">
        <v>79.819000000000003</v>
      </c>
      <c r="W270" s="409">
        <v>0</v>
      </c>
      <c r="Y270" s="409">
        <v>0</v>
      </c>
      <c r="AA270" s="409">
        <v>21170.412999999997</v>
      </c>
    </row>
    <row r="271" spans="1:27">
      <c r="A271" s="406" t="s">
        <v>651</v>
      </c>
      <c r="B271" s="407" t="s">
        <v>3402</v>
      </c>
      <c r="C271" s="406" t="s">
        <v>3403</v>
      </c>
      <c r="D271" s="408">
        <v>14</v>
      </c>
      <c r="E271" s="409">
        <v>224.84399999999994</v>
      </c>
      <c r="G271" s="409">
        <v>0</v>
      </c>
      <c r="I271" s="409">
        <v>48.185000000000002</v>
      </c>
      <c r="K271" s="409">
        <v>13.430999999999999</v>
      </c>
      <c r="M271" s="409">
        <v>0</v>
      </c>
      <c r="O271" s="409">
        <v>776.322</v>
      </c>
      <c r="Q271" s="409">
        <v>4.1319999999999997</v>
      </c>
      <c r="S271" s="409">
        <v>714.58399999999995</v>
      </c>
      <c r="U271" s="409">
        <v>0</v>
      </c>
      <c r="W271" s="409">
        <v>38.393999999999998</v>
      </c>
      <c r="Y271" s="409">
        <v>0</v>
      </c>
      <c r="AA271" s="409">
        <v>1819.8919999999998</v>
      </c>
    </row>
    <row r="272" spans="1:27">
      <c r="A272" s="406" t="s">
        <v>651</v>
      </c>
      <c r="B272" s="407" t="s">
        <v>2262</v>
      </c>
      <c r="C272" s="406" t="s">
        <v>3404</v>
      </c>
      <c r="D272" s="408">
        <v>8</v>
      </c>
      <c r="E272" s="409">
        <v>0</v>
      </c>
      <c r="G272" s="409">
        <v>93.296999999999983</v>
      </c>
      <c r="I272" s="409">
        <v>0</v>
      </c>
      <c r="K272" s="409">
        <v>0</v>
      </c>
      <c r="M272" s="409">
        <v>0</v>
      </c>
      <c r="O272" s="409">
        <v>0</v>
      </c>
      <c r="Q272" s="409">
        <v>122.4</v>
      </c>
      <c r="S272" s="409">
        <v>0</v>
      </c>
      <c r="U272" s="409">
        <v>207.34100000000001</v>
      </c>
      <c r="W272" s="409">
        <v>0</v>
      </c>
      <c r="Y272" s="409">
        <v>87.412999999999997</v>
      </c>
      <c r="AA272" s="409">
        <v>510.45100000000008</v>
      </c>
    </row>
    <row r="273" spans="1:28">
      <c r="A273" s="406" t="s">
        <v>651</v>
      </c>
      <c r="B273" s="407" t="s">
        <v>3407</v>
      </c>
      <c r="C273" s="406" t="s">
        <v>3408</v>
      </c>
      <c r="D273" s="408">
        <v>372</v>
      </c>
      <c r="E273" s="409">
        <v>9847.4889999999996</v>
      </c>
      <c r="G273" s="409">
        <v>507.44900000000001</v>
      </c>
      <c r="I273" s="409">
        <v>561.08199999999999</v>
      </c>
      <c r="K273" s="409">
        <v>701.42100000000005</v>
      </c>
      <c r="M273" s="409">
        <v>4197.6639999999998</v>
      </c>
      <c r="O273" s="409">
        <v>16094.807000000003</v>
      </c>
      <c r="Q273" s="409">
        <v>2057.6439999999998</v>
      </c>
      <c r="S273" s="409">
        <v>33948.04</v>
      </c>
      <c r="U273" s="409">
        <v>4906.6959999999999</v>
      </c>
      <c r="W273" s="409">
        <v>0</v>
      </c>
      <c r="Y273" s="409">
        <v>0</v>
      </c>
      <c r="AA273" s="409">
        <v>72822.291999999987</v>
      </c>
    </row>
    <row r="274" spans="1:28">
      <c r="A274" s="406" t="s">
        <v>651</v>
      </c>
      <c r="B274" s="407" t="s">
        <v>3409</v>
      </c>
      <c r="C274" s="406" t="s">
        <v>3410</v>
      </c>
      <c r="D274" s="408">
        <v>16</v>
      </c>
      <c r="E274" s="409">
        <v>219.11500000000001</v>
      </c>
      <c r="G274" s="409">
        <v>0</v>
      </c>
      <c r="I274" s="409">
        <v>5.5250000000000004</v>
      </c>
      <c r="K274" s="409">
        <v>5.4210000000000003</v>
      </c>
      <c r="M274" s="409">
        <v>96</v>
      </c>
      <c r="O274" s="409">
        <v>283.33600000000001</v>
      </c>
      <c r="Q274" s="409">
        <v>0</v>
      </c>
      <c r="S274" s="409">
        <v>637.81399999999996</v>
      </c>
      <c r="U274" s="409">
        <v>0</v>
      </c>
      <c r="W274" s="409">
        <v>48.648000000000003</v>
      </c>
      <c r="Y274" s="409">
        <v>52.597000000000001</v>
      </c>
      <c r="AA274" s="409">
        <v>1348.4560000000001</v>
      </c>
    </row>
    <row r="275" spans="1:28">
      <c r="A275" s="406" t="s">
        <v>651</v>
      </c>
      <c r="B275" s="407" t="s">
        <v>3411</v>
      </c>
      <c r="C275" s="406" t="s">
        <v>3412</v>
      </c>
      <c r="D275" s="408">
        <v>30</v>
      </c>
      <c r="E275" s="409">
        <v>936.51700000000017</v>
      </c>
      <c r="G275" s="409">
        <v>0</v>
      </c>
      <c r="I275" s="409">
        <v>395.94400000000002</v>
      </c>
      <c r="K275" s="409">
        <v>0</v>
      </c>
      <c r="M275" s="409">
        <v>0</v>
      </c>
      <c r="O275" s="409">
        <v>0</v>
      </c>
      <c r="Q275" s="409">
        <v>0</v>
      </c>
      <c r="S275" s="409">
        <v>2116.3110000000001</v>
      </c>
      <c r="U275" s="409">
        <v>0</v>
      </c>
      <c r="W275" s="409">
        <v>0</v>
      </c>
      <c r="Y275" s="409">
        <v>0</v>
      </c>
      <c r="AA275" s="409">
        <v>3448.7719999999995</v>
      </c>
    </row>
    <row r="276" spans="1:28">
      <c r="A276" s="406" t="s">
        <v>692</v>
      </c>
      <c r="B276" s="407" t="s">
        <v>3413</v>
      </c>
      <c r="C276" s="406" t="s">
        <v>3414</v>
      </c>
      <c r="D276" s="408">
        <v>9</v>
      </c>
      <c r="E276" s="409">
        <v>0</v>
      </c>
      <c r="G276" s="409">
        <v>146.649</v>
      </c>
      <c r="I276" s="409">
        <v>37.601999999999997</v>
      </c>
      <c r="K276" s="409">
        <v>0</v>
      </c>
      <c r="M276" s="409">
        <v>0</v>
      </c>
      <c r="O276" s="409">
        <v>163</v>
      </c>
      <c r="Q276" s="409">
        <v>0</v>
      </c>
      <c r="S276" s="409">
        <v>409.89800000000002</v>
      </c>
      <c r="U276" s="409">
        <v>0</v>
      </c>
      <c r="W276" s="409">
        <v>26.472000000000001</v>
      </c>
      <c r="Y276" s="409">
        <v>214.98599999999999</v>
      </c>
      <c r="AA276" s="409">
        <v>998.60700000000008</v>
      </c>
    </row>
    <row r="277" spans="1:28">
      <c r="A277" s="406" t="s">
        <v>692</v>
      </c>
      <c r="B277" s="407" t="s">
        <v>3415</v>
      </c>
      <c r="C277" s="406" t="s">
        <v>3416</v>
      </c>
      <c r="D277" s="408">
        <v>26</v>
      </c>
      <c r="E277" s="409">
        <v>0</v>
      </c>
      <c r="G277" s="409">
        <v>1016.7619999999999</v>
      </c>
      <c r="I277" s="409">
        <v>0</v>
      </c>
      <c r="K277" s="409">
        <v>0</v>
      </c>
      <c r="M277" s="409">
        <v>0</v>
      </c>
      <c r="O277" s="409">
        <v>287</v>
      </c>
      <c r="Q277" s="409">
        <v>0</v>
      </c>
      <c r="S277" s="409">
        <v>1071.8050000000001</v>
      </c>
      <c r="U277" s="409">
        <v>0</v>
      </c>
      <c r="W277" s="409">
        <v>233.63299999999998</v>
      </c>
      <c r="Y277" s="409">
        <v>0</v>
      </c>
      <c r="AA277" s="409">
        <v>2609.1999999999998</v>
      </c>
    </row>
    <row r="278" spans="1:28">
      <c r="A278" s="406" t="s">
        <v>692</v>
      </c>
      <c r="B278" s="407" t="s">
        <v>3417</v>
      </c>
      <c r="C278" s="406" t="s">
        <v>3418</v>
      </c>
      <c r="D278" s="408">
        <v>66</v>
      </c>
      <c r="E278" s="409">
        <v>1560.37</v>
      </c>
      <c r="G278" s="409">
        <v>25.14</v>
      </c>
      <c r="I278" s="409">
        <v>681.87199999999996</v>
      </c>
      <c r="K278" s="409">
        <v>31.452999999999996</v>
      </c>
      <c r="M278" s="409">
        <v>0</v>
      </c>
      <c r="O278" s="409">
        <v>635.59100000000001</v>
      </c>
      <c r="Q278" s="409">
        <v>0.81399999999999995</v>
      </c>
      <c r="S278" s="409">
        <v>3647.203</v>
      </c>
      <c r="U278" s="409">
        <v>0</v>
      </c>
      <c r="W278" s="409">
        <v>0</v>
      </c>
      <c r="Y278" s="409">
        <v>2523.1619999999998</v>
      </c>
      <c r="AA278" s="409">
        <v>9105.6049999999996</v>
      </c>
    </row>
    <row r="279" spans="1:28">
      <c r="A279" s="406" t="s">
        <v>692</v>
      </c>
      <c r="B279" s="407" t="s">
        <v>697</v>
      </c>
      <c r="C279" s="406" t="s">
        <v>3419</v>
      </c>
      <c r="D279" s="408">
        <v>218</v>
      </c>
      <c r="E279" s="409">
        <v>0</v>
      </c>
      <c r="G279" s="409">
        <v>2118.0720000000001</v>
      </c>
      <c r="I279" s="409">
        <v>0</v>
      </c>
      <c r="K279" s="409">
        <v>475.54</v>
      </c>
      <c r="M279" s="409">
        <v>0</v>
      </c>
      <c r="O279" s="409">
        <v>0</v>
      </c>
      <c r="Q279" s="409">
        <v>0</v>
      </c>
      <c r="S279" s="409">
        <v>17050.289000000001</v>
      </c>
      <c r="U279" s="409">
        <v>145.55199999999999</v>
      </c>
      <c r="W279" s="409">
        <v>0</v>
      </c>
      <c r="Y279" s="409">
        <v>0</v>
      </c>
      <c r="AA279" s="409">
        <v>19789.453000000001</v>
      </c>
      <c r="AB279" s="410" t="s">
        <v>64</v>
      </c>
    </row>
    <row r="280" spans="1:28">
      <c r="A280" s="406" t="s">
        <v>692</v>
      </c>
      <c r="B280" s="407" t="s">
        <v>699</v>
      </c>
      <c r="C280" s="406" t="s">
        <v>3420</v>
      </c>
      <c r="D280" s="408">
        <v>785</v>
      </c>
      <c r="E280" s="409">
        <v>59180.531999999992</v>
      </c>
      <c r="G280" s="409">
        <v>0</v>
      </c>
      <c r="I280" s="409">
        <v>3119.4670000000001</v>
      </c>
      <c r="K280" s="409">
        <v>1902.3230000000001</v>
      </c>
      <c r="M280" s="409">
        <v>55370.02</v>
      </c>
      <c r="O280" s="409">
        <v>3894.0059999999999</v>
      </c>
      <c r="Q280" s="409">
        <v>0</v>
      </c>
      <c r="S280" s="409">
        <v>43166.595000000001</v>
      </c>
      <c r="U280" s="409">
        <v>0</v>
      </c>
      <c r="W280" s="409">
        <v>2966.89</v>
      </c>
      <c r="Y280" s="409">
        <v>0</v>
      </c>
      <c r="AA280" s="409">
        <v>169599.83299999998</v>
      </c>
    </row>
    <row r="281" spans="1:28">
      <c r="A281" s="406" t="s">
        <v>692</v>
      </c>
      <c r="B281" s="407" t="s">
        <v>701</v>
      </c>
      <c r="C281" s="406" t="s">
        <v>3421</v>
      </c>
      <c r="D281" s="408">
        <v>302</v>
      </c>
      <c r="E281" s="409">
        <v>0</v>
      </c>
      <c r="G281" s="409">
        <v>5923.6890000000003</v>
      </c>
      <c r="I281" s="409">
        <v>177.38800000000001</v>
      </c>
      <c r="K281" s="409">
        <v>1026.605</v>
      </c>
      <c r="M281" s="409">
        <v>18603.21</v>
      </c>
      <c r="O281" s="409">
        <v>36.341999999999999</v>
      </c>
      <c r="Q281" s="409">
        <v>92.162999999999997</v>
      </c>
      <c r="S281" s="409">
        <v>6870.3760000000002</v>
      </c>
      <c r="U281" s="409">
        <v>0</v>
      </c>
      <c r="W281" s="409">
        <v>1524.739</v>
      </c>
      <c r="Y281" s="409">
        <v>0</v>
      </c>
      <c r="AA281" s="409">
        <v>34254.512000000002</v>
      </c>
    </row>
    <row r="282" spans="1:28">
      <c r="A282" s="406" t="s">
        <v>692</v>
      </c>
      <c r="B282" s="407" t="s">
        <v>3422</v>
      </c>
      <c r="C282" s="406" t="s">
        <v>3423</v>
      </c>
      <c r="D282" s="408">
        <v>31</v>
      </c>
      <c r="E282" s="409">
        <v>694.30499999999995</v>
      </c>
      <c r="G282" s="409">
        <v>1.7130000000000001</v>
      </c>
      <c r="I282" s="409">
        <v>25.187000000000001</v>
      </c>
      <c r="K282" s="409">
        <v>171.64700000000002</v>
      </c>
      <c r="M282" s="409">
        <v>634.75699999999995</v>
      </c>
      <c r="O282" s="409">
        <v>441.14099999999996</v>
      </c>
      <c r="Q282" s="409">
        <v>9.4329999999999998</v>
      </c>
      <c r="S282" s="409">
        <v>2152.7020000000002</v>
      </c>
      <c r="U282" s="409">
        <v>0</v>
      </c>
      <c r="W282" s="409">
        <v>0</v>
      </c>
      <c r="Y282" s="409">
        <v>42.902000000000001</v>
      </c>
      <c r="AA282" s="409">
        <v>4173.7870000000003</v>
      </c>
    </row>
    <row r="283" spans="1:28">
      <c r="A283" s="406" t="s">
        <v>705</v>
      </c>
      <c r="B283" s="407" t="s">
        <v>3424</v>
      </c>
      <c r="C283" s="406" t="s">
        <v>3425</v>
      </c>
      <c r="D283" s="408">
        <v>588</v>
      </c>
      <c r="E283" s="409">
        <v>32356.073000000004</v>
      </c>
      <c r="G283" s="409">
        <v>0</v>
      </c>
      <c r="I283" s="409">
        <v>1063.925</v>
      </c>
      <c r="K283" s="409">
        <v>2591.6149999999998</v>
      </c>
      <c r="M283" s="409">
        <v>0</v>
      </c>
      <c r="O283" s="409">
        <v>12544.8</v>
      </c>
      <c r="Q283" s="409">
        <v>8375.5609999999997</v>
      </c>
      <c r="S283" s="409">
        <v>3956.2220000000002</v>
      </c>
      <c r="U283" s="409">
        <v>0</v>
      </c>
      <c r="W283" s="409">
        <v>78921.778000000006</v>
      </c>
      <c r="Y283" s="409">
        <v>160</v>
      </c>
      <c r="AA283" s="409">
        <v>139969.97400000002</v>
      </c>
    </row>
    <row r="284" spans="1:28">
      <c r="A284" s="406" t="s">
        <v>705</v>
      </c>
      <c r="B284" s="407" t="s">
        <v>3426</v>
      </c>
      <c r="C284" s="406" t="s">
        <v>3427</v>
      </c>
      <c r="D284" s="408">
        <v>13</v>
      </c>
      <c r="E284" s="409">
        <v>191.215</v>
      </c>
      <c r="G284" s="409">
        <v>0</v>
      </c>
      <c r="I284" s="409">
        <v>0</v>
      </c>
      <c r="K284" s="409">
        <v>0</v>
      </c>
      <c r="M284" s="409">
        <v>0</v>
      </c>
      <c r="O284" s="409">
        <v>649.971</v>
      </c>
      <c r="Q284" s="409">
        <v>0</v>
      </c>
      <c r="S284" s="409">
        <v>0</v>
      </c>
      <c r="U284" s="409">
        <v>0</v>
      </c>
      <c r="W284" s="409">
        <v>1599.921</v>
      </c>
      <c r="Y284" s="409">
        <v>0</v>
      </c>
      <c r="AA284" s="409">
        <v>2441.107</v>
      </c>
    </row>
    <row r="285" spans="1:28">
      <c r="A285" s="406" t="s">
        <v>705</v>
      </c>
      <c r="B285" s="407" t="s">
        <v>3428</v>
      </c>
      <c r="C285" s="406" t="s">
        <v>3429</v>
      </c>
      <c r="D285" s="408">
        <v>317</v>
      </c>
      <c r="E285" s="409">
        <v>7595.52</v>
      </c>
      <c r="G285" s="409">
        <v>496.71</v>
      </c>
      <c r="I285" s="409">
        <v>233.26900000000001</v>
      </c>
      <c r="K285" s="409">
        <v>311.49200000000002</v>
      </c>
      <c r="M285" s="409">
        <v>0</v>
      </c>
      <c r="O285" s="409">
        <v>10504.62</v>
      </c>
      <c r="Q285" s="409">
        <v>0</v>
      </c>
      <c r="S285" s="409">
        <v>2512.3420000000001</v>
      </c>
      <c r="U285" s="409">
        <v>0</v>
      </c>
      <c r="W285" s="409">
        <v>1864.1479999999999</v>
      </c>
      <c r="Y285" s="409">
        <v>27329.085999999999</v>
      </c>
      <c r="AA285" s="409">
        <v>50847.186999999991</v>
      </c>
    </row>
    <row r="286" spans="1:28">
      <c r="A286" s="406" t="s">
        <v>705</v>
      </c>
      <c r="B286" s="407" t="s">
        <v>3430</v>
      </c>
      <c r="C286" s="406" t="s">
        <v>3431</v>
      </c>
      <c r="D286" s="408">
        <v>11</v>
      </c>
      <c r="E286" s="409">
        <v>0</v>
      </c>
      <c r="G286" s="409">
        <v>0</v>
      </c>
      <c r="I286" s="409">
        <v>580.87400000000002</v>
      </c>
      <c r="K286" s="409">
        <v>0</v>
      </c>
      <c r="M286" s="409">
        <v>0</v>
      </c>
      <c r="O286" s="409">
        <v>0</v>
      </c>
      <c r="Q286" s="409">
        <v>0</v>
      </c>
      <c r="S286" s="409">
        <v>0</v>
      </c>
      <c r="U286" s="409">
        <v>0</v>
      </c>
      <c r="W286" s="409">
        <v>0</v>
      </c>
      <c r="Y286" s="409">
        <v>0</v>
      </c>
      <c r="AA286" s="409">
        <v>580.87399999999991</v>
      </c>
    </row>
    <row r="287" spans="1:28">
      <c r="A287" s="406" t="s">
        <v>705</v>
      </c>
      <c r="B287" s="407" t="s">
        <v>3432</v>
      </c>
      <c r="C287" s="406" t="s">
        <v>3433</v>
      </c>
      <c r="D287" s="408">
        <v>22</v>
      </c>
      <c r="E287" s="409">
        <v>485.30899999999997</v>
      </c>
      <c r="G287" s="409">
        <v>0</v>
      </c>
      <c r="I287" s="409">
        <v>70.054000000000002</v>
      </c>
      <c r="K287" s="409">
        <v>0</v>
      </c>
      <c r="M287" s="409">
        <v>0</v>
      </c>
      <c r="O287" s="409">
        <v>1746.2919999999999</v>
      </c>
      <c r="Q287" s="409">
        <v>23.326000000000001</v>
      </c>
      <c r="S287" s="409">
        <v>256.56700000000001</v>
      </c>
      <c r="U287" s="409">
        <v>0</v>
      </c>
      <c r="W287" s="409">
        <v>0</v>
      </c>
      <c r="Y287" s="409">
        <v>1748.8130000000001</v>
      </c>
      <c r="AA287" s="409">
        <v>4330.3609999999999</v>
      </c>
    </row>
    <row r="288" spans="1:28">
      <c r="A288" s="406" t="s">
        <v>705</v>
      </c>
      <c r="B288" s="407" t="s">
        <v>3434</v>
      </c>
      <c r="C288" s="406" t="s">
        <v>3435</v>
      </c>
      <c r="D288" s="408">
        <v>16</v>
      </c>
      <c r="E288" s="409">
        <v>136.48500000000001</v>
      </c>
      <c r="G288" s="409">
        <v>0</v>
      </c>
      <c r="I288" s="409">
        <v>6.6420000000000003</v>
      </c>
      <c r="K288" s="409">
        <v>74.352999999999994</v>
      </c>
      <c r="M288" s="409">
        <v>0</v>
      </c>
      <c r="O288" s="409">
        <v>554.90200000000004</v>
      </c>
      <c r="Q288" s="409">
        <v>0</v>
      </c>
      <c r="S288" s="409">
        <v>124.01300000000001</v>
      </c>
      <c r="U288" s="409">
        <v>0</v>
      </c>
      <c r="W288" s="409">
        <v>0</v>
      </c>
      <c r="Y288" s="409">
        <v>1417.2449999999999</v>
      </c>
      <c r="AA288" s="409">
        <v>2313.64</v>
      </c>
    </row>
    <row r="289" spans="1:28">
      <c r="A289" s="406" t="s">
        <v>718</v>
      </c>
      <c r="B289" s="407" t="s">
        <v>3436</v>
      </c>
      <c r="C289" s="406" t="s">
        <v>3437</v>
      </c>
      <c r="D289" s="408">
        <v>35</v>
      </c>
      <c r="E289" s="409">
        <v>526.86800000000005</v>
      </c>
      <c r="G289" s="409">
        <v>0</v>
      </c>
      <c r="I289" s="409">
        <v>19.869</v>
      </c>
      <c r="K289" s="409">
        <v>31.827000000000002</v>
      </c>
      <c r="M289" s="409">
        <v>0</v>
      </c>
      <c r="O289" s="409">
        <v>735.06399999999996</v>
      </c>
      <c r="Q289" s="409">
        <v>0</v>
      </c>
      <c r="S289" s="409">
        <v>0</v>
      </c>
      <c r="U289" s="409">
        <v>0</v>
      </c>
      <c r="W289" s="409">
        <v>2720.9709999999995</v>
      </c>
      <c r="Y289" s="409">
        <v>0</v>
      </c>
      <c r="AA289" s="409">
        <v>4034.5990000000002</v>
      </c>
    </row>
    <row r="290" spans="1:28">
      <c r="A290" s="406" t="s">
        <v>718</v>
      </c>
      <c r="B290" s="407" t="s">
        <v>3438</v>
      </c>
      <c r="C290" s="406" t="s">
        <v>3439</v>
      </c>
      <c r="D290" s="408">
        <v>37</v>
      </c>
      <c r="E290" s="409">
        <v>542.29999999999995</v>
      </c>
      <c r="G290" s="409">
        <v>0</v>
      </c>
      <c r="I290" s="409">
        <v>213.86600000000001</v>
      </c>
      <c r="K290" s="409">
        <v>59.251999999999995</v>
      </c>
      <c r="M290" s="409">
        <v>0</v>
      </c>
      <c r="O290" s="409">
        <v>1797.8889999999999</v>
      </c>
      <c r="Q290" s="409">
        <v>0</v>
      </c>
      <c r="S290" s="409">
        <v>0</v>
      </c>
      <c r="U290" s="409">
        <v>0</v>
      </c>
      <c r="W290" s="409">
        <v>719.39599999999996</v>
      </c>
      <c r="Y290" s="409">
        <v>358.14099999999996</v>
      </c>
      <c r="AA290" s="409">
        <v>3690.8439999999991</v>
      </c>
    </row>
    <row r="291" spans="1:28">
      <c r="A291" s="406" t="s">
        <v>723</v>
      </c>
      <c r="B291" s="407" t="s">
        <v>3440</v>
      </c>
      <c r="C291" s="406" t="s">
        <v>3441</v>
      </c>
      <c r="D291" s="408">
        <v>31</v>
      </c>
      <c r="E291" s="409">
        <v>493.14200000000005</v>
      </c>
      <c r="G291" s="409">
        <v>0</v>
      </c>
      <c r="I291" s="409">
        <v>41.075000000000003</v>
      </c>
      <c r="K291" s="409">
        <v>248.96400000000003</v>
      </c>
      <c r="M291" s="409">
        <v>0</v>
      </c>
      <c r="O291" s="409">
        <v>763.69200000000001</v>
      </c>
      <c r="Q291" s="409">
        <v>0</v>
      </c>
      <c r="S291" s="409">
        <v>0</v>
      </c>
      <c r="U291" s="409">
        <v>121.029</v>
      </c>
      <c r="W291" s="409">
        <v>0</v>
      </c>
      <c r="Y291" s="409">
        <v>1111.2539999999999</v>
      </c>
      <c r="AA291" s="409">
        <v>2779.1559999999999</v>
      </c>
    </row>
    <row r="292" spans="1:28">
      <c r="A292" s="406" t="s">
        <v>723</v>
      </c>
      <c r="B292" s="407" t="s">
        <v>3442</v>
      </c>
      <c r="C292" s="406" t="s">
        <v>3443</v>
      </c>
      <c r="D292" s="408">
        <v>28</v>
      </c>
      <c r="E292" s="409">
        <v>143.298</v>
      </c>
      <c r="G292" s="409">
        <v>17.890999999999998</v>
      </c>
      <c r="I292" s="409">
        <v>44.776000000000003</v>
      </c>
      <c r="K292" s="409">
        <v>87.683000000000007</v>
      </c>
      <c r="M292" s="409">
        <v>914.60900000000004</v>
      </c>
      <c r="O292" s="409">
        <v>593.55999999999995</v>
      </c>
      <c r="Q292" s="409">
        <v>0</v>
      </c>
      <c r="S292" s="409">
        <v>0</v>
      </c>
      <c r="U292" s="409">
        <v>38.055999999999997</v>
      </c>
      <c r="W292" s="409">
        <v>0</v>
      </c>
      <c r="Y292" s="409">
        <v>0</v>
      </c>
      <c r="AA292" s="409">
        <v>1839.8730000000003</v>
      </c>
      <c r="AB292" s="410" t="s">
        <v>64</v>
      </c>
    </row>
    <row r="293" spans="1:28">
      <c r="A293" s="406" t="s">
        <v>723</v>
      </c>
      <c r="B293" s="407" t="s">
        <v>3444</v>
      </c>
      <c r="C293" s="406" t="s">
        <v>3445</v>
      </c>
      <c r="D293" s="408">
        <v>18</v>
      </c>
      <c r="E293" s="409">
        <v>342.69899999999996</v>
      </c>
      <c r="G293" s="409">
        <v>0</v>
      </c>
      <c r="I293" s="409">
        <v>23.417000000000002</v>
      </c>
      <c r="K293" s="409">
        <v>69.218000000000004</v>
      </c>
      <c r="M293" s="409">
        <v>1039.7940000000001</v>
      </c>
      <c r="O293" s="409">
        <v>290.435</v>
      </c>
      <c r="Q293" s="409">
        <v>0</v>
      </c>
      <c r="S293" s="409">
        <v>85.265000000000001</v>
      </c>
      <c r="U293" s="409">
        <v>20.876999999999999</v>
      </c>
      <c r="W293" s="409">
        <v>0</v>
      </c>
      <c r="Y293" s="409">
        <v>23.384</v>
      </c>
      <c r="AA293" s="409">
        <v>1895.0889999999999</v>
      </c>
    </row>
    <row r="294" spans="1:28">
      <c r="A294" s="406" t="s">
        <v>730</v>
      </c>
      <c r="B294" s="407" t="s">
        <v>3446</v>
      </c>
      <c r="C294" s="406" t="s">
        <v>3447</v>
      </c>
      <c r="D294" s="408">
        <v>18</v>
      </c>
      <c r="E294" s="409">
        <v>500.50099999999998</v>
      </c>
      <c r="G294" s="409">
        <v>39.441000000000003</v>
      </c>
      <c r="I294" s="409">
        <v>11.75</v>
      </c>
      <c r="K294" s="409">
        <v>0</v>
      </c>
      <c r="M294" s="409">
        <v>0</v>
      </c>
      <c r="O294" s="409">
        <v>517.69399999999996</v>
      </c>
      <c r="Q294" s="409">
        <v>0</v>
      </c>
      <c r="S294" s="409">
        <v>409.25</v>
      </c>
      <c r="U294" s="409">
        <v>0</v>
      </c>
      <c r="W294" s="409">
        <v>813.48500000000001</v>
      </c>
      <c r="Y294" s="409">
        <v>0</v>
      </c>
      <c r="AA294" s="409">
        <v>2292.1209999999996</v>
      </c>
    </row>
    <row r="295" spans="1:28">
      <c r="A295" s="406" t="s">
        <v>730</v>
      </c>
      <c r="B295" s="407" t="s">
        <v>2247</v>
      </c>
      <c r="C295" s="406" t="s">
        <v>3943</v>
      </c>
      <c r="D295" s="408">
        <v>53</v>
      </c>
      <c r="E295" s="409">
        <v>1791.4090000000003</v>
      </c>
      <c r="G295" s="409">
        <v>0</v>
      </c>
      <c r="I295" s="409">
        <v>20.385999999999999</v>
      </c>
      <c r="K295" s="409">
        <v>88.887</v>
      </c>
      <c r="M295" s="409">
        <v>0</v>
      </c>
      <c r="O295" s="409">
        <v>1034.366</v>
      </c>
      <c r="Q295" s="409">
        <v>0</v>
      </c>
      <c r="S295" s="409">
        <v>1177.597</v>
      </c>
      <c r="U295" s="409">
        <v>0</v>
      </c>
      <c r="W295" s="409">
        <v>4006.2919999999999</v>
      </c>
      <c r="Y295" s="409">
        <v>0</v>
      </c>
      <c r="AA295" s="409">
        <v>8118.9369999999999</v>
      </c>
    </row>
    <row r="296" spans="1:28">
      <c r="A296" s="406" t="s">
        <v>730</v>
      </c>
      <c r="B296" s="407" t="s">
        <v>2246</v>
      </c>
      <c r="C296" s="406" t="s">
        <v>3449</v>
      </c>
      <c r="D296" s="408">
        <v>53</v>
      </c>
      <c r="E296" s="409">
        <v>1746.1809999999998</v>
      </c>
      <c r="G296" s="409">
        <v>0</v>
      </c>
      <c r="I296" s="409">
        <v>22.715999999999998</v>
      </c>
      <c r="K296" s="409">
        <v>0</v>
      </c>
      <c r="M296" s="409">
        <v>0</v>
      </c>
      <c r="O296" s="409">
        <v>735.31200000000001</v>
      </c>
      <c r="Q296" s="409">
        <v>0</v>
      </c>
      <c r="S296" s="409">
        <v>2327.232</v>
      </c>
      <c r="U296" s="409">
        <v>0</v>
      </c>
      <c r="W296" s="409">
        <v>183.50200000000001</v>
      </c>
      <c r="Y296" s="409">
        <v>1507.249</v>
      </c>
      <c r="AA296" s="409">
        <v>6522.1919999999991</v>
      </c>
    </row>
    <row r="297" spans="1:28">
      <c r="A297" s="406" t="s">
        <v>730</v>
      </c>
      <c r="B297" s="407" t="s">
        <v>3450</v>
      </c>
      <c r="C297" s="406" t="s">
        <v>3451</v>
      </c>
      <c r="D297" s="408">
        <v>278</v>
      </c>
      <c r="E297" s="409">
        <v>8344.4220000000005</v>
      </c>
      <c r="G297" s="409">
        <v>73.959999999999994</v>
      </c>
      <c r="I297" s="409">
        <v>319.32799999999997</v>
      </c>
      <c r="K297" s="409">
        <v>1221.576</v>
      </c>
      <c r="M297" s="409">
        <v>0</v>
      </c>
      <c r="O297" s="409">
        <v>0</v>
      </c>
      <c r="Q297" s="409">
        <v>89.7</v>
      </c>
      <c r="S297" s="409">
        <v>0</v>
      </c>
      <c r="U297" s="409">
        <v>4729.8050000000003</v>
      </c>
      <c r="W297" s="409">
        <v>18400</v>
      </c>
      <c r="Y297" s="409">
        <v>4423.8649999999998</v>
      </c>
      <c r="AA297" s="409">
        <v>37602.656000000003</v>
      </c>
    </row>
    <row r="298" spans="1:28">
      <c r="A298" s="406" t="s">
        <v>730</v>
      </c>
      <c r="B298" s="407" t="s">
        <v>3452</v>
      </c>
      <c r="C298" s="406" t="s">
        <v>3453</v>
      </c>
      <c r="D298" s="408">
        <v>63</v>
      </c>
      <c r="E298" s="409">
        <v>1674.8909999999998</v>
      </c>
      <c r="G298" s="409">
        <v>79.587000000000003</v>
      </c>
      <c r="I298" s="409">
        <v>4.6070000000000002</v>
      </c>
      <c r="K298" s="409">
        <v>161.45599999999999</v>
      </c>
      <c r="M298" s="409">
        <v>0</v>
      </c>
      <c r="O298" s="409">
        <v>286.52600000000001</v>
      </c>
      <c r="Q298" s="409">
        <v>0</v>
      </c>
      <c r="S298" s="409">
        <v>1108.5650000000001</v>
      </c>
      <c r="U298" s="409">
        <v>0</v>
      </c>
      <c r="W298" s="409">
        <v>4092.4789999999998</v>
      </c>
      <c r="Y298" s="409">
        <v>0</v>
      </c>
      <c r="AA298" s="409">
        <v>7408.110999999999</v>
      </c>
    </row>
    <row r="299" spans="1:28">
      <c r="A299" s="406" t="s">
        <v>730</v>
      </c>
      <c r="B299" s="407" t="s">
        <v>3454</v>
      </c>
      <c r="C299" s="406" t="s">
        <v>3455</v>
      </c>
      <c r="D299" s="408">
        <v>33</v>
      </c>
      <c r="E299" s="409">
        <v>534.08000000000004</v>
      </c>
      <c r="G299" s="409">
        <v>0</v>
      </c>
      <c r="I299" s="409">
        <v>812.53800000000001</v>
      </c>
      <c r="K299" s="409">
        <v>4.492</v>
      </c>
      <c r="M299" s="409">
        <v>0</v>
      </c>
      <c r="O299" s="409">
        <v>852.75199999999995</v>
      </c>
      <c r="Q299" s="409">
        <v>0</v>
      </c>
      <c r="S299" s="409">
        <v>0</v>
      </c>
      <c r="U299" s="409">
        <v>351.62400000000002</v>
      </c>
      <c r="W299" s="409">
        <v>852.85799999999983</v>
      </c>
      <c r="Y299" s="409">
        <v>0</v>
      </c>
      <c r="AA299" s="409">
        <v>3408.3440000000001</v>
      </c>
    </row>
    <row r="300" spans="1:28">
      <c r="A300" s="406" t="s">
        <v>730</v>
      </c>
      <c r="B300" s="407" t="s">
        <v>3458</v>
      </c>
      <c r="C300" s="406" t="s">
        <v>3459</v>
      </c>
      <c r="D300" s="408">
        <v>40</v>
      </c>
      <c r="E300" s="409">
        <v>0</v>
      </c>
      <c r="G300" s="409">
        <v>981.87199999999996</v>
      </c>
      <c r="I300" s="409">
        <v>0</v>
      </c>
      <c r="K300" s="409">
        <v>1540.6869999999999</v>
      </c>
      <c r="M300" s="409">
        <v>0</v>
      </c>
      <c r="O300" s="409">
        <v>1182.7739999999999</v>
      </c>
      <c r="Q300" s="409">
        <v>0</v>
      </c>
      <c r="S300" s="409">
        <v>682.46900000000005</v>
      </c>
      <c r="U300" s="409">
        <v>0</v>
      </c>
      <c r="W300" s="409">
        <v>0</v>
      </c>
      <c r="Y300" s="409">
        <v>3389.3679999999999</v>
      </c>
      <c r="AA300" s="409">
        <v>7777.17</v>
      </c>
      <c r="AB300" s="410" t="s">
        <v>64</v>
      </c>
    </row>
    <row r="301" spans="1:28">
      <c r="A301" s="406" t="s">
        <v>730</v>
      </c>
      <c r="B301" s="407" t="s">
        <v>3460</v>
      </c>
      <c r="C301" s="406" t="s">
        <v>3461</v>
      </c>
      <c r="D301" s="408">
        <v>18</v>
      </c>
      <c r="E301" s="409">
        <v>449.80300000000011</v>
      </c>
      <c r="G301" s="409">
        <v>16.361000000000001</v>
      </c>
      <c r="I301" s="409">
        <v>24.087</v>
      </c>
      <c r="K301" s="409">
        <v>24.16</v>
      </c>
      <c r="M301" s="409">
        <v>0</v>
      </c>
      <c r="O301" s="409">
        <v>464.85500000000002</v>
      </c>
      <c r="Q301" s="409">
        <v>0</v>
      </c>
      <c r="S301" s="409">
        <v>216.929</v>
      </c>
      <c r="U301" s="409">
        <v>0</v>
      </c>
      <c r="W301" s="409">
        <v>202.048</v>
      </c>
      <c r="Y301" s="409">
        <v>44.726000000000006</v>
      </c>
      <c r="AA301" s="409">
        <v>1442.9690000000003</v>
      </c>
    </row>
    <row r="302" spans="1:28">
      <c r="A302" s="406" t="s">
        <v>730</v>
      </c>
      <c r="B302" s="407" t="s">
        <v>3462</v>
      </c>
      <c r="C302" s="406" t="s">
        <v>3463</v>
      </c>
      <c r="D302" s="408">
        <v>86</v>
      </c>
      <c r="E302" s="409">
        <v>821.97500000000002</v>
      </c>
      <c r="G302" s="409">
        <v>0</v>
      </c>
      <c r="I302" s="409">
        <v>0</v>
      </c>
      <c r="K302" s="409">
        <v>0</v>
      </c>
      <c r="M302" s="409">
        <v>0</v>
      </c>
      <c r="O302" s="409">
        <v>1511.7480000000003</v>
      </c>
      <c r="Q302" s="409">
        <v>0</v>
      </c>
      <c r="S302" s="409">
        <v>903.20299999999997</v>
      </c>
      <c r="U302" s="409">
        <v>0</v>
      </c>
      <c r="W302" s="409">
        <v>0</v>
      </c>
      <c r="Y302" s="409">
        <v>1922.4870000000001</v>
      </c>
      <c r="AA302" s="409">
        <v>5159.4130000000005</v>
      </c>
    </row>
    <row r="303" spans="1:28">
      <c r="A303" s="406" t="s">
        <v>730</v>
      </c>
      <c r="B303" s="407" t="s">
        <v>3464</v>
      </c>
      <c r="C303" s="406" t="s">
        <v>3465</v>
      </c>
      <c r="D303" s="408">
        <v>14</v>
      </c>
      <c r="E303" s="409">
        <v>408.21200000000005</v>
      </c>
      <c r="G303" s="409">
        <v>0</v>
      </c>
      <c r="I303" s="409">
        <v>8.5429999999999993</v>
      </c>
      <c r="K303" s="409">
        <v>0</v>
      </c>
      <c r="M303" s="409">
        <v>0</v>
      </c>
      <c r="O303" s="409">
        <v>481.91399999999999</v>
      </c>
      <c r="Q303" s="409">
        <v>0</v>
      </c>
      <c r="S303" s="409">
        <v>293.66399999999999</v>
      </c>
      <c r="U303" s="409">
        <v>148.035</v>
      </c>
      <c r="W303" s="409">
        <v>454.10900000000004</v>
      </c>
      <c r="Y303" s="409">
        <v>0</v>
      </c>
      <c r="AA303" s="409">
        <v>1794.4769999999999</v>
      </c>
    </row>
    <row r="304" spans="1:28">
      <c r="A304" s="406" t="s">
        <v>730</v>
      </c>
      <c r="B304" s="407" t="s">
        <v>3466</v>
      </c>
      <c r="C304" s="406" t="s">
        <v>3467</v>
      </c>
      <c r="D304" s="408">
        <v>116</v>
      </c>
      <c r="E304" s="409">
        <v>2392.473</v>
      </c>
      <c r="G304" s="409">
        <v>0</v>
      </c>
      <c r="I304" s="409">
        <v>235.30200000000002</v>
      </c>
      <c r="K304" s="409">
        <v>0</v>
      </c>
      <c r="M304" s="409">
        <v>0</v>
      </c>
      <c r="O304" s="409">
        <v>1340.4459999999997</v>
      </c>
      <c r="Q304" s="409">
        <v>0</v>
      </c>
      <c r="S304" s="409">
        <v>826.90699999999993</v>
      </c>
      <c r="U304" s="409">
        <v>0</v>
      </c>
      <c r="W304" s="409">
        <v>116.67</v>
      </c>
      <c r="Y304" s="409">
        <v>2273.4119999999998</v>
      </c>
      <c r="AA304" s="409">
        <v>7185.21</v>
      </c>
    </row>
    <row r="305" spans="1:27">
      <c r="A305" s="406" t="s">
        <v>759</v>
      </c>
      <c r="B305" s="407" t="s">
        <v>2238</v>
      </c>
      <c r="C305" s="406" t="s">
        <v>3468</v>
      </c>
      <c r="D305" s="408">
        <v>27</v>
      </c>
      <c r="E305" s="409">
        <v>0</v>
      </c>
      <c r="G305" s="409">
        <v>306.14999999999998</v>
      </c>
      <c r="I305" s="409">
        <v>0</v>
      </c>
      <c r="K305" s="409">
        <v>0.37</v>
      </c>
      <c r="M305" s="409">
        <v>0</v>
      </c>
      <c r="O305" s="409">
        <v>342.54500000000002</v>
      </c>
      <c r="Q305" s="409">
        <v>0</v>
      </c>
      <c r="S305" s="409">
        <v>0</v>
      </c>
      <c r="U305" s="409">
        <v>143.69499999999999</v>
      </c>
      <c r="W305" s="409">
        <v>0</v>
      </c>
      <c r="Y305" s="409">
        <v>366.53</v>
      </c>
      <c r="AA305" s="409">
        <v>1159.29</v>
      </c>
    </row>
    <row r="306" spans="1:27">
      <c r="A306" s="406" t="s">
        <v>759</v>
      </c>
      <c r="B306" s="407" t="s">
        <v>3469</v>
      </c>
      <c r="C306" s="406" t="s">
        <v>3470</v>
      </c>
      <c r="D306" s="408">
        <v>17</v>
      </c>
      <c r="E306" s="409">
        <v>0</v>
      </c>
      <c r="G306" s="409">
        <v>394.97399999999999</v>
      </c>
      <c r="I306" s="409">
        <v>17.036999999999999</v>
      </c>
      <c r="K306" s="409">
        <v>0</v>
      </c>
      <c r="M306" s="409">
        <v>0</v>
      </c>
      <c r="O306" s="409">
        <v>969.91600000000005</v>
      </c>
      <c r="Q306" s="409">
        <v>0</v>
      </c>
      <c r="S306" s="409">
        <v>106.14700000000001</v>
      </c>
      <c r="U306" s="409">
        <v>0</v>
      </c>
      <c r="W306" s="409">
        <v>508.22399999999999</v>
      </c>
      <c r="Y306" s="409">
        <v>0</v>
      </c>
      <c r="AA306" s="409">
        <v>1996.2980000000002</v>
      </c>
    </row>
    <row r="307" spans="1:27">
      <c r="A307" s="406" t="s">
        <v>759</v>
      </c>
      <c r="B307" s="407" t="s">
        <v>3471</v>
      </c>
      <c r="C307" s="406" t="s">
        <v>3472</v>
      </c>
      <c r="D307" s="408">
        <v>19</v>
      </c>
      <c r="E307" s="409">
        <v>176.15100000000001</v>
      </c>
      <c r="G307" s="409">
        <v>84.998000000000005</v>
      </c>
      <c r="I307" s="409">
        <v>7.0479999999999992</v>
      </c>
      <c r="K307" s="409">
        <v>2.8959999999999995</v>
      </c>
      <c r="M307" s="409">
        <v>74.296000000000006</v>
      </c>
      <c r="O307" s="409">
        <v>555.94500000000005</v>
      </c>
      <c r="Q307" s="409">
        <v>13.333</v>
      </c>
      <c r="S307" s="409">
        <v>0</v>
      </c>
      <c r="U307" s="409">
        <v>84.174000000000021</v>
      </c>
      <c r="W307" s="409">
        <v>0</v>
      </c>
      <c r="Y307" s="409">
        <v>377.18900000000002</v>
      </c>
      <c r="AA307" s="409">
        <v>1376.03</v>
      </c>
    </row>
    <row r="308" spans="1:27">
      <c r="A308" s="406" t="s">
        <v>764</v>
      </c>
      <c r="B308" s="407" t="s">
        <v>3473</v>
      </c>
      <c r="C308" s="406" t="s">
        <v>3474</v>
      </c>
      <c r="D308" s="408">
        <v>117</v>
      </c>
      <c r="E308" s="409">
        <v>3634.5760000000005</v>
      </c>
      <c r="G308" s="409">
        <v>0</v>
      </c>
      <c r="I308" s="409">
        <v>186.27799999999999</v>
      </c>
      <c r="K308" s="409">
        <v>629.048</v>
      </c>
      <c r="M308" s="409">
        <v>7804.7569999999996</v>
      </c>
      <c r="O308" s="409">
        <v>2864</v>
      </c>
      <c r="Q308" s="409">
        <v>0</v>
      </c>
      <c r="S308" s="409">
        <v>285.36700000000002</v>
      </c>
      <c r="U308" s="409">
        <v>0</v>
      </c>
      <c r="W308" s="409">
        <v>0</v>
      </c>
      <c r="Y308" s="409">
        <v>0</v>
      </c>
      <c r="AA308" s="409">
        <v>15404.026000000002</v>
      </c>
    </row>
    <row r="309" spans="1:27">
      <c r="A309" s="406" t="s">
        <v>764</v>
      </c>
      <c r="B309" s="407" t="s">
        <v>3475</v>
      </c>
      <c r="C309" s="406" t="s">
        <v>3476</v>
      </c>
      <c r="D309" s="408">
        <v>87</v>
      </c>
      <c r="E309" s="409">
        <v>979.11699999999996</v>
      </c>
      <c r="G309" s="409">
        <v>12.401</v>
      </c>
      <c r="I309" s="409">
        <v>79.686999999999998</v>
      </c>
      <c r="K309" s="409">
        <v>0</v>
      </c>
      <c r="M309" s="409">
        <v>0</v>
      </c>
      <c r="O309" s="409">
        <v>747.11400000000003</v>
      </c>
      <c r="Q309" s="409">
        <v>0</v>
      </c>
      <c r="S309" s="409">
        <v>164.953</v>
      </c>
      <c r="U309" s="409">
        <v>0</v>
      </c>
      <c r="W309" s="409">
        <v>4212.7259999999997</v>
      </c>
      <c r="Y309" s="409">
        <v>0</v>
      </c>
      <c r="AA309" s="409">
        <v>6195.9980000000005</v>
      </c>
    </row>
    <row r="310" spans="1:27">
      <c r="A310" s="406" t="s">
        <v>769</v>
      </c>
      <c r="B310" s="407" t="s">
        <v>3477</v>
      </c>
      <c r="C310" s="406" t="s">
        <v>3478</v>
      </c>
      <c r="D310" s="408">
        <v>15</v>
      </c>
      <c r="E310" s="409">
        <v>252.52100000000002</v>
      </c>
      <c r="G310" s="409">
        <v>0</v>
      </c>
      <c r="I310" s="409">
        <v>26.541</v>
      </c>
      <c r="K310" s="409">
        <v>141.98599999999999</v>
      </c>
      <c r="M310" s="409">
        <v>0</v>
      </c>
      <c r="O310" s="409">
        <v>751</v>
      </c>
      <c r="Q310" s="409">
        <v>0</v>
      </c>
      <c r="S310" s="409">
        <v>0</v>
      </c>
      <c r="U310" s="409">
        <v>0</v>
      </c>
      <c r="W310" s="409">
        <v>703.654</v>
      </c>
      <c r="Y310" s="409">
        <v>0</v>
      </c>
      <c r="AA310" s="409">
        <v>1875.7020000000002</v>
      </c>
    </row>
    <row r="311" spans="1:27">
      <c r="A311" s="406" t="s">
        <v>769</v>
      </c>
      <c r="B311" s="407" t="s">
        <v>3479</v>
      </c>
      <c r="C311" s="406" t="s">
        <v>3480</v>
      </c>
      <c r="D311" s="408">
        <v>14</v>
      </c>
      <c r="E311" s="409">
        <v>0</v>
      </c>
      <c r="G311" s="409">
        <v>201.7</v>
      </c>
      <c r="I311" s="409">
        <v>26.928000000000001</v>
      </c>
      <c r="K311" s="409">
        <v>0</v>
      </c>
      <c r="M311" s="409">
        <v>0</v>
      </c>
      <c r="O311" s="409">
        <v>529.78</v>
      </c>
      <c r="Q311" s="409">
        <v>0</v>
      </c>
      <c r="S311" s="409">
        <v>0</v>
      </c>
      <c r="U311" s="409">
        <v>89.265000000000001</v>
      </c>
      <c r="W311" s="409">
        <v>217.92700000000002</v>
      </c>
      <c r="Y311" s="409">
        <v>88.539000000000001</v>
      </c>
      <c r="AA311" s="409">
        <v>1154.1389999999999</v>
      </c>
    </row>
    <row r="312" spans="1:27">
      <c r="A312" s="406" t="s">
        <v>776</v>
      </c>
      <c r="B312" s="407" t="s">
        <v>3481</v>
      </c>
      <c r="C312" s="406" t="s">
        <v>3482</v>
      </c>
      <c r="D312" s="408">
        <v>215</v>
      </c>
      <c r="E312" s="409">
        <v>21888.419000000005</v>
      </c>
      <c r="G312" s="409">
        <v>0</v>
      </c>
      <c r="I312" s="409">
        <v>5427.0320000000011</v>
      </c>
      <c r="K312" s="409">
        <v>0</v>
      </c>
      <c r="M312" s="409">
        <v>0</v>
      </c>
      <c r="O312" s="409">
        <v>0</v>
      </c>
      <c r="Q312" s="409">
        <v>0</v>
      </c>
      <c r="S312" s="409">
        <v>0</v>
      </c>
      <c r="U312" s="409">
        <v>0</v>
      </c>
      <c r="W312" s="409">
        <v>0</v>
      </c>
      <c r="Y312" s="409">
        <v>0</v>
      </c>
      <c r="AA312" s="409">
        <v>27315.451000000005</v>
      </c>
    </row>
    <row r="313" spans="1:27">
      <c r="A313" s="406" t="s">
        <v>776</v>
      </c>
      <c r="B313" s="407" t="s">
        <v>3483</v>
      </c>
      <c r="C313" s="406" t="s">
        <v>3484</v>
      </c>
      <c r="D313" s="408">
        <v>21</v>
      </c>
      <c r="E313" s="409">
        <v>3113.3610000000003</v>
      </c>
      <c r="G313" s="409">
        <v>0</v>
      </c>
      <c r="I313" s="409">
        <v>0</v>
      </c>
      <c r="K313" s="409">
        <v>48.638000000000005</v>
      </c>
      <c r="M313" s="409">
        <v>0</v>
      </c>
      <c r="O313" s="409">
        <v>0</v>
      </c>
      <c r="Q313" s="409">
        <v>0</v>
      </c>
      <c r="S313" s="409">
        <v>0</v>
      </c>
      <c r="U313" s="409">
        <v>0</v>
      </c>
      <c r="W313" s="409">
        <v>0</v>
      </c>
      <c r="Y313" s="409">
        <v>0</v>
      </c>
      <c r="AA313" s="409">
        <v>3161.9990000000003</v>
      </c>
    </row>
    <row r="314" spans="1:27">
      <c r="A314" s="406" t="s">
        <v>776</v>
      </c>
      <c r="B314" s="407" t="s">
        <v>3485</v>
      </c>
      <c r="C314" s="406" t="s">
        <v>3486</v>
      </c>
      <c r="D314" s="408">
        <v>23</v>
      </c>
      <c r="E314" s="409">
        <v>0</v>
      </c>
      <c r="G314" s="409">
        <v>0</v>
      </c>
      <c r="I314" s="409">
        <v>0</v>
      </c>
      <c r="K314" s="409">
        <v>0</v>
      </c>
      <c r="M314" s="409">
        <v>39.345999999999997</v>
      </c>
      <c r="O314" s="409">
        <v>408.89499999999998</v>
      </c>
      <c r="Q314" s="409">
        <v>96.703999999999994</v>
      </c>
      <c r="S314" s="409">
        <v>539.17700000000002</v>
      </c>
      <c r="U314" s="409">
        <v>15.907999999999999</v>
      </c>
      <c r="W314" s="409">
        <v>272.19900000000001</v>
      </c>
      <c r="Y314" s="409">
        <v>0</v>
      </c>
      <c r="AA314" s="409">
        <v>1372.2290000000003</v>
      </c>
    </row>
    <row r="315" spans="1:27">
      <c r="A315" s="406" t="s">
        <v>776</v>
      </c>
      <c r="B315" s="407" t="s">
        <v>781</v>
      </c>
      <c r="C315" s="406" t="s">
        <v>3487</v>
      </c>
      <c r="D315" s="408">
        <v>66</v>
      </c>
      <c r="E315" s="409">
        <v>13021.212</v>
      </c>
      <c r="G315" s="409">
        <v>0</v>
      </c>
      <c r="I315" s="409">
        <v>0</v>
      </c>
      <c r="K315" s="409">
        <v>330.584</v>
      </c>
      <c r="M315" s="409">
        <v>0</v>
      </c>
      <c r="O315" s="409">
        <v>0</v>
      </c>
      <c r="Q315" s="409">
        <v>0</v>
      </c>
      <c r="S315" s="409">
        <v>0</v>
      </c>
      <c r="U315" s="409">
        <v>0</v>
      </c>
      <c r="W315" s="409">
        <v>0</v>
      </c>
      <c r="Y315" s="409">
        <v>0</v>
      </c>
      <c r="AA315" s="409">
        <v>13351.795999999998</v>
      </c>
    </row>
    <row r="316" spans="1:27">
      <c r="A316" s="406" t="s">
        <v>776</v>
      </c>
      <c r="B316" s="407" t="s">
        <v>3488</v>
      </c>
      <c r="C316" s="406" t="s">
        <v>3489</v>
      </c>
      <c r="D316" s="408">
        <v>127</v>
      </c>
      <c r="E316" s="409">
        <v>24731.034</v>
      </c>
      <c r="G316" s="409">
        <v>0</v>
      </c>
      <c r="I316" s="409">
        <v>0</v>
      </c>
      <c r="K316" s="409">
        <v>0</v>
      </c>
      <c r="M316" s="409">
        <v>0</v>
      </c>
      <c r="O316" s="409">
        <v>0</v>
      </c>
      <c r="Q316" s="409">
        <v>0</v>
      </c>
      <c r="S316" s="409">
        <v>6752.0320000000011</v>
      </c>
      <c r="U316" s="409">
        <v>0</v>
      </c>
      <c r="W316" s="409">
        <v>0</v>
      </c>
      <c r="Y316" s="409">
        <v>0</v>
      </c>
      <c r="AA316" s="409">
        <v>31483.066000000003</v>
      </c>
    </row>
    <row r="317" spans="1:27">
      <c r="A317" s="406" t="s">
        <v>776</v>
      </c>
      <c r="B317" s="407" t="s">
        <v>3490</v>
      </c>
      <c r="C317" s="406" t="s">
        <v>3491</v>
      </c>
      <c r="D317" s="408">
        <v>23</v>
      </c>
      <c r="E317" s="409">
        <v>3463.6360000000004</v>
      </c>
      <c r="G317" s="409">
        <v>0</v>
      </c>
      <c r="I317" s="409">
        <v>0</v>
      </c>
      <c r="K317" s="409">
        <v>51.347999999999999</v>
      </c>
      <c r="M317" s="409">
        <v>0</v>
      </c>
      <c r="O317" s="409">
        <v>0</v>
      </c>
      <c r="Q317" s="409">
        <v>0</v>
      </c>
      <c r="S317" s="409">
        <v>0</v>
      </c>
      <c r="U317" s="409">
        <v>0</v>
      </c>
      <c r="W317" s="409">
        <v>0</v>
      </c>
      <c r="Y317" s="409">
        <v>0</v>
      </c>
      <c r="AA317" s="409">
        <v>3514.9840000000004</v>
      </c>
    </row>
    <row r="318" spans="1:27">
      <c r="A318" s="406" t="s">
        <v>776</v>
      </c>
      <c r="B318" s="407" t="s">
        <v>3492</v>
      </c>
      <c r="C318" s="406" t="s">
        <v>3493</v>
      </c>
      <c r="D318" s="408">
        <v>51</v>
      </c>
      <c r="E318" s="409">
        <v>8813.8170000000009</v>
      </c>
      <c r="G318" s="409">
        <v>0</v>
      </c>
      <c r="I318" s="409">
        <v>1379.3339999999998</v>
      </c>
      <c r="K318" s="409">
        <v>93.441999999999993</v>
      </c>
      <c r="M318" s="409">
        <v>0</v>
      </c>
      <c r="O318" s="409">
        <v>0</v>
      </c>
      <c r="Q318" s="409">
        <v>0</v>
      </c>
      <c r="S318" s="409">
        <v>0</v>
      </c>
      <c r="U318" s="409">
        <v>0</v>
      </c>
      <c r="W318" s="409">
        <v>0</v>
      </c>
      <c r="Y318" s="409">
        <v>0</v>
      </c>
      <c r="AA318" s="409">
        <v>10286.593000000001</v>
      </c>
    </row>
    <row r="319" spans="1:27">
      <c r="A319" s="406" t="s">
        <v>776</v>
      </c>
      <c r="B319" s="407" t="s">
        <v>2228</v>
      </c>
      <c r="C319" s="406" t="s">
        <v>3494</v>
      </c>
      <c r="D319" s="408">
        <v>36</v>
      </c>
      <c r="E319" s="409">
        <v>1606.8170000000005</v>
      </c>
      <c r="G319" s="409">
        <v>0</v>
      </c>
      <c r="I319" s="409">
        <v>0</v>
      </c>
      <c r="K319" s="409">
        <v>527.37300000000005</v>
      </c>
      <c r="M319" s="409">
        <v>0</v>
      </c>
      <c r="O319" s="409">
        <v>0</v>
      </c>
      <c r="Q319" s="409">
        <v>0</v>
      </c>
      <c r="S319" s="409">
        <v>0</v>
      </c>
      <c r="U319" s="409">
        <v>0</v>
      </c>
      <c r="W319" s="409">
        <v>0</v>
      </c>
      <c r="Y319" s="409">
        <v>0</v>
      </c>
      <c r="AA319" s="409">
        <v>2134.19</v>
      </c>
    </row>
    <row r="320" spans="1:27">
      <c r="A320" s="406" t="s">
        <v>776</v>
      </c>
      <c r="B320" s="407" t="s">
        <v>3495</v>
      </c>
      <c r="C320" s="406" t="s">
        <v>3496</v>
      </c>
      <c r="D320" s="408">
        <v>2789</v>
      </c>
      <c r="E320" s="409">
        <v>450981.97499999998</v>
      </c>
      <c r="G320" s="409">
        <v>9846.8029999999999</v>
      </c>
      <c r="I320" s="409">
        <v>16157.466</v>
      </c>
      <c r="K320" s="409">
        <v>25959.047999999999</v>
      </c>
      <c r="M320" s="409">
        <v>0</v>
      </c>
      <c r="O320" s="409">
        <v>29261.592000000001</v>
      </c>
      <c r="Q320" s="409">
        <v>837.81899999999996</v>
      </c>
      <c r="S320" s="409">
        <v>149614.59</v>
      </c>
      <c r="U320" s="409">
        <v>257174.698</v>
      </c>
      <c r="W320" s="409">
        <v>7017.5980000000009</v>
      </c>
      <c r="Y320" s="409">
        <v>6902.9280000000008</v>
      </c>
      <c r="AA320" s="409">
        <v>953754.51699999988</v>
      </c>
    </row>
    <row r="321" spans="1:27">
      <c r="A321" s="406" t="s">
        <v>776</v>
      </c>
      <c r="B321" s="407" t="s">
        <v>3497</v>
      </c>
      <c r="C321" s="406" t="s">
        <v>3498</v>
      </c>
      <c r="D321" s="408">
        <v>52</v>
      </c>
      <c r="E321" s="409">
        <v>7138.8880000000017</v>
      </c>
      <c r="G321" s="409">
        <v>0</v>
      </c>
      <c r="I321" s="409">
        <v>0</v>
      </c>
      <c r="K321" s="409">
        <v>0</v>
      </c>
      <c r="M321" s="409">
        <v>0</v>
      </c>
      <c r="O321" s="409">
        <v>0</v>
      </c>
      <c r="Q321" s="409">
        <v>0</v>
      </c>
      <c r="S321" s="409">
        <v>0</v>
      </c>
      <c r="U321" s="409">
        <v>0</v>
      </c>
      <c r="W321" s="409">
        <v>0</v>
      </c>
      <c r="Y321" s="409">
        <v>0</v>
      </c>
      <c r="AA321" s="409">
        <v>7138.8880000000017</v>
      </c>
    </row>
    <row r="322" spans="1:27">
      <c r="A322" s="406" t="s">
        <v>776</v>
      </c>
      <c r="B322" s="407" t="s">
        <v>3499</v>
      </c>
      <c r="C322" s="406" t="s">
        <v>3500</v>
      </c>
      <c r="D322" s="408">
        <v>35</v>
      </c>
      <c r="E322" s="409">
        <v>13838.431000000004</v>
      </c>
      <c r="G322" s="409">
        <v>0</v>
      </c>
      <c r="I322" s="409">
        <v>2080.1759999999999</v>
      </c>
      <c r="K322" s="409">
        <v>418.96300000000002</v>
      </c>
      <c r="M322" s="409">
        <v>0</v>
      </c>
      <c r="O322" s="409">
        <v>0</v>
      </c>
      <c r="Q322" s="409">
        <v>0</v>
      </c>
      <c r="S322" s="409">
        <v>0</v>
      </c>
      <c r="U322" s="409">
        <v>0</v>
      </c>
      <c r="W322" s="409">
        <v>0</v>
      </c>
      <c r="Y322" s="409">
        <v>0</v>
      </c>
      <c r="AA322" s="409">
        <v>16337.57</v>
      </c>
    </row>
    <row r="323" spans="1:27">
      <c r="A323" s="406" t="s">
        <v>776</v>
      </c>
      <c r="B323" s="407" t="s">
        <v>3501</v>
      </c>
      <c r="C323" s="406" t="s">
        <v>3502</v>
      </c>
      <c r="D323" s="408">
        <v>37</v>
      </c>
      <c r="E323" s="409">
        <v>4870.49</v>
      </c>
      <c r="G323" s="409">
        <v>0</v>
      </c>
      <c r="I323" s="409">
        <v>0</v>
      </c>
      <c r="K323" s="409">
        <v>0</v>
      </c>
      <c r="M323" s="409">
        <v>0</v>
      </c>
      <c r="O323" s="409">
        <v>0</v>
      </c>
      <c r="Q323" s="409">
        <v>0</v>
      </c>
      <c r="S323" s="409">
        <v>0</v>
      </c>
      <c r="U323" s="409">
        <v>0</v>
      </c>
      <c r="W323" s="409">
        <v>0</v>
      </c>
      <c r="Y323" s="409">
        <v>0</v>
      </c>
      <c r="AA323" s="409">
        <v>4870.49</v>
      </c>
    </row>
    <row r="324" spans="1:27">
      <c r="A324" s="406" t="s">
        <v>776</v>
      </c>
      <c r="B324" s="407" t="s">
        <v>3505</v>
      </c>
      <c r="C324" s="406" t="s">
        <v>3506</v>
      </c>
      <c r="D324" s="408">
        <v>96</v>
      </c>
      <c r="E324" s="409">
        <v>18229.491999999998</v>
      </c>
      <c r="G324" s="409">
        <v>0</v>
      </c>
      <c r="I324" s="409">
        <v>167.99200000000002</v>
      </c>
      <c r="K324" s="409">
        <v>10064.709999999999</v>
      </c>
      <c r="M324" s="409">
        <v>0</v>
      </c>
      <c r="O324" s="409">
        <v>0</v>
      </c>
      <c r="Q324" s="409">
        <v>0</v>
      </c>
      <c r="S324" s="409">
        <v>0</v>
      </c>
      <c r="U324" s="409">
        <v>0</v>
      </c>
      <c r="W324" s="409">
        <v>0</v>
      </c>
      <c r="Y324" s="409">
        <v>0</v>
      </c>
      <c r="AA324" s="409">
        <v>28462.194</v>
      </c>
    </row>
    <row r="325" spans="1:27">
      <c r="A325" s="406" t="s">
        <v>776</v>
      </c>
      <c r="B325" s="407" t="s">
        <v>3509</v>
      </c>
      <c r="C325" s="406" t="s">
        <v>3510</v>
      </c>
      <c r="D325" s="408">
        <v>33</v>
      </c>
      <c r="E325" s="409">
        <v>5287.4489999999987</v>
      </c>
      <c r="G325" s="409">
        <v>0</v>
      </c>
      <c r="I325" s="409">
        <v>0</v>
      </c>
      <c r="K325" s="409">
        <v>0</v>
      </c>
      <c r="M325" s="409">
        <v>0</v>
      </c>
      <c r="O325" s="409">
        <v>0</v>
      </c>
      <c r="Q325" s="409">
        <v>0</v>
      </c>
      <c r="S325" s="409">
        <v>0</v>
      </c>
      <c r="U325" s="409">
        <v>0</v>
      </c>
      <c r="W325" s="409">
        <v>0</v>
      </c>
      <c r="Y325" s="409">
        <v>0</v>
      </c>
      <c r="AA325" s="409">
        <v>5287.4489999999987</v>
      </c>
    </row>
    <row r="326" spans="1:27">
      <c r="A326" s="406" t="s">
        <v>776</v>
      </c>
      <c r="B326" s="407" t="s">
        <v>3511</v>
      </c>
      <c r="C326" s="406" t="s">
        <v>3512</v>
      </c>
      <c r="D326" s="408">
        <v>194</v>
      </c>
      <c r="E326" s="409">
        <v>26288.218000000004</v>
      </c>
      <c r="G326" s="409">
        <v>0</v>
      </c>
      <c r="I326" s="409">
        <v>1564.9739999999999</v>
      </c>
      <c r="K326" s="409">
        <v>0</v>
      </c>
      <c r="M326" s="409">
        <v>0</v>
      </c>
      <c r="O326" s="409">
        <v>0</v>
      </c>
      <c r="Q326" s="409">
        <v>0</v>
      </c>
      <c r="S326" s="409">
        <v>0</v>
      </c>
      <c r="U326" s="409">
        <v>0</v>
      </c>
      <c r="W326" s="409">
        <v>0</v>
      </c>
      <c r="Y326" s="409">
        <v>0</v>
      </c>
      <c r="AA326" s="409">
        <v>27853.192000000003</v>
      </c>
    </row>
    <row r="327" spans="1:27">
      <c r="A327" s="406" t="s">
        <v>776</v>
      </c>
      <c r="B327" s="407" t="s">
        <v>3513</v>
      </c>
      <c r="C327" s="406" t="s">
        <v>3514</v>
      </c>
      <c r="D327" s="408">
        <v>33</v>
      </c>
      <c r="E327" s="409">
        <v>6840.4439999999995</v>
      </c>
      <c r="G327" s="409">
        <v>0</v>
      </c>
      <c r="I327" s="409">
        <v>0</v>
      </c>
      <c r="K327" s="409">
        <v>0</v>
      </c>
      <c r="M327" s="409">
        <v>0</v>
      </c>
      <c r="O327" s="409">
        <v>0</v>
      </c>
      <c r="Q327" s="409">
        <v>0</v>
      </c>
      <c r="S327" s="409">
        <v>0</v>
      </c>
      <c r="U327" s="409">
        <v>0</v>
      </c>
      <c r="W327" s="409">
        <v>0</v>
      </c>
      <c r="Y327" s="409">
        <v>0</v>
      </c>
      <c r="AA327" s="409">
        <v>6840.4439999999995</v>
      </c>
    </row>
    <row r="328" spans="1:27">
      <c r="A328" s="406" t="s">
        <v>776</v>
      </c>
      <c r="B328" s="407" t="s">
        <v>805</v>
      </c>
      <c r="C328" s="406" t="s">
        <v>3515</v>
      </c>
      <c r="D328" s="408">
        <v>47</v>
      </c>
      <c r="E328" s="409">
        <v>6584.4059999999999</v>
      </c>
      <c r="G328" s="409">
        <v>0</v>
      </c>
      <c r="I328" s="409">
        <v>0</v>
      </c>
      <c r="K328" s="409">
        <v>0</v>
      </c>
      <c r="M328" s="409">
        <v>0</v>
      </c>
      <c r="O328" s="409">
        <v>0</v>
      </c>
      <c r="Q328" s="409">
        <v>0</v>
      </c>
      <c r="S328" s="409">
        <v>0</v>
      </c>
      <c r="U328" s="409">
        <v>0</v>
      </c>
      <c r="W328" s="409">
        <v>0</v>
      </c>
      <c r="Y328" s="409">
        <v>0</v>
      </c>
      <c r="AA328" s="409">
        <v>6584.4059999999999</v>
      </c>
    </row>
    <row r="329" spans="1:27">
      <c r="A329" s="406" t="s">
        <v>776</v>
      </c>
      <c r="B329" s="407" t="s">
        <v>3516</v>
      </c>
      <c r="C329" s="406" t="s">
        <v>3517</v>
      </c>
      <c r="D329" s="408">
        <v>124</v>
      </c>
      <c r="E329" s="409">
        <v>643.32899999999995</v>
      </c>
      <c r="G329" s="409">
        <v>0</v>
      </c>
      <c r="I329" s="409">
        <v>236.17500000000001</v>
      </c>
      <c r="K329" s="409">
        <v>0</v>
      </c>
      <c r="M329" s="409">
        <v>0</v>
      </c>
      <c r="O329" s="409">
        <v>0</v>
      </c>
      <c r="Q329" s="409">
        <v>0</v>
      </c>
      <c r="S329" s="409">
        <v>0</v>
      </c>
      <c r="U329" s="409">
        <v>0</v>
      </c>
      <c r="W329" s="409">
        <v>0</v>
      </c>
      <c r="Y329" s="409">
        <v>0</v>
      </c>
      <c r="AA329" s="409">
        <v>879.50399999999991</v>
      </c>
    </row>
    <row r="330" spans="1:27">
      <c r="A330" s="406" t="s">
        <v>807</v>
      </c>
      <c r="B330" s="407" t="s">
        <v>3518</v>
      </c>
      <c r="C330" s="406" t="s">
        <v>3519</v>
      </c>
      <c r="D330" s="408">
        <v>18</v>
      </c>
      <c r="E330" s="409">
        <v>228.91100000000003</v>
      </c>
      <c r="G330" s="409">
        <v>0</v>
      </c>
      <c r="I330" s="409">
        <v>0</v>
      </c>
      <c r="K330" s="409">
        <v>7.7990000000000013</v>
      </c>
      <c r="M330" s="409">
        <v>0</v>
      </c>
      <c r="O330" s="409">
        <v>1063.5709999999999</v>
      </c>
      <c r="Q330" s="409">
        <v>0</v>
      </c>
      <c r="S330" s="409">
        <v>0</v>
      </c>
      <c r="U330" s="409">
        <v>0</v>
      </c>
      <c r="W330" s="409">
        <v>504.09800000000001</v>
      </c>
      <c r="Y330" s="409">
        <v>0</v>
      </c>
      <c r="AA330" s="409">
        <v>1804.3789999999999</v>
      </c>
    </row>
    <row r="331" spans="1:27">
      <c r="A331" s="406" t="s">
        <v>807</v>
      </c>
      <c r="B331" s="407" t="s">
        <v>2220</v>
      </c>
      <c r="C331" s="406" t="s">
        <v>3522</v>
      </c>
      <c r="D331" s="408">
        <v>137</v>
      </c>
      <c r="E331" s="409">
        <v>3745.179000000001</v>
      </c>
      <c r="G331" s="409">
        <v>0</v>
      </c>
      <c r="I331" s="409">
        <v>0</v>
      </c>
      <c r="K331" s="409">
        <v>124.152</v>
      </c>
      <c r="M331" s="409">
        <v>0</v>
      </c>
      <c r="O331" s="409">
        <v>0</v>
      </c>
      <c r="Q331" s="409">
        <v>0</v>
      </c>
      <c r="S331" s="409">
        <v>0</v>
      </c>
      <c r="U331" s="409">
        <v>0</v>
      </c>
      <c r="W331" s="409">
        <v>16344</v>
      </c>
      <c r="Y331" s="409">
        <v>714.79300000000001</v>
      </c>
      <c r="AA331" s="409">
        <v>20928.124</v>
      </c>
    </row>
    <row r="332" spans="1:27">
      <c r="A332" s="406" t="s">
        <v>814</v>
      </c>
      <c r="B332" s="407" t="s">
        <v>3944</v>
      </c>
      <c r="C332" s="406" t="s">
        <v>3945</v>
      </c>
      <c r="D332" s="408">
        <v>346</v>
      </c>
      <c r="E332" s="409">
        <v>34218.025999999998</v>
      </c>
      <c r="G332" s="409">
        <v>0</v>
      </c>
      <c r="I332" s="409">
        <v>0</v>
      </c>
      <c r="K332" s="409">
        <v>761.62099999999987</v>
      </c>
      <c r="M332" s="409">
        <v>0</v>
      </c>
      <c r="O332" s="409">
        <v>0</v>
      </c>
      <c r="Q332" s="409">
        <v>0</v>
      </c>
      <c r="S332" s="409">
        <v>0</v>
      </c>
      <c r="U332" s="409">
        <v>34101.231</v>
      </c>
      <c r="W332" s="409">
        <v>0</v>
      </c>
      <c r="Y332" s="409">
        <v>0</v>
      </c>
      <c r="AA332" s="409">
        <v>69080.877999999982</v>
      </c>
    </row>
    <row r="333" spans="1:27">
      <c r="A333" s="406" t="s">
        <v>814</v>
      </c>
      <c r="B333" s="407" t="s">
        <v>3525</v>
      </c>
      <c r="C333" s="406" t="s">
        <v>3526</v>
      </c>
      <c r="D333" s="408">
        <v>85</v>
      </c>
      <c r="E333" s="409">
        <v>5334.2039999999988</v>
      </c>
      <c r="G333" s="409">
        <v>200.52500000000001</v>
      </c>
      <c r="I333" s="409">
        <v>185.078</v>
      </c>
      <c r="K333" s="409">
        <v>344.96300000000002</v>
      </c>
      <c r="M333" s="409">
        <v>0</v>
      </c>
      <c r="O333" s="409">
        <v>3190.4229999999998</v>
      </c>
      <c r="Q333" s="409">
        <v>0</v>
      </c>
      <c r="S333" s="409">
        <v>0</v>
      </c>
      <c r="U333" s="409">
        <v>0</v>
      </c>
      <c r="W333" s="409">
        <v>0</v>
      </c>
      <c r="Y333" s="409">
        <v>9220.3690000000006</v>
      </c>
      <c r="AA333" s="409">
        <v>18475.561999999998</v>
      </c>
    </row>
    <row r="334" spans="1:27">
      <c r="A334" s="406" t="s">
        <v>819</v>
      </c>
      <c r="B334" s="407" t="s">
        <v>2216</v>
      </c>
      <c r="C334" s="406" t="s">
        <v>3527</v>
      </c>
      <c r="D334" s="408">
        <v>128</v>
      </c>
      <c r="E334" s="409">
        <v>495.35800000000012</v>
      </c>
      <c r="G334" s="409">
        <v>0</v>
      </c>
      <c r="I334" s="409">
        <v>16545.87</v>
      </c>
      <c r="K334" s="409">
        <v>0</v>
      </c>
      <c r="M334" s="409">
        <v>0</v>
      </c>
      <c r="O334" s="409">
        <v>0</v>
      </c>
      <c r="Q334" s="409">
        <v>0</v>
      </c>
      <c r="S334" s="409">
        <v>0</v>
      </c>
      <c r="U334" s="409">
        <v>0</v>
      </c>
      <c r="W334" s="409">
        <v>0</v>
      </c>
      <c r="Y334" s="409">
        <v>0</v>
      </c>
      <c r="AA334" s="409">
        <v>17041.227999999999</v>
      </c>
    </row>
    <row r="335" spans="1:27">
      <c r="A335" s="406" t="s">
        <v>819</v>
      </c>
      <c r="B335" s="407" t="s">
        <v>3528</v>
      </c>
      <c r="C335" s="406" t="s">
        <v>3529</v>
      </c>
      <c r="D335" s="408">
        <v>296</v>
      </c>
      <c r="E335" s="409">
        <v>118.31800000000001</v>
      </c>
      <c r="G335" s="409">
        <v>0</v>
      </c>
      <c r="I335" s="409">
        <v>24972.197999999997</v>
      </c>
      <c r="K335" s="409">
        <v>0</v>
      </c>
      <c r="M335" s="409">
        <v>0</v>
      </c>
      <c r="O335" s="409">
        <v>0</v>
      </c>
      <c r="Q335" s="409">
        <v>0</v>
      </c>
      <c r="S335" s="409">
        <v>0</v>
      </c>
      <c r="U335" s="409">
        <v>0</v>
      </c>
      <c r="W335" s="409">
        <v>0</v>
      </c>
      <c r="Y335" s="409">
        <v>0</v>
      </c>
      <c r="AA335" s="409">
        <v>25090.516</v>
      </c>
    </row>
    <row r="336" spans="1:27">
      <c r="A336" s="406" t="s">
        <v>819</v>
      </c>
      <c r="B336" s="407" t="s">
        <v>3946</v>
      </c>
      <c r="C336" s="406" t="s">
        <v>3947</v>
      </c>
      <c r="D336" s="408">
        <v>106</v>
      </c>
      <c r="E336" s="409">
        <v>310.72000000000003</v>
      </c>
      <c r="G336" s="409">
        <v>0</v>
      </c>
      <c r="I336" s="409">
        <v>7341.26</v>
      </c>
      <c r="K336" s="409">
        <v>0</v>
      </c>
      <c r="M336" s="409">
        <v>0</v>
      </c>
      <c r="O336" s="409">
        <v>0</v>
      </c>
      <c r="Q336" s="409">
        <v>0</v>
      </c>
      <c r="S336" s="409">
        <v>0</v>
      </c>
      <c r="U336" s="409">
        <v>0</v>
      </c>
      <c r="W336" s="409">
        <v>0</v>
      </c>
      <c r="Y336" s="409">
        <v>0</v>
      </c>
      <c r="AA336" s="409">
        <v>7651.98</v>
      </c>
    </row>
    <row r="337" spans="1:28">
      <c r="A337" s="406" t="s">
        <v>819</v>
      </c>
      <c r="B337" s="407" t="s">
        <v>3530</v>
      </c>
      <c r="C337" s="406" t="s">
        <v>3531</v>
      </c>
      <c r="D337" s="408">
        <v>54</v>
      </c>
      <c r="E337" s="409">
        <v>1860.6620000000005</v>
      </c>
      <c r="G337" s="409">
        <v>57.758999999999993</v>
      </c>
      <c r="I337" s="409">
        <v>31.969000000000001</v>
      </c>
      <c r="K337" s="409">
        <v>146.321</v>
      </c>
      <c r="M337" s="409">
        <v>0</v>
      </c>
      <c r="O337" s="409">
        <v>822.2</v>
      </c>
      <c r="Q337" s="409">
        <v>0</v>
      </c>
      <c r="S337" s="409">
        <v>2559.1320000000001</v>
      </c>
      <c r="U337" s="409">
        <v>0</v>
      </c>
      <c r="W337" s="409">
        <v>968.8610000000001</v>
      </c>
      <c r="Y337" s="409">
        <v>0</v>
      </c>
      <c r="AA337" s="409">
        <v>6446.9040000000005</v>
      </c>
    </row>
    <row r="338" spans="1:28">
      <c r="A338" s="406" t="s">
        <v>819</v>
      </c>
      <c r="B338" s="407" t="s">
        <v>2873</v>
      </c>
      <c r="C338" s="406" t="s">
        <v>3532</v>
      </c>
      <c r="D338" s="408">
        <v>145</v>
      </c>
      <c r="E338" s="409">
        <v>6763.8889999999992</v>
      </c>
      <c r="G338" s="409">
        <v>0</v>
      </c>
      <c r="I338" s="409">
        <v>100.29900000000002</v>
      </c>
      <c r="K338" s="409">
        <v>482.22199999999998</v>
      </c>
      <c r="M338" s="409">
        <v>0</v>
      </c>
      <c r="O338" s="409">
        <v>0</v>
      </c>
      <c r="Q338" s="409">
        <v>34.799999999999997</v>
      </c>
      <c r="S338" s="409">
        <v>10705.575999999999</v>
      </c>
      <c r="U338" s="409">
        <v>0</v>
      </c>
      <c r="W338" s="409">
        <v>2694.5</v>
      </c>
      <c r="Y338" s="409">
        <v>0</v>
      </c>
      <c r="AA338" s="409">
        <v>20781.285999999996</v>
      </c>
    </row>
    <row r="339" spans="1:28">
      <c r="A339" s="406" t="s">
        <v>819</v>
      </c>
      <c r="B339" s="407" t="s">
        <v>3533</v>
      </c>
      <c r="C339" s="406" t="s">
        <v>3534</v>
      </c>
      <c r="D339" s="408">
        <v>219</v>
      </c>
      <c r="E339" s="409">
        <v>9520.0210000000006</v>
      </c>
      <c r="G339" s="409">
        <v>1.9890000000000001</v>
      </c>
      <c r="I339" s="409">
        <v>273.51600000000002</v>
      </c>
      <c r="K339" s="409">
        <v>4873.558</v>
      </c>
      <c r="M339" s="409">
        <v>0</v>
      </c>
      <c r="O339" s="409">
        <v>1257.578</v>
      </c>
      <c r="Q339" s="409">
        <v>44.7</v>
      </c>
      <c r="S339" s="409">
        <v>2208.4960000000001</v>
      </c>
      <c r="U339" s="409">
        <v>8653.06</v>
      </c>
      <c r="W339" s="409">
        <v>1923.838</v>
      </c>
      <c r="Y339" s="409">
        <v>5466.83</v>
      </c>
      <c r="AA339" s="409">
        <v>34223.586000000003</v>
      </c>
      <c r="AB339" s="410" t="s">
        <v>64</v>
      </c>
    </row>
    <row r="340" spans="1:28">
      <c r="A340" s="406" t="s">
        <v>819</v>
      </c>
      <c r="B340" s="407" t="s">
        <v>3535</v>
      </c>
      <c r="C340" s="406" t="s">
        <v>3536</v>
      </c>
      <c r="D340" s="408">
        <v>13</v>
      </c>
      <c r="E340" s="409">
        <v>355.10599999999999</v>
      </c>
      <c r="G340" s="409">
        <v>0</v>
      </c>
      <c r="I340" s="409">
        <v>3.8639999999999999</v>
      </c>
      <c r="K340" s="409">
        <v>5.9520000000000008</v>
      </c>
      <c r="M340" s="409">
        <v>0</v>
      </c>
      <c r="O340" s="409">
        <v>93.996000000000009</v>
      </c>
      <c r="Q340" s="409">
        <v>0</v>
      </c>
      <c r="S340" s="409">
        <v>943.24599999999987</v>
      </c>
      <c r="U340" s="409">
        <v>0</v>
      </c>
      <c r="W340" s="409">
        <v>170.405</v>
      </c>
      <c r="Y340" s="409">
        <v>0</v>
      </c>
      <c r="AA340" s="409">
        <v>1572.5689999999997</v>
      </c>
    </row>
    <row r="341" spans="1:28">
      <c r="A341" s="406" t="s">
        <v>819</v>
      </c>
      <c r="B341" s="407" t="s">
        <v>2211</v>
      </c>
      <c r="C341" s="406" t="s">
        <v>3537</v>
      </c>
      <c r="D341" s="408">
        <v>13</v>
      </c>
      <c r="E341" s="409">
        <v>372.15200000000004</v>
      </c>
      <c r="G341" s="409">
        <v>0</v>
      </c>
      <c r="I341" s="409">
        <v>4.6559999999999997</v>
      </c>
      <c r="K341" s="409">
        <v>5.4820000000000002</v>
      </c>
      <c r="M341" s="409">
        <v>0</v>
      </c>
      <c r="O341" s="409">
        <v>104.00399999999999</v>
      </c>
      <c r="Q341" s="409">
        <v>0</v>
      </c>
      <c r="S341" s="409">
        <v>1131.1780000000001</v>
      </c>
      <c r="U341" s="409">
        <v>0</v>
      </c>
      <c r="W341" s="409">
        <v>146.36099999999999</v>
      </c>
      <c r="Y341" s="409">
        <v>0</v>
      </c>
      <c r="AA341" s="409">
        <v>1763.8330000000005</v>
      </c>
    </row>
    <row r="342" spans="1:28">
      <c r="A342" s="406" t="s">
        <v>819</v>
      </c>
      <c r="B342" s="407" t="s">
        <v>3538</v>
      </c>
      <c r="C342" s="406" t="s">
        <v>3539</v>
      </c>
      <c r="D342" s="408">
        <v>31</v>
      </c>
      <c r="E342" s="409">
        <v>0</v>
      </c>
      <c r="G342" s="409">
        <v>1774.787</v>
      </c>
      <c r="I342" s="409">
        <v>0</v>
      </c>
      <c r="K342" s="409">
        <v>0</v>
      </c>
      <c r="M342" s="409">
        <v>0</v>
      </c>
      <c r="O342" s="409">
        <v>550</v>
      </c>
      <c r="Q342" s="409">
        <v>44.9</v>
      </c>
      <c r="S342" s="409">
        <v>68.75</v>
      </c>
      <c r="U342" s="409">
        <v>1410.8040000000003</v>
      </c>
      <c r="W342" s="409">
        <v>336</v>
      </c>
      <c r="Y342" s="409">
        <v>10.747999999999999</v>
      </c>
      <c r="AA342" s="409">
        <v>4195.9890000000005</v>
      </c>
    </row>
    <row r="343" spans="1:28">
      <c r="A343" s="406" t="s">
        <v>819</v>
      </c>
      <c r="B343" s="407" t="s">
        <v>2209</v>
      </c>
      <c r="C343" s="406" t="s">
        <v>3540</v>
      </c>
      <c r="D343" s="408">
        <v>11</v>
      </c>
      <c r="E343" s="409">
        <v>417.75299999999987</v>
      </c>
      <c r="G343" s="409">
        <v>0</v>
      </c>
      <c r="I343" s="409">
        <v>66.75</v>
      </c>
      <c r="K343" s="409">
        <v>0</v>
      </c>
      <c r="M343" s="409">
        <v>0</v>
      </c>
      <c r="O343" s="409">
        <v>0</v>
      </c>
      <c r="Q343" s="409">
        <v>0</v>
      </c>
      <c r="S343" s="409">
        <v>397.89099999999996</v>
      </c>
      <c r="U343" s="409">
        <v>0</v>
      </c>
      <c r="W343" s="409">
        <v>597.92999999999995</v>
      </c>
      <c r="Y343" s="409">
        <v>0</v>
      </c>
      <c r="AA343" s="409">
        <v>1480.3239999999998</v>
      </c>
    </row>
    <row r="344" spans="1:28">
      <c r="A344" s="406" t="s">
        <v>819</v>
      </c>
      <c r="B344" s="407" t="s">
        <v>842</v>
      </c>
      <c r="C344" s="406" t="s">
        <v>3541</v>
      </c>
      <c r="D344" s="408">
        <v>5</v>
      </c>
      <c r="E344" s="409">
        <v>64.808000000000021</v>
      </c>
      <c r="G344" s="409">
        <v>0</v>
      </c>
      <c r="I344" s="409">
        <v>0</v>
      </c>
      <c r="K344" s="409">
        <v>0</v>
      </c>
      <c r="M344" s="409">
        <v>0</v>
      </c>
      <c r="O344" s="409">
        <v>0</v>
      </c>
      <c r="Q344" s="409">
        <v>0</v>
      </c>
      <c r="S344" s="409">
        <v>327.96600000000001</v>
      </c>
      <c r="U344" s="409">
        <v>0</v>
      </c>
      <c r="W344" s="409">
        <v>657.43700000000001</v>
      </c>
      <c r="Y344" s="409">
        <v>0</v>
      </c>
      <c r="AA344" s="409">
        <v>1050.211</v>
      </c>
    </row>
    <row r="345" spans="1:28">
      <c r="A345" s="406" t="s">
        <v>819</v>
      </c>
      <c r="B345" s="407" t="s">
        <v>3542</v>
      </c>
      <c r="C345" s="406" t="s">
        <v>3543</v>
      </c>
      <c r="D345" s="408">
        <v>46</v>
      </c>
      <c r="E345" s="409">
        <v>758.56</v>
      </c>
      <c r="G345" s="409">
        <v>0</v>
      </c>
      <c r="I345" s="409">
        <v>0</v>
      </c>
      <c r="K345" s="409">
        <v>158.048</v>
      </c>
      <c r="M345" s="409">
        <v>0</v>
      </c>
      <c r="O345" s="409">
        <v>377.42599999999999</v>
      </c>
      <c r="Q345" s="409">
        <v>57.973999999999997</v>
      </c>
      <c r="S345" s="409">
        <v>1703.2979999999998</v>
      </c>
      <c r="U345" s="409">
        <v>0</v>
      </c>
      <c r="W345" s="409">
        <v>635.84699999999998</v>
      </c>
      <c r="Y345" s="409">
        <v>0</v>
      </c>
      <c r="AA345" s="409">
        <v>3691.1529999999998</v>
      </c>
    </row>
    <row r="346" spans="1:28">
      <c r="A346" s="406" t="s">
        <v>819</v>
      </c>
      <c r="B346" s="407" t="s">
        <v>3544</v>
      </c>
      <c r="C346" s="406" t="s">
        <v>3545</v>
      </c>
      <c r="D346" s="408">
        <v>7</v>
      </c>
      <c r="E346" s="409">
        <v>148.16300000000001</v>
      </c>
      <c r="G346" s="409">
        <v>0</v>
      </c>
      <c r="I346" s="409">
        <v>7.66</v>
      </c>
      <c r="K346" s="409">
        <v>26.620999999999999</v>
      </c>
      <c r="M346" s="409">
        <v>0</v>
      </c>
      <c r="O346" s="409">
        <v>175.12399999999997</v>
      </c>
      <c r="Q346" s="409">
        <v>0</v>
      </c>
      <c r="S346" s="409">
        <v>364.39800000000002</v>
      </c>
      <c r="U346" s="409">
        <v>0</v>
      </c>
      <c r="W346" s="409">
        <v>92</v>
      </c>
      <c r="Y346" s="409">
        <v>0</v>
      </c>
      <c r="AA346" s="409">
        <v>813.96600000000001</v>
      </c>
    </row>
    <row r="347" spans="1:28">
      <c r="A347" s="406" t="s">
        <v>819</v>
      </c>
      <c r="B347" s="407" t="s">
        <v>3546</v>
      </c>
      <c r="C347" s="406" t="s">
        <v>3547</v>
      </c>
      <c r="D347" s="408">
        <v>16</v>
      </c>
      <c r="E347" s="409">
        <v>224.90299999999999</v>
      </c>
      <c r="G347" s="409">
        <v>0</v>
      </c>
      <c r="I347" s="409">
        <v>26.16</v>
      </c>
      <c r="K347" s="409">
        <v>0</v>
      </c>
      <c r="M347" s="409">
        <v>0</v>
      </c>
      <c r="O347" s="409">
        <v>103.77500000000001</v>
      </c>
      <c r="Q347" s="409">
        <v>0</v>
      </c>
      <c r="S347" s="409">
        <v>60.688000000000002</v>
      </c>
      <c r="U347" s="409">
        <v>393.31200000000007</v>
      </c>
      <c r="W347" s="409">
        <v>1683.0379999999998</v>
      </c>
      <c r="Y347" s="409">
        <v>0</v>
      </c>
      <c r="AA347" s="409">
        <v>2491.8760000000002</v>
      </c>
    </row>
    <row r="348" spans="1:28">
      <c r="A348" s="406" t="s">
        <v>819</v>
      </c>
      <c r="B348" s="407" t="s">
        <v>3548</v>
      </c>
      <c r="C348" s="406" t="s">
        <v>3549</v>
      </c>
      <c r="D348" s="408">
        <v>75</v>
      </c>
      <c r="E348" s="409">
        <v>7886.6180000000013</v>
      </c>
      <c r="G348" s="409">
        <v>0</v>
      </c>
      <c r="I348" s="409">
        <v>9756.152</v>
      </c>
      <c r="K348" s="409">
        <v>453.66699999999997</v>
      </c>
      <c r="M348" s="409">
        <v>0</v>
      </c>
      <c r="O348" s="409">
        <v>0</v>
      </c>
      <c r="Q348" s="409">
        <v>0</v>
      </c>
      <c r="S348" s="409">
        <v>0</v>
      </c>
      <c r="U348" s="409">
        <v>0</v>
      </c>
      <c r="W348" s="409">
        <v>0</v>
      </c>
      <c r="Y348" s="409">
        <v>0</v>
      </c>
      <c r="AA348" s="409">
        <v>18096.437000000002</v>
      </c>
    </row>
    <row r="349" spans="1:28">
      <c r="A349" s="406" t="s">
        <v>819</v>
      </c>
      <c r="B349" s="407" t="s">
        <v>3550</v>
      </c>
      <c r="C349" s="406" t="s">
        <v>3551</v>
      </c>
      <c r="D349" s="408">
        <v>273</v>
      </c>
      <c r="E349" s="409">
        <v>35503.230000000003</v>
      </c>
      <c r="G349" s="409">
        <v>0</v>
      </c>
      <c r="I349" s="409">
        <v>27232.502</v>
      </c>
      <c r="K349" s="409">
        <v>0</v>
      </c>
      <c r="M349" s="409">
        <v>0</v>
      </c>
      <c r="O349" s="409">
        <v>0</v>
      </c>
      <c r="Q349" s="409">
        <v>0</v>
      </c>
      <c r="S349" s="409">
        <v>0</v>
      </c>
      <c r="U349" s="409">
        <v>0</v>
      </c>
      <c r="W349" s="409">
        <v>0</v>
      </c>
      <c r="Y349" s="409">
        <v>0</v>
      </c>
      <c r="AA349" s="409">
        <v>62735.732000000011</v>
      </c>
    </row>
    <row r="350" spans="1:28">
      <c r="A350" s="406" t="s">
        <v>819</v>
      </c>
      <c r="B350" s="407" t="s">
        <v>3552</v>
      </c>
      <c r="C350" s="406" t="s">
        <v>3553</v>
      </c>
      <c r="D350" s="408">
        <v>329</v>
      </c>
      <c r="E350" s="409">
        <v>31077.473000000002</v>
      </c>
      <c r="G350" s="409">
        <v>0</v>
      </c>
      <c r="I350" s="409">
        <v>923.30200000000002</v>
      </c>
      <c r="K350" s="409">
        <v>498.41399999999999</v>
      </c>
      <c r="M350" s="409">
        <v>0</v>
      </c>
      <c r="O350" s="409">
        <v>3689.0039999999995</v>
      </c>
      <c r="Q350" s="409">
        <v>160</v>
      </c>
      <c r="S350" s="409">
        <v>33017.512000000002</v>
      </c>
      <c r="U350" s="409">
        <v>497.78500000000003</v>
      </c>
      <c r="W350" s="409">
        <v>9774</v>
      </c>
      <c r="Y350" s="409">
        <v>424.46600000000001</v>
      </c>
      <c r="AA350" s="409">
        <v>80061.956000000006</v>
      </c>
    </row>
    <row r="351" spans="1:28">
      <c r="A351" s="406" t="s">
        <v>819</v>
      </c>
      <c r="B351" s="407" t="s">
        <v>3554</v>
      </c>
      <c r="C351" s="406" t="s">
        <v>3555</v>
      </c>
      <c r="D351" s="408">
        <v>954</v>
      </c>
      <c r="E351" s="409">
        <v>355287.74200000009</v>
      </c>
      <c r="G351" s="409">
        <v>0</v>
      </c>
      <c r="I351" s="409">
        <v>1509.3720000000001</v>
      </c>
      <c r="K351" s="409">
        <v>23240.050999999999</v>
      </c>
      <c r="M351" s="409">
        <v>0</v>
      </c>
      <c r="O351" s="409">
        <v>0</v>
      </c>
      <c r="Q351" s="409">
        <v>0</v>
      </c>
      <c r="S351" s="409">
        <v>18326.560000000001</v>
      </c>
      <c r="U351" s="409">
        <v>216994.71400000004</v>
      </c>
      <c r="W351" s="409">
        <v>87332.708000000013</v>
      </c>
      <c r="Y351" s="409">
        <v>0</v>
      </c>
      <c r="AA351" s="409">
        <v>702691.14700000023</v>
      </c>
    </row>
    <row r="352" spans="1:28">
      <c r="A352" s="406" t="s">
        <v>819</v>
      </c>
      <c r="B352" s="407" t="s">
        <v>3556</v>
      </c>
      <c r="C352" s="406" t="s">
        <v>3557</v>
      </c>
      <c r="D352" s="408">
        <v>778</v>
      </c>
      <c r="E352" s="409">
        <v>333337.402</v>
      </c>
      <c r="G352" s="409">
        <v>69.644999999999996</v>
      </c>
      <c r="I352" s="409">
        <v>19597.966</v>
      </c>
      <c r="K352" s="409">
        <v>6917.7430000000004</v>
      </c>
      <c r="M352" s="409">
        <v>0</v>
      </c>
      <c r="O352" s="409">
        <v>0</v>
      </c>
      <c r="Q352" s="409">
        <v>0</v>
      </c>
      <c r="S352" s="409">
        <v>42983.85300000001</v>
      </c>
      <c r="U352" s="409">
        <v>108038.655</v>
      </c>
      <c r="W352" s="409">
        <v>52063.68</v>
      </c>
      <c r="Y352" s="409">
        <v>0</v>
      </c>
      <c r="AA352" s="409">
        <v>563008.9439999999</v>
      </c>
    </row>
    <row r="353" spans="1:28">
      <c r="A353" s="406" t="s">
        <v>819</v>
      </c>
      <c r="B353" s="407" t="s">
        <v>3558</v>
      </c>
      <c r="C353" s="406" t="s">
        <v>3559</v>
      </c>
      <c r="D353" s="408">
        <v>24</v>
      </c>
      <c r="E353" s="409">
        <v>1134.9000000000001</v>
      </c>
      <c r="G353" s="409">
        <v>0</v>
      </c>
      <c r="I353" s="409">
        <v>0</v>
      </c>
      <c r="K353" s="409">
        <v>0</v>
      </c>
      <c r="M353" s="409">
        <v>0</v>
      </c>
      <c r="O353" s="409">
        <v>0</v>
      </c>
      <c r="Q353" s="409">
        <v>0</v>
      </c>
      <c r="S353" s="409">
        <v>142.35</v>
      </c>
      <c r="U353" s="409">
        <v>768.21</v>
      </c>
      <c r="W353" s="409">
        <v>64.745000000000005</v>
      </c>
      <c r="Y353" s="409">
        <v>0</v>
      </c>
      <c r="AA353" s="409">
        <v>2110.2049999999999</v>
      </c>
    </row>
    <row r="354" spans="1:28">
      <c r="A354" s="406" t="s">
        <v>819</v>
      </c>
      <c r="B354" s="407" t="s">
        <v>3560</v>
      </c>
      <c r="C354" s="406" t="s">
        <v>3561</v>
      </c>
      <c r="D354" s="408">
        <v>36</v>
      </c>
      <c r="E354" s="409">
        <v>0</v>
      </c>
      <c r="G354" s="409">
        <v>10336.001</v>
      </c>
      <c r="I354" s="409">
        <v>0</v>
      </c>
      <c r="K354" s="409">
        <v>0</v>
      </c>
      <c r="M354" s="409">
        <v>0</v>
      </c>
      <c r="O354" s="409">
        <v>0</v>
      </c>
      <c r="Q354" s="409">
        <v>0</v>
      </c>
      <c r="S354" s="409">
        <v>0</v>
      </c>
      <c r="U354" s="409">
        <v>0</v>
      </c>
      <c r="W354" s="409">
        <v>0</v>
      </c>
      <c r="Y354" s="409">
        <v>0</v>
      </c>
      <c r="AA354" s="409">
        <v>10336.001</v>
      </c>
    </row>
    <row r="355" spans="1:28">
      <c r="A355" s="406" t="s">
        <v>819</v>
      </c>
      <c r="B355" s="407" t="s">
        <v>3562</v>
      </c>
      <c r="C355" s="406" t="s">
        <v>3563</v>
      </c>
      <c r="D355" s="408">
        <v>128</v>
      </c>
      <c r="E355" s="409">
        <v>10303.045</v>
      </c>
      <c r="G355" s="409">
        <v>0</v>
      </c>
      <c r="I355" s="409">
        <v>550</v>
      </c>
      <c r="K355" s="409">
        <v>0</v>
      </c>
      <c r="M355" s="409">
        <v>0</v>
      </c>
      <c r="O355" s="409">
        <v>0</v>
      </c>
      <c r="Q355" s="409">
        <v>0</v>
      </c>
      <c r="S355" s="409">
        <v>0</v>
      </c>
      <c r="U355" s="409">
        <v>0</v>
      </c>
      <c r="W355" s="409">
        <v>0</v>
      </c>
      <c r="Y355" s="409">
        <v>12360.158000000001</v>
      </c>
      <c r="AA355" s="409">
        <v>23213.202999999998</v>
      </c>
    </row>
    <row r="356" spans="1:28">
      <c r="A356" s="406" t="s">
        <v>819</v>
      </c>
      <c r="B356" s="407" t="s">
        <v>3564</v>
      </c>
      <c r="C356" s="406" t="s">
        <v>3565</v>
      </c>
      <c r="D356" s="408">
        <v>4</v>
      </c>
      <c r="E356" s="409">
        <v>0</v>
      </c>
      <c r="G356" s="409">
        <v>129773.77099999999</v>
      </c>
      <c r="I356" s="409">
        <v>2623.4340000000002</v>
      </c>
      <c r="K356" s="409">
        <v>0</v>
      </c>
      <c r="M356" s="409">
        <v>0</v>
      </c>
      <c r="O356" s="409">
        <v>0</v>
      </c>
      <c r="Q356" s="409">
        <v>0</v>
      </c>
      <c r="S356" s="409">
        <v>6400.4790000000003</v>
      </c>
      <c r="U356" s="409">
        <v>80651.926000000007</v>
      </c>
      <c r="W356" s="409">
        <v>1999.91</v>
      </c>
      <c r="Y356" s="409">
        <v>120814.875</v>
      </c>
      <c r="AA356" s="409">
        <v>342264.39500000002</v>
      </c>
    </row>
    <row r="357" spans="1:28">
      <c r="A357" s="406" t="s">
        <v>819</v>
      </c>
      <c r="B357" s="407" t="s">
        <v>3566</v>
      </c>
      <c r="C357" s="406" t="s">
        <v>3567</v>
      </c>
      <c r="D357" s="408">
        <v>8857</v>
      </c>
      <c r="E357" s="409">
        <v>2097527.9920000001</v>
      </c>
      <c r="G357" s="409">
        <v>2992.692</v>
      </c>
      <c r="I357" s="409">
        <v>73001.668000000005</v>
      </c>
      <c r="K357" s="409">
        <v>286062.85499999998</v>
      </c>
      <c r="M357" s="409">
        <v>163043.99</v>
      </c>
      <c r="O357" s="409">
        <v>0</v>
      </c>
      <c r="Q357" s="409">
        <v>0</v>
      </c>
      <c r="S357" s="409">
        <v>111548.20299999999</v>
      </c>
      <c r="U357" s="409">
        <v>531598.63699999999</v>
      </c>
      <c r="W357" s="409">
        <v>195918.003</v>
      </c>
      <c r="Y357" s="409">
        <v>174622.93799999999</v>
      </c>
      <c r="AA357" s="409">
        <v>3636316.9780000001</v>
      </c>
    </row>
    <row r="358" spans="1:28">
      <c r="A358" s="406" t="s">
        <v>819</v>
      </c>
      <c r="B358" s="407" t="s">
        <v>3568</v>
      </c>
      <c r="C358" s="406" t="s">
        <v>3569</v>
      </c>
      <c r="D358" s="408">
        <v>601</v>
      </c>
      <c r="E358" s="409">
        <v>66350.95199999999</v>
      </c>
      <c r="G358" s="409">
        <v>0</v>
      </c>
      <c r="I358" s="409">
        <v>87738.726999999999</v>
      </c>
      <c r="K358" s="409">
        <v>0</v>
      </c>
      <c r="M358" s="409">
        <v>0</v>
      </c>
      <c r="O358" s="409">
        <v>0</v>
      </c>
      <c r="Q358" s="409">
        <v>0</v>
      </c>
      <c r="S358" s="409">
        <v>0</v>
      </c>
      <c r="U358" s="409">
        <v>0</v>
      </c>
      <c r="W358" s="409">
        <v>0</v>
      </c>
      <c r="Y358" s="409">
        <v>0</v>
      </c>
      <c r="AA358" s="409">
        <v>154089.679</v>
      </c>
    </row>
    <row r="359" spans="1:28">
      <c r="A359" s="406" t="s">
        <v>819</v>
      </c>
      <c r="B359" s="407" t="s">
        <v>3570</v>
      </c>
      <c r="C359" s="406" t="s">
        <v>3571</v>
      </c>
      <c r="D359" s="408">
        <v>328</v>
      </c>
      <c r="E359" s="409">
        <v>21507.174999999999</v>
      </c>
      <c r="G359" s="409">
        <v>24.664999999999999</v>
      </c>
      <c r="I359" s="409">
        <v>636.49300000000005</v>
      </c>
      <c r="K359" s="409">
        <v>808.15499999999997</v>
      </c>
      <c r="M359" s="409">
        <v>0</v>
      </c>
      <c r="O359" s="409">
        <v>3877.5540000000001</v>
      </c>
      <c r="Q359" s="409">
        <v>0</v>
      </c>
      <c r="S359" s="409">
        <v>4100</v>
      </c>
      <c r="U359" s="409">
        <v>15527.697</v>
      </c>
      <c r="W359" s="409">
        <v>4100</v>
      </c>
      <c r="Y359" s="409">
        <v>22230.499</v>
      </c>
      <c r="AA359" s="409">
        <v>72812.237999999983</v>
      </c>
    </row>
    <row r="360" spans="1:28">
      <c r="A360" s="406" t="s">
        <v>819</v>
      </c>
      <c r="B360" s="407" t="s">
        <v>3503</v>
      </c>
      <c r="C360" s="406" t="s">
        <v>3504</v>
      </c>
      <c r="D360" s="408">
        <v>292</v>
      </c>
      <c r="E360" s="409">
        <v>75728</v>
      </c>
      <c r="G360" s="409">
        <v>5041</v>
      </c>
      <c r="I360" s="409">
        <v>6202</v>
      </c>
      <c r="K360" s="409">
        <v>134130</v>
      </c>
      <c r="M360" s="409">
        <v>0</v>
      </c>
      <c r="O360" s="409">
        <v>0</v>
      </c>
      <c r="Q360" s="409">
        <v>0</v>
      </c>
      <c r="S360" s="409">
        <v>0</v>
      </c>
      <c r="U360" s="409">
        <v>0</v>
      </c>
      <c r="W360" s="409">
        <v>0</v>
      </c>
      <c r="Y360" s="409">
        <v>0</v>
      </c>
      <c r="AA360" s="409">
        <v>221101</v>
      </c>
    </row>
    <row r="361" spans="1:28">
      <c r="A361" s="406" t="s">
        <v>819</v>
      </c>
      <c r="B361" s="407" t="s">
        <v>3573</v>
      </c>
      <c r="C361" s="406" t="s">
        <v>3574</v>
      </c>
      <c r="D361" s="408">
        <v>7</v>
      </c>
      <c r="E361" s="409">
        <v>0</v>
      </c>
      <c r="G361" s="409">
        <v>125.44</v>
      </c>
      <c r="I361" s="409">
        <v>0</v>
      </c>
      <c r="K361" s="409">
        <v>0</v>
      </c>
      <c r="M361" s="409">
        <v>0</v>
      </c>
      <c r="O361" s="409">
        <v>0</v>
      </c>
      <c r="Q361" s="409">
        <v>26.2</v>
      </c>
      <c r="S361" s="409">
        <v>46.051000000000002</v>
      </c>
      <c r="U361" s="409">
        <v>297.19200000000001</v>
      </c>
      <c r="W361" s="409">
        <v>651.98599999999999</v>
      </c>
      <c r="Y361" s="409">
        <v>0</v>
      </c>
      <c r="AA361" s="409">
        <v>1146.8689999999999</v>
      </c>
    </row>
    <row r="362" spans="1:28">
      <c r="A362" s="406" t="s">
        <v>819</v>
      </c>
      <c r="B362" s="407" t="s">
        <v>3575</v>
      </c>
      <c r="C362" s="406" t="s">
        <v>3576</v>
      </c>
      <c r="D362" s="408">
        <v>280</v>
      </c>
      <c r="E362" s="409">
        <v>30550.261999999992</v>
      </c>
      <c r="G362" s="409">
        <v>0</v>
      </c>
      <c r="I362" s="409">
        <v>44617.582999999999</v>
      </c>
      <c r="K362" s="409">
        <v>0</v>
      </c>
      <c r="M362" s="409">
        <v>0</v>
      </c>
      <c r="O362" s="409">
        <v>0</v>
      </c>
      <c r="Q362" s="409">
        <v>0</v>
      </c>
      <c r="S362" s="409">
        <v>0</v>
      </c>
      <c r="U362" s="409">
        <v>0</v>
      </c>
      <c r="W362" s="409">
        <v>0</v>
      </c>
      <c r="Y362" s="409">
        <v>0</v>
      </c>
      <c r="AA362" s="409">
        <v>75167.844999999987</v>
      </c>
    </row>
    <row r="363" spans="1:28">
      <c r="A363" s="406" t="s">
        <v>819</v>
      </c>
      <c r="B363" s="407" t="s">
        <v>3577</v>
      </c>
      <c r="C363" s="406" t="s">
        <v>3578</v>
      </c>
      <c r="D363" s="408">
        <v>217</v>
      </c>
      <c r="E363" s="409">
        <v>14767.577999999998</v>
      </c>
      <c r="G363" s="409">
        <v>0</v>
      </c>
      <c r="I363" s="409">
        <v>588.79</v>
      </c>
      <c r="K363" s="409">
        <v>409.14400000000001</v>
      </c>
      <c r="M363" s="409">
        <v>0</v>
      </c>
      <c r="O363" s="409">
        <v>2317.864</v>
      </c>
      <c r="Q363" s="409">
        <v>28</v>
      </c>
      <c r="S363" s="409">
        <v>11688.083000000001</v>
      </c>
      <c r="U363" s="409">
        <v>0</v>
      </c>
      <c r="W363" s="409">
        <v>7102.82</v>
      </c>
      <c r="Y363" s="409">
        <v>0</v>
      </c>
      <c r="AA363" s="409">
        <v>36902.278999999995</v>
      </c>
    </row>
    <row r="364" spans="1:28">
      <c r="A364" s="406" t="s">
        <v>819</v>
      </c>
      <c r="B364" s="407" t="s">
        <v>3579</v>
      </c>
      <c r="C364" s="406" t="s">
        <v>3580</v>
      </c>
      <c r="D364" s="408">
        <v>13</v>
      </c>
      <c r="E364" s="409">
        <v>41.942999999999991</v>
      </c>
      <c r="G364" s="409">
        <v>0</v>
      </c>
      <c r="I364" s="409">
        <v>0</v>
      </c>
      <c r="K364" s="409">
        <v>0</v>
      </c>
      <c r="M364" s="409">
        <v>0</v>
      </c>
      <c r="O364" s="409">
        <v>0</v>
      </c>
      <c r="Q364" s="409">
        <v>0</v>
      </c>
      <c r="S364" s="409">
        <v>30.661999999999999</v>
      </c>
      <c r="U364" s="409">
        <v>197.14500000000001</v>
      </c>
      <c r="W364" s="409">
        <v>1216.5060000000001</v>
      </c>
      <c r="Y364" s="409">
        <v>0</v>
      </c>
      <c r="AA364" s="409">
        <v>1486.2560000000003</v>
      </c>
    </row>
    <row r="365" spans="1:28">
      <c r="A365" s="406" t="s">
        <v>819</v>
      </c>
      <c r="B365" s="407" t="s">
        <v>3583</v>
      </c>
      <c r="C365" s="406" t="s">
        <v>3584</v>
      </c>
      <c r="D365" s="408">
        <v>40</v>
      </c>
      <c r="E365" s="409">
        <v>4489.3719999999994</v>
      </c>
      <c r="G365" s="409">
        <v>0</v>
      </c>
      <c r="I365" s="409">
        <v>0</v>
      </c>
      <c r="K365" s="409">
        <v>4218.79</v>
      </c>
      <c r="M365" s="409">
        <v>0</v>
      </c>
      <c r="O365" s="409">
        <v>0</v>
      </c>
      <c r="Q365" s="409">
        <v>0</v>
      </c>
      <c r="S365" s="409">
        <v>0</v>
      </c>
      <c r="U365" s="409">
        <v>1831.269</v>
      </c>
      <c r="W365" s="409">
        <v>0</v>
      </c>
      <c r="Y365" s="409">
        <v>14784.075999999999</v>
      </c>
      <c r="AA365" s="409">
        <v>25323.506999999994</v>
      </c>
    </row>
    <row r="366" spans="1:28">
      <c r="A366" s="406" t="s">
        <v>819</v>
      </c>
      <c r="B366" s="407" t="s">
        <v>3585</v>
      </c>
      <c r="C366" s="406" t="s">
        <v>3586</v>
      </c>
      <c r="D366" s="408">
        <v>158</v>
      </c>
      <c r="E366" s="409">
        <v>0</v>
      </c>
      <c r="G366" s="409">
        <v>5935.8030000000008</v>
      </c>
      <c r="I366" s="409">
        <v>188.23699999999999</v>
      </c>
      <c r="K366" s="409">
        <v>0.2</v>
      </c>
      <c r="M366" s="409">
        <v>0</v>
      </c>
      <c r="O366" s="409">
        <v>582.10500000000002</v>
      </c>
      <c r="Q366" s="409">
        <v>630.00599999999997</v>
      </c>
      <c r="S366" s="409">
        <v>1021.312</v>
      </c>
      <c r="U366" s="409">
        <v>6757.674</v>
      </c>
      <c r="W366" s="409">
        <v>12259.803</v>
      </c>
      <c r="Y366" s="409">
        <v>0</v>
      </c>
      <c r="AA366" s="409">
        <v>27375.14</v>
      </c>
    </row>
    <row r="367" spans="1:28">
      <c r="A367" s="406" t="s">
        <v>819</v>
      </c>
      <c r="B367" s="407" t="s">
        <v>2550</v>
      </c>
      <c r="C367" s="406" t="s">
        <v>3948</v>
      </c>
      <c r="D367" s="408">
        <v>16</v>
      </c>
      <c r="E367" s="409">
        <v>0</v>
      </c>
      <c r="G367" s="409">
        <v>397.98500000000001</v>
      </c>
      <c r="I367" s="409">
        <v>0</v>
      </c>
      <c r="K367" s="409">
        <v>0</v>
      </c>
      <c r="M367" s="409">
        <v>0</v>
      </c>
      <c r="O367" s="409">
        <v>76.16</v>
      </c>
      <c r="Q367" s="409">
        <v>37</v>
      </c>
      <c r="S367" s="409">
        <v>0</v>
      </c>
      <c r="U367" s="409">
        <v>433.53500000000003</v>
      </c>
      <c r="W367" s="409">
        <v>0</v>
      </c>
      <c r="Y367" s="409">
        <v>81.319999999999993</v>
      </c>
      <c r="AA367" s="409">
        <v>1026</v>
      </c>
      <c r="AB367" s="410" t="s">
        <v>64</v>
      </c>
    </row>
    <row r="368" spans="1:28">
      <c r="A368" s="406" t="s">
        <v>819</v>
      </c>
      <c r="B368" s="407" t="s">
        <v>3588</v>
      </c>
      <c r="C368" s="406" t="s">
        <v>3589</v>
      </c>
      <c r="D368" s="408">
        <v>55</v>
      </c>
      <c r="E368" s="409">
        <v>1572.3880000000001</v>
      </c>
      <c r="G368" s="409">
        <v>35.134999999999998</v>
      </c>
      <c r="I368" s="409">
        <v>68.972999999999999</v>
      </c>
      <c r="K368" s="409">
        <v>142.70099999999999</v>
      </c>
      <c r="M368" s="409">
        <v>463.70299999999997</v>
      </c>
      <c r="O368" s="409">
        <v>500.57199999999995</v>
      </c>
      <c r="Q368" s="409">
        <v>0</v>
      </c>
      <c r="S368" s="409">
        <v>2598.4989999999998</v>
      </c>
      <c r="U368" s="409">
        <v>0</v>
      </c>
      <c r="W368" s="409">
        <v>976.11500000000001</v>
      </c>
      <c r="Y368" s="409">
        <v>0</v>
      </c>
      <c r="AA368" s="409">
        <v>6358.0859999999993</v>
      </c>
    </row>
    <row r="369" spans="1:28">
      <c r="A369" s="406" t="s">
        <v>819</v>
      </c>
      <c r="B369" s="407" t="s">
        <v>3590</v>
      </c>
      <c r="C369" s="406" t="s">
        <v>3591</v>
      </c>
      <c r="D369" s="408">
        <v>43</v>
      </c>
      <c r="E369" s="409">
        <v>0</v>
      </c>
      <c r="G369" s="409">
        <v>1287.7809999999999</v>
      </c>
      <c r="I369" s="409">
        <v>0</v>
      </c>
      <c r="K369" s="409">
        <v>0</v>
      </c>
      <c r="M369" s="409">
        <v>0</v>
      </c>
      <c r="O369" s="409">
        <v>0</v>
      </c>
      <c r="Q369" s="409">
        <v>1896.9480000000001</v>
      </c>
      <c r="S369" s="409">
        <v>176.42500000000001</v>
      </c>
      <c r="U369" s="409">
        <v>1136.8430000000001</v>
      </c>
      <c r="W369" s="409">
        <v>4331.62</v>
      </c>
      <c r="Y369" s="409">
        <v>0</v>
      </c>
      <c r="AA369" s="409">
        <v>8829.6170000000002</v>
      </c>
    </row>
    <row r="370" spans="1:28">
      <c r="A370" s="406" t="s">
        <v>819</v>
      </c>
      <c r="B370" s="407" t="s">
        <v>3592</v>
      </c>
      <c r="C370" s="406" t="s">
        <v>3593</v>
      </c>
      <c r="D370" s="408">
        <v>33</v>
      </c>
      <c r="E370" s="409">
        <v>992.61400000000003</v>
      </c>
      <c r="G370" s="409">
        <v>0</v>
      </c>
      <c r="I370" s="409">
        <v>17.047000000000001</v>
      </c>
      <c r="K370" s="409">
        <v>31.105</v>
      </c>
      <c r="M370" s="409">
        <v>0</v>
      </c>
      <c r="O370" s="409">
        <v>850.49400000000014</v>
      </c>
      <c r="Q370" s="409">
        <v>0</v>
      </c>
      <c r="S370" s="409">
        <v>251.488</v>
      </c>
      <c r="U370" s="409">
        <v>1314.6220000000001</v>
      </c>
      <c r="W370" s="409">
        <v>268</v>
      </c>
      <c r="Y370" s="409">
        <v>96.45</v>
      </c>
      <c r="AA370" s="409">
        <v>3821.82</v>
      </c>
    </row>
    <row r="371" spans="1:28">
      <c r="A371" s="406" t="s">
        <v>819</v>
      </c>
      <c r="B371" s="407" t="s">
        <v>3594</v>
      </c>
      <c r="C371" s="406" t="s">
        <v>3595</v>
      </c>
      <c r="D371" s="408">
        <v>59</v>
      </c>
      <c r="E371" s="409">
        <v>0</v>
      </c>
      <c r="G371" s="409">
        <v>36385.413999999997</v>
      </c>
      <c r="I371" s="409">
        <v>0</v>
      </c>
      <c r="K371" s="409">
        <v>0</v>
      </c>
      <c r="M371" s="409">
        <v>0</v>
      </c>
      <c r="O371" s="409">
        <v>0</v>
      </c>
      <c r="Q371" s="409">
        <v>0</v>
      </c>
      <c r="S371" s="409">
        <v>26029.503000000004</v>
      </c>
      <c r="U371" s="409">
        <v>0</v>
      </c>
      <c r="W371" s="409">
        <v>37063.088000000003</v>
      </c>
      <c r="Y371" s="409">
        <v>0</v>
      </c>
      <c r="AA371" s="409">
        <v>99478.005000000005</v>
      </c>
    </row>
    <row r="372" spans="1:28">
      <c r="A372" s="406" t="s">
        <v>904</v>
      </c>
      <c r="B372" s="407" t="s">
        <v>3596</v>
      </c>
      <c r="C372" s="406" t="s">
        <v>3597</v>
      </c>
      <c r="D372" s="408">
        <v>2</v>
      </c>
      <c r="E372" s="409">
        <v>0</v>
      </c>
      <c r="G372" s="409">
        <v>8.6780000000000008</v>
      </c>
      <c r="I372" s="409">
        <v>0</v>
      </c>
      <c r="K372" s="409">
        <v>0</v>
      </c>
      <c r="M372" s="409">
        <v>0</v>
      </c>
      <c r="O372" s="409">
        <v>142.77500000000001</v>
      </c>
      <c r="Q372" s="409">
        <v>0</v>
      </c>
      <c r="S372" s="409">
        <v>42.832000000000001</v>
      </c>
      <c r="U372" s="409">
        <v>0</v>
      </c>
      <c r="W372" s="409">
        <v>99.942999999999998</v>
      </c>
      <c r="Y372" s="409">
        <v>0</v>
      </c>
      <c r="AA372" s="409">
        <v>294.22800000000001</v>
      </c>
    </row>
    <row r="373" spans="1:28">
      <c r="A373" s="406" t="s">
        <v>904</v>
      </c>
      <c r="B373" s="407" t="s">
        <v>3600</v>
      </c>
      <c r="C373" s="406" t="s">
        <v>3949</v>
      </c>
      <c r="D373" s="408">
        <v>16</v>
      </c>
      <c r="E373" s="409">
        <v>150.20599999999999</v>
      </c>
      <c r="G373" s="409">
        <v>0</v>
      </c>
      <c r="I373" s="409">
        <v>38.034999999999997</v>
      </c>
      <c r="K373" s="409">
        <v>27.007000000000001</v>
      </c>
      <c r="M373" s="409">
        <v>1568.106</v>
      </c>
      <c r="O373" s="409">
        <v>0</v>
      </c>
      <c r="Q373" s="409">
        <v>7.5469999999999997</v>
      </c>
      <c r="S373" s="409">
        <v>0</v>
      </c>
      <c r="U373" s="409">
        <v>25.838999999999995</v>
      </c>
      <c r="W373" s="409">
        <v>0</v>
      </c>
      <c r="Y373" s="409">
        <v>0</v>
      </c>
      <c r="AA373" s="409">
        <v>1816.74</v>
      </c>
    </row>
    <row r="374" spans="1:28">
      <c r="A374" s="406" t="s">
        <v>904</v>
      </c>
      <c r="B374" s="407" t="s">
        <v>3602</v>
      </c>
      <c r="C374" s="406" t="s">
        <v>3603</v>
      </c>
      <c r="D374" s="408">
        <v>313</v>
      </c>
      <c r="E374" s="409">
        <v>13056.467999999999</v>
      </c>
      <c r="G374" s="409">
        <v>198.87100000000001</v>
      </c>
      <c r="I374" s="409">
        <v>911.72</v>
      </c>
      <c r="K374" s="409">
        <v>2031.3570000000002</v>
      </c>
      <c r="M374" s="409">
        <v>31103.054</v>
      </c>
      <c r="O374" s="409">
        <v>10854.986999999999</v>
      </c>
      <c r="Q374" s="409">
        <v>381.21</v>
      </c>
      <c r="S374" s="409">
        <v>3919.5749999999998</v>
      </c>
      <c r="U374" s="409">
        <v>0</v>
      </c>
      <c r="W374" s="409">
        <v>0</v>
      </c>
      <c r="Y374" s="409">
        <v>0</v>
      </c>
      <c r="AA374" s="409">
        <v>62457.241999999998</v>
      </c>
    </row>
    <row r="375" spans="1:28">
      <c r="A375" s="406" t="s">
        <v>904</v>
      </c>
      <c r="B375" s="407" t="s">
        <v>3604</v>
      </c>
      <c r="C375" s="406" t="s">
        <v>3605</v>
      </c>
      <c r="D375" s="408">
        <v>32</v>
      </c>
      <c r="E375" s="409">
        <v>0</v>
      </c>
      <c r="G375" s="409">
        <v>427.79</v>
      </c>
      <c r="I375" s="409">
        <v>0</v>
      </c>
      <c r="K375" s="409">
        <v>0</v>
      </c>
      <c r="M375" s="409">
        <v>0</v>
      </c>
      <c r="O375" s="409">
        <v>286.54399999999998</v>
      </c>
      <c r="Q375" s="409">
        <v>0</v>
      </c>
      <c r="S375" s="409">
        <v>0</v>
      </c>
      <c r="U375" s="409">
        <v>239.196</v>
      </c>
      <c r="W375" s="409">
        <v>0</v>
      </c>
      <c r="Y375" s="409">
        <v>24.034000000000002</v>
      </c>
      <c r="AA375" s="409">
        <v>977.56399999999996</v>
      </c>
    </row>
    <row r="376" spans="1:28">
      <c r="A376" s="406" t="s">
        <v>904</v>
      </c>
      <c r="B376" s="407" t="s">
        <v>3606</v>
      </c>
      <c r="C376" s="406" t="s">
        <v>3607</v>
      </c>
      <c r="D376" s="408">
        <v>771</v>
      </c>
      <c r="E376" s="409">
        <v>41583.403000000006</v>
      </c>
      <c r="G376" s="409">
        <v>82.496000000000009</v>
      </c>
      <c r="I376" s="409">
        <v>3005.32</v>
      </c>
      <c r="K376" s="409">
        <v>1890.797</v>
      </c>
      <c r="M376" s="409">
        <v>0</v>
      </c>
      <c r="O376" s="409">
        <v>0</v>
      </c>
      <c r="Q376" s="409">
        <v>5778.8</v>
      </c>
      <c r="S376" s="409">
        <v>5049.2380000000003</v>
      </c>
      <c r="U376" s="409">
        <v>0</v>
      </c>
      <c r="W376" s="409">
        <v>0</v>
      </c>
      <c r="Y376" s="409">
        <v>167922.451</v>
      </c>
      <c r="AA376" s="409">
        <v>225312.50500000006</v>
      </c>
    </row>
    <row r="377" spans="1:28">
      <c r="A377" s="406" t="s">
        <v>904</v>
      </c>
      <c r="B377" s="407" t="s">
        <v>3608</v>
      </c>
      <c r="C377" s="406" t="s">
        <v>3609</v>
      </c>
      <c r="D377" s="408">
        <v>94</v>
      </c>
      <c r="E377" s="409">
        <v>778.52</v>
      </c>
      <c r="G377" s="409">
        <v>9.1370000000000005</v>
      </c>
      <c r="I377" s="409">
        <v>69.722999999999999</v>
      </c>
      <c r="K377" s="409">
        <v>1145.0250000000001</v>
      </c>
      <c r="M377" s="409">
        <v>0</v>
      </c>
      <c r="O377" s="409">
        <v>724.63099999999986</v>
      </c>
      <c r="Q377" s="409">
        <v>0</v>
      </c>
      <c r="S377" s="409">
        <v>449.91199999999998</v>
      </c>
      <c r="U377" s="409">
        <v>0</v>
      </c>
      <c r="W377" s="409">
        <v>0</v>
      </c>
      <c r="Y377" s="409">
        <v>4570.46</v>
      </c>
      <c r="AA377" s="409">
        <v>7747.4080000000004</v>
      </c>
    </row>
    <row r="378" spans="1:28">
      <c r="A378" s="406" t="s">
        <v>904</v>
      </c>
      <c r="B378" s="407" t="s">
        <v>3610</v>
      </c>
      <c r="C378" s="406" t="s">
        <v>3611</v>
      </c>
      <c r="D378" s="408">
        <v>24</v>
      </c>
      <c r="E378" s="409">
        <v>0</v>
      </c>
      <c r="G378" s="409">
        <v>148.55000000000001</v>
      </c>
      <c r="I378" s="409">
        <v>84.930999999999997</v>
      </c>
      <c r="K378" s="409">
        <v>31.213000000000001</v>
      </c>
      <c r="M378" s="409">
        <v>0</v>
      </c>
      <c r="O378" s="409">
        <v>1337.02</v>
      </c>
      <c r="Q378" s="409">
        <v>0</v>
      </c>
      <c r="S378" s="409">
        <v>196.9</v>
      </c>
      <c r="U378" s="409">
        <v>69.906000000000006</v>
      </c>
      <c r="W378" s="409">
        <v>1016.266</v>
      </c>
      <c r="Y378" s="409">
        <v>0</v>
      </c>
      <c r="AA378" s="409">
        <v>2884.7859999999996</v>
      </c>
    </row>
    <row r="379" spans="1:28">
      <c r="A379" s="406" t="s">
        <v>904</v>
      </c>
      <c r="B379" s="407" t="s">
        <v>3612</v>
      </c>
      <c r="C379" s="406" t="s">
        <v>3613</v>
      </c>
      <c r="D379" s="408">
        <v>256</v>
      </c>
      <c r="E379" s="409">
        <v>3631.6849999999999</v>
      </c>
      <c r="G379" s="409">
        <v>104.79300000000001</v>
      </c>
      <c r="I379" s="409">
        <v>610.21600000000001</v>
      </c>
      <c r="K379" s="409">
        <v>366.375</v>
      </c>
      <c r="M379" s="409">
        <v>16280.696000000002</v>
      </c>
      <c r="O379" s="409">
        <v>2294.654</v>
      </c>
      <c r="Q379" s="409">
        <v>0</v>
      </c>
      <c r="S379" s="409">
        <v>1485.1230000000003</v>
      </c>
      <c r="U379" s="409">
        <v>395.45</v>
      </c>
      <c r="W379" s="409">
        <v>1073.1679999999999</v>
      </c>
      <c r="Y379" s="409">
        <v>0</v>
      </c>
      <c r="AA379" s="409">
        <v>26242.16</v>
      </c>
    </row>
    <row r="380" spans="1:28">
      <c r="A380" s="406" t="s">
        <v>904</v>
      </c>
      <c r="B380" s="407" t="s">
        <v>3614</v>
      </c>
      <c r="C380" s="406" t="s">
        <v>3615</v>
      </c>
      <c r="D380" s="408">
        <v>238</v>
      </c>
      <c r="E380" s="409">
        <v>6878.297999999998</v>
      </c>
      <c r="G380" s="409">
        <v>0</v>
      </c>
      <c r="I380" s="409">
        <v>747.78099999999995</v>
      </c>
      <c r="K380" s="409">
        <v>600.76800000000003</v>
      </c>
      <c r="M380" s="409">
        <v>31253.615000000002</v>
      </c>
      <c r="O380" s="409">
        <v>7363.2730000000001</v>
      </c>
      <c r="Q380" s="409">
        <v>0</v>
      </c>
      <c r="S380" s="409">
        <v>2060.1529999999998</v>
      </c>
      <c r="U380" s="409">
        <v>0</v>
      </c>
      <c r="W380" s="409">
        <v>0</v>
      </c>
      <c r="Y380" s="409">
        <v>0</v>
      </c>
      <c r="AA380" s="409">
        <v>48903.887999999999</v>
      </c>
    </row>
    <row r="381" spans="1:28">
      <c r="A381" s="406" t="s">
        <v>904</v>
      </c>
      <c r="B381" s="407" t="s">
        <v>3616</v>
      </c>
      <c r="C381" s="406" t="s">
        <v>3617</v>
      </c>
      <c r="D381" s="408">
        <v>5</v>
      </c>
      <c r="E381" s="409">
        <v>94.700999999999979</v>
      </c>
      <c r="G381" s="409">
        <v>0</v>
      </c>
      <c r="I381" s="409">
        <v>0</v>
      </c>
      <c r="K381" s="409">
        <v>2.6850000000000001</v>
      </c>
      <c r="M381" s="409">
        <v>0</v>
      </c>
      <c r="O381" s="409">
        <v>391.61</v>
      </c>
      <c r="Q381" s="409">
        <v>16.399999999999999</v>
      </c>
      <c r="S381" s="409">
        <v>96.407999999999987</v>
      </c>
      <c r="U381" s="409">
        <v>14.628</v>
      </c>
      <c r="W381" s="409">
        <v>136.68199999999999</v>
      </c>
      <c r="Y381" s="409">
        <v>0</v>
      </c>
      <c r="AA381" s="409">
        <v>753.11399999999992</v>
      </c>
    </row>
    <row r="382" spans="1:28">
      <c r="A382" s="406" t="s">
        <v>904</v>
      </c>
      <c r="B382" s="407" t="s">
        <v>3618</v>
      </c>
      <c r="C382" s="406" t="s">
        <v>3619</v>
      </c>
      <c r="D382" s="408">
        <v>18</v>
      </c>
      <c r="E382" s="409">
        <v>89.430999999999983</v>
      </c>
      <c r="G382" s="409">
        <v>0</v>
      </c>
      <c r="I382" s="409">
        <v>0</v>
      </c>
      <c r="K382" s="409">
        <v>508.7</v>
      </c>
      <c r="M382" s="409">
        <v>0</v>
      </c>
      <c r="O382" s="409">
        <v>388.11300000000006</v>
      </c>
      <c r="Q382" s="409">
        <v>0</v>
      </c>
      <c r="S382" s="409">
        <v>147.90700000000001</v>
      </c>
      <c r="U382" s="409">
        <v>0</v>
      </c>
      <c r="W382" s="409">
        <v>66.977999999999994</v>
      </c>
      <c r="Y382" s="409">
        <v>0</v>
      </c>
      <c r="AA382" s="409">
        <v>1201.1290000000001</v>
      </c>
      <c r="AB382" s="410" t="s">
        <v>64</v>
      </c>
    </row>
    <row r="383" spans="1:28">
      <c r="A383" s="406" t="s">
        <v>904</v>
      </c>
      <c r="B383" s="407" t="s">
        <v>3620</v>
      </c>
      <c r="C383" s="406" t="s">
        <v>3621</v>
      </c>
      <c r="D383" s="408">
        <v>10</v>
      </c>
      <c r="E383" s="409">
        <v>0</v>
      </c>
      <c r="G383" s="409">
        <v>151.95400000000001</v>
      </c>
      <c r="I383" s="409">
        <v>16.21</v>
      </c>
      <c r="K383" s="409">
        <v>0</v>
      </c>
      <c r="M383" s="409">
        <v>0</v>
      </c>
      <c r="O383" s="409">
        <v>510.47399999999999</v>
      </c>
      <c r="Q383" s="409">
        <v>0</v>
      </c>
      <c r="S383" s="409">
        <v>158.59399999999999</v>
      </c>
      <c r="U383" s="409">
        <v>0</v>
      </c>
      <c r="W383" s="409">
        <v>220.93299999999999</v>
      </c>
      <c r="Y383" s="409">
        <v>0</v>
      </c>
      <c r="AA383" s="409">
        <v>1058.165</v>
      </c>
    </row>
    <row r="384" spans="1:28">
      <c r="A384" s="406" t="s">
        <v>904</v>
      </c>
      <c r="B384" s="407" t="s">
        <v>3622</v>
      </c>
      <c r="C384" s="406" t="s">
        <v>3623</v>
      </c>
      <c r="D384" s="408">
        <v>408</v>
      </c>
      <c r="E384" s="409">
        <v>18702.967000000001</v>
      </c>
      <c r="G384" s="409">
        <v>232.697</v>
      </c>
      <c r="I384" s="409">
        <v>762.09500000000003</v>
      </c>
      <c r="K384" s="409">
        <v>3472.09</v>
      </c>
      <c r="M384" s="409">
        <v>0</v>
      </c>
      <c r="O384" s="409">
        <v>16315.633</v>
      </c>
      <c r="Q384" s="409">
        <v>1254.472</v>
      </c>
      <c r="S384" s="409">
        <v>3867.01</v>
      </c>
      <c r="U384" s="409">
        <v>796.07399999999996</v>
      </c>
      <c r="W384" s="409">
        <v>0</v>
      </c>
      <c r="Y384" s="409">
        <v>22870.021000000001</v>
      </c>
      <c r="AA384" s="409">
        <v>68273.059000000008</v>
      </c>
    </row>
    <row r="385" spans="1:28">
      <c r="A385" s="406" t="s">
        <v>904</v>
      </c>
      <c r="B385" s="407" t="s">
        <v>3624</v>
      </c>
      <c r="C385" s="406" t="s">
        <v>3625</v>
      </c>
      <c r="D385" s="408">
        <v>17</v>
      </c>
      <c r="E385" s="409">
        <v>193.76199999999997</v>
      </c>
      <c r="G385" s="409">
        <v>0</v>
      </c>
      <c r="I385" s="409">
        <v>12.066000000000001</v>
      </c>
      <c r="K385" s="409">
        <v>3.6719999999999997</v>
      </c>
      <c r="M385" s="409">
        <v>0</v>
      </c>
      <c r="O385" s="409">
        <v>687.1110000000001</v>
      </c>
      <c r="Q385" s="409">
        <v>0</v>
      </c>
      <c r="S385" s="409">
        <v>171.28700000000001</v>
      </c>
      <c r="U385" s="409">
        <v>19.068000000000001</v>
      </c>
      <c r="W385" s="409">
        <v>79.001999999999995</v>
      </c>
      <c r="Y385" s="409">
        <v>61.151000000000003</v>
      </c>
      <c r="AA385" s="409">
        <v>1227.1190000000001</v>
      </c>
    </row>
    <row r="386" spans="1:28">
      <c r="A386" s="406" t="s">
        <v>904</v>
      </c>
      <c r="B386" s="407" t="s">
        <v>3626</v>
      </c>
      <c r="C386" s="406" t="s">
        <v>3627</v>
      </c>
      <c r="D386" s="408">
        <v>84</v>
      </c>
      <c r="E386" s="409">
        <v>1000.2729999999999</v>
      </c>
      <c r="G386" s="409">
        <v>0</v>
      </c>
      <c r="I386" s="409">
        <v>53.618000000000002</v>
      </c>
      <c r="K386" s="409">
        <v>182.708</v>
      </c>
      <c r="M386" s="409">
        <v>0</v>
      </c>
      <c r="O386" s="409">
        <v>0</v>
      </c>
      <c r="Q386" s="409">
        <v>54.488</v>
      </c>
      <c r="S386" s="409">
        <v>224.542</v>
      </c>
      <c r="U386" s="409">
        <v>0</v>
      </c>
      <c r="W386" s="409">
        <v>0</v>
      </c>
      <c r="Y386" s="409">
        <v>13242.248</v>
      </c>
      <c r="AA386" s="409">
        <v>14757.876999999997</v>
      </c>
      <c r="AB386" s="410" t="s">
        <v>64</v>
      </c>
    </row>
    <row r="387" spans="1:28">
      <c r="A387" s="406" t="s">
        <v>904</v>
      </c>
      <c r="B387" s="407" t="s">
        <v>3628</v>
      </c>
      <c r="C387" s="406" t="s">
        <v>3629</v>
      </c>
      <c r="D387" s="408">
        <v>167</v>
      </c>
      <c r="E387" s="409">
        <v>4468.7520000000013</v>
      </c>
      <c r="G387" s="409">
        <v>72.191999999999993</v>
      </c>
      <c r="I387" s="409">
        <v>776.18299999999999</v>
      </c>
      <c r="K387" s="409">
        <v>592.53099999999995</v>
      </c>
      <c r="M387" s="409">
        <v>8611.0769999999993</v>
      </c>
      <c r="O387" s="409">
        <v>3406.0229999999997</v>
      </c>
      <c r="Q387" s="409">
        <v>0</v>
      </c>
      <c r="S387" s="409">
        <v>1007.5410000000001</v>
      </c>
      <c r="U387" s="409">
        <v>234.852</v>
      </c>
      <c r="W387" s="409">
        <v>0</v>
      </c>
      <c r="Y387" s="409">
        <v>0</v>
      </c>
      <c r="AA387" s="409">
        <v>19169.151000000002</v>
      </c>
    </row>
    <row r="388" spans="1:28">
      <c r="A388" s="406" t="s">
        <v>904</v>
      </c>
      <c r="B388" s="407" t="s">
        <v>3630</v>
      </c>
      <c r="C388" s="406" t="s">
        <v>3631</v>
      </c>
      <c r="D388" s="408">
        <v>41</v>
      </c>
      <c r="E388" s="409">
        <v>625.51700000000005</v>
      </c>
      <c r="G388" s="409">
        <v>0</v>
      </c>
      <c r="I388" s="409">
        <v>49.841999999999999</v>
      </c>
      <c r="K388" s="409">
        <v>198.989</v>
      </c>
      <c r="M388" s="409">
        <v>1841.951</v>
      </c>
      <c r="O388" s="409">
        <v>2452.172</v>
      </c>
      <c r="Q388" s="409">
        <v>0</v>
      </c>
      <c r="S388" s="409">
        <v>305.79899999999998</v>
      </c>
      <c r="U388" s="409">
        <v>163.53299999999999</v>
      </c>
      <c r="W388" s="409">
        <v>0</v>
      </c>
      <c r="Y388" s="409">
        <v>0</v>
      </c>
      <c r="AA388" s="409">
        <v>5637.8030000000017</v>
      </c>
    </row>
    <row r="389" spans="1:28">
      <c r="A389" s="406" t="s">
        <v>951</v>
      </c>
      <c r="B389" s="407" t="s">
        <v>3632</v>
      </c>
      <c r="C389" s="406" t="s">
        <v>3633</v>
      </c>
      <c r="D389" s="408">
        <v>99</v>
      </c>
      <c r="E389" s="409">
        <v>1825.5580000000002</v>
      </c>
      <c r="G389" s="409">
        <v>1248.2249999999999</v>
      </c>
      <c r="I389" s="409">
        <v>110.89400000000002</v>
      </c>
      <c r="K389" s="409">
        <v>316.51799999999997</v>
      </c>
      <c r="M389" s="409">
        <v>0</v>
      </c>
      <c r="O389" s="409">
        <v>2543.982</v>
      </c>
      <c r="Q389" s="409">
        <v>41.286999999999999</v>
      </c>
      <c r="S389" s="409">
        <v>649.93399999999997</v>
      </c>
      <c r="U389" s="409">
        <v>0</v>
      </c>
      <c r="W389" s="409">
        <v>6653.3090000000002</v>
      </c>
      <c r="Y389" s="409">
        <v>0</v>
      </c>
      <c r="AA389" s="409">
        <v>13389.707</v>
      </c>
    </row>
    <row r="390" spans="1:28">
      <c r="A390" s="406" t="s">
        <v>951</v>
      </c>
      <c r="B390" s="407" t="s">
        <v>3634</v>
      </c>
      <c r="C390" s="406" t="s">
        <v>3635</v>
      </c>
      <c r="D390" s="408">
        <v>133</v>
      </c>
      <c r="E390" s="409">
        <v>1548.8019999999995</v>
      </c>
      <c r="G390" s="409">
        <v>289.90300000000002</v>
      </c>
      <c r="I390" s="409">
        <v>1335.4380000000001</v>
      </c>
      <c r="K390" s="409">
        <v>15.8</v>
      </c>
      <c r="M390" s="409">
        <v>0</v>
      </c>
      <c r="O390" s="409">
        <v>2801.0940000000001</v>
      </c>
      <c r="Q390" s="409">
        <v>0</v>
      </c>
      <c r="S390" s="409">
        <v>446.5</v>
      </c>
      <c r="U390" s="409">
        <v>6.8129999999999997</v>
      </c>
      <c r="W390" s="409">
        <v>7115</v>
      </c>
      <c r="Y390" s="409">
        <v>232.04900000000001</v>
      </c>
      <c r="AA390" s="409">
        <v>13791.398999999999</v>
      </c>
    </row>
    <row r="391" spans="1:28">
      <c r="A391" s="406" t="s">
        <v>960</v>
      </c>
      <c r="B391" s="407" t="s">
        <v>3636</v>
      </c>
      <c r="C391" s="406" t="s">
        <v>3637</v>
      </c>
      <c r="D391" s="408">
        <v>112</v>
      </c>
      <c r="E391" s="409">
        <v>4139.9049999999997</v>
      </c>
      <c r="G391" s="409">
        <v>288.20800000000003</v>
      </c>
      <c r="I391" s="409">
        <v>731.63199999999995</v>
      </c>
      <c r="K391" s="409">
        <v>1142.6969999999999</v>
      </c>
      <c r="M391" s="409">
        <v>13572.914000000001</v>
      </c>
      <c r="O391" s="409">
        <v>222.01900000000001</v>
      </c>
      <c r="Q391" s="409">
        <v>0</v>
      </c>
      <c r="S391" s="409">
        <v>1100.33</v>
      </c>
      <c r="U391" s="409">
        <v>166.84200000000001</v>
      </c>
      <c r="W391" s="409">
        <v>0</v>
      </c>
      <c r="Y391" s="409">
        <v>0</v>
      </c>
      <c r="AA391" s="409">
        <v>21364.547000000002</v>
      </c>
    </row>
    <row r="392" spans="1:28">
      <c r="A392" s="406" t="s">
        <v>960</v>
      </c>
      <c r="B392" s="407" t="s">
        <v>3638</v>
      </c>
      <c r="C392" s="406" t="s">
        <v>3639</v>
      </c>
      <c r="D392" s="408">
        <v>33</v>
      </c>
      <c r="E392" s="409">
        <v>364.19299999999987</v>
      </c>
      <c r="G392" s="409">
        <v>0</v>
      </c>
      <c r="I392" s="409">
        <v>0</v>
      </c>
      <c r="K392" s="409">
        <v>0</v>
      </c>
      <c r="M392" s="409">
        <v>1527.414</v>
      </c>
      <c r="O392" s="409">
        <v>681.74800000000005</v>
      </c>
      <c r="Q392" s="409">
        <v>121.075</v>
      </c>
      <c r="S392" s="409">
        <v>0</v>
      </c>
      <c r="U392" s="409">
        <v>0</v>
      </c>
      <c r="W392" s="409">
        <v>108.86</v>
      </c>
      <c r="Y392" s="409">
        <v>569.73800000000006</v>
      </c>
      <c r="AA392" s="409">
        <v>3373.0279999999998</v>
      </c>
      <c r="AB392" s="410" t="s">
        <v>64</v>
      </c>
    </row>
    <row r="393" spans="1:28">
      <c r="A393" s="406" t="s">
        <v>960</v>
      </c>
      <c r="B393" s="407" t="s">
        <v>3640</v>
      </c>
      <c r="C393" s="406" t="s">
        <v>3641</v>
      </c>
      <c r="D393" s="408">
        <v>65</v>
      </c>
      <c r="E393" s="409">
        <v>1700.6070000000004</v>
      </c>
      <c r="G393" s="409">
        <v>62.344000000000008</v>
      </c>
      <c r="I393" s="409">
        <v>0</v>
      </c>
      <c r="K393" s="409">
        <v>485.22900000000004</v>
      </c>
      <c r="M393" s="409">
        <v>6126.2230000000009</v>
      </c>
      <c r="O393" s="409">
        <v>1715.2639999999999</v>
      </c>
      <c r="Q393" s="409">
        <v>72.525999999999996</v>
      </c>
      <c r="S393" s="409">
        <v>0</v>
      </c>
      <c r="U393" s="409">
        <v>0</v>
      </c>
      <c r="W393" s="409">
        <v>0</v>
      </c>
      <c r="Y393" s="409">
        <v>1054.81</v>
      </c>
      <c r="AA393" s="409">
        <v>11217.003000000002</v>
      </c>
    </row>
    <row r="394" spans="1:28">
      <c r="A394" s="406" t="s">
        <v>960</v>
      </c>
      <c r="B394" s="407" t="s">
        <v>3642</v>
      </c>
      <c r="C394" s="406" t="s">
        <v>3643</v>
      </c>
      <c r="D394" s="408">
        <v>771</v>
      </c>
      <c r="E394" s="409">
        <v>46667.174000000014</v>
      </c>
      <c r="G394" s="409">
        <v>100.01600000000001</v>
      </c>
      <c r="I394" s="409">
        <v>3202.6709999999998</v>
      </c>
      <c r="K394" s="409">
        <v>18000.213</v>
      </c>
      <c r="M394" s="409">
        <v>132615.397</v>
      </c>
      <c r="O394" s="409">
        <v>23369.73</v>
      </c>
      <c r="Q394" s="409">
        <v>0</v>
      </c>
      <c r="S394" s="409">
        <v>0</v>
      </c>
      <c r="U394" s="409">
        <v>1942.6669999999999</v>
      </c>
      <c r="W394" s="409">
        <v>118.96</v>
      </c>
      <c r="Y394" s="409">
        <v>1598.9659999999997</v>
      </c>
      <c r="AA394" s="409">
        <v>227615.79400000002</v>
      </c>
    </row>
    <row r="395" spans="1:28">
      <c r="A395" s="406" t="s">
        <v>973</v>
      </c>
      <c r="B395" s="407" t="s">
        <v>3644</v>
      </c>
      <c r="C395" s="406" t="s">
        <v>3645</v>
      </c>
      <c r="D395" s="408">
        <v>430</v>
      </c>
      <c r="E395" s="409">
        <v>0</v>
      </c>
      <c r="G395" s="409">
        <v>5474.56</v>
      </c>
      <c r="I395" s="409">
        <v>22587.876</v>
      </c>
      <c r="K395" s="409">
        <v>0</v>
      </c>
      <c r="M395" s="409">
        <v>0</v>
      </c>
      <c r="O395" s="409">
        <v>0</v>
      </c>
      <c r="Q395" s="409">
        <v>0</v>
      </c>
      <c r="S395" s="409">
        <v>0</v>
      </c>
      <c r="U395" s="409">
        <v>0</v>
      </c>
      <c r="W395" s="409">
        <v>0</v>
      </c>
      <c r="Y395" s="409">
        <v>0</v>
      </c>
      <c r="AA395" s="409">
        <v>28062.435999999998</v>
      </c>
    </row>
    <row r="396" spans="1:28">
      <c r="A396" s="406" t="s">
        <v>973</v>
      </c>
      <c r="B396" s="407" t="s">
        <v>3646</v>
      </c>
      <c r="C396" s="406" t="s">
        <v>3647</v>
      </c>
      <c r="D396" s="408">
        <v>41</v>
      </c>
      <c r="E396" s="409">
        <v>763.56</v>
      </c>
      <c r="G396" s="409">
        <v>21.792000000000002</v>
      </c>
      <c r="I396" s="409">
        <v>44.43</v>
      </c>
      <c r="K396" s="409">
        <v>35.151000000000003</v>
      </c>
      <c r="M396" s="409">
        <v>0</v>
      </c>
      <c r="O396" s="409">
        <v>695.02700000000016</v>
      </c>
      <c r="Q396" s="409">
        <v>0</v>
      </c>
      <c r="S396" s="409">
        <v>1334.434</v>
      </c>
      <c r="U396" s="409">
        <v>0</v>
      </c>
      <c r="W396" s="409">
        <v>90.128999999999991</v>
      </c>
      <c r="Y396" s="409">
        <v>0</v>
      </c>
      <c r="AA396" s="409">
        <v>2984.5230000000006</v>
      </c>
    </row>
    <row r="397" spans="1:28">
      <c r="A397" s="406" t="s">
        <v>973</v>
      </c>
      <c r="B397" s="407" t="s">
        <v>3528</v>
      </c>
      <c r="C397" s="406" t="s">
        <v>3648</v>
      </c>
      <c r="D397" s="408">
        <v>228</v>
      </c>
      <c r="E397" s="409">
        <v>1108.4840000000002</v>
      </c>
      <c r="G397" s="409">
        <v>0</v>
      </c>
      <c r="I397" s="409">
        <v>11739.32</v>
      </c>
      <c r="K397" s="409">
        <v>0</v>
      </c>
      <c r="M397" s="409">
        <v>0</v>
      </c>
      <c r="O397" s="409">
        <v>0</v>
      </c>
      <c r="Q397" s="409">
        <v>0</v>
      </c>
      <c r="S397" s="409">
        <v>0</v>
      </c>
      <c r="U397" s="409">
        <v>0</v>
      </c>
      <c r="W397" s="409">
        <v>0</v>
      </c>
      <c r="Y397" s="409">
        <v>0</v>
      </c>
      <c r="AA397" s="409">
        <v>12847.803999999998</v>
      </c>
    </row>
    <row r="398" spans="1:28">
      <c r="A398" s="406" t="s">
        <v>973</v>
      </c>
      <c r="B398" s="407" t="s">
        <v>3649</v>
      </c>
      <c r="C398" s="406" t="s">
        <v>3650</v>
      </c>
      <c r="D398" s="408">
        <v>35</v>
      </c>
      <c r="E398" s="409">
        <v>0</v>
      </c>
      <c r="G398" s="409">
        <v>1096.6849999999999</v>
      </c>
      <c r="I398" s="409">
        <v>5.1449999999999996</v>
      </c>
      <c r="K398" s="409">
        <v>1.3169999999999999</v>
      </c>
      <c r="M398" s="409">
        <v>0</v>
      </c>
      <c r="O398" s="409">
        <v>0</v>
      </c>
      <c r="Q398" s="409">
        <v>113.431</v>
      </c>
      <c r="S398" s="409">
        <v>829.70800000000008</v>
      </c>
      <c r="U398" s="409">
        <v>1106.5029999999999</v>
      </c>
      <c r="W398" s="409">
        <v>637.96299999999997</v>
      </c>
      <c r="Y398" s="409">
        <v>0</v>
      </c>
      <c r="AA398" s="409">
        <v>3790.7519999999995</v>
      </c>
    </row>
    <row r="399" spans="1:28">
      <c r="A399" s="406" t="s">
        <v>973</v>
      </c>
      <c r="B399" s="407" t="s">
        <v>3651</v>
      </c>
      <c r="C399" s="406" t="s">
        <v>3652</v>
      </c>
      <c r="D399" s="408">
        <v>87</v>
      </c>
      <c r="E399" s="409">
        <v>2467.3739999999998</v>
      </c>
      <c r="G399" s="409">
        <v>37.917999999999999</v>
      </c>
      <c r="I399" s="409">
        <v>180.39</v>
      </c>
      <c r="K399" s="409">
        <v>171.81100000000004</v>
      </c>
      <c r="M399" s="409">
        <v>0</v>
      </c>
      <c r="O399" s="409">
        <v>2372.3180000000002</v>
      </c>
      <c r="Q399" s="409">
        <v>0</v>
      </c>
      <c r="S399" s="409">
        <v>706.86</v>
      </c>
      <c r="U399" s="409">
        <v>1471.9880000000003</v>
      </c>
      <c r="W399" s="409">
        <v>280.25</v>
      </c>
      <c r="Y399" s="409">
        <v>0</v>
      </c>
      <c r="AA399" s="409">
        <v>7688.9090000000006</v>
      </c>
    </row>
    <row r="400" spans="1:28">
      <c r="A400" s="406" t="s">
        <v>973</v>
      </c>
      <c r="B400" s="407" t="s">
        <v>3653</v>
      </c>
      <c r="C400" s="406" t="s">
        <v>3654</v>
      </c>
      <c r="D400" s="408">
        <v>29</v>
      </c>
      <c r="E400" s="409">
        <v>753.02599999999973</v>
      </c>
      <c r="G400" s="409">
        <v>9.1850000000000005</v>
      </c>
      <c r="I400" s="409">
        <v>95.415000000000006</v>
      </c>
      <c r="K400" s="409">
        <v>173.93400000000003</v>
      </c>
      <c r="M400" s="409">
        <v>0</v>
      </c>
      <c r="O400" s="409">
        <v>710.13800000000003</v>
      </c>
      <c r="Q400" s="409">
        <v>0</v>
      </c>
      <c r="S400" s="409">
        <v>1312.5650000000001</v>
      </c>
      <c r="U400" s="409">
        <v>1363.6569999999999</v>
      </c>
      <c r="W400" s="409">
        <v>386.46499999999997</v>
      </c>
      <c r="Y400" s="409">
        <v>13.928000000000003</v>
      </c>
      <c r="AA400" s="409">
        <v>4818.3129999999992</v>
      </c>
    </row>
    <row r="401" spans="1:27">
      <c r="A401" s="406" t="s">
        <v>973</v>
      </c>
      <c r="B401" s="407" t="s">
        <v>3655</v>
      </c>
      <c r="C401" s="406" t="s">
        <v>3656</v>
      </c>
      <c r="D401" s="408">
        <v>49</v>
      </c>
      <c r="E401" s="409">
        <v>2328.7620000000006</v>
      </c>
      <c r="G401" s="409">
        <v>53.121000000000002</v>
      </c>
      <c r="I401" s="409">
        <v>25.63</v>
      </c>
      <c r="K401" s="409">
        <v>19.885000000000002</v>
      </c>
      <c r="M401" s="409">
        <v>0</v>
      </c>
      <c r="O401" s="409">
        <v>384.70499999999998</v>
      </c>
      <c r="Q401" s="409">
        <v>0</v>
      </c>
      <c r="S401" s="409">
        <v>1674.864</v>
      </c>
      <c r="U401" s="409">
        <v>387.14499999999998</v>
      </c>
      <c r="W401" s="409">
        <v>320.04599999999999</v>
      </c>
      <c r="Y401" s="409">
        <v>0</v>
      </c>
      <c r="AA401" s="409">
        <v>5194.1580000000004</v>
      </c>
    </row>
    <row r="402" spans="1:27">
      <c r="A402" s="406" t="s">
        <v>973</v>
      </c>
      <c r="B402" s="407" t="s">
        <v>3657</v>
      </c>
      <c r="C402" s="406" t="s">
        <v>3658</v>
      </c>
      <c r="D402" s="408">
        <v>89</v>
      </c>
      <c r="E402" s="409">
        <v>3868.389000000001</v>
      </c>
      <c r="G402" s="409">
        <v>0</v>
      </c>
      <c r="I402" s="409">
        <v>109.723</v>
      </c>
      <c r="K402" s="409">
        <v>343.99599999999998</v>
      </c>
      <c r="M402" s="409">
        <v>0</v>
      </c>
      <c r="O402" s="409">
        <v>1382.6880000000001</v>
      </c>
      <c r="Q402" s="409">
        <v>19.216999999999999</v>
      </c>
      <c r="S402" s="409">
        <v>1870.8270000000002</v>
      </c>
      <c r="U402" s="409">
        <v>0</v>
      </c>
      <c r="W402" s="409">
        <v>431.54</v>
      </c>
      <c r="Y402" s="409">
        <v>0</v>
      </c>
      <c r="AA402" s="409">
        <v>8026.38</v>
      </c>
    </row>
    <row r="403" spans="1:27">
      <c r="A403" s="406" t="s">
        <v>973</v>
      </c>
      <c r="B403" s="407" t="s">
        <v>3659</v>
      </c>
      <c r="C403" s="406" t="s">
        <v>3660</v>
      </c>
      <c r="D403" s="408">
        <v>28</v>
      </c>
      <c r="E403" s="409">
        <v>592.71799999999985</v>
      </c>
      <c r="G403" s="409">
        <v>0</v>
      </c>
      <c r="I403" s="409">
        <v>4.407</v>
      </c>
      <c r="K403" s="409">
        <v>0</v>
      </c>
      <c r="M403" s="409">
        <v>0</v>
      </c>
      <c r="O403" s="409">
        <v>0</v>
      </c>
      <c r="Q403" s="409">
        <v>0</v>
      </c>
      <c r="S403" s="409">
        <v>441.01199999999994</v>
      </c>
      <c r="U403" s="409">
        <v>195.07499999999999</v>
      </c>
      <c r="W403" s="409">
        <v>6.5</v>
      </c>
      <c r="Y403" s="409">
        <v>366.505</v>
      </c>
      <c r="AA403" s="409">
        <v>1606.2169999999999</v>
      </c>
    </row>
    <row r="404" spans="1:27">
      <c r="A404" s="406" t="s">
        <v>973</v>
      </c>
      <c r="B404" s="407" t="s">
        <v>3661</v>
      </c>
      <c r="C404" s="406" t="s">
        <v>3662</v>
      </c>
      <c r="D404" s="408">
        <v>105</v>
      </c>
      <c r="E404" s="409">
        <v>2117.7040000000002</v>
      </c>
      <c r="G404" s="409">
        <v>15.273</v>
      </c>
      <c r="I404" s="409">
        <v>174.99100000000001</v>
      </c>
      <c r="K404" s="409">
        <v>56.139000000000003</v>
      </c>
      <c r="M404" s="409">
        <v>0</v>
      </c>
      <c r="O404" s="409">
        <v>1426.4659999999997</v>
      </c>
      <c r="Q404" s="409">
        <v>491.67700000000002</v>
      </c>
      <c r="S404" s="409">
        <v>1388.654</v>
      </c>
      <c r="U404" s="409">
        <v>3234.8520000000003</v>
      </c>
      <c r="W404" s="409">
        <v>554.75099999999998</v>
      </c>
      <c r="Y404" s="409">
        <v>630.91</v>
      </c>
      <c r="AA404" s="409">
        <v>10091.416999999999</v>
      </c>
    </row>
    <row r="405" spans="1:27">
      <c r="A405" s="406" t="s">
        <v>973</v>
      </c>
      <c r="B405" s="407" t="s">
        <v>3663</v>
      </c>
      <c r="C405" s="406" t="s">
        <v>3664</v>
      </c>
      <c r="D405" s="408">
        <v>34</v>
      </c>
      <c r="E405" s="409">
        <v>720.99199999999996</v>
      </c>
      <c r="G405" s="409">
        <v>31.539000000000001</v>
      </c>
      <c r="I405" s="409">
        <v>0</v>
      </c>
      <c r="K405" s="409">
        <v>141.28</v>
      </c>
      <c r="M405" s="409">
        <v>0</v>
      </c>
      <c r="O405" s="409">
        <v>0</v>
      </c>
      <c r="Q405" s="409">
        <v>25.196999999999999</v>
      </c>
      <c r="S405" s="409">
        <v>1062.6279999999999</v>
      </c>
      <c r="U405" s="409">
        <v>1744.3679999999999</v>
      </c>
      <c r="W405" s="409">
        <v>381.82400000000001</v>
      </c>
      <c r="Y405" s="409">
        <v>0</v>
      </c>
      <c r="AA405" s="409">
        <v>4107.8280000000004</v>
      </c>
    </row>
    <row r="406" spans="1:27">
      <c r="A406" s="406" t="s">
        <v>973</v>
      </c>
      <c r="B406" s="407" t="s">
        <v>3665</v>
      </c>
      <c r="C406" s="406" t="s">
        <v>3666</v>
      </c>
      <c r="D406" s="408">
        <v>157</v>
      </c>
      <c r="E406" s="409">
        <v>2684.355</v>
      </c>
      <c r="G406" s="409">
        <v>424.10300000000001</v>
      </c>
      <c r="I406" s="409">
        <v>88.694999999999993</v>
      </c>
      <c r="K406" s="409">
        <v>134.303</v>
      </c>
      <c r="M406" s="409">
        <v>0</v>
      </c>
      <c r="O406" s="409">
        <v>1467.3510000000001</v>
      </c>
      <c r="Q406" s="409">
        <v>202.61099999999999</v>
      </c>
      <c r="S406" s="409">
        <v>1018.0940000000001</v>
      </c>
      <c r="U406" s="409">
        <v>7410.1909999999998</v>
      </c>
      <c r="W406" s="409">
        <v>1106.7380000000001</v>
      </c>
      <c r="Y406" s="409">
        <v>0</v>
      </c>
      <c r="AA406" s="409">
        <v>14536.440999999999</v>
      </c>
    </row>
    <row r="407" spans="1:27">
      <c r="A407" s="406" t="s">
        <v>973</v>
      </c>
      <c r="B407" s="407" t="s">
        <v>3667</v>
      </c>
      <c r="C407" s="406" t="s">
        <v>3668</v>
      </c>
      <c r="D407" s="408">
        <v>35</v>
      </c>
      <c r="E407" s="409">
        <v>714.9</v>
      </c>
      <c r="G407" s="409">
        <v>15.569000000000001</v>
      </c>
      <c r="I407" s="409">
        <v>58.317</v>
      </c>
      <c r="K407" s="409">
        <v>110.20099999999998</v>
      </c>
      <c r="M407" s="409">
        <v>0</v>
      </c>
      <c r="O407" s="409">
        <v>422.47199999999998</v>
      </c>
      <c r="Q407" s="409">
        <v>10.02</v>
      </c>
      <c r="S407" s="409">
        <v>627.87599999999998</v>
      </c>
      <c r="U407" s="409">
        <v>1956.7419999999997</v>
      </c>
      <c r="W407" s="409">
        <v>291.77699999999999</v>
      </c>
      <c r="Y407" s="409">
        <v>55.484999999999999</v>
      </c>
      <c r="AA407" s="409">
        <v>4263.3589999999995</v>
      </c>
    </row>
    <row r="408" spans="1:27">
      <c r="A408" s="406" t="s">
        <v>973</v>
      </c>
      <c r="B408" s="407" t="s">
        <v>3669</v>
      </c>
      <c r="C408" s="406" t="s">
        <v>3670</v>
      </c>
      <c r="D408" s="408">
        <v>22</v>
      </c>
      <c r="E408" s="409">
        <v>0</v>
      </c>
      <c r="G408" s="409">
        <v>530.43499999999995</v>
      </c>
      <c r="I408" s="409">
        <v>36.869999999999997</v>
      </c>
      <c r="K408" s="409">
        <v>20.088000000000001</v>
      </c>
      <c r="M408" s="409">
        <v>0</v>
      </c>
      <c r="O408" s="409">
        <v>300</v>
      </c>
      <c r="Q408" s="409">
        <v>0</v>
      </c>
      <c r="S408" s="409">
        <v>1120.546</v>
      </c>
      <c r="U408" s="409">
        <v>0</v>
      </c>
      <c r="W408" s="409">
        <v>21.5</v>
      </c>
      <c r="Y408" s="409">
        <v>0</v>
      </c>
      <c r="AA408" s="409">
        <v>2029.4390000000003</v>
      </c>
    </row>
    <row r="409" spans="1:27">
      <c r="A409" s="406" t="s">
        <v>973</v>
      </c>
      <c r="B409" s="407" t="s">
        <v>3671</v>
      </c>
      <c r="C409" s="406" t="s">
        <v>3672</v>
      </c>
      <c r="D409" s="408">
        <v>9</v>
      </c>
      <c r="E409" s="409">
        <v>0</v>
      </c>
      <c r="G409" s="409">
        <v>2503.1689999999999</v>
      </c>
      <c r="I409" s="409">
        <v>0</v>
      </c>
      <c r="K409" s="409">
        <v>0</v>
      </c>
      <c r="M409" s="409">
        <v>0</v>
      </c>
      <c r="O409" s="409">
        <v>0</v>
      </c>
      <c r="Q409" s="409">
        <v>0</v>
      </c>
      <c r="S409" s="409">
        <v>2834.761</v>
      </c>
      <c r="U409" s="409">
        <v>0</v>
      </c>
      <c r="W409" s="409">
        <v>0</v>
      </c>
      <c r="Y409" s="409">
        <v>0</v>
      </c>
      <c r="AA409" s="409">
        <v>5337.93</v>
      </c>
    </row>
    <row r="410" spans="1:27">
      <c r="A410" s="406" t="s">
        <v>973</v>
      </c>
      <c r="B410" s="407" t="s">
        <v>3673</v>
      </c>
      <c r="C410" s="406" t="s">
        <v>3674</v>
      </c>
      <c r="D410" s="408">
        <v>899</v>
      </c>
      <c r="E410" s="409">
        <v>50260.695</v>
      </c>
      <c r="G410" s="409">
        <v>5796.0230000000001</v>
      </c>
      <c r="I410" s="409">
        <v>1404.6889999999999</v>
      </c>
      <c r="K410" s="409">
        <v>3512.1809999999996</v>
      </c>
      <c r="M410" s="409">
        <v>0</v>
      </c>
      <c r="O410" s="409">
        <v>13675</v>
      </c>
      <c r="Q410" s="409">
        <v>6193.4430000000002</v>
      </c>
      <c r="S410" s="409">
        <v>65361.705999999998</v>
      </c>
      <c r="U410" s="409">
        <v>74478.077000000005</v>
      </c>
      <c r="W410" s="409">
        <v>21734.695</v>
      </c>
      <c r="Y410" s="409">
        <v>1191.6859999999999</v>
      </c>
      <c r="AA410" s="409">
        <v>243608.19500000001</v>
      </c>
    </row>
    <row r="411" spans="1:27">
      <c r="A411" s="406" t="s">
        <v>973</v>
      </c>
      <c r="B411" s="407" t="s">
        <v>3675</v>
      </c>
      <c r="C411" s="406" t="s">
        <v>3676</v>
      </c>
      <c r="D411" s="408">
        <v>96</v>
      </c>
      <c r="E411" s="409">
        <v>1778.6889999999999</v>
      </c>
      <c r="G411" s="409">
        <v>125.086</v>
      </c>
      <c r="I411" s="409">
        <v>113.553</v>
      </c>
      <c r="K411" s="409">
        <v>140.87700000000001</v>
      </c>
      <c r="M411" s="409">
        <v>0</v>
      </c>
      <c r="O411" s="409">
        <v>1734.07</v>
      </c>
      <c r="Q411" s="409">
        <v>532.03399999999999</v>
      </c>
      <c r="S411" s="409">
        <v>1382.3139999999999</v>
      </c>
      <c r="U411" s="409">
        <v>1732.5150000000001</v>
      </c>
      <c r="W411" s="409">
        <v>166</v>
      </c>
      <c r="Y411" s="409">
        <v>12.476000000000001</v>
      </c>
      <c r="AA411" s="409">
        <v>7717.6140000000005</v>
      </c>
    </row>
    <row r="412" spans="1:27">
      <c r="A412" s="406" t="s">
        <v>973</v>
      </c>
      <c r="B412" s="407" t="s">
        <v>3677</v>
      </c>
      <c r="C412" s="406" t="s">
        <v>3678</v>
      </c>
      <c r="D412" s="408">
        <v>2119</v>
      </c>
      <c r="E412" s="409">
        <v>289154.45500000002</v>
      </c>
      <c r="G412" s="409">
        <v>3837.41</v>
      </c>
      <c r="I412" s="409">
        <v>12210.983</v>
      </c>
      <c r="K412" s="409">
        <v>19324.101999999999</v>
      </c>
      <c r="M412" s="409">
        <v>0</v>
      </c>
      <c r="O412" s="409">
        <v>27500</v>
      </c>
      <c r="Q412" s="409">
        <v>0</v>
      </c>
      <c r="S412" s="409">
        <v>181714.872</v>
      </c>
      <c r="U412" s="409">
        <v>151934.89199999999</v>
      </c>
      <c r="W412" s="409">
        <v>60571.624000000003</v>
      </c>
      <c r="Y412" s="409">
        <v>1963.5709999999997</v>
      </c>
      <c r="AA412" s="409">
        <v>748211.9090000001</v>
      </c>
    </row>
    <row r="413" spans="1:27">
      <c r="A413" s="406" t="s">
        <v>973</v>
      </c>
      <c r="B413" s="407" t="s">
        <v>3950</v>
      </c>
      <c r="C413" s="406" t="s">
        <v>3680</v>
      </c>
      <c r="D413" s="408">
        <v>27</v>
      </c>
      <c r="E413" s="409">
        <v>0</v>
      </c>
      <c r="G413" s="409">
        <v>407.83699999999999</v>
      </c>
      <c r="I413" s="409">
        <v>0</v>
      </c>
      <c r="K413" s="409">
        <v>103.309</v>
      </c>
      <c r="M413" s="409">
        <v>0</v>
      </c>
      <c r="O413" s="409">
        <v>0</v>
      </c>
      <c r="Q413" s="409">
        <v>0</v>
      </c>
      <c r="S413" s="409">
        <v>0</v>
      </c>
      <c r="U413" s="409">
        <v>0</v>
      </c>
      <c r="W413" s="409">
        <v>0</v>
      </c>
      <c r="Y413" s="409">
        <v>0</v>
      </c>
      <c r="AA413" s="409">
        <v>511.14600000000007</v>
      </c>
    </row>
    <row r="414" spans="1:27">
      <c r="A414" s="406" t="s">
        <v>973</v>
      </c>
      <c r="B414" s="407" t="s">
        <v>2147</v>
      </c>
      <c r="C414" s="406" t="s">
        <v>3681</v>
      </c>
      <c r="D414" s="408">
        <v>19</v>
      </c>
      <c r="E414" s="409">
        <v>113.76900000000002</v>
      </c>
      <c r="G414" s="409">
        <v>0</v>
      </c>
      <c r="I414" s="409">
        <v>0</v>
      </c>
      <c r="K414" s="409">
        <v>0</v>
      </c>
      <c r="M414" s="409">
        <v>0</v>
      </c>
      <c r="O414" s="409">
        <v>63.883000000000003</v>
      </c>
      <c r="Q414" s="409">
        <v>0</v>
      </c>
      <c r="S414" s="409">
        <v>0</v>
      </c>
      <c r="U414" s="409">
        <v>0</v>
      </c>
      <c r="W414" s="409">
        <v>0</v>
      </c>
      <c r="Y414" s="409">
        <v>0</v>
      </c>
      <c r="AA414" s="409">
        <v>177.65200000000002</v>
      </c>
    </row>
    <row r="415" spans="1:27">
      <c r="A415" s="406" t="s">
        <v>973</v>
      </c>
      <c r="B415" s="407" t="s">
        <v>3682</v>
      </c>
      <c r="C415" s="406" t="s">
        <v>3683</v>
      </c>
      <c r="D415" s="408">
        <v>48</v>
      </c>
      <c r="E415" s="409">
        <v>0</v>
      </c>
      <c r="G415" s="409">
        <v>281.58</v>
      </c>
      <c r="I415" s="409">
        <v>26.281999999999996</v>
      </c>
      <c r="K415" s="409">
        <v>104.03299999999999</v>
      </c>
      <c r="M415" s="409">
        <v>211.226</v>
      </c>
      <c r="O415" s="409">
        <v>425.01499999999999</v>
      </c>
      <c r="Q415" s="409">
        <v>260.35300000000001</v>
      </c>
      <c r="S415" s="409">
        <v>951.70600000000002</v>
      </c>
      <c r="U415" s="409">
        <v>0</v>
      </c>
      <c r="W415" s="409">
        <v>236.35499999999999</v>
      </c>
      <c r="Y415" s="409">
        <v>0</v>
      </c>
      <c r="AA415" s="409">
        <v>2496.5500000000002</v>
      </c>
    </row>
    <row r="416" spans="1:27">
      <c r="A416" s="406" t="s">
        <v>973</v>
      </c>
      <c r="B416" s="407" t="s">
        <v>3684</v>
      </c>
      <c r="C416" s="406" t="s">
        <v>3685</v>
      </c>
      <c r="D416" s="408">
        <v>17</v>
      </c>
      <c r="E416" s="409">
        <v>464.065</v>
      </c>
      <c r="G416" s="409">
        <v>5.1420000000000003</v>
      </c>
      <c r="I416" s="409">
        <v>80.242999999999995</v>
      </c>
      <c r="K416" s="409">
        <v>20.52</v>
      </c>
      <c r="M416" s="409">
        <v>0</v>
      </c>
      <c r="O416" s="409">
        <v>100</v>
      </c>
      <c r="Q416" s="409">
        <v>0</v>
      </c>
      <c r="S416" s="409">
        <v>792.76300000000003</v>
      </c>
      <c r="U416" s="409">
        <v>680.87</v>
      </c>
      <c r="W416" s="409">
        <v>219.79599999999999</v>
      </c>
      <c r="Y416" s="409">
        <v>0</v>
      </c>
      <c r="AA416" s="409">
        <v>2363.3989999999999</v>
      </c>
    </row>
    <row r="417" spans="1:28">
      <c r="A417" s="406" t="s">
        <v>973</v>
      </c>
      <c r="B417" s="407" t="s">
        <v>3686</v>
      </c>
      <c r="C417" s="406" t="s">
        <v>3687</v>
      </c>
      <c r="D417" s="408">
        <v>62</v>
      </c>
      <c r="E417" s="409">
        <v>1590.8070000000005</v>
      </c>
      <c r="G417" s="409">
        <v>28.696999999999999</v>
      </c>
      <c r="I417" s="409">
        <v>31.909000000000002</v>
      </c>
      <c r="K417" s="409">
        <v>74.727999999999994</v>
      </c>
      <c r="M417" s="409">
        <v>0</v>
      </c>
      <c r="O417" s="409">
        <v>1129.5409999999999</v>
      </c>
      <c r="Q417" s="409">
        <v>0</v>
      </c>
      <c r="S417" s="409">
        <v>534.93100000000004</v>
      </c>
      <c r="U417" s="409">
        <v>1178.6320000000001</v>
      </c>
      <c r="W417" s="409">
        <v>188.005</v>
      </c>
      <c r="Y417" s="409">
        <v>0</v>
      </c>
      <c r="AA417" s="409">
        <v>4757.25</v>
      </c>
    </row>
    <row r="418" spans="1:28">
      <c r="A418" s="406" t="s">
        <v>1022</v>
      </c>
      <c r="B418" s="407" t="s">
        <v>3688</v>
      </c>
      <c r="C418" s="406" t="s">
        <v>3689</v>
      </c>
      <c r="D418" s="408">
        <v>1571</v>
      </c>
      <c r="E418" s="409">
        <v>0</v>
      </c>
      <c r="G418" s="409">
        <v>34165.040000000001</v>
      </c>
      <c r="I418" s="409">
        <v>0</v>
      </c>
      <c r="K418" s="409">
        <v>0</v>
      </c>
      <c r="M418" s="409">
        <v>0</v>
      </c>
      <c r="O418" s="409">
        <v>201.679</v>
      </c>
      <c r="Q418" s="409">
        <v>0</v>
      </c>
      <c r="S418" s="409">
        <v>0</v>
      </c>
      <c r="U418" s="409">
        <v>0</v>
      </c>
      <c r="W418" s="409">
        <v>0</v>
      </c>
      <c r="Y418" s="409">
        <v>0</v>
      </c>
      <c r="AA418" s="409">
        <v>34366.718999999997</v>
      </c>
    </row>
    <row r="419" spans="1:28">
      <c r="A419" s="406" t="s">
        <v>1022</v>
      </c>
      <c r="B419" s="407" t="s">
        <v>3690</v>
      </c>
      <c r="C419" s="406" t="s">
        <v>3691</v>
      </c>
      <c r="D419" s="408">
        <v>217</v>
      </c>
      <c r="E419" s="409">
        <v>7226.447000000001</v>
      </c>
      <c r="G419" s="409">
        <v>0</v>
      </c>
      <c r="I419" s="409">
        <v>11717.758999999998</v>
      </c>
      <c r="K419" s="409">
        <v>617.98</v>
      </c>
      <c r="M419" s="409">
        <v>0</v>
      </c>
      <c r="O419" s="409">
        <v>2926.9029999999998</v>
      </c>
      <c r="Q419" s="409">
        <v>0</v>
      </c>
      <c r="S419" s="409">
        <v>169.99799999999999</v>
      </c>
      <c r="U419" s="409">
        <v>23433.947999999997</v>
      </c>
      <c r="W419" s="409">
        <v>0</v>
      </c>
      <c r="Y419" s="409">
        <v>0</v>
      </c>
      <c r="AA419" s="409">
        <v>46093.035000000003</v>
      </c>
    </row>
    <row r="420" spans="1:28">
      <c r="A420" s="406" t="s">
        <v>1022</v>
      </c>
      <c r="B420" s="407" t="s">
        <v>3692</v>
      </c>
      <c r="C420" s="406" t="s">
        <v>3693</v>
      </c>
      <c r="D420" s="408">
        <v>24</v>
      </c>
      <c r="E420" s="409">
        <v>0</v>
      </c>
      <c r="G420" s="409">
        <v>1479.6679999999999</v>
      </c>
      <c r="I420" s="409">
        <v>0</v>
      </c>
      <c r="K420" s="409">
        <v>0</v>
      </c>
      <c r="M420" s="409">
        <v>0</v>
      </c>
      <c r="O420" s="409">
        <v>0</v>
      </c>
      <c r="Q420" s="409">
        <v>0</v>
      </c>
      <c r="S420" s="409">
        <v>3319.2890000000002</v>
      </c>
      <c r="U420" s="409">
        <v>0</v>
      </c>
      <c r="W420" s="409">
        <v>0</v>
      </c>
      <c r="Y420" s="409">
        <v>0</v>
      </c>
      <c r="AA420" s="409">
        <v>4798.9570000000003</v>
      </c>
    </row>
    <row r="421" spans="1:28">
      <c r="A421" s="406" t="s">
        <v>1022</v>
      </c>
      <c r="B421" s="407" t="s">
        <v>3694</v>
      </c>
      <c r="C421" s="406" t="s">
        <v>3695</v>
      </c>
      <c r="D421" s="408">
        <v>4</v>
      </c>
      <c r="E421" s="409">
        <v>606.29999999999995</v>
      </c>
      <c r="G421" s="409">
        <v>0</v>
      </c>
      <c r="I421" s="409">
        <v>0</v>
      </c>
      <c r="K421" s="409">
        <v>327.27</v>
      </c>
      <c r="M421" s="409">
        <v>0</v>
      </c>
      <c r="O421" s="409">
        <v>0</v>
      </c>
      <c r="Q421" s="409">
        <v>0</v>
      </c>
      <c r="S421" s="409">
        <v>9565.5740000000005</v>
      </c>
      <c r="U421" s="409">
        <v>0</v>
      </c>
      <c r="W421" s="409">
        <v>0</v>
      </c>
      <c r="Y421" s="409">
        <v>0</v>
      </c>
      <c r="AA421" s="409">
        <v>10499.143999999998</v>
      </c>
    </row>
    <row r="422" spans="1:28">
      <c r="A422" s="406" t="s">
        <v>1032</v>
      </c>
      <c r="B422" s="407" t="s">
        <v>3696</v>
      </c>
      <c r="C422" s="406" t="s">
        <v>3697</v>
      </c>
      <c r="D422" s="408">
        <v>106</v>
      </c>
      <c r="E422" s="409">
        <v>0</v>
      </c>
      <c r="G422" s="409">
        <v>181.39500000000001</v>
      </c>
      <c r="I422" s="409">
        <v>6574.7440000000006</v>
      </c>
      <c r="K422" s="409">
        <v>0</v>
      </c>
      <c r="M422" s="409">
        <v>0</v>
      </c>
      <c r="O422" s="409">
        <v>0</v>
      </c>
      <c r="Q422" s="409">
        <v>0</v>
      </c>
      <c r="S422" s="409">
        <v>0</v>
      </c>
      <c r="U422" s="409">
        <v>0</v>
      </c>
      <c r="W422" s="409">
        <v>0</v>
      </c>
      <c r="Y422" s="409">
        <v>0</v>
      </c>
      <c r="AA422" s="409">
        <v>6756.1389999999992</v>
      </c>
    </row>
    <row r="423" spans="1:28">
      <c r="A423" s="406" t="s">
        <v>1032</v>
      </c>
      <c r="B423" s="407" t="s">
        <v>3698</v>
      </c>
      <c r="C423" s="406" t="s">
        <v>3699</v>
      </c>
      <c r="D423" s="408">
        <v>187</v>
      </c>
      <c r="E423" s="409">
        <v>9317.2789999999986</v>
      </c>
      <c r="G423" s="409">
        <v>95.554000000000002</v>
      </c>
      <c r="I423" s="409">
        <v>364.29300000000001</v>
      </c>
      <c r="K423" s="409">
        <v>1389.694</v>
      </c>
      <c r="M423" s="409">
        <v>0</v>
      </c>
      <c r="O423" s="409">
        <v>3980.48</v>
      </c>
      <c r="Q423" s="409">
        <v>0</v>
      </c>
      <c r="S423" s="409">
        <v>0</v>
      </c>
      <c r="U423" s="409">
        <v>29095.839</v>
      </c>
      <c r="W423" s="409">
        <v>0</v>
      </c>
      <c r="Y423" s="409">
        <v>0</v>
      </c>
      <c r="AA423" s="409">
        <v>44243.139000000003</v>
      </c>
    </row>
    <row r="424" spans="1:28">
      <c r="A424" s="406" t="s">
        <v>1037</v>
      </c>
      <c r="B424" s="407" t="s">
        <v>3700</v>
      </c>
      <c r="C424" s="406" t="s">
        <v>3701</v>
      </c>
      <c r="D424" s="408">
        <v>58</v>
      </c>
      <c r="E424" s="409">
        <v>0</v>
      </c>
      <c r="G424" s="409">
        <v>1993.6070000000002</v>
      </c>
      <c r="I424" s="409">
        <v>53.478999999999999</v>
      </c>
      <c r="K424" s="409">
        <v>3607.835</v>
      </c>
      <c r="M424" s="409">
        <v>0</v>
      </c>
      <c r="O424" s="409">
        <v>4010.0070000000001</v>
      </c>
      <c r="Q424" s="409">
        <v>0</v>
      </c>
      <c r="S424" s="409">
        <v>833.08699999999999</v>
      </c>
      <c r="U424" s="409">
        <v>0</v>
      </c>
      <c r="W424" s="409">
        <v>0</v>
      </c>
      <c r="Y424" s="409">
        <v>0</v>
      </c>
      <c r="AA424" s="409">
        <v>10498.014999999999</v>
      </c>
      <c r="AB424" s="410" t="s">
        <v>64</v>
      </c>
    </row>
    <row r="425" spans="1:28">
      <c r="A425" s="406" t="s">
        <v>1037</v>
      </c>
      <c r="B425" s="407" t="s">
        <v>3702</v>
      </c>
      <c r="C425" s="406" t="s">
        <v>3703</v>
      </c>
      <c r="D425" s="408">
        <v>52</v>
      </c>
      <c r="E425" s="409">
        <v>157.30500000000001</v>
      </c>
      <c r="G425" s="409">
        <v>0</v>
      </c>
      <c r="I425" s="409">
        <v>79.881</v>
      </c>
      <c r="K425" s="409">
        <v>2.0920000000000001</v>
      </c>
      <c r="M425" s="409">
        <v>0</v>
      </c>
      <c r="O425" s="409">
        <v>190.375</v>
      </c>
      <c r="Q425" s="409">
        <v>1683.9349999999999</v>
      </c>
      <c r="S425" s="409">
        <v>294.95</v>
      </c>
      <c r="U425" s="409">
        <v>0</v>
      </c>
      <c r="W425" s="409">
        <v>0</v>
      </c>
      <c r="Y425" s="409">
        <v>0</v>
      </c>
      <c r="AA425" s="409">
        <v>2408.538</v>
      </c>
    </row>
    <row r="426" spans="1:28">
      <c r="A426" s="406" t="s">
        <v>1037</v>
      </c>
      <c r="B426" s="407" t="s">
        <v>3704</v>
      </c>
      <c r="C426" s="406" t="s">
        <v>3705</v>
      </c>
      <c r="D426" s="408">
        <v>12</v>
      </c>
      <c r="E426" s="409">
        <v>289.51799999999997</v>
      </c>
      <c r="G426" s="409">
        <v>4.2880000000000003</v>
      </c>
      <c r="I426" s="409">
        <v>0</v>
      </c>
      <c r="K426" s="409">
        <v>0</v>
      </c>
      <c r="M426" s="409">
        <v>0</v>
      </c>
      <c r="O426" s="409">
        <v>901.36300000000006</v>
      </c>
      <c r="Q426" s="409">
        <v>0</v>
      </c>
      <c r="S426" s="409">
        <v>246.61799999999999</v>
      </c>
      <c r="U426" s="409">
        <v>0</v>
      </c>
      <c r="W426" s="409">
        <v>246.61900000000003</v>
      </c>
      <c r="Y426" s="409">
        <v>0</v>
      </c>
      <c r="AA426" s="409">
        <v>1688.4059999999997</v>
      </c>
    </row>
    <row r="427" spans="1:28">
      <c r="A427" s="406" t="s">
        <v>1037</v>
      </c>
      <c r="B427" s="407" t="s">
        <v>3706</v>
      </c>
      <c r="C427" s="406" t="s">
        <v>3707</v>
      </c>
      <c r="D427" s="408">
        <v>210</v>
      </c>
      <c r="E427" s="409">
        <v>5211.84</v>
      </c>
      <c r="G427" s="409">
        <v>20.803000000000001</v>
      </c>
      <c r="I427" s="409">
        <v>28.436</v>
      </c>
      <c r="K427" s="409">
        <v>161.79</v>
      </c>
      <c r="M427" s="409">
        <v>0</v>
      </c>
      <c r="O427" s="409">
        <v>462.41300000000001</v>
      </c>
      <c r="Q427" s="409">
        <v>1011.447</v>
      </c>
      <c r="S427" s="409">
        <v>0</v>
      </c>
      <c r="U427" s="409">
        <v>636.48299999999995</v>
      </c>
      <c r="W427" s="409">
        <v>0</v>
      </c>
      <c r="Y427" s="409">
        <v>57.173999999999999</v>
      </c>
      <c r="AA427" s="409">
        <v>7590.3859999999995</v>
      </c>
    </row>
    <row r="428" spans="1:28">
      <c r="A428" s="406" t="s">
        <v>1037</v>
      </c>
      <c r="B428" s="407" t="s">
        <v>3708</v>
      </c>
      <c r="C428" s="406" t="s">
        <v>3709</v>
      </c>
      <c r="D428" s="408">
        <v>78</v>
      </c>
      <c r="E428" s="409">
        <v>753.11400000000003</v>
      </c>
      <c r="G428" s="409">
        <v>627.19200000000001</v>
      </c>
      <c r="I428" s="409">
        <v>58.418999999999997</v>
      </c>
      <c r="K428" s="409">
        <v>4872.1530000000002</v>
      </c>
      <c r="M428" s="409">
        <v>0</v>
      </c>
      <c r="O428" s="409">
        <v>10.769</v>
      </c>
      <c r="Q428" s="409">
        <v>0</v>
      </c>
      <c r="S428" s="409">
        <v>0</v>
      </c>
      <c r="U428" s="409">
        <v>0</v>
      </c>
      <c r="W428" s="409">
        <v>0</v>
      </c>
      <c r="Y428" s="409">
        <v>0</v>
      </c>
      <c r="AA428" s="409">
        <v>6321.6470000000008</v>
      </c>
    </row>
    <row r="429" spans="1:28">
      <c r="A429" s="406" t="s">
        <v>1037</v>
      </c>
      <c r="B429" s="407" t="s">
        <v>3712</v>
      </c>
      <c r="C429" s="406" t="s">
        <v>3713</v>
      </c>
      <c r="D429" s="408">
        <v>28</v>
      </c>
      <c r="E429" s="409">
        <v>0</v>
      </c>
      <c r="G429" s="409">
        <v>416.90800000000002</v>
      </c>
      <c r="I429" s="409">
        <v>0</v>
      </c>
      <c r="K429" s="409">
        <v>0</v>
      </c>
      <c r="M429" s="409">
        <v>0</v>
      </c>
      <c r="O429" s="409">
        <v>202.22099999999998</v>
      </c>
      <c r="Q429" s="409">
        <v>296.322</v>
      </c>
      <c r="S429" s="409">
        <v>324.43599999999998</v>
      </c>
      <c r="U429" s="409">
        <v>0</v>
      </c>
      <c r="W429" s="409">
        <v>34.134</v>
      </c>
      <c r="Y429" s="409">
        <v>0</v>
      </c>
      <c r="AA429" s="409">
        <v>1274.021</v>
      </c>
    </row>
    <row r="430" spans="1:28">
      <c r="A430" s="406" t="s">
        <v>1037</v>
      </c>
      <c r="B430" s="407" t="s">
        <v>3714</v>
      </c>
      <c r="C430" s="406" t="s">
        <v>3715</v>
      </c>
      <c r="D430" s="408">
        <v>7</v>
      </c>
      <c r="E430" s="409">
        <v>202.18299999999999</v>
      </c>
      <c r="G430" s="409">
        <v>0</v>
      </c>
      <c r="I430" s="409">
        <v>2.484</v>
      </c>
      <c r="K430" s="409">
        <v>132.01400000000001</v>
      </c>
      <c r="M430" s="409">
        <v>0</v>
      </c>
      <c r="O430" s="409">
        <v>337.19</v>
      </c>
      <c r="Q430" s="409">
        <v>0</v>
      </c>
      <c r="S430" s="409">
        <v>133.29400000000001</v>
      </c>
      <c r="U430" s="409">
        <v>0</v>
      </c>
      <c r="W430" s="409">
        <v>0</v>
      </c>
      <c r="Y430" s="409">
        <v>45.335999999999991</v>
      </c>
      <c r="AA430" s="409">
        <v>852.50100000000009</v>
      </c>
    </row>
    <row r="431" spans="1:28">
      <c r="A431" s="406" t="s">
        <v>1054</v>
      </c>
      <c r="B431" s="407" t="s">
        <v>1055</v>
      </c>
      <c r="C431" s="406" t="s">
        <v>3716</v>
      </c>
      <c r="D431" s="408">
        <v>12</v>
      </c>
      <c r="E431" s="409">
        <v>219.77100000000002</v>
      </c>
      <c r="G431" s="409">
        <v>0</v>
      </c>
      <c r="I431" s="409">
        <v>0</v>
      </c>
      <c r="K431" s="409">
        <v>0</v>
      </c>
      <c r="M431" s="409">
        <v>0</v>
      </c>
      <c r="O431" s="409">
        <v>339.39400000000001</v>
      </c>
      <c r="Q431" s="409">
        <v>0</v>
      </c>
      <c r="S431" s="409">
        <v>0</v>
      </c>
      <c r="U431" s="409">
        <v>28.425000000000001</v>
      </c>
      <c r="W431" s="409">
        <v>238.67700000000002</v>
      </c>
      <c r="Y431" s="409">
        <v>0</v>
      </c>
      <c r="AA431" s="409">
        <v>826.26699999999994</v>
      </c>
    </row>
    <row r="432" spans="1:28">
      <c r="A432" s="406" t="s">
        <v>1054</v>
      </c>
      <c r="B432" s="407" t="s">
        <v>2133</v>
      </c>
      <c r="C432" s="406" t="s">
        <v>3717</v>
      </c>
      <c r="D432" s="408">
        <v>65</v>
      </c>
      <c r="E432" s="409">
        <v>552.221</v>
      </c>
      <c r="G432" s="409">
        <v>26.225999999999999</v>
      </c>
      <c r="I432" s="409">
        <v>26.03</v>
      </c>
      <c r="K432" s="409">
        <v>2.2749999999999999</v>
      </c>
      <c r="M432" s="409">
        <v>0</v>
      </c>
      <c r="O432" s="409">
        <v>780.41699999999992</v>
      </c>
      <c r="Q432" s="409">
        <v>0</v>
      </c>
      <c r="S432" s="409">
        <v>46.575000000000003</v>
      </c>
      <c r="U432" s="409">
        <v>0</v>
      </c>
      <c r="W432" s="409">
        <v>2432.9560000000001</v>
      </c>
      <c r="Y432" s="409">
        <v>0</v>
      </c>
      <c r="AA432" s="409">
        <v>3866.7</v>
      </c>
    </row>
    <row r="433" spans="1:27">
      <c r="A433" s="406" t="s">
        <v>1059</v>
      </c>
      <c r="B433" s="407" t="s">
        <v>3718</v>
      </c>
      <c r="C433" s="406" t="s">
        <v>3719</v>
      </c>
      <c r="D433" s="408">
        <v>69</v>
      </c>
      <c r="E433" s="409">
        <v>3011.6080000000006</v>
      </c>
      <c r="G433" s="409">
        <v>19.36</v>
      </c>
      <c r="I433" s="409">
        <v>190.36500000000001</v>
      </c>
      <c r="K433" s="409">
        <v>285.041</v>
      </c>
      <c r="M433" s="409">
        <v>0</v>
      </c>
      <c r="O433" s="409">
        <v>734.0089999999999</v>
      </c>
      <c r="Q433" s="409">
        <v>0</v>
      </c>
      <c r="S433" s="409">
        <v>1724.6369999999997</v>
      </c>
      <c r="U433" s="409">
        <v>0</v>
      </c>
      <c r="W433" s="409">
        <v>3395.3390000000004</v>
      </c>
      <c r="Y433" s="409">
        <v>0</v>
      </c>
      <c r="AA433" s="409">
        <v>9360.3590000000022</v>
      </c>
    </row>
    <row r="434" spans="1:27">
      <c r="A434" s="406" t="s">
        <v>1059</v>
      </c>
      <c r="B434" s="407" t="s">
        <v>3720</v>
      </c>
      <c r="C434" s="406" t="s">
        <v>3721</v>
      </c>
      <c r="D434" s="408">
        <v>8</v>
      </c>
      <c r="E434" s="409">
        <v>43.549000000000007</v>
      </c>
      <c r="G434" s="409">
        <v>0</v>
      </c>
      <c r="I434" s="409">
        <v>6.8070000000000004</v>
      </c>
      <c r="K434" s="409">
        <v>0</v>
      </c>
      <c r="M434" s="409">
        <v>0</v>
      </c>
      <c r="O434" s="409">
        <v>191.96199999999996</v>
      </c>
      <c r="Q434" s="409">
        <v>0</v>
      </c>
      <c r="S434" s="409">
        <v>63.585999999999991</v>
      </c>
      <c r="U434" s="409">
        <v>0</v>
      </c>
      <c r="W434" s="409">
        <v>92.377999999999986</v>
      </c>
      <c r="Y434" s="409">
        <v>0</v>
      </c>
      <c r="AA434" s="409">
        <v>398.28199999999998</v>
      </c>
    </row>
    <row r="435" spans="1:27">
      <c r="A435" s="406" t="s">
        <v>1059</v>
      </c>
      <c r="B435" s="407" t="s">
        <v>3722</v>
      </c>
      <c r="C435" s="406" t="s">
        <v>3723</v>
      </c>
      <c r="D435" s="408">
        <v>13</v>
      </c>
      <c r="E435" s="409">
        <v>275.79300000000001</v>
      </c>
      <c r="G435" s="409">
        <v>0</v>
      </c>
      <c r="I435" s="409">
        <v>20.534000000000002</v>
      </c>
      <c r="K435" s="409">
        <v>38.005000000000003</v>
      </c>
      <c r="M435" s="409">
        <v>0</v>
      </c>
      <c r="O435" s="409">
        <v>529.38</v>
      </c>
      <c r="Q435" s="409">
        <v>28.189</v>
      </c>
      <c r="S435" s="409">
        <v>476.95499999999998</v>
      </c>
      <c r="U435" s="409">
        <v>0</v>
      </c>
      <c r="W435" s="409">
        <v>702.96800000000007</v>
      </c>
      <c r="Y435" s="409">
        <v>0</v>
      </c>
      <c r="AA435" s="409">
        <v>2071.8239999999996</v>
      </c>
    </row>
    <row r="436" spans="1:27">
      <c r="A436" s="406" t="s">
        <v>1059</v>
      </c>
      <c r="B436" s="407" t="s">
        <v>3724</v>
      </c>
      <c r="C436" s="406" t="s">
        <v>3725</v>
      </c>
      <c r="D436" s="408">
        <v>12</v>
      </c>
      <c r="E436" s="409">
        <v>350.73800000000011</v>
      </c>
      <c r="G436" s="409">
        <v>0</v>
      </c>
      <c r="I436" s="409">
        <v>25.402000000000001</v>
      </c>
      <c r="K436" s="409">
        <v>14.839</v>
      </c>
      <c r="M436" s="409">
        <v>0</v>
      </c>
      <c r="O436" s="409">
        <v>165.46700000000001</v>
      </c>
      <c r="Q436" s="409">
        <v>81.465000000000003</v>
      </c>
      <c r="S436" s="409">
        <v>338.16399999999999</v>
      </c>
      <c r="U436" s="409">
        <v>0</v>
      </c>
      <c r="W436" s="409">
        <v>429.83</v>
      </c>
      <c r="Y436" s="409">
        <v>0</v>
      </c>
      <c r="AA436" s="409">
        <v>1405.905</v>
      </c>
    </row>
    <row r="437" spans="1:27">
      <c r="A437" s="406" t="s">
        <v>1059</v>
      </c>
      <c r="B437" s="407" t="s">
        <v>3726</v>
      </c>
      <c r="C437" s="406" t="s">
        <v>3727</v>
      </c>
      <c r="D437" s="408">
        <v>13</v>
      </c>
      <c r="E437" s="409">
        <v>159.91399999999999</v>
      </c>
      <c r="G437" s="409">
        <v>0</v>
      </c>
      <c r="I437" s="409">
        <v>19.965</v>
      </c>
      <c r="K437" s="409">
        <v>20.656999999999996</v>
      </c>
      <c r="M437" s="409">
        <v>0</v>
      </c>
      <c r="O437" s="409">
        <v>445.34699999999998</v>
      </c>
      <c r="Q437" s="409">
        <v>14.148</v>
      </c>
      <c r="S437" s="409">
        <v>256.73500000000001</v>
      </c>
      <c r="U437" s="409">
        <v>0</v>
      </c>
      <c r="W437" s="409">
        <v>388.25400000000002</v>
      </c>
      <c r="Y437" s="409">
        <v>0</v>
      </c>
      <c r="AA437" s="409">
        <v>1305.02</v>
      </c>
    </row>
    <row r="438" spans="1:27">
      <c r="A438" s="406" t="s">
        <v>1059</v>
      </c>
      <c r="B438" s="407" t="s">
        <v>3728</v>
      </c>
      <c r="C438" s="406" t="s">
        <v>3729</v>
      </c>
      <c r="D438" s="408">
        <v>69</v>
      </c>
      <c r="E438" s="409">
        <v>1284.912</v>
      </c>
      <c r="G438" s="409">
        <v>0</v>
      </c>
      <c r="I438" s="409">
        <v>269.96100000000001</v>
      </c>
      <c r="K438" s="409">
        <v>87.35599999999998</v>
      </c>
      <c r="M438" s="409">
        <v>0</v>
      </c>
      <c r="O438" s="409">
        <v>1516.3520000000001</v>
      </c>
      <c r="Q438" s="409">
        <v>0</v>
      </c>
      <c r="S438" s="409">
        <v>1554.32</v>
      </c>
      <c r="U438" s="409">
        <v>0</v>
      </c>
      <c r="W438" s="409">
        <v>3674.0329999999999</v>
      </c>
      <c r="Y438" s="409">
        <v>0</v>
      </c>
      <c r="AA438" s="409">
        <v>8386.9340000000011</v>
      </c>
    </row>
    <row r="439" spans="1:27">
      <c r="A439" s="406" t="s">
        <v>1059</v>
      </c>
      <c r="B439" s="407" t="s">
        <v>3730</v>
      </c>
      <c r="C439" s="406" t="s">
        <v>3731</v>
      </c>
      <c r="D439" s="408">
        <v>202</v>
      </c>
      <c r="E439" s="409">
        <v>8930.5989999999983</v>
      </c>
      <c r="G439" s="409">
        <v>9.36</v>
      </c>
      <c r="I439" s="409">
        <v>700.40499999999997</v>
      </c>
      <c r="K439" s="409">
        <v>451.52099999999996</v>
      </c>
      <c r="M439" s="409">
        <v>0</v>
      </c>
      <c r="O439" s="409">
        <v>3670.2350000000001</v>
      </c>
      <c r="Q439" s="409">
        <v>0</v>
      </c>
      <c r="S439" s="409">
        <v>4828.0659999999998</v>
      </c>
      <c r="U439" s="409">
        <v>590.66</v>
      </c>
      <c r="W439" s="409">
        <v>14500</v>
      </c>
      <c r="Y439" s="409">
        <v>116.04600000000001</v>
      </c>
      <c r="AA439" s="409">
        <v>33796.892</v>
      </c>
    </row>
    <row r="440" spans="1:27">
      <c r="A440" s="406" t="s">
        <v>1059</v>
      </c>
      <c r="B440" s="407" t="s">
        <v>3732</v>
      </c>
      <c r="C440" s="406" t="s">
        <v>3733</v>
      </c>
      <c r="D440" s="408">
        <v>135</v>
      </c>
      <c r="E440" s="409">
        <v>6828.3609999999999</v>
      </c>
      <c r="G440" s="409">
        <v>0</v>
      </c>
      <c r="I440" s="409">
        <v>771.17899999999997</v>
      </c>
      <c r="K440" s="409">
        <v>96.528000000000006</v>
      </c>
      <c r="M440" s="409">
        <v>0</v>
      </c>
      <c r="O440" s="409">
        <v>4793.3280000000004</v>
      </c>
      <c r="Q440" s="409">
        <v>84.241</v>
      </c>
      <c r="S440" s="409">
        <v>2987.328</v>
      </c>
      <c r="U440" s="409">
        <v>126.096</v>
      </c>
      <c r="W440" s="409">
        <v>8084.7</v>
      </c>
      <c r="Y440" s="409">
        <v>0</v>
      </c>
      <c r="AA440" s="409">
        <v>23771.761000000006</v>
      </c>
    </row>
    <row r="441" spans="1:27">
      <c r="A441" s="406" t="s">
        <v>1076</v>
      </c>
      <c r="B441" s="407" t="s">
        <v>3736</v>
      </c>
      <c r="C441" s="406" t="s">
        <v>3737</v>
      </c>
      <c r="D441" s="408">
        <v>21</v>
      </c>
      <c r="E441" s="409">
        <v>184.6</v>
      </c>
      <c r="G441" s="409">
        <v>0</v>
      </c>
      <c r="I441" s="409">
        <v>7.665</v>
      </c>
      <c r="K441" s="409">
        <v>15.628</v>
      </c>
      <c r="M441" s="409">
        <v>0</v>
      </c>
      <c r="O441" s="409">
        <v>717.44899999999996</v>
      </c>
      <c r="Q441" s="409">
        <v>26.294</v>
      </c>
      <c r="S441" s="409">
        <v>489</v>
      </c>
      <c r="U441" s="409">
        <v>0</v>
      </c>
      <c r="W441" s="409">
        <v>42.305999999999997</v>
      </c>
      <c r="Y441" s="409">
        <v>86.55</v>
      </c>
      <c r="AA441" s="409">
        <v>1569.4920000000002</v>
      </c>
    </row>
    <row r="442" spans="1:27">
      <c r="A442" s="406" t="s">
        <v>1076</v>
      </c>
      <c r="B442" s="407" t="s">
        <v>3738</v>
      </c>
      <c r="C442" s="406" t="s">
        <v>3739</v>
      </c>
      <c r="D442" s="408">
        <v>16</v>
      </c>
      <c r="E442" s="409">
        <v>132.35200000000003</v>
      </c>
      <c r="G442" s="409">
        <v>0</v>
      </c>
      <c r="I442" s="409">
        <v>43.146000000000001</v>
      </c>
      <c r="K442" s="409">
        <v>0</v>
      </c>
      <c r="M442" s="409">
        <v>0</v>
      </c>
      <c r="O442" s="409">
        <v>1075.0340000000001</v>
      </c>
      <c r="Q442" s="409">
        <v>0</v>
      </c>
      <c r="S442" s="409">
        <v>802.30499999999995</v>
      </c>
      <c r="U442" s="409">
        <v>0</v>
      </c>
      <c r="W442" s="409">
        <v>282.09100000000001</v>
      </c>
      <c r="Y442" s="409">
        <v>0</v>
      </c>
      <c r="AA442" s="409">
        <v>2334.9280000000003</v>
      </c>
    </row>
    <row r="443" spans="1:27">
      <c r="A443" s="406" t="s">
        <v>1076</v>
      </c>
      <c r="B443" s="407" t="s">
        <v>3740</v>
      </c>
      <c r="C443" s="406" t="s">
        <v>3741</v>
      </c>
      <c r="D443" s="408">
        <v>14</v>
      </c>
      <c r="E443" s="409">
        <v>135.78099999999998</v>
      </c>
      <c r="G443" s="409">
        <v>0</v>
      </c>
      <c r="I443" s="409">
        <v>216.77699999999996</v>
      </c>
      <c r="K443" s="409">
        <v>0</v>
      </c>
      <c r="M443" s="409">
        <v>0</v>
      </c>
      <c r="O443" s="409">
        <v>989.68100000000004</v>
      </c>
      <c r="Q443" s="409">
        <v>0</v>
      </c>
      <c r="S443" s="409">
        <v>482.29199999999997</v>
      </c>
      <c r="U443" s="409">
        <v>0</v>
      </c>
      <c r="W443" s="409">
        <v>0</v>
      </c>
      <c r="Y443" s="409">
        <v>0</v>
      </c>
      <c r="AA443" s="409">
        <v>1824.5310000000004</v>
      </c>
    </row>
    <row r="444" spans="1:27">
      <c r="A444" s="406" t="s">
        <v>1076</v>
      </c>
      <c r="B444" s="407" t="s">
        <v>3742</v>
      </c>
      <c r="C444" s="406" t="s">
        <v>3743</v>
      </c>
      <c r="D444" s="408">
        <v>17</v>
      </c>
      <c r="E444" s="409">
        <v>510.87</v>
      </c>
      <c r="G444" s="409">
        <v>0</v>
      </c>
      <c r="I444" s="409">
        <v>40.47</v>
      </c>
      <c r="K444" s="409">
        <v>0</v>
      </c>
      <c r="M444" s="409">
        <v>0</v>
      </c>
      <c r="O444" s="409">
        <v>1135.202</v>
      </c>
      <c r="Q444" s="409">
        <v>0</v>
      </c>
      <c r="S444" s="409">
        <v>465.55099999999999</v>
      </c>
      <c r="U444" s="409">
        <v>0</v>
      </c>
      <c r="W444" s="409">
        <v>689.75699999999995</v>
      </c>
      <c r="Y444" s="409">
        <v>0</v>
      </c>
      <c r="AA444" s="409">
        <v>2841.85</v>
      </c>
    </row>
    <row r="445" spans="1:27">
      <c r="A445" s="406" t="s">
        <v>1076</v>
      </c>
      <c r="B445" s="407" t="s">
        <v>3746</v>
      </c>
      <c r="C445" s="406" t="s">
        <v>3747</v>
      </c>
      <c r="D445" s="408">
        <v>496</v>
      </c>
      <c r="E445" s="409">
        <v>8723.0229999999974</v>
      </c>
      <c r="G445" s="409">
        <v>97.127999999999986</v>
      </c>
      <c r="I445" s="409">
        <v>354.71600000000001</v>
      </c>
      <c r="K445" s="409">
        <v>10388.32</v>
      </c>
      <c r="M445" s="409">
        <v>69193.099000000002</v>
      </c>
      <c r="O445" s="409">
        <v>0</v>
      </c>
      <c r="Q445" s="409">
        <v>0</v>
      </c>
      <c r="S445" s="409">
        <v>0</v>
      </c>
      <c r="U445" s="409">
        <v>0</v>
      </c>
      <c r="W445" s="409">
        <v>0</v>
      </c>
      <c r="Y445" s="409">
        <v>0</v>
      </c>
      <c r="AA445" s="409">
        <v>88756.286000000022</v>
      </c>
    </row>
    <row r="446" spans="1:27">
      <c r="A446" s="406" t="s">
        <v>1076</v>
      </c>
      <c r="B446" s="407" t="s">
        <v>3748</v>
      </c>
      <c r="C446" s="406" t="s">
        <v>3749</v>
      </c>
      <c r="D446" s="408">
        <v>62</v>
      </c>
      <c r="E446" s="409">
        <v>1939.434</v>
      </c>
      <c r="G446" s="409">
        <v>0</v>
      </c>
      <c r="I446" s="409">
        <v>136.46600000000001</v>
      </c>
      <c r="K446" s="409">
        <v>0</v>
      </c>
      <c r="M446" s="409">
        <v>0</v>
      </c>
      <c r="O446" s="409">
        <v>2270.5239999999999</v>
      </c>
      <c r="Q446" s="409">
        <v>0</v>
      </c>
      <c r="S446" s="409">
        <v>845</v>
      </c>
      <c r="U446" s="409">
        <v>0</v>
      </c>
      <c r="W446" s="409">
        <v>0</v>
      </c>
      <c r="Y446" s="409">
        <v>0</v>
      </c>
      <c r="AA446" s="409">
        <v>5191.424</v>
      </c>
    </row>
    <row r="447" spans="1:27">
      <c r="A447" s="406" t="s">
        <v>1076</v>
      </c>
      <c r="B447" s="407" t="s">
        <v>3750</v>
      </c>
      <c r="C447" s="406" t="s">
        <v>3751</v>
      </c>
      <c r="D447" s="408">
        <v>13</v>
      </c>
      <c r="E447" s="409">
        <v>0</v>
      </c>
      <c r="G447" s="409">
        <v>84.877999999999986</v>
      </c>
      <c r="I447" s="409">
        <v>0</v>
      </c>
      <c r="K447" s="409">
        <v>0</v>
      </c>
      <c r="M447" s="409">
        <v>0</v>
      </c>
      <c r="O447" s="409">
        <v>281.90699999999998</v>
      </c>
      <c r="Q447" s="409">
        <v>0</v>
      </c>
      <c r="S447" s="409">
        <v>162.32</v>
      </c>
      <c r="U447" s="409">
        <v>0</v>
      </c>
      <c r="W447" s="409">
        <v>193.398</v>
      </c>
      <c r="Y447" s="409">
        <v>0</v>
      </c>
      <c r="AA447" s="409">
        <v>722.50300000000004</v>
      </c>
    </row>
    <row r="448" spans="1:27">
      <c r="A448" s="406" t="s">
        <v>1076</v>
      </c>
      <c r="B448" s="407" t="s">
        <v>2116</v>
      </c>
      <c r="C448" s="406" t="s">
        <v>3752</v>
      </c>
      <c r="D448" s="408">
        <v>10</v>
      </c>
      <c r="E448" s="409">
        <v>10.975</v>
      </c>
      <c r="G448" s="409">
        <v>0</v>
      </c>
      <c r="I448" s="409">
        <v>0</v>
      </c>
      <c r="K448" s="409">
        <v>0</v>
      </c>
      <c r="M448" s="409">
        <v>0</v>
      </c>
      <c r="O448" s="409">
        <v>272.87599999999998</v>
      </c>
      <c r="Q448" s="409">
        <v>0</v>
      </c>
      <c r="S448" s="409">
        <v>113.80800000000001</v>
      </c>
      <c r="U448" s="409">
        <v>0</v>
      </c>
      <c r="W448" s="409">
        <v>103.87100000000001</v>
      </c>
      <c r="Y448" s="409">
        <v>0</v>
      </c>
      <c r="AA448" s="409">
        <v>501.53</v>
      </c>
    </row>
    <row r="449" spans="1:27">
      <c r="A449" s="406" t="s">
        <v>1076</v>
      </c>
      <c r="B449" s="407" t="s">
        <v>3753</v>
      </c>
      <c r="C449" s="406" t="s">
        <v>3754</v>
      </c>
      <c r="D449" s="408">
        <v>10</v>
      </c>
      <c r="E449" s="409">
        <v>82.742000000000019</v>
      </c>
      <c r="G449" s="409">
        <v>0</v>
      </c>
      <c r="I449" s="409">
        <v>10.597000000000001</v>
      </c>
      <c r="K449" s="409">
        <v>4.2000000000000003E-2</v>
      </c>
      <c r="M449" s="409">
        <v>0</v>
      </c>
      <c r="O449" s="409">
        <v>605.58900000000006</v>
      </c>
      <c r="Q449" s="409">
        <v>0</v>
      </c>
      <c r="S449" s="409">
        <v>393.56900000000002</v>
      </c>
      <c r="U449" s="409">
        <v>0</v>
      </c>
      <c r="W449" s="409">
        <v>12.702999999999999</v>
      </c>
      <c r="Y449" s="409">
        <v>0</v>
      </c>
      <c r="AA449" s="409">
        <v>1105.2420000000002</v>
      </c>
    </row>
    <row r="450" spans="1:27">
      <c r="A450" s="406" t="s">
        <v>1076</v>
      </c>
      <c r="B450" s="407" t="s">
        <v>3755</v>
      </c>
      <c r="C450" s="406" t="s">
        <v>3756</v>
      </c>
      <c r="D450" s="408">
        <v>98</v>
      </c>
      <c r="E450" s="409">
        <v>1042.7460000000001</v>
      </c>
      <c r="G450" s="409">
        <v>84.59</v>
      </c>
      <c r="I450" s="409">
        <v>12.586000000000002</v>
      </c>
      <c r="K450" s="409">
        <v>719.17200000000003</v>
      </c>
      <c r="M450" s="409">
        <v>14002.844999999999</v>
      </c>
      <c r="O450" s="409">
        <v>0</v>
      </c>
      <c r="Q450" s="409">
        <v>0</v>
      </c>
      <c r="S450" s="409">
        <v>0</v>
      </c>
      <c r="U450" s="409">
        <v>0</v>
      </c>
      <c r="W450" s="409">
        <v>0</v>
      </c>
      <c r="Y450" s="409">
        <v>0</v>
      </c>
      <c r="AA450" s="409">
        <v>15861.938999999998</v>
      </c>
    </row>
    <row r="451" spans="1:27">
      <c r="A451" s="406" t="s">
        <v>1076</v>
      </c>
      <c r="B451" s="407" t="s">
        <v>3757</v>
      </c>
      <c r="C451" s="406" t="s">
        <v>3758</v>
      </c>
      <c r="D451" s="408">
        <v>566</v>
      </c>
      <c r="E451" s="409">
        <v>24557.577000000005</v>
      </c>
      <c r="G451" s="409">
        <v>5328.4719999999998</v>
      </c>
      <c r="I451" s="409">
        <v>4304.1549999999997</v>
      </c>
      <c r="K451" s="409">
        <v>3192.0369999999994</v>
      </c>
      <c r="M451" s="409">
        <v>0</v>
      </c>
      <c r="O451" s="409">
        <v>287.32499999999999</v>
      </c>
      <c r="Q451" s="409">
        <v>0</v>
      </c>
      <c r="S451" s="409">
        <v>0</v>
      </c>
      <c r="U451" s="409">
        <v>0</v>
      </c>
      <c r="W451" s="409">
        <v>0</v>
      </c>
      <c r="Y451" s="409">
        <v>252500.84299999999</v>
      </c>
      <c r="AA451" s="409">
        <v>290170.40899999999</v>
      </c>
    </row>
    <row r="452" spans="1:27">
      <c r="A452" s="406" t="s">
        <v>1076</v>
      </c>
      <c r="B452" s="407" t="s">
        <v>3759</v>
      </c>
      <c r="C452" s="406" t="s">
        <v>3760</v>
      </c>
      <c r="D452" s="408">
        <v>122</v>
      </c>
      <c r="E452" s="409">
        <v>653.9670000000001</v>
      </c>
      <c r="G452" s="409">
        <v>0</v>
      </c>
      <c r="I452" s="409">
        <v>249.41399999999999</v>
      </c>
      <c r="K452" s="409">
        <v>0</v>
      </c>
      <c r="M452" s="409">
        <v>0</v>
      </c>
      <c r="O452" s="409">
        <v>0</v>
      </c>
      <c r="Q452" s="409">
        <v>0</v>
      </c>
      <c r="S452" s="409">
        <v>0</v>
      </c>
      <c r="U452" s="409">
        <v>0</v>
      </c>
      <c r="W452" s="409">
        <v>0</v>
      </c>
      <c r="Y452" s="409">
        <v>0</v>
      </c>
      <c r="AA452" s="409">
        <v>903.38100000000009</v>
      </c>
    </row>
    <row r="453" spans="1:27">
      <c r="A453" s="406" t="s">
        <v>1076</v>
      </c>
      <c r="B453" s="407" t="s">
        <v>3761</v>
      </c>
      <c r="C453" s="406" t="s">
        <v>3762</v>
      </c>
      <c r="D453" s="408">
        <v>183</v>
      </c>
      <c r="E453" s="409">
        <v>7049.1709999999994</v>
      </c>
      <c r="G453" s="409">
        <v>22.053000000000001</v>
      </c>
      <c r="I453" s="409">
        <v>0</v>
      </c>
      <c r="K453" s="409">
        <v>1850.7170000000001</v>
      </c>
      <c r="M453" s="409">
        <v>0</v>
      </c>
      <c r="O453" s="409">
        <v>6494.7460000000001</v>
      </c>
      <c r="Q453" s="409">
        <v>0</v>
      </c>
      <c r="S453" s="409">
        <v>18679.981</v>
      </c>
      <c r="U453" s="409">
        <v>0</v>
      </c>
      <c r="W453" s="409">
        <v>0</v>
      </c>
      <c r="Y453" s="409">
        <v>0</v>
      </c>
      <c r="AA453" s="409">
        <v>34096.668000000005</v>
      </c>
    </row>
    <row r="454" spans="1:27">
      <c r="A454" s="406" t="s">
        <v>1076</v>
      </c>
      <c r="B454" s="407" t="s">
        <v>3763</v>
      </c>
      <c r="C454" s="406" t="s">
        <v>3764</v>
      </c>
      <c r="D454" s="408">
        <v>362</v>
      </c>
      <c r="E454" s="409">
        <v>6259.297999999998</v>
      </c>
      <c r="G454" s="409">
        <v>0</v>
      </c>
      <c r="I454" s="409">
        <v>46599.89</v>
      </c>
      <c r="K454" s="409">
        <v>-11774.746999999999</v>
      </c>
      <c r="M454" s="409">
        <v>0</v>
      </c>
      <c r="O454" s="409">
        <v>0</v>
      </c>
      <c r="Q454" s="409">
        <v>0</v>
      </c>
      <c r="S454" s="409">
        <v>0</v>
      </c>
      <c r="U454" s="409">
        <v>0</v>
      </c>
      <c r="W454" s="409">
        <v>0</v>
      </c>
      <c r="Y454" s="409">
        <v>0</v>
      </c>
      <c r="AA454" s="409">
        <v>41084.440999999999</v>
      </c>
    </row>
    <row r="455" spans="1:27">
      <c r="A455" s="406" t="s">
        <v>1076</v>
      </c>
      <c r="B455" s="407" t="s">
        <v>3765</v>
      </c>
      <c r="C455" s="406" t="s">
        <v>3766</v>
      </c>
      <c r="D455" s="408">
        <v>245</v>
      </c>
      <c r="E455" s="409">
        <v>3697.4160000000002</v>
      </c>
      <c r="G455" s="409">
        <v>896.904</v>
      </c>
      <c r="I455" s="409">
        <v>468.161</v>
      </c>
      <c r="K455" s="409">
        <v>3955.6579999999999</v>
      </c>
      <c r="M455" s="409">
        <v>15491.472</v>
      </c>
      <c r="O455" s="409">
        <v>5772.4970000000003</v>
      </c>
      <c r="Q455" s="409">
        <v>224.92700000000002</v>
      </c>
      <c r="S455" s="409">
        <v>0</v>
      </c>
      <c r="U455" s="409">
        <v>0</v>
      </c>
      <c r="W455" s="409">
        <v>0</v>
      </c>
      <c r="Y455" s="409">
        <v>0</v>
      </c>
      <c r="AA455" s="409">
        <v>30507.035000000003</v>
      </c>
    </row>
    <row r="456" spans="1:27">
      <c r="A456" s="406" t="s">
        <v>1076</v>
      </c>
      <c r="B456" s="407" t="s">
        <v>3767</v>
      </c>
      <c r="C456" s="406" t="s">
        <v>3768</v>
      </c>
      <c r="D456" s="408">
        <v>7</v>
      </c>
      <c r="E456" s="409">
        <v>2.4389999999999996</v>
      </c>
      <c r="G456" s="409">
        <v>0</v>
      </c>
      <c r="I456" s="409">
        <v>0</v>
      </c>
      <c r="K456" s="409">
        <v>0</v>
      </c>
      <c r="M456" s="409">
        <v>0</v>
      </c>
      <c r="O456" s="409">
        <v>139.67599999999999</v>
      </c>
      <c r="Q456" s="409">
        <v>0</v>
      </c>
      <c r="S456" s="409">
        <v>69.837999999999994</v>
      </c>
      <c r="U456" s="409">
        <v>0</v>
      </c>
      <c r="W456" s="409">
        <v>69.837999999999994</v>
      </c>
      <c r="Y456" s="409">
        <v>0</v>
      </c>
      <c r="AA456" s="409">
        <v>281.79099999999994</v>
      </c>
    </row>
    <row r="457" spans="1:27">
      <c r="A457" s="406" t="s">
        <v>1076</v>
      </c>
      <c r="B457" s="407" t="s">
        <v>3769</v>
      </c>
      <c r="C457" s="406" t="s">
        <v>3770</v>
      </c>
      <c r="D457" s="408">
        <v>30</v>
      </c>
      <c r="E457" s="409">
        <v>28.697000000000003</v>
      </c>
      <c r="G457" s="409">
        <v>0</v>
      </c>
      <c r="I457" s="409">
        <v>0</v>
      </c>
      <c r="K457" s="409">
        <v>0</v>
      </c>
      <c r="M457" s="409">
        <v>0</v>
      </c>
      <c r="O457" s="409">
        <v>602.798</v>
      </c>
      <c r="Q457" s="409">
        <v>110.209</v>
      </c>
      <c r="S457" s="409">
        <v>507.59199999999998</v>
      </c>
      <c r="U457" s="409">
        <v>0</v>
      </c>
      <c r="W457" s="409">
        <v>484.97199999999998</v>
      </c>
      <c r="Y457" s="409">
        <v>0</v>
      </c>
      <c r="AA457" s="409">
        <v>1734.2680000000003</v>
      </c>
    </row>
    <row r="458" spans="1:27">
      <c r="A458" s="406" t="s">
        <v>1076</v>
      </c>
      <c r="B458" s="407" t="s">
        <v>3771</v>
      </c>
      <c r="C458" s="406" t="s">
        <v>3772</v>
      </c>
      <c r="D458" s="408">
        <v>19</v>
      </c>
      <c r="E458" s="409">
        <v>77.587000000000003</v>
      </c>
      <c r="G458" s="409">
        <v>33.409999999999997</v>
      </c>
      <c r="I458" s="409">
        <v>15.06</v>
      </c>
      <c r="K458" s="409">
        <v>0</v>
      </c>
      <c r="M458" s="409">
        <v>0</v>
      </c>
      <c r="O458" s="409">
        <v>804.27700000000016</v>
      </c>
      <c r="Q458" s="409">
        <v>0</v>
      </c>
      <c r="S458" s="409">
        <v>353.12799999999993</v>
      </c>
      <c r="U458" s="409">
        <v>0</v>
      </c>
      <c r="W458" s="409">
        <v>350.91699999999997</v>
      </c>
      <c r="Y458" s="409">
        <v>6.1289999999999996</v>
      </c>
      <c r="AA458" s="409">
        <v>1640.5079999999998</v>
      </c>
    </row>
    <row r="459" spans="1:27">
      <c r="A459" s="406" t="s">
        <v>1076</v>
      </c>
      <c r="B459" s="407" t="s">
        <v>3775</v>
      </c>
      <c r="C459" s="406" t="s">
        <v>3776</v>
      </c>
      <c r="D459" s="408">
        <v>149</v>
      </c>
      <c r="E459" s="409">
        <v>353.51</v>
      </c>
      <c r="G459" s="409">
        <v>0</v>
      </c>
      <c r="I459" s="409">
        <v>788.98800000000006</v>
      </c>
      <c r="K459" s="409">
        <v>0</v>
      </c>
      <c r="M459" s="409">
        <v>0</v>
      </c>
      <c r="O459" s="409">
        <v>0</v>
      </c>
      <c r="Q459" s="409">
        <v>0</v>
      </c>
      <c r="S459" s="409">
        <v>0</v>
      </c>
      <c r="U459" s="409">
        <v>0</v>
      </c>
      <c r="W459" s="409">
        <v>0</v>
      </c>
      <c r="Y459" s="409">
        <v>0</v>
      </c>
      <c r="AA459" s="409">
        <v>1142.4979999999998</v>
      </c>
    </row>
    <row r="460" spans="1:27">
      <c r="A460" s="406" t="s">
        <v>1076</v>
      </c>
      <c r="B460" s="407" t="s">
        <v>3778</v>
      </c>
      <c r="C460" s="406" t="s">
        <v>3779</v>
      </c>
      <c r="D460" s="408">
        <v>48</v>
      </c>
      <c r="E460" s="409">
        <v>2331.3959999999997</v>
      </c>
      <c r="G460" s="409">
        <v>0</v>
      </c>
      <c r="I460" s="409">
        <v>28.734000000000002</v>
      </c>
      <c r="K460" s="409">
        <v>370.68900000000002</v>
      </c>
      <c r="M460" s="409">
        <v>0</v>
      </c>
      <c r="O460" s="409">
        <v>2670.6010000000006</v>
      </c>
      <c r="Q460" s="409">
        <v>0</v>
      </c>
      <c r="S460" s="409">
        <v>1558.3330000000001</v>
      </c>
      <c r="U460" s="409">
        <v>0</v>
      </c>
      <c r="W460" s="409">
        <v>0</v>
      </c>
      <c r="Y460" s="409">
        <v>1666.7670000000001</v>
      </c>
      <c r="AA460" s="409">
        <v>8626.52</v>
      </c>
    </row>
    <row r="461" spans="1:27">
      <c r="A461" s="406" t="s">
        <v>1076</v>
      </c>
      <c r="B461" s="407" t="s">
        <v>3780</v>
      </c>
      <c r="C461" s="406" t="s">
        <v>3781</v>
      </c>
      <c r="D461" s="408">
        <v>12</v>
      </c>
      <c r="E461" s="409">
        <v>0</v>
      </c>
      <c r="G461" s="409">
        <v>154.94999999999999</v>
      </c>
      <c r="I461" s="409">
        <v>0</v>
      </c>
      <c r="K461" s="409">
        <v>6.2290000000000001</v>
      </c>
      <c r="M461" s="409">
        <v>0</v>
      </c>
      <c r="O461" s="409">
        <v>294.33600000000001</v>
      </c>
      <c r="Q461" s="409">
        <v>0</v>
      </c>
      <c r="S461" s="409">
        <v>355.28199999999998</v>
      </c>
      <c r="U461" s="409">
        <v>0</v>
      </c>
      <c r="W461" s="409">
        <v>336.76</v>
      </c>
      <c r="Y461" s="409">
        <v>0</v>
      </c>
      <c r="AA461" s="409">
        <v>1147.557</v>
      </c>
    </row>
    <row r="462" spans="1:27">
      <c r="A462" s="406" t="s">
        <v>1076</v>
      </c>
      <c r="B462" s="407" t="s">
        <v>3782</v>
      </c>
      <c r="C462" s="406" t="s">
        <v>3783</v>
      </c>
      <c r="D462" s="408">
        <v>1319</v>
      </c>
      <c r="E462" s="409">
        <v>42396.051999999996</v>
      </c>
      <c r="G462" s="409">
        <v>7667.3040000000001</v>
      </c>
      <c r="I462" s="409">
        <v>63.453999999999994</v>
      </c>
      <c r="K462" s="409">
        <v>17438.27</v>
      </c>
      <c r="M462" s="409">
        <v>255727.47199999998</v>
      </c>
      <c r="O462" s="409">
        <v>11866.732</v>
      </c>
      <c r="Q462" s="409">
        <v>913.43600000000004</v>
      </c>
      <c r="S462" s="409">
        <v>0</v>
      </c>
      <c r="U462" s="409">
        <v>0</v>
      </c>
      <c r="W462" s="409">
        <v>0</v>
      </c>
      <c r="Y462" s="409">
        <v>2966.683</v>
      </c>
      <c r="AA462" s="409">
        <v>339039.40299999999</v>
      </c>
    </row>
    <row r="463" spans="1:27">
      <c r="A463" s="406" t="s">
        <v>1076</v>
      </c>
      <c r="B463" s="407" t="s">
        <v>3784</v>
      </c>
      <c r="C463" s="406" t="s">
        <v>3785</v>
      </c>
      <c r="D463" s="408">
        <v>9</v>
      </c>
      <c r="E463" s="409">
        <v>152.08800000000002</v>
      </c>
      <c r="G463" s="409">
        <v>0</v>
      </c>
      <c r="I463" s="409">
        <v>0</v>
      </c>
      <c r="K463" s="409">
        <v>0</v>
      </c>
      <c r="M463" s="409">
        <v>0</v>
      </c>
      <c r="O463" s="409">
        <v>508.62799999999993</v>
      </c>
      <c r="Q463" s="409">
        <v>0</v>
      </c>
      <c r="S463" s="409">
        <v>502.71699999999998</v>
      </c>
      <c r="U463" s="409">
        <v>0</v>
      </c>
      <c r="W463" s="409">
        <v>5.9109999999999987</v>
      </c>
      <c r="Y463" s="409">
        <v>0</v>
      </c>
      <c r="AA463" s="409">
        <v>1169.3440000000001</v>
      </c>
    </row>
    <row r="464" spans="1:27">
      <c r="A464" s="406" t="s">
        <v>1076</v>
      </c>
      <c r="B464" s="407" t="s">
        <v>3786</v>
      </c>
      <c r="C464" s="406" t="s">
        <v>3787</v>
      </c>
      <c r="D464" s="408">
        <v>219</v>
      </c>
      <c r="E464" s="409">
        <v>6817.4380000000019</v>
      </c>
      <c r="G464" s="409">
        <v>0</v>
      </c>
      <c r="I464" s="409">
        <v>19461.012999999999</v>
      </c>
      <c r="K464" s="409">
        <v>0</v>
      </c>
      <c r="M464" s="409">
        <v>0</v>
      </c>
      <c r="O464" s="409">
        <v>0</v>
      </c>
      <c r="Q464" s="409">
        <v>0</v>
      </c>
      <c r="S464" s="409">
        <v>0</v>
      </c>
      <c r="U464" s="409">
        <v>0</v>
      </c>
      <c r="W464" s="409">
        <v>0</v>
      </c>
      <c r="Y464" s="409">
        <v>0</v>
      </c>
      <c r="AA464" s="409">
        <v>26278.451000000001</v>
      </c>
    </row>
    <row r="465" spans="1:28">
      <c r="A465" s="406" t="s">
        <v>1076</v>
      </c>
      <c r="B465" s="407" t="s">
        <v>3788</v>
      </c>
      <c r="C465" s="406" t="s">
        <v>3789</v>
      </c>
      <c r="D465" s="408">
        <v>15</v>
      </c>
      <c r="E465" s="409">
        <v>0</v>
      </c>
      <c r="G465" s="409">
        <v>36.496000000000002</v>
      </c>
      <c r="I465" s="409">
        <v>0</v>
      </c>
      <c r="K465" s="409">
        <v>0</v>
      </c>
      <c r="M465" s="409">
        <v>0</v>
      </c>
      <c r="O465" s="409">
        <v>252.99400000000003</v>
      </c>
      <c r="Q465" s="409">
        <v>0</v>
      </c>
      <c r="S465" s="409">
        <v>264.88200000000001</v>
      </c>
      <c r="U465" s="409">
        <v>0</v>
      </c>
      <c r="W465" s="409">
        <v>119.506</v>
      </c>
      <c r="Y465" s="409">
        <v>0</v>
      </c>
      <c r="AA465" s="409">
        <v>673.87800000000004</v>
      </c>
    </row>
    <row r="466" spans="1:28">
      <c r="A466" s="406" t="s">
        <v>1076</v>
      </c>
      <c r="B466" s="407" t="s">
        <v>3790</v>
      </c>
      <c r="C466" s="406" t="s">
        <v>3791</v>
      </c>
      <c r="D466" s="408">
        <v>626</v>
      </c>
      <c r="E466" s="409">
        <v>15083.831000000004</v>
      </c>
      <c r="G466" s="409">
        <v>501.524</v>
      </c>
      <c r="I466" s="409">
        <v>978.84199999999998</v>
      </c>
      <c r="K466" s="409">
        <v>5228.634</v>
      </c>
      <c r="M466" s="409">
        <v>66014.544999999998</v>
      </c>
      <c r="O466" s="409">
        <v>6041.7950000000001</v>
      </c>
      <c r="Q466" s="409">
        <v>78.921000000000006</v>
      </c>
      <c r="S466" s="409">
        <v>0</v>
      </c>
      <c r="U466" s="409">
        <v>0</v>
      </c>
      <c r="W466" s="409">
        <v>0</v>
      </c>
      <c r="Y466" s="409">
        <v>0</v>
      </c>
      <c r="AA466" s="409">
        <v>93928.09199999999</v>
      </c>
    </row>
    <row r="467" spans="1:28">
      <c r="A467" s="406" t="s">
        <v>1076</v>
      </c>
      <c r="B467" s="407" t="s">
        <v>3792</v>
      </c>
      <c r="C467" s="406" t="s">
        <v>3793</v>
      </c>
      <c r="D467" s="408">
        <v>18</v>
      </c>
      <c r="E467" s="409">
        <v>356.72</v>
      </c>
      <c r="G467" s="409">
        <v>0</v>
      </c>
      <c r="I467" s="409">
        <v>233.16900000000001</v>
      </c>
      <c r="K467" s="409">
        <v>21.425000000000001</v>
      </c>
      <c r="M467" s="409">
        <v>0</v>
      </c>
      <c r="O467" s="409">
        <v>900.30799999999999</v>
      </c>
      <c r="Q467" s="409">
        <v>0</v>
      </c>
      <c r="S467" s="409">
        <v>484.14299999999997</v>
      </c>
      <c r="U467" s="409">
        <v>0</v>
      </c>
      <c r="W467" s="409">
        <v>0</v>
      </c>
      <c r="Y467" s="409">
        <v>0</v>
      </c>
      <c r="AA467" s="409">
        <v>1995.7650000000001</v>
      </c>
    </row>
    <row r="468" spans="1:28">
      <c r="A468" s="406" t="s">
        <v>1135</v>
      </c>
      <c r="B468" s="407" t="s">
        <v>3794</v>
      </c>
      <c r="C468" s="406" t="s">
        <v>3795</v>
      </c>
      <c r="D468" s="408">
        <v>10</v>
      </c>
      <c r="E468" s="409">
        <v>0</v>
      </c>
      <c r="G468" s="409">
        <v>0</v>
      </c>
      <c r="I468" s="409">
        <v>8.2210000000000001</v>
      </c>
      <c r="K468" s="409">
        <v>0</v>
      </c>
      <c r="M468" s="409">
        <v>0</v>
      </c>
      <c r="O468" s="409">
        <v>0</v>
      </c>
      <c r="Q468" s="409">
        <v>0</v>
      </c>
      <c r="S468" s="409">
        <v>0</v>
      </c>
      <c r="U468" s="409">
        <v>0</v>
      </c>
      <c r="W468" s="409">
        <v>0</v>
      </c>
      <c r="Y468" s="409">
        <v>1303.2180000000001</v>
      </c>
      <c r="AA468" s="409">
        <v>1311.4389999999999</v>
      </c>
    </row>
    <row r="469" spans="1:28">
      <c r="A469" s="406" t="s">
        <v>1135</v>
      </c>
      <c r="B469" s="407" t="s">
        <v>3796</v>
      </c>
      <c r="C469" s="406" t="s">
        <v>3797</v>
      </c>
      <c r="D469" s="408">
        <v>837</v>
      </c>
      <c r="E469" s="409">
        <v>14435.917999999998</v>
      </c>
      <c r="G469" s="409">
        <v>731.65099999999995</v>
      </c>
      <c r="I469" s="409">
        <v>1677.5219999999999</v>
      </c>
      <c r="K469" s="409">
        <v>4836.8450000000003</v>
      </c>
      <c r="M469" s="409">
        <v>0</v>
      </c>
      <c r="O469" s="409">
        <v>20806.333999999999</v>
      </c>
      <c r="Q469" s="409">
        <v>0</v>
      </c>
      <c r="S469" s="409">
        <v>0</v>
      </c>
      <c r="U469" s="409">
        <v>42.5</v>
      </c>
      <c r="W469" s="409">
        <v>0</v>
      </c>
      <c r="Y469" s="409">
        <v>53273.239000000001</v>
      </c>
      <c r="AA469" s="409">
        <v>95804.00900000002</v>
      </c>
    </row>
    <row r="470" spans="1:28">
      <c r="A470" s="406" t="s">
        <v>1140</v>
      </c>
      <c r="B470" s="407" t="s">
        <v>3798</v>
      </c>
      <c r="C470" s="406" t="s">
        <v>3799</v>
      </c>
      <c r="D470" s="408">
        <v>43</v>
      </c>
      <c r="E470" s="409">
        <v>366.08300000000008</v>
      </c>
      <c r="G470" s="409">
        <v>76.016999999999996</v>
      </c>
      <c r="I470" s="409">
        <v>0</v>
      </c>
      <c r="K470" s="409">
        <v>0</v>
      </c>
      <c r="M470" s="409">
        <v>0</v>
      </c>
      <c r="O470" s="409">
        <v>589.64499999999998</v>
      </c>
      <c r="Q470" s="409">
        <v>194.50200000000001</v>
      </c>
      <c r="S470" s="409">
        <v>583.33399999999995</v>
      </c>
      <c r="U470" s="409">
        <v>0</v>
      </c>
      <c r="W470" s="409">
        <v>1246.444</v>
      </c>
      <c r="Y470" s="409">
        <v>0</v>
      </c>
      <c r="AA470" s="409">
        <v>3056.0250000000001</v>
      </c>
    </row>
    <row r="471" spans="1:28">
      <c r="A471" s="406" t="s">
        <v>1140</v>
      </c>
      <c r="B471" s="407" t="s">
        <v>3314</v>
      </c>
      <c r="C471" s="406" t="s">
        <v>3800</v>
      </c>
      <c r="D471" s="408">
        <v>30</v>
      </c>
      <c r="E471" s="409">
        <v>1467.5</v>
      </c>
      <c r="G471" s="409">
        <v>0</v>
      </c>
      <c r="I471" s="409">
        <v>74.638999999999996</v>
      </c>
      <c r="K471" s="409">
        <v>23.812999999999999</v>
      </c>
      <c r="M471" s="409">
        <v>0</v>
      </c>
      <c r="O471" s="409">
        <v>0</v>
      </c>
      <c r="Q471" s="409">
        <v>0</v>
      </c>
      <c r="S471" s="409">
        <v>42.765999999999991</v>
      </c>
      <c r="U471" s="409">
        <v>0</v>
      </c>
      <c r="W471" s="409">
        <v>3305.8440000000001</v>
      </c>
      <c r="Y471" s="409">
        <v>0</v>
      </c>
      <c r="AA471" s="409">
        <v>4914.5620000000008</v>
      </c>
    </row>
    <row r="472" spans="1:28">
      <c r="A472" s="406" t="s">
        <v>1140</v>
      </c>
      <c r="B472" s="407" t="s">
        <v>3801</v>
      </c>
      <c r="C472" s="406" t="s">
        <v>3802</v>
      </c>
      <c r="D472" s="408">
        <v>12</v>
      </c>
      <c r="E472" s="409">
        <v>194.89600000000002</v>
      </c>
      <c r="G472" s="409">
        <v>0</v>
      </c>
      <c r="I472" s="409">
        <v>0</v>
      </c>
      <c r="K472" s="409">
        <v>23.036999999999999</v>
      </c>
      <c r="M472" s="409">
        <v>0</v>
      </c>
      <c r="O472" s="409">
        <v>152.64699999999999</v>
      </c>
      <c r="Q472" s="409">
        <v>70.144000000000005</v>
      </c>
      <c r="S472" s="409">
        <v>155.54</v>
      </c>
      <c r="U472" s="409">
        <v>0</v>
      </c>
      <c r="W472" s="409">
        <v>145.10599999999999</v>
      </c>
      <c r="Y472" s="409">
        <v>0</v>
      </c>
      <c r="AA472" s="409">
        <v>741.37</v>
      </c>
    </row>
    <row r="473" spans="1:28">
      <c r="A473" s="406" t="s">
        <v>1140</v>
      </c>
      <c r="B473" s="407" t="s">
        <v>3803</v>
      </c>
      <c r="C473" s="406" t="s">
        <v>3804</v>
      </c>
      <c r="D473" s="408">
        <v>8</v>
      </c>
      <c r="E473" s="409">
        <v>581.56200000000001</v>
      </c>
      <c r="G473" s="409">
        <v>0</v>
      </c>
      <c r="I473" s="409">
        <v>0.89</v>
      </c>
      <c r="K473" s="409">
        <v>17.899999999999999</v>
      </c>
      <c r="M473" s="409">
        <v>0</v>
      </c>
      <c r="O473" s="409">
        <v>0</v>
      </c>
      <c r="Q473" s="409">
        <v>0</v>
      </c>
      <c r="S473" s="409">
        <v>283.72699999999998</v>
      </c>
      <c r="U473" s="409">
        <v>0</v>
      </c>
      <c r="W473" s="409">
        <v>1121.2860000000001</v>
      </c>
      <c r="Y473" s="409">
        <v>0</v>
      </c>
      <c r="AA473" s="409">
        <v>2005.365</v>
      </c>
      <c r="AB473" s="410" t="s">
        <v>64</v>
      </c>
    </row>
    <row r="474" spans="1:28">
      <c r="A474" s="406" t="s">
        <v>1140</v>
      </c>
      <c r="B474" s="407" t="s">
        <v>3805</v>
      </c>
      <c r="C474" s="406" t="s">
        <v>3806</v>
      </c>
      <c r="D474" s="408">
        <v>141</v>
      </c>
      <c r="E474" s="409">
        <v>0</v>
      </c>
      <c r="G474" s="409">
        <v>2422.9699999999998</v>
      </c>
      <c r="I474" s="409">
        <v>0</v>
      </c>
      <c r="K474" s="409">
        <v>0</v>
      </c>
      <c r="M474" s="409">
        <v>0</v>
      </c>
      <c r="O474" s="409">
        <v>0</v>
      </c>
      <c r="Q474" s="409">
        <v>0</v>
      </c>
      <c r="S474" s="409">
        <v>0</v>
      </c>
      <c r="U474" s="409">
        <v>3786.15</v>
      </c>
      <c r="W474" s="409">
        <v>14598.475</v>
      </c>
      <c r="Y474" s="409">
        <v>0</v>
      </c>
      <c r="AA474" s="409">
        <v>20807.595000000001</v>
      </c>
    </row>
    <row r="475" spans="1:28">
      <c r="A475" s="406" t="s">
        <v>1140</v>
      </c>
      <c r="B475" s="407" t="s">
        <v>3807</v>
      </c>
      <c r="C475" s="406" t="s">
        <v>3808</v>
      </c>
      <c r="D475" s="408">
        <v>19</v>
      </c>
      <c r="E475" s="409">
        <v>777.36600000000021</v>
      </c>
      <c r="G475" s="409">
        <v>0</v>
      </c>
      <c r="I475" s="409">
        <v>68.147999999999996</v>
      </c>
      <c r="K475" s="409">
        <v>52.115000000000002</v>
      </c>
      <c r="M475" s="409">
        <v>0</v>
      </c>
      <c r="O475" s="409">
        <v>812.23900000000003</v>
      </c>
      <c r="Q475" s="409">
        <v>0</v>
      </c>
      <c r="S475" s="409">
        <v>586.80899999999997</v>
      </c>
      <c r="U475" s="409">
        <v>0</v>
      </c>
      <c r="W475" s="409">
        <v>534.61800000000005</v>
      </c>
      <c r="Y475" s="409">
        <v>0</v>
      </c>
      <c r="AA475" s="409">
        <v>2831.2950000000005</v>
      </c>
    </row>
    <row r="476" spans="1:28">
      <c r="A476" s="406" t="s">
        <v>1140</v>
      </c>
      <c r="B476" s="407" t="s">
        <v>3809</v>
      </c>
      <c r="C476" s="406" t="s">
        <v>3810</v>
      </c>
      <c r="D476" s="408">
        <v>199</v>
      </c>
      <c r="E476" s="409">
        <v>8421.4039999999986</v>
      </c>
      <c r="G476" s="409">
        <v>642.43399999999997</v>
      </c>
      <c r="I476" s="409">
        <v>228.39700000000002</v>
      </c>
      <c r="K476" s="409">
        <v>373.42599999999999</v>
      </c>
      <c r="M476" s="409">
        <v>0</v>
      </c>
      <c r="O476" s="409">
        <v>1211.9680000000001</v>
      </c>
      <c r="Q476" s="409">
        <v>0</v>
      </c>
      <c r="S476" s="409">
        <v>5795.0029999999997</v>
      </c>
      <c r="U476" s="409">
        <v>0</v>
      </c>
      <c r="W476" s="409">
        <v>10234.467000000001</v>
      </c>
      <c r="Y476" s="409">
        <v>0</v>
      </c>
      <c r="AA476" s="409">
        <v>26907.098999999998</v>
      </c>
    </row>
    <row r="477" spans="1:28">
      <c r="A477" s="406" t="s">
        <v>1140</v>
      </c>
      <c r="B477" s="407" t="s">
        <v>3811</v>
      </c>
      <c r="C477" s="406" t="s">
        <v>3812</v>
      </c>
      <c r="D477" s="408">
        <v>46</v>
      </c>
      <c r="E477" s="409">
        <v>1332.6489999999999</v>
      </c>
      <c r="G477" s="409">
        <v>40.92</v>
      </c>
      <c r="I477" s="409">
        <v>107.971</v>
      </c>
      <c r="K477" s="409">
        <v>281.90199999999999</v>
      </c>
      <c r="M477" s="409">
        <v>0</v>
      </c>
      <c r="O477" s="409">
        <v>986.26099999999997</v>
      </c>
      <c r="Q477" s="409">
        <v>0</v>
      </c>
      <c r="S477" s="409">
        <v>899.79100000000005</v>
      </c>
      <c r="U477" s="409">
        <v>0</v>
      </c>
      <c r="W477" s="409">
        <v>439.505</v>
      </c>
      <c r="Y477" s="409">
        <v>0</v>
      </c>
      <c r="AA477" s="409">
        <v>4088.9990000000003</v>
      </c>
    </row>
    <row r="478" spans="1:28">
      <c r="A478" s="406" t="s">
        <v>1140</v>
      </c>
      <c r="B478" s="407" t="s">
        <v>3813</v>
      </c>
      <c r="C478" s="406" t="s">
        <v>3814</v>
      </c>
      <c r="D478" s="408">
        <v>419</v>
      </c>
      <c r="E478" s="409">
        <v>13565.312999999998</v>
      </c>
      <c r="G478" s="409">
        <v>651.226</v>
      </c>
      <c r="I478" s="409">
        <v>883.67700000000002</v>
      </c>
      <c r="K478" s="409">
        <v>494.55</v>
      </c>
      <c r="M478" s="409">
        <v>0</v>
      </c>
      <c r="O478" s="409">
        <v>9671.0190000000002</v>
      </c>
      <c r="Q478" s="409">
        <v>0</v>
      </c>
      <c r="S478" s="409">
        <v>9187.8269999999993</v>
      </c>
      <c r="U478" s="409">
        <v>0</v>
      </c>
      <c r="W478" s="409">
        <v>12214.628000000001</v>
      </c>
      <c r="Y478" s="409">
        <v>0</v>
      </c>
      <c r="AA478" s="409">
        <v>46668.24</v>
      </c>
    </row>
    <row r="479" spans="1:28">
      <c r="A479" s="406" t="s">
        <v>1140</v>
      </c>
      <c r="B479" s="407" t="s">
        <v>3815</v>
      </c>
      <c r="C479" s="406" t="s">
        <v>3816</v>
      </c>
      <c r="D479" s="408">
        <v>6</v>
      </c>
      <c r="E479" s="409">
        <v>87.717000000000027</v>
      </c>
      <c r="G479" s="409">
        <v>11.377000000000001</v>
      </c>
      <c r="I479" s="409">
        <v>0</v>
      </c>
      <c r="K479" s="409">
        <v>0</v>
      </c>
      <c r="M479" s="409">
        <v>0</v>
      </c>
      <c r="O479" s="409">
        <v>317.13600000000002</v>
      </c>
      <c r="Q479" s="409">
        <v>16.498999999999999</v>
      </c>
      <c r="S479" s="409">
        <v>249.636</v>
      </c>
      <c r="U479" s="409">
        <v>0</v>
      </c>
      <c r="W479" s="409">
        <v>80.353999999999999</v>
      </c>
      <c r="Y479" s="409">
        <v>0</v>
      </c>
      <c r="AA479" s="409">
        <v>762.71899999999994</v>
      </c>
    </row>
    <row r="480" spans="1:28">
      <c r="A480" s="406" t="s">
        <v>1140</v>
      </c>
      <c r="B480" s="407" t="s">
        <v>3247</v>
      </c>
      <c r="C480" s="406" t="s">
        <v>3248</v>
      </c>
      <c r="D480" s="408">
        <v>140</v>
      </c>
      <c r="E480" s="409">
        <v>103.55200000000002</v>
      </c>
      <c r="G480" s="409">
        <v>0</v>
      </c>
      <c r="I480" s="409">
        <v>8705.6779999999999</v>
      </c>
      <c r="K480" s="409">
        <v>0</v>
      </c>
      <c r="M480" s="409">
        <v>0</v>
      </c>
      <c r="O480" s="409">
        <v>0</v>
      </c>
      <c r="Q480" s="409">
        <v>0</v>
      </c>
      <c r="S480" s="409">
        <v>0</v>
      </c>
      <c r="U480" s="409">
        <v>0</v>
      </c>
      <c r="W480" s="409">
        <v>0</v>
      </c>
      <c r="Y480" s="409">
        <v>0</v>
      </c>
      <c r="AA480" s="409">
        <v>8809.23</v>
      </c>
    </row>
    <row r="481" spans="1:28">
      <c r="A481" s="406" t="s">
        <v>1140</v>
      </c>
      <c r="B481" s="407" t="s">
        <v>3817</v>
      </c>
      <c r="C481" s="406" t="s">
        <v>3818</v>
      </c>
      <c r="D481" s="408">
        <v>10</v>
      </c>
      <c r="E481" s="409">
        <v>0</v>
      </c>
      <c r="G481" s="409">
        <v>695.29700000000003</v>
      </c>
      <c r="I481" s="409">
        <v>0</v>
      </c>
      <c r="K481" s="409">
        <v>0</v>
      </c>
      <c r="M481" s="409">
        <v>0</v>
      </c>
      <c r="O481" s="409">
        <v>0</v>
      </c>
      <c r="Q481" s="409">
        <v>0</v>
      </c>
      <c r="S481" s="409">
        <v>0</v>
      </c>
      <c r="U481" s="409">
        <v>167.59800000000004</v>
      </c>
      <c r="W481" s="409">
        <v>0</v>
      </c>
      <c r="Y481" s="409">
        <v>267.37200000000001</v>
      </c>
      <c r="AA481" s="409">
        <v>1130.2670000000001</v>
      </c>
    </row>
    <row r="482" spans="1:28">
      <c r="A482" s="406" t="s">
        <v>1140</v>
      </c>
      <c r="B482" s="407" t="s">
        <v>3819</v>
      </c>
      <c r="C482" s="406" t="s">
        <v>3820</v>
      </c>
      <c r="D482" s="408">
        <v>12</v>
      </c>
      <c r="E482" s="409">
        <v>293.46300000000002</v>
      </c>
      <c r="G482" s="409">
        <v>5.6269999999999989</v>
      </c>
      <c r="I482" s="409">
        <v>9.4009999999999998</v>
      </c>
      <c r="K482" s="409">
        <v>0</v>
      </c>
      <c r="M482" s="409">
        <v>0</v>
      </c>
      <c r="O482" s="409">
        <v>437.79300000000001</v>
      </c>
      <c r="Q482" s="409">
        <v>0</v>
      </c>
      <c r="S482" s="409">
        <v>0</v>
      </c>
      <c r="U482" s="409">
        <v>226.24</v>
      </c>
      <c r="W482" s="409">
        <v>320.79500000000002</v>
      </c>
      <c r="Y482" s="409">
        <v>0</v>
      </c>
      <c r="AA482" s="409">
        <v>1293.3190000000002</v>
      </c>
      <c r="AB482" s="410" t="s">
        <v>64</v>
      </c>
    </row>
    <row r="483" spans="1:28">
      <c r="A483" s="406" t="s">
        <v>1140</v>
      </c>
      <c r="B483" s="407" t="s">
        <v>3821</v>
      </c>
      <c r="C483" s="406" t="s">
        <v>3822</v>
      </c>
      <c r="D483" s="408">
        <v>69</v>
      </c>
      <c r="E483" s="409">
        <v>0</v>
      </c>
      <c r="G483" s="409">
        <v>2328.5810000000001</v>
      </c>
      <c r="I483" s="409">
        <v>131.376</v>
      </c>
      <c r="K483" s="409">
        <v>0</v>
      </c>
      <c r="M483" s="409">
        <v>0</v>
      </c>
      <c r="O483" s="409">
        <v>880.82100000000003</v>
      </c>
      <c r="Q483" s="409">
        <v>0</v>
      </c>
      <c r="S483" s="409">
        <v>1974.8610000000001</v>
      </c>
      <c r="U483" s="409">
        <v>0</v>
      </c>
      <c r="W483" s="409">
        <v>1713.7679999999998</v>
      </c>
      <c r="Y483" s="409">
        <v>1098.4459999999999</v>
      </c>
      <c r="AA483" s="409">
        <v>8127.8529999999992</v>
      </c>
    </row>
    <row r="484" spans="1:28">
      <c r="A484" s="406" t="s">
        <v>1140</v>
      </c>
      <c r="B484" s="407" t="s">
        <v>3823</v>
      </c>
      <c r="C484" s="406" t="s">
        <v>3824</v>
      </c>
      <c r="D484" s="408">
        <v>54</v>
      </c>
      <c r="E484" s="409">
        <v>0</v>
      </c>
      <c r="G484" s="409">
        <v>8761.9189999999999</v>
      </c>
      <c r="I484" s="409">
        <v>0</v>
      </c>
      <c r="K484" s="409">
        <v>2545.3780000000002</v>
      </c>
      <c r="M484" s="409">
        <v>0</v>
      </c>
      <c r="O484" s="409">
        <v>6096.9520000000011</v>
      </c>
      <c r="Q484" s="409">
        <v>0</v>
      </c>
      <c r="S484" s="409">
        <v>0</v>
      </c>
      <c r="U484" s="409">
        <v>7614.3059999999996</v>
      </c>
      <c r="W484" s="409">
        <v>3462.9810000000002</v>
      </c>
      <c r="Y484" s="409">
        <v>0</v>
      </c>
      <c r="AA484" s="409">
        <v>28481.536</v>
      </c>
    </row>
    <row r="485" spans="1:28">
      <c r="A485" s="406" t="s">
        <v>1179</v>
      </c>
      <c r="B485" s="407" t="s">
        <v>3825</v>
      </c>
      <c r="C485" s="406" t="s">
        <v>3951</v>
      </c>
      <c r="D485" s="408">
        <v>33</v>
      </c>
      <c r="E485" s="409">
        <v>920.89700000000016</v>
      </c>
      <c r="G485" s="409">
        <v>0</v>
      </c>
      <c r="I485" s="409">
        <v>99.63</v>
      </c>
      <c r="K485" s="409">
        <v>26.786999999999999</v>
      </c>
      <c r="M485" s="409">
        <v>0</v>
      </c>
      <c r="O485" s="409">
        <v>379.065</v>
      </c>
      <c r="Q485" s="409">
        <v>186.351</v>
      </c>
      <c r="S485" s="409">
        <v>461.16500000000002</v>
      </c>
      <c r="U485" s="409">
        <v>0</v>
      </c>
      <c r="W485" s="409">
        <v>1349.5</v>
      </c>
      <c r="Y485" s="409">
        <v>86.512</v>
      </c>
      <c r="AA485" s="409">
        <v>3509.9070000000002</v>
      </c>
    </row>
    <row r="486" spans="1:28">
      <c r="A486" s="406" t="s">
        <v>1182</v>
      </c>
      <c r="B486" s="407" t="s">
        <v>3827</v>
      </c>
      <c r="C486" s="406" t="s">
        <v>3828</v>
      </c>
      <c r="D486" s="408">
        <v>260</v>
      </c>
      <c r="E486" s="409">
        <v>1631.9859999999999</v>
      </c>
      <c r="G486" s="409">
        <v>16.414000000000001</v>
      </c>
      <c r="I486" s="409">
        <v>2.7000000000000003E-2</v>
      </c>
      <c r="K486" s="409">
        <v>2030.4</v>
      </c>
      <c r="M486" s="409">
        <v>0</v>
      </c>
      <c r="O486" s="409">
        <v>0</v>
      </c>
      <c r="Q486" s="409">
        <v>0</v>
      </c>
      <c r="S486" s="409">
        <v>0</v>
      </c>
      <c r="U486" s="409">
        <v>10414.602999999999</v>
      </c>
      <c r="W486" s="409">
        <v>0</v>
      </c>
      <c r="Y486" s="409">
        <v>0</v>
      </c>
      <c r="AA486" s="409">
        <v>14093.43</v>
      </c>
    </row>
    <row r="487" spans="1:28">
      <c r="A487" s="406" t="s">
        <v>1182</v>
      </c>
      <c r="B487" s="407" t="s">
        <v>3829</v>
      </c>
      <c r="C487" s="406" t="s">
        <v>3830</v>
      </c>
      <c r="D487" s="408">
        <v>14</v>
      </c>
      <c r="E487" s="409">
        <v>0</v>
      </c>
      <c r="G487" s="409">
        <v>6038.7809999999999</v>
      </c>
      <c r="I487" s="409">
        <v>360.32900000000001</v>
      </c>
      <c r="K487" s="409">
        <v>37406.873</v>
      </c>
      <c r="M487" s="409">
        <v>4257.87</v>
      </c>
      <c r="O487" s="409">
        <v>0</v>
      </c>
      <c r="Q487" s="409">
        <v>0</v>
      </c>
      <c r="S487" s="409">
        <v>0</v>
      </c>
      <c r="U487" s="409">
        <v>0</v>
      </c>
      <c r="W487" s="409">
        <v>0</v>
      </c>
      <c r="Y487" s="409">
        <v>0</v>
      </c>
      <c r="AA487" s="409">
        <v>48063.85300000001</v>
      </c>
    </row>
    <row r="488" spans="1:28">
      <c r="A488" s="406" t="s">
        <v>1182</v>
      </c>
      <c r="B488" s="407" t="s">
        <v>3831</v>
      </c>
      <c r="C488" s="406" t="s">
        <v>3832</v>
      </c>
      <c r="D488" s="408">
        <v>138</v>
      </c>
      <c r="E488" s="409">
        <v>3227.1979999999999</v>
      </c>
      <c r="G488" s="409">
        <v>0</v>
      </c>
      <c r="I488" s="409">
        <v>0</v>
      </c>
      <c r="K488" s="409">
        <v>5354.2</v>
      </c>
      <c r="M488" s="409">
        <v>9601.2829999999994</v>
      </c>
      <c r="O488" s="409">
        <v>0</v>
      </c>
      <c r="Q488" s="409">
        <v>0</v>
      </c>
      <c r="S488" s="409">
        <v>4925.8180000000002</v>
      </c>
      <c r="U488" s="409">
        <v>0</v>
      </c>
      <c r="W488" s="409">
        <v>0</v>
      </c>
      <c r="Y488" s="409">
        <v>0</v>
      </c>
      <c r="AA488" s="409">
        <v>23108.499</v>
      </c>
    </row>
    <row r="489" spans="1:28">
      <c r="A489" s="406" t="s">
        <v>1182</v>
      </c>
      <c r="B489" s="407" t="s">
        <v>3833</v>
      </c>
      <c r="C489" s="406" t="s">
        <v>3834</v>
      </c>
      <c r="D489" s="408">
        <v>12</v>
      </c>
      <c r="E489" s="409">
        <v>80.314999999999998</v>
      </c>
      <c r="G489" s="409">
        <v>5.2060000000000004</v>
      </c>
      <c r="I489" s="409">
        <v>2.08</v>
      </c>
      <c r="K489" s="409">
        <v>18.969000000000001</v>
      </c>
      <c r="M489" s="409">
        <v>0</v>
      </c>
      <c r="O489" s="409">
        <v>0</v>
      </c>
      <c r="Q489" s="409">
        <v>0</v>
      </c>
      <c r="S489" s="409">
        <v>0</v>
      </c>
      <c r="U489" s="409">
        <v>0</v>
      </c>
      <c r="W489" s="409">
        <v>0</v>
      </c>
      <c r="Y489" s="409">
        <v>1378.8019999999999</v>
      </c>
      <c r="AA489" s="409">
        <v>1485.3719999999996</v>
      </c>
    </row>
    <row r="490" spans="1:28">
      <c r="A490" s="406" t="s">
        <v>1182</v>
      </c>
      <c r="B490" s="407" t="s">
        <v>2079</v>
      </c>
      <c r="C490" s="406" t="s">
        <v>3835</v>
      </c>
      <c r="D490" s="408">
        <v>42</v>
      </c>
      <c r="E490" s="409">
        <v>791.33799999999985</v>
      </c>
      <c r="G490" s="409">
        <v>0</v>
      </c>
      <c r="I490" s="409">
        <v>90.811999999999983</v>
      </c>
      <c r="K490" s="409">
        <v>388.49099999999999</v>
      </c>
      <c r="M490" s="409">
        <v>0</v>
      </c>
      <c r="O490" s="409">
        <v>614</v>
      </c>
      <c r="Q490" s="409">
        <v>0</v>
      </c>
      <c r="S490" s="409">
        <v>0</v>
      </c>
      <c r="U490" s="409">
        <v>556</v>
      </c>
      <c r="W490" s="409">
        <v>0</v>
      </c>
      <c r="Y490" s="409">
        <v>5532.4319999999998</v>
      </c>
      <c r="AA490" s="409">
        <v>7973.0730000000003</v>
      </c>
    </row>
    <row r="491" spans="1:28">
      <c r="A491" s="406" t="s">
        <v>1182</v>
      </c>
      <c r="B491" s="407" t="s">
        <v>3836</v>
      </c>
      <c r="C491" s="406" t="s">
        <v>3837</v>
      </c>
      <c r="D491" s="408">
        <v>147</v>
      </c>
      <c r="E491" s="409">
        <v>1823.2409999999998</v>
      </c>
      <c r="G491" s="409">
        <v>0</v>
      </c>
      <c r="I491" s="409">
        <v>225.989</v>
      </c>
      <c r="K491" s="409">
        <v>770.69200000000001</v>
      </c>
      <c r="M491" s="409">
        <v>8053.2569999999996</v>
      </c>
      <c r="O491" s="409">
        <v>290.57799999999997</v>
      </c>
      <c r="Q491" s="409">
        <v>0</v>
      </c>
      <c r="S491" s="409">
        <v>0</v>
      </c>
      <c r="U491" s="409">
        <v>0</v>
      </c>
      <c r="W491" s="409">
        <v>0</v>
      </c>
      <c r="Y491" s="409">
        <v>1566.3589999999999</v>
      </c>
      <c r="AA491" s="409">
        <v>12730.115999999998</v>
      </c>
    </row>
    <row r="492" spans="1:28">
      <c r="A492" s="406" t="s">
        <v>1182</v>
      </c>
      <c r="B492" s="407" t="s">
        <v>3838</v>
      </c>
      <c r="C492" s="406" t="s">
        <v>3839</v>
      </c>
      <c r="D492" s="408">
        <v>2360</v>
      </c>
      <c r="E492" s="409">
        <v>70553.871999999988</v>
      </c>
      <c r="G492" s="409">
        <v>636.63699999999994</v>
      </c>
      <c r="I492" s="409">
        <v>14372.767</v>
      </c>
      <c r="K492" s="409">
        <v>25137.330999999995</v>
      </c>
      <c r="M492" s="409">
        <v>216184.29699999999</v>
      </c>
      <c r="O492" s="409">
        <v>19153.280999999999</v>
      </c>
      <c r="Q492" s="409">
        <v>0</v>
      </c>
      <c r="S492" s="409">
        <v>478.37700000000007</v>
      </c>
      <c r="U492" s="409">
        <v>0</v>
      </c>
      <c r="W492" s="409">
        <v>1107.9680000000001</v>
      </c>
      <c r="Y492" s="409">
        <v>0</v>
      </c>
      <c r="AA492" s="409">
        <v>347624.53</v>
      </c>
    </row>
    <row r="493" spans="1:28">
      <c r="A493" s="406" t="s">
        <v>1182</v>
      </c>
      <c r="B493" s="407" t="s">
        <v>1199</v>
      </c>
      <c r="C493" s="406" t="s">
        <v>3840</v>
      </c>
      <c r="D493" s="408">
        <v>169</v>
      </c>
      <c r="E493" s="409">
        <v>2655.9040000000009</v>
      </c>
      <c r="G493" s="409">
        <v>0</v>
      </c>
      <c r="I493" s="409">
        <v>0</v>
      </c>
      <c r="K493" s="409">
        <v>1160.721</v>
      </c>
      <c r="M493" s="409">
        <v>8577.0509999999995</v>
      </c>
      <c r="O493" s="409">
        <v>0</v>
      </c>
      <c r="Q493" s="409">
        <v>0</v>
      </c>
      <c r="S493" s="409">
        <v>2936.1</v>
      </c>
      <c r="U493" s="409">
        <v>0</v>
      </c>
      <c r="W493" s="409">
        <v>0</v>
      </c>
      <c r="Y493" s="409">
        <v>0</v>
      </c>
      <c r="AA493" s="409">
        <v>15329.776000000002</v>
      </c>
    </row>
    <row r="494" spans="1:28">
      <c r="A494" s="406" t="s">
        <v>1182</v>
      </c>
      <c r="B494" s="407" t="s">
        <v>3841</v>
      </c>
      <c r="C494" s="406" t="s">
        <v>3842</v>
      </c>
      <c r="D494" s="408">
        <v>8</v>
      </c>
      <c r="E494" s="409">
        <v>0</v>
      </c>
      <c r="G494" s="409">
        <v>2252.944</v>
      </c>
      <c r="I494" s="409">
        <v>0</v>
      </c>
      <c r="K494" s="409">
        <v>0</v>
      </c>
      <c r="M494" s="409">
        <v>0</v>
      </c>
      <c r="O494" s="409">
        <v>0</v>
      </c>
      <c r="Q494" s="409">
        <v>0</v>
      </c>
      <c r="S494" s="409">
        <v>0</v>
      </c>
      <c r="U494" s="409">
        <v>0</v>
      </c>
      <c r="W494" s="409">
        <v>0</v>
      </c>
      <c r="Y494" s="409">
        <v>0</v>
      </c>
      <c r="AA494" s="409">
        <v>2252.944</v>
      </c>
    </row>
    <row r="495" spans="1:28">
      <c r="A495" s="406" t="s">
        <v>1182</v>
      </c>
      <c r="B495" s="407" t="s">
        <v>3843</v>
      </c>
      <c r="C495" s="406" t="s">
        <v>3844</v>
      </c>
      <c r="D495" s="408">
        <v>1</v>
      </c>
      <c r="E495" s="409">
        <v>0</v>
      </c>
      <c r="G495" s="409">
        <v>1117.8219999999999</v>
      </c>
      <c r="I495" s="409">
        <v>0</v>
      </c>
      <c r="K495" s="409">
        <v>53.094999999999999</v>
      </c>
      <c r="M495" s="409">
        <v>0</v>
      </c>
      <c r="O495" s="409">
        <v>0</v>
      </c>
      <c r="Q495" s="409">
        <v>0</v>
      </c>
      <c r="S495" s="409">
        <v>0</v>
      </c>
      <c r="U495" s="409">
        <v>535.42899999999997</v>
      </c>
      <c r="W495" s="409">
        <v>18.713999999999999</v>
      </c>
      <c r="Y495" s="409">
        <v>0</v>
      </c>
      <c r="AA495" s="409">
        <v>1725.06</v>
      </c>
    </row>
    <row r="496" spans="1:28">
      <c r="A496" s="406" t="s">
        <v>1182</v>
      </c>
      <c r="B496" s="407" t="s">
        <v>3845</v>
      </c>
      <c r="C496" s="406" t="s">
        <v>3846</v>
      </c>
      <c r="D496" s="408">
        <v>483</v>
      </c>
      <c r="E496" s="409">
        <v>6926.3359999999993</v>
      </c>
      <c r="G496" s="409">
        <v>34.076999999999998</v>
      </c>
      <c r="I496" s="409">
        <v>9449.4709999999995</v>
      </c>
      <c r="K496" s="409">
        <v>2917.3130000000001</v>
      </c>
      <c r="M496" s="409">
        <v>25788.866000000002</v>
      </c>
      <c r="O496" s="409">
        <v>7895.018</v>
      </c>
      <c r="Q496" s="409">
        <v>0</v>
      </c>
      <c r="S496" s="409">
        <v>0</v>
      </c>
      <c r="U496" s="409">
        <v>0</v>
      </c>
      <c r="W496" s="409">
        <v>0</v>
      </c>
      <c r="Y496" s="409">
        <v>0</v>
      </c>
      <c r="AA496" s="409">
        <v>53011.080999999998</v>
      </c>
    </row>
    <row r="497" spans="1:27">
      <c r="A497" s="406" t="s">
        <v>1182</v>
      </c>
      <c r="B497" s="407" t="s">
        <v>3847</v>
      </c>
      <c r="C497" s="406" t="s">
        <v>3848</v>
      </c>
      <c r="D497" s="408">
        <v>40</v>
      </c>
      <c r="E497" s="409">
        <v>104.91500000000001</v>
      </c>
      <c r="G497" s="409">
        <v>0</v>
      </c>
      <c r="I497" s="409">
        <v>3660.5559999999996</v>
      </c>
      <c r="K497" s="409">
        <v>0</v>
      </c>
      <c r="M497" s="409">
        <v>0</v>
      </c>
      <c r="O497" s="409">
        <v>0</v>
      </c>
      <c r="Q497" s="409">
        <v>0</v>
      </c>
      <c r="S497" s="409">
        <v>0</v>
      </c>
      <c r="U497" s="409">
        <v>0</v>
      </c>
      <c r="W497" s="409">
        <v>0</v>
      </c>
      <c r="Y497" s="409">
        <v>0</v>
      </c>
      <c r="AA497" s="409">
        <v>3765.4710000000005</v>
      </c>
    </row>
    <row r="498" spans="1:27">
      <c r="A498" s="406" t="s">
        <v>1182</v>
      </c>
      <c r="B498" s="407" t="s">
        <v>3849</v>
      </c>
      <c r="C498" s="406" t="s">
        <v>3850</v>
      </c>
      <c r="D498" s="408">
        <v>505</v>
      </c>
      <c r="E498" s="409">
        <v>6508.422999999998</v>
      </c>
      <c r="G498" s="409">
        <v>4742.3869999999997</v>
      </c>
      <c r="I498" s="409">
        <v>5817.509</v>
      </c>
      <c r="K498" s="409">
        <v>1989.509</v>
      </c>
      <c r="M498" s="409">
        <v>27576.601999999999</v>
      </c>
      <c r="O498" s="409">
        <v>2475.0859999999998</v>
      </c>
      <c r="Q498" s="409">
        <v>123.10700000000001</v>
      </c>
      <c r="S498" s="409">
        <v>0</v>
      </c>
      <c r="U498" s="409">
        <v>207.489</v>
      </c>
      <c r="W498" s="409">
        <v>0</v>
      </c>
      <c r="Y498" s="409">
        <v>0</v>
      </c>
      <c r="AA498" s="409">
        <v>49440.111999999994</v>
      </c>
    </row>
    <row r="499" spans="1:27">
      <c r="A499" s="406" t="s">
        <v>1182</v>
      </c>
      <c r="B499" s="407" t="s">
        <v>3851</v>
      </c>
      <c r="C499" s="406" t="s">
        <v>3852</v>
      </c>
      <c r="D499" s="408">
        <v>223</v>
      </c>
      <c r="E499" s="409">
        <v>4486.0550000000003</v>
      </c>
      <c r="G499" s="409">
        <v>16.120999999999999</v>
      </c>
      <c r="I499" s="409">
        <v>403.23899999999992</v>
      </c>
      <c r="K499" s="409">
        <v>313.173</v>
      </c>
      <c r="M499" s="409">
        <v>17124.879000000001</v>
      </c>
      <c r="O499" s="409">
        <v>514</v>
      </c>
      <c r="Q499" s="409">
        <v>0</v>
      </c>
      <c r="S499" s="409">
        <v>5774.1</v>
      </c>
      <c r="U499" s="409">
        <v>104.035</v>
      </c>
      <c r="W499" s="409">
        <v>0</v>
      </c>
      <c r="Y499" s="409">
        <v>4261.0429999999997</v>
      </c>
      <c r="AA499" s="409">
        <v>32996.644999999997</v>
      </c>
    </row>
    <row r="500" spans="1:27">
      <c r="A500" s="406" t="s">
        <v>1182</v>
      </c>
      <c r="B500" s="407" t="s">
        <v>3853</v>
      </c>
      <c r="C500" s="406" t="s">
        <v>3854</v>
      </c>
      <c r="D500" s="408">
        <v>28</v>
      </c>
      <c r="E500" s="409">
        <v>22892.420999999995</v>
      </c>
      <c r="G500" s="409">
        <v>0</v>
      </c>
      <c r="I500" s="409">
        <v>67154.955000000002</v>
      </c>
      <c r="K500" s="409">
        <v>0</v>
      </c>
      <c r="M500" s="409">
        <v>0</v>
      </c>
      <c r="O500" s="409">
        <v>0</v>
      </c>
      <c r="Q500" s="409">
        <v>0</v>
      </c>
      <c r="S500" s="409">
        <v>0</v>
      </c>
      <c r="U500" s="409">
        <v>52000</v>
      </c>
      <c r="W500" s="409">
        <v>0</v>
      </c>
      <c r="Y500" s="409">
        <v>0</v>
      </c>
      <c r="AA500" s="409">
        <v>142047.37599999999</v>
      </c>
    </row>
    <row r="501" spans="1:27">
      <c r="A501" s="406" t="s">
        <v>1182</v>
      </c>
      <c r="B501" s="407" t="s">
        <v>3855</v>
      </c>
      <c r="C501" s="406" t="s">
        <v>3856</v>
      </c>
      <c r="D501" s="408">
        <v>64</v>
      </c>
      <c r="E501" s="409">
        <v>776.11600000000021</v>
      </c>
      <c r="G501" s="409">
        <v>0.08</v>
      </c>
      <c r="I501" s="409">
        <v>6.8390000000000013</v>
      </c>
      <c r="K501" s="409">
        <v>2510.6379999999999</v>
      </c>
      <c r="M501" s="409">
        <v>4425.4970000000003</v>
      </c>
      <c r="O501" s="409">
        <v>0</v>
      </c>
      <c r="Q501" s="409">
        <v>0</v>
      </c>
      <c r="S501" s="409">
        <v>2321.5</v>
      </c>
      <c r="U501" s="409">
        <v>258.14100000000002</v>
      </c>
      <c r="W501" s="409">
        <v>0</v>
      </c>
      <c r="Y501" s="409">
        <v>449.142</v>
      </c>
      <c r="AA501" s="409">
        <v>10747.953000000001</v>
      </c>
    </row>
    <row r="502" spans="1:27">
      <c r="A502" s="406" t="s">
        <v>1182</v>
      </c>
      <c r="B502" s="407" t="s">
        <v>2069</v>
      </c>
      <c r="C502" s="406" t="s">
        <v>3857</v>
      </c>
      <c r="D502" s="408">
        <v>28</v>
      </c>
      <c r="E502" s="409">
        <v>258.35199999999998</v>
      </c>
      <c r="G502" s="409">
        <v>55.302</v>
      </c>
      <c r="I502" s="409">
        <v>0</v>
      </c>
      <c r="K502" s="409">
        <v>47.906999999999996</v>
      </c>
      <c r="M502" s="409">
        <v>0</v>
      </c>
      <c r="O502" s="409">
        <v>0</v>
      </c>
      <c r="Q502" s="409">
        <v>0</v>
      </c>
      <c r="S502" s="409">
        <v>0</v>
      </c>
      <c r="U502" s="409">
        <v>200</v>
      </c>
      <c r="W502" s="409">
        <v>0</v>
      </c>
      <c r="Y502" s="409">
        <v>3462.491</v>
      </c>
      <c r="AA502" s="409">
        <v>4024.0520000000001</v>
      </c>
    </row>
    <row r="503" spans="1:27">
      <c r="A503" s="406" t="s">
        <v>1219</v>
      </c>
      <c r="B503" s="407" t="s">
        <v>3858</v>
      </c>
      <c r="C503" s="406" t="s">
        <v>3859</v>
      </c>
      <c r="D503" s="408">
        <v>72</v>
      </c>
      <c r="E503" s="409">
        <v>449.02</v>
      </c>
      <c r="G503" s="409">
        <v>240.29</v>
      </c>
      <c r="I503" s="409">
        <v>57.601999999999997</v>
      </c>
      <c r="K503" s="409">
        <v>7.1389999999999993</v>
      </c>
      <c r="M503" s="409">
        <v>0</v>
      </c>
      <c r="O503" s="409">
        <v>1022.1389999999999</v>
      </c>
      <c r="Q503" s="409">
        <v>126.279</v>
      </c>
      <c r="S503" s="409">
        <v>1988.348</v>
      </c>
      <c r="U503" s="409">
        <v>0</v>
      </c>
      <c r="W503" s="409">
        <v>1108.6199999999999</v>
      </c>
      <c r="Y503" s="409">
        <v>0</v>
      </c>
      <c r="AA503" s="409">
        <v>4999.4369999999999</v>
      </c>
    </row>
    <row r="504" spans="1:27">
      <c r="A504" s="406" t="s">
        <v>1219</v>
      </c>
      <c r="B504" s="407" t="s">
        <v>3860</v>
      </c>
      <c r="C504" s="406" t="s">
        <v>3861</v>
      </c>
      <c r="D504" s="408">
        <v>38</v>
      </c>
      <c r="E504" s="409">
        <v>1231.029</v>
      </c>
      <c r="G504" s="409">
        <v>31.715999999999998</v>
      </c>
      <c r="I504" s="409">
        <v>28.114000000000001</v>
      </c>
      <c r="K504" s="409">
        <v>59.173999999999999</v>
      </c>
      <c r="M504" s="409">
        <v>0</v>
      </c>
      <c r="O504" s="409">
        <v>1385.066</v>
      </c>
      <c r="Q504" s="409">
        <v>0</v>
      </c>
      <c r="S504" s="409">
        <v>2083.1210000000001</v>
      </c>
      <c r="U504" s="409">
        <v>0</v>
      </c>
      <c r="W504" s="409">
        <v>711.7639999999999</v>
      </c>
      <c r="Y504" s="409">
        <v>0</v>
      </c>
      <c r="AA504" s="409">
        <v>5529.9840000000004</v>
      </c>
    </row>
    <row r="505" spans="1:27">
      <c r="A505" s="406" t="s">
        <v>1219</v>
      </c>
      <c r="B505" s="407" t="s">
        <v>3862</v>
      </c>
      <c r="C505" s="406" t="s">
        <v>3863</v>
      </c>
      <c r="D505" s="408">
        <v>8</v>
      </c>
      <c r="E505" s="409">
        <v>116.069</v>
      </c>
      <c r="G505" s="409">
        <v>0.19</v>
      </c>
      <c r="I505" s="409">
        <v>62.616000000000007</v>
      </c>
      <c r="K505" s="409">
        <v>28.271999999999998</v>
      </c>
      <c r="M505" s="409">
        <v>0</v>
      </c>
      <c r="O505" s="409">
        <v>261.41899999999998</v>
      </c>
      <c r="Q505" s="409">
        <v>0</v>
      </c>
      <c r="S505" s="409">
        <v>493.51499999999999</v>
      </c>
      <c r="U505" s="409">
        <v>0</v>
      </c>
      <c r="W505" s="409">
        <v>184.80200000000002</v>
      </c>
      <c r="Y505" s="409">
        <v>0</v>
      </c>
      <c r="AA505" s="409">
        <v>1146.8829999999998</v>
      </c>
    </row>
    <row r="506" spans="1:27">
      <c r="A506" s="406" t="s">
        <v>1219</v>
      </c>
      <c r="B506" s="407" t="s">
        <v>3864</v>
      </c>
      <c r="C506" s="406" t="s">
        <v>3865</v>
      </c>
      <c r="D506" s="408">
        <v>7</v>
      </c>
      <c r="E506" s="409">
        <v>0</v>
      </c>
      <c r="G506" s="409">
        <v>88.532999999999987</v>
      </c>
      <c r="I506" s="409">
        <v>0</v>
      </c>
      <c r="K506" s="409">
        <v>0</v>
      </c>
      <c r="M506" s="409">
        <v>0</v>
      </c>
      <c r="O506" s="409">
        <v>62.625999999999998</v>
      </c>
      <c r="Q506" s="409">
        <v>0</v>
      </c>
      <c r="S506" s="409">
        <v>118.227</v>
      </c>
      <c r="U506" s="409">
        <v>0</v>
      </c>
      <c r="W506" s="409">
        <v>27.93</v>
      </c>
      <c r="Y506" s="409">
        <v>0</v>
      </c>
      <c r="AA506" s="409">
        <v>297.31600000000003</v>
      </c>
    </row>
    <row r="507" spans="1:27">
      <c r="A507" s="406" t="s">
        <v>1219</v>
      </c>
      <c r="B507" s="407" t="s">
        <v>3866</v>
      </c>
      <c r="C507" s="406" t="s">
        <v>3867</v>
      </c>
      <c r="D507" s="408">
        <v>24</v>
      </c>
      <c r="E507" s="409">
        <v>387.65800000000013</v>
      </c>
      <c r="G507" s="409">
        <v>96.174000000000021</v>
      </c>
      <c r="I507" s="409">
        <v>183.95500000000001</v>
      </c>
      <c r="K507" s="409">
        <v>15.768000000000002</v>
      </c>
      <c r="M507" s="409">
        <v>0</v>
      </c>
      <c r="O507" s="409">
        <v>573.32000000000005</v>
      </c>
      <c r="Q507" s="409">
        <v>0</v>
      </c>
      <c r="S507" s="409">
        <v>1137.7070000000001</v>
      </c>
      <c r="U507" s="409">
        <v>0</v>
      </c>
      <c r="W507" s="409">
        <v>506.67200000000003</v>
      </c>
      <c r="Y507" s="409">
        <v>0</v>
      </c>
      <c r="AA507" s="409">
        <v>2901.2540000000004</v>
      </c>
    </row>
    <row r="508" spans="1:27">
      <c r="A508" s="406" t="s">
        <v>1219</v>
      </c>
      <c r="B508" s="407" t="s">
        <v>3868</v>
      </c>
      <c r="C508" s="406" t="s">
        <v>3869</v>
      </c>
      <c r="D508" s="408">
        <v>60</v>
      </c>
      <c r="E508" s="409">
        <v>716.09699999999998</v>
      </c>
      <c r="G508" s="409">
        <v>188.114</v>
      </c>
      <c r="I508" s="409">
        <v>89.627999999999986</v>
      </c>
      <c r="K508" s="409">
        <v>92.198999999999998</v>
      </c>
      <c r="M508" s="409">
        <v>0</v>
      </c>
      <c r="O508" s="409">
        <v>1156.0989999999999</v>
      </c>
      <c r="Q508" s="409">
        <v>0</v>
      </c>
      <c r="S508" s="409">
        <v>2182.5149999999999</v>
      </c>
      <c r="U508" s="409">
        <v>0</v>
      </c>
      <c r="W508" s="409">
        <v>1013.6389999999999</v>
      </c>
      <c r="Y508" s="409">
        <v>0</v>
      </c>
      <c r="AA508" s="409">
        <v>5438.2910000000002</v>
      </c>
    </row>
    <row r="509" spans="1:27">
      <c r="A509" s="406" t="s">
        <v>1219</v>
      </c>
      <c r="B509" s="407" t="s">
        <v>3870</v>
      </c>
      <c r="C509" s="406" t="s">
        <v>3871</v>
      </c>
      <c r="D509" s="408">
        <v>16</v>
      </c>
      <c r="E509" s="409">
        <v>312.55</v>
      </c>
      <c r="G509" s="409">
        <v>2.1419999999999999</v>
      </c>
      <c r="I509" s="409">
        <v>23.03</v>
      </c>
      <c r="K509" s="409">
        <v>15.675999999999998</v>
      </c>
      <c r="M509" s="409">
        <v>0</v>
      </c>
      <c r="O509" s="409">
        <v>355.04700000000003</v>
      </c>
      <c r="Q509" s="409">
        <v>0</v>
      </c>
      <c r="S509" s="409">
        <v>670.26700000000017</v>
      </c>
      <c r="U509" s="409">
        <v>0</v>
      </c>
      <c r="W509" s="409">
        <v>387.31599999999997</v>
      </c>
      <c r="Y509" s="409">
        <v>0</v>
      </c>
      <c r="AA509" s="409">
        <v>1766.0280000000002</v>
      </c>
    </row>
    <row r="510" spans="1:27">
      <c r="A510" s="406" t="s">
        <v>1219</v>
      </c>
      <c r="B510" s="407" t="s">
        <v>3872</v>
      </c>
      <c r="C510" s="406" t="s">
        <v>3873</v>
      </c>
      <c r="D510" s="408">
        <v>49</v>
      </c>
      <c r="E510" s="409">
        <v>511.44700000000006</v>
      </c>
      <c r="G510" s="409">
        <v>21.652000000000001</v>
      </c>
      <c r="I510" s="409">
        <v>67.778000000000006</v>
      </c>
      <c r="K510" s="409">
        <v>5.0330000000000004</v>
      </c>
      <c r="M510" s="409">
        <v>0</v>
      </c>
      <c r="O510" s="409">
        <v>1115.76</v>
      </c>
      <c r="Q510" s="409">
        <v>0</v>
      </c>
      <c r="S510" s="409">
        <v>1715.57</v>
      </c>
      <c r="U510" s="409">
        <v>0</v>
      </c>
      <c r="W510" s="409">
        <v>930.59799999999984</v>
      </c>
      <c r="Y510" s="409">
        <v>0</v>
      </c>
      <c r="AA510" s="409">
        <v>4367.8379999999997</v>
      </c>
    </row>
    <row r="511" spans="1:27">
      <c r="A511" s="406" t="s">
        <v>1219</v>
      </c>
      <c r="B511" s="407" t="s">
        <v>3874</v>
      </c>
      <c r="C511" s="406" t="s">
        <v>3875</v>
      </c>
      <c r="D511" s="408">
        <v>22</v>
      </c>
      <c r="E511" s="409">
        <v>351.11800000000011</v>
      </c>
      <c r="G511" s="409">
        <v>260.298</v>
      </c>
      <c r="I511" s="409">
        <v>0</v>
      </c>
      <c r="K511" s="409">
        <v>22.558000000000003</v>
      </c>
      <c r="M511" s="409">
        <v>0</v>
      </c>
      <c r="O511" s="409">
        <v>651.61400000000003</v>
      </c>
      <c r="Q511" s="409">
        <v>87</v>
      </c>
      <c r="S511" s="409">
        <v>1269.383</v>
      </c>
      <c r="U511" s="409">
        <v>0</v>
      </c>
      <c r="W511" s="409">
        <v>435.87700000000007</v>
      </c>
      <c r="Y511" s="409">
        <v>0</v>
      </c>
      <c r="AA511" s="409">
        <v>3077.848</v>
      </c>
    </row>
    <row r="512" spans="1:27">
      <c r="A512" s="406" t="s">
        <v>1219</v>
      </c>
      <c r="B512" s="407" t="s">
        <v>2061</v>
      </c>
      <c r="C512" s="406" t="s">
        <v>3876</v>
      </c>
      <c r="D512" s="408">
        <v>239</v>
      </c>
      <c r="E512" s="409">
        <v>5987.59</v>
      </c>
      <c r="G512" s="409">
        <v>68.712999999999994</v>
      </c>
      <c r="I512" s="409">
        <v>350.5</v>
      </c>
      <c r="K512" s="409">
        <v>20.428999999999998</v>
      </c>
      <c r="M512" s="409">
        <v>0</v>
      </c>
      <c r="O512" s="409">
        <v>3740.1460000000002</v>
      </c>
      <c r="Q512" s="409">
        <v>0</v>
      </c>
      <c r="S512" s="409">
        <v>14414.733</v>
      </c>
      <c r="U512" s="409">
        <v>0</v>
      </c>
      <c r="W512" s="409">
        <v>8351.6650000000009</v>
      </c>
      <c r="Y512" s="409">
        <v>0</v>
      </c>
      <c r="AA512" s="409">
        <v>32933.775999999998</v>
      </c>
    </row>
    <row r="513" spans="1:28">
      <c r="A513" s="406" t="s">
        <v>1219</v>
      </c>
      <c r="B513" s="407" t="s">
        <v>3877</v>
      </c>
      <c r="C513" s="406" t="s">
        <v>3878</v>
      </c>
      <c r="D513" s="408">
        <v>722</v>
      </c>
      <c r="E513" s="409">
        <v>36373.989000000001</v>
      </c>
      <c r="G513" s="409">
        <v>2080.2350000000001</v>
      </c>
      <c r="I513" s="409">
        <v>996.45399999999995</v>
      </c>
      <c r="K513" s="409">
        <v>342.58499999999998</v>
      </c>
      <c r="M513" s="409">
        <v>0</v>
      </c>
      <c r="O513" s="409">
        <v>10959.425999999999</v>
      </c>
      <c r="Q513" s="409">
        <v>0</v>
      </c>
      <c r="S513" s="409">
        <v>55076.748</v>
      </c>
      <c r="U513" s="409">
        <v>0</v>
      </c>
      <c r="W513" s="409">
        <v>18615.659</v>
      </c>
      <c r="Y513" s="409">
        <v>0</v>
      </c>
      <c r="AA513" s="409">
        <v>124445.09599999999</v>
      </c>
    </row>
    <row r="514" spans="1:28">
      <c r="A514" s="406" t="s">
        <v>1219</v>
      </c>
      <c r="B514" s="407" t="s">
        <v>3879</v>
      </c>
      <c r="C514" s="406" t="s">
        <v>3880</v>
      </c>
      <c r="D514" s="408">
        <v>42</v>
      </c>
      <c r="E514" s="409">
        <v>248.11900000000006</v>
      </c>
      <c r="G514" s="409">
        <v>194.58500000000001</v>
      </c>
      <c r="I514" s="409">
        <v>38.524000000000001</v>
      </c>
      <c r="K514" s="409">
        <v>0</v>
      </c>
      <c r="M514" s="409">
        <v>0</v>
      </c>
      <c r="O514" s="409">
        <v>603.07600000000002</v>
      </c>
      <c r="Q514" s="409">
        <v>0</v>
      </c>
      <c r="S514" s="409">
        <v>1107.2159999999999</v>
      </c>
      <c r="U514" s="409">
        <v>322.52600000000001</v>
      </c>
      <c r="W514" s="409">
        <v>492.31699999999995</v>
      </c>
      <c r="Y514" s="409">
        <v>0</v>
      </c>
      <c r="AA514" s="409">
        <v>3006.3629999999998</v>
      </c>
    </row>
    <row r="515" spans="1:28">
      <c r="A515" s="406" t="s">
        <v>1219</v>
      </c>
      <c r="B515" s="407" t="s">
        <v>3881</v>
      </c>
      <c r="C515" s="406" t="s">
        <v>3882</v>
      </c>
      <c r="D515" s="408">
        <v>13</v>
      </c>
      <c r="E515" s="409">
        <v>0</v>
      </c>
      <c r="G515" s="409">
        <v>120.941</v>
      </c>
      <c r="I515" s="409">
        <v>0</v>
      </c>
      <c r="K515" s="409">
        <v>0</v>
      </c>
      <c r="M515" s="409">
        <v>0</v>
      </c>
      <c r="O515" s="409">
        <v>0</v>
      </c>
      <c r="Q515" s="409">
        <v>57.726999999999997</v>
      </c>
      <c r="S515" s="409">
        <v>358.25099999999998</v>
      </c>
      <c r="U515" s="409">
        <v>0</v>
      </c>
      <c r="W515" s="409">
        <v>154.13499999999999</v>
      </c>
      <c r="Y515" s="409">
        <v>0</v>
      </c>
      <c r="AA515" s="409">
        <v>691.05399999999997</v>
      </c>
    </row>
    <row r="516" spans="1:28">
      <c r="A516" s="406" t="s">
        <v>1219</v>
      </c>
      <c r="B516" s="407" t="s">
        <v>1250</v>
      </c>
      <c r="C516" s="406" t="s">
        <v>3883</v>
      </c>
      <c r="D516" s="408">
        <v>32</v>
      </c>
      <c r="E516" s="409">
        <v>459.58899999999994</v>
      </c>
      <c r="G516" s="409">
        <v>61.158999999999999</v>
      </c>
      <c r="I516" s="409">
        <v>51.131</v>
      </c>
      <c r="K516" s="409">
        <v>37.633000000000003</v>
      </c>
      <c r="M516" s="409">
        <v>0</v>
      </c>
      <c r="O516" s="409">
        <v>867.81899999999996</v>
      </c>
      <c r="Q516" s="409">
        <v>0</v>
      </c>
      <c r="S516" s="409">
        <v>1188.6880000000001</v>
      </c>
      <c r="U516" s="409">
        <v>0</v>
      </c>
      <c r="W516" s="409">
        <v>35.887999999999998</v>
      </c>
      <c r="Y516" s="409">
        <v>529.928</v>
      </c>
      <c r="AA516" s="409">
        <v>3231.835</v>
      </c>
    </row>
    <row r="517" spans="1:28">
      <c r="A517" s="406" t="s">
        <v>1219</v>
      </c>
      <c r="B517" s="407" t="s">
        <v>3884</v>
      </c>
      <c r="C517" s="406" t="s">
        <v>3885</v>
      </c>
      <c r="D517" s="408">
        <v>12</v>
      </c>
      <c r="E517" s="409">
        <v>0</v>
      </c>
      <c r="G517" s="409">
        <v>109.90699999999998</v>
      </c>
      <c r="I517" s="409">
        <v>0</v>
      </c>
      <c r="K517" s="409">
        <v>0</v>
      </c>
      <c r="M517" s="409">
        <v>0</v>
      </c>
      <c r="O517" s="409">
        <v>0</v>
      </c>
      <c r="Q517" s="409">
        <v>211.834</v>
      </c>
      <c r="S517" s="409">
        <v>262.10199999999998</v>
      </c>
      <c r="U517" s="409">
        <v>0</v>
      </c>
      <c r="W517" s="409">
        <v>209.67700000000002</v>
      </c>
      <c r="Y517" s="409">
        <v>0</v>
      </c>
      <c r="AA517" s="409">
        <v>793.52</v>
      </c>
    </row>
    <row r="518" spans="1:28">
      <c r="A518" s="406" t="s">
        <v>1219</v>
      </c>
      <c r="B518" s="407" t="s">
        <v>3886</v>
      </c>
      <c r="C518" s="406" t="s">
        <v>3887</v>
      </c>
      <c r="D518" s="408">
        <v>34</v>
      </c>
      <c r="E518" s="409">
        <v>0</v>
      </c>
      <c r="G518" s="409">
        <v>739.72299999999984</v>
      </c>
      <c r="I518" s="409">
        <v>0</v>
      </c>
      <c r="K518" s="409">
        <v>0</v>
      </c>
      <c r="M518" s="409">
        <v>0</v>
      </c>
      <c r="O518" s="409">
        <v>1594.01</v>
      </c>
      <c r="Q518" s="409">
        <v>0</v>
      </c>
      <c r="S518" s="409">
        <v>1742.9589999999998</v>
      </c>
      <c r="U518" s="409">
        <v>110.87</v>
      </c>
      <c r="W518" s="409">
        <v>124.741</v>
      </c>
      <c r="Y518" s="409">
        <v>27.718000000000004</v>
      </c>
      <c r="AA518" s="409">
        <v>4340.0209999999988</v>
      </c>
    </row>
    <row r="519" spans="1:28">
      <c r="A519" s="406" t="s">
        <v>1219</v>
      </c>
      <c r="B519" s="407" t="s">
        <v>3888</v>
      </c>
      <c r="C519" s="406" t="s">
        <v>3889</v>
      </c>
      <c r="D519" s="408">
        <v>22</v>
      </c>
      <c r="E519" s="409">
        <v>421.02700000000004</v>
      </c>
      <c r="G519" s="409">
        <v>0</v>
      </c>
      <c r="I519" s="409">
        <v>28.094999999999999</v>
      </c>
      <c r="K519" s="409">
        <v>0</v>
      </c>
      <c r="M519" s="409">
        <v>0</v>
      </c>
      <c r="O519" s="409">
        <v>242.16200000000001</v>
      </c>
      <c r="Q519" s="409">
        <v>63.459000000000003</v>
      </c>
      <c r="S519" s="409">
        <v>0</v>
      </c>
      <c r="U519" s="409">
        <v>1916.7910000000002</v>
      </c>
      <c r="W519" s="409">
        <v>228.33799999999999</v>
      </c>
      <c r="Y519" s="409">
        <v>0</v>
      </c>
      <c r="AA519" s="409">
        <v>2899.8719999999994</v>
      </c>
    </row>
    <row r="520" spans="1:28">
      <c r="A520" s="406" t="s">
        <v>1219</v>
      </c>
      <c r="B520" s="407" t="s">
        <v>3890</v>
      </c>
      <c r="C520" s="406" t="s">
        <v>3891</v>
      </c>
      <c r="D520" s="408">
        <v>28</v>
      </c>
      <c r="E520" s="409">
        <v>328.76299999999986</v>
      </c>
      <c r="G520" s="409">
        <v>40.173999999999999</v>
      </c>
      <c r="I520" s="409">
        <v>0</v>
      </c>
      <c r="K520" s="409">
        <v>29.768000000000001</v>
      </c>
      <c r="M520" s="409">
        <v>0</v>
      </c>
      <c r="O520" s="409">
        <v>472.274</v>
      </c>
      <c r="Q520" s="409">
        <v>0</v>
      </c>
      <c r="S520" s="409">
        <v>923.49300000000005</v>
      </c>
      <c r="U520" s="409">
        <v>0</v>
      </c>
      <c r="W520" s="409">
        <v>572.84500000000003</v>
      </c>
      <c r="Y520" s="409">
        <v>0</v>
      </c>
      <c r="AA520" s="409">
        <v>2367.317</v>
      </c>
    </row>
    <row r="521" spans="1:28">
      <c r="A521" s="406" t="s">
        <v>1256</v>
      </c>
      <c r="B521" s="407" t="s">
        <v>3892</v>
      </c>
      <c r="C521" s="406" t="s">
        <v>3893</v>
      </c>
      <c r="D521" s="408">
        <v>57</v>
      </c>
      <c r="E521" s="409">
        <v>1354.7230000000002</v>
      </c>
      <c r="G521" s="409">
        <v>0</v>
      </c>
      <c r="I521" s="409">
        <v>171.11</v>
      </c>
      <c r="K521" s="409">
        <v>126.90300000000001</v>
      </c>
      <c r="M521" s="409">
        <v>0</v>
      </c>
      <c r="O521" s="409">
        <v>896.46900000000005</v>
      </c>
      <c r="Q521" s="409">
        <v>0</v>
      </c>
      <c r="S521" s="409">
        <v>0</v>
      </c>
      <c r="U521" s="409">
        <v>31.486000000000001</v>
      </c>
      <c r="W521" s="409">
        <v>0</v>
      </c>
      <c r="Y521" s="409">
        <v>5256.81</v>
      </c>
      <c r="AA521" s="409">
        <v>7837.5010000000002</v>
      </c>
    </row>
    <row r="522" spans="1:28">
      <c r="A522" s="406" t="s">
        <v>1256</v>
      </c>
      <c r="B522" s="407" t="s">
        <v>3894</v>
      </c>
      <c r="C522" s="406" t="s">
        <v>3895</v>
      </c>
      <c r="D522" s="408">
        <v>11</v>
      </c>
      <c r="E522" s="409">
        <v>134.74100000000004</v>
      </c>
      <c r="G522" s="409">
        <v>0</v>
      </c>
      <c r="I522" s="409">
        <v>7.3490000000000002</v>
      </c>
      <c r="K522" s="409">
        <v>1.53</v>
      </c>
      <c r="M522" s="409">
        <v>0</v>
      </c>
      <c r="O522" s="409">
        <v>479.17500000000001</v>
      </c>
      <c r="Q522" s="409">
        <v>0</v>
      </c>
      <c r="S522" s="409">
        <v>0</v>
      </c>
      <c r="U522" s="409">
        <v>2.6010000000000004</v>
      </c>
      <c r="W522" s="409">
        <v>0</v>
      </c>
      <c r="Y522" s="409">
        <v>567.65300000000002</v>
      </c>
      <c r="AA522" s="409">
        <v>1193.049</v>
      </c>
    </row>
    <row r="523" spans="1:28">
      <c r="A523" s="406" t="s">
        <v>1256</v>
      </c>
      <c r="B523" s="407" t="s">
        <v>3896</v>
      </c>
      <c r="C523" s="406" t="s">
        <v>3897</v>
      </c>
      <c r="D523" s="408">
        <v>16</v>
      </c>
      <c r="E523" s="409">
        <v>314.16500000000002</v>
      </c>
      <c r="G523" s="409">
        <v>0</v>
      </c>
      <c r="I523" s="409">
        <v>18.236999999999998</v>
      </c>
      <c r="K523" s="409">
        <v>251.46700000000001</v>
      </c>
      <c r="M523" s="409">
        <v>899.06100000000004</v>
      </c>
      <c r="O523" s="409">
        <v>704.19399999999996</v>
      </c>
      <c r="Q523" s="409">
        <v>0</v>
      </c>
      <c r="S523" s="409">
        <v>89.42</v>
      </c>
      <c r="U523" s="409">
        <v>61.152000000000001</v>
      </c>
      <c r="W523" s="409">
        <v>2</v>
      </c>
      <c r="Y523" s="409">
        <v>0</v>
      </c>
      <c r="AA523" s="409">
        <v>2339.6960000000004</v>
      </c>
    </row>
    <row r="524" spans="1:28">
      <c r="A524" s="406" t="s">
        <v>1256</v>
      </c>
      <c r="B524" s="407" t="s">
        <v>3898</v>
      </c>
      <c r="C524" s="406" t="s">
        <v>3899</v>
      </c>
      <c r="D524" s="408">
        <v>30</v>
      </c>
      <c r="E524" s="409">
        <v>348.25200000000007</v>
      </c>
      <c r="G524" s="409">
        <v>0</v>
      </c>
      <c r="I524" s="409">
        <v>46.679000000000002</v>
      </c>
      <c r="K524" s="409">
        <v>301.47699999999998</v>
      </c>
      <c r="M524" s="409">
        <v>0</v>
      </c>
      <c r="O524" s="409">
        <v>714.90599999999995</v>
      </c>
      <c r="Q524" s="409">
        <v>0</v>
      </c>
      <c r="S524" s="409">
        <v>17.885000000000002</v>
      </c>
      <c r="U524" s="409">
        <v>0</v>
      </c>
      <c r="W524" s="409">
        <v>4.18</v>
      </c>
      <c r="Y524" s="409">
        <v>1648.9929999999999</v>
      </c>
      <c r="AA524" s="409">
        <v>3082.3719999999994</v>
      </c>
    </row>
    <row r="525" spans="1:28">
      <c r="A525" s="406" t="s">
        <v>1265</v>
      </c>
      <c r="B525" s="407" t="s">
        <v>3900</v>
      </c>
      <c r="C525" s="406" t="s">
        <v>3901</v>
      </c>
      <c r="D525" s="408">
        <v>15</v>
      </c>
      <c r="E525" s="409">
        <v>98.165999999999983</v>
      </c>
      <c r="G525" s="409">
        <v>0</v>
      </c>
      <c r="I525" s="409">
        <v>14.901</v>
      </c>
      <c r="K525" s="409">
        <v>0</v>
      </c>
      <c r="M525" s="409">
        <v>0</v>
      </c>
      <c r="O525" s="409">
        <v>424.47</v>
      </c>
      <c r="Q525" s="409">
        <v>0</v>
      </c>
      <c r="S525" s="409">
        <v>0</v>
      </c>
      <c r="U525" s="409">
        <v>0</v>
      </c>
      <c r="W525" s="409">
        <v>208.715</v>
      </c>
      <c r="Y525" s="409">
        <v>0</v>
      </c>
      <c r="AA525" s="409">
        <v>746.25199999999995</v>
      </c>
    </row>
    <row r="526" spans="1:28">
      <c r="A526" s="652" t="s">
        <v>3952</v>
      </c>
      <c r="B526" s="650"/>
      <c r="C526" s="650"/>
      <c r="D526" s="650"/>
      <c r="E526" s="650"/>
      <c r="F526" s="650"/>
      <c r="G526" s="650"/>
      <c r="H526" s="650"/>
      <c r="I526" s="650"/>
      <c r="J526" s="650"/>
      <c r="K526" s="650"/>
      <c r="L526" s="650"/>
      <c r="M526" s="650"/>
      <c r="N526" s="650"/>
      <c r="O526" s="650"/>
      <c r="P526" s="650"/>
      <c r="Q526" s="650"/>
      <c r="R526" s="650"/>
      <c r="S526" s="650"/>
      <c r="T526" s="650"/>
      <c r="U526" s="650"/>
      <c r="V526" s="650"/>
      <c r="W526" s="650"/>
      <c r="X526" s="650"/>
      <c r="Y526" s="650"/>
      <c r="Z526" s="650"/>
      <c r="AA526" s="650"/>
      <c r="AB526" s="651"/>
    </row>
    <row r="527" spans="1:28">
      <c r="A527" s="653" t="s">
        <v>1385</v>
      </c>
      <c r="B527" s="654"/>
      <c r="C527" s="654"/>
      <c r="D527" s="654"/>
      <c r="E527" s="654"/>
      <c r="F527" s="654"/>
      <c r="G527" s="654"/>
      <c r="H527" s="654"/>
      <c r="I527" s="654"/>
      <c r="J527" s="654"/>
      <c r="K527" s="654"/>
      <c r="L527" s="654"/>
      <c r="M527" s="654"/>
      <c r="N527" s="654"/>
      <c r="O527" s="654"/>
      <c r="P527" s="654"/>
      <c r="Q527" s="654"/>
      <c r="R527" s="654"/>
      <c r="S527" s="654"/>
      <c r="T527" s="654"/>
      <c r="U527" s="654"/>
      <c r="V527" s="654"/>
      <c r="W527" s="654"/>
      <c r="X527" s="654"/>
      <c r="Y527" s="654"/>
      <c r="Z527" s="654"/>
      <c r="AA527" s="654"/>
      <c r="AB527" s="654"/>
    </row>
    <row r="528" spans="1:28">
      <c r="B528" s="407" t="s">
        <v>3903</v>
      </c>
      <c r="D528" s="408">
        <v>7277</v>
      </c>
      <c r="E528" s="409">
        <v>120.510008</v>
      </c>
      <c r="G528" s="409">
        <v>33.270068000000002</v>
      </c>
      <c r="I528" s="409">
        <v>18.283992000000001</v>
      </c>
      <c r="K528" s="409">
        <v>27.170480999999999</v>
      </c>
      <c r="M528" s="409">
        <v>63.327354999999997</v>
      </c>
      <c r="O528" s="409">
        <v>124.18205099999999</v>
      </c>
      <c r="Q528" s="409">
        <v>7.9926500000000003</v>
      </c>
      <c r="S528" s="409">
        <v>117.26854299999999</v>
      </c>
      <c r="U528" s="409">
        <v>49.807158999999999</v>
      </c>
      <c r="W528" s="409">
        <v>75.542626999999996</v>
      </c>
      <c r="Y528" s="409">
        <v>99.448389000000006</v>
      </c>
      <c r="AA528" s="409">
        <v>732.58934999999997</v>
      </c>
    </row>
    <row r="529" spans="1:28">
      <c r="B529" s="407" t="s">
        <v>3904</v>
      </c>
      <c r="D529" s="408">
        <v>14530</v>
      </c>
      <c r="E529" s="409">
        <v>403.89665500000001</v>
      </c>
      <c r="G529" s="409">
        <v>44.555453999999997</v>
      </c>
      <c r="I529" s="409">
        <v>48.87065299999999</v>
      </c>
      <c r="K529" s="409">
        <v>63.951791</v>
      </c>
      <c r="M529" s="409">
        <v>248.389172</v>
      </c>
      <c r="O529" s="409">
        <v>225.73540600000001</v>
      </c>
      <c r="Q529" s="409">
        <v>7.7694749999999999</v>
      </c>
      <c r="S529" s="409">
        <v>216.22989900000002</v>
      </c>
      <c r="U529" s="409">
        <v>223.68040099999999</v>
      </c>
      <c r="W529" s="409">
        <v>331.59996699999994</v>
      </c>
      <c r="Y529" s="409">
        <v>226.958844</v>
      </c>
      <c r="AA529" s="409">
        <v>2032.0256589999999</v>
      </c>
    </row>
    <row r="530" spans="1:28">
      <c r="B530" s="407" t="s">
        <v>3905</v>
      </c>
      <c r="D530" s="408">
        <v>63000</v>
      </c>
      <c r="E530" s="409">
        <v>6723.1779779999997</v>
      </c>
      <c r="G530" s="409">
        <v>485.54774800000001</v>
      </c>
      <c r="I530" s="409">
        <v>826.0624499999999</v>
      </c>
      <c r="K530" s="409">
        <v>1036.330453</v>
      </c>
      <c r="M530" s="409">
        <v>1441.3630550000003</v>
      </c>
      <c r="O530" s="409">
        <v>550.52475800000002</v>
      </c>
      <c r="Q530" s="409">
        <v>68.188706999999994</v>
      </c>
      <c r="S530" s="409">
        <v>1575.2258009999998</v>
      </c>
      <c r="U530" s="409">
        <v>2263.073938</v>
      </c>
      <c r="W530" s="409">
        <v>1399.3488130000001</v>
      </c>
      <c r="Y530" s="409">
        <v>2627.1752630000001</v>
      </c>
      <c r="AA530" s="409">
        <v>18605.348784999995</v>
      </c>
    </row>
    <row r="531" spans="1:28">
      <c r="B531" s="407" t="s">
        <v>3906</v>
      </c>
      <c r="D531" s="408">
        <v>84807</v>
      </c>
      <c r="E531" s="409">
        <v>7247.5846409999986</v>
      </c>
      <c r="G531" s="409">
        <v>563.37327000000005</v>
      </c>
      <c r="I531" s="409">
        <v>893.21709499999997</v>
      </c>
      <c r="K531" s="409">
        <v>1127.4527250000001</v>
      </c>
      <c r="M531" s="409">
        <v>1753.0795819999998</v>
      </c>
      <c r="O531" s="409">
        <v>900.44221500000003</v>
      </c>
      <c r="Q531" s="409">
        <v>83.950832000000005</v>
      </c>
      <c r="S531" s="409">
        <v>1908.7242429999999</v>
      </c>
      <c r="U531" s="409">
        <v>2536.561498</v>
      </c>
      <c r="W531" s="409">
        <v>1806.491407</v>
      </c>
      <c r="Y531" s="409">
        <v>2953.582496</v>
      </c>
      <c r="AA531" s="409">
        <v>21369.963793999999</v>
      </c>
    </row>
    <row r="532" spans="1:28">
      <c r="A532" s="652" t="s">
        <v>3907</v>
      </c>
      <c r="B532" s="650"/>
      <c r="C532" s="650"/>
      <c r="D532" s="650"/>
      <c r="E532" s="650"/>
      <c r="F532" s="650"/>
      <c r="G532" s="650"/>
      <c r="H532" s="650"/>
      <c r="I532" s="650"/>
      <c r="J532" s="650"/>
      <c r="K532" s="650"/>
      <c r="L532" s="650"/>
      <c r="M532" s="650"/>
      <c r="N532" s="650"/>
      <c r="O532" s="650"/>
      <c r="P532" s="650"/>
      <c r="Q532" s="650"/>
      <c r="R532" s="650"/>
      <c r="S532" s="650"/>
      <c r="T532" s="650"/>
      <c r="U532" s="650"/>
      <c r="V532" s="650"/>
      <c r="W532" s="650"/>
      <c r="X532" s="650"/>
      <c r="Y532" s="650"/>
      <c r="Z532" s="650"/>
      <c r="AA532" s="650"/>
      <c r="AB532" s="651"/>
    </row>
    <row r="533" spans="1:28">
      <c r="A533" s="653" t="s">
        <v>3908</v>
      </c>
      <c r="B533" s="654"/>
      <c r="C533" s="654"/>
      <c r="D533" s="654"/>
      <c r="E533" s="654"/>
      <c r="F533" s="654"/>
      <c r="G533" s="654"/>
      <c r="H533" s="654"/>
      <c r="I533" s="654"/>
      <c r="J533" s="654"/>
      <c r="K533" s="654"/>
      <c r="L533" s="654"/>
      <c r="M533" s="654"/>
      <c r="N533" s="654"/>
      <c r="O533" s="654"/>
      <c r="P533" s="654"/>
      <c r="Q533" s="654"/>
      <c r="R533" s="654"/>
      <c r="S533" s="654"/>
      <c r="T533" s="654"/>
      <c r="U533" s="654"/>
      <c r="V533" s="654"/>
      <c r="W533" s="654"/>
      <c r="X533" s="654"/>
      <c r="Y533" s="654"/>
      <c r="Z533" s="654"/>
      <c r="AA533" s="654"/>
      <c r="AB533" s="654"/>
    </row>
    <row r="534" spans="1:28">
      <c r="B534" s="407" t="s">
        <v>3909</v>
      </c>
      <c r="D534" s="408">
        <v>30374</v>
      </c>
      <c r="E534" s="409">
        <v>4233.9616109999988</v>
      </c>
      <c r="G534" s="409">
        <v>104.187855</v>
      </c>
      <c r="I534" s="409">
        <v>194.92476900000003</v>
      </c>
      <c r="K534" s="409">
        <v>564.17197399999998</v>
      </c>
      <c r="M534" s="409">
        <v>634.95575899999994</v>
      </c>
      <c r="O534" s="409">
        <v>193.48254099999997</v>
      </c>
      <c r="Q534" s="409">
        <v>7.0600779999999999</v>
      </c>
      <c r="S534" s="409">
        <v>1093.813991</v>
      </c>
      <c r="U534" s="409">
        <v>1340.6149379999999</v>
      </c>
      <c r="W534" s="409">
        <v>542.64665000000002</v>
      </c>
      <c r="Y534" s="409">
        <v>919.51362800000004</v>
      </c>
      <c r="AA534" s="409">
        <v>9829.3337940000001</v>
      </c>
    </row>
    <row r="535" spans="1:28">
      <c r="B535" s="407" t="s">
        <v>3910</v>
      </c>
      <c r="D535" s="408">
        <v>15831</v>
      </c>
      <c r="E535" s="409">
        <v>1806.8446949999998</v>
      </c>
      <c r="G535" s="409">
        <v>28.665948</v>
      </c>
      <c r="I535" s="409">
        <v>168.52935299999999</v>
      </c>
      <c r="K535" s="409">
        <v>185.84772100000001</v>
      </c>
      <c r="M535" s="409">
        <v>685.13843800000006</v>
      </c>
      <c r="O535" s="409">
        <v>234.89154600000001</v>
      </c>
      <c r="Q535" s="409">
        <v>21.145076</v>
      </c>
      <c r="S535" s="409">
        <v>250.32707199999996</v>
      </c>
      <c r="U535" s="409">
        <v>553.43511100000001</v>
      </c>
      <c r="W535" s="409">
        <v>629.43223</v>
      </c>
      <c r="Y535" s="409">
        <v>992.94745399999999</v>
      </c>
      <c r="AA535" s="409">
        <v>5469.4659170000014</v>
      </c>
    </row>
    <row r="536" spans="1:28">
      <c r="B536" s="407" t="s">
        <v>3911</v>
      </c>
      <c r="D536" s="408">
        <v>12694</v>
      </c>
      <c r="E536" s="409">
        <v>503.04904199999987</v>
      </c>
      <c r="G536" s="409">
        <v>53.948104999999998</v>
      </c>
      <c r="I536" s="409">
        <v>209.66456500000001</v>
      </c>
      <c r="K536" s="409">
        <v>192.73102</v>
      </c>
      <c r="M536" s="409">
        <v>204.68049600000003</v>
      </c>
      <c r="O536" s="409">
        <v>151.993775</v>
      </c>
      <c r="Q536" s="409">
        <v>6.1572500000000003</v>
      </c>
      <c r="S536" s="409">
        <v>152.83937399999999</v>
      </c>
      <c r="U536" s="409">
        <v>217.80686800000001</v>
      </c>
      <c r="W536" s="409">
        <v>175.675377</v>
      </c>
      <c r="Y536" s="409">
        <v>440.50382000000008</v>
      </c>
      <c r="AA536" s="409">
        <v>2143.6198480000003</v>
      </c>
    </row>
    <row r="537" spans="1:28">
      <c r="B537" s="407" t="s">
        <v>3912</v>
      </c>
      <c r="D537" s="408">
        <v>13499</v>
      </c>
      <c r="E537" s="409">
        <v>361.78063900000006</v>
      </c>
      <c r="G537" s="409">
        <v>47.172299999999993</v>
      </c>
      <c r="I537" s="409">
        <v>203.380146</v>
      </c>
      <c r="K537" s="409">
        <v>55.311827999999998</v>
      </c>
      <c r="M537" s="409">
        <v>167.445706</v>
      </c>
      <c r="O537" s="409">
        <v>101.30137199999999</v>
      </c>
      <c r="Q537" s="409">
        <v>36.094104999999999</v>
      </c>
      <c r="S537" s="409">
        <v>174.91326799999999</v>
      </c>
      <c r="U537" s="409">
        <v>153.98173600000001</v>
      </c>
      <c r="W537" s="409">
        <v>204.19164899999998</v>
      </c>
      <c r="Y537" s="409">
        <v>207.23423299999999</v>
      </c>
      <c r="AA537" s="409">
        <v>1575.5780589999997</v>
      </c>
    </row>
    <row r="538" spans="1:28">
      <c r="B538" s="407" t="s">
        <v>3913</v>
      </c>
      <c r="D538" s="408">
        <v>6356</v>
      </c>
      <c r="E538" s="409">
        <v>187.50607799999997</v>
      </c>
      <c r="G538" s="409">
        <v>115.327096</v>
      </c>
      <c r="I538" s="409">
        <v>21.884172</v>
      </c>
      <c r="K538" s="409">
        <v>68.926516000000007</v>
      </c>
      <c r="M538" s="409">
        <v>33.084784999999997</v>
      </c>
      <c r="O538" s="409">
        <v>92.277355999999997</v>
      </c>
      <c r="Q538" s="409">
        <v>6.1925670000000004</v>
      </c>
      <c r="S538" s="409">
        <v>130.118359</v>
      </c>
      <c r="U538" s="409">
        <v>60.220303000000001</v>
      </c>
      <c r="W538" s="409">
        <v>145.86323899999999</v>
      </c>
      <c r="Y538" s="409">
        <v>143.92615699999999</v>
      </c>
      <c r="AA538" s="409">
        <v>995.57047599999987</v>
      </c>
    </row>
    <row r="539" spans="1:28">
      <c r="B539" s="407" t="s">
        <v>3914</v>
      </c>
      <c r="D539" s="408">
        <v>3693</v>
      </c>
      <c r="E539" s="409">
        <v>118.47527499999998</v>
      </c>
      <c r="G539" s="409">
        <v>34.010288000000003</v>
      </c>
      <c r="I539" s="409">
        <v>83.978253000000009</v>
      </c>
      <c r="K539" s="409">
        <v>14.822516999999999</v>
      </c>
      <c r="M539" s="409">
        <v>17.310023000000001</v>
      </c>
      <c r="O539" s="409">
        <v>58.755189999999999</v>
      </c>
      <c r="Q539" s="409">
        <v>4.9216309999999996</v>
      </c>
      <c r="S539" s="409">
        <v>49.688797000000001</v>
      </c>
      <c r="U539" s="409">
        <v>98.68704799999999</v>
      </c>
      <c r="W539" s="409">
        <v>48.102001000000001</v>
      </c>
      <c r="Y539" s="409">
        <v>75.333331999999999</v>
      </c>
      <c r="AA539" s="409">
        <v>600.72251700000004</v>
      </c>
    </row>
    <row r="540" spans="1:28">
      <c r="B540" s="407" t="s">
        <v>3915</v>
      </c>
      <c r="D540" s="408">
        <v>2129</v>
      </c>
      <c r="E540" s="409">
        <v>31.270531000000002</v>
      </c>
      <c r="G540" s="409">
        <v>27.464155999999999</v>
      </c>
      <c r="I540" s="409">
        <v>4.9830459999999999</v>
      </c>
      <c r="K540" s="409">
        <v>43.15842</v>
      </c>
      <c r="M540" s="409">
        <v>10.464375</v>
      </c>
      <c r="O540" s="409">
        <v>61.990396000000004</v>
      </c>
      <c r="Q540" s="409">
        <v>2.1800660000000001</v>
      </c>
      <c r="S540" s="409">
        <v>33.585625999999998</v>
      </c>
      <c r="U540" s="409">
        <v>20.877151000000005</v>
      </c>
      <c r="W540" s="409">
        <v>41.373752000000003</v>
      </c>
      <c r="Y540" s="409">
        <v>30.574909999999999</v>
      </c>
      <c r="AA540" s="409">
        <v>307.1473410000001</v>
      </c>
    </row>
    <row r="541" spans="1:28">
      <c r="B541" s="407" t="s">
        <v>3916</v>
      </c>
      <c r="D541" s="408">
        <v>231</v>
      </c>
      <c r="E541" s="409">
        <v>4.6967699999999999</v>
      </c>
      <c r="G541" s="409">
        <v>152.597522</v>
      </c>
      <c r="I541" s="409">
        <v>5.8727910000000012</v>
      </c>
      <c r="K541" s="409">
        <v>2.482729</v>
      </c>
      <c r="M541" s="409">
        <v>0</v>
      </c>
      <c r="O541" s="409">
        <v>5.7500390000000001</v>
      </c>
      <c r="Q541" s="409">
        <v>0.20005899999999996</v>
      </c>
      <c r="S541" s="409">
        <v>23.437756</v>
      </c>
      <c r="U541" s="409">
        <v>90.938343000000003</v>
      </c>
      <c r="W541" s="409">
        <v>19.206509</v>
      </c>
      <c r="Y541" s="409">
        <v>143.54896199999999</v>
      </c>
      <c r="AA541" s="409">
        <v>448.52584199999995</v>
      </c>
    </row>
    <row r="542" spans="1:28">
      <c r="A542" s="411" t="s">
        <v>3917</v>
      </c>
      <c r="B542" s="392"/>
      <c r="C542" s="392"/>
      <c r="D542" s="392"/>
      <c r="E542" s="392"/>
      <c r="F542" s="392"/>
      <c r="G542" s="392"/>
      <c r="H542" s="392"/>
      <c r="I542" s="392"/>
      <c r="J542" s="392"/>
      <c r="K542" s="392"/>
      <c r="L542" s="392"/>
      <c r="M542" s="392"/>
      <c r="N542" s="392"/>
      <c r="O542" s="392"/>
      <c r="P542" s="392"/>
      <c r="Q542" s="392"/>
      <c r="R542" s="392"/>
      <c r="S542" s="392"/>
      <c r="T542" s="392"/>
      <c r="U542" s="392"/>
      <c r="V542" s="392"/>
      <c r="W542" s="392"/>
      <c r="X542" s="392"/>
      <c r="Y542" s="392"/>
      <c r="Z542" s="392"/>
      <c r="AA542" s="392"/>
      <c r="AB542" s="392"/>
    </row>
    <row r="543" spans="1:28">
      <c r="A543" s="412" t="s">
        <v>3918</v>
      </c>
    </row>
  </sheetData>
  <mergeCells count="11">
    <mergeCell ref="A1:AA1"/>
    <mergeCell ref="A2:AA2"/>
    <mergeCell ref="A3:D3"/>
    <mergeCell ref="E3:Z3"/>
    <mergeCell ref="E4:N4"/>
    <mergeCell ref="O4:Z4"/>
    <mergeCell ref="A7:AB7"/>
    <mergeCell ref="A526:AB526"/>
    <mergeCell ref="A527:AB527"/>
    <mergeCell ref="A532:AB532"/>
    <mergeCell ref="A533:AB53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773"/>
  <sheetViews>
    <sheetView topLeftCell="D1" zoomScale="130" zoomScaleNormal="130" workbookViewId="0">
      <selection activeCell="I30" sqref="I30"/>
    </sheetView>
  </sheetViews>
  <sheetFormatPr defaultRowHeight="12.5"/>
  <cols>
    <col min="6" max="6" width="11.7265625" bestFit="1" customWidth="1"/>
    <col min="9" max="11" width="10" bestFit="1" customWidth="1"/>
    <col min="16" max="16" width="10" bestFit="1" customWidth="1"/>
    <col min="17" max="17" width="10.81640625" bestFit="1" customWidth="1"/>
  </cols>
  <sheetData>
    <row r="1" spans="1:25">
      <c r="C1">
        <v>1997</v>
      </c>
      <c r="K1" s="89" t="s">
        <v>1721</v>
      </c>
      <c r="P1" s="89" t="s">
        <v>1720</v>
      </c>
      <c r="Q1" s="89" t="s">
        <v>1719</v>
      </c>
    </row>
    <row r="2" spans="1:25">
      <c r="C2" s="89" t="s">
        <v>1649</v>
      </c>
      <c r="F2" s="89" t="s">
        <v>1718</v>
      </c>
      <c r="G2" s="89" t="s">
        <v>1718</v>
      </c>
    </row>
    <row r="4" spans="1:25">
      <c r="F4" s="89" t="s">
        <v>1716</v>
      </c>
      <c r="G4" s="89" t="s">
        <v>1715</v>
      </c>
      <c r="I4" s="89" t="s">
        <v>1710</v>
      </c>
      <c r="J4" s="89" t="s">
        <v>1710</v>
      </c>
      <c r="K4" s="89" t="s">
        <v>1710</v>
      </c>
      <c r="N4" s="89" t="s">
        <v>1710</v>
      </c>
      <c r="O4" s="89" t="s">
        <v>1710</v>
      </c>
    </row>
    <row r="5" spans="1:25">
      <c r="F5" s="89" t="s">
        <v>1713</v>
      </c>
      <c r="G5" s="89" t="s">
        <v>1713</v>
      </c>
      <c r="I5" s="89" t="s">
        <v>1712</v>
      </c>
      <c r="J5" s="89" t="s">
        <v>1645</v>
      </c>
      <c r="K5" s="89" t="s">
        <v>1707</v>
      </c>
      <c r="M5" s="89" t="s">
        <v>1645</v>
      </c>
      <c r="N5" s="89" t="s">
        <v>1710</v>
      </c>
      <c r="O5" s="89" t="s">
        <v>1645</v>
      </c>
      <c r="P5" s="89" t="s">
        <v>1817</v>
      </c>
      <c r="Q5" s="89" t="s">
        <v>1710</v>
      </c>
    </row>
    <row r="6" spans="1:25">
      <c r="E6" s="89" t="s">
        <v>1646</v>
      </c>
      <c r="F6" s="89" t="s">
        <v>1709</v>
      </c>
      <c r="G6" s="89" t="s">
        <v>1709</v>
      </c>
      <c r="I6" s="89" t="s">
        <v>1702</v>
      </c>
      <c r="J6" s="89" t="s">
        <v>1700</v>
      </c>
      <c r="K6" s="89" t="s">
        <v>1702</v>
      </c>
      <c r="M6" s="89" t="s">
        <v>1703</v>
      </c>
      <c r="N6" s="89" t="s">
        <v>1708</v>
      </c>
      <c r="O6" s="89" t="s">
        <v>1705</v>
      </c>
      <c r="Q6" s="89" t="s">
        <v>1705</v>
      </c>
    </row>
    <row r="7" spans="1:25">
      <c r="A7" s="89" t="s">
        <v>30</v>
      </c>
      <c r="C7" s="89" t="s">
        <v>31</v>
      </c>
      <c r="E7" s="89" t="s">
        <v>1704</v>
      </c>
      <c r="F7" s="89" t="s">
        <v>35</v>
      </c>
      <c r="N7" s="89" t="s">
        <v>1703</v>
      </c>
      <c r="O7" s="89" t="s">
        <v>1701</v>
      </c>
      <c r="Q7" s="89" t="s">
        <v>1700</v>
      </c>
    </row>
    <row r="9" spans="1:25">
      <c r="C9" s="90" t="s">
        <v>1698</v>
      </c>
      <c r="F9" s="89" t="s">
        <v>1493</v>
      </c>
      <c r="G9" s="88">
        <v>24</v>
      </c>
      <c r="H9" s="88">
        <v>38</v>
      </c>
      <c r="I9" s="88">
        <v>1457.816</v>
      </c>
      <c r="J9" s="88">
        <v>1437.461</v>
      </c>
      <c r="K9" s="88">
        <v>1416.086</v>
      </c>
      <c r="M9" s="88">
        <v>129.71</v>
      </c>
      <c r="N9" s="88">
        <v>127.729</v>
      </c>
      <c r="P9" s="88">
        <v>5887.0039999999999</v>
      </c>
      <c r="Q9" s="88">
        <v>6742.2250000000004</v>
      </c>
      <c r="R9">
        <f t="shared" ref="R9:R28" si="0">J9/1000</f>
        <v>1.4374610000000001</v>
      </c>
      <c r="S9">
        <f t="shared" ref="S9:S28" si="1">K9/1000</f>
        <v>1.416086</v>
      </c>
      <c r="T9">
        <f t="shared" ref="T9:T28" si="2">P9/1000</f>
        <v>5.8870040000000001</v>
      </c>
      <c r="U9">
        <f t="shared" ref="U9:U28" si="3">Q9/1000</f>
        <v>6.7422250000000004</v>
      </c>
    </row>
    <row r="10" spans="1:25">
      <c r="C10" s="90" t="s">
        <v>1697</v>
      </c>
      <c r="F10" s="89" t="s">
        <v>1483</v>
      </c>
      <c r="G10" s="88">
        <v>26</v>
      </c>
      <c r="H10" s="88">
        <v>39</v>
      </c>
      <c r="I10" s="88">
        <v>551.92899999999997</v>
      </c>
      <c r="J10" s="88">
        <v>525.56200000000001</v>
      </c>
      <c r="K10" s="88">
        <v>520.16999999999996</v>
      </c>
      <c r="M10" s="88">
        <v>130.786</v>
      </c>
      <c r="N10" s="88">
        <v>129.185</v>
      </c>
      <c r="P10" s="88">
        <v>9833.5550000000003</v>
      </c>
      <c r="Q10" s="88">
        <v>11214.805</v>
      </c>
      <c r="R10">
        <f t="shared" si="0"/>
        <v>0.52556199999999997</v>
      </c>
      <c r="S10">
        <f t="shared" si="1"/>
        <v>0.52016999999999991</v>
      </c>
      <c r="T10">
        <f t="shared" si="2"/>
        <v>9.8335550000000005</v>
      </c>
      <c r="U10">
        <f t="shared" si="3"/>
        <v>11.214805</v>
      </c>
    </row>
    <row r="11" spans="1:25">
      <c r="C11" s="90" t="s">
        <v>1696</v>
      </c>
      <c r="F11" s="89" t="s">
        <v>1536</v>
      </c>
      <c r="G11" s="88">
        <v>3806</v>
      </c>
      <c r="H11" s="88">
        <v>4586</v>
      </c>
      <c r="I11" s="88">
        <v>195061.33800000002</v>
      </c>
      <c r="J11" s="88">
        <v>216206.24100000001</v>
      </c>
      <c r="K11" s="88">
        <v>197040.96800000002</v>
      </c>
      <c r="M11" s="88">
        <v>6475.7890000000007</v>
      </c>
      <c r="N11" s="88">
        <v>5833.165</v>
      </c>
      <c r="P11" s="88">
        <v>310706.88699999999</v>
      </c>
      <c r="Q11" s="88">
        <v>7000312.1460000006</v>
      </c>
      <c r="R11">
        <f t="shared" si="0"/>
        <v>216.20624100000001</v>
      </c>
      <c r="S11">
        <f t="shared" si="1"/>
        <v>197.04096800000002</v>
      </c>
      <c r="T11">
        <f t="shared" si="2"/>
        <v>310.70688699999999</v>
      </c>
      <c r="U11">
        <f t="shared" si="3"/>
        <v>7000.3121460000002</v>
      </c>
      <c r="V11">
        <f>R11+R12</f>
        <v>250.69705500000001</v>
      </c>
      <c r="W11">
        <f>S11+S12</f>
        <v>229.60780300000002</v>
      </c>
      <c r="X11">
        <f>T11+T12</f>
        <v>357.198801</v>
      </c>
      <c r="Y11">
        <f>U11+U12</f>
        <v>8037.4858980000008</v>
      </c>
    </row>
    <row r="12" spans="1:25">
      <c r="C12" s="90" t="s">
        <v>1695</v>
      </c>
      <c r="F12" s="89" t="s">
        <v>1694</v>
      </c>
      <c r="G12" s="88">
        <v>678</v>
      </c>
      <c r="H12" s="88">
        <v>839</v>
      </c>
      <c r="I12" s="88">
        <v>33543.845000000001</v>
      </c>
      <c r="J12" s="88">
        <v>34490.813999999998</v>
      </c>
      <c r="K12" s="88">
        <v>32566.834999999999</v>
      </c>
      <c r="M12" s="88">
        <v>1027.6410000000001</v>
      </c>
      <c r="N12" s="88">
        <v>967.505</v>
      </c>
      <c r="P12" s="88">
        <v>46491.914000000004</v>
      </c>
      <c r="Q12" s="88">
        <v>1037173.7520000001</v>
      </c>
      <c r="R12">
        <f t="shared" si="0"/>
        <v>34.490814</v>
      </c>
      <c r="S12">
        <f t="shared" si="1"/>
        <v>32.566834999999998</v>
      </c>
      <c r="T12">
        <f t="shared" si="2"/>
        <v>46.491914000000001</v>
      </c>
      <c r="U12">
        <f t="shared" si="3"/>
        <v>1037.1737520000001</v>
      </c>
    </row>
    <row r="13" spans="1:25">
      <c r="C13" s="90" t="s">
        <v>1693</v>
      </c>
      <c r="F13" s="89" t="s">
        <v>1532</v>
      </c>
      <c r="G13" s="88">
        <v>4017</v>
      </c>
      <c r="H13" s="88">
        <v>5072</v>
      </c>
      <c r="I13" s="88">
        <v>0</v>
      </c>
      <c r="J13" s="88">
        <v>133997.63500000001</v>
      </c>
      <c r="K13" s="88">
        <v>112984.213</v>
      </c>
      <c r="M13" s="88">
        <v>9122.9590000000007</v>
      </c>
      <c r="N13" s="88">
        <v>7828.1889999999994</v>
      </c>
      <c r="P13" s="88">
        <v>47992.970999999998</v>
      </c>
      <c r="Q13" s="88">
        <v>233633.18600000002</v>
      </c>
      <c r="R13">
        <f t="shared" si="0"/>
        <v>133.997635</v>
      </c>
      <c r="S13">
        <f t="shared" si="1"/>
        <v>112.984213</v>
      </c>
      <c r="T13">
        <f t="shared" si="2"/>
        <v>47.992970999999997</v>
      </c>
      <c r="U13">
        <f t="shared" si="3"/>
        <v>233.63318600000002</v>
      </c>
      <c r="V13">
        <f>R13+R14</f>
        <v>409.70596599999993</v>
      </c>
      <c r="W13">
        <f>S13+S14</f>
        <v>350.07599399999998</v>
      </c>
      <c r="X13">
        <f>T13+T14</f>
        <v>88.202913999999993</v>
      </c>
      <c r="Y13">
        <f>U13+U14</f>
        <v>531.07757100000003</v>
      </c>
    </row>
    <row r="14" spans="1:25">
      <c r="C14" s="90" t="s">
        <v>1692</v>
      </c>
      <c r="F14" s="89" t="s">
        <v>1691</v>
      </c>
      <c r="G14" s="88">
        <v>9690</v>
      </c>
      <c r="H14" s="88">
        <v>14748</v>
      </c>
      <c r="I14" s="88">
        <v>0</v>
      </c>
      <c r="J14" s="88">
        <v>275708.33099999995</v>
      </c>
      <c r="K14" s="88">
        <v>237091.78099999996</v>
      </c>
      <c r="M14" s="88">
        <v>18298.721999999998</v>
      </c>
      <c r="N14" s="88">
        <v>16026.035</v>
      </c>
      <c r="P14" s="88">
        <v>40209.942999999999</v>
      </c>
      <c r="Q14" s="88">
        <v>297444.38499999995</v>
      </c>
      <c r="R14">
        <f t="shared" si="0"/>
        <v>275.70833099999993</v>
      </c>
      <c r="S14">
        <f t="shared" si="1"/>
        <v>237.09178099999997</v>
      </c>
      <c r="T14">
        <f t="shared" si="2"/>
        <v>40.209943000000003</v>
      </c>
      <c r="U14">
        <f t="shared" si="3"/>
        <v>297.44438499999995</v>
      </c>
    </row>
    <row r="15" spans="1:25">
      <c r="C15" s="90" t="s">
        <v>1690</v>
      </c>
      <c r="F15" s="89" t="s">
        <v>1479</v>
      </c>
      <c r="G15" s="88">
        <v>45</v>
      </c>
      <c r="H15" s="88">
        <v>54</v>
      </c>
      <c r="I15" s="88">
        <v>1558.5</v>
      </c>
      <c r="J15" s="88">
        <v>1554.0150000000001</v>
      </c>
      <c r="K15" s="88">
        <v>1546.6760000000002</v>
      </c>
      <c r="M15" s="88">
        <v>217.99900000000002</v>
      </c>
      <c r="N15" s="88">
        <v>210.76900000000001</v>
      </c>
      <c r="P15" s="88">
        <v>37056.732000000004</v>
      </c>
      <c r="Q15" s="88">
        <v>229292.31600000002</v>
      </c>
      <c r="R15">
        <f t="shared" si="0"/>
        <v>1.5540150000000001</v>
      </c>
      <c r="S15">
        <f t="shared" si="1"/>
        <v>1.5466760000000002</v>
      </c>
      <c r="T15">
        <f t="shared" si="2"/>
        <v>37.056732000000004</v>
      </c>
      <c r="U15">
        <f t="shared" si="3"/>
        <v>229.29231600000003</v>
      </c>
      <c r="V15">
        <f>R15+R16</f>
        <v>2.0264960000000003</v>
      </c>
      <c r="W15">
        <f>S15+S16</f>
        <v>2.0147900000000001</v>
      </c>
      <c r="X15">
        <f>T15+T16</f>
        <v>42.047680000000007</v>
      </c>
      <c r="Y15">
        <f>U15+U16</f>
        <v>254.21924200000004</v>
      </c>
    </row>
    <row r="16" spans="1:25">
      <c r="C16" s="90" t="s">
        <v>1689</v>
      </c>
      <c r="F16" s="89" t="s">
        <v>1688</v>
      </c>
      <c r="G16" s="88">
        <v>26</v>
      </c>
      <c r="H16" s="88">
        <v>33</v>
      </c>
      <c r="I16" s="88">
        <v>468.15199999999999</v>
      </c>
      <c r="J16" s="88">
        <v>472.48099999999999</v>
      </c>
      <c r="K16" s="88">
        <v>468.11400000000003</v>
      </c>
      <c r="M16" s="88">
        <v>69.790000000000006</v>
      </c>
      <c r="N16" s="88">
        <v>68.991</v>
      </c>
      <c r="P16" s="88">
        <v>4990.9480000000003</v>
      </c>
      <c r="Q16" s="88">
        <v>24926.926000000003</v>
      </c>
      <c r="R16">
        <f t="shared" si="0"/>
        <v>0.47248099999999998</v>
      </c>
      <c r="S16">
        <f t="shared" si="1"/>
        <v>0.46811400000000003</v>
      </c>
      <c r="T16">
        <f t="shared" si="2"/>
        <v>4.9909480000000004</v>
      </c>
      <c r="U16">
        <f t="shared" si="3"/>
        <v>24.926926000000002</v>
      </c>
    </row>
    <row r="17" spans="3:25">
      <c r="C17" s="90" t="s">
        <v>1687</v>
      </c>
      <c r="F17" s="89" t="s">
        <v>1477</v>
      </c>
      <c r="G17" s="88">
        <v>8245</v>
      </c>
      <c r="H17" s="88">
        <v>10228</v>
      </c>
      <c r="I17" s="88">
        <v>559488.77400000009</v>
      </c>
      <c r="J17" s="88">
        <v>557671.74899999995</v>
      </c>
      <c r="K17" s="88">
        <v>539670.27899999998</v>
      </c>
      <c r="M17" s="88">
        <v>28830.948</v>
      </c>
      <c r="N17" s="88">
        <v>26064.41</v>
      </c>
      <c r="P17" s="88">
        <v>2429454.5989999999</v>
      </c>
      <c r="Q17" s="88">
        <v>12056067.6</v>
      </c>
      <c r="R17">
        <f t="shared" si="0"/>
        <v>557.67174899999998</v>
      </c>
      <c r="S17">
        <f t="shared" si="1"/>
        <v>539.67027899999994</v>
      </c>
      <c r="T17">
        <f t="shared" si="2"/>
        <v>2429.4545990000001</v>
      </c>
      <c r="U17">
        <f t="shared" si="3"/>
        <v>12056.0676</v>
      </c>
    </row>
    <row r="18" spans="3:25">
      <c r="C18" s="90" t="s">
        <v>1686</v>
      </c>
      <c r="F18" s="89" t="s">
        <v>1475</v>
      </c>
      <c r="G18" s="88">
        <v>6</v>
      </c>
      <c r="H18" s="88">
        <v>6</v>
      </c>
      <c r="I18" s="88">
        <v>54.411999999999992</v>
      </c>
      <c r="J18" s="88">
        <v>49.62299999999999</v>
      </c>
      <c r="K18" s="88">
        <v>49.62299999999999</v>
      </c>
      <c r="M18" s="88">
        <v>16.04</v>
      </c>
      <c r="N18" s="88">
        <v>16.04</v>
      </c>
      <c r="P18" s="88">
        <v>1517.934</v>
      </c>
      <c r="Q18" s="88">
        <v>551.73900000000003</v>
      </c>
      <c r="R18">
        <f t="shared" si="0"/>
        <v>4.9622999999999994E-2</v>
      </c>
      <c r="S18">
        <f t="shared" si="1"/>
        <v>4.9622999999999994E-2</v>
      </c>
      <c r="T18">
        <f t="shared" si="2"/>
        <v>1.5179339999999999</v>
      </c>
      <c r="U18">
        <f t="shared" si="3"/>
        <v>0.55173899999999998</v>
      </c>
    </row>
    <row r="19" spans="3:25">
      <c r="C19" s="90" t="s">
        <v>1685</v>
      </c>
      <c r="F19" s="89" t="s">
        <v>1684</v>
      </c>
      <c r="G19" s="88">
        <v>2</v>
      </c>
      <c r="H19" s="88">
        <v>2</v>
      </c>
      <c r="I19" s="88">
        <v>20.938000000000002</v>
      </c>
      <c r="J19" s="88">
        <v>20.938000000000002</v>
      </c>
      <c r="K19" s="88">
        <v>20.938000000000002</v>
      </c>
      <c r="M19" s="88">
        <v>5.8160000000000007</v>
      </c>
      <c r="N19" s="88">
        <v>5.8160000000000007</v>
      </c>
      <c r="P19" s="88">
        <v>451.024</v>
      </c>
      <c r="Q19" s="88">
        <v>67.653999999999982</v>
      </c>
      <c r="R19">
        <f t="shared" si="0"/>
        <v>2.0938000000000002E-2</v>
      </c>
      <c r="S19">
        <f t="shared" si="1"/>
        <v>2.0938000000000002E-2</v>
      </c>
      <c r="T19">
        <f t="shared" si="2"/>
        <v>0.45102399999999998</v>
      </c>
      <c r="U19">
        <f t="shared" si="3"/>
        <v>6.7653999999999978E-2</v>
      </c>
    </row>
    <row r="20" spans="3:25">
      <c r="C20" s="90" t="s">
        <v>1683</v>
      </c>
      <c r="F20" s="89" t="s">
        <v>1521</v>
      </c>
      <c r="G20" s="88">
        <v>7</v>
      </c>
      <c r="H20" s="88">
        <v>11</v>
      </c>
      <c r="I20" s="88">
        <v>0</v>
      </c>
      <c r="J20" s="88">
        <v>23.166</v>
      </c>
      <c r="K20" s="88">
        <v>23.166</v>
      </c>
      <c r="M20" s="88">
        <v>3.3319999999999999</v>
      </c>
      <c r="N20" s="88">
        <v>3.3319999999999999</v>
      </c>
      <c r="P20" s="88">
        <v>108.765</v>
      </c>
      <c r="Q20" s="88">
        <v>345.87199999999996</v>
      </c>
      <c r="R20">
        <f t="shared" si="0"/>
        <v>2.3165999999999999E-2</v>
      </c>
      <c r="S20">
        <f t="shared" si="1"/>
        <v>2.3165999999999999E-2</v>
      </c>
      <c r="T20">
        <f t="shared" si="2"/>
        <v>0.108765</v>
      </c>
      <c r="U20">
        <f t="shared" si="3"/>
        <v>0.34587199999999996</v>
      </c>
    </row>
    <row r="21" spans="3:25">
      <c r="C21" s="90" t="s">
        <v>1682</v>
      </c>
      <c r="F21" s="89" t="s">
        <v>1473</v>
      </c>
      <c r="G21" s="88">
        <v>803</v>
      </c>
      <c r="H21" s="88">
        <v>1062</v>
      </c>
      <c r="I21" s="88">
        <v>40627.728999999999</v>
      </c>
      <c r="J21" s="88">
        <v>40747.527000000002</v>
      </c>
      <c r="K21" s="88">
        <v>39801.504999999997</v>
      </c>
      <c r="M21" s="88">
        <v>2740.6329999999998</v>
      </c>
      <c r="N21" s="88">
        <v>2566.2759999999998</v>
      </c>
      <c r="P21" s="88">
        <v>259404.30300000004</v>
      </c>
      <c r="Q21" s="88">
        <v>1023708.1319999999</v>
      </c>
      <c r="R21">
        <f t="shared" si="0"/>
        <v>40.747527000000005</v>
      </c>
      <c r="S21">
        <f t="shared" si="1"/>
        <v>39.801504999999999</v>
      </c>
      <c r="T21">
        <f t="shared" si="2"/>
        <v>259.40430300000003</v>
      </c>
      <c r="U21">
        <f t="shared" si="3"/>
        <v>1023.7081319999999</v>
      </c>
    </row>
    <row r="22" spans="3:25">
      <c r="C22" s="90" t="s">
        <v>1681</v>
      </c>
      <c r="F22" s="89" t="s">
        <v>1518</v>
      </c>
      <c r="G22" s="88">
        <v>40407</v>
      </c>
      <c r="H22" s="88">
        <v>50858</v>
      </c>
      <c r="I22" s="88">
        <v>1498234.4469999999</v>
      </c>
      <c r="J22" s="88">
        <v>1704799.8869999999</v>
      </c>
      <c r="K22" s="88">
        <v>1482869.9719999998</v>
      </c>
      <c r="M22" s="88">
        <v>130150.38</v>
      </c>
      <c r="N22" s="88">
        <v>117027.192</v>
      </c>
      <c r="P22" s="88">
        <v>4433248.3480000002</v>
      </c>
      <c r="Q22" s="88">
        <v>16506730.982799998</v>
      </c>
      <c r="R22">
        <f t="shared" si="0"/>
        <v>1704.7998869999999</v>
      </c>
      <c r="S22">
        <f t="shared" si="1"/>
        <v>1482.8699719999997</v>
      </c>
      <c r="T22">
        <f t="shared" si="2"/>
        <v>4433.2483480000001</v>
      </c>
      <c r="U22">
        <f t="shared" si="3"/>
        <v>16506.730982799996</v>
      </c>
      <c r="V22">
        <f>R22+R23</f>
        <v>1849.0709029999998</v>
      </c>
      <c r="W22">
        <f>S22+S23</f>
        <v>1605.7211099999997</v>
      </c>
      <c r="X22">
        <f>T22+T23</f>
        <v>4602.0305040000003</v>
      </c>
      <c r="Y22">
        <f>U22+U23</f>
        <v>17509.219211999996</v>
      </c>
    </row>
    <row r="23" spans="3:25">
      <c r="C23" s="90" t="s">
        <v>1680</v>
      </c>
      <c r="F23" s="89" t="s">
        <v>1679</v>
      </c>
      <c r="G23" s="88">
        <v>3301</v>
      </c>
      <c r="H23" s="88">
        <v>4088</v>
      </c>
      <c r="I23" s="88">
        <v>124200.84500000002</v>
      </c>
      <c r="J23" s="88">
        <v>144271.016</v>
      </c>
      <c r="K23" s="88">
        <v>122851.13800000001</v>
      </c>
      <c r="M23" s="88">
        <v>8669.5089999999982</v>
      </c>
      <c r="N23" s="88">
        <v>7530.2129999999979</v>
      </c>
      <c r="P23" s="88">
        <v>168782.15600000002</v>
      </c>
      <c r="Q23" s="88">
        <v>1002488.2292000001</v>
      </c>
      <c r="R23">
        <f t="shared" si="0"/>
        <v>144.271016</v>
      </c>
      <c r="S23">
        <f t="shared" si="1"/>
        <v>122.85113800000001</v>
      </c>
      <c r="T23">
        <f t="shared" si="2"/>
        <v>168.78215600000001</v>
      </c>
      <c r="U23">
        <f t="shared" si="3"/>
        <v>1002.4882292000001</v>
      </c>
    </row>
    <row r="24" spans="3:25">
      <c r="C24" s="90" t="s">
        <v>1678</v>
      </c>
      <c r="F24" s="89" t="s">
        <v>1677</v>
      </c>
      <c r="G24" s="88">
        <v>8</v>
      </c>
      <c r="H24" s="88">
        <v>8</v>
      </c>
      <c r="I24" s="88">
        <v>161.92400000000001</v>
      </c>
      <c r="J24" s="88">
        <v>192.34400000000002</v>
      </c>
      <c r="K24" s="88">
        <v>189.74400000000003</v>
      </c>
      <c r="M24" s="88">
        <v>24.456</v>
      </c>
      <c r="N24" s="88">
        <v>24.124000000000002</v>
      </c>
      <c r="P24" s="88">
        <v>2537.826</v>
      </c>
      <c r="Q24" s="88">
        <v>2284.0429999999997</v>
      </c>
      <c r="R24">
        <f t="shared" si="0"/>
        <v>0.19234400000000001</v>
      </c>
      <c r="S24">
        <f t="shared" si="1"/>
        <v>0.18974400000000002</v>
      </c>
      <c r="T24">
        <f t="shared" si="2"/>
        <v>2.5378259999999999</v>
      </c>
      <c r="U24">
        <f t="shared" si="3"/>
        <v>2.2840429999999996</v>
      </c>
    </row>
    <row r="25" spans="3:25">
      <c r="C25" s="90" t="s">
        <v>1676</v>
      </c>
      <c r="F25" s="89" t="s">
        <v>1675</v>
      </c>
      <c r="G25" s="88">
        <v>1832</v>
      </c>
      <c r="H25" s="88">
        <v>2868</v>
      </c>
      <c r="I25" s="88">
        <v>0</v>
      </c>
      <c r="J25" s="88">
        <v>32364.407000000007</v>
      </c>
      <c r="K25" s="88">
        <v>30823.244999999999</v>
      </c>
      <c r="M25" s="88">
        <v>2790.8850000000007</v>
      </c>
      <c r="N25" s="88">
        <v>2674.837</v>
      </c>
      <c r="P25" s="88">
        <v>53619.584999999999</v>
      </c>
      <c r="Q25" s="88">
        <v>248183.87600000005</v>
      </c>
      <c r="R25">
        <f t="shared" si="0"/>
        <v>32.364407000000007</v>
      </c>
      <c r="S25">
        <f t="shared" si="1"/>
        <v>30.823245</v>
      </c>
      <c r="T25">
        <f t="shared" si="2"/>
        <v>53.619585000000001</v>
      </c>
      <c r="U25">
        <f t="shared" si="3"/>
        <v>248.18387600000005</v>
      </c>
    </row>
    <row r="26" spans="3:25">
      <c r="C26" s="90" t="s">
        <v>1674</v>
      </c>
      <c r="F26" s="89" t="s">
        <v>1461</v>
      </c>
      <c r="G26" s="88">
        <v>502</v>
      </c>
      <c r="H26" s="88">
        <v>655</v>
      </c>
      <c r="I26" s="88">
        <v>14005.828000000001</v>
      </c>
      <c r="J26" s="88">
        <v>13955.208000000001</v>
      </c>
      <c r="K26" s="88">
        <v>13370.519</v>
      </c>
      <c r="M26" s="88">
        <v>1834.0029999999999</v>
      </c>
      <c r="N26" s="88">
        <v>1764.509</v>
      </c>
      <c r="P26" s="88">
        <v>120752.38</v>
      </c>
      <c r="Q26" s="88">
        <v>189170.345</v>
      </c>
      <c r="R26">
        <f t="shared" si="0"/>
        <v>13.955208000000001</v>
      </c>
      <c r="S26">
        <f t="shared" si="1"/>
        <v>13.370519</v>
      </c>
      <c r="T26">
        <f t="shared" si="2"/>
        <v>120.75238</v>
      </c>
      <c r="U26">
        <f t="shared" si="3"/>
        <v>189.170345</v>
      </c>
    </row>
    <row r="27" spans="3:25">
      <c r="C27" s="90" t="s">
        <v>1673</v>
      </c>
      <c r="F27" s="89" t="s">
        <v>1509</v>
      </c>
      <c r="G27" s="88">
        <v>2099</v>
      </c>
      <c r="H27" s="88">
        <v>2542</v>
      </c>
      <c r="I27" s="88">
        <v>0</v>
      </c>
      <c r="J27" s="88">
        <v>32985.273999999998</v>
      </c>
      <c r="K27" s="88">
        <v>30855.96</v>
      </c>
      <c r="M27" s="88">
        <v>887.01699999999994</v>
      </c>
      <c r="N27" s="88">
        <v>831.99800000000005</v>
      </c>
      <c r="P27" s="88">
        <v>7699.3929999999982</v>
      </c>
      <c r="Q27" s="88">
        <v>239721.98899999994</v>
      </c>
      <c r="R27">
        <f t="shared" si="0"/>
        <v>32.985273999999997</v>
      </c>
      <c r="S27">
        <f t="shared" si="1"/>
        <v>30.85596</v>
      </c>
      <c r="T27">
        <f t="shared" si="2"/>
        <v>7.6993929999999979</v>
      </c>
      <c r="U27">
        <f t="shared" si="3"/>
        <v>239.72198899999995</v>
      </c>
    </row>
    <row r="28" spans="3:25">
      <c r="C28" s="90" t="s">
        <v>1672</v>
      </c>
      <c r="F28" s="89" t="s">
        <v>1671</v>
      </c>
      <c r="G28" s="88">
        <v>586</v>
      </c>
      <c r="H28" s="88">
        <v>644</v>
      </c>
      <c r="I28" s="88">
        <v>0</v>
      </c>
      <c r="J28" s="88">
        <v>9447.260000000002</v>
      </c>
      <c r="K28" s="88">
        <v>9168.6680000000015</v>
      </c>
      <c r="M28" s="88">
        <v>247.36900000000003</v>
      </c>
      <c r="N28" s="88">
        <v>239.27</v>
      </c>
      <c r="P28" s="88">
        <v>1624.3729999999998</v>
      </c>
      <c r="Q28" s="88">
        <v>70158.749000000011</v>
      </c>
      <c r="R28">
        <f t="shared" si="0"/>
        <v>9.4472600000000018</v>
      </c>
      <c r="S28">
        <f t="shared" si="1"/>
        <v>9.168668000000002</v>
      </c>
      <c r="T28">
        <f t="shared" si="2"/>
        <v>1.6243729999999998</v>
      </c>
      <c r="U28">
        <f t="shared" si="3"/>
        <v>70.158749000000014</v>
      </c>
      <c r="V28">
        <f>R9+R10+R18+R19+R20+R24+R25+R27+R28</f>
        <v>77.046035000000003</v>
      </c>
      <c r="W28">
        <f>S9+S10+S18+S19+S20+S24+S25+S27+S28</f>
        <v>73.067599999999999</v>
      </c>
      <c r="X28">
        <f>T9+T10+T18+T19+T20+T24+T25+T27+T28</f>
        <v>83.279459000000003</v>
      </c>
      <c r="Y28">
        <f>U9+U10+U18+U19+U20+U24+U25+U27+U28</f>
        <v>579.27095200000008</v>
      </c>
    </row>
    <row r="30" spans="3:25">
      <c r="C30" s="76" t="s">
        <v>1649</v>
      </c>
      <c r="L30" s="76" t="s">
        <v>1442</v>
      </c>
    </row>
    <row r="32" spans="3:25">
      <c r="G32" s="76" t="s">
        <v>1568</v>
      </c>
      <c r="H32" s="76" t="s">
        <v>1446</v>
      </c>
      <c r="I32" s="76" t="s">
        <v>1567</v>
      </c>
      <c r="J32" s="76" t="s">
        <v>1566</v>
      </c>
      <c r="K32" s="76" t="s">
        <v>1449</v>
      </c>
      <c r="L32" s="76" t="s">
        <v>1450</v>
      </c>
      <c r="M32" s="76" t="s">
        <v>1451</v>
      </c>
      <c r="N32" s="76" t="s">
        <v>1565</v>
      </c>
      <c r="P32" s="76" t="s">
        <v>1814</v>
      </c>
    </row>
    <row r="33" spans="2:17">
      <c r="D33" s="76" t="s">
        <v>1646</v>
      </c>
      <c r="F33" s="76" t="s">
        <v>1806</v>
      </c>
      <c r="P33" s="76" t="s">
        <v>1813</v>
      </c>
      <c r="Q33" s="76" t="s">
        <v>1430</v>
      </c>
    </row>
    <row r="34" spans="2:17">
      <c r="C34" s="76" t="s">
        <v>31</v>
      </c>
      <c r="D34" s="76" t="s">
        <v>1637</v>
      </c>
      <c r="E34" s="76" t="s">
        <v>35</v>
      </c>
      <c r="F34" s="76" t="s">
        <v>1581</v>
      </c>
      <c r="J34" s="76" t="s">
        <v>1443</v>
      </c>
    </row>
    <row r="36" spans="2:17">
      <c r="B36" s="77" t="s">
        <v>1418</v>
      </c>
      <c r="E36" s="76" t="s">
        <v>383</v>
      </c>
      <c r="F36" s="75">
        <v>24</v>
      </c>
      <c r="G36" s="75">
        <v>0</v>
      </c>
      <c r="H36" s="75">
        <v>0</v>
      </c>
      <c r="I36" s="75">
        <v>0</v>
      </c>
      <c r="J36" s="75">
        <v>0</v>
      </c>
      <c r="K36" s="75">
        <v>0</v>
      </c>
      <c r="L36" s="75">
        <v>0</v>
      </c>
      <c r="M36" s="75">
        <v>0</v>
      </c>
      <c r="N36" s="75">
        <v>0</v>
      </c>
      <c r="P36" s="75">
        <v>9974.74</v>
      </c>
      <c r="Q36" s="75">
        <v>0</v>
      </c>
    </row>
    <row r="37" spans="2:17">
      <c r="B37" s="77" t="s">
        <v>1420</v>
      </c>
      <c r="E37" s="76" t="s">
        <v>246</v>
      </c>
      <c r="F37" s="75">
        <v>26</v>
      </c>
      <c r="G37" s="75">
        <v>0</v>
      </c>
      <c r="H37" s="75">
        <v>0</v>
      </c>
      <c r="I37" s="75">
        <v>0</v>
      </c>
      <c r="J37" s="75">
        <v>0</v>
      </c>
      <c r="K37" s="75">
        <v>0</v>
      </c>
      <c r="L37" s="75">
        <v>0</v>
      </c>
      <c r="M37" s="75">
        <v>0</v>
      </c>
      <c r="N37" s="75">
        <v>0</v>
      </c>
      <c r="P37" s="75">
        <v>4842.0370000000003</v>
      </c>
      <c r="Q37" s="75">
        <v>0</v>
      </c>
    </row>
    <row r="38" spans="2:17">
      <c r="B38" s="77" t="s">
        <v>1421</v>
      </c>
      <c r="E38" s="76" t="s">
        <v>125</v>
      </c>
      <c r="F38" s="75">
        <v>3806</v>
      </c>
      <c r="G38" s="75">
        <v>47953.742000000006</v>
      </c>
      <c r="H38" s="75">
        <v>0</v>
      </c>
      <c r="I38" s="75">
        <v>0</v>
      </c>
      <c r="J38" s="75">
        <v>0</v>
      </c>
      <c r="K38" s="75">
        <v>0</v>
      </c>
      <c r="L38" s="75">
        <v>0</v>
      </c>
      <c r="M38" s="75">
        <v>0</v>
      </c>
      <c r="N38" s="75">
        <v>0</v>
      </c>
      <c r="P38" s="75">
        <v>1201741.122</v>
      </c>
      <c r="Q38" s="75">
        <v>0</v>
      </c>
    </row>
    <row r="39" spans="2:17">
      <c r="B39" s="77" t="s">
        <v>1422</v>
      </c>
      <c r="E39" s="76" t="s">
        <v>51</v>
      </c>
      <c r="F39" s="75">
        <v>4017</v>
      </c>
      <c r="G39" s="75">
        <v>7097.6269999999995</v>
      </c>
      <c r="H39" s="75">
        <v>6914.9319999999998</v>
      </c>
      <c r="I39" s="75">
        <v>1945.028</v>
      </c>
      <c r="J39" s="75">
        <v>588.78599999999994</v>
      </c>
      <c r="K39" s="75">
        <v>0</v>
      </c>
      <c r="L39" s="75">
        <v>4.1870000000000003</v>
      </c>
      <c r="M39" s="75">
        <v>0</v>
      </c>
      <c r="N39" s="75">
        <v>1627.2570000000001</v>
      </c>
      <c r="P39" s="75">
        <v>0</v>
      </c>
      <c r="Q39" s="75">
        <v>6.0000000000000001E-3</v>
      </c>
    </row>
    <row r="40" spans="2:17">
      <c r="B40" s="77" t="s">
        <v>1423</v>
      </c>
      <c r="E40" s="76" t="s">
        <v>138</v>
      </c>
      <c r="F40" s="75">
        <v>45</v>
      </c>
      <c r="G40" s="75">
        <v>20644.567999999999</v>
      </c>
      <c r="H40" s="75">
        <v>0</v>
      </c>
      <c r="I40" s="75">
        <v>0</v>
      </c>
      <c r="J40" s="75">
        <v>0</v>
      </c>
      <c r="K40" s="75">
        <v>0</v>
      </c>
      <c r="L40" s="75">
        <v>0</v>
      </c>
      <c r="M40" s="75">
        <v>0</v>
      </c>
      <c r="N40" s="75">
        <v>0</v>
      </c>
      <c r="P40" s="75">
        <v>0</v>
      </c>
      <c r="Q40" s="75">
        <v>0</v>
      </c>
    </row>
    <row r="41" spans="2:17">
      <c r="B41" s="77" t="s">
        <v>1424</v>
      </c>
      <c r="E41" s="76" t="s">
        <v>207</v>
      </c>
      <c r="F41" s="75">
        <v>8245</v>
      </c>
      <c r="G41" s="75">
        <v>0</v>
      </c>
      <c r="H41" s="75">
        <v>0</v>
      </c>
      <c r="I41" s="75">
        <v>0</v>
      </c>
      <c r="J41" s="75">
        <v>0</v>
      </c>
      <c r="K41" s="75">
        <v>0</v>
      </c>
      <c r="L41" s="75">
        <v>0</v>
      </c>
      <c r="M41" s="75">
        <v>0</v>
      </c>
      <c r="N41" s="75">
        <v>0</v>
      </c>
      <c r="P41" s="75">
        <v>3252510.2139999997</v>
      </c>
      <c r="Q41" s="75">
        <v>0</v>
      </c>
    </row>
    <row r="42" spans="2:17">
      <c r="B42" s="77" t="s">
        <v>1425</v>
      </c>
      <c r="E42" s="76" t="s">
        <v>982</v>
      </c>
      <c r="F42" s="75">
        <v>6</v>
      </c>
      <c r="G42" s="75">
        <v>0</v>
      </c>
      <c r="H42" s="75">
        <v>0</v>
      </c>
      <c r="I42" s="75">
        <v>0</v>
      </c>
      <c r="J42" s="75">
        <v>0</v>
      </c>
      <c r="K42" s="75">
        <v>0</v>
      </c>
      <c r="L42" s="75">
        <v>0</v>
      </c>
      <c r="M42" s="75">
        <v>0</v>
      </c>
      <c r="N42" s="75">
        <v>0</v>
      </c>
      <c r="P42" s="75">
        <v>582.12400000000014</v>
      </c>
      <c r="Q42" s="75">
        <v>0</v>
      </c>
    </row>
    <row r="43" spans="2:17">
      <c r="B43" s="77" t="s">
        <v>1655</v>
      </c>
      <c r="E43" s="76" t="s">
        <v>1654</v>
      </c>
      <c r="F43" s="75">
        <v>7</v>
      </c>
      <c r="G43" s="75">
        <v>0</v>
      </c>
      <c r="H43" s="75">
        <v>1.157</v>
      </c>
      <c r="I43" s="75">
        <v>5.6459999999999999</v>
      </c>
      <c r="J43" s="75">
        <v>0</v>
      </c>
      <c r="K43" s="75">
        <v>0</v>
      </c>
      <c r="L43" s="75">
        <v>0</v>
      </c>
      <c r="M43" s="75">
        <v>0</v>
      </c>
      <c r="N43" s="75">
        <v>0</v>
      </c>
      <c r="P43" s="75">
        <v>3.4</v>
      </c>
      <c r="Q43" s="75">
        <v>0</v>
      </c>
    </row>
    <row r="44" spans="2:17">
      <c r="B44" s="77" t="s">
        <v>1426</v>
      </c>
      <c r="E44" s="76" t="s">
        <v>85</v>
      </c>
      <c r="F44" s="75">
        <v>803</v>
      </c>
      <c r="G44" s="75">
        <v>18</v>
      </c>
      <c r="H44" s="75">
        <v>0</v>
      </c>
      <c r="I44" s="75">
        <v>0</v>
      </c>
      <c r="J44" s="75">
        <v>0</v>
      </c>
      <c r="K44" s="75">
        <v>0</v>
      </c>
      <c r="L44" s="75">
        <v>0</v>
      </c>
      <c r="M44" s="75">
        <v>0</v>
      </c>
      <c r="N44" s="75">
        <v>0</v>
      </c>
      <c r="P44" s="75">
        <v>359527.04399999999</v>
      </c>
      <c r="Q44" s="75">
        <v>0</v>
      </c>
    </row>
    <row r="45" spans="2:17">
      <c r="B45" s="77" t="s">
        <v>1419</v>
      </c>
      <c r="E45" s="76" t="s">
        <v>52</v>
      </c>
      <c r="F45" s="75">
        <v>40407</v>
      </c>
      <c r="G45" s="75">
        <v>463310.53090000007</v>
      </c>
      <c r="H45" s="75">
        <v>1323.3924999999999</v>
      </c>
      <c r="I45" s="75">
        <v>844.90800000000002</v>
      </c>
      <c r="J45" s="75">
        <v>3228.9799999999996</v>
      </c>
      <c r="K45" s="75">
        <v>947.68100000000004</v>
      </c>
      <c r="L45" s="75">
        <v>7170.0919999999987</v>
      </c>
      <c r="M45" s="75">
        <v>0</v>
      </c>
      <c r="N45" s="75">
        <v>17709.68</v>
      </c>
      <c r="P45" s="75">
        <v>237.143</v>
      </c>
      <c r="Q45" s="75">
        <v>494.34300000000002</v>
      </c>
    </row>
    <row r="46" spans="2:17">
      <c r="B46" s="77" t="s">
        <v>1429</v>
      </c>
      <c r="E46" s="76" t="s">
        <v>247</v>
      </c>
      <c r="F46" s="75">
        <v>502</v>
      </c>
      <c r="G46" s="75">
        <v>0</v>
      </c>
      <c r="H46" s="75">
        <v>0</v>
      </c>
      <c r="I46" s="75">
        <v>0</v>
      </c>
      <c r="J46" s="75">
        <v>0</v>
      </c>
      <c r="K46" s="75">
        <v>0</v>
      </c>
      <c r="L46" s="75">
        <v>0</v>
      </c>
      <c r="M46" s="75">
        <v>0</v>
      </c>
      <c r="N46" s="75">
        <v>0</v>
      </c>
      <c r="P46" s="75">
        <v>78307.987999999998</v>
      </c>
      <c r="Q46" s="75">
        <v>0</v>
      </c>
    </row>
    <row r="47" spans="2:17">
      <c r="B47" s="77" t="s">
        <v>4</v>
      </c>
      <c r="E47" s="76" t="s">
        <v>60</v>
      </c>
      <c r="F47" s="75">
        <v>2099</v>
      </c>
      <c r="G47" s="75">
        <v>144.55100000000002</v>
      </c>
      <c r="H47" s="75">
        <v>2253.5709999999999</v>
      </c>
      <c r="I47" s="75">
        <v>2.8880000000000003</v>
      </c>
      <c r="J47" s="75">
        <v>0</v>
      </c>
      <c r="K47" s="75">
        <v>0</v>
      </c>
      <c r="L47" s="75">
        <v>0</v>
      </c>
      <c r="M47" s="75">
        <v>0</v>
      </c>
      <c r="N47" s="75">
        <v>1.637</v>
      </c>
      <c r="P47" s="75">
        <v>0</v>
      </c>
      <c r="Q47" s="75">
        <v>0</v>
      </c>
    </row>
    <row r="49" spans="1:19">
      <c r="A49" s="87" t="s">
        <v>1653</v>
      </c>
      <c r="Q49" s="81" t="s">
        <v>1652</v>
      </c>
      <c r="R49" s="86">
        <v>138</v>
      </c>
    </row>
    <row r="52" spans="1:19">
      <c r="A52" s="79" t="s">
        <v>1602</v>
      </c>
    </row>
    <row r="53" spans="1:19">
      <c r="A53" s="79" t="s">
        <v>1670</v>
      </c>
    </row>
    <row r="55" spans="1:19">
      <c r="K55" s="76" t="s">
        <v>1669</v>
      </c>
    </row>
    <row r="57" spans="1:19">
      <c r="C57" s="76" t="s">
        <v>1649</v>
      </c>
      <c r="F57" s="76" t="s">
        <v>1668</v>
      </c>
      <c r="J57" s="76" t="s">
        <v>1667</v>
      </c>
      <c r="M57" s="76" t="s">
        <v>1666</v>
      </c>
      <c r="N57" s="76" t="s">
        <v>1665</v>
      </c>
      <c r="P57" s="76" t="s">
        <v>1664</v>
      </c>
    </row>
    <row r="60" spans="1:19">
      <c r="A60" s="76" t="s">
        <v>30</v>
      </c>
      <c r="B60" s="76" t="s">
        <v>31</v>
      </c>
      <c r="D60" s="76" t="s">
        <v>1663</v>
      </c>
      <c r="E60" s="76" t="s">
        <v>35</v>
      </c>
      <c r="F60" s="76" t="s">
        <v>1662</v>
      </c>
      <c r="G60" s="76" t="s">
        <v>1661</v>
      </c>
      <c r="H60" s="76" t="s">
        <v>1430</v>
      </c>
      <c r="I60" s="76" t="s">
        <v>1660</v>
      </c>
      <c r="J60" s="76" t="s">
        <v>1598</v>
      </c>
      <c r="K60" s="76" t="s">
        <v>1659</v>
      </c>
      <c r="L60" s="76" t="s">
        <v>1658</v>
      </c>
      <c r="M60" s="76" t="s">
        <v>1595</v>
      </c>
      <c r="N60" s="76" t="s">
        <v>1657</v>
      </c>
      <c r="O60" s="76" t="s">
        <v>1656</v>
      </c>
      <c r="P60" s="76" t="s">
        <v>1430</v>
      </c>
      <c r="Q60" s="76" t="s">
        <v>1368</v>
      </c>
    </row>
    <row r="62" spans="1:19">
      <c r="B62" s="85" t="s">
        <v>35</v>
      </c>
    </row>
    <row r="63" spans="1:19">
      <c r="B63" s="85" t="s">
        <v>1418</v>
      </c>
      <c r="E63" s="84" t="s">
        <v>383</v>
      </c>
      <c r="F63" s="83">
        <v>24</v>
      </c>
      <c r="G63" s="83">
        <v>0</v>
      </c>
      <c r="H63" s="83">
        <v>8.2156320000000012</v>
      </c>
      <c r="I63" s="83">
        <v>4.548476</v>
      </c>
      <c r="J63" s="83">
        <v>3.4632749999999999</v>
      </c>
      <c r="K63" s="83">
        <v>3.8449999999999995E-3</v>
      </c>
      <c r="L63" s="83">
        <v>3.3452170000000003</v>
      </c>
      <c r="M63" s="83">
        <v>1.4118000000000002</v>
      </c>
      <c r="N63" s="83">
        <v>1.161349</v>
      </c>
      <c r="O63" s="83">
        <v>0</v>
      </c>
      <c r="P63" s="83">
        <v>0</v>
      </c>
      <c r="Q63" s="83">
        <v>0.24795600000000001</v>
      </c>
      <c r="R63" s="83">
        <v>0</v>
      </c>
      <c r="S63" s="83">
        <v>22.397549999999995</v>
      </c>
    </row>
    <row r="64" spans="1:19">
      <c r="B64" s="85" t="s">
        <v>1420</v>
      </c>
      <c r="E64" s="84" t="s">
        <v>246</v>
      </c>
      <c r="F64" s="83">
        <v>26</v>
      </c>
      <c r="G64" s="83">
        <v>7.3783960000000004</v>
      </c>
      <c r="H64" s="83">
        <v>4.4529449999999997</v>
      </c>
      <c r="I64" s="83">
        <v>4.9697170000000011</v>
      </c>
      <c r="J64" s="83">
        <v>0.28262900000000007</v>
      </c>
      <c r="K64" s="83">
        <v>9.9100000000000013E-4</v>
      </c>
      <c r="L64" s="83">
        <v>0.71723899999999985</v>
      </c>
      <c r="M64" s="83">
        <v>0.11132500000000001</v>
      </c>
      <c r="N64" s="83">
        <v>0.16359200000000002</v>
      </c>
      <c r="O64" s="83">
        <v>0</v>
      </c>
      <c r="P64" s="83">
        <v>0</v>
      </c>
      <c r="Q64" s="83">
        <v>0.179206</v>
      </c>
      <c r="R64" s="83">
        <v>-0.13106600000000002</v>
      </c>
      <c r="S64" s="83">
        <v>18.124973999999998</v>
      </c>
    </row>
    <row r="65" spans="1:19">
      <c r="B65" s="85" t="s">
        <v>1421</v>
      </c>
      <c r="E65" s="84" t="s">
        <v>125</v>
      </c>
      <c r="F65" s="83">
        <v>4484</v>
      </c>
      <c r="G65" s="83">
        <v>241.29619599999998</v>
      </c>
      <c r="H65" s="83">
        <v>693.34791799999994</v>
      </c>
      <c r="I65" s="83">
        <v>589.62613299999998</v>
      </c>
      <c r="J65" s="83">
        <v>135.7158</v>
      </c>
      <c r="K65" s="83">
        <v>33.573951000000001</v>
      </c>
      <c r="L65" s="83">
        <v>161.84265100000002</v>
      </c>
      <c r="M65" s="83">
        <v>161.35215600000001</v>
      </c>
      <c r="N65" s="83">
        <v>70.948731999999993</v>
      </c>
      <c r="O65" s="83">
        <v>273.98364900000001</v>
      </c>
      <c r="P65" s="83">
        <v>3.257946</v>
      </c>
      <c r="Q65" s="83">
        <v>74.052271000000005</v>
      </c>
      <c r="R65" s="83">
        <v>-161.03052299999999</v>
      </c>
      <c r="S65" s="83">
        <v>2274.7089339855952</v>
      </c>
    </row>
    <row r="66" spans="1:19">
      <c r="B66" s="85" t="s">
        <v>1422</v>
      </c>
      <c r="E66" s="84" t="s">
        <v>51</v>
      </c>
      <c r="F66" s="83">
        <v>13707</v>
      </c>
      <c r="G66" s="83">
        <v>99.939624000000009</v>
      </c>
      <c r="H66" s="83">
        <v>64.307047999999995</v>
      </c>
      <c r="I66" s="83">
        <v>62.374573999999988</v>
      </c>
      <c r="J66" s="83">
        <v>34.432080999999997</v>
      </c>
      <c r="K66" s="83">
        <v>14.669301999999998</v>
      </c>
      <c r="L66" s="83">
        <v>17.681877999999998</v>
      </c>
      <c r="M66" s="83">
        <v>4.693505</v>
      </c>
      <c r="N66" s="83">
        <v>13.252326999999998</v>
      </c>
      <c r="O66" s="83">
        <v>553.09236699999997</v>
      </c>
      <c r="P66" s="83">
        <v>136.51514099999997</v>
      </c>
      <c r="Q66" s="83">
        <v>8.1117030000000003</v>
      </c>
      <c r="R66" s="83">
        <v>-2.8972999999999999E-2</v>
      </c>
      <c r="S66" s="83">
        <v>872.52544028124987</v>
      </c>
    </row>
    <row r="67" spans="1:19">
      <c r="B67" s="85" t="s">
        <v>1423</v>
      </c>
      <c r="E67" s="84" t="s">
        <v>138</v>
      </c>
      <c r="F67" s="83">
        <v>71</v>
      </c>
      <c r="G67" s="83">
        <v>64.341971000000001</v>
      </c>
      <c r="H67" s="83">
        <v>37.55957999999999</v>
      </c>
      <c r="I67" s="83">
        <v>26.949734999999997</v>
      </c>
      <c r="J67" s="83">
        <v>7.0261479999999992</v>
      </c>
      <c r="K67" s="83">
        <v>15.327843000000001</v>
      </c>
      <c r="L67" s="83">
        <v>24.233583000000003</v>
      </c>
      <c r="M67" s="83">
        <v>2.9024619999999999</v>
      </c>
      <c r="N67" s="83">
        <v>3.8047199999999997</v>
      </c>
      <c r="O67" s="83">
        <v>16.525964999999999</v>
      </c>
      <c r="P67" s="83">
        <v>0.34260599999999997</v>
      </c>
      <c r="Q67" s="83">
        <v>1.7022749999999998</v>
      </c>
      <c r="R67" s="83">
        <v>0.78113699999999997</v>
      </c>
      <c r="S67" s="83">
        <v>201.15541899194724</v>
      </c>
    </row>
    <row r="68" spans="1:19">
      <c r="B68" s="85" t="s">
        <v>1424</v>
      </c>
      <c r="E68" s="84" t="s">
        <v>207</v>
      </c>
      <c r="F68" s="83">
        <v>8245</v>
      </c>
      <c r="G68" s="83">
        <v>316.752747</v>
      </c>
      <c r="H68" s="83">
        <v>1725.5759010000004</v>
      </c>
      <c r="I68" s="83">
        <v>1063.5393729999998</v>
      </c>
      <c r="J68" s="83">
        <v>165.384444</v>
      </c>
      <c r="K68" s="83">
        <v>2.775137</v>
      </c>
      <c r="L68" s="83">
        <v>254.22285099999999</v>
      </c>
      <c r="M68" s="83">
        <v>320.07023800000002</v>
      </c>
      <c r="N68" s="83">
        <v>81.865432999999996</v>
      </c>
      <c r="O68" s="83">
        <v>0</v>
      </c>
      <c r="P68" s="83">
        <v>0</v>
      </c>
      <c r="Q68" s="83">
        <v>26.282608</v>
      </c>
      <c r="R68" s="83">
        <v>-482.76146699999998</v>
      </c>
      <c r="S68" s="83">
        <v>3473.7072650000005</v>
      </c>
    </row>
    <row r="69" spans="1:19">
      <c r="B69" s="85" t="s">
        <v>1425</v>
      </c>
      <c r="E69" s="84" t="s">
        <v>982</v>
      </c>
      <c r="F69" s="83">
        <v>8</v>
      </c>
      <c r="G69" s="83">
        <v>0.46297200000000005</v>
      </c>
      <c r="H69" s="83">
        <v>0.21434999999999998</v>
      </c>
      <c r="I69" s="83">
        <v>0.26494499999999999</v>
      </c>
      <c r="J69" s="83">
        <v>0.19752</v>
      </c>
      <c r="K69" s="83">
        <v>8.8499999999999994E-4</v>
      </c>
      <c r="L69" s="83">
        <v>9.6429999999999988E-2</v>
      </c>
      <c r="M69" s="83">
        <v>0.12500999999999998</v>
      </c>
      <c r="N69" s="83">
        <v>5.0396000000000003E-2</v>
      </c>
      <c r="O69" s="83">
        <v>0.34303100000000003</v>
      </c>
      <c r="P69" s="83">
        <v>0</v>
      </c>
      <c r="Q69" s="83">
        <v>2.0855000000000002E-2</v>
      </c>
      <c r="R69" s="83">
        <v>1.3330999999999999E-2</v>
      </c>
      <c r="S69" s="83">
        <v>1.789725</v>
      </c>
    </row>
    <row r="70" spans="1:19">
      <c r="B70" s="85" t="s">
        <v>1655</v>
      </c>
      <c r="E70" s="84" t="s">
        <v>1654</v>
      </c>
      <c r="F70" s="83">
        <v>7</v>
      </c>
      <c r="G70" s="83">
        <v>0.11215600000000002</v>
      </c>
      <c r="H70" s="83">
        <v>1.6800999999999996E-2</v>
      </c>
      <c r="I70" s="83">
        <v>7.7539999999999987E-3</v>
      </c>
      <c r="J70" s="83">
        <v>1.3730000000000003E-3</v>
      </c>
      <c r="K70" s="83">
        <v>4.5270000000000006E-3</v>
      </c>
      <c r="L70" s="83">
        <v>1.5752000000000002E-2</v>
      </c>
      <c r="M70" s="83">
        <v>1.075E-3</v>
      </c>
      <c r="N70" s="83">
        <v>2.0747999999999999E-2</v>
      </c>
      <c r="O70" s="83">
        <v>0</v>
      </c>
      <c r="P70" s="83">
        <v>0</v>
      </c>
      <c r="Q70" s="83">
        <v>0</v>
      </c>
      <c r="R70" s="83">
        <v>1.2326999999999999E-2</v>
      </c>
      <c r="S70" s="83">
        <v>0.19251300000000002</v>
      </c>
    </row>
    <row r="71" spans="1:19">
      <c r="B71" s="85" t="s">
        <v>1426</v>
      </c>
      <c r="E71" s="84" t="s">
        <v>85</v>
      </c>
      <c r="F71" s="83">
        <v>803</v>
      </c>
      <c r="G71" s="83">
        <v>64.605205000000012</v>
      </c>
      <c r="H71" s="83">
        <v>160.96982500000001</v>
      </c>
      <c r="I71" s="83">
        <v>119.96235900000002</v>
      </c>
      <c r="J71" s="83">
        <v>44.964801000000001</v>
      </c>
      <c r="K71" s="83">
        <v>0.36196999999999996</v>
      </c>
      <c r="L71" s="83">
        <v>31.415744</v>
      </c>
      <c r="M71" s="83">
        <v>38.219228999999991</v>
      </c>
      <c r="N71" s="83">
        <v>13.442718999999997</v>
      </c>
      <c r="O71" s="83">
        <v>0</v>
      </c>
      <c r="P71" s="83">
        <v>0</v>
      </c>
      <c r="Q71" s="83">
        <v>5.7202760000000001</v>
      </c>
      <c r="R71" s="83">
        <v>-8.2548529999999989</v>
      </c>
      <c r="S71" s="83">
        <v>471.40727500000003</v>
      </c>
    </row>
    <row r="72" spans="1:19">
      <c r="B72" s="85" t="s">
        <v>1419</v>
      </c>
      <c r="E72" s="84" t="s">
        <v>52</v>
      </c>
      <c r="F72" s="83">
        <v>43708</v>
      </c>
      <c r="G72" s="83">
        <v>2564.482524</v>
      </c>
      <c r="H72" s="83">
        <v>2073.561584</v>
      </c>
      <c r="I72" s="83">
        <v>2386.5733510000005</v>
      </c>
      <c r="J72" s="83">
        <v>551.34077699999989</v>
      </c>
      <c r="K72" s="83">
        <v>373.57644800000003</v>
      </c>
      <c r="L72" s="83">
        <v>673.84026600000004</v>
      </c>
      <c r="M72" s="83">
        <v>129.168396</v>
      </c>
      <c r="N72" s="83">
        <v>275.41002200000003</v>
      </c>
      <c r="O72" s="83">
        <v>403.36336000000006</v>
      </c>
      <c r="P72" s="83">
        <v>354.85730299999994</v>
      </c>
      <c r="Q72" s="83">
        <v>155.90188400000002</v>
      </c>
      <c r="R72" s="83">
        <v>-165.55873600000004</v>
      </c>
      <c r="S72" s="83">
        <v>9421.6598791953129</v>
      </c>
    </row>
    <row r="73" spans="1:19">
      <c r="B73" s="85" t="s">
        <v>1427</v>
      </c>
      <c r="E73" s="84" t="s">
        <v>705</v>
      </c>
      <c r="F73" s="83">
        <v>8</v>
      </c>
      <c r="G73" s="83">
        <v>0</v>
      </c>
      <c r="H73" s="83">
        <v>0</v>
      </c>
      <c r="I73" s="83">
        <v>0</v>
      </c>
      <c r="J73" s="83">
        <v>0</v>
      </c>
      <c r="K73" s="83">
        <v>0</v>
      </c>
      <c r="L73" s="83">
        <v>0</v>
      </c>
      <c r="M73" s="83">
        <v>0</v>
      </c>
      <c r="N73" s="83">
        <v>0</v>
      </c>
      <c r="O73" s="83">
        <v>1.599143</v>
      </c>
      <c r="P73" s="83">
        <v>0</v>
      </c>
      <c r="Q73" s="83">
        <v>0</v>
      </c>
      <c r="R73" s="83">
        <v>0</v>
      </c>
      <c r="S73" s="83">
        <v>1.599143</v>
      </c>
    </row>
    <row r="74" spans="1:19">
      <c r="B74" s="85" t="s">
        <v>1428</v>
      </c>
      <c r="E74" s="84" t="s">
        <v>1025</v>
      </c>
      <c r="F74" s="83">
        <v>1832</v>
      </c>
      <c r="G74" s="83">
        <v>0</v>
      </c>
      <c r="H74" s="83">
        <v>0</v>
      </c>
      <c r="I74" s="83">
        <v>0</v>
      </c>
      <c r="J74" s="83">
        <v>0</v>
      </c>
      <c r="K74" s="83">
        <v>0</v>
      </c>
      <c r="L74" s="83">
        <v>0</v>
      </c>
      <c r="M74" s="83">
        <v>0</v>
      </c>
      <c r="N74" s="83">
        <v>0</v>
      </c>
      <c r="O74" s="83">
        <v>41.098352999999989</v>
      </c>
      <c r="P74" s="83">
        <v>0</v>
      </c>
      <c r="Q74" s="83">
        <v>0</v>
      </c>
      <c r="R74" s="83">
        <v>0</v>
      </c>
      <c r="S74" s="83">
        <v>41.098352999999989</v>
      </c>
    </row>
    <row r="75" spans="1:19">
      <c r="B75" s="85" t="s">
        <v>1429</v>
      </c>
      <c r="E75" s="84" t="s">
        <v>247</v>
      </c>
      <c r="F75" s="83">
        <v>502</v>
      </c>
      <c r="G75" s="83">
        <v>43.831931000000004</v>
      </c>
      <c r="H75" s="83">
        <v>31.569377000000006</v>
      </c>
      <c r="I75" s="83">
        <v>42.590147999999999</v>
      </c>
      <c r="J75" s="83">
        <v>8.7375500000000006</v>
      </c>
      <c r="K75" s="83">
        <v>6.2885999999999997E-2</v>
      </c>
      <c r="L75" s="83">
        <v>6.7738649999999998</v>
      </c>
      <c r="M75" s="83">
        <v>4.0869599999999995</v>
      </c>
      <c r="N75" s="83">
        <v>3.5003790000000006</v>
      </c>
      <c r="O75" s="83">
        <v>0</v>
      </c>
      <c r="P75" s="83">
        <v>0</v>
      </c>
      <c r="Q75" s="83">
        <v>2.4377709999999997</v>
      </c>
      <c r="R75" s="83">
        <v>-3.4020200000000003</v>
      </c>
      <c r="S75" s="83">
        <v>140.18884700000001</v>
      </c>
    </row>
    <row r="76" spans="1:19">
      <c r="B76" s="85" t="s">
        <v>4</v>
      </c>
      <c r="E76" s="84" t="s">
        <v>60</v>
      </c>
      <c r="F76" s="83">
        <v>2685</v>
      </c>
      <c r="G76" s="83">
        <v>0</v>
      </c>
      <c r="H76" s="83">
        <v>4.3472850000000003</v>
      </c>
      <c r="I76" s="83">
        <v>1.6930700000000003</v>
      </c>
      <c r="J76" s="83">
        <v>4.9442440000000003</v>
      </c>
      <c r="K76" s="83">
        <v>2.5972980000000003</v>
      </c>
      <c r="L76" s="83">
        <v>0.87868100000000005</v>
      </c>
      <c r="M76" s="83">
        <v>0.17382300000000001</v>
      </c>
      <c r="N76" s="83">
        <v>1.829018</v>
      </c>
      <c r="O76" s="83">
        <v>4.6233699999999995</v>
      </c>
      <c r="P76" s="83">
        <v>3.8688900000000004</v>
      </c>
      <c r="Q76" s="83">
        <v>1.5743</v>
      </c>
      <c r="R76" s="83">
        <v>8.631599999999999E-2</v>
      </c>
      <c r="S76" s="83">
        <v>22.747404952926637</v>
      </c>
    </row>
    <row r="78" spans="1:19">
      <c r="A78" s="87" t="s">
        <v>1653</v>
      </c>
      <c r="Q78" s="81" t="s">
        <v>1652</v>
      </c>
      <c r="R78" s="86">
        <v>138</v>
      </c>
    </row>
    <row r="81" spans="1:19">
      <c r="A81" s="79" t="s">
        <v>1602</v>
      </c>
    </row>
    <row r="82" spans="1:19">
      <c r="A82" s="79" t="s">
        <v>1670</v>
      </c>
    </row>
    <row r="84" spans="1:19">
      <c r="K84" s="76" t="s">
        <v>1669</v>
      </c>
    </row>
    <row r="86" spans="1:19">
      <c r="C86" s="76" t="s">
        <v>1649</v>
      </c>
      <c r="F86" s="76" t="s">
        <v>1668</v>
      </c>
      <c r="J86" s="76" t="s">
        <v>1667</v>
      </c>
      <c r="M86" s="76" t="s">
        <v>1666</v>
      </c>
      <c r="N86" s="76" t="s">
        <v>1665</v>
      </c>
      <c r="P86" s="76" t="s">
        <v>1664</v>
      </c>
    </row>
    <row r="89" spans="1:19">
      <c r="A89" s="76" t="s">
        <v>30</v>
      </c>
      <c r="B89" s="76" t="s">
        <v>31</v>
      </c>
      <c r="D89" s="76" t="s">
        <v>1663</v>
      </c>
      <c r="E89" s="76" t="s">
        <v>35</v>
      </c>
      <c r="F89" s="76" t="s">
        <v>1662</v>
      </c>
      <c r="G89" s="76" t="s">
        <v>1661</v>
      </c>
      <c r="H89" s="76" t="s">
        <v>1430</v>
      </c>
      <c r="I89" s="76" t="s">
        <v>1660</v>
      </c>
      <c r="J89" s="76" t="s">
        <v>1598</v>
      </c>
      <c r="K89" s="76" t="s">
        <v>1659</v>
      </c>
      <c r="L89" s="76" t="s">
        <v>1658</v>
      </c>
      <c r="M89" s="76" t="s">
        <v>1595</v>
      </c>
      <c r="N89" s="76" t="s">
        <v>1657</v>
      </c>
      <c r="O89" s="76" t="s">
        <v>1656</v>
      </c>
      <c r="P89" s="76" t="s">
        <v>1430</v>
      </c>
      <c r="Q89" s="76" t="s">
        <v>1368</v>
      </c>
    </row>
    <row r="90" spans="1:19">
      <c r="A90" s="85" t="s">
        <v>1633</v>
      </c>
      <c r="F90" s="83">
        <v>76110</v>
      </c>
      <c r="G90" s="83">
        <v>3403.2037219999997</v>
      </c>
      <c r="H90" s="83">
        <v>4804.1382459999995</v>
      </c>
      <c r="I90" s="83">
        <v>4303.0996350000005</v>
      </c>
      <c r="J90" s="83">
        <v>956.49064199999998</v>
      </c>
      <c r="K90" s="83">
        <v>442.955083</v>
      </c>
      <c r="L90" s="83">
        <v>1175.0641569999998</v>
      </c>
      <c r="M90" s="83">
        <v>662.31597899999997</v>
      </c>
      <c r="N90" s="83">
        <v>465.44943499999994</v>
      </c>
      <c r="O90" s="83">
        <v>1294.629238</v>
      </c>
      <c r="P90" s="83">
        <v>498.84188600000004</v>
      </c>
      <c r="Q90" s="83">
        <v>276.23110500000001</v>
      </c>
      <c r="R90" s="83">
        <v>-820.27452699999992</v>
      </c>
      <c r="S90" s="83">
        <v>16963.302712572266</v>
      </c>
    </row>
    <row r="91" spans="1:19">
      <c r="A91" s="78" t="s">
        <v>1416</v>
      </c>
    </row>
    <row r="92" spans="1:19">
      <c r="B92" s="85" t="s">
        <v>35</v>
      </c>
    </row>
    <row r="93" spans="1:19">
      <c r="B93" s="85" t="s">
        <v>1418</v>
      </c>
      <c r="E93" s="84" t="s">
        <v>383</v>
      </c>
      <c r="F93" s="83">
        <v>24</v>
      </c>
      <c r="G93" s="83">
        <v>0</v>
      </c>
      <c r="H93" s="83">
        <v>8.2156320000000012</v>
      </c>
      <c r="I93" s="83">
        <v>4.548476</v>
      </c>
      <c r="J93" s="83">
        <v>3.4632749999999999</v>
      </c>
      <c r="K93" s="83">
        <v>3.8449999999999995E-3</v>
      </c>
      <c r="L93" s="83">
        <v>3.3452170000000003</v>
      </c>
      <c r="M93" s="83">
        <v>1.4118000000000002</v>
      </c>
      <c r="N93" s="83">
        <v>1.161349</v>
      </c>
      <c r="O93" s="83">
        <v>0</v>
      </c>
      <c r="P93" s="83">
        <v>0</v>
      </c>
      <c r="Q93" s="83">
        <v>0.24795600000000001</v>
      </c>
      <c r="R93" s="83">
        <v>0</v>
      </c>
      <c r="S93" s="83">
        <v>22.397549999999995</v>
      </c>
    </row>
    <row r="94" spans="1:19">
      <c r="B94" s="85" t="s">
        <v>1420</v>
      </c>
      <c r="E94" s="84" t="s">
        <v>246</v>
      </c>
      <c r="F94" s="83">
        <v>26</v>
      </c>
      <c r="G94" s="83">
        <v>7.3783960000000004</v>
      </c>
      <c r="H94" s="83">
        <v>4.4529449999999997</v>
      </c>
      <c r="I94" s="83">
        <v>4.9697170000000011</v>
      </c>
      <c r="J94" s="83">
        <v>0.28262900000000007</v>
      </c>
      <c r="K94" s="83">
        <v>9.9100000000000013E-4</v>
      </c>
      <c r="L94" s="83">
        <v>0.71723899999999985</v>
      </c>
      <c r="M94" s="83">
        <v>0.11132500000000001</v>
      </c>
      <c r="N94" s="83">
        <v>0.16359200000000002</v>
      </c>
      <c r="O94" s="83">
        <v>0</v>
      </c>
      <c r="P94" s="83">
        <v>0</v>
      </c>
      <c r="Q94" s="83">
        <v>0.179206</v>
      </c>
      <c r="R94" s="83">
        <v>-0.13106600000000002</v>
      </c>
      <c r="S94" s="83">
        <v>18.124973999999998</v>
      </c>
    </row>
    <row r="95" spans="1:19">
      <c r="B95" s="85" t="s">
        <v>1421</v>
      </c>
      <c r="E95" s="84" t="s">
        <v>125</v>
      </c>
      <c r="F95" s="83">
        <v>4484</v>
      </c>
      <c r="G95" s="83">
        <v>241.29619599999998</v>
      </c>
      <c r="H95" s="83">
        <v>693.34791799999994</v>
      </c>
      <c r="I95" s="83">
        <v>589.62613299999998</v>
      </c>
      <c r="J95" s="83">
        <v>135.7158</v>
      </c>
      <c r="K95" s="83">
        <v>33.573951000000001</v>
      </c>
      <c r="L95" s="83">
        <v>161.84265100000002</v>
      </c>
      <c r="M95" s="83">
        <v>161.35215600000001</v>
      </c>
      <c r="N95" s="83">
        <v>70.948731999999993</v>
      </c>
      <c r="O95" s="83">
        <v>273.98364900000001</v>
      </c>
      <c r="P95" s="83">
        <v>3.257946</v>
      </c>
      <c r="Q95" s="83">
        <v>74.052271000000005</v>
      </c>
      <c r="R95" s="83">
        <v>-161.03052299999999</v>
      </c>
      <c r="S95" s="83">
        <v>2274.7089339855952</v>
      </c>
    </row>
    <row r="96" spans="1:19">
      <c r="B96" s="85" t="s">
        <v>1422</v>
      </c>
      <c r="E96" s="84" t="s">
        <v>51</v>
      </c>
      <c r="F96" s="83">
        <v>13707</v>
      </c>
      <c r="G96" s="83">
        <v>99.939624000000009</v>
      </c>
      <c r="H96" s="83">
        <v>64.307047999999995</v>
      </c>
      <c r="I96" s="83">
        <v>62.374573999999988</v>
      </c>
      <c r="J96" s="83">
        <v>34.432080999999997</v>
      </c>
      <c r="K96" s="83">
        <v>14.669301999999998</v>
      </c>
      <c r="L96" s="83">
        <v>17.681877999999998</v>
      </c>
      <c r="M96" s="83">
        <v>4.693505</v>
      </c>
      <c r="N96" s="83">
        <v>13.252326999999998</v>
      </c>
      <c r="O96" s="83">
        <v>553.09236699999997</v>
      </c>
      <c r="P96" s="83">
        <v>136.51514099999997</v>
      </c>
      <c r="Q96" s="83">
        <v>8.1117030000000003</v>
      </c>
      <c r="R96" s="83">
        <v>-2.8972999999999999E-2</v>
      </c>
      <c r="S96" s="83">
        <v>872.52544028124987</v>
      </c>
    </row>
    <row r="97" spans="1:20">
      <c r="B97" s="85" t="s">
        <v>1423</v>
      </c>
      <c r="E97" s="84" t="s">
        <v>138</v>
      </c>
      <c r="F97" s="83">
        <v>71</v>
      </c>
      <c r="G97" s="83">
        <v>64.341971000000001</v>
      </c>
      <c r="H97" s="83">
        <v>37.55957999999999</v>
      </c>
      <c r="I97" s="83">
        <v>26.949734999999997</v>
      </c>
      <c r="J97" s="83">
        <v>7.0261479999999992</v>
      </c>
      <c r="K97" s="83">
        <v>15.327843000000001</v>
      </c>
      <c r="L97" s="83">
        <v>24.233583000000003</v>
      </c>
      <c r="M97" s="83">
        <v>2.9024619999999999</v>
      </c>
      <c r="N97" s="83">
        <v>3.8047199999999997</v>
      </c>
      <c r="O97" s="83">
        <v>16.525964999999999</v>
      </c>
      <c r="P97" s="83">
        <v>0.34260599999999997</v>
      </c>
      <c r="Q97" s="83">
        <v>1.7022749999999998</v>
      </c>
      <c r="R97" s="83">
        <v>0.78113699999999997</v>
      </c>
      <c r="S97" s="83">
        <v>201.15541899194724</v>
      </c>
    </row>
    <row r="98" spans="1:20">
      <c r="B98" s="85" t="s">
        <v>1424</v>
      </c>
      <c r="E98" s="84" t="s">
        <v>207</v>
      </c>
      <c r="F98" s="83">
        <v>8245</v>
      </c>
      <c r="G98" s="83">
        <v>316.752747</v>
      </c>
      <c r="H98" s="83">
        <v>1725.5759010000004</v>
      </c>
      <c r="I98" s="83">
        <v>1063.5393729999998</v>
      </c>
      <c r="J98" s="83">
        <v>165.384444</v>
      </c>
      <c r="K98" s="83">
        <v>2.775137</v>
      </c>
      <c r="L98" s="83">
        <v>254.22285099999999</v>
      </c>
      <c r="M98" s="83">
        <v>320.07023800000002</v>
      </c>
      <c r="N98" s="83">
        <v>81.865432999999996</v>
      </c>
      <c r="O98" s="83">
        <v>0</v>
      </c>
      <c r="P98" s="83">
        <v>0</v>
      </c>
      <c r="Q98" s="83">
        <v>26.282608</v>
      </c>
      <c r="R98" s="83">
        <v>-482.76146699999998</v>
      </c>
      <c r="S98" s="83">
        <v>3473.7072650000005</v>
      </c>
    </row>
    <row r="99" spans="1:20">
      <c r="B99" s="85" t="s">
        <v>1425</v>
      </c>
      <c r="E99" s="84" t="s">
        <v>982</v>
      </c>
      <c r="F99" s="83">
        <v>8</v>
      </c>
      <c r="G99" s="83">
        <v>0.46297200000000005</v>
      </c>
      <c r="H99" s="83">
        <v>0.21434999999999998</v>
      </c>
      <c r="I99" s="83">
        <v>0.26494499999999999</v>
      </c>
      <c r="J99" s="83">
        <v>0.19752</v>
      </c>
      <c r="K99" s="83">
        <v>8.8499999999999994E-4</v>
      </c>
      <c r="L99" s="83">
        <v>9.6429999999999988E-2</v>
      </c>
      <c r="M99" s="83">
        <v>0.12500999999999998</v>
      </c>
      <c r="N99" s="83">
        <v>5.0396000000000003E-2</v>
      </c>
      <c r="O99" s="83">
        <v>0.34303100000000003</v>
      </c>
      <c r="P99" s="83">
        <v>0</v>
      </c>
      <c r="Q99" s="83">
        <v>2.0855000000000002E-2</v>
      </c>
      <c r="R99" s="83">
        <v>1.3330999999999999E-2</v>
      </c>
      <c r="S99" s="83">
        <v>1.789725</v>
      </c>
    </row>
    <row r="100" spans="1:20">
      <c r="B100" s="85" t="s">
        <v>1655</v>
      </c>
      <c r="E100" s="84" t="s">
        <v>1654</v>
      </c>
      <c r="F100" s="83">
        <v>7</v>
      </c>
      <c r="G100" s="83">
        <v>0.11215600000000002</v>
      </c>
      <c r="H100" s="83">
        <v>1.6800999999999996E-2</v>
      </c>
      <c r="I100" s="83">
        <v>7.7539999999999987E-3</v>
      </c>
      <c r="J100" s="83">
        <v>1.3730000000000003E-3</v>
      </c>
      <c r="K100" s="83">
        <v>4.5270000000000006E-3</v>
      </c>
      <c r="L100" s="83">
        <v>1.5752000000000002E-2</v>
      </c>
      <c r="M100" s="83">
        <v>1.075E-3</v>
      </c>
      <c r="N100" s="83">
        <v>2.0747999999999999E-2</v>
      </c>
      <c r="O100" s="83">
        <v>0</v>
      </c>
      <c r="P100" s="83">
        <v>0</v>
      </c>
      <c r="Q100" s="83">
        <v>0</v>
      </c>
      <c r="R100" s="83">
        <v>1.2326999999999999E-2</v>
      </c>
      <c r="S100" s="83">
        <v>0.19251300000000002</v>
      </c>
    </row>
    <row r="101" spans="1:20">
      <c r="B101" s="85" t="s">
        <v>1426</v>
      </c>
      <c r="E101" s="84" t="s">
        <v>85</v>
      </c>
      <c r="F101" s="83">
        <v>803</v>
      </c>
      <c r="G101" s="83">
        <v>64.605205000000012</v>
      </c>
      <c r="H101" s="83">
        <v>160.96982500000001</v>
      </c>
      <c r="I101" s="83">
        <v>119.96235900000002</v>
      </c>
      <c r="J101" s="83">
        <v>44.964801000000001</v>
      </c>
      <c r="K101" s="83">
        <v>0.36196999999999996</v>
      </c>
      <c r="L101" s="83">
        <v>31.415744</v>
      </c>
      <c r="M101" s="83">
        <v>38.219228999999991</v>
      </c>
      <c r="N101" s="83">
        <v>13.442718999999997</v>
      </c>
      <c r="O101" s="83">
        <v>0</v>
      </c>
      <c r="P101" s="83">
        <v>0</v>
      </c>
      <c r="Q101" s="83">
        <v>5.7202760000000001</v>
      </c>
      <c r="R101" s="83">
        <v>-8.2548529999999989</v>
      </c>
      <c r="S101" s="83">
        <v>471.40727500000003</v>
      </c>
    </row>
    <row r="102" spans="1:20">
      <c r="B102" s="85" t="s">
        <v>1419</v>
      </c>
      <c r="E102" s="84" t="s">
        <v>52</v>
      </c>
      <c r="F102" s="83">
        <v>43708</v>
      </c>
      <c r="G102" s="83">
        <v>2564.482524</v>
      </c>
      <c r="H102" s="83">
        <v>2073.561584</v>
      </c>
      <c r="I102" s="83">
        <v>2386.5733510000005</v>
      </c>
      <c r="J102" s="83">
        <v>551.34077699999989</v>
      </c>
      <c r="K102" s="83">
        <v>373.57644800000003</v>
      </c>
      <c r="L102" s="83">
        <v>673.84026600000004</v>
      </c>
      <c r="M102" s="83">
        <v>129.168396</v>
      </c>
      <c r="N102" s="83">
        <v>275.41002200000003</v>
      </c>
      <c r="O102" s="83">
        <v>403.36336000000006</v>
      </c>
      <c r="P102" s="83">
        <v>354.85730299999994</v>
      </c>
      <c r="Q102" s="83">
        <v>155.90188400000002</v>
      </c>
      <c r="R102" s="83">
        <v>-165.55873600000004</v>
      </c>
      <c r="S102" s="83">
        <v>9421.6598791953129</v>
      </c>
    </row>
    <row r="103" spans="1:20">
      <c r="B103" s="85" t="s">
        <v>1427</v>
      </c>
      <c r="E103" s="84" t="s">
        <v>705</v>
      </c>
      <c r="F103" s="83">
        <v>8</v>
      </c>
      <c r="G103" s="83">
        <v>0</v>
      </c>
      <c r="H103" s="83">
        <v>0</v>
      </c>
      <c r="I103" s="83">
        <v>0</v>
      </c>
      <c r="J103" s="83">
        <v>0</v>
      </c>
      <c r="K103" s="83">
        <v>0</v>
      </c>
      <c r="L103" s="83">
        <v>0</v>
      </c>
      <c r="M103" s="83">
        <v>0</v>
      </c>
      <c r="N103" s="83">
        <v>0</v>
      </c>
      <c r="O103" s="83">
        <v>1.599143</v>
      </c>
      <c r="P103" s="83">
        <v>0</v>
      </c>
      <c r="Q103" s="83">
        <v>0</v>
      </c>
      <c r="R103" s="83">
        <v>0</v>
      </c>
      <c r="S103" s="83">
        <v>1.599143</v>
      </c>
    </row>
    <row r="104" spans="1:20">
      <c r="B104" s="85" t="s">
        <v>1428</v>
      </c>
      <c r="E104" s="84" t="s">
        <v>1025</v>
      </c>
      <c r="F104" s="83">
        <v>1832</v>
      </c>
      <c r="G104" s="83">
        <v>0</v>
      </c>
      <c r="H104" s="83">
        <v>0</v>
      </c>
      <c r="I104" s="83">
        <v>0</v>
      </c>
      <c r="J104" s="83">
        <v>0</v>
      </c>
      <c r="K104" s="83">
        <v>0</v>
      </c>
      <c r="L104" s="83">
        <v>0</v>
      </c>
      <c r="M104" s="83">
        <v>0</v>
      </c>
      <c r="N104" s="83">
        <v>0</v>
      </c>
      <c r="O104" s="83">
        <v>41.098352999999989</v>
      </c>
      <c r="P104" s="83">
        <v>0</v>
      </c>
      <c r="Q104" s="83">
        <v>0</v>
      </c>
      <c r="R104" s="83">
        <v>0</v>
      </c>
      <c r="S104" s="83">
        <v>41.098352999999989</v>
      </c>
    </row>
    <row r="105" spans="1:20">
      <c r="B105" s="85" t="s">
        <v>1429</v>
      </c>
      <c r="E105" s="84" t="s">
        <v>247</v>
      </c>
      <c r="F105" s="83">
        <v>502</v>
      </c>
      <c r="G105" s="83">
        <v>43.831931000000004</v>
      </c>
      <c r="H105" s="83">
        <v>31.569377000000006</v>
      </c>
      <c r="I105" s="83">
        <v>42.590147999999999</v>
      </c>
      <c r="J105" s="83">
        <v>8.7375500000000006</v>
      </c>
      <c r="K105" s="83">
        <v>6.2885999999999997E-2</v>
      </c>
      <c r="L105" s="83">
        <v>6.7738649999999998</v>
      </c>
      <c r="M105" s="83">
        <v>4.0869599999999995</v>
      </c>
      <c r="N105" s="83">
        <v>3.5003790000000006</v>
      </c>
      <c r="O105" s="83">
        <v>0</v>
      </c>
      <c r="P105" s="83">
        <v>0</v>
      </c>
      <c r="Q105" s="83">
        <v>2.4377709999999997</v>
      </c>
      <c r="R105" s="83">
        <v>-3.4020200000000003</v>
      </c>
      <c r="S105" s="83">
        <v>140.18884700000001</v>
      </c>
    </row>
    <row r="106" spans="1:20">
      <c r="B106" s="85" t="s">
        <v>4</v>
      </c>
      <c r="E106" s="84" t="s">
        <v>60</v>
      </c>
      <c r="F106" s="83">
        <v>2685</v>
      </c>
      <c r="G106" s="83">
        <v>0</v>
      </c>
      <c r="H106" s="83">
        <v>4.3472850000000003</v>
      </c>
      <c r="I106" s="83">
        <v>1.6930700000000003</v>
      </c>
      <c r="J106" s="83">
        <v>4.9442440000000003</v>
      </c>
      <c r="K106" s="83">
        <v>2.5972980000000003</v>
      </c>
      <c r="L106" s="83">
        <v>0.87868100000000005</v>
      </c>
      <c r="M106" s="83">
        <v>0.17382300000000001</v>
      </c>
      <c r="N106" s="83">
        <v>1.829018</v>
      </c>
      <c r="O106" s="83">
        <v>4.6233699999999995</v>
      </c>
      <c r="P106" s="83">
        <v>3.8688900000000004</v>
      </c>
      <c r="Q106" s="83">
        <v>1.5743</v>
      </c>
      <c r="R106" s="83">
        <v>8.631599999999999E-2</v>
      </c>
      <c r="S106" s="83">
        <v>22.747404952926637</v>
      </c>
      <c r="T106" s="72">
        <f>S93+S94+S99+S100+S103+S104+S106</f>
        <v>107.94966295292662</v>
      </c>
    </row>
    <row r="108" spans="1:20">
      <c r="A108" s="82" t="s">
        <v>1653</v>
      </c>
      <c r="Q108" s="81" t="s">
        <v>1652</v>
      </c>
    </row>
    <row r="111" spans="1:20">
      <c r="I111" s="94" t="s">
        <v>1816</v>
      </c>
    </row>
    <row r="112" spans="1:20">
      <c r="I112" s="94" t="s">
        <v>1815</v>
      </c>
    </row>
    <row r="113" spans="1:29">
      <c r="I113" s="94" t="s">
        <v>1650</v>
      </c>
    </row>
    <row r="115" spans="1:29">
      <c r="C115" s="76" t="s">
        <v>1649</v>
      </c>
      <c r="L115" s="76" t="s">
        <v>1442</v>
      </c>
    </row>
    <row r="117" spans="1:29">
      <c r="F117" s="76"/>
      <c r="G117" t="s">
        <v>1568</v>
      </c>
      <c r="H117" s="76" t="s">
        <v>1446</v>
      </c>
      <c r="I117" s="76" t="s">
        <v>1567</v>
      </c>
      <c r="J117" s="76" t="s">
        <v>1566</v>
      </c>
      <c r="K117" s="76" t="s">
        <v>1449</v>
      </c>
      <c r="L117" s="76" t="s">
        <v>1450</v>
      </c>
      <c r="M117" s="76" t="s">
        <v>1451</v>
      </c>
      <c r="N117" s="76" t="s">
        <v>1565</v>
      </c>
      <c r="P117" s="76" t="s">
        <v>1814</v>
      </c>
    </row>
    <row r="118" spans="1:29">
      <c r="A118" s="76" t="s">
        <v>30</v>
      </c>
      <c r="D118" s="76" t="s">
        <v>1646</v>
      </c>
      <c r="F118" s="76" t="s">
        <v>1806</v>
      </c>
      <c r="P118" s="76" t="s">
        <v>1813</v>
      </c>
      <c r="Q118" s="76" t="s">
        <v>1430</v>
      </c>
    </row>
    <row r="119" spans="1:29">
      <c r="C119" s="76" t="s">
        <v>31</v>
      </c>
      <c r="D119" s="76" t="s">
        <v>1637</v>
      </c>
      <c r="E119" s="76" t="s">
        <v>35</v>
      </c>
      <c r="F119" s="76" t="s">
        <v>1581</v>
      </c>
      <c r="J119" s="76" t="s">
        <v>1443</v>
      </c>
    </row>
    <row r="121" spans="1:29">
      <c r="B121" s="77" t="s">
        <v>1633</v>
      </c>
      <c r="F121" s="75">
        <v>59987</v>
      </c>
      <c r="G121" s="75">
        <v>539169.01890000002</v>
      </c>
      <c r="H121" s="75">
        <v>10493.052500000003</v>
      </c>
      <c r="I121" s="75">
        <v>2798.4700000000003</v>
      </c>
      <c r="J121" s="75">
        <v>3817.7659999999992</v>
      </c>
      <c r="K121" s="75">
        <v>947.68100000000004</v>
      </c>
      <c r="L121" s="75">
        <v>7174.2789999999995</v>
      </c>
      <c r="M121" s="75">
        <v>0</v>
      </c>
      <c r="N121" s="75">
        <v>19338.574000000004</v>
      </c>
      <c r="P121" s="75">
        <v>4907725.8119999999</v>
      </c>
      <c r="Q121" s="75">
        <v>494.34900000000005</v>
      </c>
      <c r="S121">
        <f t="shared" ref="S121:AC121" si="4">G121/1000</f>
        <v>539.16901889999997</v>
      </c>
      <c r="T121">
        <f t="shared" si="4"/>
        <v>10.493052500000003</v>
      </c>
      <c r="U121">
        <f t="shared" si="4"/>
        <v>2.7984700000000005</v>
      </c>
      <c r="V121">
        <f t="shared" si="4"/>
        <v>3.8177659999999993</v>
      </c>
      <c r="W121">
        <f t="shared" si="4"/>
        <v>0.947681</v>
      </c>
      <c r="X121">
        <f t="shared" si="4"/>
        <v>7.1742789999999994</v>
      </c>
      <c r="Y121">
        <f t="shared" si="4"/>
        <v>0</v>
      </c>
      <c r="Z121">
        <f t="shared" si="4"/>
        <v>19.338574000000005</v>
      </c>
      <c r="AA121">
        <f t="shared" si="4"/>
        <v>0</v>
      </c>
      <c r="AB121">
        <f t="shared" si="4"/>
        <v>4907.7258119999997</v>
      </c>
      <c r="AC121">
        <f t="shared" si="4"/>
        <v>0.49434900000000004</v>
      </c>
    </row>
    <row r="122" spans="1:29">
      <c r="I122" s="93" t="s">
        <v>1812</v>
      </c>
      <c r="S122">
        <f t="shared" ref="S122:S135" si="5">G122/1000</f>
        <v>0</v>
      </c>
      <c r="T122">
        <f t="shared" ref="T122:T135" si="6">H122/1000</f>
        <v>0</v>
      </c>
      <c r="U122">
        <v>0</v>
      </c>
      <c r="V122">
        <f t="shared" ref="V122:V135" si="7">J122/1000</f>
        <v>0</v>
      </c>
      <c r="W122">
        <f t="shared" ref="W122:W135" si="8">K122/1000</f>
        <v>0</v>
      </c>
      <c r="X122">
        <f t="shared" ref="X122:X135" si="9">L122/1000</f>
        <v>0</v>
      </c>
      <c r="Y122">
        <f t="shared" ref="Y122:Y135" si="10">M122/1000</f>
        <v>0</v>
      </c>
      <c r="Z122">
        <f t="shared" ref="Z122:Z135" si="11">N122/1000</f>
        <v>0</v>
      </c>
      <c r="AA122">
        <f t="shared" ref="AA122:AA135" si="12">O122/1000</f>
        <v>0</v>
      </c>
      <c r="AB122">
        <f t="shared" ref="AB122:AB135" si="13">P122/1000</f>
        <v>0</v>
      </c>
      <c r="AC122">
        <f t="shared" ref="AC122:AC135" si="14">Q122/1000</f>
        <v>0</v>
      </c>
    </row>
    <row r="123" spans="1:29">
      <c r="B123" s="77" t="s">
        <v>35</v>
      </c>
      <c r="S123">
        <f t="shared" si="5"/>
        <v>0</v>
      </c>
      <c r="T123">
        <f t="shared" si="6"/>
        <v>0</v>
      </c>
      <c r="U123">
        <f t="shared" ref="U123:U135" si="15">I123/1000</f>
        <v>0</v>
      </c>
      <c r="V123">
        <f t="shared" si="7"/>
        <v>0</v>
      </c>
      <c r="W123">
        <f t="shared" si="8"/>
        <v>0</v>
      </c>
      <c r="X123">
        <f t="shared" si="9"/>
        <v>0</v>
      </c>
      <c r="Y123">
        <f t="shared" si="10"/>
        <v>0</v>
      </c>
      <c r="Z123">
        <f t="shared" si="11"/>
        <v>0</v>
      </c>
      <c r="AA123">
        <f t="shared" si="12"/>
        <v>0</v>
      </c>
      <c r="AB123">
        <f t="shared" si="13"/>
        <v>0</v>
      </c>
      <c r="AC123">
        <f t="shared" si="14"/>
        <v>0</v>
      </c>
    </row>
    <row r="124" spans="1:29">
      <c r="B124" s="77" t="s">
        <v>1418</v>
      </c>
      <c r="E124" s="76" t="s">
        <v>383</v>
      </c>
      <c r="F124" s="75">
        <v>24</v>
      </c>
      <c r="G124" s="75">
        <v>0</v>
      </c>
      <c r="H124" s="75">
        <v>0</v>
      </c>
      <c r="I124" s="75">
        <v>0</v>
      </c>
      <c r="J124" s="75">
        <v>0</v>
      </c>
      <c r="K124" s="75">
        <v>0</v>
      </c>
      <c r="L124" s="75">
        <v>0</v>
      </c>
      <c r="M124" s="75">
        <v>0</v>
      </c>
      <c r="N124" s="75">
        <v>0</v>
      </c>
      <c r="P124" s="75">
        <v>9974.74</v>
      </c>
      <c r="Q124" s="75">
        <v>0</v>
      </c>
      <c r="S124">
        <f t="shared" si="5"/>
        <v>0</v>
      </c>
      <c r="T124">
        <f t="shared" si="6"/>
        <v>0</v>
      </c>
      <c r="U124">
        <f t="shared" si="15"/>
        <v>0</v>
      </c>
      <c r="V124">
        <f t="shared" si="7"/>
        <v>0</v>
      </c>
      <c r="W124">
        <f t="shared" si="8"/>
        <v>0</v>
      </c>
      <c r="X124">
        <f t="shared" si="9"/>
        <v>0</v>
      </c>
      <c r="Y124">
        <f t="shared" si="10"/>
        <v>0</v>
      </c>
      <c r="Z124">
        <f t="shared" si="11"/>
        <v>0</v>
      </c>
      <c r="AA124">
        <f t="shared" si="12"/>
        <v>0</v>
      </c>
      <c r="AB124">
        <f t="shared" si="13"/>
        <v>9.9747400000000006</v>
      </c>
      <c r="AC124">
        <f t="shared" si="14"/>
        <v>0</v>
      </c>
    </row>
    <row r="125" spans="1:29">
      <c r="B125" s="77" t="s">
        <v>1420</v>
      </c>
      <c r="E125" s="76" t="s">
        <v>246</v>
      </c>
      <c r="F125" s="75">
        <v>26</v>
      </c>
      <c r="G125" s="75">
        <v>0</v>
      </c>
      <c r="H125" s="75">
        <v>0</v>
      </c>
      <c r="I125" s="75">
        <v>0</v>
      </c>
      <c r="J125" s="75">
        <v>0</v>
      </c>
      <c r="K125" s="75">
        <v>0</v>
      </c>
      <c r="L125" s="75">
        <v>0</v>
      </c>
      <c r="M125" s="75">
        <v>0</v>
      </c>
      <c r="N125" s="75">
        <v>0</v>
      </c>
      <c r="P125" s="75">
        <v>4842.0370000000003</v>
      </c>
      <c r="Q125" s="75">
        <v>0</v>
      </c>
      <c r="S125">
        <f t="shared" si="5"/>
        <v>0</v>
      </c>
      <c r="T125">
        <f t="shared" si="6"/>
        <v>0</v>
      </c>
      <c r="U125">
        <f t="shared" si="15"/>
        <v>0</v>
      </c>
      <c r="V125">
        <f t="shared" si="7"/>
        <v>0</v>
      </c>
      <c r="W125">
        <f t="shared" si="8"/>
        <v>0</v>
      </c>
      <c r="X125">
        <f t="shared" si="9"/>
        <v>0</v>
      </c>
      <c r="Y125">
        <f t="shared" si="10"/>
        <v>0</v>
      </c>
      <c r="Z125">
        <f t="shared" si="11"/>
        <v>0</v>
      </c>
      <c r="AA125">
        <f t="shared" si="12"/>
        <v>0</v>
      </c>
      <c r="AB125">
        <f t="shared" si="13"/>
        <v>4.8420370000000004</v>
      </c>
      <c r="AC125">
        <f t="shared" si="14"/>
        <v>0</v>
      </c>
    </row>
    <row r="126" spans="1:29">
      <c r="B126" s="77" t="s">
        <v>1421</v>
      </c>
      <c r="E126" s="76" t="s">
        <v>125</v>
      </c>
      <c r="F126" s="75">
        <v>3806</v>
      </c>
      <c r="G126" s="75">
        <v>47953.742000000006</v>
      </c>
      <c r="H126" s="75">
        <v>0</v>
      </c>
      <c r="I126" s="75">
        <v>0</v>
      </c>
      <c r="J126" s="75">
        <v>0</v>
      </c>
      <c r="K126" s="75">
        <v>0</v>
      </c>
      <c r="L126" s="75">
        <v>0</v>
      </c>
      <c r="M126" s="75">
        <v>0</v>
      </c>
      <c r="N126" s="75">
        <v>0</v>
      </c>
      <c r="P126" s="75">
        <v>1201741.122</v>
      </c>
      <c r="Q126" s="75">
        <v>0</v>
      </c>
      <c r="S126">
        <f t="shared" si="5"/>
        <v>47.953742000000005</v>
      </c>
      <c r="T126">
        <f t="shared" si="6"/>
        <v>0</v>
      </c>
      <c r="U126">
        <f t="shared" si="15"/>
        <v>0</v>
      </c>
      <c r="V126">
        <f t="shared" si="7"/>
        <v>0</v>
      </c>
      <c r="W126">
        <f t="shared" si="8"/>
        <v>0</v>
      </c>
      <c r="X126">
        <f t="shared" si="9"/>
        <v>0</v>
      </c>
      <c r="Y126">
        <f t="shared" si="10"/>
        <v>0</v>
      </c>
      <c r="Z126">
        <f t="shared" si="11"/>
        <v>0</v>
      </c>
      <c r="AA126">
        <f t="shared" si="12"/>
        <v>0</v>
      </c>
      <c r="AB126">
        <f t="shared" si="13"/>
        <v>1201.7411219999999</v>
      </c>
      <c r="AC126">
        <f t="shared" si="14"/>
        <v>0</v>
      </c>
    </row>
    <row r="127" spans="1:29">
      <c r="B127" s="77" t="s">
        <v>1422</v>
      </c>
      <c r="E127" s="76" t="s">
        <v>51</v>
      </c>
      <c r="F127" s="75">
        <v>4017</v>
      </c>
      <c r="G127" s="75">
        <v>7097.6269999999995</v>
      </c>
      <c r="H127" s="75">
        <v>6914.9319999999998</v>
      </c>
      <c r="I127" s="75">
        <v>1945.028</v>
      </c>
      <c r="J127" s="75">
        <v>588.78599999999994</v>
      </c>
      <c r="K127" s="75">
        <v>0</v>
      </c>
      <c r="L127" s="75">
        <v>4.1870000000000003</v>
      </c>
      <c r="M127" s="75">
        <v>0</v>
      </c>
      <c r="N127" s="75">
        <v>1627.2570000000001</v>
      </c>
      <c r="P127" s="75">
        <v>0</v>
      </c>
      <c r="Q127" s="75">
        <v>6.0000000000000001E-3</v>
      </c>
      <c r="S127">
        <f t="shared" si="5"/>
        <v>7.0976269999999992</v>
      </c>
      <c r="T127">
        <f t="shared" si="6"/>
        <v>6.9149319999999994</v>
      </c>
      <c r="U127">
        <f t="shared" si="15"/>
        <v>1.945028</v>
      </c>
      <c r="V127">
        <f t="shared" si="7"/>
        <v>0.58878599999999992</v>
      </c>
      <c r="W127">
        <f t="shared" si="8"/>
        <v>0</v>
      </c>
      <c r="X127">
        <f t="shared" si="9"/>
        <v>4.1870000000000006E-3</v>
      </c>
      <c r="Y127">
        <f t="shared" si="10"/>
        <v>0</v>
      </c>
      <c r="Z127">
        <f t="shared" si="11"/>
        <v>1.627257</v>
      </c>
      <c r="AA127">
        <f t="shared" si="12"/>
        <v>0</v>
      </c>
      <c r="AB127">
        <f t="shared" si="13"/>
        <v>0</v>
      </c>
      <c r="AC127">
        <f t="shared" si="14"/>
        <v>6.0000000000000002E-6</v>
      </c>
    </row>
    <row r="128" spans="1:29">
      <c r="B128" s="77" t="s">
        <v>1423</v>
      </c>
      <c r="E128" s="76" t="s">
        <v>138</v>
      </c>
      <c r="F128" s="75">
        <v>45</v>
      </c>
      <c r="G128" s="75">
        <v>20644.567999999999</v>
      </c>
      <c r="H128" s="75">
        <v>0</v>
      </c>
      <c r="I128" s="75">
        <v>0</v>
      </c>
      <c r="J128" s="75">
        <v>0</v>
      </c>
      <c r="K128" s="75">
        <v>0</v>
      </c>
      <c r="L128" s="75">
        <v>0</v>
      </c>
      <c r="M128" s="75">
        <v>0</v>
      </c>
      <c r="N128" s="75">
        <v>0</v>
      </c>
      <c r="P128" s="75">
        <v>0</v>
      </c>
      <c r="Q128" s="75">
        <v>0</v>
      </c>
      <c r="S128">
        <f t="shared" si="5"/>
        <v>20.644568</v>
      </c>
      <c r="T128">
        <f t="shared" si="6"/>
        <v>0</v>
      </c>
      <c r="U128">
        <f t="shared" si="15"/>
        <v>0</v>
      </c>
      <c r="V128">
        <f t="shared" si="7"/>
        <v>0</v>
      </c>
      <c r="W128">
        <f t="shared" si="8"/>
        <v>0</v>
      </c>
      <c r="X128">
        <f t="shared" si="9"/>
        <v>0</v>
      </c>
      <c r="Y128">
        <f t="shared" si="10"/>
        <v>0</v>
      </c>
      <c r="Z128">
        <f t="shared" si="11"/>
        <v>0</v>
      </c>
      <c r="AA128">
        <f t="shared" si="12"/>
        <v>0</v>
      </c>
      <c r="AB128">
        <f t="shared" si="13"/>
        <v>0</v>
      </c>
      <c r="AC128">
        <f t="shared" si="14"/>
        <v>0</v>
      </c>
    </row>
    <row r="129" spans="1:29">
      <c r="B129" s="77" t="s">
        <v>1424</v>
      </c>
      <c r="E129" s="76" t="s">
        <v>207</v>
      </c>
      <c r="F129" s="75">
        <v>8245</v>
      </c>
      <c r="G129" s="75">
        <v>0</v>
      </c>
      <c r="H129" s="75">
        <v>0</v>
      </c>
      <c r="I129" s="75">
        <v>0</v>
      </c>
      <c r="J129" s="75">
        <v>0</v>
      </c>
      <c r="K129" s="75">
        <v>0</v>
      </c>
      <c r="L129" s="75">
        <v>0</v>
      </c>
      <c r="M129" s="75">
        <v>0</v>
      </c>
      <c r="N129" s="75">
        <v>0</v>
      </c>
      <c r="P129" s="75">
        <v>3252510.2139999997</v>
      </c>
      <c r="Q129" s="75">
        <v>0</v>
      </c>
      <c r="S129">
        <f t="shared" si="5"/>
        <v>0</v>
      </c>
      <c r="T129">
        <f t="shared" si="6"/>
        <v>0</v>
      </c>
      <c r="U129">
        <f t="shared" si="15"/>
        <v>0</v>
      </c>
      <c r="V129">
        <f t="shared" si="7"/>
        <v>0</v>
      </c>
      <c r="W129">
        <f t="shared" si="8"/>
        <v>0</v>
      </c>
      <c r="X129">
        <f t="shared" si="9"/>
        <v>0</v>
      </c>
      <c r="Y129">
        <f t="shared" si="10"/>
        <v>0</v>
      </c>
      <c r="Z129">
        <f t="shared" si="11"/>
        <v>0</v>
      </c>
      <c r="AA129">
        <f t="shared" si="12"/>
        <v>0</v>
      </c>
      <c r="AB129">
        <f t="shared" si="13"/>
        <v>3252.5102139999999</v>
      </c>
      <c r="AC129">
        <f t="shared" si="14"/>
        <v>0</v>
      </c>
    </row>
    <row r="130" spans="1:29">
      <c r="B130" s="77" t="s">
        <v>1425</v>
      </c>
      <c r="E130" s="76" t="s">
        <v>982</v>
      </c>
      <c r="F130" s="75">
        <v>6</v>
      </c>
      <c r="G130" s="75">
        <v>0</v>
      </c>
      <c r="H130" s="75">
        <v>0</v>
      </c>
      <c r="I130" s="75">
        <v>0</v>
      </c>
      <c r="J130" s="75">
        <v>0</v>
      </c>
      <c r="K130" s="75">
        <v>0</v>
      </c>
      <c r="L130" s="75">
        <v>0</v>
      </c>
      <c r="M130" s="75">
        <v>0</v>
      </c>
      <c r="N130" s="75">
        <v>0</v>
      </c>
      <c r="P130" s="75">
        <v>582.12400000000014</v>
      </c>
      <c r="Q130" s="75">
        <v>0</v>
      </c>
      <c r="S130">
        <f t="shared" si="5"/>
        <v>0</v>
      </c>
      <c r="T130">
        <f t="shared" si="6"/>
        <v>0</v>
      </c>
      <c r="U130">
        <f t="shared" si="15"/>
        <v>0</v>
      </c>
      <c r="V130">
        <f t="shared" si="7"/>
        <v>0</v>
      </c>
      <c r="W130">
        <f t="shared" si="8"/>
        <v>0</v>
      </c>
      <c r="X130">
        <f t="shared" si="9"/>
        <v>0</v>
      </c>
      <c r="Y130">
        <f t="shared" si="10"/>
        <v>0</v>
      </c>
      <c r="Z130">
        <f t="shared" si="11"/>
        <v>0</v>
      </c>
      <c r="AA130">
        <f t="shared" si="12"/>
        <v>0</v>
      </c>
      <c r="AB130">
        <f t="shared" si="13"/>
        <v>0.58212400000000009</v>
      </c>
      <c r="AC130">
        <f t="shared" si="14"/>
        <v>0</v>
      </c>
    </row>
    <row r="131" spans="1:29">
      <c r="B131" s="77" t="s">
        <v>1655</v>
      </c>
      <c r="E131" s="76" t="s">
        <v>1654</v>
      </c>
      <c r="F131" s="75">
        <v>7</v>
      </c>
      <c r="G131" s="75">
        <v>0</v>
      </c>
      <c r="H131" s="75">
        <v>1.157</v>
      </c>
      <c r="I131" s="75">
        <v>5.6459999999999999</v>
      </c>
      <c r="J131" s="75">
        <v>0</v>
      </c>
      <c r="K131" s="75">
        <v>0</v>
      </c>
      <c r="L131" s="75">
        <v>0</v>
      </c>
      <c r="M131" s="75">
        <v>0</v>
      </c>
      <c r="N131" s="75">
        <v>0</v>
      </c>
      <c r="P131" s="75">
        <v>3.4</v>
      </c>
      <c r="Q131" s="75">
        <v>0</v>
      </c>
      <c r="S131">
        <f t="shared" si="5"/>
        <v>0</v>
      </c>
      <c r="T131">
        <f t="shared" si="6"/>
        <v>1.157E-3</v>
      </c>
      <c r="U131">
        <f t="shared" si="15"/>
        <v>5.646E-3</v>
      </c>
      <c r="V131">
        <f t="shared" si="7"/>
        <v>0</v>
      </c>
      <c r="W131">
        <f t="shared" si="8"/>
        <v>0</v>
      </c>
      <c r="X131">
        <f t="shared" si="9"/>
        <v>0</v>
      </c>
      <c r="Y131">
        <f t="shared" si="10"/>
        <v>0</v>
      </c>
      <c r="Z131">
        <f t="shared" si="11"/>
        <v>0</v>
      </c>
      <c r="AA131">
        <f t="shared" si="12"/>
        <v>0</v>
      </c>
      <c r="AB131">
        <f t="shared" si="13"/>
        <v>3.3999999999999998E-3</v>
      </c>
      <c r="AC131">
        <f t="shared" si="14"/>
        <v>0</v>
      </c>
    </row>
    <row r="132" spans="1:29">
      <c r="B132" s="77" t="s">
        <v>1426</v>
      </c>
      <c r="E132" s="76" t="s">
        <v>85</v>
      </c>
      <c r="F132" s="75">
        <v>803</v>
      </c>
      <c r="G132" s="75">
        <v>18</v>
      </c>
      <c r="H132" s="75">
        <v>0</v>
      </c>
      <c r="I132" s="75">
        <v>0</v>
      </c>
      <c r="J132" s="75">
        <v>0</v>
      </c>
      <c r="K132" s="75">
        <v>0</v>
      </c>
      <c r="L132" s="75">
        <v>0</v>
      </c>
      <c r="M132" s="75">
        <v>0</v>
      </c>
      <c r="N132" s="75">
        <v>0</v>
      </c>
      <c r="P132" s="75">
        <v>359527.04399999999</v>
      </c>
      <c r="Q132" s="75">
        <v>0</v>
      </c>
      <c r="S132">
        <f t="shared" si="5"/>
        <v>1.7999999999999999E-2</v>
      </c>
      <c r="T132">
        <f t="shared" si="6"/>
        <v>0</v>
      </c>
      <c r="U132">
        <f t="shared" si="15"/>
        <v>0</v>
      </c>
      <c r="V132">
        <f t="shared" si="7"/>
        <v>0</v>
      </c>
      <c r="W132">
        <f t="shared" si="8"/>
        <v>0</v>
      </c>
      <c r="X132">
        <f t="shared" si="9"/>
        <v>0</v>
      </c>
      <c r="Y132">
        <f t="shared" si="10"/>
        <v>0</v>
      </c>
      <c r="Z132">
        <f t="shared" si="11"/>
        <v>0</v>
      </c>
      <c r="AA132">
        <f t="shared" si="12"/>
        <v>0</v>
      </c>
      <c r="AB132">
        <f t="shared" si="13"/>
        <v>359.52704399999999</v>
      </c>
      <c r="AC132">
        <f t="shared" si="14"/>
        <v>0</v>
      </c>
    </row>
    <row r="133" spans="1:29">
      <c r="B133" s="77" t="s">
        <v>1419</v>
      </c>
      <c r="E133" s="76" t="s">
        <v>52</v>
      </c>
      <c r="F133" s="75">
        <v>40407</v>
      </c>
      <c r="G133" s="75">
        <v>463310.53090000007</v>
      </c>
      <c r="H133" s="75">
        <v>1323.3924999999999</v>
      </c>
      <c r="I133" s="75">
        <v>844.90800000000002</v>
      </c>
      <c r="J133" s="75">
        <v>3228.9799999999996</v>
      </c>
      <c r="K133" s="75">
        <v>947.68100000000004</v>
      </c>
      <c r="L133" s="75">
        <v>7170.0919999999987</v>
      </c>
      <c r="M133" s="75">
        <v>0</v>
      </c>
      <c r="N133" s="75">
        <v>17709.68</v>
      </c>
      <c r="P133" s="75">
        <v>237.143</v>
      </c>
      <c r="Q133" s="75">
        <v>494.34300000000002</v>
      </c>
      <c r="S133">
        <f t="shared" si="5"/>
        <v>463.31053090000006</v>
      </c>
      <c r="T133">
        <f t="shared" si="6"/>
        <v>1.3233925</v>
      </c>
      <c r="U133">
        <f t="shared" si="15"/>
        <v>0.84490799999999999</v>
      </c>
      <c r="V133">
        <f t="shared" si="7"/>
        <v>3.2289799999999995</v>
      </c>
      <c r="W133">
        <f t="shared" si="8"/>
        <v>0.947681</v>
      </c>
      <c r="X133">
        <f t="shared" si="9"/>
        <v>7.1700919999999986</v>
      </c>
      <c r="Y133">
        <f t="shared" si="10"/>
        <v>0</v>
      </c>
      <c r="Z133">
        <f t="shared" si="11"/>
        <v>17.709679999999999</v>
      </c>
      <c r="AA133">
        <f t="shared" si="12"/>
        <v>0</v>
      </c>
      <c r="AB133">
        <f t="shared" si="13"/>
        <v>0.23714299999999999</v>
      </c>
      <c r="AC133">
        <f t="shared" si="14"/>
        <v>0.49434300000000003</v>
      </c>
    </row>
    <row r="134" spans="1:29">
      <c r="B134" s="77" t="s">
        <v>1429</v>
      </c>
      <c r="E134" s="76" t="s">
        <v>247</v>
      </c>
      <c r="F134" s="75">
        <v>502</v>
      </c>
      <c r="G134" s="75">
        <v>0</v>
      </c>
      <c r="H134" s="75">
        <v>0</v>
      </c>
      <c r="I134" s="75">
        <v>0</v>
      </c>
      <c r="J134" s="75">
        <v>0</v>
      </c>
      <c r="K134" s="75">
        <v>0</v>
      </c>
      <c r="L134" s="75">
        <v>0</v>
      </c>
      <c r="M134" s="75">
        <v>0</v>
      </c>
      <c r="N134" s="75">
        <v>0</v>
      </c>
      <c r="P134" s="75">
        <v>78307.987999999998</v>
      </c>
      <c r="Q134" s="75">
        <v>0</v>
      </c>
      <c r="S134">
        <f t="shared" si="5"/>
        <v>0</v>
      </c>
      <c r="T134">
        <f t="shared" si="6"/>
        <v>0</v>
      </c>
      <c r="U134">
        <f t="shared" si="15"/>
        <v>0</v>
      </c>
      <c r="V134">
        <f t="shared" si="7"/>
        <v>0</v>
      </c>
      <c r="W134">
        <f t="shared" si="8"/>
        <v>0</v>
      </c>
      <c r="X134">
        <f t="shared" si="9"/>
        <v>0</v>
      </c>
      <c r="Y134">
        <f t="shared" si="10"/>
        <v>0</v>
      </c>
      <c r="Z134">
        <f t="shared" si="11"/>
        <v>0</v>
      </c>
      <c r="AA134">
        <f t="shared" si="12"/>
        <v>0</v>
      </c>
      <c r="AB134">
        <f t="shared" si="13"/>
        <v>78.307987999999995</v>
      </c>
      <c r="AC134">
        <f t="shared" si="14"/>
        <v>0</v>
      </c>
    </row>
    <row r="135" spans="1:29">
      <c r="B135" s="77" t="s">
        <v>4</v>
      </c>
      <c r="E135" s="76" t="s">
        <v>60</v>
      </c>
      <c r="F135" s="75">
        <v>2099</v>
      </c>
      <c r="G135" s="75">
        <v>144.55100000000002</v>
      </c>
      <c r="H135" s="75">
        <v>2253.5709999999999</v>
      </c>
      <c r="I135" s="75">
        <v>2.8880000000000003</v>
      </c>
      <c r="J135" s="75">
        <v>0</v>
      </c>
      <c r="K135" s="75">
        <v>0</v>
      </c>
      <c r="L135" s="75">
        <v>0</v>
      </c>
      <c r="M135" s="75">
        <v>0</v>
      </c>
      <c r="N135" s="75">
        <v>1.637</v>
      </c>
      <c r="P135" s="75">
        <v>0</v>
      </c>
      <c r="Q135" s="75">
        <v>0</v>
      </c>
      <c r="S135">
        <f t="shared" si="5"/>
        <v>0.14455100000000001</v>
      </c>
      <c r="T135">
        <f t="shared" si="6"/>
        <v>2.253571</v>
      </c>
      <c r="U135">
        <f t="shared" si="15"/>
        <v>2.8880000000000004E-3</v>
      </c>
      <c r="V135">
        <f t="shared" si="7"/>
        <v>0</v>
      </c>
      <c r="W135">
        <f t="shared" si="8"/>
        <v>0</v>
      </c>
      <c r="X135">
        <f t="shared" si="9"/>
        <v>0</v>
      </c>
      <c r="Y135">
        <f t="shared" si="10"/>
        <v>0</v>
      </c>
      <c r="Z135">
        <f t="shared" si="11"/>
        <v>1.637E-3</v>
      </c>
      <c r="AA135">
        <f t="shared" si="12"/>
        <v>0</v>
      </c>
      <c r="AB135">
        <f t="shared" si="13"/>
        <v>0</v>
      </c>
      <c r="AC135">
        <f t="shared" si="14"/>
        <v>0</v>
      </c>
    </row>
    <row r="137" spans="1:29">
      <c r="A137" s="82" t="s">
        <v>1653</v>
      </c>
      <c r="Q137" s="81" t="s">
        <v>1652</v>
      </c>
      <c r="R137" s="80">
        <v>254</v>
      </c>
    </row>
    <row r="140" spans="1:29">
      <c r="A140" s="79" t="s">
        <v>1811</v>
      </c>
    </row>
    <row r="141" spans="1:29">
      <c r="A141" s="79" t="s">
        <v>1810</v>
      </c>
    </row>
    <row r="142" spans="1:29">
      <c r="A142" s="79" t="s">
        <v>1650</v>
      </c>
    </row>
    <row r="144" spans="1:29">
      <c r="C144" s="76" t="s">
        <v>1649</v>
      </c>
      <c r="I144" s="76" t="s">
        <v>1809</v>
      </c>
      <c r="O144" s="76" t="s">
        <v>1808</v>
      </c>
    </row>
    <row r="146" spans="1:18">
      <c r="H146" s="76" t="s">
        <v>1807</v>
      </c>
      <c r="N146" s="76" t="s">
        <v>1807</v>
      </c>
    </row>
    <row r="147" spans="1:18">
      <c r="E147" s="76" t="s">
        <v>1806</v>
      </c>
      <c r="F147" s="76" t="s">
        <v>1645</v>
      </c>
      <c r="G147" s="76" t="s">
        <v>1645</v>
      </c>
      <c r="H147" s="76" t="s">
        <v>1645</v>
      </c>
      <c r="I147" s="76" t="s">
        <v>1805</v>
      </c>
      <c r="J147" s="76" t="s">
        <v>1368</v>
      </c>
      <c r="K147" s="76" t="s">
        <v>1804</v>
      </c>
      <c r="L147" s="76" t="s">
        <v>1645</v>
      </c>
      <c r="M147" s="76" t="s">
        <v>1645</v>
      </c>
      <c r="N147" s="76" t="s">
        <v>1645</v>
      </c>
      <c r="O147" s="76" t="s">
        <v>1805</v>
      </c>
      <c r="P147" s="76" t="s">
        <v>1368</v>
      </c>
      <c r="Q147" s="76" t="s">
        <v>1804</v>
      </c>
    </row>
    <row r="148" spans="1:18">
      <c r="A148" s="76" t="s">
        <v>30</v>
      </c>
      <c r="B148" s="76" t="s">
        <v>31</v>
      </c>
      <c r="D148" s="76" t="s">
        <v>1803</v>
      </c>
      <c r="E148" s="76" t="s">
        <v>35</v>
      </c>
      <c r="F148" s="76" t="s">
        <v>1662</v>
      </c>
      <c r="G148" s="76" t="s">
        <v>1600</v>
      </c>
      <c r="H148" s="76" t="s">
        <v>1802</v>
      </c>
      <c r="I148" s="76" t="s">
        <v>1802</v>
      </c>
      <c r="J148" s="76" t="s">
        <v>1801</v>
      </c>
      <c r="K148" s="76" t="s">
        <v>1800</v>
      </c>
      <c r="L148" s="76" t="s">
        <v>1600</v>
      </c>
      <c r="M148" s="76" t="s">
        <v>1802</v>
      </c>
      <c r="N148" s="76" t="s">
        <v>1802</v>
      </c>
      <c r="O148" s="76" t="s">
        <v>1801</v>
      </c>
      <c r="P148" s="76" t="s">
        <v>1800</v>
      </c>
    </row>
    <row r="149" spans="1:18">
      <c r="B149" s="77" t="s">
        <v>1633</v>
      </c>
      <c r="F149" s="75">
        <v>59987</v>
      </c>
      <c r="G149" s="92" t="s">
        <v>1799</v>
      </c>
      <c r="H149" s="92" t="s">
        <v>1798</v>
      </c>
      <c r="I149" s="92" t="s">
        <v>1797</v>
      </c>
      <c r="J149" s="92" t="s">
        <v>1796</v>
      </c>
      <c r="K149" s="92" t="s">
        <v>1795</v>
      </c>
      <c r="L149" s="92" t="s">
        <v>1794</v>
      </c>
      <c r="M149" s="75">
        <v>123.4624</v>
      </c>
      <c r="N149" s="75">
        <v>41.032200000000003</v>
      </c>
      <c r="O149" s="75">
        <v>24.614000000000001</v>
      </c>
      <c r="P149" s="75">
        <v>22.249699999999997</v>
      </c>
      <c r="Q149" s="75">
        <v>211.35830000000001</v>
      </c>
      <c r="R149" s="75">
        <v>11.6479</v>
      </c>
    </row>
    <row r="150" spans="1:18">
      <c r="A150" s="78" t="s">
        <v>1699</v>
      </c>
    </row>
    <row r="151" spans="1:18">
      <c r="B151" s="77" t="s">
        <v>35</v>
      </c>
    </row>
    <row r="152" spans="1:18">
      <c r="B152" s="77" t="s">
        <v>1418</v>
      </c>
      <c r="E152" s="76" t="s">
        <v>383</v>
      </c>
      <c r="F152" s="75">
        <v>24</v>
      </c>
      <c r="G152" s="92" t="s">
        <v>1793</v>
      </c>
      <c r="H152" s="92" t="s">
        <v>1792</v>
      </c>
      <c r="I152" s="92" t="s">
        <v>1791</v>
      </c>
      <c r="J152" s="92" t="s">
        <v>1790</v>
      </c>
      <c r="K152" s="92" t="s">
        <v>1789</v>
      </c>
      <c r="L152" s="92" t="s">
        <v>1788</v>
      </c>
      <c r="M152" s="75">
        <v>5.0999999999999997E-2</v>
      </c>
      <c r="N152" s="75">
        <v>9.6999999999999989E-2</v>
      </c>
      <c r="O152" s="75">
        <v>4.2500000000000003E-2</v>
      </c>
      <c r="P152" s="75">
        <v>3.1000000000000003E-2</v>
      </c>
      <c r="Q152" s="75">
        <v>0.2215</v>
      </c>
      <c r="R152" s="75">
        <v>6.9999999999999993E-3</v>
      </c>
    </row>
    <row r="153" spans="1:18">
      <c r="B153" s="77" t="s">
        <v>1420</v>
      </c>
      <c r="E153" s="76" t="s">
        <v>246</v>
      </c>
      <c r="F153" s="75">
        <v>26</v>
      </c>
      <c r="G153" s="92" t="s">
        <v>1787</v>
      </c>
      <c r="H153" s="92" t="s">
        <v>1786</v>
      </c>
      <c r="I153" s="92" t="s">
        <v>1785</v>
      </c>
      <c r="J153" s="92" t="s">
        <v>1784</v>
      </c>
      <c r="K153" s="92" t="s">
        <v>1783</v>
      </c>
      <c r="L153" s="92" t="s">
        <v>1750</v>
      </c>
      <c r="M153" s="75">
        <v>0.17399999999999999</v>
      </c>
      <c r="N153" s="75">
        <v>3.9E-2</v>
      </c>
      <c r="O153" s="75">
        <v>0.05</v>
      </c>
      <c r="P153" s="75">
        <v>6.0000000000000001E-3</v>
      </c>
      <c r="Q153" s="75">
        <v>0.26900000000000002</v>
      </c>
      <c r="R153" s="75">
        <v>0</v>
      </c>
    </row>
    <row r="154" spans="1:18">
      <c r="B154" s="77" t="s">
        <v>1421</v>
      </c>
      <c r="E154" s="76" t="s">
        <v>125</v>
      </c>
      <c r="F154" s="75">
        <v>3806</v>
      </c>
      <c r="G154" s="92" t="s">
        <v>1782</v>
      </c>
      <c r="H154" s="92" t="s">
        <v>1781</v>
      </c>
      <c r="I154" s="92" t="s">
        <v>1780</v>
      </c>
      <c r="J154" s="92" t="s">
        <v>1779</v>
      </c>
      <c r="K154" s="92" t="s">
        <v>1778</v>
      </c>
      <c r="L154" s="92" t="s">
        <v>1777</v>
      </c>
      <c r="M154" s="75">
        <v>7.4161999999999999</v>
      </c>
      <c r="N154" s="75">
        <v>5.3728999999999996</v>
      </c>
      <c r="O154" s="75">
        <v>4.2649999999999997</v>
      </c>
      <c r="P154" s="75">
        <v>2.3091999999999997</v>
      </c>
      <c r="Q154" s="75">
        <v>19.363299999999999</v>
      </c>
      <c r="R154" s="75">
        <v>2.3490000000000002</v>
      </c>
    </row>
    <row r="155" spans="1:18">
      <c r="B155" s="77" t="s">
        <v>1422</v>
      </c>
      <c r="E155" s="76" t="s">
        <v>51</v>
      </c>
      <c r="F155" s="75">
        <v>4017</v>
      </c>
      <c r="G155" s="92" t="s">
        <v>1776</v>
      </c>
      <c r="H155" s="92" t="s">
        <v>1775</v>
      </c>
      <c r="I155" s="92" t="s">
        <v>1774</v>
      </c>
      <c r="J155" s="92" t="s">
        <v>1773</v>
      </c>
      <c r="K155" s="92" t="s">
        <v>1772</v>
      </c>
      <c r="L155" s="92" t="s">
        <v>1771</v>
      </c>
      <c r="M155" s="75">
        <v>5.5048000000000004</v>
      </c>
      <c r="N155" s="75">
        <v>0.66849999999999998</v>
      </c>
      <c r="O155" s="75">
        <v>7.7199999999999991E-2</v>
      </c>
      <c r="P155" s="75">
        <v>0.69120000000000004</v>
      </c>
      <c r="Q155" s="75">
        <v>6.9417000000000009</v>
      </c>
      <c r="R155" s="75">
        <v>7.0199999999999999E-2</v>
      </c>
    </row>
    <row r="156" spans="1:18">
      <c r="B156" s="77" t="s">
        <v>1423</v>
      </c>
      <c r="E156" s="76" t="s">
        <v>138</v>
      </c>
      <c r="F156" s="75">
        <v>45</v>
      </c>
      <c r="G156" s="92" t="s">
        <v>1770</v>
      </c>
      <c r="H156" s="92" t="s">
        <v>1769</v>
      </c>
      <c r="I156" s="92" t="s">
        <v>1768</v>
      </c>
      <c r="J156" s="92" t="s">
        <v>1767</v>
      </c>
      <c r="K156" s="92" t="s">
        <v>1766</v>
      </c>
      <c r="L156" s="92" t="s">
        <v>1765</v>
      </c>
      <c r="M156" s="75">
        <v>1.68</v>
      </c>
      <c r="N156" s="75">
        <v>0.223</v>
      </c>
      <c r="O156" s="75">
        <v>0.153</v>
      </c>
      <c r="P156" s="75">
        <v>0.11900000000000001</v>
      </c>
      <c r="Q156" s="75">
        <v>2.1750000000000003</v>
      </c>
      <c r="R156" s="75">
        <v>0.12710000000000002</v>
      </c>
    </row>
    <row r="157" spans="1:18">
      <c r="B157" s="77" t="s">
        <v>1424</v>
      </c>
      <c r="E157" s="76" t="s">
        <v>207</v>
      </c>
      <c r="F157" s="75">
        <v>8245</v>
      </c>
      <c r="G157" s="92" t="s">
        <v>1764</v>
      </c>
      <c r="H157" s="92" t="s">
        <v>1763</v>
      </c>
      <c r="I157" s="92" t="s">
        <v>1762</v>
      </c>
      <c r="J157" s="92" t="s">
        <v>1761</v>
      </c>
      <c r="K157" s="92" t="s">
        <v>1760</v>
      </c>
      <c r="L157" s="92" t="s">
        <v>1759</v>
      </c>
      <c r="M157" s="75">
        <v>19.410499999999999</v>
      </c>
      <c r="N157" s="75">
        <v>7.6659000000000006</v>
      </c>
      <c r="O157" s="75">
        <v>13.808499999999999</v>
      </c>
      <c r="P157" s="75">
        <v>4.2549000000000001</v>
      </c>
      <c r="Q157" s="75">
        <v>45.139799999999994</v>
      </c>
      <c r="R157" s="75">
        <v>4.5132000000000003</v>
      </c>
    </row>
    <row r="158" spans="1:18">
      <c r="B158" s="77" t="s">
        <v>1425</v>
      </c>
      <c r="E158" s="76" t="s">
        <v>982</v>
      </c>
      <c r="F158" s="75">
        <v>6</v>
      </c>
      <c r="G158" s="92" t="s">
        <v>1758</v>
      </c>
      <c r="H158" s="92" t="s">
        <v>1757</v>
      </c>
      <c r="I158" s="92" t="s">
        <v>1756</v>
      </c>
      <c r="J158" s="92" t="s">
        <v>1755</v>
      </c>
      <c r="K158" s="92" t="s">
        <v>1754</v>
      </c>
      <c r="L158" s="92" t="s">
        <v>1750</v>
      </c>
      <c r="M158" s="75">
        <v>1.72E-2</v>
      </c>
      <c r="N158" s="75">
        <v>4.0000000000000002E-4</v>
      </c>
      <c r="O158" s="75">
        <v>2.5000000000000001E-3</v>
      </c>
      <c r="P158" s="75">
        <v>8.0000000000000004E-4</v>
      </c>
      <c r="Q158" s="75">
        <v>2.0899999999999998E-2</v>
      </c>
      <c r="R158" s="75">
        <v>0</v>
      </c>
    </row>
    <row r="159" spans="1:18">
      <c r="B159" s="77" t="s">
        <v>1655</v>
      </c>
      <c r="E159" s="76" t="s">
        <v>1654</v>
      </c>
      <c r="F159" s="75">
        <v>7</v>
      </c>
      <c r="G159" s="92" t="s">
        <v>1753</v>
      </c>
      <c r="H159" s="92" t="s">
        <v>1752</v>
      </c>
      <c r="I159" s="92" t="s">
        <v>1750</v>
      </c>
      <c r="J159" s="92" t="s">
        <v>1752</v>
      </c>
      <c r="K159" s="92" t="s">
        <v>1751</v>
      </c>
      <c r="L159" s="92" t="s">
        <v>1750</v>
      </c>
      <c r="M159" s="75">
        <v>1E-4</v>
      </c>
      <c r="N159" s="75">
        <v>4.0000000000000002E-4</v>
      </c>
      <c r="O159" s="75">
        <v>0</v>
      </c>
      <c r="P159" s="75">
        <v>2.0000000000000001E-4</v>
      </c>
      <c r="Q159" s="75">
        <v>7.000000000000001E-4</v>
      </c>
      <c r="R159" s="75">
        <v>0</v>
      </c>
    </row>
    <row r="160" spans="1:18">
      <c r="B160" s="77" t="s">
        <v>1426</v>
      </c>
      <c r="E160" s="76" t="s">
        <v>85</v>
      </c>
      <c r="F160" s="75">
        <v>803</v>
      </c>
      <c r="G160" s="92" t="s">
        <v>1749</v>
      </c>
      <c r="H160" s="92" t="s">
        <v>1748</v>
      </c>
      <c r="I160" s="92" t="s">
        <v>1747</v>
      </c>
      <c r="J160" s="92" t="s">
        <v>1746</v>
      </c>
      <c r="K160" s="92" t="s">
        <v>1745</v>
      </c>
      <c r="L160" s="92" t="s">
        <v>1744</v>
      </c>
      <c r="M160" s="75">
        <v>2.5072999999999999</v>
      </c>
      <c r="N160" s="75">
        <v>1.3786000000000003</v>
      </c>
      <c r="O160" s="75">
        <v>1.2843</v>
      </c>
      <c r="P160" s="75">
        <v>0.58909999999999996</v>
      </c>
      <c r="Q160" s="75">
        <v>5.7592999999999996</v>
      </c>
      <c r="R160" s="75">
        <v>0.33510000000000001</v>
      </c>
    </row>
    <row r="161" spans="1:22">
      <c r="B161" s="77" t="s">
        <v>1419</v>
      </c>
      <c r="E161" s="76" t="s">
        <v>52</v>
      </c>
      <c r="F161" s="75">
        <v>40407</v>
      </c>
      <c r="G161" s="92" t="s">
        <v>1743</v>
      </c>
      <c r="H161" s="92" t="s">
        <v>1742</v>
      </c>
      <c r="I161" s="92" t="s">
        <v>1741</v>
      </c>
      <c r="J161" s="92" t="s">
        <v>1740</v>
      </c>
      <c r="K161" s="92" t="s">
        <v>1739</v>
      </c>
      <c r="L161" s="92" t="s">
        <v>1738</v>
      </c>
      <c r="M161" s="75">
        <v>85.433400000000006</v>
      </c>
      <c r="N161" s="75">
        <v>25.256500000000003</v>
      </c>
      <c r="O161" s="75">
        <v>4.8033999999999999</v>
      </c>
      <c r="P161" s="75">
        <v>13.9962</v>
      </c>
      <c r="Q161" s="75">
        <v>129.48950000000002</v>
      </c>
      <c r="R161" s="75">
        <v>4.1312999999999995</v>
      </c>
    </row>
    <row r="162" spans="1:22">
      <c r="B162" s="77" t="s">
        <v>1429</v>
      </c>
      <c r="E162" s="76" t="s">
        <v>247</v>
      </c>
      <c r="F162" s="75">
        <v>502</v>
      </c>
      <c r="G162" s="92" t="s">
        <v>1737</v>
      </c>
      <c r="H162" s="92" t="s">
        <v>1736</v>
      </c>
      <c r="I162" s="92" t="s">
        <v>1735</v>
      </c>
      <c r="J162" s="92" t="s">
        <v>1734</v>
      </c>
      <c r="K162" s="92" t="s">
        <v>1733</v>
      </c>
      <c r="L162" s="92" t="s">
        <v>1732</v>
      </c>
      <c r="M162" s="75">
        <v>1.2512999999999999</v>
      </c>
      <c r="N162" s="75">
        <v>0.3135</v>
      </c>
      <c r="O162" s="75">
        <v>0.12590000000000001</v>
      </c>
      <c r="P162" s="75">
        <v>0.17180000000000001</v>
      </c>
      <c r="Q162" s="75">
        <v>1.8625</v>
      </c>
      <c r="R162" s="75">
        <v>0.10050000000000001</v>
      </c>
    </row>
    <row r="163" spans="1:22">
      <c r="B163" s="77" t="s">
        <v>4</v>
      </c>
      <c r="E163" s="76" t="s">
        <v>60</v>
      </c>
      <c r="F163" s="75">
        <v>2099</v>
      </c>
      <c r="G163" s="92" t="s">
        <v>1731</v>
      </c>
      <c r="H163" s="92" t="s">
        <v>1730</v>
      </c>
      <c r="I163" s="92" t="s">
        <v>1729</v>
      </c>
      <c r="J163" s="92" t="s">
        <v>1728</v>
      </c>
      <c r="K163" s="92" t="s">
        <v>1727</v>
      </c>
      <c r="L163" s="92" t="s">
        <v>1726</v>
      </c>
      <c r="M163" s="75">
        <v>1.66E-2</v>
      </c>
      <c r="N163" s="75">
        <v>1.6500000000000001E-2</v>
      </c>
      <c r="O163" s="75">
        <v>1.7000000000000001E-3</v>
      </c>
      <c r="P163" s="75">
        <v>8.0299999999999996E-2</v>
      </c>
      <c r="Q163" s="75">
        <v>0.11509999999999999</v>
      </c>
      <c r="R163" s="75">
        <v>1.4499999999999999E-2</v>
      </c>
    </row>
    <row r="166" spans="1:22">
      <c r="A166" s="82" t="s">
        <v>1653</v>
      </c>
      <c r="Q166" s="81" t="s">
        <v>1725</v>
      </c>
      <c r="R166" s="80">
        <v>402</v>
      </c>
    </row>
    <row r="169" spans="1:22">
      <c r="A169" s="79" t="s">
        <v>1724</v>
      </c>
    </row>
    <row r="170" spans="1:22">
      <c r="A170" s="79" t="s">
        <v>1723</v>
      </c>
      <c r="B170" s="79" t="s">
        <v>1722</v>
      </c>
    </row>
    <row r="173" spans="1:22">
      <c r="K173" s="89" t="s">
        <v>1721</v>
      </c>
      <c r="P173" s="89" t="s">
        <v>1720</v>
      </c>
      <c r="Q173" s="89" t="s">
        <v>1719</v>
      </c>
    </row>
    <row r="174" spans="1:22">
      <c r="C174" s="89" t="s">
        <v>1649</v>
      </c>
      <c r="G174" s="89" t="s">
        <v>1718</v>
      </c>
      <c r="H174" s="89" t="s">
        <v>1718</v>
      </c>
    </row>
    <row r="175" spans="1:22">
      <c r="S175" s="450" t="s">
        <v>1717</v>
      </c>
      <c r="T175" s="451"/>
      <c r="U175" s="451"/>
      <c r="V175" s="451"/>
    </row>
    <row r="176" spans="1:22">
      <c r="G176" s="89" t="s">
        <v>1716</v>
      </c>
      <c r="H176" s="89" t="s">
        <v>1715</v>
      </c>
      <c r="I176" s="89" t="s">
        <v>1710</v>
      </c>
      <c r="J176" s="89" t="s">
        <v>1710</v>
      </c>
      <c r="K176" s="89" t="s">
        <v>1710</v>
      </c>
      <c r="N176" s="89" t="s">
        <v>1710</v>
      </c>
      <c r="O176" s="89" t="s">
        <v>1710</v>
      </c>
      <c r="P176" s="89" t="s">
        <v>1714</v>
      </c>
      <c r="U176" s="89" t="s">
        <v>1714</v>
      </c>
    </row>
    <row r="177" spans="1:26">
      <c r="G177" s="89" t="s">
        <v>1713</v>
      </c>
      <c r="H177" s="89" t="s">
        <v>1713</v>
      </c>
      <c r="I177" s="89" t="s">
        <v>1712</v>
      </c>
      <c r="J177" s="89" t="s">
        <v>1645</v>
      </c>
      <c r="K177" s="89" t="s">
        <v>1707</v>
      </c>
      <c r="M177" s="89" t="s">
        <v>1645</v>
      </c>
      <c r="N177" s="89" t="s">
        <v>1710</v>
      </c>
      <c r="O177" s="89" t="s">
        <v>1645</v>
      </c>
      <c r="P177" s="89" t="s">
        <v>1711</v>
      </c>
      <c r="Q177" s="89" t="s">
        <v>1710</v>
      </c>
      <c r="S177" s="89" t="s">
        <v>1710</v>
      </c>
      <c r="T177" s="89" t="s">
        <v>1710</v>
      </c>
      <c r="U177" s="89" t="s">
        <v>1711</v>
      </c>
      <c r="V177" s="89" t="s">
        <v>1710</v>
      </c>
      <c r="W177" s="89" t="s">
        <v>1710</v>
      </c>
      <c r="X177" s="89" t="s">
        <v>1710</v>
      </c>
      <c r="Y177" s="89" t="s">
        <v>1711</v>
      </c>
      <c r="Z177" s="89" t="s">
        <v>1710</v>
      </c>
    </row>
    <row r="178" spans="1:26">
      <c r="E178" s="89" t="s">
        <v>1646</v>
      </c>
      <c r="G178" s="89" t="s">
        <v>1709</v>
      </c>
      <c r="H178" s="89" t="s">
        <v>1709</v>
      </c>
      <c r="I178" s="89" t="s">
        <v>1702</v>
      </c>
      <c r="J178" s="89" t="s">
        <v>1700</v>
      </c>
      <c r="K178" s="89" t="s">
        <v>1702</v>
      </c>
      <c r="M178" s="89" t="s">
        <v>1703</v>
      </c>
      <c r="N178" s="89" t="s">
        <v>1708</v>
      </c>
      <c r="O178" s="89" t="s">
        <v>1705</v>
      </c>
      <c r="P178" s="89" t="s">
        <v>1706</v>
      </c>
      <c r="Q178" s="89" t="s">
        <v>1705</v>
      </c>
      <c r="S178" s="89" t="s">
        <v>1645</v>
      </c>
      <c r="T178" s="89" t="s">
        <v>1707</v>
      </c>
      <c r="U178" s="89" t="s">
        <v>1706</v>
      </c>
      <c r="V178" s="89" t="s">
        <v>1705</v>
      </c>
      <c r="W178" s="89" t="s">
        <v>1645</v>
      </c>
      <c r="X178" s="89" t="s">
        <v>1707</v>
      </c>
      <c r="Y178" s="89" t="s">
        <v>1706</v>
      </c>
      <c r="Z178" s="89" t="s">
        <v>1705</v>
      </c>
    </row>
    <row r="179" spans="1:26">
      <c r="A179" s="89" t="s">
        <v>30</v>
      </c>
      <c r="C179" s="89" t="s">
        <v>31</v>
      </c>
      <c r="E179" s="89" t="s">
        <v>1704</v>
      </c>
      <c r="F179" s="89" t="s">
        <v>35</v>
      </c>
      <c r="N179" s="89" t="s">
        <v>1703</v>
      </c>
      <c r="O179" s="89" t="s">
        <v>1701</v>
      </c>
      <c r="P179" s="89" t="s">
        <v>1701</v>
      </c>
      <c r="Q179" s="89" t="s">
        <v>1700</v>
      </c>
      <c r="S179" s="89" t="s">
        <v>1700</v>
      </c>
      <c r="T179" s="89" t="s">
        <v>1702</v>
      </c>
      <c r="U179" s="89" t="s">
        <v>1701</v>
      </c>
      <c r="V179" s="89" t="s">
        <v>1700</v>
      </c>
      <c r="W179" s="89" t="s">
        <v>1700</v>
      </c>
      <c r="X179" s="89" t="s">
        <v>1702</v>
      </c>
      <c r="Y179" s="89" t="s">
        <v>1701</v>
      </c>
      <c r="Z179" s="89" t="s">
        <v>1700</v>
      </c>
    </row>
    <row r="180" spans="1:26">
      <c r="B180" s="90" t="s">
        <v>1633</v>
      </c>
      <c r="G180" s="88">
        <v>76110</v>
      </c>
      <c r="H180" s="88">
        <v>98381</v>
      </c>
      <c r="I180" s="88">
        <v>2469436.477</v>
      </c>
      <c r="J180" s="88">
        <v>3200920.9389999998</v>
      </c>
      <c r="K180" s="88">
        <v>2853329.6</v>
      </c>
      <c r="M180" s="88">
        <v>211673.78399999999</v>
      </c>
      <c r="N180" s="88">
        <v>189939.58499999996</v>
      </c>
      <c r="P180" s="88">
        <v>7982370.6400000006</v>
      </c>
      <c r="Q180" s="88">
        <v>40180218.952</v>
      </c>
      <c r="S180">
        <f>'1997'!J180/1000</f>
        <v>3200.9209389999996</v>
      </c>
      <c r="T180">
        <f>'1997'!K180/1000</f>
        <v>2853.3296</v>
      </c>
      <c r="U180">
        <f t="shared" ref="U180:U202" si="16">P180/1000</f>
        <v>7982.370640000001</v>
      </c>
      <c r="V180">
        <f t="shared" ref="V180:V202" si="17">Q180/1000</f>
        <v>40180.218952000003</v>
      </c>
    </row>
    <row r="181" spans="1:26">
      <c r="A181" s="91" t="s">
        <v>1699</v>
      </c>
      <c r="S181">
        <f>'1997'!J181/1000</f>
        <v>0</v>
      </c>
      <c r="T181">
        <f>'1997'!K181/1000</f>
        <v>0</v>
      </c>
      <c r="U181">
        <f t="shared" si="16"/>
        <v>0</v>
      </c>
      <c r="V181">
        <f t="shared" si="17"/>
        <v>0</v>
      </c>
    </row>
    <row r="182" spans="1:26">
      <c r="B182" s="90" t="s">
        <v>35</v>
      </c>
      <c r="S182">
        <f>'1997'!J182/1000</f>
        <v>0</v>
      </c>
      <c r="T182">
        <f>'1997'!K182/1000</f>
        <v>0</v>
      </c>
      <c r="U182">
        <f t="shared" si="16"/>
        <v>0</v>
      </c>
      <c r="V182">
        <f t="shared" si="17"/>
        <v>0</v>
      </c>
    </row>
    <row r="183" spans="1:26">
      <c r="B183" s="90" t="s">
        <v>1698</v>
      </c>
      <c r="F183" s="89" t="s">
        <v>1493</v>
      </c>
      <c r="G183" s="88">
        <v>24</v>
      </c>
      <c r="H183" s="88">
        <v>38</v>
      </c>
      <c r="I183" s="88">
        <v>1457.816</v>
      </c>
      <c r="J183" s="88">
        <v>1437.461</v>
      </c>
      <c r="K183" s="88">
        <v>1416.086</v>
      </c>
      <c r="M183" s="88">
        <v>129.71</v>
      </c>
      <c r="N183" s="88">
        <v>127.729</v>
      </c>
      <c r="P183" s="88">
        <v>5887.0039999999999</v>
      </c>
      <c r="Q183" s="88">
        <v>6742.2250000000004</v>
      </c>
      <c r="S183">
        <f>'1997'!J183/1000</f>
        <v>1.4374610000000001</v>
      </c>
      <c r="T183">
        <f>'1997'!K183/1000</f>
        <v>1.416086</v>
      </c>
      <c r="U183">
        <f t="shared" si="16"/>
        <v>5.8870040000000001</v>
      </c>
      <c r="V183">
        <f t="shared" si="17"/>
        <v>6.7422250000000004</v>
      </c>
    </row>
    <row r="184" spans="1:26">
      <c r="B184" s="90" t="s">
        <v>1697</v>
      </c>
      <c r="F184" s="89" t="s">
        <v>1483</v>
      </c>
      <c r="G184" s="88">
        <v>26</v>
      </c>
      <c r="H184" s="88">
        <v>39</v>
      </c>
      <c r="I184" s="88">
        <v>551.92899999999997</v>
      </c>
      <c r="J184" s="88">
        <v>525.56200000000001</v>
      </c>
      <c r="K184" s="88">
        <v>520.16999999999996</v>
      </c>
      <c r="M184" s="88">
        <v>130.786</v>
      </c>
      <c r="N184" s="88">
        <v>129.185</v>
      </c>
      <c r="P184" s="88">
        <v>9833.5550000000003</v>
      </c>
      <c r="Q184" s="88">
        <v>11214.805</v>
      </c>
      <c r="S184">
        <f>'1997'!J184/1000</f>
        <v>0.52556199999999997</v>
      </c>
      <c r="T184">
        <f>'1997'!K184/1000</f>
        <v>0.52016999999999991</v>
      </c>
      <c r="U184">
        <f t="shared" si="16"/>
        <v>9.8335550000000005</v>
      </c>
      <c r="V184">
        <f t="shared" si="17"/>
        <v>11.214805</v>
      </c>
    </row>
    <row r="185" spans="1:26">
      <c r="B185" s="90" t="s">
        <v>1696</v>
      </c>
      <c r="F185" s="89" t="s">
        <v>1536</v>
      </c>
      <c r="G185" s="88">
        <v>3806</v>
      </c>
      <c r="H185" s="88">
        <v>4586</v>
      </c>
      <c r="I185" s="88">
        <v>195061.33800000002</v>
      </c>
      <c r="J185" s="88">
        <v>216206.24100000001</v>
      </c>
      <c r="K185" s="88">
        <v>197040.96800000002</v>
      </c>
      <c r="M185" s="88">
        <v>6475.7890000000007</v>
      </c>
      <c r="N185" s="88">
        <v>5833.165</v>
      </c>
      <c r="P185" s="88">
        <v>310706.88699999999</v>
      </c>
      <c r="Q185" s="88">
        <v>7000312.1460000006</v>
      </c>
      <c r="S185">
        <f>'1997'!J185/1000</f>
        <v>216.20624100000001</v>
      </c>
      <c r="T185">
        <f>'1997'!K185/1000</f>
        <v>197.04096800000002</v>
      </c>
      <c r="U185">
        <f t="shared" si="16"/>
        <v>310.70688699999999</v>
      </c>
      <c r="V185">
        <f t="shared" si="17"/>
        <v>7000.3121460000002</v>
      </c>
      <c r="W185">
        <f>S185+S186</f>
        <v>250.69705500000001</v>
      </c>
      <c r="X185">
        <f>T185+T186</f>
        <v>229.60780300000002</v>
      </c>
      <c r="Y185">
        <f>U185+U186</f>
        <v>357.198801</v>
      </c>
      <c r="Z185">
        <f>V185+V186</f>
        <v>8037.4858980000008</v>
      </c>
    </row>
    <row r="186" spans="1:26">
      <c r="B186" s="90" t="s">
        <v>1695</v>
      </c>
      <c r="F186" s="89" t="s">
        <v>1694</v>
      </c>
      <c r="G186" s="88">
        <v>678</v>
      </c>
      <c r="H186" s="88">
        <v>839</v>
      </c>
      <c r="I186" s="88">
        <v>33543.845000000001</v>
      </c>
      <c r="J186" s="88">
        <v>34490.813999999998</v>
      </c>
      <c r="K186" s="88">
        <v>32566.834999999999</v>
      </c>
      <c r="M186" s="88">
        <v>1027.6410000000001</v>
      </c>
      <c r="N186" s="88">
        <v>967.505</v>
      </c>
      <c r="P186" s="88">
        <v>46491.914000000004</v>
      </c>
      <c r="Q186" s="88">
        <v>1037173.7520000001</v>
      </c>
      <c r="S186">
        <f>'1997'!J186/1000</f>
        <v>34.490814</v>
      </c>
      <c r="T186">
        <f>'1997'!K186/1000</f>
        <v>32.566834999999998</v>
      </c>
      <c r="U186">
        <f t="shared" si="16"/>
        <v>46.491914000000001</v>
      </c>
      <c r="V186">
        <f t="shared" si="17"/>
        <v>1037.1737520000001</v>
      </c>
    </row>
    <row r="187" spans="1:26">
      <c r="B187" s="90" t="s">
        <v>1693</v>
      </c>
      <c r="F187" s="89" t="s">
        <v>1532</v>
      </c>
      <c r="G187" s="88">
        <v>4017</v>
      </c>
      <c r="H187" s="88">
        <v>5072</v>
      </c>
      <c r="I187" s="88">
        <v>0</v>
      </c>
      <c r="J187" s="88">
        <v>133997.63500000001</v>
      </c>
      <c r="K187" s="88">
        <v>112984.213</v>
      </c>
      <c r="M187" s="88">
        <v>9122.9590000000007</v>
      </c>
      <c r="N187" s="88">
        <v>7828.1889999999994</v>
      </c>
      <c r="P187" s="88">
        <v>47992.970999999998</v>
      </c>
      <c r="Q187" s="88">
        <v>233633.18600000002</v>
      </c>
      <c r="S187">
        <f>'1997'!J187/1000</f>
        <v>133.997635</v>
      </c>
      <c r="T187">
        <f>'1997'!K187/1000</f>
        <v>112.984213</v>
      </c>
      <c r="U187">
        <f t="shared" si="16"/>
        <v>47.992970999999997</v>
      </c>
      <c r="V187">
        <f t="shared" si="17"/>
        <v>233.63318600000002</v>
      </c>
      <c r="W187">
        <f>S187+S188</f>
        <v>409.70596599999993</v>
      </c>
      <c r="X187">
        <f>T187+T188</f>
        <v>350.07599399999998</v>
      </c>
      <c r="Y187">
        <f>U187+U188</f>
        <v>88.202913999999993</v>
      </c>
      <c r="Z187">
        <f>V187+V188</f>
        <v>531.07757100000003</v>
      </c>
    </row>
    <row r="188" spans="1:26">
      <c r="B188" s="90" t="s">
        <v>1692</v>
      </c>
      <c r="F188" s="89" t="s">
        <v>1691</v>
      </c>
      <c r="G188" s="88">
        <v>9690</v>
      </c>
      <c r="H188" s="88">
        <v>14748</v>
      </c>
      <c r="I188" s="88">
        <v>0</v>
      </c>
      <c r="J188" s="88">
        <v>275708.33099999995</v>
      </c>
      <c r="K188" s="88">
        <v>237091.78099999996</v>
      </c>
      <c r="M188" s="88">
        <v>18298.721999999998</v>
      </c>
      <c r="N188" s="88">
        <v>16026.035</v>
      </c>
      <c r="P188" s="88">
        <v>40209.942999999999</v>
      </c>
      <c r="Q188" s="88">
        <v>297444.38499999995</v>
      </c>
      <c r="S188">
        <f>'1997'!J188/1000</f>
        <v>275.70833099999993</v>
      </c>
      <c r="T188">
        <f>'1997'!K188/1000</f>
        <v>237.09178099999997</v>
      </c>
      <c r="U188">
        <f t="shared" si="16"/>
        <v>40.209943000000003</v>
      </c>
      <c r="V188">
        <f t="shared" si="17"/>
        <v>297.44438499999995</v>
      </c>
    </row>
    <row r="189" spans="1:26">
      <c r="B189" s="90" t="s">
        <v>1690</v>
      </c>
      <c r="F189" s="89" t="s">
        <v>1479</v>
      </c>
      <c r="G189" s="88">
        <v>45</v>
      </c>
      <c r="H189" s="88">
        <v>54</v>
      </c>
      <c r="I189" s="88">
        <v>1558.5</v>
      </c>
      <c r="J189" s="88">
        <v>1554.0150000000001</v>
      </c>
      <c r="K189" s="88">
        <v>1546.6760000000002</v>
      </c>
      <c r="M189" s="88">
        <v>217.99900000000002</v>
      </c>
      <c r="N189" s="88">
        <v>210.76900000000001</v>
      </c>
      <c r="P189" s="88">
        <v>37056.732000000004</v>
      </c>
      <c r="Q189" s="88">
        <v>229292.31600000002</v>
      </c>
      <c r="S189">
        <f>'1997'!J189/1000</f>
        <v>1.5540150000000001</v>
      </c>
      <c r="T189">
        <f>'1997'!K189/1000</f>
        <v>1.5466760000000002</v>
      </c>
      <c r="U189">
        <f t="shared" si="16"/>
        <v>37.056732000000004</v>
      </c>
      <c r="V189">
        <f t="shared" si="17"/>
        <v>229.29231600000003</v>
      </c>
      <c r="W189">
        <f>S189+S190</f>
        <v>2.0264960000000003</v>
      </c>
      <c r="X189">
        <f>T189+T190</f>
        <v>2.0147900000000001</v>
      </c>
      <c r="Y189">
        <f>U189+U190</f>
        <v>42.047680000000007</v>
      </c>
      <c r="Z189">
        <f>V189+V190</f>
        <v>254.21924200000004</v>
      </c>
    </row>
    <row r="190" spans="1:26">
      <c r="B190" s="90" t="s">
        <v>1689</v>
      </c>
      <c r="F190" s="89" t="s">
        <v>1688</v>
      </c>
      <c r="G190" s="88">
        <v>26</v>
      </c>
      <c r="H190" s="88">
        <v>33</v>
      </c>
      <c r="I190" s="88">
        <v>468.15199999999999</v>
      </c>
      <c r="J190" s="88">
        <v>472.48099999999999</v>
      </c>
      <c r="K190" s="88">
        <v>468.11400000000003</v>
      </c>
      <c r="M190" s="88">
        <v>69.790000000000006</v>
      </c>
      <c r="N190" s="88">
        <v>68.991</v>
      </c>
      <c r="P190" s="88">
        <v>4990.9480000000003</v>
      </c>
      <c r="Q190" s="88">
        <v>24926.926000000003</v>
      </c>
      <c r="S190">
        <f>'1997'!J190/1000</f>
        <v>0.47248099999999998</v>
      </c>
      <c r="T190">
        <f>'1997'!K190/1000</f>
        <v>0.46811400000000003</v>
      </c>
      <c r="U190">
        <f t="shared" si="16"/>
        <v>4.9909480000000004</v>
      </c>
      <c r="V190">
        <f t="shared" si="17"/>
        <v>24.926926000000002</v>
      </c>
    </row>
    <row r="191" spans="1:26">
      <c r="B191" s="90" t="s">
        <v>1687</v>
      </c>
      <c r="F191" s="89" t="s">
        <v>1477</v>
      </c>
      <c r="G191" s="88">
        <v>8245</v>
      </c>
      <c r="H191" s="88">
        <v>10228</v>
      </c>
      <c r="I191" s="88">
        <v>559488.77400000009</v>
      </c>
      <c r="J191" s="88">
        <v>557671.74899999995</v>
      </c>
      <c r="K191" s="88">
        <v>539670.27899999998</v>
      </c>
      <c r="M191" s="88">
        <v>28830.948</v>
      </c>
      <c r="N191" s="88">
        <v>26064.41</v>
      </c>
      <c r="P191" s="88">
        <v>2429454.5989999999</v>
      </c>
      <c r="Q191" s="88">
        <v>12056067.6</v>
      </c>
      <c r="S191">
        <f>'1997'!J191/1000</f>
        <v>557.67174899999998</v>
      </c>
      <c r="T191">
        <f>'1997'!K191/1000</f>
        <v>539.67027899999994</v>
      </c>
      <c r="U191">
        <f t="shared" si="16"/>
        <v>2429.4545990000001</v>
      </c>
      <c r="V191">
        <f t="shared" si="17"/>
        <v>12056.0676</v>
      </c>
    </row>
    <row r="192" spans="1:26">
      <c r="B192" s="90" t="s">
        <v>1686</v>
      </c>
      <c r="F192" s="89" t="s">
        <v>1475</v>
      </c>
      <c r="G192" s="88">
        <v>6</v>
      </c>
      <c r="H192" s="88">
        <v>6</v>
      </c>
      <c r="I192" s="88">
        <v>54.411999999999992</v>
      </c>
      <c r="J192" s="88">
        <v>49.62299999999999</v>
      </c>
      <c r="K192" s="88">
        <v>49.62299999999999</v>
      </c>
      <c r="M192" s="88">
        <v>16.04</v>
      </c>
      <c r="N192" s="88">
        <v>16.04</v>
      </c>
      <c r="P192" s="88">
        <v>1517.934</v>
      </c>
      <c r="Q192" s="88">
        <v>551.73900000000003</v>
      </c>
      <c r="S192">
        <f>'1997'!J192/1000</f>
        <v>4.9622999999999994E-2</v>
      </c>
      <c r="T192">
        <f>'1997'!K192/1000</f>
        <v>4.9622999999999994E-2</v>
      </c>
      <c r="U192">
        <f t="shared" si="16"/>
        <v>1.5179339999999999</v>
      </c>
      <c r="V192">
        <f t="shared" si="17"/>
        <v>0.55173899999999998</v>
      </c>
    </row>
    <row r="193" spans="1:26">
      <c r="B193" s="90" t="s">
        <v>1685</v>
      </c>
      <c r="F193" s="89" t="s">
        <v>1684</v>
      </c>
      <c r="G193" s="88">
        <v>2</v>
      </c>
      <c r="H193" s="88">
        <v>2</v>
      </c>
      <c r="I193" s="88">
        <v>20.938000000000002</v>
      </c>
      <c r="J193" s="88">
        <v>20.938000000000002</v>
      </c>
      <c r="K193" s="88">
        <v>20.938000000000002</v>
      </c>
      <c r="M193" s="88">
        <v>5.8160000000000007</v>
      </c>
      <c r="N193" s="88">
        <v>5.8160000000000007</v>
      </c>
      <c r="P193" s="88">
        <v>451.024</v>
      </c>
      <c r="Q193" s="88">
        <v>67.653999999999982</v>
      </c>
      <c r="S193">
        <f>'1997'!J193/1000</f>
        <v>2.0938000000000002E-2</v>
      </c>
      <c r="T193">
        <f>'1997'!K193/1000</f>
        <v>2.0938000000000002E-2</v>
      </c>
      <c r="U193">
        <f t="shared" si="16"/>
        <v>0.45102399999999998</v>
      </c>
      <c r="V193">
        <f t="shared" si="17"/>
        <v>6.7653999999999978E-2</v>
      </c>
    </row>
    <row r="194" spans="1:26">
      <c r="B194" s="90" t="s">
        <v>1683</v>
      </c>
      <c r="F194" s="89" t="s">
        <v>1521</v>
      </c>
      <c r="G194" s="88">
        <v>7</v>
      </c>
      <c r="H194" s="88">
        <v>11</v>
      </c>
      <c r="I194" s="88">
        <v>0</v>
      </c>
      <c r="J194" s="88">
        <v>23.166</v>
      </c>
      <c r="K194" s="88">
        <v>23.166</v>
      </c>
      <c r="M194" s="88">
        <v>3.3319999999999999</v>
      </c>
      <c r="N194" s="88">
        <v>3.3319999999999999</v>
      </c>
      <c r="P194" s="88">
        <v>108.765</v>
      </c>
      <c r="Q194" s="88">
        <v>345.87199999999996</v>
      </c>
      <c r="S194">
        <f>'1997'!J194/1000</f>
        <v>2.3165999999999999E-2</v>
      </c>
      <c r="T194">
        <f>'1997'!K194/1000</f>
        <v>2.3165999999999999E-2</v>
      </c>
      <c r="U194">
        <f t="shared" si="16"/>
        <v>0.108765</v>
      </c>
      <c r="V194">
        <f t="shared" si="17"/>
        <v>0.34587199999999996</v>
      </c>
    </row>
    <row r="195" spans="1:26">
      <c r="B195" s="90" t="s">
        <v>1682</v>
      </c>
      <c r="F195" s="89" t="s">
        <v>1473</v>
      </c>
      <c r="G195" s="88">
        <v>803</v>
      </c>
      <c r="H195" s="88">
        <v>1062</v>
      </c>
      <c r="I195" s="88">
        <v>40627.728999999999</v>
      </c>
      <c r="J195" s="88">
        <v>40747.527000000002</v>
      </c>
      <c r="K195" s="88">
        <v>39801.504999999997</v>
      </c>
      <c r="M195" s="88">
        <v>2740.6329999999998</v>
      </c>
      <c r="N195" s="88">
        <v>2566.2759999999998</v>
      </c>
      <c r="P195" s="88">
        <v>259404.30300000004</v>
      </c>
      <c r="Q195" s="88">
        <v>1023708.1319999999</v>
      </c>
      <c r="S195">
        <f>'1997'!J195/1000</f>
        <v>40.747527000000005</v>
      </c>
      <c r="T195">
        <f>'1997'!K195/1000</f>
        <v>39.801504999999999</v>
      </c>
      <c r="U195">
        <f t="shared" si="16"/>
        <v>259.40430300000003</v>
      </c>
      <c r="V195">
        <f t="shared" si="17"/>
        <v>1023.7081319999999</v>
      </c>
    </row>
    <row r="196" spans="1:26">
      <c r="B196" s="90" t="s">
        <v>1681</v>
      </c>
      <c r="F196" s="89" t="s">
        <v>1518</v>
      </c>
      <c r="G196" s="88">
        <v>40407</v>
      </c>
      <c r="H196" s="88">
        <v>50858</v>
      </c>
      <c r="I196" s="88">
        <v>1498234.4469999999</v>
      </c>
      <c r="J196" s="88">
        <v>1704799.8869999999</v>
      </c>
      <c r="K196" s="88">
        <v>1482869.9719999998</v>
      </c>
      <c r="M196" s="88">
        <v>130150.38</v>
      </c>
      <c r="N196" s="88">
        <v>117027.192</v>
      </c>
      <c r="P196" s="88">
        <v>4433248.3480000002</v>
      </c>
      <c r="Q196" s="88">
        <v>16506730.982799998</v>
      </c>
      <c r="S196">
        <f>'1997'!J196/1000</f>
        <v>1704.7998869999999</v>
      </c>
      <c r="T196">
        <f>'1997'!K196/1000</f>
        <v>1482.8699719999997</v>
      </c>
      <c r="U196">
        <f t="shared" si="16"/>
        <v>4433.2483480000001</v>
      </c>
      <c r="V196">
        <f t="shared" si="17"/>
        <v>16506.730982799996</v>
      </c>
      <c r="W196">
        <f>S196+S197</f>
        <v>1849.0709029999998</v>
      </c>
      <c r="X196">
        <f>T196+T197</f>
        <v>1605.7211099999997</v>
      </c>
      <c r="Y196">
        <f>U196+U197</f>
        <v>4602.0305040000003</v>
      </c>
      <c r="Z196">
        <f>V196+V197</f>
        <v>17509.219211999996</v>
      </c>
    </row>
    <row r="197" spans="1:26">
      <c r="B197" s="90" t="s">
        <v>1680</v>
      </c>
      <c r="F197" s="89" t="s">
        <v>1679</v>
      </c>
      <c r="G197" s="88">
        <v>3301</v>
      </c>
      <c r="H197" s="88">
        <v>4088</v>
      </c>
      <c r="I197" s="88">
        <v>124200.84500000002</v>
      </c>
      <c r="J197" s="88">
        <v>144271.016</v>
      </c>
      <c r="K197" s="88">
        <v>122851.13800000001</v>
      </c>
      <c r="M197" s="88">
        <v>8669.5089999999982</v>
      </c>
      <c r="N197" s="88">
        <v>7530.2129999999979</v>
      </c>
      <c r="P197" s="88">
        <v>168782.15600000002</v>
      </c>
      <c r="Q197" s="88">
        <v>1002488.2292000001</v>
      </c>
      <c r="S197">
        <f>'1997'!J197/1000</f>
        <v>144.271016</v>
      </c>
      <c r="T197">
        <f>'1997'!K197/1000</f>
        <v>122.85113800000001</v>
      </c>
      <c r="U197">
        <f t="shared" si="16"/>
        <v>168.78215600000001</v>
      </c>
      <c r="V197">
        <f t="shared" si="17"/>
        <v>1002.4882292000001</v>
      </c>
    </row>
    <row r="198" spans="1:26">
      <c r="B198" s="90" t="s">
        <v>1678</v>
      </c>
      <c r="F198" s="89" t="s">
        <v>1677</v>
      </c>
      <c r="G198" s="88">
        <v>8</v>
      </c>
      <c r="H198" s="88">
        <v>8</v>
      </c>
      <c r="I198" s="88">
        <v>161.92400000000001</v>
      </c>
      <c r="J198" s="88">
        <v>192.34400000000002</v>
      </c>
      <c r="K198" s="88">
        <v>189.74400000000003</v>
      </c>
      <c r="M198" s="88">
        <v>24.456</v>
      </c>
      <c r="N198" s="88">
        <v>24.124000000000002</v>
      </c>
      <c r="P198" s="88">
        <v>2537.826</v>
      </c>
      <c r="Q198" s="88">
        <v>2284.0429999999997</v>
      </c>
      <c r="S198">
        <f>'1997'!J198/1000</f>
        <v>0.19234400000000001</v>
      </c>
      <c r="T198">
        <f>'1997'!K198/1000</f>
        <v>0.18974400000000002</v>
      </c>
      <c r="U198">
        <f t="shared" si="16"/>
        <v>2.5378259999999999</v>
      </c>
      <c r="V198">
        <f t="shared" si="17"/>
        <v>2.2840429999999996</v>
      </c>
    </row>
    <row r="199" spans="1:26">
      <c r="B199" s="90" t="s">
        <v>1676</v>
      </c>
      <c r="F199" s="89" t="s">
        <v>1675</v>
      </c>
      <c r="G199" s="88">
        <v>1832</v>
      </c>
      <c r="H199" s="88">
        <v>2868</v>
      </c>
      <c r="I199" s="88">
        <v>0</v>
      </c>
      <c r="J199" s="88">
        <v>32364.407000000007</v>
      </c>
      <c r="K199" s="88">
        <v>30823.244999999999</v>
      </c>
      <c r="M199" s="88">
        <v>2790.8850000000007</v>
      </c>
      <c r="N199" s="88">
        <v>2674.837</v>
      </c>
      <c r="P199" s="88">
        <v>53619.584999999999</v>
      </c>
      <c r="Q199" s="88">
        <v>248183.87600000005</v>
      </c>
      <c r="S199">
        <f>'1997'!J199/1000</f>
        <v>32.364407000000007</v>
      </c>
      <c r="T199">
        <f>'1997'!K199/1000</f>
        <v>30.823245</v>
      </c>
      <c r="U199">
        <f t="shared" si="16"/>
        <v>53.619585000000001</v>
      </c>
      <c r="V199">
        <f t="shared" si="17"/>
        <v>248.18387600000005</v>
      </c>
    </row>
    <row r="200" spans="1:26">
      <c r="B200" s="90" t="s">
        <v>1674</v>
      </c>
      <c r="F200" s="89" t="s">
        <v>1461</v>
      </c>
      <c r="G200" s="88">
        <v>502</v>
      </c>
      <c r="H200" s="88">
        <v>655</v>
      </c>
      <c r="I200" s="88">
        <v>14005.828000000001</v>
      </c>
      <c r="J200" s="88">
        <v>13955.208000000001</v>
      </c>
      <c r="K200" s="88">
        <v>13370.519</v>
      </c>
      <c r="M200" s="88">
        <v>1834.0029999999999</v>
      </c>
      <c r="N200" s="88">
        <v>1764.509</v>
      </c>
      <c r="P200" s="88">
        <v>120752.38</v>
      </c>
      <c r="Q200" s="88">
        <v>189170.345</v>
      </c>
      <c r="S200">
        <f>'1997'!J200/1000</f>
        <v>13.955208000000001</v>
      </c>
      <c r="T200">
        <f>'1997'!K200/1000</f>
        <v>13.370519</v>
      </c>
      <c r="U200">
        <f t="shared" si="16"/>
        <v>120.75238</v>
      </c>
      <c r="V200">
        <f t="shared" si="17"/>
        <v>189.170345</v>
      </c>
    </row>
    <row r="201" spans="1:26">
      <c r="B201" s="90" t="s">
        <v>1673</v>
      </c>
      <c r="F201" s="89" t="s">
        <v>1509</v>
      </c>
      <c r="G201" s="88">
        <v>2099</v>
      </c>
      <c r="H201" s="88">
        <v>2542</v>
      </c>
      <c r="I201" s="88">
        <v>0</v>
      </c>
      <c r="J201" s="88">
        <v>32985.273999999998</v>
      </c>
      <c r="K201" s="88">
        <v>30855.96</v>
      </c>
      <c r="M201" s="88">
        <v>887.01699999999994</v>
      </c>
      <c r="N201" s="88">
        <v>831.99800000000005</v>
      </c>
      <c r="P201" s="88">
        <v>7699.3929999999982</v>
      </c>
      <c r="Q201" s="88">
        <v>239721.98899999994</v>
      </c>
      <c r="S201">
        <f>'1997'!J201/1000</f>
        <v>32.985273999999997</v>
      </c>
      <c r="T201">
        <f>'1997'!K201/1000</f>
        <v>30.85596</v>
      </c>
      <c r="U201">
        <f t="shared" si="16"/>
        <v>7.6993929999999979</v>
      </c>
      <c r="V201">
        <f t="shared" si="17"/>
        <v>239.72198899999995</v>
      </c>
    </row>
    <row r="202" spans="1:26">
      <c r="B202" s="90" t="s">
        <v>1672</v>
      </c>
      <c r="F202" s="89" t="s">
        <v>1671</v>
      </c>
      <c r="G202" s="88">
        <v>586</v>
      </c>
      <c r="H202" s="88">
        <v>644</v>
      </c>
      <c r="I202" s="88">
        <v>0</v>
      </c>
      <c r="J202" s="88">
        <v>9447.260000000002</v>
      </c>
      <c r="K202" s="88">
        <v>9168.6680000000015</v>
      </c>
      <c r="M202" s="88">
        <v>247.36900000000003</v>
      </c>
      <c r="N202" s="88">
        <v>239.27</v>
      </c>
      <c r="P202" s="88">
        <v>1624.3729999999998</v>
      </c>
      <c r="Q202" s="88">
        <v>70158.749000000011</v>
      </c>
      <c r="S202">
        <f>'1997'!J202/1000</f>
        <v>9.4472600000000018</v>
      </c>
      <c r="T202">
        <f>'1997'!K202/1000</f>
        <v>9.168668000000002</v>
      </c>
      <c r="U202">
        <f t="shared" si="16"/>
        <v>1.6243729999999998</v>
      </c>
      <c r="V202">
        <f t="shared" si="17"/>
        <v>70.158749000000014</v>
      </c>
      <c r="W202">
        <f>S183+S184+S192+S193+S194+S198+S199+S201+S202</f>
        <v>77.046035000000003</v>
      </c>
      <c r="X202">
        <f>T183+T184+T192+T193+T194+T198+T199+T201+T202</f>
        <v>73.067599999999999</v>
      </c>
      <c r="Y202">
        <f>U183+U184+U192+U193+U194+U198+U199+U201+U202</f>
        <v>83.279459000000003</v>
      </c>
      <c r="Z202">
        <f>V183+V184+V192+V193+V194+V198+V199+V201+V202</f>
        <v>579.27095200000008</v>
      </c>
    </row>
    <row r="204" spans="1:26">
      <c r="A204" s="87" t="s">
        <v>1653</v>
      </c>
      <c r="Q204" s="81" t="s">
        <v>1652</v>
      </c>
      <c r="R204" s="86">
        <v>138</v>
      </c>
    </row>
    <row r="207" spans="1:26">
      <c r="A207" s="79" t="s">
        <v>1602</v>
      </c>
    </row>
    <row r="208" spans="1:26">
      <c r="A208" s="79" t="s">
        <v>1670</v>
      </c>
    </row>
    <row r="210" spans="1:19">
      <c r="K210" s="76" t="s">
        <v>1669</v>
      </c>
    </row>
    <row r="212" spans="1:19">
      <c r="C212" s="76" t="s">
        <v>1649</v>
      </c>
      <c r="F212" s="76" t="s">
        <v>1668</v>
      </c>
      <c r="J212" s="76" t="s">
        <v>1667</v>
      </c>
      <c r="M212" s="76" t="s">
        <v>1666</v>
      </c>
      <c r="N212" s="76" t="s">
        <v>1665</v>
      </c>
      <c r="P212" s="76" t="s">
        <v>1664</v>
      </c>
    </row>
    <row r="215" spans="1:19">
      <c r="A215" s="76" t="s">
        <v>30</v>
      </c>
      <c r="B215" s="76" t="s">
        <v>31</v>
      </c>
      <c r="D215" s="76" t="s">
        <v>1663</v>
      </c>
      <c r="E215" s="76" t="s">
        <v>35</v>
      </c>
      <c r="F215" s="76" t="s">
        <v>1662</v>
      </c>
      <c r="G215" s="76" t="s">
        <v>1661</v>
      </c>
      <c r="H215" s="76" t="s">
        <v>1430</v>
      </c>
      <c r="I215" s="76" t="s">
        <v>1660</v>
      </c>
      <c r="J215" s="76" t="s">
        <v>1598</v>
      </c>
      <c r="K215" s="76" t="s">
        <v>1659</v>
      </c>
      <c r="L215" s="76" t="s">
        <v>1658</v>
      </c>
      <c r="M215" s="76" t="s">
        <v>1595</v>
      </c>
      <c r="N215" s="76" t="s">
        <v>1657</v>
      </c>
      <c r="O215" s="76" t="s">
        <v>1656</v>
      </c>
      <c r="P215" s="76" t="s">
        <v>1430</v>
      </c>
      <c r="Q215" s="76" t="s">
        <v>1368</v>
      </c>
    </row>
    <row r="216" spans="1:19">
      <c r="B216" s="85" t="s">
        <v>1633</v>
      </c>
      <c r="F216" s="83">
        <v>76110</v>
      </c>
      <c r="G216" s="83">
        <v>3403.2037219999997</v>
      </c>
      <c r="H216" s="83">
        <v>4804.1382459999995</v>
      </c>
      <c r="I216" s="83">
        <v>4303.0996350000005</v>
      </c>
      <c r="J216" s="83">
        <v>956.49064199999998</v>
      </c>
      <c r="K216" s="83">
        <v>442.955083</v>
      </c>
      <c r="L216" s="83">
        <v>1175.0641569999998</v>
      </c>
      <c r="M216" s="83">
        <v>662.31597899999997</v>
      </c>
      <c r="N216" s="83">
        <v>465.44943499999994</v>
      </c>
      <c r="O216" s="83">
        <v>1294.629238</v>
      </c>
      <c r="P216" s="83">
        <v>498.84188600000004</v>
      </c>
      <c r="Q216" s="83">
        <v>276.23110500000001</v>
      </c>
      <c r="R216" s="83">
        <v>-820.27452699999992</v>
      </c>
      <c r="S216" s="83">
        <v>16963.302712572266</v>
      </c>
    </row>
    <row r="217" spans="1:19">
      <c r="A217" s="78" t="s">
        <v>1416</v>
      </c>
    </row>
    <row r="218" spans="1:19">
      <c r="B218" s="85" t="s">
        <v>35</v>
      </c>
    </row>
    <row r="219" spans="1:19">
      <c r="B219" s="85" t="s">
        <v>1418</v>
      </c>
      <c r="E219" s="84" t="s">
        <v>383</v>
      </c>
      <c r="F219" s="83">
        <v>24</v>
      </c>
      <c r="G219" s="83">
        <v>0</v>
      </c>
      <c r="H219" s="83">
        <v>8.2156320000000012</v>
      </c>
      <c r="I219" s="83">
        <v>4.548476</v>
      </c>
      <c r="J219" s="83">
        <v>3.4632749999999999</v>
      </c>
      <c r="K219" s="83">
        <v>3.8449999999999995E-3</v>
      </c>
      <c r="L219" s="83">
        <v>3.3452170000000003</v>
      </c>
      <c r="M219" s="83">
        <v>1.4118000000000002</v>
      </c>
      <c r="N219" s="83">
        <v>1.161349</v>
      </c>
      <c r="O219" s="83">
        <v>0</v>
      </c>
      <c r="P219" s="83">
        <v>0</v>
      </c>
      <c r="Q219" s="83">
        <v>0.24795600000000001</v>
      </c>
      <c r="R219" s="83">
        <v>0</v>
      </c>
      <c r="S219" s="83">
        <v>22.397549999999995</v>
      </c>
    </row>
    <row r="220" spans="1:19">
      <c r="B220" s="85" t="s">
        <v>1420</v>
      </c>
      <c r="E220" s="84" t="s">
        <v>246</v>
      </c>
      <c r="F220" s="83">
        <v>26</v>
      </c>
      <c r="G220" s="83">
        <v>7.3783960000000004</v>
      </c>
      <c r="H220" s="83">
        <v>4.4529449999999997</v>
      </c>
      <c r="I220" s="83">
        <v>4.9697170000000011</v>
      </c>
      <c r="J220" s="83">
        <v>0.28262900000000007</v>
      </c>
      <c r="K220" s="83">
        <v>9.9100000000000013E-4</v>
      </c>
      <c r="L220" s="83">
        <v>0.71723899999999985</v>
      </c>
      <c r="M220" s="83">
        <v>0.11132500000000001</v>
      </c>
      <c r="N220" s="83">
        <v>0.16359200000000002</v>
      </c>
      <c r="O220" s="83">
        <v>0</v>
      </c>
      <c r="P220" s="83">
        <v>0</v>
      </c>
      <c r="Q220" s="83">
        <v>0.179206</v>
      </c>
      <c r="R220" s="83">
        <v>-0.13106600000000002</v>
      </c>
      <c r="S220" s="83">
        <v>18.124973999999998</v>
      </c>
    </row>
    <row r="221" spans="1:19">
      <c r="B221" s="85" t="s">
        <v>1421</v>
      </c>
      <c r="E221" s="84" t="s">
        <v>125</v>
      </c>
      <c r="F221" s="83">
        <v>4484</v>
      </c>
      <c r="G221" s="83">
        <v>241.29619599999998</v>
      </c>
      <c r="H221" s="83">
        <v>693.34791799999994</v>
      </c>
      <c r="I221" s="83">
        <v>589.62613299999998</v>
      </c>
      <c r="J221" s="83">
        <v>135.7158</v>
      </c>
      <c r="K221" s="83">
        <v>33.573951000000001</v>
      </c>
      <c r="L221" s="83">
        <v>161.84265100000002</v>
      </c>
      <c r="M221" s="83">
        <v>161.35215600000001</v>
      </c>
      <c r="N221" s="83">
        <v>70.948731999999993</v>
      </c>
      <c r="O221" s="83">
        <v>273.98364900000001</v>
      </c>
      <c r="P221" s="83">
        <v>3.257946</v>
      </c>
      <c r="Q221" s="83">
        <v>74.052271000000005</v>
      </c>
      <c r="R221" s="83">
        <v>-161.03052299999999</v>
      </c>
      <c r="S221" s="83">
        <v>2274.7089339855952</v>
      </c>
    </row>
    <row r="222" spans="1:19">
      <c r="B222" s="85" t="s">
        <v>1422</v>
      </c>
      <c r="E222" s="84" t="s">
        <v>51</v>
      </c>
      <c r="F222" s="83">
        <v>13707</v>
      </c>
      <c r="G222" s="83">
        <v>99.939624000000009</v>
      </c>
      <c r="H222" s="83">
        <v>64.307047999999995</v>
      </c>
      <c r="I222" s="83">
        <v>62.374573999999988</v>
      </c>
      <c r="J222" s="83">
        <v>34.432080999999997</v>
      </c>
      <c r="K222" s="83">
        <v>14.669301999999998</v>
      </c>
      <c r="L222" s="83">
        <v>17.681877999999998</v>
      </c>
      <c r="M222" s="83">
        <v>4.693505</v>
      </c>
      <c r="N222" s="83">
        <v>13.252326999999998</v>
      </c>
      <c r="O222" s="83">
        <v>553.09236699999997</v>
      </c>
      <c r="P222" s="83">
        <v>136.51514099999997</v>
      </c>
      <c r="Q222" s="83">
        <v>8.1117030000000003</v>
      </c>
      <c r="R222" s="83">
        <v>-2.8972999999999999E-2</v>
      </c>
      <c r="S222" s="83">
        <v>872.52544028124987</v>
      </c>
    </row>
    <row r="223" spans="1:19">
      <c r="B223" s="85" t="s">
        <v>1423</v>
      </c>
      <c r="E223" s="84" t="s">
        <v>138</v>
      </c>
      <c r="F223" s="83">
        <v>71</v>
      </c>
      <c r="G223" s="83">
        <v>64.341971000000001</v>
      </c>
      <c r="H223" s="83">
        <v>37.55957999999999</v>
      </c>
      <c r="I223" s="83">
        <v>26.949734999999997</v>
      </c>
      <c r="J223" s="83">
        <v>7.0261479999999992</v>
      </c>
      <c r="K223" s="83">
        <v>15.327843000000001</v>
      </c>
      <c r="L223" s="83">
        <v>24.233583000000003</v>
      </c>
      <c r="M223" s="83">
        <v>2.9024619999999999</v>
      </c>
      <c r="N223" s="83">
        <v>3.8047199999999997</v>
      </c>
      <c r="O223" s="83">
        <v>16.525964999999999</v>
      </c>
      <c r="P223" s="83">
        <v>0.34260599999999997</v>
      </c>
      <c r="Q223" s="83">
        <v>1.7022749999999998</v>
      </c>
      <c r="R223" s="83">
        <v>0.78113699999999997</v>
      </c>
      <c r="S223" s="83">
        <v>201.15541899194724</v>
      </c>
    </row>
    <row r="224" spans="1:19">
      <c r="B224" s="85" t="s">
        <v>1424</v>
      </c>
      <c r="E224" s="84" t="s">
        <v>207</v>
      </c>
      <c r="F224" s="83">
        <v>8245</v>
      </c>
      <c r="G224" s="83">
        <v>316.752747</v>
      </c>
      <c r="H224" s="83">
        <v>1725.5759010000004</v>
      </c>
      <c r="I224" s="83">
        <v>1063.5393729999998</v>
      </c>
      <c r="J224" s="83">
        <v>165.384444</v>
      </c>
      <c r="K224" s="83">
        <v>2.775137</v>
      </c>
      <c r="L224" s="83">
        <v>254.22285099999999</v>
      </c>
      <c r="M224" s="83">
        <v>320.07023800000002</v>
      </c>
      <c r="N224" s="83">
        <v>81.865432999999996</v>
      </c>
      <c r="O224" s="83">
        <v>0</v>
      </c>
      <c r="P224" s="83">
        <v>0</v>
      </c>
      <c r="Q224" s="83">
        <v>26.282608</v>
      </c>
      <c r="R224" s="83">
        <v>-482.76146699999998</v>
      </c>
      <c r="S224" s="83">
        <v>3473.7072650000005</v>
      </c>
    </row>
    <row r="225" spans="1:19">
      <c r="B225" s="85" t="s">
        <v>1425</v>
      </c>
      <c r="E225" s="84" t="s">
        <v>982</v>
      </c>
      <c r="F225" s="83">
        <v>8</v>
      </c>
      <c r="G225" s="83">
        <v>0.46297200000000005</v>
      </c>
      <c r="H225" s="83">
        <v>0.21434999999999998</v>
      </c>
      <c r="I225" s="83">
        <v>0.26494499999999999</v>
      </c>
      <c r="J225" s="83">
        <v>0.19752</v>
      </c>
      <c r="K225" s="83">
        <v>8.8499999999999994E-4</v>
      </c>
      <c r="L225" s="83">
        <v>9.6429999999999988E-2</v>
      </c>
      <c r="M225" s="83">
        <v>0.12500999999999998</v>
      </c>
      <c r="N225" s="83">
        <v>5.0396000000000003E-2</v>
      </c>
      <c r="O225" s="83">
        <v>0.34303100000000003</v>
      </c>
      <c r="P225" s="83">
        <v>0</v>
      </c>
      <c r="Q225" s="83">
        <v>2.0855000000000002E-2</v>
      </c>
      <c r="R225" s="83">
        <v>1.3330999999999999E-2</v>
      </c>
      <c r="S225" s="83">
        <v>1.789725</v>
      </c>
    </row>
    <row r="226" spans="1:19">
      <c r="B226" s="85" t="s">
        <v>1655</v>
      </c>
      <c r="E226" s="84" t="s">
        <v>1654</v>
      </c>
      <c r="F226" s="83">
        <v>7</v>
      </c>
      <c r="G226" s="83">
        <v>0.11215600000000002</v>
      </c>
      <c r="H226" s="83">
        <v>1.6800999999999996E-2</v>
      </c>
      <c r="I226" s="83">
        <v>7.7539999999999987E-3</v>
      </c>
      <c r="J226" s="83">
        <v>1.3730000000000003E-3</v>
      </c>
      <c r="K226" s="83">
        <v>4.5270000000000006E-3</v>
      </c>
      <c r="L226" s="83">
        <v>1.5752000000000002E-2</v>
      </c>
      <c r="M226" s="83">
        <v>1.075E-3</v>
      </c>
      <c r="N226" s="83">
        <v>2.0747999999999999E-2</v>
      </c>
      <c r="O226" s="83">
        <v>0</v>
      </c>
      <c r="P226" s="83">
        <v>0</v>
      </c>
      <c r="Q226" s="83">
        <v>0</v>
      </c>
      <c r="R226" s="83">
        <v>1.2326999999999999E-2</v>
      </c>
      <c r="S226" s="83">
        <v>0.19251300000000002</v>
      </c>
    </row>
    <row r="227" spans="1:19">
      <c r="B227" s="85" t="s">
        <v>1426</v>
      </c>
      <c r="E227" s="84" t="s">
        <v>85</v>
      </c>
      <c r="F227" s="83">
        <v>803</v>
      </c>
      <c r="G227" s="83">
        <v>64.605205000000012</v>
      </c>
      <c r="H227" s="83">
        <v>160.96982500000001</v>
      </c>
      <c r="I227" s="83">
        <v>119.96235900000002</v>
      </c>
      <c r="J227" s="83">
        <v>44.964801000000001</v>
      </c>
      <c r="K227" s="83">
        <v>0.36196999999999996</v>
      </c>
      <c r="L227" s="83">
        <v>31.415744</v>
      </c>
      <c r="M227" s="83">
        <v>38.219228999999991</v>
      </c>
      <c r="N227" s="83">
        <v>13.442718999999997</v>
      </c>
      <c r="O227" s="83">
        <v>0</v>
      </c>
      <c r="P227" s="83">
        <v>0</v>
      </c>
      <c r="Q227" s="83">
        <v>5.7202760000000001</v>
      </c>
      <c r="R227" s="83">
        <v>-8.2548529999999989</v>
      </c>
      <c r="S227" s="83">
        <v>471.40727500000003</v>
      </c>
    </row>
    <row r="228" spans="1:19">
      <c r="B228" s="85" t="s">
        <v>1419</v>
      </c>
      <c r="E228" s="84" t="s">
        <v>52</v>
      </c>
      <c r="F228" s="83">
        <v>43708</v>
      </c>
      <c r="G228" s="83">
        <v>2564.482524</v>
      </c>
      <c r="H228" s="83">
        <v>2073.561584</v>
      </c>
      <c r="I228" s="83">
        <v>2386.5733510000005</v>
      </c>
      <c r="J228" s="83">
        <v>551.34077699999989</v>
      </c>
      <c r="K228" s="83">
        <v>373.57644800000003</v>
      </c>
      <c r="L228" s="83">
        <v>673.84026600000004</v>
      </c>
      <c r="M228" s="83">
        <v>129.168396</v>
      </c>
      <c r="N228" s="83">
        <v>275.41002200000003</v>
      </c>
      <c r="O228" s="83">
        <v>403.36336000000006</v>
      </c>
      <c r="P228" s="83">
        <v>354.85730299999994</v>
      </c>
      <c r="Q228" s="83">
        <v>155.90188400000002</v>
      </c>
      <c r="R228" s="83">
        <v>-165.55873600000004</v>
      </c>
      <c r="S228" s="83">
        <v>9421.6598791953129</v>
      </c>
    </row>
    <row r="229" spans="1:19">
      <c r="B229" s="85" t="s">
        <v>1427</v>
      </c>
      <c r="E229" s="84" t="s">
        <v>705</v>
      </c>
      <c r="F229" s="83">
        <v>8</v>
      </c>
      <c r="G229" s="83">
        <v>0</v>
      </c>
      <c r="H229" s="83">
        <v>0</v>
      </c>
      <c r="I229" s="83">
        <v>0</v>
      </c>
      <c r="J229" s="83">
        <v>0</v>
      </c>
      <c r="K229" s="83">
        <v>0</v>
      </c>
      <c r="L229" s="83">
        <v>0</v>
      </c>
      <c r="M229" s="83">
        <v>0</v>
      </c>
      <c r="N229" s="83">
        <v>0</v>
      </c>
      <c r="O229" s="83">
        <v>1.599143</v>
      </c>
      <c r="P229" s="83">
        <v>0</v>
      </c>
      <c r="Q229" s="83">
        <v>0</v>
      </c>
      <c r="R229" s="83">
        <v>0</v>
      </c>
      <c r="S229" s="83">
        <v>1.599143</v>
      </c>
    </row>
    <row r="230" spans="1:19">
      <c r="B230" s="85" t="s">
        <v>1428</v>
      </c>
      <c r="E230" s="84" t="s">
        <v>1025</v>
      </c>
      <c r="F230" s="83">
        <v>1832</v>
      </c>
      <c r="G230" s="83">
        <v>0</v>
      </c>
      <c r="H230" s="83">
        <v>0</v>
      </c>
      <c r="I230" s="83">
        <v>0</v>
      </c>
      <c r="J230" s="83">
        <v>0</v>
      </c>
      <c r="K230" s="83">
        <v>0</v>
      </c>
      <c r="L230" s="83">
        <v>0</v>
      </c>
      <c r="M230" s="83">
        <v>0</v>
      </c>
      <c r="N230" s="83">
        <v>0</v>
      </c>
      <c r="O230" s="83">
        <v>41.098352999999989</v>
      </c>
      <c r="P230" s="83">
        <v>0</v>
      </c>
      <c r="Q230" s="83">
        <v>0</v>
      </c>
      <c r="R230" s="83">
        <v>0</v>
      </c>
      <c r="S230" s="83">
        <v>41.098352999999989</v>
      </c>
    </row>
    <row r="231" spans="1:19">
      <c r="B231" s="85" t="s">
        <v>1429</v>
      </c>
      <c r="E231" s="84" t="s">
        <v>247</v>
      </c>
      <c r="F231" s="83">
        <v>502</v>
      </c>
      <c r="G231" s="83">
        <v>43.831931000000004</v>
      </c>
      <c r="H231" s="83">
        <v>31.569377000000006</v>
      </c>
      <c r="I231" s="83">
        <v>42.590147999999999</v>
      </c>
      <c r="J231" s="83">
        <v>8.7375500000000006</v>
      </c>
      <c r="K231" s="83">
        <v>6.2885999999999997E-2</v>
      </c>
      <c r="L231" s="83">
        <v>6.7738649999999998</v>
      </c>
      <c r="M231" s="83">
        <v>4.0869599999999995</v>
      </c>
      <c r="N231" s="83">
        <v>3.5003790000000006</v>
      </c>
      <c r="O231" s="83">
        <v>0</v>
      </c>
      <c r="P231" s="83">
        <v>0</v>
      </c>
      <c r="Q231" s="83">
        <v>2.4377709999999997</v>
      </c>
      <c r="R231" s="83">
        <v>-3.4020200000000003</v>
      </c>
      <c r="S231" s="83">
        <v>140.18884700000001</v>
      </c>
    </row>
    <row r="232" spans="1:19">
      <c r="B232" s="85" t="s">
        <v>4</v>
      </c>
      <c r="E232" s="84" t="s">
        <v>60</v>
      </c>
      <c r="F232" s="83">
        <v>2685</v>
      </c>
      <c r="G232" s="83">
        <v>0</v>
      </c>
      <c r="H232" s="83">
        <v>4.3472850000000003</v>
      </c>
      <c r="I232" s="83">
        <v>1.6930700000000003</v>
      </c>
      <c r="J232" s="83">
        <v>4.9442440000000003</v>
      </c>
      <c r="K232" s="83">
        <v>2.5972980000000003</v>
      </c>
      <c r="L232" s="83">
        <v>0.87868100000000005</v>
      </c>
      <c r="M232" s="83">
        <v>0.17382300000000001</v>
      </c>
      <c r="N232" s="83">
        <v>1.829018</v>
      </c>
      <c r="O232" s="83">
        <v>4.6233699999999995</v>
      </c>
      <c r="P232" s="83">
        <v>3.8688900000000004</v>
      </c>
      <c r="Q232" s="83">
        <v>1.5743</v>
      </c>
      <c r="R232" s="83">
        <v>8.631599999999999E-2</v>
      </c>
      <c r="S232" s="83">
        <v>22.747404952926637</v>
      </c>
    </row>
    <row r="234" spans="1:19">
      <c r="A234" s="82" t="s">
        <v>1653</v>
      </c>
      <c r="Q234" s="81" t="s">
        <v>1652</v>
      </c>
      <c r="R234" s="80">
        <v>444</v>
      </c>
    </row>
    <row r="237" spans="1:19">
      <c r="A237" s="79" t="s">
        <v>1506</v>
      </c>
    </row>
    <row r="239" spans="1:19">
      <c r="A239" s="79" t="s">
        <v>1651</v>
      </c>
    </row>
    <row r="241" spans="1:17">
      <c r="A241" s="79" t="s">
        <v>1650</v>
      </c>
    </row>
    <row r="243" spans="1:17">
      <c r="C243" s="76" t="s">
        <v>1649</v>
      </c>
      <c r="J243" s="76" t="s">
        <v>1648</v>
      </c>
      <c r="O243" s="76" t="s">
        <v>1368</v>
      </c>
      <c r="Q243" s="76" t="s">
        <v>1647</v>
      </c>
    </row>
    <row r="245" spans="1:17">
      <c r="D245" s="76" t="s">
        <v>1646</v>
      </c>
      <c r="E245" s="76" t="s">
        <v>1645</v>
      </c>
      <c r="F245" s="76" t="s">
        <v>1504</v>
      </c>
      <c r="G245" s="76" t="s">
        <v>1644</v>
      </c>
      <c r="I245" s="76" t="s">
        <v>1643</v>
      </c>
      <c r="J245" s="76" t="s">
        <v>1642</v>
      </c>
      <c r="L245" s="76" t="s">
        <v>1641</v>
      </c>
      <c r="N245" s="76" t="s">
        <v>1640</v>
      </c>
      <c r="O245" s="76" t="s">
        <v>1639</v>
      </c>
      <c r="Q245" s="76" t="s">
        <v>1638</v>
      </c>
    </row>
    <row r="246" spans="1:17">
      <c r="A246" s="76" t="s">
        <v>30</v>
      </c>
      <c r="B246" s="76" t="s">
        <v>31</v>
      </c>
      <c r="D246" s="76" t="s">
        <v>1637</v>
      </c>
      <c r="E246" s="76" t="s">
        <v>1636</v>
      </c>
      <c r="O246" s="76" t="s">
        <v>1635</v>
      </c>
      <c r="Q246" s="76" t="s">
        <v>1634</v>
      </c>
    </row>
    <row r="247" spans="1:17">
      <c r="B247" s="77" t="s">
        <v>1633</v>
      </c>
      <c r="F247" s="75">
        <v>24914</v>
      </c>
      <c r="G247" s="75">
        <v>22373</v>
      </c>
      <c r="I247" s="75">
        <v>12923</v>
      </c>
      <c r="J247" s="75">
        <v>5363</v>
      </c>
      <c r="L247" s="75">
        <v>3508</v>
      </c>
      <c r="N247" s="75">
        <v>5878</v>
      </c>
      <c r="O247" s="75">
        <v>74959</v>
      </c>
      <c r="Q247" s="75">
        <v>10.573500180098451</v>
      </c>
    </row>
    <row r="249" spans="1:17">
      <c r="A249" s="78" t="s">
        <v>1632</v>
      </c>
    </row>
    <row r="250" spans="1:17">
      <c r="B250" s="77" t="s">
        <v>35</v>
      </c>
    </row>
    <row r="251" spans="1:17">
      <c r="B251" s="77" t="s">
        <v>1631</v>
      </c>
      <c r="E251" s="76" t="s">
        <v>1630</v>
      </c>
      <c r="F251" s="75">
        <v>193</v>
      </c>
      <c r="G251" s="75">
        <v>173</v>
      </c>
      <c r="I251" s="75">
        <v>875</v>
      </c>
      <c r="J251" s="75">
        <v>181</v>
      </c>
      <c r="L251" s="75">
        <v>0</v>
      </c>
      <c r="N251" s="75">
        <v>0</v>
      </c>
      <c r="O251" s="75">
        <v>1422</v>
      </c>
      <c r="Q251" s="75">
        <v>11.883263009845292</v>
      </c>
    </row>
    <row r="252" spans="1:17">
      <c r="B252" s="77" t="s">
        <v>1629</v>
      </c>
      <c r="E252" s="76" t="s">
        <v>383</v>
      </c>
      <c r="F252" s="75">
        <v>17</v>
      </c>
      <c r="G252" s="75">
        <v>14</v>
      </c>
      <c r="I252" s="75">
        <v>12</v>
      </c>
      <c r="J252" s="75">
        <v>0</v>
      </c>
      <c r="L252" s="75">
        <v>0</v>
      </c>
      <c r="N252" s="75">
        <v>0</v>
      </c>
      <c r="O252" s="75">
        <v>43</v>
      </c>
      <c r="Q252" s="75">
        <v>8.1162790697674421</v>
      </c>
    </row>
    <row r="253" spans="1:17">
      <c r="B253" s="77" t="s">
        <v>1628</v>
      </c>
      <c r="E253" s="76" t="s">
        <v>1627</v>
      </c>
      <c r="F253" s="75">
        <v>171</v>
      </c>
      <c r="G253" s="75">
        <v>14</v>
      </c>
      <c r="I253" s="75">
        <v>1</v>
      </c>
      <c r="J253" s="75">
        <v>0</v>
      </c>
      <c r="L253" s="75">
        <v>0</v>
      </c>
      <c r="N253" s="75">
        <v>0</v>
      </c>
      <c r="O253" s="75">
        <v>186</v>
      </c>
      <c r="Q253" s="75">
        <v>2.0053763440860215</v>
      </c>
    </row>
    <row r="254" spans="1:17">
      <c r="B254" s="77" t="s">
        <v>1626</v>
      </c>
      <c r="E254" s="76" t="s">
        <v>1625</v>
      </c>
      <c r="F254" s="75">
        <v>13474</v>
      </c>
      <c r="G254" s="75">
        <v>16555</v>
      </c>
      <c r="I254" s="75">
        <v>8896</v>
      </c>
      <c r="J254" s="75">
        <v>3161</v>
      </c>
      <c r="L254" s="75">
        <v>492</v>
      </c>
      <c r="N254" s="75">
        <v>311</v>
      </c>
      <c r="O254" s="75">
        <v>42889</v>
      </c>
      <c r="Q254" s="75">
        <v>8.5657860989997445</v>
      </c>
    </row>
    <row r="255" spans="1:17">
      <c r="B255" s="77" t="s">
        <v>1624</v>
      </c>
      <c r="E255" s="76" t="s">
        <v>1623</v>
      </c>
      <c r="F255" s="75">
        <v>2314</v>
      </c>
      <c r="G255" s="75">
        <v>1460</v>
      </c>
      <c r="I255" s="75">
        <v>269</v>
      </c>
      <c r="J255" s="75">
        <v>213</v>
      </c>
      <c r="L255" s="75">
        <v>17</v>
      </c>
      <c r="N255" s="75">
        <v>1</v>
      </c>
      <c r="O255" s="75">
        <v>4274</v>
      </c>
      <c r="Q255" s="75">
        <v>5.7594759007955059</v>
      </c>
    </row>
    <row r="256" spans="1:17">
      <c r="B256" s="77" t="s">
        <v>1622</v>
      </c>
      <c r="E256" s="76" t="s">
        <v>1621</v>
      </c>
      <c r="F256" s="75">
        <v>2827</v>
      </c>
      <c r="G256" s="75">
        <v>951</v>
      </c>
      <c r="I256" s="75">
        <v>124</v>
      </c>
      <c r="J256" s="75">
        <v>4</v>
      </c>
      <c r="L256" s="75">
        <v>0</v>
      </c>
      <c r="N256" s="75">
        <v>0</v>
      </c>
      <c r="O256" s="75">
        <v>3906</v>
      </c>
      <c r="Q256" s="75">
        <v>3.9559651817716337</v>
      </c>
    </row>
    <row r="257" spans="1:18">
      <c r="B257" s="77" t="s">
        <v>1620</v>
      </c>
      <c r="E257" s="76" t="s">
        <v>246</v>
      </c>
      <c r="F257" s="75">
        <v>3</v>
      </c>
      <c r="G257" s="75">
        <v>1</v>
      </c>
      <c r="I257" s="75">
        <v>0</v>
      </c>
      <c r="J257" s="75">
        <v>0</v>
      </c>
      <c r="L257" s="75">
        <v>1</v>
      </c>
      <c r="N257" s="75">
        <v>34</v>
      </c>
      <c r="O257" s="75">
        <v>39</v>
      </c>
      <c r="Q257" s="75">
        <v>87.692307692307679</v>
      </c>
    </row>
    <row r="258" spans="1:18">
      <c r="B258" s="77" t="s">
        <v>1619</v>
      </c>
      <c r="E258" s="76" t="s">
        <v>1618</v>
      </c>
      <c r="F258" s="75">
        <v>0</v>
      </c>
      <c r="G258" s="75">
        <v>0</v>
      </c>
      <c r="I258" s="75">
        <v>1</v>
      </c>
      <c r="J258" s="75">
        <v>0</v>
      </c>
      <c r="L258" s="75">
        <v>0</v>
      </c>
      <c r="N258" s="75">
        <v>6</v>
      </c>
      <c r="O258" s="75">
        <v>7</v>
      </c>
      <c r="Q258" s="75">
        <v>37.285714285714285</v>
      </c>
    </row>
    <row r="259" spans="1:18">
      <c r="B259" s="77" t="s">
        <v>1617</v>
      </c>
      <c r="E259" s="76" t="s">
        <v>138</v>
      </c>
      <c r="F259" s="75">
        <v>1</v>
      </c>
      <c r="G259" s="75">
        <v>10</v>
      </c>
      <c r="I259" s="75">
        <v>2</v>
      </c>
      <c r="J259" s="75">
        <v>12</v>
      </c>
      <c r="L259" s="75">
        <v>8</v>
      </c>
      <c r="N259" s="75">
        <v>18</v>
      </c>
      <c r="O259" s="75">
        <v>51</v>
      </c>
      <c r="Q259" s="75">
        <v>25.411764705882355</v>
      </c>
    </row>
    <row r="260" spans="1:18">
      <c r="B260" s="77" t="s">
        <v>1616</v>
      </c>
      <c r="E260" s="76" t="s">
        <v>207</v>
      </c>
      <c r="F260" s="75">
        <v>569</v>
      </c>
      <c r="G260" s="75">
        <v>1460</v>
      </c>
      <c r="I260" s="75">
        <v>2129</v>
      </c>
      <c r="J260" s="75">
        <v>735</v>
      </c>
      <c r="L260" s="75">
        <v>1609</v>
      </c>
      <c r="N260" s="75">
        <v>3671</v>
      </c>
      <c r="O260" s="75">
        <v>10173</v>
      </c>
      <c r="Q260" s="75">
        <v>21.112749434778333</v>
      </c>
    </row>
    <row r="261" spans="1:18">
      <c r="B261" s="77" t="s">
        <v>1615</v>
      </c>
      <c r="E261" s="76" t="s">
        <v>982</v>
      </c>
      <c r="F261" s="75">
        <v>0</v>
      </c>
      <c r="G261" s="75">
        <v>2</v>
      </c>
      <c r="I261" s="75">
        <v>2</v>
      </c>
      <c r="J261" s="75">
        <v>0</v>
      </c>
      <c r="L261" s="75">
        <v>0</v>
      </c>
      <c r="N261" s="75">
        <v>2</v>
      </c>
      <c r="O261" s="75">
        <v>6</v>
      </c>
      <c r="Q261" s="75">
        <v>50</v>
      </c>
    </row>
    <row r="262" spans="1:18">
      <c r="B262" s="77" t="s">
        <v>1614</v>
      </c>
      <c r="E262" s="76" t="s">
        <v>85</v>
      </c>
      <c r="F262" s="75">
        <v>231</v>
      </c>
      <c r="G262" s="75">
        <v>300</v>
      </c>
      <c r="I262" s="75">
        <v>144</v>
      </c>
      <c r="J262" s="75">
        <v>327</v>
      </c>
      <c r="L262" s="75">
        <v>20</v>
      </c>
      <c r="N262" s="75">
        <v>110</v>
      </c>
      <c r="O262" s="75">
        <v>1132</v>
      </c>
      <c r="Q262" s="75">
        <v>15.939929328621909</v>
      </c>
    </row>
    <row r="263" spans="1:18">
      <c r="B263" s="77" t="s">
        <v>1430</v>
      </c>
      <c r="E263" s="76" t="s">
        <v>960</v>
      </c>
      <c r="F263" s="75">
        <v>36</v>
      </c>
      <c r="G263" s="75">
        <v>5</v>
      </c>
      <c r="I263" s="75">
        <v>0</v>
      </c>
      <c r="J263" s="75">
        <v>0</v>
      </c>
      <c r="L263" s="75">
        <v>0</v>
      </c>
      <c r="N263" s="75">
        <v>0</v>
      </c>
      <c r="O263" s="75">
        <v>41</v>
      </c>
      <c r="Q263" s="75">
        <v>3.4878048780487809</v>
      </c>
    </row>
    <row r="264" spans="1:18">
      <c r="B264" s="77" t="s">
        <v>1613</v>
      </c>
      <c r="E264" s="76" t="s">
        <v>1612</v>
      </c>
      <c r="F264" s="75">
        <v>103</v>
      </c>
      <c r="G264" s="75">
        <v>60</v>
      </c>
      <c r="I264" s="75">
        <v>24</v>
      </c>
      <c r="J264" s="75">
        <v>93</v>
      </c>
      <c r="L264" s="75">
        <v>37</v>
      </c>
      <c r="N264" s="75">
        <v>73</v>
      </c>
      <c r="O264" s="75">
        <v>390</v>
      </c>
      <c r="Q264" s="75">
        <v>16.97948717948718</v>
      </c>
    </row>
    <row r="265" spans="1:18">
      <c r="B265" s="77" t="s">
        <v>1611</v>
      </c>
      <c r="E265" s="76" t="s">
        <v>1610</v>
      </c>
      <c r="F265" s="75">
        <v>365</v>
      </c>
      <c r="G265" s="75">
        <v>183</v>
      </c>
      <c r="I265" s="75">
        <v>165</v>
      </c>
      <c r="J265" s="75">
        <v>179</v>
      </c>
      <c r="L265" s="75">
        <v>66</v>
      </c>
      <c r="N265" s="75">
        <v>882</v>
      </c>
      <c r="O265" s="75">
        <v>1840</v>
      </c>
      <c r="Q265" s="75">
        <v>21.57391304347826</v>
      </c>
    </row>
    <row r="266" spans="1:18">
      <c r="B266" s="77" t="s">
        <v>1609</v>
      </c>
      <c r="E266" s="76" t="s">
        <v>1608</v>
      </c>
      <c r="F266" s="75">
        <v>65</v>
      </c>
      <c r="G266" s="75">
        <v>152</v>
      </c>
      <c r="I266" s="75">
        <v>255</v>
      </c>
      <c r="J266" s="75">
        <v>261</v>
      </c>
      <c r="L266" s="75">
        <v>932</v>
      </c>
      <c r="N266" s="75">
        <v>770</v>
      </c>
      <c r="O266" s="75">
        <v>2435</v>
      </c>
      <c r="Q266" s="75">
        <v>22.333059548254621</v>
      </c>
    </row>
    <row r="267" spans="1:18">
      <c r="B267" s="77" t="s">
        <v>1607</v>
      </c>
      <c r="E267" s="76" t="s">
        <v>1606</v>
      </c>
      <c r="F267" s="75">
        <v>17</v>
      </c>
      <c r="G267" s="75">
        <v>6</v>
      </c>
      <c r="I267" s="75">
        <v>1</v>
      </c>
      <c r="J267" s="75">
        <v>1</v>
      </c>
      <c r="L267" s="75">
        <v>0</v>
      </c>
      <c r="N267" s="75">
        <v>0</v>
      </c>
      <c r="O267" s="75">
        <v>25</v>
      </c>
      <c r="Q267" s="75">
        <v>5.2</v>
      </c>
    </row>
    <row r="268" spans="1:18">
      <c r="B268" s="77" t="s">
        <v>1605</v>
      </c>
      <c r="E268" s="76" t="s">
        <v>247</v>
      </c>
      <c r="F268" s="75">
        <v>67</v>
      </c>
      <c r="G268" s="75">
        <v>286</v>
      </c>
      <c r="I268" s="75">
        <v>2</v>
      </c>
      <c r="J268" s="75">
        <v>196</v>
      </c>
      <c r="L268" s="75">
        <v>326</v>
      </c>
      <c r="N268" s="75">
        <v>0</v>
      </c>
      <c r="O268" s="75">
        <v>877</v>
      </c>
      <c r="Q268" s="75">
        <v>14.714937286202968</v>
      </c>
    </row>
    <row r="269" spans="1:18">
      <c r="B269" s="77" t="s">
        <v>1604</v>
      </c>
      <c r="E269" s="76" t="s">
        <v>1603</v>
      </c>
      <c r="F269" s="75">
        <v>4461</v>
      </c>
      <c r="G269" s="75">
        <v>741</v>
      </c>
      <c r="I269" s="75">
        <v>21</v>
      </c>
      <c r="J269" s="75">
        <v>0</v>
      </c>
      <c r="L269" s="75">
        <v>0</v>
      </c>
      <c r="N269" s="75">
        <v>0</v>
      </c>
      <c r="O269" s="75">
        <v>5223</v>
      </c>
      <c r="Q269" s="75">
        <v>2.974344246601571</v>
      </c>
    </row>
    <row r="271" spans="1:18">
      <c r="A271" s="87" t="s">
        <v>1653</v>
      </c>
      <c r="Q271" s="81" t="s">
        <v>1652</v>
      </c>
      <c r="R271" s="420">
        <v>18</v>
      </c>
    </row>
    <row r="272" spans="1:18">
      <c r="A272" s="79" t="s">
        <v>2848</v>
      </c>
    </row>
    <row r="273" spans="1:18">
      <c r="A273" s="79" t="s">
        <v>2878</v>
      </c>
    </row>
    <row r="274" spans="1:18">
      <c r="K274" s="76" t="s">
        <v>3953</v>
      </c>
    </row>
    <row r="275" spans="1:18">
      <c r="B275" s="84" t="s">
        <v>1649</v>
      </c>
      <c r="G275" s="84" t="s">
        <v>1356</v>
      </c>
      <c r="M275" s="84" t="s">
        <v>2880</v>
      </c>
    </row>
    <row r="276" spans="1:18">
      <c r="K276" s="84" t="s">
        <v>1357</v>
      </c>
      <c r="M276" s="84" t="s">
        <v>1358</v>
      </c>
      <c r="O276" s="84" t="s">
        <v>1359</v>
      </c>
    </row>
    <row r="277" spans="1:18">
      <c r="A277" s="84" t="s">
        <v>30</v>
      </c>
      <c r="B277" s="84" t="s">
        <v>31</v>
      </c>
      <c r="D277" s="84" t="s">
        <v>1663</v>
      </c>
      <c r="E277" s="84" t="s">
        <v>1662</v>
      </c>
      <c r="F277" s="201" t="s">
        <v>3954</v>
      </c>
      <c r="G277" s="201" t="s">
        <v>3955</v>
      </c>
      <c r="H277" s="201" t="s">
        <v>3956</v>
      </c>
      <c r="I277" s="201" t="s">
        <v>3957</v>
      </c>
      <c r="J277" s="201" t="s">
        <v>3958</v>
      </c>
      <c r="K277" s="201" t="s">
        <v>3959</v>
      </c>
      <c r="L277" s="201" t="s">
        <v>3960</v>
      </c>
      <c r="M277" s="201" t="s">
        <v>3961</v>
      </c>
      <c r="N277" s="201" t="s">
        <v>3962</v>
      </c>
      <c r="O277" s="201" t="s">
        <v>3959</v>
      </c>
      <c r="P277" s="201" t="s">
        <v>3962</v>
      </c>
      <c r="Q277" s="84" t="s">
        <v>3959</v>
      </c>
      <c r="R277" s="84" t="s">
        <v>1368</v>
      </c>
    </row>
    <row r="278" spans="1:18">
      <c r="A278" s="421" t="s">
        <v>1915</v>
      </c>
    </row>
    <row r="279" spans="1:18">
      <c r="A279" s="84" t="s">
        <v>42</v>
      </c>
      <c r="B279" s="85" t="s">
        <v>2885</v>
      </c>
      <c r="D279" s="84" t="s">
        <v>2886</v>
      </c>
      <c r="E279" s="83">
        <v>77</v>
      </c>
      <c r="F279" s="83">
        <v>1789.8720000000001</v>
      </c>
      <c r="G279" s="83">
        <v>72.679000000000002</v>
      </c>
      <c r="H279" s="83">
        <v>113.44799999999999</v>
      </c>
      <c r="I279" s="83">
        <v>152.06200000000001</v>
      </c>
      <c r="J279" s="83">
        <v>193.53299999999999</v>
      </c>
      <c r="K279" s="83">
        <v>0</v>
      </c>
      <c r="L279" s="83">
        <v>353.41500000000002</v>
      </c>
      <c r="M279" s="83">
        <v>0</v>
      </c>
      <c r="N279" s="83">
        <v>481.31599999999997</v>
      </c>
      <c r="O279" s="83">
        <v>0</v>
      </c>
      <c r="P279" s="83">
        <v>8391.2459999999992</v>
      </c>
      <c r="Q279" s="83">
        <v>0</v>
      </c>
      <c r="R279" s="83">
        <v>11547.570999999998</v>
      </c>
    </row>
    <row r="280" spans="1:18">
      <c r="A280" s="84" t="s">
        <v>61</v>
      </c>
      <c r="B280" s="85" t="s">
        <v>3963</v>
      </c>
      <c r="D280" s="84" t="s">
        <v>3964</v>
      </c>
      <c r="E280" s="83">
        <v>7</v>
      </c>
      <c r="F280" s="83">
        <v>21.055</v>
      </c>
      <c r="G280" s="83">
        <v>0</v>
      </c>
      <c r="H280" s="83">
        <v>0</v>
      </c>
      <c r="I280" s="83">
        <v>0</v>
      </c>
      <c r="J280" s="83">
        <v>0</v>
      </c>
      <c r="K280" s="83">
        <v>0</v>
      </c>
      <c r="L280" s="83">
        <v>115.129</v>
      </c>
      <c r="M280" s="83">
        <v>0</v>
      </c>
      <c r="N280" s="83">
        <v>0</v>
      </c>
      <c r="O280" s="83">
        <v>0</v>
      </c>
      <c r="P280" s="83">
        <v>104.809</v>
      </c>
      <c r="Q280" s="83">
        <v>0</v>
      </c>
      <c r="R280" s="83">
        <v>240.99299999999999</v>
      </c>
    </row>
    <row r="281" spans="1:18">
      <c r="A281" s="84" t="s">
        <v>61</v>
      </c>
      <c r="B281" s="85" t="s">
        <v>3965</v>
      </c>
      <c r="D281" s="84" t="s">
        <v>2891</v>
      </c>
      <c r="E281" s="83">
        <v>40</v>
      </c>
      <c r="F281" s="83">
        <v>225.31299999999999</v>
      </c>
      <c r="G281" s="83">
        <v>0</v>
      </c>
      <c r="H281" s="83">
        <v>0</v>
      </c>
      <c r="I281" s="83">
        <v>0</v>
      </c>
      <c r="J281" s="83">
        <v>0</v>
      </c>
      <c r="K281" s="83">
        <v>0</v>
      </c>
      <c r="L281" s="83">
        <v>620.56600000000003</v>
      </c>
      <c r="M281" s="83">
        <v>0</v>
      </c>
      <c r="N281" s="83">
        <v>0</v>
      </c>
      <c r="O281" s="83">
        <v>0</v>
      </c>
      <c r="P281" s="83">
        <v>620.56600000000003</v>
      </c>
      <c r="Q281" s="83">
        <v>10.794</v>
      </c>
      <c r="R281" s="83">
        <v>1477.239</v>
      </c>
    </row>
    <row r="282" spans="1:18">
      <c r="A282" s="84" t="s">
        <v>61</v>
      </c>
      <c r="B282" s="85" t="s">
        <v>3966</v>
      </c>
      <c r="D282" s="84" t="s">
        <v>2895</v>
      </c>
      <c r="E282" s="83">
        <v>30</v>
      </c>
      <c r="F282" s="83">
        <v>977.47899999999993</v>
      </c>
      <c r="G282" s="83">
        <v>0</v>
      </c>
      <c r="H282" s="83">
        <v>39.628</v>
      </c>
      <c r="I282" s="83">
        <v>17.241</v>
      </c>
      <c r="J282" s="83">
        <v>1.4359999999999999</v>
      </c>
      <c r="K282" s="83">
        <v>0</v>
      </c>
      <c r="L282" s="83">
        <v>462.71100000000001</v>
      </c>
      <c r="M282" s="83">
        <v>110.28700000000001</v>
      </c>
      <c r="N282" s="83">
        <v>0</v>
      </c>
      <c r="O282" s="83">
        <v>0</v>
      </c>
      <c r="P282" s="83">
        <v>1821.1879999999999</v>
      </c>
      <c r="Q282" s="83">
        <v>32.42</v>
      </c>
      <c r="R282" s="83">
        <v>3462.39</v>
      </c>
    </row>
    <row r="283" spans="1:18">
      <c r="A283" s="84" t="s">
        <v>61</v>
      </c>
      <c r="B283" s="85" t="s">
        <v>3967</v>
      </c>
      <c r="D283" s="84" t="s">
        <v>2887</v>
      </c>
      <c r="E283" s="83">
        <v>4</v>
      </c>
      <c r="F283" s="83">
        <v>14.297000000000002</v>
      </c>
      <c r="G283" s="83">
        <v>0</v>
      </c>
      <c r="H283" s="83">
        <v>0</v>
      </c>
      <c r="I283" s="83">
        <v>0</v>
      </c>
      <c r="J283" s="83">
        <v>0</v>
      </c>
      <c r="K283" s="83">
        <v>0</v>
      </c>
      <c r="L283" s="83">
        <v>22</v>
      </c>
      <c r="M283" s="83">
        <v>0</v>
      </c>
      <c r="N283" s="83">
        <v>0</v>
      </c>
      <c r="O283" s="83">
        <v>0</v>
      </c>
      <c r="P283" s="83">
        <v>22</v>
      </c>
      <c r="Q283" s="83">
        <v>3.63</v>
      </c>
      <c r="R283" s="83">
        <v>61.927000000000007</v>
      </c>
    </row>
    <row r="284" spans="1:18">
      <c r="A284" s="84" t="s">
        <v>61</v>
      </c>
      <c r="B284" s="85" t="s">
        <v>3968</v>
      </c>
      <c r="D284" s="84" t="s">
        <v>2897</v>
      </c>
      <c r="E284" s="83">
        <v>29</v>
      </c>
      <c r="F284" s="83">
        <v>407.90800000000002</v>
      </c>
      <c r="G284" s="83">
        <v>0</v>
      </c>
      <c r="H284" s="83">
        <v>0</v>
      </c>
      <c r="I284" s="83">
        <v>60.483000000000004</v>
      </c>
      <c r="J284" s="83">
        <v>6.5279999999999996</v>
      </c>
      <c r="K284" s="83">
        <v>0</v>
      </c>
      <c r="L284" s="83">
        <v>448.82800000000003</v>
      </c>
      <c r="M284" s="83">
        <v>0</v>
      </c>
      <c r="N284" s="83">
        <v>0</v>
      </c>
      <c r="O284" s="83">
        <v>0</v>
      </c>
      <c r="P284" s="83">
        <v>1494.5510000000002</v>
      </c>
      <c r="Q284" s="83">
        <v>0</v>
      </c>
      <c r="R284" s="83">
        <v>2418.2980000000002</v>
      </c>
    </row>
    <row r="285" spans="1:18">
      <c r="A285" s="84" t="s">
        <v>61</v>
      </c>
      <c r="B285" s="85" t="s">
        <v>3969</v>
      </c>
      <c r="D285" s="84" t="s">
        <v>3970</v>
      </c>
      <c r="E285" s="83">
        <v>18</v>
      </c>
      <c r="F285" s="83">
        <v>49.243000000000002</v>
      </c>
      <c r="G285" s="83">
        <v>0</v>
      </c>
      <c r="H285" s="83">
        <v>0</v>
      </c>
      <c r="I285" s="83">
        <v>0</v>
      </c>
      <c r="J285" s="83">
        <v>0</v>
      </c>
      <c r="K285" s="83">
        <v>0</v>
      </c>
      <c r="L285" s="83">
        <v>152.30799999999999</v>
      </c>
      <c r="M285" s="83">
        <v>0</v>
      </c>
      <c r="N285" s="83">
        <v>0</v>
      </c>
      <c r="O285" s="83">
        <v>0</v>
      </c>
      <c r="P285" s="83">
        <v>152.30799999999999</v>
      </c>
      <c r="Q285" s="83">
        <v>0</v>
      </c>
      <c r="R285" s="83">
        <v>353.85899999999992</v>
      </c>
    </row>
    <row r="286" spans="1:18">
      <c r="A286" s="84" t="s">
        <v>61</v>
      </c>
      <c r="B286" s="85" t="s">
        <v>3971</v>
      </c>
      <c r="D286" s="84" t="s">
        <v>2899</v>
      </c>
      <c r="E286" s="83">
        <v>30</v>
      </c>
      <c r="F286" s="83">
        <v>49.466999999999999</v>
      </c>
      <c r="G286" s="83">
        <v>0</v>
      </c>
      <c r="H286" s="83">
        <v>0</v>
      </c>
      <c r="I286" s="83">
        <v>0</v>
      </c>
      <c r="J286" s="83">
        <v>0</v>
      </c>
      <c r="K286" s="83">
        <v>0</v>
      </c>
      <c r="L286" s="83">
        <v>97.222000000000008</v>
      </c>
      <c r="M286" s="83">
        <v>0</v>
      </c>
      <c r="N286" s="83">
        <v>0</v>
      </c>
      <c r="O286" s="83">
        <v>0</v>
      </c>
      <c r="P286" s="83">
        <v>0</v>
      </c>
      <c r="Q286" s="83">
        <v>293.70099999999996</v>
      </c>
      <c r="R286" s="83">
        <v>440.39</v>
      </c>
    </row>
    <row r="287" spans="1:18">
      <c r="A287" s="84" t="s">
        <v>61</v>
      </c>
      <c r="B287" s="85" t="s">
        <v>3972</v>
      </c>
      <c r="D287" s="84" t="s">
        <v>2901</v>
      </c>
      <c r="E287" s="83">
        <v>10</v>
      </c>
      <c r="F287" s="83">
        <v>132.47799999999998</v>
      </c>
      <c r="G287" s="83">
        <v>0</v>
      </c>
      <c r="H287" s="83">
        <v>0</v>
      </c>
      <c r="I287" s="83">
        <v>0</v>
      </c>
      <c r="J287" s="83">
        <v>0</v>
      </c>
      <c r="K287" s="83">
        <v>0</v>
      </c>
      <c r="L287" s="83">
        <v>441.1</v>
      </c>
      <c r="M287" s="83">
        <v>0</v>
      </c>
      <c r="N287" s="83">
        <v>0</v>
      </c>
      <c r="O287" s="83">
        <v>0</v>
      </c>
      <c r="P287" s="83">
        <v>399.53500000000003</v>
      </c>
      <c r="Q287" s="83">
        <v>119.73200000000001</v>
      </c>
      <c r="R287" s="83">
        <v>1092.8449999999998</v>
      </c>
    </row>
    <row r="288" spans="1:18">
      <c r="A288" s="84" t="s">
        <v>46</v>
      </c>
      <c r="B288" s="85" t="s">
        <v>3973</v>
      </c>
      <c r="D288" s="84" t="s">
        <v>3974</v>
      </c>
      <c r="E288" s="83">
        <v>40</v>
      </c>
      <c r="F288" s="83">
        <v>34.246000000000002</v>
      </c>
      <c r="G288" s="83">
        <v>0</v>
      </c>
      <c r="H288" s="83">
        <v>0</v>
      </c>
      <c r="I288" s="83">
        <v>514.35</v>
      </c>
      <c r="J288" s="83">
        <v>0</v>
      </c>
      <c r="K288" s="83">
        <v>0</v>
      </c>
      <c r="L288" s="83">
        <v>280.99599999999998</v>
      </c>
      <c r="M288" s="83">
        <v>266.947</v>
      </c>
      <c r="N288" s="83">
        <v>0</v>
      </c>
      <c r="O288" s="83">
        <v>0</v>
      </c>
      <c r="P288" s="83">
        <v>104.69500000000001</v>
      </c>
      <c r="Q288" s="83">
        <v>0</v>
      </c>
      <c r="R288" s="83">
        <v>1201.2339999999999</v>
      </c>
    </row>
    <row r="289" spans="1:18">
      <c r="A289" s="84" t="s">
        <v>46</v>
      </c>
      <c r="B289" s="85" t="s">
        <v>3975</v>
      </c>
      <c r="D289" s="84" t="s">
        <v>2909</v>
      </c>
      <c r="E289" s="83">
        <v>15</v>
      </c>
      <c r="F289" s="83">
        <v>0</v>
      </c>
      <c r="G289" s="83">
        <v>0</v>
      </c>
      <c r="H289" s="83">
        <v>0</v>
      </c>
      <c r="I289" s="83">
        <v>496.44099999999997</v>
      </c>
      <c r="J289" s="83">
        <v>0</v>
      </c>
      <c r="K289" s="83">
        <v>0</v>
      </c>
      <c r="L289" s="83">
        <v>526.327</v>
      </c>
      <c r="M289" s="83">
        <v>0</v>
      </c>
      <c r="N289" s="83">
        <v>0</v>
      </c>
      <c r="O289" s="83">
        <v>29.885999999999996</v>
      </c>
      <c r="P289" s="83">
        <v>0</v>
      </c>
      <c r="Q289" s="83">
        <v>0</v>
      </c>
      <c r="R289" s="83">
        <v>1052.654</v>
      </c>
    </row>
    <row r="290" spans="1:18">
      <c r="A290" s="84" t="s">
        <v>46</v>
      </c>
      <c r="B290" s="85" t="s">
        <v>3976</v>
      </c>
      <c r="D290" s="84" t="s">
        <v>2907</v>
      </c>
      <c r="E290" s="83">
        <v>59</v>
      </c>
      <c r="F290" s="83">
        <v>1492.7739999999999</v>
      </c>
      <c r="G290" s="83">
        <v>0</v>
      </c>
      <c r="H290" s="83">
        <v>0</v>
      </c>
      <c r="I290" s="83">
        <v>74.52600000000001</v>
      </c>
      <c r="J290" s="83">
        <v>3.5630000000000002</v>
      </c>
      <c r="K290" s="83">
        <v>0</v>
      </c>
      <c r="L290" s="83">
        <v>771.16499999999996</v>
      </c>
      <c r="M290" s="83">
        <v>0</v>
      </c>
      <c r="N290" s="83">
        <v>0</v>
      </c>
      <c r="O290" s="83">
        <v>2.8930000000000002</v>
      </c>
      <c r="P290" s="83">
        <v>4697.8409999999994</v>
      </c>
      <c r="Q290" s="83">
        <v>0</v>
      </c>
      <c r="R290" s="83">
        <v>7042.7619999999997</v>
      </c>
    </row>
    <row r="291" spans="1:18">
      <c r="A291" s="84" t="s">
        <v>92</v>
      </c>
      <c r="B291" s="85" t="s">
        <v>107</v>
      </c>
      <c r="D291" s="84" t="s">
        <v>2919</v>
      </c>
      <c r="E291" s="83">
        <v>6</v>
      </c>
      <c r="F291" s="83">
        <v>43.192</v>
      </c>
      <c r="G291" s="83">
        <v>0</v>
      </c>
      <c r="H291" s="83">
        <v>0</v>
      </c>
      <c r="I291" s="83">
        <v>0</v>
      </c>
      <c r="J291" s="83">
        <v>15.844000000000001</v>
      </c>
      <c r="K291" s="83">
        <v>0</v>
      </c>
      <c r="L291" s="83">
        <v>29.980999999999995</v>
      </c>
      <c r="M291" s="83">
        <v>0</v>
      </c>
      <c r="N291" s="83">
        <v>56.152000000000001</v>
      </c>
      <c r="O291" s="83">
        <v>0</v>
      </c>
      <c r="P291" s="83">
        <v>238.70900000000003</v>
      </c>
      <c r="Q291" s="83">
        <v>0</v>
      </c>
      <c r="R291" s="83">
        <v>383.87800000000004</v>
      </c>
    </row>
    <row r="292" spans="1:18">
      <c r="A292" s="84" t="s">
        <v>92</v>
      </c>
      <c r="B292" s="85" t="s">
        <v>3977</v>
      </c>
      <c r="D292" s="84" t="s">
        <v>2921</v>
      </c>
      <c r="E292" s="83">
        <v>381</v>
      </c>
      <c r="F292" s="83">
        <v>16453.877</v>
      </c>
      <c r="G292" s="83">
        <v>0</v>
      </c>
      <c r="H292" s="83">
        <v>1247.1769999999999</v>
      </c>
      <c r="I292" s="83">
        <v>1149.2339999999999</v>
      </c>
      <c r="J292" s="83">
        <v>270.51400000000001</v>
      </c>
      <c r="K292" s="83">
        <v>0</v>
      </c>
      <c r="L292" s="83">
        <v>1695.7339999999999</v>
      </c>
      <c r="M292" s="83">
        <v>144.69899999999998</v>
      </c>
      <c r="N292" s="83">
        <v>7521.58</v>
      </c>
      <c r="O292" s="83">
        <v>5473.753999999999</v>
      </c>
      <c r="P292" s="83">
        <v>25128.524000000001</v>
      </c>
      <c r="Q292" s="83">
        <v>0</v>
      </c>
      <c r="R292" s="83">
        <v>59085.092999999993</v>
      </c>
    </row>
    <row r="293" spans="1:18">
      <c r="A293" s="84" t="s">
        <v>92</v>
      </c>
      <c r="B293" s="85" t="s">
        <v>3978</v>
      </c>
      <c r="D293" s="84" t="s">
        <v>3979</v>
      </c>
      <c r="E293" s="83">
        <v>12</v>
      </c>
      <c r="F293" s="83">
        <v>68.703999999999994</v>
      </c>
      <c r="G293" s="83">
        <v>0</v>
      </c>
      <c r="H293" s="83">
        <v>0</v>
      </c>
      <c r="I293" s="83">
        <v>0</v>
      </c>
      <c r="J293" s="83">
        <v>0</v>
      </c>
      <c r="K293" s="83">
        <v>0</v>
      </c>
      <c r="L293" s="83">
        <v>54.353000000000002</v>
      </c>
      <c r="M293" s="83">
        <v>0</v>
      </c>
      <c r="N293" s="83">
        <v>0</v>
      </c>
      <c r="O293" s="83">
        <v>1090.4849999999999</v>
      </c>
      <c r="P293" s="83">
        <v>0</v>
      </c>
      <c r="Q293" s="83">
        <v>0</v>
      </c>
      <c r="R293" s="83">
        <v>1213.5419999999999</v>
      </c>
    </row>
    <row r="294" spans="1:18">
      <c r="A294" s="84" t="s">
        <v>92</v>
      </c>
      <c r="B294" s="85" t="s">
        <v>3980</v>
      </c>
      <c r="D294" s="84" t="s">
        <v>2918</v>
      </c>
      <c r="E294" s="83">
        <v>48</v>
      </c>
      <c r="F294" s="83">
        <v>0</v>
      </c>
      <c r="G294" s="83">
        <v>0</v>
      </c>
      <c r="H294" s="83">
        <v>47.931000000000004</v>
      </c>
      <c r="I294" s="83">
        <v>11.458</v>
      </c>
      <c r="J294" s="83">
        <v>0</v>
      </c>
      <c r="K294" s="83">
        <v>0</v>
      </c>
      <c r="L294" s="83">
        <v>28.710999999999999</v>
      </c>
      <c r="M294" s="83">
        <v>260.5</v>
      </c>
      <c r="N294" s="83">
        <v>0</v>
      </c>
      <c r="O294" s="83">
        <v>0</v>
      </c>
      <c r="P294" s="83">
        <v>265.33799999999997</v>
      </c>
      <c r="Q294" s="83">
        <v>277.87400000000002</v>
      </c>
      <c r="R294" s="83">
        <v>891.81200000000001</v>
      </c>
    </row>
    <row r="295" spans="1:18">
      <c r="A295" s="84" t="s">
        <v>92</v>
      </c>
      <c r="B295" s="85" t="s">
        <v>3981</v>
      </c>
      <c r="D295" s="84" t="s">
        <v>2910</v>
      </c>
      <c r="E295" s="83">
        <v>19</v>
      </c>
      <c r="F295" s="83">
        <v>0</v>
      </c>
      <c r="G295" s="83">
        <v>0</v>
      </c>
      <c r="H295" s="83">
        <v>360.34699999999998</v>
      </c>
      <c r="I295" s="83">
        <v>0</v>
      </c>
      <c r="J295" s="83">
        <v>0</v>
      </c>
      <c r="K295" s="83">
        <v>0</v>
      </c>
      <c r="L295" s="83">
        <v>105.05500000000001</v>
      </c>
      <c r="M295" s="83">
        <v>0</v>
      </c>
      <c r="N295" s="83">
        <v>64.599999999999994</v>
      </c>
      <c r="O295" s="83">
        <v>2312.5189999999998</v>
      </c>
      <c r="P295" s="83">
        <v>0</v>
      </c>
      <c r="Q295" s="83">
        <v>0</v>
      </c>
      <c r="R295" s="83">
        <v>2842.5209999999997</v>
      </c>
    </row>
    <row r="296" spans="1:18">
      <c r="A296" s="84" t="s">
        <v>92</v>
      </c>
      <c r="B296" s="85" t="s">
        <v>3982</v>
      </c>
      <c r="D296" s="84" t="s">
        <v>2925</v>
      </c>
      <c r="E296" s="83">
        <v>85</v>
      </c>
      <c r="F296" s="83">
        <v>0</v>
      </c>
      <c r="G296" s="83">
        <v>0</v>
      </c>
      <c r="H296" s="83">
        <v>2845.17</v>
      </c>
      <c r="I296" s="83">
        <v>0</v>
      </c>
      <c r="J296" s="83">
        <v>190.18599999999998</v>
      </c>
      <c r="K296" s="83">
        <v>1651.0010000000002</v>
      </c>
      <c r="L296" s="83">
        <v>794.33600000000013</v>
      </c>
      <c r="M296" s="83">
        <v>0</v>
      </c>
      <c r="N296" s="83">
        <v>0</v>
      </c>
      <c r="O296" s="83">
        <v>0</v>
      </c>
      <c r="P296" s="83">
        <v>2887.3159999999998</v>
      </c>
      <c r="Q296" s="83">
        <v>1585.634</v>
      </c>
      <c r="R296" s="83">
        <v>9953.643</v>
      </c>
    </row>
    <row r="297" spans="1:18">
      <c r="A297" s="84" t="s">
        <v>92</v>
      </c>
      <c r="B297" s="85" t="s">
        <v>3983</v>
      </c>
      <c r="D297" s="84" t="s">
        <v>2927</v>
      </c>
      <c r="E297" s="83">
        <v>5</v>
      </c>
      <c r="F297" s="83">
        <v>0</v>
      </c>
      <c r="G297" s="83">
        <v>0</v>
      </c>
      <c r="H297" s="83">
        <v>86.871000000000009</v>
      </c>
      <c r="I297" s="83">
        <v>0</v>
      </c>
      <c r="J297" s="83">
        <v>0</v>
      </c>
      <c r="K297" s="83">
        <v>0</v>
      </c>
      <c r="L297" s="83">
        <v>0</v>
      </c>
      <c r="M297" s="83">
        <v>0</v>
      </c>
      <c r="N297" s="83">
        <v>0</v>
      </c>
      <c r="O297" s="83">
        <v>0</v>
      </c>
      <c r="P297" s="83">
        <v>778.29500000000007</v>
      </c>
      <c r="Q297" s="83">
        <v>0</v>
      </c>
      <c r="R297" s="83">
        <v>865.16600000000005</v>
      </c>
    </row>
    <row r="298" spans="1:18">
      <c r="A298" s="84" t="s">
        <v>92</v>
      </c>
      <c r="B298" s="85" t="s">
        <v>3984</v>
      </c>
      <c r="D298" s="84" t="s">
        <v>3985</v>
      </c>
      <c r="E298" s="83">
        <v>14</v>
      </c>
      <c r="F298" s="83">
        <v>140.84700000000001</v>
      </c>
      <c r="G298" s="83">
        <v>0</v>
      </c>
      <c r="H298" s="83">
        <v>0</v>
      </c>
      <c r="I298" s="83">
        <v>0</v>
      </c>
      <c r="J298" s="83">
        <v>253.74599999999998</v>
      </c>
      <c r="K298" s="83">
        <v>0</v>
      </c>
      <c r="L298" s="83">
        <v>21</v>
      </c>
      <c r="M298" s="83">
        <v>0</v>
      </c>
      <c r="N298" s="83">
        <v>0</v>
      </c>
      <c r="O298" s="83">
        <v>0</v>
      </c>
      <c r="P298" s="83">
        <v>0</v>
      </c>
      <c r="Q298" s="83">
        <v>175</v>
      </c>
      <c r="R298" s="83">
        <v>590.59300000000007</v>
      </c>
    </row>
    <row r="299" spans="1:18">
      <c r="A299" s="84" t="s">
        <v>92</v>
      </c>
      <c r="B299" s="85" t="s">
        <v>2922</v>
      </c>
      <c r="D299" s="84" t="s">
        <v>2923</v>
      </c>
      <c r="E299" s="83">
        <v>131</v>
      </c>
      <c r="F299" s="83">
        <v>736.15700000000004</v>
      </c>
      <c r="G299" s="83">
        <v>0</v>
      </c>
      <c r="H299" s="83">
        <v>0</v>
      </c>
      <c r="I299" s="83">
        <v>568.72300000000007</v>
      </c>
      <c r="J299" s="83">
        <v>0</v>
      </c>
      <c r="K299" s="83">
        <v>0</v>
      </c>
      <c r="L299" s="83">
        <v>0</v>
      </c>
      <c r="M299" s="83">
        <v>0</v>
      </c>
      <c r="N299" s="83">
        <v>0</v>
      </c>
      <c r="O299" s="83">
        <v>0</v>
      </c>
      <c r="P299" s="83">
        <v>0</v>
      </c>
      <c r="Q299" s="83">
        <v>0</v>
      </c>
      <c r="R299" s="83">
        <v>1304.8800000000001</v>
      </c>
    </row>
    <row r="300" spans="1:18">
      <c r="A300" s="84" t="s">
        <v>92</v>
      </c>
      <c r="B300" s="85" t="s">
        <v>3986</v>
      </c>
      <c r="D300" s="84" t="s">
        <v>2914</v>
      </c>
      <c r="E300" s="83">
        <v>211</v>
      </c>
      <c r="F300" s="83">
        <v>6224.1530000000002</v>
      </c>
      <c r="G300" s="83">
        <v>0</v>
      </c>
      <c r="H300" s="83">
        <v>0</v>
      </c>
      <c r="I300" s="83">
        <v>31.208000000000002</v>
      </c>
      <c r="J300" s="83">
        <v>326.77999999999997</v>
      </c>
      <c r="K300" s="83">
        <v>0</v>
      </c>
      <c r="L300" s="83">
        <v>764.77199999999993</v>
      </c>
      <c r="M300" s="83">
        <v>0</v>
      </c>
      <c r="N300" s="83">
        <v>0</v>
      </c>
      <c r="O300" s="83">
        <v>3108.7540000000004</v>
      </c>
      <c r="P300" s="83">
        <v>17551.835999999999</v>
      </c>
      <c r="Q300" s="83">
        <v>0</v>
      </c>
      <c r="R300" s="83">
        <v>28007.502999999997</v>
      </c>
    </row>
    <row r="301" spans="1:18">
      <c r="A301" s="84" t="s">
        <v>117</v>
      </c>
      <c r="B301" s="85" t="s">
        <v>3987</v>
      </c>
      <c r="D301" s="84" t="s">
        <v>2977</v>
      </c>
      <c r="E301" s="83">
        <v>63</v>
      </c>
      <c r="F301" s="83">
        <v>2377.145</v>
      </c>
      <c r="G301" s="83">
        <v>50.423999999999999</v>
      </c>
      <c r="H301" s="83">
        <v>0</v>
      </c>
      <c r="I301" s="83">
        <v>0</v>
      </c>
      <c r="J301" s="83">
        <v>62.811999999999998</v>
      </c>
      <c r="K301" s="83">
        <v>0</v>
      </c>
      <c r="L301" s="83">
        <v>444.15600000000001</v>
      </c>
      <c r="M301" s="83">
        <v>0</v>
      </c>
      <c r="N301" s="83">
        <v>0</v>
      </c>
      <c r="O301" s="83">
        <v>0</v>
      </c>
      <c r="P301" s="83">
        <v>0</v>
      </c>
      <c r="Q301" s="83">
        <v>6578.8269999999993</v>
      </c>
      <c r="R301" s="83">
        <v>9513.3639999999996</v>
      </c>
    </row>
    <row r="302" spans="1:18">
      <c r="A302" s="84" t="s">
        <v>117</v>
      </c>
      <c r="B302" s="85" t="s">
        <v>3988</v>
      </c>
      <c r="D302" s="84" t="s">
        <v>2949</v>
      </c>
      <c r="E302" s="83">
        <v>13</v>
      </c>
      <c r="F302" s="83">
        <v>0</v>
      </c>
      <c r="G302" s="83">
        <v>337.88499999999999</v>
      </c>
      <c r="H302" s="83">
        <v>0</v>
      </c>
      <c r="I302" s="83">
        <v>0</v>
      </c>
      <c r="J302" s="83">
        <v>0</v>
      </c>
      <c r="K302" s="83">
        <v>0</v>
      </c>
      <c r="L302" s="83">
        <v>189</v>
      </c>
      <c r="M302" s="83">
        <v>0</v>
      </c>
      <c r="N302" s="83">
        <v>0</v>
      </c>
      <c r="O302" s="83">
        <v>0</v>
      </c>
      <c r="P302" s="83">
        <v>0</v>
      </c>
      <c r="Q302" s="83">
        <v>692.1</v>
      </c>
      <c r="R302" s="83">
        <v>1218.9850000000001</v>
      </c>
    </row>
    <row r="303" spans="1:18">
      <c r="A303" s="84" t="s">
        <v>117</v>
      </c>
      <c r="B303" s="85" t="s">
        <v>2954</v>
      </c>
      <c r="D303" s="84" t="s">
        <v>2955</v>
      </c>
      <c r="E303" s="83">
        <v>10</v>
      </c>
      <c r="F303" s="83">
        <v>0</v>
      </c>
      <c r="G303" s="83">
        <v>139</v>
      </c>
      <c r="H303" s="83">
        <v>0</v>
      </c>
      <c r="I303" s="83">
        <v>0</v>
      </c>
      <c r="J303" s="83">
        <v>0</v>
      </c>
      <c r="K303" s="83">
        <v>0</v>
      </c>
      <c r="L303" s="83">
        <v>175.16900000000001</v>
      </c>
      <c r="M303" s="83">
        <v>0</v>
      </c>
      <c r="N303" s="83">
        <v>0</v>
      </c>
      <c r="O303" s="83">
        <v>0</v>
      </c>
      <c r="P303" s="83">
        <v>0</v>
      </c>
      <c r="Q303" s="83">
        <v>689.1160000000001</v>
      </c>
      <c r="R303" s="83">
        <v>1003.285</v>
      </c>
    </row>
    <row r="304" spans="1:18">
      <c r="A304" s="84" t="s">
        <v>117</v>
      </c>
      <c r="B304" s="85" t="s">
        <v>3989</v>
      </c>
      <c r="D304" s="84" t="s">
        <v>2957</v>
      </c>
      <c r="E304" s="83">
        <v>218</v>
      </c>
      <c r="F304" s="83">
        <v>0</v>
      </c>
      <c r="G304" s="83">
        <v>3317.6149999999993</v>
      </c>
      <c r="H304" s="83">
        <v>133.96200000000002</v>
      </c>
      <c r="I304" s="83">
        <v>0</v>
      </c>
      <c r="J304" s="83">
        <v>0</v>
      </c>
      <c r="K304" s="83">
        <v>0</v>
      </c>
      <c r="L304" s="83">
        <v>0</v>
      </c>
      <c r="M304" s="83">
        <v>0</v>
      </c>
      <c r="N304" s="83">
        <v>0</v>
      </c>
      <c r="O304" s="83">
        <v>17510.395</v>
      </c>
      <c r="P304" s="83">
        <v>0</v>
      </c>
      <c r="Q304" s="83">
        <v>0</v>
      </c>
      <c r="R304" s="83">
        <v>20961.972000000002</v>
      </c>
    </row>
    <row r="305" spans="1:18">
      <c r="A305" s="84" t="s">
        <v>117</v>
      </c>
      <c r="B305" s="85" t="s">
        <v>3990</v>
      </c>
      <c r="D305" s="84" t="s">
        <v>2947</v>
      </c>
      <c r="E305" s="83">
        <v>131</v>
      </c>
      <c r="F305" s="83">
        <v>2819.44</v>
      </c>
      <c r="G305" s="83">
        <v>147.017</v>
      </c>
      <c r="H305" s="83">
        <v>0</v>
      </c>
      <c r="I305" s="83">
        <v>0</v>
      </c>
      <c r="J305" s="83">
        <v>721.66700000000003</v>
      </c>
      <c r="K305" s="83">
        <v>0</v>
      </c>
      <c r="L305" s="83">
        <v>807.75300000000004</v>
      </c>
      <c r="M305" s="83">
        <v>60</v>
      </c>
      <c r="N305" s="83">
        <v>0</v>
      </c>
      <c r="O305" s="83">
        <v>1233.6660000000002</v>
      </c>
      <c r="P305" s="83">
        <v>0</v>
      </c>
      <c r="Q305" s="83">
        <v>11860.236999999999</v>
      </c>
      <c r="R305" s="83">
        <v>17649.78</v>
      </c>
    </row>
    <row r="306" spans="1:18">
      <c r="A306" s="84" t="s">
        <v>117</v>
      </c>
      <c r="B306" s="85" t="s">
        <v>3991</v>
      </c>
      <c r="D306" s="84" t="s">
        <v>3086</v>
      </c>
      <c r="E306" s="83">
        <v>23</v>
      </c>
      <c r="F306" s="83">
        <v>0</v>
      </c>
      <c r="G306" s="83">
        <v>290.13400000000001</v>
      </c>
      <c r="H306" s="83">
        <v>0</v>
      </c>
      <c r="I306" s="83">
        <v>0</v>
      </c>
      <c r="J306" s="83">
        <v>21.958000000000002</v>
      </c>
      <c r="K306" s="83">
        <v>0</v>
      </c>
      <c r="L306" s="83">
        <v>24.881999999999998</v>
      </c>
      <c r="M306" s="83">
        <v>0</v>
      </c>
      <c r="N306" s="83">
        <v>0</v>
      </c>
      <c r="O306" s="83">
        <v>102.459</v>
      </c>
      <c r="P306" s="83">
        <v>0</v>
      </c>
      <c r="Q306" s="83">
        <v>1593.971</v>
      </c>
      <c r="R306" s="83">
        <v>2033.4040000000002</v>
      </c>
    </row>
    <row r="307" spans="1:18">
      <c r="A307" s="84" t="s">
        <v>117</v>
      </c>
      <c r="B307" s="85" t="s">
        <v>3992</v>
      </c>
      <c r="D307" s="84" t="s">
        <v>3074</v>
      </c>
      <c r="E307" s="83">
        <v>27</v>
      </c>
      <c r="F307" s="83">
        <v>106.866</v>
      </c>
      <c r="G307" s="83">
        <v>0</v>
      </c>
      <c r="H307" s="83">
        <v>0</v>
      </c>
      <c r="I307" s="83">
        <v>20.010000000000002</v>
      </c>
      <c r="J307" s="83">
        <v>118.881</v>
      </c>
      <c r="K307" s="83">
        <v>0</v>
      </c>
      <c r="L307" s="83">
        <v>320</v>
      </c>
      <c r="M307" s="83">
        <v>0</v>
      </c>
      <c r="N307" s="83">
        <v>0</v>
      </c>
      <c r="O307" s="83">
        <v>0</v>
      </c>
      <c r="P307" s="83">
        <v>0</v>
      </c>
      <c r="Q307" s="83">
        <v>845.33699999999999</v>
      </c>
      <c r="R307" s="83">
        <v>1411.0940000000001</v>
      </c>
    </row>
    <row r="308" spans="1:18">
      <c r="A308" s="84" t="s">
        <v>117</v>
      </c>
      <c r="B308" s="85" t="s">
        <v>3993</v>
      </c>
      <c r="D308" s="84" t="s">
        <v>2972</v>
      </c>
      <c r="E308" s="83">
        <v>21</v>
      </c>
      <c r="F308" s="83">
        <v>0</v>
      </c>
      <c r="G308" s="83">
        <v>542.625</v>
      </c>
      <c r="H308" s="83">
        <v>0</v>
      </c>
      <c r="I308" s="83">
        <v>0</v>
      </c>
      <c r="J308" s="83">
        <v>181.755</v>
      </c>
      <c r="K308" s="83">
        <v>0</v>
      </c>
      <c r="L308" s="83">
        <v>256</v>
      </c>
      <c r="M308" s="83">
        <v>0</v>
      </c>
      <c r="N308" s="83">
        <v>0</v>
      </c>
      <c r="O308" s="83">
        <v>1549.703</v>
      </c>
      <c r="P308" s="83">
        <v>0</v>
      </c>
      <c r="Q308" s="83">
        <v>0</v>
      </c>
      <c r="R308" s="83">
        <v>2530.0830000000001</v>
      </c>
    </row>
    <row r="309" spans="1:18">
      <c r="A309" s="84" t="s">
        <v>117</v>
      </c>
      <c r="B309" s="85" t="s">
        <v>3994</v>
      </c>
      <c r="D309" s="84" t="s">
        <v>2975</v>
      </c>
      <c r="E309" s="83">
        <v>94</v>
      </c>
      <c r="F309" s="83">
        <v>4737.0839999999989</v>
      </c>
      <c r="G309" s="83">
        <v>24.3</v>
      </c>
      <c r="H309" s="83">
        <v>20.773000000000003</v>
      </c>
      <c r="I309" s="83">
        <v>109.66600000000001</v>
      </c>
      <c r="J309" s="83">
        <v>233.04</v>
      </c>
      <c r="K309" s="83">
        <v>0</v>
      </c>
      <c r="L309" s="83">
        <v>1831.144</v>
      </c>
      <c r="M309" s="83">
        <v>0</v>
      </c>
      <c r="N309" s="83">
        <v>584.601</v>
      </c>
      <c r="O309" s="83">
        <v>0</v>
      </c>
      <c r="P309" s="83">
        <v>9103.4340000000011</v>
      </c>
      <c r="Q309" s="83">
        <v>1844.8860000000002</v>
      </c>
      <c r="R309" s="83">
        <v>18488.928</v>
      </c>
    </row>
    <row r="310" spans="1:18">
      <c r="A310" s="84" t="s">
        <v>117</v>
      </c>
      <c r="B310" s="85" t="s">
        <v>3995</v>
      </c>
      <c r="D310" s="84" t="s">
        <v>2981</v>
      </c>
      <c r="E310" s="83">
        <v>129</v>
      </c>
      <c r="F310" s="83">
        <v>0</v>
      </c>
      <c r="G310" s="83">
        <v>193.73400000000001</v>
      </c>
      <c r="H310" s="83">
        <v>401.69400000000002</v>
      </c>
      <c r="I310" s="83">
        <v>7553.5140000000001</v>
      </c>
      <c r="J310" s="83">
        <v>0</v>
      </c>
      <c r="K310" s="83">
        <v>0</v>
      </c>
      <c r="L310" s="83">
        <v>0</v>
      </c>
      <c r="M310" s="83">
        <v>0</v>
      </c>
      <c r="N310" s="83">
        <v>0</v>
      </c>
      <c r="O310" s="83">
        <v>0</v>
      </c>
      <c r="P310" s="83">
        <v>0</v>
      </c>
      <c r="Q310" s="83">
        <v>0</v>
      </c>
      <c r="R310" s="83">
        <v>8148.9420000000009</v>
      </c>
    </row>
    <row r="311" spans="1:18">
      <c r="A311" s="84" t="s">
        <v>117</v>
      </c>
      <c r="B311" s="85" t="s">
        <v>3996</v>
      </c>
      <c r="D311" s="84" t="s">
        <v>3997</v>
      </c>
      <c r="E311" s="83">
        <v>200</v>
      </c>
      <c r="F311" s="83">
        <v>0</v>
      </c>
      <c r="G311" s="83">
        <v>1432.423</v>
      </c>
      <c r="H311" s="83">
        <v>0</v>
      </c>
      <c r="I311" s="83">
        <v>0</v>
      </c>
      <c r="J311" s="83">
        <v>37.679000000000002</v>
      </c>
      <c r="K311" s="83">
        <v>0</v>
      </c>
      <c r="L311" s="83">
        <v>0</v>
      </c>
      <c r="M311" s="83">
        <v>0</v>
      </c>
      <c r="N311" s="83">
        <v>0</v>
      </c>
      <c r="O311" s="83">
        <v>0</v>
      </c>
      <c r="P311" s="83">
        <v>0</v>
      </c>
      <c r="Q311" s="83">
        <v>23507.63</v>
      </c>
      <c r="R311" s="83">
        <v>24977.732000000004</v>
      </c>
    </row>
    <row r="312" spans="1:18">
      <c r="A312" s="84" t="s">
        <v>117</v>
      </c>
      <c r="B312" s="85" t="s">
        <v>3998</v>
      </c>
      <c r="D312" s="84" t="s">
        <v>2943</v>
      </c>
      <c r="E312" s="83">
        <v>16</v>
      </c>
      <c r="F312" s="83">
        <v>0</v>
      </c>
      <c r="G312" s="83">
        <v>85.742999999999995</v>
      </c>
      <c r="H312" s="83">
        <v>0</v>
      </c>
      <c r="I312" s="83">
        <v>0</v>
      </c>
      <c r="J312" s="83">
        <v>0</v>
      </c>
      <c r="K312" s="83">
        <v>0</v>
      </c>
      <c r="L312" s="83">
        <v>0</v>
      </c>
      <c r="M312" s="83">
        <v>0</v>
      </c>
      <c r="N312" s="83">
        <v>0</v>
      </c>
      <c r="O312" s="83">
        <v>311.67</v>
      </c>
      <c r="P312" s="83">
        <v>0</v>
      </c>
      <c r="Q312" s="83">
        <v>580.279</v>
      </c>
      <c r="R312" s="83">
        <v>977.69200000000012</v>
      </c>
    </row>
    <row r="313" spans="1:18">
      <c r="A313" s="84" t="s">
        <v>117</v>
      </c>
      <c r="B313" s="85" t="s">
        <v>3999</v>
      </c>
      <c r="D313" s="84" t="s">
        <v>2951</v>
      </c>
      <c r="E313" s="83">
        <v>9</v>
      </c>
      <c r="F313" s="83">
        <v>0</v>
      </c>
      <c r="G313" s="83">
        <v>0</v>
      </c>
      <c r="H313" s="83">
        <v>0</v>
      </c>
      <c r="I313" s="83">
        <v>0</v>
      </c>
      <c r="J313" s="83">
        <v>0</v>
      </c>
      <c r="K313" s="83">
        <v>0</v>
      </c>
      <c r="L313" s="83">
        <v>0</v>
      </c>
      <c r="M313" s="83">
        <v>0</v>
      </c>
      <c r="N313" s="83">
        <v>0</v>
      </c>
      <c r="O313" s="83">
        <v>391.81800000000004</v>
      </c>
      <c r="P313" s="83">
        <v>0</v>
      </c>
      <c r="Q313" s="83">
        <v>1165.5029999999999</v>
      </c>
      <c r="R313" s="83">
        <v>1557.3209999999999</v>
      </c>
    </row>
    <row r="314" spans="1:18">
      <c r="A314" s="84" t="s">
        <v>117</v>
      </c>
      <c r="B314" s="85" t="s">
        <v>4000</v>
      </c>
      <c r="D314" s="84" t="s">
        <v>2966</v>
      </c>
      <c r="E314" s="83">
        <v>25</v>
      </c>
      <c r="F314" s="83">
        <v>1760.0650000000001</v>
      </c>
      <c r="G314" s="83">
        <v>0</v>
      </c>
      <c r="H314" s="83">
        <v>0</v>
      </c>
      <c r="I314" s="83">
        <v>0</v>
      </c>
      <c r="J314" s="83">
        <v>81.069000000000003</v>
      </c>
      <c r="K314" s="83">
        <v>0</v>
      </c>
      <c r="L314" s="83">
        <v>0</v>
      </c>
      <c r="M314" s="83">
        <v>0</v>
      </c>
      <c r="N314" s="83">
        <v>0</v>
      </c>
      <c r="O314" s="83">
        <v>2207.7820000000006</v>
      </c>
      <c r="P314" s="83">
        <v>0</v>
      </c>
      <c r="Q314" s="83">
        <v>2176.2470000000003</v>
      </c>
      <c r="R314" s="83">
        <v>6225.1630000000014</v>
      </c>
    </row>
    <row r="315" spans="1:18">
      <c r="A315" s="84" t="s">
        <v>117</v>
      </c>
      <c r="B315" s="85" t="s">
        <v>4001</v>
      </c>
      <c r="D315" s="84" t="s">
        <v>2973</v>
      </c>
      <c r="E315" s="83">
        <v>219</v>
      </c>
      <c r="F315" s="83">
        <v>0</v>
      </c>
      <c r="G315" s="83">
        <v>11895.66</v>
      </c>
      <c r="H315" s="83">
        <v>0</v>
      </c>
      <c r="I315" s="83">
        <v>948.81200000000001</v>
      </c>
      <c r="J315" s="83">
        <v>158.98599999999999</v>
      </c>
      <c r="K315" s="83">
        <v>0</v>
      </c>
      <c r="L315" s="83">
        <v>4288.4380000000001</v>
      </c>
      <c r="M315" s="83">
        <v>0</v>
      </c>
      <c r="N315" s="83">
        <v>0</v>
      </c>
      <c r="O315" s="83">
        <v>0</v>
      </c>
      <c r="P315" s="83">
        <v>0</v>
      </c>
      <c r="Q315" s="83">
        <v>13556.313999999997</v>
      </c>
      <c r="R315" s="83">
        <v>30848.21</v>
      </c>
    </row>
    <row r="316" spans="1:18">
      <c r="A316" s="84" t="s">
        <v>117</v>
      </c>
      <c r="B316" s="85" t="s">
        <v>4002</v>
      </c>
      <c r="D316" s="84" t="s">
        <v>2953</v>
      </c>
      <c r="E316" s="83">
        <v>45</v>
      </c>
      <c r="F316" s="83">
        <v>1971.5840000000001</v>
      </c>
      <c r="G316" s="83">
        <v>21.043000000000003</v>
      </c>
      <c r="H316" s="83">
        <v>0</v>
      </c>
      <c r="I316" s="83">
        <v>0</v>
      </c>
      <c r="J316" s="83">
        <v>44.619</v>
      </c>
      <c r="K316" s="83">
        <v>0</v>
      </c>
      <c r="L316" s="83">
        <v>0</v>
      </c>
      <c r="M316" s="83">
        <v>0</v>
      </c>
      <c r="N316" s="83">
        <v>0</v>
      </c>
      <c r="O316" s="83">
        <v>2361.1020000000003</v>
      </c>
      <c r="P316" s="83">
        <v>0</v>
      </c>
      <c r="Q316" s="83">
        <v>3106.9740000000002</v>
      </c>
      <c r="R316" s="83">
        <v>7505.322000000001</v>
      </c>
    </row>
    <row r="317" spans="1:18">
      <c r="A317" s="84" t="s">
        <v>117</v>
      </c>
      <c r="B317" s="85" t="s">
        <v>4003</v>
      </c>
      <c r="D317" s="84" t="s">
        <v>2999</v>
      </c>
      <c r="E317" s="83">
        <v>1951</v>
      </c>
      <c r="F317" s="83">
        <v>214384.55800000002</v>
      </c>
      <c r="G317" s="83">
        <v>0</v>
      </c>
      <c r="H317" s="83">
        <v>4029.4699999999993</v>
      </c>
      <c r="I317" s="83">
        <v>5930.6419999999998</v>
      </c>
      <c r="J317" s="83">
        <v>6554.0530000000008</v>
      </c>
      <c r="K317" s="83">
        <v>0</v>
      </c>
      <c r="L317" s="83">
        <v>48787.462</v>
      </c>
      <c r="M317" s="83">
        <v>3085.4110000000001</v>
      </c>
      <c r="N317" s="83">
        <v>0</v>
      </c>
      <c r="O317" s="83">
        <v>22098.496000000003</v>
      </c>
      <c r="P317" s="83">
        <v>0</v>
      </c>
      <c r="Q317" s="83">
        <v>421910.22700000001</v>
      </c>
      <c r="R317" s="83">
        <v>726780.31900000002</v>
      </c>
    </row>
    <row r="318" spans="1:18">
      <c r="A318" s="84" t="s">
        <v>117</v>
      </c>
      <c r="B318" s="85" t="s">
        <v>4004</v>
      </c>
      <c r="D318" s="84" t="s">
        <v>2985</v>
      </c>
      <c r="E318" s="83">
        <v>8</v>
      </c>
      <c r="F318" s="83">
        <v>63.481000000000002</v>
      </c>
      <c r="G318" s="83">
        <v>0</v>
      </c>
      <c r="H318" s="83">
        <v>0</v>
      </c>
      <c r="I318" s="83">
        <v>0</v>
      </c>
      <c r="J318" s="83">
        <v>0</v>
      </c>
      <c r="K318" s="83">
        <v>0</v>
      </c>
      <c r="L318" s="83">
        <v>0</v>
      </c>
      <c r="M318" s="83">
        <v>0</v>
      </c>
      <c r="N318" s="83">
        <v>0</v>
      </c>
      <c r="O318" s="83">
        <v>144.523</v>
      </c>
      <c r="P318" s="83">
        <v>0</v>
      </c>
      <c r="Q318" s="83">
        <v>449.04400000000004</v>
      </c>
      <c r="R318" s="83">
        <v>657.048</v>
      </c>
    </row>
    <row r="319" spans="1:18">
      <c r="A319" s="84" t="s">
        <v>117</v>
      </c>
      <c r="B319" s="85" t="s">
        <v>4005</v>
      </c>
      <c r="D319" s="84" t="s">
        <v>4006</v>
      </c>
      <c r="E319" s="83">
        <v>10</v>
      </c>
      <c r="F319" s="83">
        <v>156.33100000000002</v>
      </c>
      <c r="G319" s="83">
        <v>0</v>
      </c>
      <c r="H319" s="83">
        <v>0</v>
      </c>
      <c r="I319" s="83">
        <v>13.419</v>
      </c>
      <c r="J319" s="83">
        <v>20.885999999999999</v>
      </c>
      <c r="K319" s="83">
        <v>0</v>
      </c>
      <c r="L319" s="83">
        <v>114.34299999999999</v>
      </c>
      <c r="M319" s="83">
        <v>0</v>
      </c>
      <c r="N319" s="83">
        <v>0</v>
      </c>
      <c r="O319" s="83">
        <v>354.995</v>
      </c>
      <c r="P319" s="83">
        <v>8.5250000000000004</v>
      </c>
      <c r="Q319" s="83">
        <v>0</v>
      </c>
      <c r="R319" s="83">
        <v>668.49899999999991</v>
      </c>
    </row>
    <row r="320" spans="1:18">
      <c r="A320" s="84" t="s">
        <v>117</v>
      </c>
      <c r="B320" s="85" t="s">
        <v>4007</v>
      </c>
      <c r="D320" s="84" t="s">
        <v>2995</v>
      </c>
      <c r="E320" s="83">
        <v>175</v>
      </c>
      <c r="F320" s="83">
        <v>11140.133</v>
      </c>
      <c r="G320" s="83">
        <v>0</v>
      </c>
      <c r="H320" s="83">
        <v>73.432000000000002</v>
      </c>
      <c r="I320" s="83">
        <v>601.80399999999997</v>
      </c>
      <c r="J320" s="83">
        <v>848.98399999999992</v>
      </c>
      <c r="K320" s="83">
        <v>0</v>
      </c>
      <c r="L320" s="83">
        <v>0</v>
      </c>
      <c r="M320" s="83">
        <v>0</v>
      </c>
      <c r="N320" s="83">
        <v>0</v>
      </c>
      <c r="O320" s="83">
        <v>12540.788999999999</v>
      </c>
      <c r="P320" s="83">
        <v>0</v>
      </c>
      <c r="Q320" s="83">
        <v>11350.705</v>
      </c>
      <c r="R320" s="83">
        <v>36555.847000000002</v>
      </c>
    </row>
    <row r="321" spans="1:18">
      <c r="A321" s="84" t="s">
        <v>117</v>
      </c>
      <c r="B321" s="85" t="s">
        <v>4008</v>
      </c>
      <c r="D321" s="84" t="s">
        <v>4009</v>
      </c>
      <c r="E321" s="83">
        <v>38</v>
      </c>
      <c r="F321" s="83">
        <v>3050.712</v>
      </c>
      <c r="G321" s="83">
        <v>0</v>
      </c>
      <c r="H321" s="83">
        <v>0</v>
      </c>
      <c r="I321" s="83">
        <v>0</v>
      </c>
      <c r="J321" s="83">
        <v>11.617000000000001</v>
      </c>
      <c r="K321" s="83">
        <v>0</v>
      </c>
      <c r="L321" s="83">
        <v>0</v>
      </c>
      <c r="M321" s="83">
        <v>0</v>
      </c>
      <c r="N321" s="83">
        <v>0</v>
      </c>
      <c r="O321" s="83">
        <v>2972.3229999999999</v>
      </c>
      <c r="P321" s="83">
        <v>0</v>
      </c>
      <c r="Q321" s="83">
        <v>2293.3969999999999</v>
      </c>
      <c r="R321" s="83">
        <v>8328.0489999999991</v>
      </c>
    </row>
    <row r="322" spans="1:18">
      <c r="A322" s="84" t="s">
        <v>117</v>
      </c>
      <c r="B322" s="85" t="s">
        <v>4010</v>
      </c>
      <c r="D322" s="84" t="s">
        <v>3015</v>
      </c>
      <c r="E322" s="83">
        <v>18</v>
      </c>
      <c r="F322" s="83">
        <v>494.12099999999998</v>
      </c>
      <c r="G322" s="83">
        <v>0</v>
      </c>
      <c r="H322" s="83">
        <v>0</v>
      </c>
      <c r="I322" s="83">
        <v>270.12400000000002</v>
      </c>
      <c r="J322" s="83">
        <v>71.143000000000001</v>
      </c>
      <c r="K322" s="83">
        <v>3317.4190000000003</v>
      </c>
      <c r="L322" s="83">
        <v>0</v>
      </c>
      <c r="M322" s="83">
        <v>0</v>
      </c>
      <c r="N322" s="83">
        <v>0</v>
      </c>
      <c r="O322" s="83">
        <v>0</v>
      </c>
      <c r="P322" s="83">
        <v>0</v>
      </c>
      <c r="Q322" s="83">
        <v>0</v>
      </c>
      <c r="R322" s="83">
        <v>4152.8069999999998</v>
      </c>
    </row>
    <row r="323" spans="1:18">
      <c r="A323" s="84" t="s">
        <v>117</v>
      </c>
      <c r="B323" s="85" t="s">
        <v>4011</v>
      </c>
      <c r="D323" s="84" t="s">
        <v>3019</v>
      </c>
      <c r="E323" s="83">
        <v>432</v>
      </c>
      <c r="F323" s="83">
        <v>28324.236000000001</v>
      </c>
      <c r="G323" s="83">
        <v>0</v>
      </c>
      <c r="H323" s="83">
        <v>298.98099999999999</v>
      </c>
      <c r="I323" s="83">
        <v>0</v>
      </c>
      <c r="J323" s="83">
        <v>7185.32</v>
      </c>
      <c r="K323" s="83">
        <v>4612.8909999999996</v>
      </c>
      <c r="L323" s="83">
        <v>4501.2179999999989</v>
      </c>
      <c r="M323" s="83">
        <v>41.486000000000004</v>
      </c>
      <c r="N323" s="83">
        <v>0</v>
      </c>
      <c r="O323" s="83">
        <v>0</v>
      </c>
      <c r="P323" s="83">
        <v>0</v>
      </c>
      <c r="Q323" s="83">
        <v>59197.536</v>
      </c>
      <c r="R323" s="83">
        <v>104161.66800000001</v>
      </c>
    </row>
    <row r="324" spans="1:18">
      <c r="A324" s="84" t="s">
        <v>117</v>
      </c>
      <c r="B324" s="85" t="s">
        <v>4012</v>
      </c>
      <c r="D324" s="84" t="s">
        <v>3067</v>
      </c>
      <c r="E324" s="83">
        <v>118</v>
      </c>
      <c r="F324" s="83">
        <v>0</v>
      </c>
      <c r="G324" s="83">
        <v>24370.448</v>
      </c>
      <c r="H324" s="83">
        <v>0</v>
      </c>
      <c r="I324" s="83">
        <v>953.024</v>
      </c>
      <c r="J324" s="83">
        <v>3314.4380000000001</v>
      </c>
      <c r="K324" s="83">
        <v>0</v>
      </c>
      <c r="L324" s="83">
        <v>0</v>
      </c>
      <c r="M324" s="83">
        <v>0</v>
      </c>
      <c r="N324" s="83">
        <v>0</v>
      </c>
      <c r="O324" s="83">
        <v>0</v>
      </c>
      <c r="P324" s="83">
        <v>30707.998</v>
      </c>
      <c r="Q324" s="83">
        <v>0</v>
      </c>
      <c r="R324" s="83">
        <v>59345.907999999989</v>
      </c>
    </row>
    <row r="325" spans="1:18">
      <c r="A325" s="84" t="s">
        <v>117</v>
      </c>
      <c r="B325" s="85" t="s">
        <v>4013</v>
      </c>
      <c r="D325" s="84" t="s">
        <v>4014</v>
      </c>
      <c r="E325" s="83">
        <v>111</v>
      </c>
      <c r="F325" s="83">
        <v>6921.4840000000004</v>
      </c>
      <c r="G325" s="83">
        <v>0</v>
      </c>
      <c r="H325" s="83">
        <v>0</v>
      </c>
      <c r="I325" s="83">
        <v>1342.1410000000001</v>
      </c>
      <c r="J325" s="83">
        <v>1105.9100000000001</v>
      </c>
      <c r="K325" s="83">
        <v>0</v>
      </c>
      <c r="L325" s="83">
        <v>0</v>
      </c>
      <c r="M325" s="83">
        <v>0</v>
      </c>
      <c r="N325" s="83">
        <v>0</v>
      </c>
      <c r="O325" s="83">
        <v>803.52800000000002</v>
      </c>
      <c r="P325" s="83">
        <v>0</v>
      </c>
      <c r="Q325" s="83">
        <v>7428.6260000000002</v>
      </c>
      <c r="R325" s="83">
        <v>17601.688999999998</v>
      </c>
    </row>
    <row r="326" spans="1:18">
      <c r="A326" s="84" t="s">
        <v>117</v>
      </c>
      <c r="B326" s="85" t="s">
        <v>4015</v>
      </c>
      <c r="D326" s="84" t="s">
        <v>3072</v>
      </c>
      <c r="E326" s="83">
        <v>89</v>
      </c>
      <c r="F326" s="83">
        <v>2535.5059999999999</v>
      </c>
      <c r="G326" s="83">
        <v>190.19900000000001</v>
      </c>
      <c r="H326" s="83">
        <v>0</v>
      </c>
      <c r="I326" s="83">
        <v>33.25</v>
      </c>
      <c r="J326" s="83">
        <v>42.401000000000003</v>
      </c>
      <c r="K326" s="83">
        <v>0</v>
      </c>
      <c r="L326" s="83">
        <v>81.876999999999995</v>
      </c>
      <c r="M326" s="83">
        <v>425.90199999999999</v>
      </c>
      <c r="N326" s="83">
        <v>0</v>
      </c>
      <c r="O326" s="83">
        <v>3629.0630000000001</v>
      </c>
      <c r="P326" s="83">
        <v>0</v>
      </c>
      <c r="Q326" s="83">
        <v>5985.5659999999998</v>
      </c>
      <c r="R326" s="83">
        <v>12923.763999999999</v>
      </c>
    </row>
    <row r="327" spans="1:18">
      <c r="A327" s="84" t="s">
        <v>117</v>
      </c>
      <c r="B327" s="85" t="s">
        <v>4016</v>
      </c>
      <c r="D327" s="84" t="s">
        <v>2941</v>
      </c>
      <c r="E327" s="83">
        <v>42</v>
      </c>
      <c r="F327" s="83">
        <v>0</v>
      </c>
      <c r="G327" s="83">
        <v>1854.7539999999999</v>
      </c>
      <c r="H327" s="83">
        <v>0</v>
      </c>
      <c r="I327" s="83">
        <v>59.116999999999997</v>
      </c>
      <c r="J327" s="83">
        <v>204.99</v>
      </c>
      <c r="K327" s="83">
        <v>0</v>
      </c>
      <c r="L327" s="83">
        <v>0</v>
      </c>
      <c r="M327" s="83">
        <v>0</v>
      </c>
      <c r="N327" s="83">
        <v>0</v>
      </c>
      <c r="O327" s="83">
        <v>0</v>
      </c>
      <c r="P327" s="83">
        <v>1288.8239999999998</v>
      </c>
      <c r="Q327" s="83">
        <v>2240.6509999999998</v>
      </c>
      <c r="R327" s="83">
        <v>5648.3360000000002</v>
      </c>
    </row>
    <row r="328" spans="1:18">
      <c r="A328" s="84" t="s">
        <v>117</v>
      </c>
      <c r="B328" s="85" t="s">
        <v>3000</v>
      </c>
      <c r="D328" s="84" t="s">
        <v>3001</v>
      </c>
      <c r="E328" s="83">
        <v>24</v>
      </c>
      <c r="F328" s="83">
        <v>0</v>
      </c>
      <c r="G328" s="83">
        <v>361.32800000000003</v>
      </c>
      <c r="H328" s="83">
        <v>0</v>
      </c>
      <c r="I328" s="83">
        <v>0</v>
      </c>
      <c r="J328" s="83">
        <v>23.819000000000003</v>
      </c>
      <c r="K328" s="83">
        <v>0</v>
      </c>
      <c r="L328" s="83">
        <v>0</v>
      </c>
      <c r="M328" s="83">
        <v>93.312999999999988</v>
      </c>
      <c r="N328" s="83">
        <v>0</v>
      </c>
      <c r="O328" s="83">
        <v>1628.5729999999999</v>
      </c>
      <c r="P328" s="83">
        <v>0</v>
      </c>
      <c r="Q328" s="83">
        <v>375.99800000000005</v>
      </c>
      <c r="R328" s="83">
        <v>2483.0309999999999</v>
      </c>
    </row>
    <row r="329" spans="1:18">
      <c r="A329" s="84" t="s">
        <v>117</v>
      </c>
      <c r="B329" s="85" t="s">
        <v>4017</v>
      </c>
      <c r="D329" s="84" t="s">
        <v>3003</v>
      </c>
      <c r="E329" s="83">
        <v>40</v>
      </c>
      <c r="F329" s="83">
        <v>0</v>
      </c>
      <c r="G329" s="83">
        <v>1435.0970000000002</v>
      </c>
      <c r="H329" s="83">
        <v>0.158</v>
      </c>
      <c r="I329" s="83">
        <v>155.73599999999999</v>
      </c>
      <c r="J329" s="83">
        <v>33.326999999999991</v>
      </c>
      <c r="K329" s="83">
        <v>0</v>
      </c>
      <c r="L329" s="83">
        <v>642.23300000000006</v>
      </c>
      <c r="M329" s="83">
        <v>0</v>
      </c>
      <c r="N329" s="83">
        <v>0</v>
      </c>
      <c r="O329" s="83">
        <v>268.00900000000001</v>
      </c>
      <c r="P329" s="83">
        <v>0</v>
      </c>
      <c r="Q329" s="83">
        <v>3384.2790000000009</v>
      </c>
      <c r="R329" s="83">
        <v>5918.8390000000018</v>
      </c>
    </row>
    <row r="330" spans="1:18">
      <c r="A330" s="84" t="s">
        <v>117</v>
      </c>
      <c r="B330" s="85" t="s">
        <v>4018</v>
      </c>
      <c r="D330" s="84" t="s">
        <v>3007</v>
      </c>
      <c r="E330" s="83">
        <v>82</v>
      </c>
      <c r="F330" s="83">
        <v>3827.9359999999992</v>
      </c>
      <c r="G330" s="83">
        <v>135.10599999999999</v>
      </c>
      <c r="H330" s="83">
        <v>24.431999999999999</v>
      </c>
      <c r="I330" s="83">
        <v>74.406000000000006</v>
      </c>
      <c r="J330" s="83">
        <v>347.42199999999997</v>
      </c>
      <c r="K330" s="83">
        <v>0</v>
      </c>
      <c r="L330" s="83">
        <v>950.26300000000003</v>
      </c>
      <c r="M330" s="83">
        <v>43.009999999999991</v>
      </c>
      <c r="N330" s="83">
        <v>0</v>
      </c>
      <c r="O330" s="83">
        <v>17.399999999999999</v>
      </c>
      <c r="P330" s="83">
        <v>0</v>
      </c>
      <c r="Q330" s="83">
        <v>4614.4340000000002</v>
      </c>
      <c r="R330" s="83">
        <v>10034.409</v>
      </c>
    </row>
    <row r="331" spans="1:18">
      <c r="A331" s="84" t="s">
        <v>117</v>
      </c>
      <c r="B331" s="85" t="s">
        <v>4019</v>
      </c>
      <c r="D331" s="84" t="s">
        <v>2968</v>
      </c>
      <c r="E331" s="83">
        <v>125</v>
      </c>
      <c r="F331" s="83">
        <v>216.20900000000003</v>
      </c>
      <c r="G331" s="83">
        <v>0</v>
      </c>
      <c r="H331" s="83">
        <v>0</v>
      </c>
      <c r="I331" s="83">
        <v>4618.0379999999996</v>
      </c>
      <c r="J331" s="83">
        <v>0</v>
      </c>
      <c r="K331" s="83">
        <v>0</v>
      </c>
      <c r="L331" s="83">
        <v>0</v>
      </c>
      <c r="M331" s="83">
        <v>0</v>
      </c>
      <c r="N331" s="83">
        <v>0</v>
      </c>
      <c r="O331" s="83">
        <v>0</v>
      </c>
      <c r="P331" s="83">
        <v>0</v>
      </c>
      <c r="Q331" s="83">
        <v>0</v>
      </c>
      <c r="R331" s="83">
        <v>4834.2469999999994</v>
      </c>
    </row>
    <row r="332" spans="1:18">
      <c r="A332" s="84" t="s">
        <v>117</v>
      </c>
      <c r="B332" s="85" t="s">
        <v>4020</v>
      </c>
      <c r="D332" s="84" t="s">
        <v>2937</v>
      </c>
      <c r="E332" s="83">
        <v>579</v>
      </c>
      <c r="F332" s="83">
        <v>36469.572999999997</v>
      </c>
      <c r="G332" s="83">
        <v>280.267</v>
      </c>
      <c r="H332" s="83">
        <v>277.16900000000004</v>
      </c>
      <c r="I332" s="83">
        <v>1225</v>
      </c>
      <c r="J332" s="83">
        <v>4574.3710000000001</v>
      </c>
      <c r="K332" s="83">
        <v>21346.887000000002</v>
      </c>
      <c r="L332" s="83">
        <v>2739.41</v>
      </c>
      <c r="M332" s="83">
        <v>71.603999999999999</v>
      </c>
      <c r="N332" s="83">
        <v>0</v>
      </c>
      <c r="O332" s="83">
        <v>8634.7340000000004</v>
      </c>
      <c r="P332" s="83">
        <v>6717.8919999999998</v>
      </c>
      <c r="Q332" s="83">
        <v>69548.274999999994</v>
      </c>
      <c r="R332" s="83">
        <v>151885.182</v>
      </c>
    </row>
    <row r="333" spans="1:18">
      <c r="A333" s="84" t="s">
        <v>117</v>
      </c>
      <c r="B333" s="85" t="s">
        <v>4021</v>
      </c>
      <c r="D333" s="84" t="s">
        <v>2935</v>
      </c>
      <c r="E333" s="83">
        <v>3</v>
      </c>
      <c r="F333" s="83">
        <v>0</v>
      </c>
      <c r="G333" s="83">
        <v>0</v>
      </c>
      <c r="H333" s="83">
        <v>1548.7570000000001</v>
      </c>
      <c r="I333" s="83">
        <v>0</v>
      </c>
      <c r="J333" s="83">
        <v>0</v>
      </c>
      <c r="K333" s="83">
        <v>0</v>
      </c>
      <c r="L333" s="83">
        <v>0</v>
      </c>
      <c r="M333" s="83">
        <v>0</v>
      </c>
      <c r="N333" s="83">
        <v>0</v>
      </c>
      <c r="O333" s="83">
        <v>56.856000000000002</v>
      </c>
      <c r="P333" s="83">
        <v>50</v>
      </c>
      <c r="Q333" s="83">
        <v>561.58699999999999</v>
      </c>
      <c r="R333" s="83">
        <v>2217.2000000000003</v>
      </c>
    </row>
    <row r="334" spans="1:18">
      <c r="A334" s="84" t="s">
        <v>117</v>
      </c>
      <c r="B334" s="85" t="s">
        <v>4022</v>
      </c>
      <c r="D334" s="84" t="s">
        <v>3078</v>
      </c>
      <c r="E334" s="83">
        <v>50</v>
      </c>
      <c r="F334" s="83">
        <v>0</v>
      </c>
      <c r="G334" s="83">
        <v>2313.0549999999998</v>
      </c>
      <c r="H334" s="83">
        <v>1404.3370000000002</v>
      </c>
      <c r="I334" s="83">
        <v>15.901</v>
      </c>
      <c r="J334" s="83">
        <v>93.662000000000006</v>
      </c>
      <c r="K334" s="83">
        <v>0</v>
      </c>
      <c r="L334" s="83">
        <v>497.96800000000002</v>
      </c>
      <c r="M334" s="83">
        <v>207.95900000000003</v>
      </c>
      <c r="N334" s="83">
        <v>0</v>
      </c>
      <c r="O334" s="83">
        <v>1120.6300000000001</v>
      </c>
      <c r="P334" s="83">
        <v>0</v>
      </c>
      <c r="Q334" s="83">
        <v>2231.8789999999999</v>
      </c>
      <c r="R334" s="83">
        <v>7885.3909999999996</v>
      </c>
    </row>
    <row r="335" spans="1:18">
      <c r="A335" s="84" t="s">
        <v>117</v>
      </c>
      <c r="B335" s="85" t="s">
        <v>4023</v>
      </c>
      <c r="D335" s="84" t="s">
        <v>2991</v>
      </c>
      <c r="E335" s="83">
        <v>45</v>
      </c>
      <c r="F335" s="83">
        <v>0</v>
      </c>
      <c r="G335" s="83">
        <v>732.22800000000007</v>
      </c>
      <c r="H335" s="83">
        <v>0</v>
      </c>
      <c r="I335" s="83">
        <v>323.721</v>
      </c>
      <c r="J335" s="83">
        <v>85.957000000000008</v>
      </c>
      <c r="K335" s="83">
        <v>0</v>
      </c>
      <c r="L335" s="83">
        <v>357.37599999999998</v>
      </c>
      <c r="M335" s="83">
        <v>48.689999999999991</v>
      </c>
      <c r="N335" s="83">
        <v>0</v>
      </c>
      <c r="O335" s="83">
        <v>262.68700000000001</v>
      </c>
      <c r="P335" s="83">
        <v>6</v>
      </c>
      <c r="Q335" s="83">
        <v>3422.8420000000001</v>
      </c>
      <c r="R335" s="83">
        <v>5239.5010000000002</v>
      </c>
    </row>
    <row r="336" spans="1:18">
      <c r="A336" s="84" t="s">
        <v>117</v>
      </c>
      <c r="B336" s="85" t="s">
        <v>4024</v>
      </c>
      <c r="D336" s="84" t="s">
        <v>3065</v>
      </c>
      <c r="E336" s="83">
        <v>34</v>
      </c>
      <c r="F336" s="83">
        <v>1723.203</v>
      </c>
      <c r="G336" s="83">
        <v>18.646000000000001</v>
      </c>
      <c r="H336" s="83">
        <v>0</v>
      </c>
      <c r="I336" s="83">
        <v>0</v>
      </c>
      <c r="J336" s="83">
        <v>131.46899999999999</v>
      </c>
      <c r="K336" s="83">
        <v>0</v>
      </c>
      <c r="L336" s="83">
        <v>879.32500000000005</v>
      </c>
      <c r="M336" s="83">
        <v>0</v>
      </c>
      <c r="N336" s="83">
        <v>1173.2529999999999</v>
      </c>
      <c r="O336" s="83">
        <v>0</v>
      </c>
      <c r="P336" s="83">
        <v>0</v>
      </c>
      <c r="Q336" s="83">
        <v>2220.402</v>
      </c>
      <c r="R336" s="83">
        <v>6146.2980000000007</v>
      </c>
    </row>
    <row r="337" spans="1:18">
      <c r="A337" s="84" t="s">
        <v>117</v>
      </c>
      <c r="B337" s="85" t="s">
        <v>4025</v>
      </c>
      <c r="D337" s="84" t="s">
        <v>3925</v>
      </c>
      <c r="E337" s="83">
        <v>40</v>
      </c>
      <c r="F337" s="83">
        <v>1683.3420000000001</v>
      </c>
      <c r="G337" s="83">
        <v>116.11500000000001</v>
      </c>
      <c r="H337" s="83">
        <v>0</v>
      </c>
      <c r="I337" s="83">
        <v>0</v>
      </c>
      <c r="J337" s="83">
        <v>190.18599999999998</v>
      </c>
      <c r="K337" s="83">
        <v>0</v>
      </c>
      <c r="L337" s="83">
        <v>250</v>
      </c>
      <c r="M337" s="83">
        <v>95.951000000000008</v>
      </c>
      <c r="N337" s="83">
        <v>0</v>
      </c>
      <c r="O337" s="83">
        <v>0</v>
      </c>
      <c r="P337" s="83">
        <v>0</v>
      </c>
      <c r="Q337" s="83">
        <v>6898.4930000000004</v>
      </c>
      <c r="R337" s="83">
        <v>9234.0870000000014</v>
      </c>
    </row>
    <row r="338" spans="1:18">
      <c r="A338" s="84" t="s">
        <v>117</v>
      </c>
      <c r="B338" s="85" t="s">
        <v>4026</v>
      </c>
      <c r="D338" s="84" t="s">
        <v>3025</v>
      </c>
      <c r="E338" s="83">
        <v>35</v>
      </c>
      <c r="F338" s="83">
        <v>0</v>
      </c>
      <c r="G338" s="83">
        <v>400.52800000000002</v>
      </c>
      <c r="H338" s="83">
        <v>0</v>
      </c>
      <c r="I338" s="83">
        <v>312.59800000000001</v>
      </c>
      <c r="J338" s="83">
        <v>45.526000000000003</v>
      </c>
      <c r="K338" s="83">
        <v>0</v>
      </c>
      <c r="L338" s="83">
        <v>0</v>
      </c>
      <c r="M338" s="83">
        <v>54.131999999999991</v>
      </c>
      <c r="N338" s="83">
        <v>0</v>
      </c>
      <c r="O338" s="83">
        <v>0</v>
      </c>
      <c r="P338" s="83">
        <v>2153.377</v>
      </c>
      <c r="Q338" s="83">
        <v>0</v>
      </c>
      <c r="R338" s="83">
        <v>2966.1609999999996</v>
      </c>
    </row>
    <row r="339" spans="1:18">
      <c r="A339" s="84" t="s">
        <v>117</v>
      </c>
      <c r="B339" s="85" t="s">
        <v>4027</v>
      </c>
      <c r="D339" s="84" t="s">
        <v>3027</v>
      </c>
      <c r="E339" s="83">
        <v>16</v>
      </c>
      <c r="F339" s="83">
        <v>87.34</v>
      </c>
      <c r="G339" s="83">
        <v>0</v>
      </c>
      <c r="H339" s="83">
        <v>0</v>
      </c>
      <c r="I339" s="83">
        <v>0</v>
      </c>
      <c r="J339" s="83">
        <v>0.83799999999999997</v>
      </c>
      <c r="K339" s="83">
        <v>0</v>
      </c>
      <c r="L339" s="83">
        <v>0</v>
      </c>
      <c r="M339" s="83">
        <v>0</v>
      </c>
      <c r="N339" s="83">
        <v>1078.5230000000001</v>
      </c>
      <c r="O339" s="83">
        <v>0</v>
      </c>
      <c r="P339" s="83">
        <v>0</v>
      </c>
      <c r="Q339" s="83">
        <v>0</v>
      </c>
      <c r="R339" s="83">
        <v>1166.7010000000002</v>
      </c>
    </row>
    <row r="340" spans="1:18">
      <c r="A340" s="84" t="s">
        <v>117</v>
      </c>
      <c r="B340" s="85" t="s">
        <v>4028</v>
      </c>
      <c r="D340" s="84" t="s">
        <v>2964</v>
      </c>
      <c r="E340" s="83">
        <v>9</v>
      </c>
      <c r="F340" s="83">
        <v>0</v>
      </c>
      <c r="G340" s="83">
        <v>57.206000000000003</v>
      </c>
      <c r="H340" s="83">
        <v>0</v>
      </c>
      <c r="I340" s="83">
        <v>0</v>
      </c>
      <c r="J340" s="83">
        <v>6.7970000000000015</v>
      </c>
      <c r="K340" s="83">
        <v>0</v>
      </c>
      <c r="L340" s="83">
        <v>0</v>
      </c>
      <c r="M340" s="83">
        <v>0</v>
      </c>
      <c r="N340" s="83">
        <v>364.39699999999999</v>
      </c>
      <c r="O340" s="83">
        <v>0</v>
      </c>
      <c r="P340" s="83">
        <v>0</v>
      </c>
      <c r="Q340" s="83">
        <v>26.721999999999998</v>
      </c>
      <c r="R340" s="83">
        <v>455.12199999999996</v>
      </c>
    </row>
    <row r="341" spans="1:18">
      <c r="A341" s="84" t="s">
        <v>117</v>
      </c>
      <c r="B341" s="85" t="s">
        <v>4029</v>
      </c>
      <c r="D341" s="84" t="s">
        <v>3029</v>
      </c>
      <c r="E341" s="83">
        <v>98</v>
      </c>
      <c r="F341" s="83">
        <v>2963.893</v>
      </c>
      <c r="G341" s="83">
        <v>156.607</v>
      </c>
      <c r="H341" s="83">
        <v>249.898</v>
      </c>
      <c r="I341" s="83">
        <v>0</v>
      </c>
      <c r="J341" s="83">
        <v>503.85699999999997</v>
      </c>
      <c r="K341" s="83">
        <v>0</v>
      </c>
      <c r="L341" s="83">
        <v>523</v>
      </c>
      <c r="M341" s="83">
        <v>432.32</v>
      </c>
      <c r="N341" s="83">
        <v>0</v>
      </c>
      <c r="O341" s="83">
        <v>766.26100000000008</v>
      </c>
      <c r="P341" s="83">
        <v>0</v>
      </c>
      <c r="Q341" s="83">
        <v>12301.151000000002</v>
      </c>
      <c r="R341" s="83">
        <v>17896.987000000001</v>
      </c>
    </row>
    <row r="342" spans="1:18">
      <c r="A342" s="84" t="s">
        <v>117</v>
      </c>
      <c r="B342" s="85" t="s">
        <v>234</v>
      </c>
      <c r="D342" s="84" t="s">
        <v>3030</v>
      </c>
      <c r="E342" s="83">
        <v>15</v>
      </c>
      <c r="F342" s="83">
        <v>0</v>
      </c>
      <c r="G342" s="83">
        <v>264.709</v>
      </c>
      <c r="H342" s="83">
        <v>0</v>
      </c>
      <c r="I342" s="83">
        <v>0</v>
      </c>
      <c r="J342" s="83">
        <v>0</v>
      </c>
      <c r="K342" s="83">
        <v>0</v>
      </c>
      <c r="L342" s="83">
        <v>0</v>
      </c>
      <c r="M342" s="83">
        <v>0</v>
      </c>
      <c r="N342" s="83">
        <v>0</v>
      </c>
      <c r="O342" s="83">
        <v>0</v>
      </c>
      <c r="P342" s="83">
        <v>0</v>
      </c>
      <c r="Q342" s="83">
        <v>1209.7249999999999</v>
      </c>
      <c r="R342" s="83">
        <v>1474.434</v>
      </c>
    </row>
    <row r="343" spans="1:18">
      <c r="A343" s="84" t="s">
        <v>117</v>
      </c>
      <c r="B343" s="85" t="s">
        <v>4030</v>
      </c>
      <c r="D343" s="84" t="s">
        <v>3023</v>
      </c>
      <c r="E343" s="83">
        <v>81</v>
      </c>
      <c r="F343" s="83">
        <v>0</v>
      </c>
      <c r="G343" s="83">
        <v>16025.471000000001</v>
      </c>
      <c r="H343" s="83">
        <v>0</v>
      </c>
      <c r="I343" s="83">
        <v>1923.559</v>
      </c>
      <c r="J343" s="83">
        <v>21125.094000000001</v>
      </c>
      <c r="K343" s="83">
        <v>0</v>
      </c>
      <c r="L343" s="83">
        <v>4067.2199999999993</v>
      </c>
      <c r="M343" s="83">
        <v>0</v>
      </c>
      <c r="N343" s="83">
        <v>0</v>
      </c>
      <c r="O343" s="83">
        <v>0</v>
      </c>
      <c r="P343" s="83">
        <v>0</v>
      </c>
      <c r="Q343" s="83">
        <v>0</v>
      </c>
      <c r="R343" s="83">
        <v>43141.343999999997</v>
      </c>
    </row>
    <row r="344" spans="1:18">
      <c r="A344" s="84" t="s">
        <v>117</v>
      </c>
      <c r="B344" s="85" t="s">
        <v>4031</v>
      </c>
      <c r="D344" s="84" t="s">
        <v>2979</v>
      </c>
      <c r="E344" s="83">
        <v>263</v>
      </c>
      <c r="F344" s="83">
        <v>17482.303</v>
      </c>
      <c r="G344" s="83">
        <v>0</v>
      </c>
      <c r="H344" s="83">
        <v>660.55000000000007</v>
      </c>
      <c r="I344" s="83">
        <v>933.08399999999995</v>
      </c>
      <c r="J344" s="83">
        <v>526.04199999999992</v>
      </c>
      <c r="K344" s="83">
        <v>27115.415000000001</v>
      </c>
      <c r="L344" s="83">
        <v>746.4</v>
      </c>
      <c r="M344" s="83">
        <v>147.07499999999999</v>
      </c>
      <c r="N344" s="83">
        <v>0</v>
      </c>
      <c r="O344" s="83">
        <v>407.20800000000003</v>
      </c>
      <c r="P344" s="83">
        <v>447.15600000000001</v>
      </c>
      <c r="Q344" s="83">
        <v>10199.978999999999</v>
      </c>
      <c r="R344" s="83">
        <v>58665.211999999992</v>
      </c>
    </row>
    <row r="345" spans="1:18">
      <c r="A345" s="84" t="s">
        <v>117</v>
      </c>
      <c r="B345" s="85" t="s">
        <v>4032</v>
      </c>
      <c r="D345" s="84" t="s">
        <v>3048</v>
      </c>
      <c r="E345" s="83">
        <v>325</v>
      </c>
      <c r="F345" s="83">
        <v>8643.978000000001</v>
      </c>
      <c r="G345" s="83">
        <v>5573.0119999999997</v>
      </c>
      <c r="H345" s="83">
        <v>0</v>
      </c>
      <c r="I345" s="83">
        <v>0</v>
      </c>
      <c r="J345" s="83">
        <v>1169.278</v>
      </c>
      <c r="K345" s="83">
        <v>23808.707999999999</v>
      </c>
      <c r="L345" s="83">
        <v>65.44</v>
      </c>
      <c r="M345" s="83">
        <v>0</v>
      </c>
      <c r="N345" s="83">
        <v>0</v>
      </c>
      <c r="O345" s="83">
        <v>1734.82</v>
      </c>
      <c r="P345" s="83">
        <v>0</v>
      </c>
      <c r="Q345" s="83">
        <v>25782.018</v>
      </c>
      <c r="R345" s="83">
        <v>66777.254000000001</v>
      </c>
    </row>
    <row r="346" spans="1:18">
      <c r="A346" s="84" t="s">
        <v>117</v>
      </c>
      <c r="B346" s="85" t="s">
        <v>4033</v>
      </c>
      <c r="D346" s="84" t="s">
        <v>3076</v>
      </c>
      <c r="E346" s="83">
        <v>8</v>
      </c>
      <c r="F346" s="83">
        <v>0</v>
      </c>
      <c r="G346" s="83">
        <v>244.00599999999994</v>
      </c>
      <c r="H346" s="83">
        <v>0</v>
      </c>
      <c r="I346" s="83">
        <v>0</v>
      </c>
      <c r="J346" s="83">
        <v>0</v>
      </c>
      <c r="K346" s="83">
        <v>0</v>
      </c>
      <c r="L346" s="83">
        <v>48.498000000000005</v>
      </c>
      <c r="M346" s="83">
        <v>0</v>
      </c>
      <c r="N346" s="83">
        <v>0</v>
      </c>
      <c r="O346" s="83">
        <v>1157.297</v>
      </c>
      <c r="P346" s="83">
        <v>0</v>
      </c>
      <c r="Q346" s="83">
        <v>21.741999999999997</v>
      </c>
      <c r="R346" s="83">
        <v>1471.5429999999999</v>
      </c>
    </row>
    <row r="347" spans="1:18">
      <c r="A347" s="84" t="s">
        <v>117</v>
      </c>
      <c r="B347" s="85" t="s">
        <v>4034</v>
      </c>
      <c r="D347" s="84" t="s">
        <v>3034</v>
      </c>
      <c r="E347" s="83">
        <v>285</v>
      </c>
      <c r="F347" s="83">
        <v>16251.388000000001</v>
      </c>
      <c r="G347" s="83">
        <v>0</v>
      </c>
      <c r="H347" s="83">
        <v>686.64300000000003</v>
      </c>
      <c r="I347" s="83">
        <v>826.34899999999993</v>
      </c>
      <c r="J347" s="83">
        <v>795.029</v>
      </c>
      <c r="K347" s="83">
        <v>0</v>
      </c>
      <c r="L347" s="83">
        <v>1547.0920000000001</v>
      </c>
      <c r="M347" s="83">
        <v>50</v>
      </c>
      <c r="N347" s="83">
        <v>0</v>
      </c>
      <c r="O347" s="83">
        <v>612</v>
      </c>
      <c r="P347" s="83">
        <v>0</v>
      </c>
      <c r="Q347" s="83">
        <v>40881.062999999995</v>
      </c>
      <c r="R347" s="83">
        <v>61649.563999999998</v>
      </c>
    </row>
    <row r="348" spans="1:18">
      <c r="A348" s="84" t="s">
        <v>117</v>
      </c>
      <c r="B348" s="85" t="s">
        <v>4035</v>
      </c>
      <c r="D348" s="84" t="s">
        <v>3088</v>
      </c>
      <c r="E348" s="83">
        <v>13</v>
      </c>
      <c r="F348" s="83">
        <v>0</v>
      </c>
      <c r="G348" s="83">
        <v>529.24900000000002</v>
      </c>
      <c r="H348" s="83">
        <v>0</v>
      </c>
      <c r="I348" s="83">
        <v>16.632999999999999</v>
      </c>
      <c r="J348" s="83">
        <v>0</v>
      </c>
      <c r="K348" s="83">
        <v>0</v>
      </c>
      <c r="L348" s="83">
        <v>74.677999999999997</v>
      </c>
      <c r="M348" s="83">
        <v>0</v>
      </c>
      <c r="N348" s="83">
        <v>0</v>
      </c>
      <c r="O348" s="83">
        <v>0</v>
      </c>
      <c r="P348" s="83">
        <v>0</v>
      </c>
      <c r="Q348" s="83">
        <v>1316.164</v>
      </c>
      <c r="R348" s="83">
        <v>1936.7239999999999</v>
      </c>
    </row>
    <row r="349" spans="1:18">
      <c r="A349" s="84" t="s">
        <v>117</v>
      </c>
      <c r="B349" s="85" t="s">
        <v>4036</v>
      </c>
      <c r="D349" s="84" t="s">
        <v>3017</v>
      </c>
      <c r="E349" s="83">
        <v>185</v>
      </c>
      <c r="F349" s="83">
        <v>6246.9040000000005</v>
      </c>
      <c r="G349" s="83">
        <v>451.45100000000002</v>
      </c>
      <c r="H349" s="83">
        <v>0</v>
      </c>
      <c r="I349" s="83">
        <v>230.137</v>
      </c>
      <c r="J349" s="83">
        <v>1136.7650000000001</v>
      </c>
      <c r="K349" s="83">
        <v>0</v>
      </c>
      <c r="L349" s="83">
        <v>1321.1029999999998</v>
      </c>
      <c r="M349" s="83">
        <v>0</v>
      </c>
      <c r="N349" s="83">
        <v>0</v>
      </c>
      <c r="O349" s="83">
        <v>0</v>
      </c>
      <c r="P349" s="83">
        <v>0</v>
      </c>
      <c r="Q349" s="83">
        <v>20357.305</v>
      </c>
      <c r="R349" s="83">
        <v>29743.665000000001</v>
      </c>
    </row>
    <row r="350" spans="1:18">
      <c r="A350" s="84" t="s">
        <v>117</v>
      </c>
      <c r="B350" s="85" t="s">
        <v>4037</v>
      </c>
      <c r="D350" s="84" t="s">
        <v>3042</v>
      </c>
      <c r="E350" s="83">
        <v>245</v>
      </c>
      <c r="F350" s="83">
        <v>23781.213</v>
      </c>
      <c r="G350" s="83">
        <v>81.241</v>
      </c>
      <c r="H350" s="83">
        <v>152.86700000000002</v>
      </c>
      <c r="I350" s="83">
        <v>3715.5790000000002</v>
      </c>
      <c r="J350" s="83">
        <v>1517.835</v>
      </c>
      <c r="K350" s="83">
        <v>0</v>
      </c>
      <c r="L350" s="83">
        <v>4178.6940000000004</v>
      </c>
      <c r="M350" s="83">
        <v>0</v>
      </c>
      <c r="N350" s="83">
        <v>278</v>
      </c>
      <c r="O350" s="83">
        <v>3126.1129999999998</v>
      </c>
      <c r="P350" s="83">
        <v>0</v>
      </c>
      <c r="Q350" s="83">
        <v>20655.262999999999</v>
      </c>
      <c r="R350" s="83">
        <v>57486.805</v>
      </c>
    </row>
    <row r="351" spans="1:18">
      <c r="A351" s="84" t="s">
        <v>117</v>
      </c>
      <c r="B351" s="85" t="s">
        <v>4038</v>
      </c>
      <c r="D351" s="84" t="s">
        <v>4039</v>
      </c>
      <c r="E351" s="83">
        <v>64</v>
      </c>
      <c r="F351" s="83">
        <v>15641.406999999999</v>
      </c>
      <c r="G351" s="83">
        <v>0</v>
      </c>
      <c r="H351" s="83">
        <v>0</v>
      </c>
      <c r="I351" s="83">
        <v>0</v>
      </c>
      <c r="J351" s="83">
        <v>110.986</v>
      </c>
      <c r="K351" s="83">
        <v>0</v>
      </c>
      <c r="L351" s="83">
        <v>0</v>
      </c>
      <c r="M351" s="83">
        <v>2325</v>
      </c>
      <c r="N351" s="83">
        <v>0</v>
      </c>
      <c r="O351" s="83">
        <v>5063.5940000000001</v>
      </c>
      <c r="P351" s="83">
        <v>0</v>
      </c>
      <c r="Q351" s="83">
        <v>29.945</v>
      </c>
      <c r="R351" s="83">
        <v>23170.932000000001</v>
      </c>
    </row>
    <row r="352" spans="1:18">
      <c r="A352" s="84" t="s">
        <v>117</v>
      </c>
      <c r="B352" s="85" t="s">
        <v>4040</v>
      </c>
      <c r="D352" s="84" t="s">
        <v>3011</v>
      </c>
      <c r="E352" s="83">
        <v>174</v>
      </c>
      <c r="F352" s="83">
        <v>7787.3509999999997</v>
      </c>
      <c r="G352" s="83">
        <v>2412.384</v>
      </c>
      <c r="H352" s="83">
        <v>0</v>
      </c>
      <c r="I352" s="83">
        <v>4788.6980000000003</v>
      </c>
      <c r="J352" s="83">
        <v>3004.9070000000002</v>
      </c>
      <c r="K352" s="83">
        <v>0</v>
      </c>
      <c r="L352" s="83">
        <v>1015.7560000000002</v>
      </c>
      <c r="M352" s="83">
        <v>1485.241</v>
      </c>
      <c r="N352" s="83">
        <v>0</v>
      </c>
      <c r="O352" s="83">
        <v>1081.7</v>
      </c>
      <c r="P352" s="83">
        <v>0</v>
      </c>
      <c r="Q352" s="83">
        <v>21229.412000000004</v>
      </c>
      <c r="R352" s="83">
        <v>42805.449000000008</v>
      </c>
    </row>
    <row r="353" spans="1:18">
      <c r="A353" s="84" t="s">
        <v>117</v>
      </c>
      <c r="B353" s="85" t="s">
        <v>4041</v>
      </c>
      <c r="D353" s="84" t="s">
        <v>4042</v>
      </c>
      <c r="E353" s="83">
        <v>406</v>
      </c>
      <c r="F353" s="83">
        <v>0</v>
      </c>
      <c r="G353" s="83">
        <v>9833.7990000000009</v>
      </c>
      <c r="H353" s="83">
        <v>1167.9680000000001</v>
      </c>
      <c r="I353" s="83">
        <v>0</v>
      </c>
      <c r="J353" s="83">
        <v>93.807000000000002</v>
      </c>
      <c r="K353" s="83">
        <v>1728.3470000000004</v>
      </c>
      <c r="L353" s="83">
        <v>0</v>
      </c>
      <c r="M353" s="83">
        <v>878.98300000000006</v>
      </c>
      <c r="N353" s="83">
        <v>0</v>
      </c>
      <c r="O353" s="83">
        <v>9955.8920000000016</v>
      </c>
      <c r="P353" s="83">
        <v>0</v>
      </c>
      <c r="Q353" s="83">
        <v>0</v>
      </c>
      <c r="R353" s="83">
        <v>23658.796000000006</v>
      </c>
    </row>
    <row r="354" spans="1:18">
      <c r="A354" s="84" t="s">
        <v>117</v>
      </c>
      <c r="B354" s="85" t="s">
        <v>4043</v>
      </c>
      <c r="D354" s="84" t="s">
        <v>2945</v>
      </c>
      <c r="E354" s="83">
        <v>516</v>
      </c>
      <c r="F354" s="83">
        <v>148006.40300000002</v>
      </c>
      <c r="G354" s="83">
        <v>60.058</v>
      </c>
      <c r="H354" s="83">
        <v>1398.28</v>
      </c>
      <c r="I354" s="83">
        <v>2876.6849999999999</v>
      </c>
      <c r="J354" s="83">
        <v>-3937.19</v>
      </c>
      <c r="K354" s="83">
        <v>105054.808</v>
      </c>
      <c r="L354" s="83">
        <v>0</v>
      </c>
      <c r="M354" s="83">
        <v>0</v>
      </c>
      <c r="N354" s="83">
        <v>0</v>
      </c>
      <c r="O354" s="83">
        <v>1380.8270000000002</v>
      </c>
      <c r="P354" s="83">
        <v>0</v>
      </c>
      <c r="Q354" s="83">
        <v>12897.115</v>
      </c>
      <c r="R354" s="83">
        <v>267736.98600000003</v>
      </c>
    </row>
    <row r="355" spans="1:18">
      <c r="A355" s="84" t="s">
        <v>117</v>
      </c>
      <c r="B355" s="85" t="s">
        <v>4044</v>
      </c>
      <c r="D355" s="84" t="s">
        <v>3009</v>
      </c>
      <c r="E355" s="83">
        <v>826</v>
      </c>
      <c r="F355" s="83">
        <v>97415.469000000012</v>
      </c>
      <c r="G355" s="83">
        <v>591.78399999999999</v>
      </c>
      <c r="H355" s="83">
        <v>0</v>
      </c>
      <c r="I355" s="83">
        <v>3248.1550000000002</v>
      </c>
      <c r="J355" s="83">
        <v>5118.9390000000003</v>
      </c>
      <c r="K355" s="83">
        <v>0</v>
      </c>
      <c r="L355" s="83">
        <v>2941.2240000000002</v>
      </c>
      <c r="M355" s="83">
        <v>0</v>
      </c>
      <c r="N355" s="83">
        <v>0</v>
      </c>
      <c r="O355" s="83">
        <v>30077.787999999993</v>
      </c>
      <c r="P355" s="83">
        <v>117450.296</v>
      </c>
      <c r="Q355" s="83">
        <v>31121.385000000002</v>
      </c>
      <c r="R355" s="83">
        <v>287965.03999999998</v>
      </c>
    </row>
    <row r="356" spans="1:18">
      <c r="A356" s="84" t="s">
        <v>117</v>
      </c>
      <c r="B356" s="85" t="s">
        <v>4045</v>
      </c>
      <c r="D356" s="84" t="s">
        <v>3046</v>
      </c>
      <c r="E356" s="83">
        <v>101</v>
      </c>
      <c r="F356" s="83">
        <v>2669.5230000000001</v>
      </c>
      <c r="G356" s="83">
        <v>7.9670000000000005</v>
      </c>
      <c r="H356" s="83">
        <v>62.230000000000004</v>
      </c>
      <c r="I356" s="83">
        <v>160.434</v>
      </c>
      <c r="J356" s="83">
        <v>180.46799999999999</v>
      </c>
      <c r="K356" s="83">
        <v>0</v>
      </c>
      <c r="L356" s="83">
        <v>1469.3020000000001</v>
      </c>
      <c r="M356" s="83">
        <v>0</v>
      </c>
      <c r="N356" s="83">
        <v>0</v>
      </c>
      <c r="O356" s="83">
        <v>562.20000000000005</v>
      </c>
      <c r="P356" s="83">
        <v>0</v>
      </c>
      <c r="Q356" s="83">
        <v>8079.7</v>
      </c>
      <c r="R356" s="83">
        <v>13191.823999999999</v>
      </c>
    </row>
    <row r="357" spans="1:18">
      <c r="A357" s="84" t="s">
        <v>117</v>
      </c>
      <c r="B357" s="85" t="s">
        <v>4046</v>
      </c>
      <c r="D357" s="84" t="s">
        <v>3052</v>
      </c>
      <c r="E357" s="83">
        <v>435</v>
      </c>
      <c r="F357" s="83">
        <v>23633.116000000002</v>
      </c>
      <c r="G357" s="83">
        <v>0</v>
      </c>
      <c r="H357" s="83">
        <v>854.298</v>
      </c>
      <c r="I357" s="83">
        <v>1944.2710000000002</v>
      </c>
      <c r="J357" s="83">
        <v>9386.9100000000017</v>
      </c>
      <c r="K357" s="83">
        <v>78753.510999999999</v>
      </c>
      <c r="L357" s="83">
        <v>0</v>
      </c>
      <c r="M357" s="83">
        <v>48.591000000000008</v>
      </c>
      <c r="N357" s="83">
        <v>0</v>
      </c>
      <c r="O357" s="83">
        <v>69242.981</v>
      </c>
      <c r="P357" s="83">
        <v>0</v>
      </c>
      <c r="Q357" s="83">
        <v>0</v>
      </c>
      <c r="R357" s="83">
        <v>183863.67799999999</v>
      </c>
    </row>
    <row r="358" spans="1:18">
      <c r="A358" s="84" t="s">
        <v>117</v>
      </c>
      <c r="B358" s="85" t="s">
        <v>4047</v>
      </c>
      <c r="D358" s="84" t="s">
        <v>3050</v>
      </c>
      <c r="E358" s="83">
        <v>59</v>
      </c>
      <c r="F358" s="83">
        <v>4336.5600000000004</v>
      </c>
      <c r="G358" s="83">
        <v>0</v>
      </c>
      <c r="H358" s="83">
        <v>0</v>
      </c>
      <c r="I358" s="83">
        <v>165.83400000000003</v>
      </c>
      <c r="J358" s="83">
        <v>226.45400000000001</v>
      </c>
      <c r="K358" s="83">
        <v>0</v>
      </c>
      <c r="L358" s="83">
        <v>0</v>
      </c>
      <c r="M358" s="83">
        <v>304</v>
      </c>
      <c r="N358" s="83">
        <v>0</v>
      </c>
      <c r="O358" s="83">
        <v>4163.2280000000001</v>
      </c>
      <c r="P358" s="83">
        <v>0</v>
      </c>
      <c r="Q358" s="83">
        <v>338.48</v>
      </c>
      <c r="R358" s="83">
        <v>9534.5560000000005</v>
      </c>
    </row>
    <row r="359" spans="1:18">
      <c r="A359" s="84" t="s">
        <v>117</v>
      </c>
      <c r="B359" s="85" t="s">
        <v>4048</v>
      </c>
      <c r="D359" s="84" t="s">
        <v>3021</v>
      </c>
      <c r="E359" s="83">
        <v>155</v>
      </c>
      <c r="F359" s="83">
        <v>0</v>
      </c>
      <c r="G359" s="83">
        <v>0</v>
      </c>
      <c r="H359" s="83">
        <v>854.298</v>
      </c>
      <c r="I359" s="83">
        <v>8275.74</v>
      </c>
      <c r="J359" s="83">
        <v>0</v>
      </c>
      <c r="K359" s="83">
        <v>0</v>
      </c>
      <c r="L359" s="83">
        <v>0</v>
      </c>
      <c r="M359" s="83">
        <v>0</v>
      </c>
      <c r="N359" s="83">
        <v>0</v>
      </c>
      <c r="O359" s="83">
        <v>0</v>
      </c>
      <c r="P359" s="83">
        <v>0</v>
      </c>
      <c r="Q359" s="83">
        <v>0</v>
      </c>
      <c r="R359" s="83">
        <v>9130.0380000000005</v>
      </c>
    </row>
    <row r="360" spans="1:18">
      <c r="A360" s="84" t="s">
        <v>117</v>
      </c>
      <c r="B360" s="85" t="s">
        <v>4049</v>
      </c>
      <c r="D360" s="84" t="s">
        <v>3056</v>
      </c>
      <c r="E360" s="83">
        <v>101</v>
      </c>
      <c r="F360" s="83">
        <v>4173.887999999999</v>
      </c>
      <c r="G360" s="83">
        <v>431.73599999999999</v>
      </c>
      <c r="H360" s="83">
        <v>102.914</v>
      </c>
      <c r="I360" s="83">
        <v>87.926000000000002</v>
      </c>
      <c r="J360" s="83">
        <v>1400.739</v>
      </c>
      <c r="K360" s="83">
        <v>9670.2340000000004</v>
      </c>
      <c r="L360" s="83">
        <v>505.35500000000002</v>
      </c>
      <c r="M360" s="83">
        <v>74.896999999999991</v>
      </c>
      <c r="N360" s="83">
        <v>683.57000000000016</v>
      </c>
      <c r="O360" s="83">
        <v>0</v>
      </c>
      <c r="P360" s="83">
        <v>0</v>
      </c>
      <c r="Q360" s="83">
        <v>3810.1090000000008</v>
      </c>
      <c r="R360" s="83">
        <v>20941.368000000002</v>
      </c>
    </row>
    <row r="361" spans="1:18">
      <c r="A361" s="84" t="s">
        <v>117</v>
      </c>
      <c r="B361" s="85" t="s">
        <v>3057</v>
      </c>
      <c r="D361" s="84" t="s">
        <v>3058</v>
      </c>
      <c r="E361" s="83">
        <v>12</v>
      </c>
      <c r="F361" s="83">
        <v>0</v>
      </c>
      <c r="G361" s="83">
        <v>215.477</v>
      </c>
      <c r="H361" s="83">
        <v>0</v>
      </c>
      <c r="I361" s="83">
        <v>0</v>
      </c>
      <c r="J361" s="83">
        <v>0.625</v>
      </c>
      <c r="K361" s="83">
        <v>0</v>
      </c>
      <c r="L361" s="83">
        <v>461.10400000000004</v>
      </c>
      <c r="M361" s="83">
        <v>0</v>
      </c>
      <c r="N361" s="83">
        <v>0</v>
      </c>
      <c r="O361" s="83">
        <v>0</v>
      </c>
      <c r="P361" s="83">
        <v>0</v>
      </c>
      <c r="Q361" s="83">
        <v>513.399</v>
      </c>
      <c r="R361" s="83">
        <v>1190.605</v>
      </c>
    </row>
    <row r="362" spans="1:18">
      <c r="A362" s="84" t="s">
        <v>117</v>
      </c>
      <c r="B362" s="85" t="s">
        <v>4050</v>
      </c>
      <c r="D362" s="84" t="s">
        <v>2962</v>
      </c>
      <c r="E362" s="83">
        <v>26</v>
      </c>
      <c r="F362" s="83">
        <v>1185.5309999999999</v>
      </c>
      <c r="G362" s="83">
        <v>0</v>
      </c>
      <c r="H362" s="83">
        <v>45.123999999999995</v>
      </c>
      <c r="I362" s="83">
        <v>0</v>
      </c>
      <c r="J362" s="83">
        <v>30.891999999999996</v>
      </c>
      <c r="K362" s="83">
        <v>0</v>
      </c>
      <c r="L362" s="83">
        <v>1000</v>
      </c>
      <c r="M362" s="83">
        <v>60</v>
      </c>
      <c r="N362" s="83">
        <v>0</v>
      </c>
      <c r="O362" s="83">
        <v>0</v>
      </c>
      <c r="P362" s="83">
        <v>17.073</v>
      </c>
      <c r="Q362" s="83">
        <v>1915.46</v>
      </c>
      <c r="R362" s="83">
        <v>4254.08</v>
      </c>
    </row>
    <row r="363" spans="1:18">
      <c r="A363" s="84" t="s">
        <v>117</v>
      </c>
      <c r="B363" s="85" t="s">
        <v>4051</v>
      </c>
      <c r="D363" s="84" t="s">
        <v>3063</v>
      </c>
      <c r="E363" s="83">
        <v>47</v>
      </c>
      <c r="F363" s="83">
        <v>0</v>
      </c>
      <c r="G363" s="83">
        <v>1323.6289999999999</v>
      </c>
      <c r="H363" s="83">
        <v>45.356000000000002</v>
      </c>
      <c r="I363" s="83">
        <v>0</v>
      </c>
      <c r="J363" s="83">
        <v>87.13600000000001</v>
      </c>
      <c r="K363" s="83">
        <v>0</v>
      </c>
      <c r="L363" s="83">
        <v>0</v>
      </c>
      <c r="M363" s="83">
        <v>38.186999999999991</v>
      </c>
      <c r="N363" s="83">
        <v>0</v>
      </c>
      <c r="O363" s="83">
        <v>433.19900000000001</v>
      </c>
      <c r="P363" s="83">
        <v>0</v>
      </c>
      <c r="Q363" s="83">
        <v>3651.6770000000001</v>
      </c>
      <c r="R363" s="83">
        <v>5579.1840000000002</v>
      </c>
    </row>
    <row r="364" spans="1:18">
      <c r="A364" s="84" t="s">
        <v>117</v>
      </c>
      <c r="B364" s="85" t="s">
        <v>4052</v>
      </c>
      <c r="D364" s="84" t="s">
        <v>2970</v>
      </c>
      <c r="E364" s="83">
        <v>37</v>
      </c>
      <c r="F364" s="83">
        <v>0</v>
      </c>
      <c r="G364" s="83">
        <v>656.93399999999997</v>
      </c>
      <c r="H364" s="83">
        <v>0</v>
      </c>
      <c r="I364" s="83">
        <v>0</v>
      </c>
      <c r="J364" s="83">
        <v>132.381</v>
      </c>
      <c r="K364" s="83">
        <v>0</v>
      </c>
      <c r="L364" s="83">
        <v>0</v>
      </c>
      <c r="M364" s="83">
        <v>0</v>
      </c>
      <c r="N364" s="83">
        <v>0</v>
      </c>
      <c r="O364" s="83">
        <v>3927.375</v>
      </c>
      <c r="P364" s="83">
        <v>0</v>
      </c>
      <c r="Q364" s="83">
        <v>245.4</v>
      </c>
      <c r="R364" s="83">
        <v>4962.09</v>
      </c>
    </row>
    <row r="365" spans="1:18">
      <c r="A365" s="84" t="s">
        <v>117</v>
      </c>
      <c r="B365" s="85" t="s">
        <v>4053</v>
      </c>
      <c r="D365" s="84" t="s">
        <v>3080</v>
      </c>
      <c r="E365" s="83">
        <v>15</v>
      </c>
      <c r="F365" s="83">
        <v>0</v>
      </c>
      <c r="G365" s="83">
        <v>218.22400000000002</v>
      </c>
      <c r="H365" s="83">
        <v>0</v>
      </c>
      <c r="I365" s="83">
        <v>0</v>
      </c>
      <c r="J365" s="83">
        <v>0</v>
      </c>
      <c r="K365" s="83">
        <v>0</v>
      </c>
      <c r="L365" s="83">
        <v>0</v>
      </c>
      <c r="M365" s="83">
        <v>1048.6210000000001</v>
      </c>
      <c r="N365" s="83">
        <v>0</v>
      </c>
      <c r="O365" s="83">
        <v>0</v>
      </c>
      <c r="P365" s="83">
        <v>0</v>
      </c>
      <c r="Q365" s="83">
        <v>262.15499999999997</v>
      </c>
      <c r="R365" s="83">
        <v>1529</v>
      </c>
    </row>
    <row r="366" spans="1:18">
      <c r="A366" s="84" t="s">
        <v>117</v>
      </c>
      <c r="B366" s="85" t="s">
        <v>4054</v>
      </c>
      <c r="D366" s="84" t="s">
        <v>3071</v>
      </c>
      <c r="E366" s="83">
        <v>9</v>
      </c>
      <c r="F366" s="83">
        <v>0</v>
      </c>
      <c r="G366" s="83">
        <v>121.566</v>
      </c>
      <c r="H366" s="83">
        <v>0</v>
      </c>
      <c r="I366" s="83">
        <v>0</v>
      </c>
      <c r="J366" s="83">
        <v>0</v>
      </c>
      <c r="K366" s="83">
        <v>0</v>
      </c>
      <c r="L366" s="83">
        <v>0</v>
      </c>
      <c r="M366" s="83">
        <v>0</v>
      </c>
      <c r="N366" s="83">
        <v>0</v>
      </c>
      <c r="O366" s="83">
        <v>0</v>
      </c>
      <c r="P366" s="83">
        <v>0</v>
      </c>
      <c r="Q366" s="83">
        <v>812.17399999999998</v>
      </c>
      <c r="R366" s="83">
        <v>933.74</v>
      </c>
    </row>
    <row r="367" spans="1:18">
      <c r="A367" s="84" t="s">
        <v>117</v>
      </c>
      <c r="B367" s="85" t="s">
        <v>4055</v>
      </c>
      <c r="D367" s="84" t="s">
        <v>3082</v>
      </c>
      <c r="E367" s="83">
        <v>38</v>
      </c>
      <c r="F367" s="83">
        <v>0</v>
      </c>
      <c r="G367" s="83">
        <v>114.42</v>
      </c>
      <c r="H367" s="83">
        <v>472.46000000000004</v>
      </c>
      <c r="I367" s="83">
        <v>0</v>
      </c>
      <c r="J367" s="83">
        <v>44.432000000000002</v>
      </c>
      <c r="K367" s="83">
        <v>0</v>
      </c>
      <c r="L367" s="83">
        <v>265.93799999999999</v>
      </c>
      <c r="M367" s="83">
        <v>20.338000000000001</v>
      </c>
      <c r="N367" s="83">
        <v>0</v>
      </c>
      <c r="O367" s="83">
        <v>2323.0540000000001</v>
      </c>
      <c r="P367" s="83">
        <v>0</v>
      </c>
      <c r="Q367" s="83">
        <v>461.26300000000003</v>
      </c>
      <c r="R367" s="83">
        <v>3701.9050000000002</v>
      </c>
    </row>
    <row r="368" spans="1:18">
      <c r="A368" s="84" t="s">
        <v>117</v>
      </c>
      <c r="B368" s="85" t="s">
        <v>3083</v>
      </c>
      <c r="D368" s="84" t="s">
        <v>3084</v>
      </c>
      <c r="E368" s="83">
        <v>19</v>
      </c>
      <c r="F368" s="83">
        <v>0</v>
      </c>
      <c r="G368" s="83">
        <v>531.45500000000004</v>
      </c>
      <c r="H368" s="83">
        <v>0</v>
      </c>
      <c r="I368" s="83">
        <v>0</v>
      </c>
      <c r="J368" s="83">
        <v>40.663000000000004</v>
      </c>
      <c r="K368" s="83">
        <v>0</v>
      </c>
      <c r="L368" s="83">
        <v>0</v>
      </c>
      <c r="M368" s="83">
        <v>0</v>
      </c>
      <c r="N368" s="83">
        <v>0</v>
      </c>
      <c r="O368" s="83">
        <v>110.339</v>
      </c>
      <c r="P368" s="83">
        <v>0</v>
      </c>
      <c r="Q368" s="83">
        <v>1304.7380000000003</v>
      </c>
      <c r="R368" s="83">
        <v>1987.1950000000006</v>
      </c>
    </row>
    <row r="369" spans="1:18">
      <c r="A369" s="84" t="s">
        <v>117</v>
      </c>
      <c r="B369" s="85" t="s">
        <v>4056</v>
      </c>
      <c r="D369" s="84" t="s">
        <v>3090</v>
      </c>
      <c r="E369" s="83">
        <v>16</v>
      </c>
      <c r="F369" s="83">
        <v>0</v>
      </c>
      <c r="G369" s="83">
        <v>357.43400000000003</v>
      </c>
      <c r="H369" s="83">
        <v>8.84</v>
      </c>
      <c r="I369" s="83">
        <v>15.054000000000002</v>
      </c>
      <c r="J369" s="83">
        <v>33.82</v>
      </c>
      <c r="K369" s="83">
        <v>0</v>
      </c>
      <c r="L369" s="83">
        <v>265</v>
      </c>
      <c r="M369" s="83">
        <v>36.673999999999999</v>
      </c>
      <c r="N369" s="83">
        <v>0</v>
      </c>
      <c r="O369" s="83">
        <v>0</v>
      </c>
      <c r="P369" s="83">
        <v>0</v>
      </c>
      <c r="Q369" s="83">
        <v>625.5</v>
      </c>
      <c r="R369" s="83">
        <v>1342.3220000000001</v>
      </c>
    </row>
    <row r="370" spans="1:18">
      <c r="A370" s="84" t="s">
        <v>292</v>
      </c>
      <c r="B370" s="85" t="s">
        <v>3095</v>
      </c>
      <c r="D370" s="84" t="s">
        <v>3096</v>
      </c>
      <c r="E370" s="83">
        <v>96</v>
      </c>
      <c r="F370" s="83">
        <v>1403.6920000000002</v>
      </c>
      <c r="G370" s="83">
        <v>66.628</v>
      </c>
      <c r="H370" s="83">
        <v>0</v>
      </c>
      <c r="I370" s="83">
        <v>108.551</v>
      </c>
      <c r="J370" s="83">
        <v>0</v>
      </c>
      <c r="K370" s="83">
        <v>0</v>
      </c>
      <c r="L370" s="83">
        <v>83.01100000000001</v>
      </c>
      <c r="M370" s="83">
        <v>0</v>
      </c>
      <c r="N370" s="83">
        <v>0</v>
      </c>
      <c r="O370" s="83">
        <v>0</v>
      </c>
      <c r="P370" s="83">
        <v>5591.4870000000001</v>
      </c>
      <c r="Q370" s="83">
        <v>525.798</v>
      </c>
      <c r="R370" s="83">
        <v>7779.1669999999995</v>
      </c>
    </row>
    <row r="371" spans="1:18">
      <c r="A371" s="84" t="s">
        <v>292</v>
      </c>
      <c r="B371" s="85" t="s">
        <v>4057</v>
      </c>
      <c r="D371" s="84" t="s">
        <v>4058</v>
      </c>
      <c r="E371" s="83">
        <v>117</v>
      </c>
      <c r="F371" s="83">
        <v>524.40599999999995</v>
      </c>
      <c r="G371" s="83">
        <v>116.08799999999999</v>
      </c>
      <c r="H371" s="83">
        <v>0</v>
      </c>
      <c r="I371" s="83">
        <v>7666.1730000000016</v>
      </c>
      <c r="J371" s="83">
        <v>0</v>
      </c>
      <c r="K371" s="83">
        <v>0</v>
      </c>
      <c r="L371" s="83">
        <v>0</v>
      </c>
      <c r="M371" s="83">
        <v>0</v>
      </c>
      <c r="N371" s="83">
        <v>0</v>
      </c>
      <c r="O371" s="83">
        <v>0</v>
      </c>
      <c r="P371" s="83">
        <v>0</v>
      </c>
      <c r="Q371" s="83">
        <v>0</v>
      </c>
      <c r="R371" s="83">
        <v>8306.6670000000013</v>
      </c>
    </row>
    <row r="372" spans="1:18">
      <c r="A372" s="84" t="s">
        <v>292</v>
      </c>
      <c r="B372" s="85" t="s">
        <v>4059</v>
      </c>
      <c r="D372" s="84" t="s">
        <v>3102</v>
      </c>
      <c r="E372" s="83">
        <v>854</v>
      </c>
      <c r="F372" s="83">
        <v>32879.211000000003</v>
      </c>
      <c r="G372" s="83">
        <v>1472.354</v>
      </c>
      <c r="H372" s="83">
        <v>2395.2350000000001</v>
      </c>
      <c r="I372" s="83">
        <v>3053.4479999999999</v>
      </c>
      <c r="J372" s="83">
        <v>12823.848</v>
      </c>
      <c r="K372" s="83">
        <v>117881.105</v>
      </c>
      <c r="L372" s="83">
        <v>6678.9890000000005</v>
      </c>
      <c r="M372" s="83">
        <v>0</v>
      </c>
      <c r="N372" s="83">
        <v>0</v>
      </c>
      <c r="O372" s="83">
        <v>0</v>
      </c>
      <c r="P372" s="83">
        <v>0</v>
      </c>
      <c r="Q372" s="83">
        <v>150.37</v>
      </c>
      <c r="R372" s="83">
        <v>177334.56</v>
      </c>
    </row>
    <row r="373" spans="1:18">
      <c r="A373" s="84" t="s">
        <v>292</v>
      </c>
      <c r="B373" s="85" t="s">
        <v>4060</v>
      </c>
      <c r="D373" s="84" t="s">
        <v>4061</v>
      </c>
      <c r="E373" s="83">
        <v>42</v>
      </c>
      <c r="F373" s="83">
        <v>802.10500000000002</v>
      </c>
      <c r="G373" s="83">
        <v>46.398999999999994</v>
      </c>
      <c r="H373" s="83">
        <v>0</v>
      </c>
      <c r="I373" s="83">
        <v>79.498000000000005</v>
      </c>
      <c r="J373" s="83">
        <v>90.989000000000004</v>
      </c>
      <c r="K373" s="83">
        <v>0</v>
      </c>
      <c r="L373" s="83">
        <v>294.58799999999997</v>
      </c>
      <c r="M373" s="83">
        <v>0</v>
      </c>
      <c r="N373" s="83">
        <v>0</v>
      </c>
      <c r="O373" s="83">
        <v>0</v>
      </c>
      <c r="P373" s="83">
        <v>1610.335</v>
      </c>
      <c r="Q373" s="83">
        <v>0</v>
      </c>
      <c r="R373" s="83">
        <v>2923.9140000000002</v>
      </c>
    </row>
    <row r="374" spans="1:18">
      <c r="A374" s="84" t="s">
        <v>292</v>
      </c>
      <c r="B374" s="85" t="s">
        <v>4062</v>
      </c>
      <c r="D374" s="84" t="s">
        <v>3098</v>
      </c>
      <c r="E374" s="83">
        <v>27</v>
      </c>
      <c r="F374" s="83">
        <v>0</v>
      </c>
      <c r="G374" s="83">
        <v>0</v>
      </c>
      <c r="H374" s="83">
        <v>117.837</v>
      </c>
      <c r="I374" s="83">
        <v>0</v>
      </c>
      <c r="J374" s="83">
        <v>0</v>
      </c>
      <c r="K374" s="83">
        <v>0</v>
      </c>
      <c r="L374" s="83">
        <v>159.01900000000001</v>
      </c>
      <c r="M374" s="83">
        <v>0</v>
      </c>
      <c r="N374" s="83">
        <v>0</v>
      </c>
      <c r="O374" s="83">
        <v>0</v>
      </c>
      <c r="P374" s="83">
        <v>82.271000000000001</v>
      </c>
      <c r="Q374" s="83">
        <v>0</v>
      </c>
      <c r="R374" s="83">
        <v>359.12700000000007</v>
      </c>
    </row>
    <row r="375" spans="1:18">
      <c r="A375" s="84" t="s">
        <v>292</v>
      </c>
      <c r="B375" s="85" t="s">
        <v>4063</v>
      </c>
      <c r="D375" s="84" t="s">
        <v>3094</v>
      </c>
      <c r="E375" s="83">
        <v>14</v>
      </c>
      <c r="F375" s="83">
        <v>197.52700000000002</v>
      </c>
      <c r="G375" s="83">
        <v>0</v>
      </c>
      <c r="H375" s="83">
        <v>0</v>
      </c>
      <c r="I375" s="83">
        <v>21.37</v>
      </c>
      <c r="J375" s="83">
        <v>0</v>
      </c>
      <c r="K375" s="83">
        <v>0</v>
      </c>
      <c r="L375" s="83">
        <v>353.63</v>
      </c>
      <c r="M375" s="83">
        <v>0</v>
      </c>
      <c r="N375" s="83">
        <v>0</v>
      </c>
      <c r="O375" s="83">
        <v>0</v>
      </c>
      <c r="P375" s="83">
        <v>682.16499999999996</v>
      </c>
      <c r="Q375" s="83">
        <v>0</v>
      </c>
      <c r="R375" s="83">
        <v>1254.692</v>
      </c>
    </row>
    <row r="376" spans="1:18">
      <c r="A376" s="84" t="s">
        <v>292</v>
      </c>
      <c r="B376" s="85" t="s">
        <v>4064</v>
      </c>
      <c r="D376" s="84" t="s">
        <v>3100</v>
      </c>
      <c r="E376" s="83">
        <v>15</v>
      </c>
      <c r="F376" s="83">
        <v>232.67500000000001</v>
      </c>
      <c r="G376" s="83">
        <v>23.753000000000004</v>
      </c>
      <c r="H376" s="83">
        <v>0</v>
      </c>
      <c r="I376" s="83">
        <v>11.235999999999999</v>
      </c>
      <c r="J376" s="83">
        <v>58.833999999999989</v>
      </c>
      <c r="K376" s="83">
        <v>0</v>
      </c>
      <c r="L376" s="83">
        <v>666.18200000000002</v>
      </c>
      <c r="M376" s="83">
        <v>0</v>
      </c>
      <c r="N376" s="83">
        <v>0</v>
      </c>
      <c r="O376" s="83">
        <v>0</v>
      </c>
      <c r="P376" s="83">
        <v>863.43200000000002</v>
      </c>
      <c r="Q376" s="83">
        <v>0</v>
      </c>
      <c r="R376" s="83">
        <v>1856.1120000000001</v>
      </c>
    </row>
    <row r="377" spans="1:18">
      <c r="A377" s="84" t="s">
        <v>307</v>
      </c>
      <c r="B377" s="85" t="s">
        <v>4065</v>
      </c>
      <c r="D377" s="84" t="s">
        <v>3136</v>
      </c>
      <c r="E377" s="83">
        <v>15</v>
      </c>
      <c r="F377" s="83">
        <v>260.67</v>
      </c>
      <c r="G377" s="83">
        <v>0</v>
      </c>
      <c r="H377" s="83">
        <v>0</v>
      </c>
      <c r="I377" s="83">
        <v>0</v>
      </c>
      <c r="J377" s="83">
        <v>2.9550000000000001</v>
      </c>
      <c r="K377" s="83">
        <v>0</v>
      </c>
      <c r="L377" s="83">
        <v>0</v>
      </c>
      <c r="M377" s="83">
        <v>0</v>
      </c>
      <c r="N377" s="83">
        <v>628.02199999999993</v>
      </c>
      <c r="O377" s="83">
        <v>0</v>
      </c>
      <c r="P377" s="83">
        <v>0</v>
      </c>
      <c r="Q377" s="83">
        <v>0</v>
      </c>
      <c r="R377" s="83">
        <v>891.64699999999993</v>
      </c>
    </row>
    <row r="378" spans="1:18">
      <c r="A378" s="84" t="s">
        <v>307</v>
      </c>
      <c r="B378" s="85" t="s">
        <v>4066</v>
      </c>
      <c r="D378" s="84" t="s">
        <v>4067</v>
      </c>
      <c r="E378" s="83">
        <v>65</v>
      </c>
      <c r="F378" s="83">
        <v>12461.509</v>
      </c>
      <c r="G378" s="83">
        <v>0</v>
      </c>
      <c r="H378" s="83">
        <v>0</v>
      </c>
      <c r="I378" s="83">
        <v>1642.7439999999999</v>
      </c>
      <c r="J378" s="83">
        <v>0</v>
      </c>
      <c r="K378" s="83">
        <v>0</v>
      </c>
      <c r="L378" s="83">
        <v>0</v>
      </c>
      <c r="M378" s="83">
        <v>0</v>
      </c>
      <c r="N378" s="83">
        <v>0</v>
      </c>
      <c r="O378" s="83">
        <v>0</v>
      </c>
      <c r="P378" s="83">
        <v>0</v>
      </c>
      <c r="Q378" s="83">
        <v>0</v>
      </c>
      <c r="R378" s="83">
        <v>14104.252999999999</v>
      </c>
    </row>
    <row r="379" spans="1:18">
      <c r="A379" s="84" t="s">
        <v>307</v>
      </c>
      <c r="B379" s="85" t="s">
        <v>4068</v>
      </c>
      <c r="D379" s="84" t="s">
        <v>3118</v>
      </c>
      <c r="E379" s="83">
        <v>33</v>
      </c>
      <c r="F379" s="83">
        <v>458.14400000000001</v>
      </c>
      <c r="G379" s="83">
        <v>0</v>
      </c>
      <c r="H379" s="83">
        <v>0</v>
      </c>
      <c r="I379" s="83">
        <v>17.988</v>
      </c>
      <c r="J379" s="83">
        <v>85.548999999999992</v>
      </c>
      <c r="K379" s="83">
        <v>0</v>
      </c>
      <c r="L379" s="83">
        <v>526.52800000000002</v>
      </c>
      <c r="M379" s="83">
        <v>0</v>
      </c>
      <c r="N379" s="83">
        <v>1333.175</v>
      </c>
      <c r="O379" s="83">
        <v>0</v>
      </c>
      <c r="P379" s="83">
        <v>836.61399999999992</v>
      </c>
      <c r="Q379" s="83">
        <v>0</v>
      </c>
      <c r="R379" s="83">
        <v>3257.9980000000005</v>
      </c>
    </row>
    <row r="380" spans="1:18">
      <c r="A380" s="84" t="s">
        <v>307</v>
      </c>
      <c r="B380" s="85" t="s">
        <v>3107</v>
      </c>
      <c r="D380" s="84" t="s">
        <v>3108</v>
      </c>
      <c r="E380" s="83">
        <v>59</v>
      </c>
      <c r="F380" s="83">
        <v>3464.6929999999993</v>
      </c>
      <c r="G380" s="83">
        <v>0</v>
      </c>
      <c r="H380" s="83">
        <v>160.63</v>
      </c>
      <c r="I380" s="83">
        <v>0</v>
      </c>
      <c r="J380" s="83">
        <v>54.491000000000014</v>
      </c>
      <c r="K380" s="83">
        <v>0</v>
      </c>
      <c r="L380" s="83">
        <v>1024.403</v>
      </c>
      <c r="M380" s="83">
        <v>0</v>
      </c>
      <c r="N380" s="83">
        <v>5413.7399999999989</v>
      </c>
      <c r="O380" s="83">
        <v>0</v>
      </c>
      <c r="P380" s="83">
        <v>142.17700000000002</v>
      </c>
      <c r="Q380" s="83">
        <v>0</v>
      </c>
      <c r="R380" s="83">
        <v>10260.133999999996</v>
      </c>
    </row>
    <row r="381" spans="1:18">
      <c r="A381" s="84" t="s">
        <v>307</v>
      </c>
      <c r="B381" s="85" t="s">
        <v>3115</v>
      </c>
      <c r="D381" s="84" t="s">
        <v>4069</v>
      </c>
      <c r="E381" s="83">
        <v>189</v>
      </c>
      <c r="F381" s="83">
        <v>11562.447</v>
      </c>
      <c r="G381" s="83">
        <v>0</v>
      </c>
      <c r="H381" s="83">
        <v>0</v>
      </c>
      <c r="I381" s="83">
        <v>247.32</v>
      </c>
      <c r="J381" s="83">
        <v>34.176000000000002</v>
      </c>
      <c r="K381" s="83">
        <v>0</v>
      </c>
      <c r="L381" s="83">
        <v>0</v>
      </c>
      <c r="M381" s="83">
        <v>0</v>
      </c>
      <c r="N381" s="83">
        <v>19820.346999999998</v>
      </c>
      <c r="O381" s="83">
        <v>0</v>
      </c>
      <c r="P381" s="83">
        <v>0</v>
      </c>
      <c r="Q381" s="83">
        <v>0</v>
      </c>
      <c r="R381" s="83">
        <v>31664.29</v>
      </c>
    </row>
    <row r="382" spans="1:18">
      <c r="A382" s="84" t="s">
        <v>307</v>
      </c>
      <c r="B382" s="85" t="s">
        <v>4070</v>
      </c>
      <c r="D382" s="84" t="s">
        <v>3106</v>
      </c>
      <c r="E382" s="83">
        <v>24</v>
      </c>
      <c r="F382" s="83">
        <v>71.478999999999999</v>
      </c>
      <c r="G382" s="83">
        <v>777.51499999999999</v>
      </c>
      <c r="H382" s="83">
        <v>2046.421</v>
      </c>
      <c r="I382" s="83">
        <v>101.065</v>
      </c>
      <c r="J382" s="83">
        <v>0</v>
      </c>
      <c r="K382" s="83">
        <v>0</v>
      </c>
      <c r="L382" s="83">
        <v>0</v>
      </c>
      <c r="M382" s="83">
        <v>0</v>
      </c>
      <c r="N382" s="83">
        <v>0</v>
      </c>
      <c r="O382" s="83">
        <v>10336.594999999999</v>
      </c>
      <c r="P382" s="83">
        <v>0</v>
      </c>
      <c r="Q382" s="83">
        <v>0</v>
      </c>
      <c r="R382" s="83">
        <v>13333.075000000001</v>
      </c>
    </row>
    <row r="383" spans="1:18">
      <c r="A383" s="84" t="s">
        <v>307</v>
      </c>
      <c r="B383" s="85" t="s">
        <v>4071</v>
      </c>
      <c r="D383" s="84" t="s">
        <v>3110</v>
      </c>
      <c r="E383" s="83">
        <v>95</v>
      </c>
      <c r="F383" s="83">
        <v>0</v>
      </c>
      <c r="G383" s="83">
        <v>15.795</v>
      </c>
      <c r="H383" s="83">
        <v>0</v>
      </c>
      <c r="I383" s="83">
        <v>0.111</v>
      </c>
      <c r="J383" s="83">
        <v>0</v>
      </c>
      <c r="K383" s="83">
        <v>0</v>
      </c>
      <c r="L383" s="83">
        <v>925.26300000000003</v>
      </c>
      <c r="M383" s="83">
        <v>0</v>
      </c>
      <c r="N383" s="83">
        <v>0</v>
      </c>
      <c r="O383" s="83">
        <v>0</v>
      </c>
      <c r="P383" s="83">
        <v>2513.4169999999999</v>
      </c>
      <c r="Q383" s="83">
        <v>0</v>
      </c>
      <c r="R383" s="83">
        <v>3454.5859999999998</v>
      </c>
    </row>
    <row r="384" spans="1:18">
      <c r="A384" s="84" t="s">
        <v>307</v>
      </c>
      <c r="B384" s="85" t="s">
        <v>4072</v>
      </c>
      <c r="D384" s="84" t="s">
        <v>3120</v>
      </c>
      <c r="E384" s="83">
        <v>17</v>
      </c>
      <c r="F384" s="83">
        <v>0</v>
      </c>
      <c r="G384" s="83">
        <v>51.226999999999997</v>
      </c>
      <c r="H384" s="83">
        <v>119.93700000000001</v>
      </c>
      <c r="I384" s="83">
        <v>1.456</v>
      </c>
      <c r="J384" s="83">
        <v>43.788999999999994</v>
      </c>
      <c r="K384" s="83">
        <v>0</v>
      </c>
      <c r="L384" s="83">
        <v>193.05400000000003</v>
      </c>
      <c r="M384" s="83">
        <v>0</v>
      </c>
      <c r="N384" s="83">
        <v>711.70899999999995</v>
      </c>
      <c r="O384" s="83">
        <v>0</v>
      </c>
      <c r="P384" s="83">
        <v>342.80199999999996</v>
      </c>
      <c r="Q384" s="83">
        <v>0</v>
      </c>
      <c r="R384" s="83">
        <v>1463.9739999999999</v>
      </c>
    </row>
    <row r="385" spans="1:18">
      <c r="A385" s="84" t="s">
        <v>307</v>
      </c>
      <c r="B385" s="85" t="s">
        <v>4073</v>
      </c>
      <c r="D385" s="84" t="s">
        <v>3124</v>
      </c>
      <c r="E385" s="83">
        <v>11</v>
      </c>
      <c r="F385" s="83">
        <v>338.78800000000001</v>
      </c>
      <c r="G385" s="83">
        <v>0</v>
      </c>
      <c r="H385" s="83">
        <v>0</v>
      </c>
      <c r="I385" s="83">
        <v>709.19399999999996</v>
      </c>
      <c r="J385" s="83">
        <v>5.9810000000000008</v>
      </c>
      <c r="K385" s="83">
        <v>0</v>
      </c>
      <c r="L385" s="83">
        <v>0</v>
      </c>
      <c r="M385" s="83">
        <v>0</v>
      </c>
      <c r="N385" s="83">
        <v>0</v>
      </c>
      <c r="O385" s="83">
        <v>0</v>
      </c>
      <c r="P385" s="83">
        <v>0</v>
      </c>
      <c r="Q385" s="83">
        <v>0</v>
      </c>
      <c r="R385" s="83">
        <v>1053.963</v>
      </c>
    </row>
    <row r="386" spans="1:18">
      <c r="A386" s="84" t="s">
        <v>307</v>
      </c>
      <c r="B386" s="85" t="s">
        <v>4074</v>
      </c>
      <c r="D386" s="84" t="s">
        <v>3126</v>
      </c>
      <c r="E386" s="83">
        <v>3</v>
      </c>
      <c r="F386" s="83">
        <v>47.145000000000003</v>
      </c>
      <c r="G386" s="83">
        <v>0</v>
      </c>
      <c r="H386" s="83">
        <v>0</v>
      </c>
      <c r="I386" s="83">
        <v>158.32499999999999</v>
      </c>
      <c r="J386" s="83">
        <v>4.3069999999999995</v>
      </c>
      <c r="K386" s="83">
        <v>0</v>
      </c>
      <c r="L386" s="83">
        <v>0</v>
      </c>
      <c r="M386" s="83">
        <v>0</v>
      </c>
      <c r="N386" s="83">
        <v>0</v>
      </c>
      <c r="O386" s="83">
        <v>0</v>
      </c>
      <c r="P386" s="83">
        <v>0</v>
      </c>
      <c r="Q386" s="83">
        <v>0</v>
      </c>
      <c r="R386" s="83">
        <v>209.77700000000002</v>
      </c>
    </row>
    <row r="387" spans="1:18">
      <c r="A387" s="84" t="s">
        <v>307</v>
      </c>
      <c r="B387" s="85" t="s">
        <v>3127</v>
      </c>
      <c r="D387" s="84" t="s">
        <v>4075</v>
      </c>
      <c r="E387" s="83">
        <v>86</v>
      </c>
      <c r="F387" s="83">
        <v>6029.1390000000001</v>
      </c>
      <c r="G387" s="83">
        <v>0</v>
      </c>
      <c r="H387" s="83">
        <v>0</v>
      </c>
      <c r="I387" s="83">
        <v>185.3</v>
      </c>
      <c r="J387" s="83">
        <v>1.7719999999999996</v>
      </c>
      <c r="K387" s="83">
        <v>0</v>
      </c>
      <c r="L387" s="83">
        <v>0</v>
      </c>
      <c r="M387" s="83">
        <v>0</v>
      </c>
      <c r="N387" s="83">
        <v>11681.298999999999</v>
      </c>
      <c r="O387" s="83">
        <v>0</v>
      </c>
      <c r="P387" s="83">
        <v>0</v>
      </c>
      <c r="Q387" s="83">
        <v>0</v>
      </c>
      <c r="R387" s="83">
        <v>17897.510000000002</v>
      </c>
    </row>
    <row r="388" spans="1:18">
      <c r="A388" s="84" t="s">
        <v>307</v>
      </c>
      <c r="B388" s="85" t="s">
        <v>4076</v>
      </c>
      <c r="D388" s="84" t="s">
        <v>3112</v>
      </c>
      <c r="E388" s="83">
        <v>50</v>
      </c>
      <c r="F388" s="83">
        <v>0</v>
      </c>
      <c r="G388" s="83">
        <v>227.27200000000002</v>
      </c>
      <c r="H388" s="83">
        <v>0</v>
      </c>
      <c r="I388" s="83">
        <v>0</v>
      </c>
      <c r="J388" s="83">
        <v>25.44</v>
      </c>
      <c r="K388" s="83">
        <v>0</v>
      </c>
      <c r="L388" s="83">
        <v>1457.4160000000002</v>
      </c>
      <c r="M388" s="83">
        <v>0</v>
      </c>
      <c r="N388" s="83">
        <v>1288.8</v>
      </c>
      <c r="O388" s="83">
        <v>0</v>
      </c>
      <c r="P388" s="83">
        <v>23.335000000000001</v>
      </c>
      <c r="Q388" s="83">
        <v>0</v>
      </c>
      <c r="R388" s="83">
        <v>3022.2630000000004</v>
      </c>
    </row>
    <row r="389" spans="1:18">
      <c r="A389" s="84" t="s">
        <v>307</v>
      </c>
      <c r="B389" s="85" t="s">
        <v>4077</v>
      </c>
      <c r="D389" s="84" t="s">
        <v>3122</v>
      </c>
      <c r="E389" s="83">
        <v>10</v>
      </c>
      <c r="F389" s="83">
        <v>185.982</v>
      </c>
      <c r="G389" s="83">
        <v>0</v>
      </c>
      <c r="H389" s="83">
        <v>0</v>
      </c>
      <c r="I389" s="83">
        <v>0</v>
      </c>
      <c r="J389" s="83">
        <v>0</v>
      </c>
      <c r="K389" s="83">
        <v>0</v>
      </c>
      <c r="L389" s="83">
        <v>186.578</v>
      </c>
      <c r="M389" s="83">
        <v>17.411999999999999</v>
      </c>
      <c r="N389" s="83">
        <v>466.32300000000004</v>
      </c>
      <c r="O389" s="83">
        <v>0</v>
      </c>
      <c r="P389" s="83">
        <v>200.00400000000002</v>
      </c>
      <c r="Q389" s="83">
        <v>0</v>
      </c>
      <c r="R389" s="83">
        <v>1056.299</v>
      </c>
    </row>
    <row r="390" spans="1:18">
      <c r="A390" s="84" t="s">
        <v>307</v>
      </c>
      <c r="B390" s="85" t="s">
        <v>4078</v>
      </c>
      <c r="D390" s="84" t="s">
        <v>3130</v>
      </c>
      <c r="E390" s="83">
        <v>38</v>
      </c>
      <c r="F390" s="83">
        <v>1267.136</v>
      </c>
      <c r="G390" s="83">
        <v>0</v>
      </c>
      <c r="H390" s="83">
        <v>0</v>
      </c>
      <c r="I390" s="83">
        <v>2857.6959999999999</v>
      </c>
      <c r="J390" s="83">
        <v>0</v>
      </c>
      <c r="K390" s="83">
        <v>0</v>
      </c>
      <c r="L390" s="83">
        <v>0</v>
      </c>
      <c r="M390" s="83">
        <v>0</v>
      </c>
      <c r="N390" s="83">
        <v>0</v>
      </c>
      <c r="O390" s="83">
        <v>47.711999999999996</v>
      </c>
      <c r="P390" s="83">
        <v>0</v>
      </c>
      <c r="Q390" s="83">
        <v>0</v>
      </c>
      <c r="R390" s="83">
        <v>4172.5439999999999</v>
      </c>
    </row>
    <row r="391" spans="1:18">
      <c r="A391" s="84" t="s">
        <v>307</v>
      </c>
      <c r="B391" s="85" t="s">
        <v>4079</v>
      </c>
      <c r="D391" s="84" t="s">
        <v>3131</v>
      </c>
      <c r="E391" s="83">
        <v>58</v>
      </c>
      <c r="F391" s="83">
        <v>1127.318</v>
      </c>
      <c r="G391" s="83">
        <v>103.57600000000001</v>
      </c>
      <c r="H391" s="83">
        <v>0</v>
      </c>
      <c r="I391" s="83">
        <v>0</v>
      </c>
      <c r="J391" s="83">
        <v>72.38600000000001</v>
      </c>
      <c r="K391" s="83">
        <v>0</v>
      </c>
      <c r="L391" s="83">
        <v>220</v>
      </c>
      <c r="M391" s="83">
        <v>0</v>
      </c>
      <c r="N391" s="83">
        <v>3556.616</v>
      </c>
      <c r="O391" s="83">
        <v>0</v>
      </c>
      <c r="P391" s="83">
        <v>413.24900000000002</v>
      </c>
      <c r="Q391" s="83">
        <v>0</v>
      </c>
      <c r="R391" s="83">
        <v>5493.1450000000004</v>
      </c>
    </row>
    <row r="392" spans="1:18">
      <c r="A392" s="84" t="s">
        <v>307</v>
      </c>
      <c r="B392" s="85" t="s">
        <v>3134</v>
      </c>
      <c r="D392" s="84" t="s">
        <v>4080</v>
      </c>
      <c r="E392" s="83">
        <v>31</v>
      </c>
      <c r="F392" s="83">
        <v>2405.9479999999999</v>
      </c>
      <c r="G392" s="83">
        <v>0</v>
      </c>
      <c r="H392" s="83">
        <v>0</v>
      </c>
      <c r="I392" s="83">
        <v>58.15</v>
      </c>
      <c r="J392" s="83">
        <v>1.911</v>
      </c>
      <c r="K392" s="83">
        <v>0</v>
      </c>
      <c r="L392" s="83">
        <v>0</v>
      </c>
      <c r="M392" s="83">
        <v>0</v>
      </c>
      <c r="N392" s="83">
        <v>3332.6309999999999</v>
      </c>
      <c r="O392" s="83">
        <v>0</v>
      </c>
      <c r="P392" s="83">
        <v>0</v>
      </c>
      <c r="Q392" s="83">
        <v>0</v>
      </c>
      <c r="R392" s="83">
        <v>5798.64</v>
      </c>
    </row>
    <row r="393" spans="1:18">
      <c r="A393" s="84" t="s">
        <v>307</v>
      </c>
      <c r="B393" s="85" t="s">
        <v>4081</v>
      </c>
      <c r="D393" s="84" t="s">
        <v>3930</v>
      </c>
      <c r="E393" s="83">
        <v>10</v>
      </c>
      <c r="F393" s="83">
        <v>0</v>
      </c>
      <c r="G393" s="83">
        <v>0</v>
      </c>
      <c r="H393" s="83">
        <v>100.29899999999999</v>
      </c>
      <c r="I393" s="83">
        <v>0</v>
      </c>
      <c r="J393" s="83">
        <v>0</v>
      </c>
      <c r="K393" s="83">
        <v>0</v>
      </c>
      <c r="L393" s="83">
        <v>303.39</v>
      </c>
      <c r="M393" s="83">
        <v>0</v>
      </c>
      <c r="N393" s="83">
        <v>391.93699999999995</v>
      </c>
      <c r="O393" s="83">
        <v>6.5350000000000001</v>
      </c>
      <c r="P393" s="83">
        <v>0</v>
      </c>
      <c r="Q393" s="83">
        <v>0</v>
      </c>
      <c r="R393" s="83">
        <v>802.16100000000006</v>
      </c>
    </row>
    <row r="394" spans="1:18">
      <c r="A394" s="84" t="s">
        <v>344</v>
      </c>
      <c r="B394" s="85" t="s">
        <v>4082</v>
      </c>
      <c r="D394" s="84" t="s">
        <v>3138</v>
      </c>
      <c r="E394" s="83">
        <v>1823</v>
      </c>
      <c r="F394" s="83">
        <v>316799.04300000001</v>
      </c>
      <c r="G394" s="83">
        <v>328.197</v>
      </c>
      <c r="H394" s="83">
        <v>0</v>
      </c>
      <c r="I394" s="83">
        <v>9890.5659999999989</v>
      </c>
      <c r="J394" s="83">
        <v>15064.076000000001</v>
      </c>
      <c r="K394" s="83">
        <v>0</v>
      </c>
      <c r="L394" s="83">
        <v>7826.0909999999985</v>
      </c>
      <c r="M394" s="83">
        <v>0</v>
      </c>
      <c r="N394" s="83">
        <v>133945.58900000004</v>
      </c>
      <c r="O394" s="83">
        <v>0</v>
      </c>
      <c r="P394" s="83">
        <v>139138.54699999999</v>
      </c>
      <c r="Q394" s="83">
        <v>15490.855</v>
      </c>
      <c r="R394" s="83">
        <v>638482.96400000004</v>
      </c>
    </row>
    <row r="395" spans="1:18">
      <c r="A395" s="84" t="s">
        <v>347</v>
      </c>
      <c r="B395" s="85" t="s">
        <v>4083</v>
      </c>
      <c r="D395" s="84" t="s">
        <v>3140</v>
      </c>
      <c r="E395" s="83">
        <v>248</v>
      </c>
      <c r="F395" s="83">
        <v>5448.1019999999999</v>
      </c>
      <c r="G395" s="83">
        <v>262.98599999999999</v>
      </c>
      <c r="H395" s="83">
        <v>1575.6960000000001</v>
      </c>
      <c r="I395" s="83">
        <v>749.9860000000001</v>
      </c>
      <c r="J395" s="83">
        <v>408.92800000000005</v>
      </c>
      <c r="K395" s="83">
        <v>0</v>
      </c>
      <c r="L395" s="83">
        <v>975.54899999999998</v>
      </c>
      <c r="M395" s="83">
        <v>150</v>
      </c>
      <c r="N395" s="83">
        <v>0</v>
      </c>
      <c r="O395" s="83">
        <v>25237.74</v>
      </c>
      <c r="P395" s="83">
        <v>0</v>
      </c>
      <c r="Q395" s="83">
        <v>32.082999999999991</v>
      </c>
      <c r="R395" s="83">
        <v>34841.07</v>
      </c>
    </row>
    <row r="396" spans="1:18">
      <c r="A396" s="84" t="s">
        <v>350</v>
      </c>
      <c r="B396" s="85" t="s">
        <v>4084</v>
      </c>
      <c r="D396" s="84" t="s">
        <v>4085</v>
      </c>
      <c r="E396" s="83">
        <v>27</v>
      </c>
      <c r="F396" s="83">
        <v>345.30699999999996</v>
      </c>
      <c r="G396" s="83">
        <v>0</v>
      </c>
      <c r="H396" s="83">
        <v>0</v>
      </c>
      <c r="I396" s="83">
        <v>314.22399999999999</v>
      </c>
      <c r="J396" s="83">
        <v>90.785000000000025</v>
      </c>
      <c r="K396" s="83">
        <v>0</v>
      </c>
      <c r="L396" s="83">
        <v>291.06900000000002</v>
      </c>
      <c r="M396" s="83">
        <v>41.748999999999995</v>
      </c>
      <c r="N396" s="83">
        <v>0</v>
      </c>
      <c r="O396" s="83">
        <v>661.36199999999997</v>
      </c>
      <c r="P396" s="83">
        <v>1406.6129999999998</v>
      </c>
      <c r="Q396" s="83">
        <v>0</v>
      </c>
      <c r="R396" s="83">
        <v>3151.1089999999999</v>
      </c>
    </row>
    <row r="397" spans="1:18">
      <c r="A397" s="84" t="s">
        <v>350</v>
      </c>
      <c r="B397" s="85" t="s">
        <v>4086</v>
      </c>
      <c r="D397" s="84" t="s">
        <v>3190</v>
      </c>
      <c r="E397" s="83">
        <v>166</v>
      </c>
      <c r="F397" s="83">
        <v>900.09699999999998</v>
      </c>
      <c r="G397" s="83">
        <v>0</v>
      </c>
      <c r="H397" s="83">
        <v>1934.018</v>
      </c>
      <c r="I397" s="83">
        <v>15.239000000000001</v>
      </c>
      <c r="J397" s="83">
        <v>119.80200000000001</v>
      </c>
      <c r="K397" s="83">
        <v>0</v>
      </c>
      <c r="L397" s="83">
        <v>166.34200000000001</v>
      </c>
      <c r="M397" s="83">
        <v>24.898000000000003</v>
      </c>
      <c r="N397" s="83">
        <v>0</v>
      </c>
      <c r="O397" s="83">
        <v>1921.0820000000001</v>
      </c>
      <c r="P397" s="83">
        <v>9.6589999999999989</v>
      </c>
      <c r="Q397" s="83">
        <v>845.47100000000012</v>
      </c>
      <c r="R397" s="83">
        <v>5936.6080000000002</v>
      </c>
    </row>
    <row r="398" spans="1:18">
      <c r="A398" s="84" t="s">
        <v>350</v>
      </c>
      <c r="B398" s="85" t="s">
        <v>4087</v>
      </c>
      <c r="D398" s="84" t="s">
        <v>3182</v>
      </c>
      <c r="E398" s="83">
        <v>36</v>
      </c>
      <c r="F398" s="83">
        <v>42.10499999999999</v>
      </c>
      <c r="G398" s="83">
        <v>0</v>
      </c>
      <c r="H398" s="83">
        <v>8.9700000000000006</v>
      </c>
      <c r="I398" s="83">
        <v>0</v>
      </c>
      <c r="J398" s="83">
        <v>4.2629999999999999</v>
      </c>
      <c r="K398" s="83">
        <v>0</v>
      </c>
      <c r="L398" s="83">
        <v>146.08600000000001</v>
      </c>
      <c r="M398" s="83">
        <v>115</v>
      </c>
      <c r="N398" s="83">
        <v>521.58500000000004</v>
      </c>
      <c r="O398" s="83">
        <v>271.44599999999997</v>
      </c>
      <c r="P398" s="83">
        <v>429.88300000000004</v>
      </c>
      <c r="Q398" s="83">
        <v>182.16299999999998</v>
      </c>
      <c r="R398" s="83">
        <v>1721.5009999999997</v>
      </c>
    </row>
    <row r="399" spans="1:18">
      <c r="A399" s="84" t="s">
        <v>350</v>
      </c>
      <c r="B399" s="85" t="s">
        <v>4088</v>
      </c>
      <c r="D399" s="84" t="s">
        <v>4089</v>
      </c>
      <c r="E399" s="83">
        <v>19</v>
      </c>
      <c r="F399" s="83">
        <v>12.712000000000002</v>
      </c>
      <c r="G399" s="83">
        <v>0</v>
      </c>
      <c r="H399" s="83">
        <v>0</v>
      </c>
      <c r="I399" s="83">
        <v>0</v>
      </c>
      <c r="J399" s="83">
        <v>0.05</v>
      </c>
      <c r="K399" s="83">
        <v>0</v>
      </c>
      <c r="L399" s="83">
        <v>190.18799999999999</v>
      </c>
      <c r="M399" s="83">
        <v>46.161000000000001</v>
      </c>
      <c r="N399" s="83">
        <v>260.14599999999996</v>
      </c>
      <c r="O399" s="83">
        <v>44.71</v>
      </c>
      <c r="P399" s="83">
        <v>171.34799999999998</v>
      </c>
      <c r="Q399" s="83">
        <v>0</v>
      </c>
      <c r="R399" s="83">
        <v>725.31500000000005</v>
      </c>
    </row>
    <row r="400" spans="1:18">
      <c r="A400" s="84" t="s">
        <v>350</v>
      </c>
      <c r="B400" s="85" t="s">
        <v>4090</v>
      </c>
      <c r="D400" s="84" t="s">
        <v>3156</v>
      </c>
      <c r="E400" s="83">
        <v>103</v>
      </c>
      <c r="F400" s="83">
        <v>1403.5920000000001</v>
      </c>
      <c r="G400" s="83">
        <v>143.28399999999999</v>
      </c>
      <c r="H400" s="83">
        <v>0</v>
      </c>
      <c r="I400" s="83">
        <v>61.298999999999999</v>
      </c>
      <c r="J400" s="83">
        <v>172.077</v>
      </c>
      <c r="K400" s="83">
        <v>0</v>
      </c>
      <c r="L400" s="83">
        <v>456.31900000000002</v>
      </c>
      <c r="M400" s="83">
        <v>1907.13</v>
      </c>
      <c r="N400" s="83">
        <v>1666.2370000000001</v>
      </c>
      <c r="O400" s="83">
        <v>0</v>
      </c>
      <c r="P400" s="83">
        <v>3939.9499999999994</v>
      </c>
      <c r="Q400" s="83">
        <v>0</v>
      </c>
      <c r="R400" s="83">
        <v>9749.8880000000008</v>
      </c>
    </row>
    <row r="401" spans="1:18">
      <c r="A401" s="84" t="s">
        <v>350</v>
      </c>
      <c r="B401" s="85" t="s">
        <v>4091</v>
      </c>
      <c r="D401" s="84" t="s">
        <v>3146</v>
      </c>
      <c r="E401" s="83">
        <v>369</v>
      </c>
      <c r="F401" s="83">
        <v>12936.731000000002</v>
      </c>
      <c r="G401" s="83">
        <v>0</v>
      </c>
      <c r="H401" s="83">
        <v>907.89600000000007</v>
      </c>
      <c r="I401" s="83">
        <v>1484.4390000000001</v>
      </c>
      <c r="J401" s="83">
        <v>234.91</v>
      </c>
      <c r="K401" s="83">
        <v>0</v>
      </c>
      <c r="L401" s="83">
        <v>1716.7320000000004</v>
      </c>
      <c r="M401" s="83">
        <v>0</v>
      </c>
      <c r="N401" s="83">
        <v>7294.5540000000001</v>
      </c>
      <c r="O401" s="83">
        <v>0</v>
      </c>
      <c r="P401" s="83">
        <v>16993.491000000002</v>
      </c>
      <c r="Q401" s="83">
        <v>14666.23</v>
      </c>
      <c r="R401" s="83">
        <v>56234.983000000007</v>
      </c>
    </row>
    <row r="402" spans="1:18">
      <c r="A402" s="84" t="s">
        <v>350</v>
      </c>
      <c r="B402" s="85" t="s">
        <v>4092</v>
      </c>
      <c r="D402" s="84" t="s">
        <v>3195</v>
      </c>
      <c r="E402" s="83">
        <v>25</v>
      </c>
      <c r="F402" s="83">
        <v>0</v>
      </c>
      <c r="G402" s="83">
        <v>4665.9989999999989</v>
      </c>
      <c r="H402" s="83">
        <v>0</v>
      </c>
      <c r="I402" s="83">
        <v>0</v>
      </c>
      <c r="J402" s="83">
        <v>134.33199999999999</v>
      </c>
      <c r="K402" s="83">
        <v>0</v>
      </c>
      <c r="L402" s="83">
        <v>1503.8329999999999</v>
      </c>
      <c r="M402" s="83">
        <v>4000</v>
      </c>
      <c r="N402" s="83">
        <v>0</v>
      </c>
      <c r="O402" s="83">
        <v>5758.8440000000001</v>
      </c>
      <c r="P402" s="83">
        <v>0</v>
      </c>
      <c r="Q402" s="83">
        <v>4758.8450000000003</v>
      </c>
      <c r="R402" s="83">
        <v>20821.852999999999</v>
      </c>
    </row>
    <row r="403" spans="1:18">
      <c r="A403" s="84" t="s">
        <v>350</v>
      </c>
      <c r="B403" s="85" t="s">
        <v>4093</v>
      </c>
      <c r="D403" s="84" t="s">
        <v>3170</v>
      </c>
      <c r="E403" s="83">
        <v>47</v>
      </c>
      <c r="F403" s="83">
        <v>816.79399999999998</v>
      </c>
      <c r="G403" s="83">
        <v>0</v>
      </c>
      <c r="H403" s="83">
        <v>83.587999999999994</v>
      </c>
      <c r="I403" s="83">
        <v>171.87099999999998</v>
      </c>
      <c r="J403" s="83">
        <v>128.29</v>
      </c>
      <c r="K403" s="83">
        <v>0</v>
      </c>
      <c r="L403" s="83">
        <v>252.36799999999999</v>
      </c>
      <c r="M403" s="83">
        <v>143.04499999999999</v>
      </c>
      <c r="N403" s="83">
        <v>1502.48</v>
      </c>
      <c r="O403" s="83">
        <v>11.024000000000001</v>
      </c>
      <c r="P403" s="83">
        <v>1360.21</v>
      </c>
      <c r="Q403" s="83">
        <v>512.17399999999998</v>
      </c>
      <c r="R403" s="83">
        <v>4981.8440000000001</v>
      </c>
    </row>
    <row r="404" spans="1:18">
      <c r="A404" s="84" t="s">
        <v>350</v>
      </c>
      <c r="B404" s="85" t="s">
        <v>4094</v>
      </c>
      <c r="D404" s="84" t="s">
        <v>4095</v>
      </c>
      <c r="E404" s="83">
        <v>64</v>
      </c>
      <c r="F404" s="83">
        <v>442.072</v>
      </c>
      <c r="G404" s="83">
        <v>0</v>
      </c>
      <c r="H404" s="83">
        <v>0</v>
      </c>
      <c r="I404" s="83">
        <v>0</v>
      </c>
      <c r="J404" s="83">
        <v>0</v>
      </c>
      <c r="K404" s="83">
        <v>0</v>
      </c>
      <c r="L404" s="83">
        <v>366.577</v>
      </c>
      <c r="M404" s="83">
        <v>70.539000000000001</v>
      </c>
      <c r="N404" s="83">
        <v>322.23400000000004</v>
      </c>
      <c r="O404" s="83">
        <v>0</v>
      </c>
      <c r="P404" s="83">
        <v>0</v>
      </c>
      <c r="Q404" s="83">
        <v>200.595</v>
      </c>
      <c r="R404" s="83">
        <v>1402.0170000000001</v>
      </c>
    </row>
    <row r="405" spans="1:18">
      <c r="A405" s="84" t="s">
        <v>350</v>
      </c>
      <c r="B405" s="85" t="s">
        <v>4096</v>
      </c>
      <c r="D405" s="84" t="s">
        <v>4097</v>
      </c>
      <c r="E405" s="83">
        <v>46</v>
      </c>
      <c r="F405" s="83">
        <v>1071.1410000000003</v>
      </c>
      <c r="G405" s="83">
        <v>0</v>
      </c>
      <c r="H405" s="83">
        <v>0</v>
      </c>
      <c r="I405" s="83">
        <v>707.69000000000017</v>
      </c>
      <c r="J405" s="83">
        <v>44.59</v>
      </c>
      <c r="K405" s="83">
        <v>0</v>
      </c>
      <c r="L405" s="83">
        <v>628.50400000000002</v>
      </c>
      <c r="M405" s="83">
        <v>0</v>
      </c>
      <c r="N405" s="83">
        <v>690.76600000000008</v>
      </c>
      <c r="O405" s="83">
        <v>51.803000000000004</v>
      </c>
      <c r="P405" s="83">
        <v>0</v>
      </c>
      <c r="Q405" s="83">
        <v>1817.691</v>
      </c>
      <c r="R405" s="83">
        <v>5012.1850000000004</v>
      </c>
    </row>
    <row r="406" spans="1:18">
      <c r="A406" s="84" t="s">
        <v>350</v>
      </c>
      <c r="B406" s="85" t="s">
        <v>4098</v>
      </c>
      <c r="D406" s="84" t="s">
        <v>3166</v>
      </c>
      <c r="E406" s="83">
        <v>161</v>
      </c>
      <c r="F406" s="83">
        <v>5004.0940000000001</v>
      </c>
      <c r="G406" s="83">
        <v>170.31200000000001</v>
      </c>
      <c r="H406" s="83">
        <v>0</v>
      </c>
      <c r="I406" s="83">
        <v>128.333</v>
      </c>
      <c r="J406" s="83">
        <v>539.16199999999992</v>
      </c>
      <c r="K406" s="83">
        <v>0</v>
      </c>
      <c r="L406" s="83">
        <v>1141.1680000000001</v>
      </c>
      <c r="M406" s="83">
        <v>0</v>
      </c>
      <c r="N406" s="83">
        <v>3253.5920000000001</v>
      </c>
      <c r="O406" s="83">
        <v>0</v>
      </c>
      <c r="P406" s="83">
        <v>6067.2290000000003</v>
      </c>
      <c r="Q406" s="83">
        <v>9290.3830000000016</v>
      </c>
      <c r="R406" s="83">
        <v>25594.273000000005</v>
      </c>
    </row>
    <row r="407" spans="1:18">
      <c r="A407" s="84" t="s">
        <v>350</v>
      </c>
      <c r="B407" s="85" t="s">
        <v>4099</v>
      </c>
      <c r="D407" s="84" t="s">
        <v>3168</v>
      </c>
      <c r="E407" s="83">
        <v>34</v>
      </c>
      <c r="F407" s="83">
        <v>524.14699999999993</v>
      </c>
      <c r="G407" s="83">
        <v>0</v>
      </c>
      <c r="H407" s="83">
        <v>16.11</v>
      </c>
      <c r="I407" s="83">
        <v>4.2</v>
      </c>
      <c r="J407" s="83">
        <v>320.61500000000001</v>
      </c>
      <c r="K407" s="83">
        <v>688.51900000000001</v>
      </c>
      <c r="L407" s="83">
        <v>881.81200000000001</v>
      </c>
      <c r="M407" s="83">
        <v>0</v>
      </c>
      <c r="N407" s="83">
        <v>650.03099999999995</v>
      </c>
      <c r="O407" s="83">
        <v>0</v>
      </c>
      <c r="P407" s="83">
        <v>0</v>
      </c>
      <c r="Q407" s="83">
        <v>0</v>
      </c>
      <c r="R407" s="83">
        <v>3085.4339999999997</v>
      </c>
    </row>
    <row r="408" spans="1:18">
      <c r="A408" s="84" t="s">
        <v>350</v>
      </c>
      <c r="B408" s="85" t="s">
        <v>4100</v>
      </c>
      <c r="D408" s="84" t="s">
        <v>3148</v>
      </c>
      <c r="E408" s="83">
        <v>143</v>
      </c>
      <c r="F408" s="83">
        <v>0</v>
      </c>
      <c r="G408" s="83">
        <v>0</v>
      </c>
      <c r="H408" s="83">
        <v>1878.104</v>
      </c>
      <c r="I408" s="83">
        <v>10866.155000000001</v>
      </c>
      <c r="J408" s="83">
        <v>0</v>
      </c>
      <c r="K408" s="83">
        <v>0</v>
      </c>
      <c r="L408" s="83">
        <v>0</v>
      </c>
      <c r="M408" s="83">
        <v>0</v>
      </c>
      <c r="N408" s="83">
        <v>0</v>
      </c>
      <c r="O408" s="83">
        <v>0</v>
      </c>
      <c r="P408" s="83">
        <v>0</v>
      </c>
      <c r="Q408" s="83">
        <v>0</v>
      </c>
      <c r="R408" s="83">
        <v>12744.259</v>
      </c>
    </row>
    <row r="409" spans="1:18">
      <c r="A409" s="84" t="s">
        <v>350</v>
      </c>
      <c r="B409" s="85" t="s">
        <v>4101</v>
      </c>
      <c r="D409" s="84" t="s">
        <v>3176</v>
      </c>
      <c r="E409" s="83">
        <v>644</v>
      </c>
      <c r="F409" s="83">
        <v>62805.815000000002</v>
      </c>
      <c r="G409" s="83">
        <v>78.474999999999994</v>
      </c>
      <c r="H409" s="83">
        <v>1872.02</v>
      </c>
      <c r="I409" s="83">
        <v>2440.9050000000002</v>
      </c>
      <c r="J409" s="83">
        <v>4751.7109999999993</v>
      </c>
      <c r="K409" s="83">
        <v>0</v>
      </c>
      <c r="L409" s="83">
        <v>10708.368999999999</v>
      </c>
      <c r="M409" s="83">
        <v>3699.6979999999994</v>
      </c>
      <c r="N409" s="83">
        <v>12450.642</v>
      </c>
      <c r="O409" s="83">
        <v>1652.0889999999999</v>
      </c>
      <c r="P409" s="83">
        <v>102149</v>
      </c>
      <c r="Q409" s="83">
        <v>16377.642</v>
      </c>
      <c r="R409" s="83">
        <v>218986.36599999998</v>
      </c>
    </row>
    <row r="410" spans="1:18">
      <c r="A410" s="84" t="s">
        <v>350</v>
      </c>
      <c r="B410" s="85" t="s">
        <v>3177</v>
      </c>
      <c r="D410" s="84" t="s">
        <v>4102</v>
      </c>
      <c r="E410" s="83">
        <v>39</v>
      </c>
      <c r="F410" s="83">
        <v>423.17300000000006</v>
      </c>
      <c r="G410" s="83">
        <v>0</v>
      </c>
      <c r="H410" s="83">
        <v>0.51800000000000002</v>
      </c>
      <c r="I410" s="83">
        <v>48.649000000000001</v>
      </c>
      <c r="J410" s="83">
        <v>12.812000000000001</v>
      </c>
      <c r="K410" s="83">
        <v>0</v>
      </c>
      <c r="L410" s="83">
        <v>0</v>
      </c>
      <c r="M410" s="83">
        <v>0</v>
      </c>
      <c r="N410" s="83">
        <v>543.74099999999999</v>
      </c>
      <c r="O410" s="83">
        <v>0</v>
      </c>
      <c r="P410" s="83">
        <v>0</v>
      </c>
      <c r="Q410" s="83">
        <v>0</v>
      </c>
      <c r="R410" s="83">
        <v>1028.893</v>
      </c>
    </row>
    <row r="411" spans="1:18">
      <c r="A411" s="84" t="s">
        <v>350</v>
      </c>
      <c r="B411" s="85" t="s">
        <v>4103</v>
      </c>
      <c r="D411" s="84" t="s">
        <v>3150</v>
      </c>
      <c r="E411" s="83">
        <v>322</v>
      </c>
      <c r="F411" s="83">
        <v>11924.818000000001</v>
      </c>
      <c r="G411" s="83">
        <v>4781.732</v>
      </c>
      <c r="H411" s="83">
        <v>698.21399999999994</v>
      </c>
      <c r="I411" s="83">
        <v>1234.25</v>
      </c>
      <c r="J411" s="83">
        <v>587.71100000000001</v>
      </c>
      <c r="K411" s="83">
        <v>0</v>
      </c>
      <c r="L411" s="83">
        <v>2794.598</v>
      </c>
      <c r="M411" s="83">
        <v>276.5</v>
      </c>
      <c r="N411" s="83">
        <v>3671.087</v>
      </c>
      <c r="O411" s="83">
        <v>0</v>
      </c>
      <c r="P411" s="83">
        <v>18924.733</v>
      </c>
      <c r="Q411" s="83">
        <v>0</v>
      </c>
      <c r="R411" s="83">
        <v>44893.642999999996</v>
      </c>
    </row>
    <row r="412" spans="1:18">
      <c r="A412" s="84" t="s">
        <v>350</v>
      </c>
      <c r="B412" s="85" t="s">
        <v>4104</v>
      </c>
      <c r="D412" s="84" t="s">
        <v>3144</v>
      </c>
      <c r="E412" s="83">
        <v>39</v>
      </c>
      <c r="F412" s="83">
        <v>363.36099999999999</v>
      </c>
      <c r="G412" s="83">
        <v>0</v>
      </c>
      <c r="H412" s="83">
        <v>0</v>
      </c>
      <c r="I412" s="83">
        <v>0</v>
      </c>
      <c r="J412" s="83">
        <v>34.933999999999997</v>
      </c>
      <c r="K412" s="83">
        <v>0</v>
      </c>
      <c r="L412" s="83">
        <v>135.661</v>
      </c>
      <c r="M412" s="83">
        <v>0</v>
      </c>
      <c r="N412" s="83">
        <v>191.84900000000002</v>
      </c>
      <c r="O412" s="83">
        <v>222.48900000000003</v>
      </c>
      <c r="P412" s="83">
        <v>0</v>
      </c>
      <c r="Q412" s="83">
        <v>0</v>
      </c>
      <c r="R412" s="83">
        <v>948.29399999999998</v>
      </c>
    </row>
    <row r="413" spans="1:18">
      <c r="A413" s="84" t="s">
        <v>350</v>
      </c>
      <c r="B413" s="85" t="s">
        <v>4105</v>
      </c>
      <c r="D413" s="84" t="s">
        <v>3158</v>
      </c>
      <c r="E413" s="83">
        <v>41</v>
      </c>
      <c r="F413" s="83">
        <v>786.00300000000004</v>
      </c>
      <c r="G413" s="83">
        <v>0</v>
      </c>
      <c r="H413" s="83">
        <v>71.664000000000001</v>
      </c>
      <c r="I413" s="83">
        <v>101.13200000000001</v>
      </c>
      <c r="J413" s="83">
        <v>35.556999999999995</v>
      </c>
      <c r="K413" s="83">
        <v>0</v>
      </c>
      <c r="L413" s="83">
        <v>481.28900000000004</v>
      </c>
      <c r="M413" s="83">
        <v>0</v>
      </c>
      <c r="N413" s="83">
        <v>1094.4389999999999</v>
      </c>
      <c r="O413" s="83">
        <v>0</v>
      </c>
      <c r="P413" s="83">
        <v>1534.588</v>
      </c>
      <c r="Q413" s="83">
        <v>0</v>
      </c>
      <c r="R413" s="83">
        <v>4104.6719999999996</v>
      </c>
    </row>
    <row r="414" spans="1:18">
      <c r="A414" s="84" t="s">
        <v>350</v>
      </c>
      <c r="B414" s="85" t="s">
        <v>4106</v>
      </c>
      <c r="D414" s="84" t="s">
        <v>3188</v>
      </c>
      <c r="E414" s="83">
        <v>55</v>
      </c>
      <c r="F414" s="83">
        <v>395.46900000000005</v>
      </c>
      <c r="G414" s="83">
        <v>58.119</v>
      </c>
      <c r="H414" s="83">
        <v>0</v>
      </c>
      <c r="I414" s="83">
        <v>40.584000000000003</v>
      </c>
      <c r="J414" s="83">
        <v>156.084</v>
      </c>
      <c r="K414" s="83">
        <v>0</v>
      </c>
      <c r="L414" s="83">
        <v>145</v>
      </c>
      <c r="M414" s="83">
        <v>0</v>
      </c>
      <c r="N414" s="83">
        <v>0</v>
      </c>
      <c r="O414" s="83">
        <v>620.73199999999997</v>
      </c>
      <c r="P414" s="83">
        <v>3364.732</v>
      </c>
      <c r="Q414" s="83">
        <v>0</v>
      </c>
      <c r="R414" s="83">
        <v>4780.72</v>
      </c>
    </row>
    <row r="415" spans="1:18">
      <c r="A415" s="84" t="s">
        <v>350</v>
      </c>
      <c r="B415" s="85" t="s">
        <v>4107</v>
      </c>
      <c r="D415" s="84" t="s">
        <v>3184</v>
      </c>
      <c r="E415" s="83">
        <v>198</v>
      </c>
      <c r="F415" s="83">
        <v>6169.0980000000009</v>
      </c>
      <c r="G415" s="83">
        <v>0</v>
      </c>
      <c r="H415" s="83">
        <v>307.32299999999998</v>
      </c>
      <c r="I415" s="83">
        <v>129.167</v>
      </c>
      <c r="J415" s="83">
        <v>1098.0419999999999</v>
      </c>
      <c r="K415" s="83">
        <v>12118.882</v>
      </c>
      <c r="L415" s="83">
        <v>2285.1610000000001</v>
      </c>
      <c r="M415" s="83">
        <v>60</v>
      </c>
      <c r="N415" s="83">
        <v>3834.2059999999992</v>
      </c>
      <c r="O415" s="83">
        <v>0</v>
      </c>
      <c r="P415" s="83">
        <v>0</v>
      </c>
      <c r="Q415" s="83">
        <v>0</v>
      </c>
      <c r="R415" s="83">
        <v>26001.879000000001</v>
      </c>
    </row>
    <row r="416" spans="1:18">
      <c r="A416" s="84" t="s">
        <v>350</v>
      </c>
      <c r="B416" s="85" t="s">
        <v>4108</v>
      </c>
      <c r="D416" s="84" t="s">
        <v>3154</v>
      </c>
      <c r="E416" s="83">
        <v>53</v>
      </c>
      <c r="F416" s="83">
        <v>2452.2150000000001</v>
      </c>
      <c r="G416" s="83">
        <v>0</v>
      </c>
      <c r="H416" s="83">
        <v>2.2090000000000001</v>
      </c>
      <c r="I416" s="83">
        <v>0</v>
      </c>
      <c r="J416" s="83">
        <v>88.302000000000007</v>
      </c>
      <c r="K416" s="83">
        <v>0</v>
      </c>
      <c r="L416" s="83">
        <v>805.05799999999999</v>
      </c>
      <c r="M416" s="83">
        <v>0</v>
      </c>
      <c r="N416" s="83">
        <v>762.65199999999993</v>
      </c>
      <c r="O416" s="83">
        <v>0</v>
      </c>
      <c r="P416" s="83">
        <v>4149</v>
      </c>
      <c r="Q416" s="83">
        <v>0</v>
      </c>
      <c r="R416" s="83">
        <v>8259.4360000000015</v>
      </c>
    </row>
    <row r="417" spans="1:18">
      <c r="A417" s="84" t="s">
        <v>350</v>
      </c>
      <c r="B417" s="85" t="s">
        <v>4109</v>
      </c>
      <c r="D417" s="84" t="s">
        <v>3162</v>
      </c>
      <c r="E417" s="83">
        <v>243</v>
      </c>
      <c r="F417" s="83">
        <v>5414.1930000000002</v>
      </c>
      <c r="G417" s="83">
        <v>5.4340000000000002</v>
      </c>
      <c r="H417" s="83">
        <v>79.858000000000004</v>
      </c>
      <c r="I417" s="83">
        <v>11.947000000000001</v>
      </c>
      <c r="J417" s="83">
        <v>1165.8599999999999</v>
      </c>
      <c r="K417" s="83">
        <v>12398.127</v>
      </c>
      <c r="L417" s="83">
        <v>1225.8720000000001</v>
      </c>
      <c r="M417" s="83">
        <v>0</v>
      </c>
      <c r="N417" s="83">
        <v>2717.433</v>
      </c>
      <c r="O417" s="83">
        <v>0</v>
      </c>
      <c r="P417" s="83">
        <v>591.25</v>
      </c>
      <c r="Q417" s="83">
        <v>0</v>
      </c>
      <c r="R417" s="83">
        <v>23609.973999999998</v>
      </c>
    </row>
    <row r="418" spans="1:18">
      <c r="A418" s="84" t="s">
        <v>350</v>
      </c>
      <c r="B418" s="85" t="s">
        <v>4110</v>
      </c>
      <c r="D418" s="84" t="s">
        <v>3164</v>
      </c>
      <c r="E418" s="83">
        <v>62</v>
      </c>
      <c r="F418" s="83">
        <v>22.888000000000002</v>
      </c>
      <c r="G418" s="83">
        <v>0</v>
      </c>
      <c r="H418" s="83">
        <v>0</v>
      </c>
      <c r="I418" s="83">
        <v>0</v>
      </c>
      <c r="J418" s="83">
        <v>0</v>
      </c>
      <c r="K418" s="83">
        <v>0</v>
      </c>
      <c r="L418" s="83">
        <v>307.05</v>
      </c>
      <c r="M418" s="83">
        <v>37.731999999999992</v>
      </c>
      <c r="N418" s="83">
        <v>525.15800000000002</v>
      </c>
      <c r="O418" s="83">
        <v>0</v>
      </c>
      <c r="P418" s="83">
        <v>237.03299999999999</v>
      </c>
      <c r="Q418" s="83">
        <v>0</v>
      </c>
      <c r="R418" s="83">
        <v>1129.8610000000001</v>
      </c>
    </row>
    <row r="419" spans="1:18">
      <c r="A419" s="84" t="s">
        <v>350</v>
      </c>
      <c r="B419" s="85" t="s">
        <v>4111</v>
      </c>
      <c r="D419" s="84" t="s">
        <v>3180</v>
      </c>
      <c r="E419" s="83">
        <v>182</v>
      </c>
      <c r="F419" s="83">
        <v>2991.8890000000001</v>
      </c>
      <c r="G419" s="83">
        <v>0</v>
      </c>
      <c r="H419" s="83">
        <v>23.658000000000001</v>
      </c>
      <c r="I419" s="83">
        <v>334.93900000000002</v>
      </c>
      <c r="J419" s="83">
        <v>140.31700000000001</v>
      </c>
      <c r="K419" s="83">
        <v>0</v>
      </c>
      <c r="L419" s="83">
        <v>1164.9849999999999</v>
      </c>
      <c r="M419" s="83">
        <v>63.706000000000003</v>
      </c>
      <c r="N419" s="83">
        <v>0</v>
      </c>
      <c r="O419" s="83">
        <v>2986.808</v>
      </c>
      <c r="P419" s="83">
        <v>5085.9609999999993</v>
      </c>
      <c r="Q419" s="83">
        <v>15318.028999999999</v>
      </c>
      <c r="R419" s="83">
        <v>28110.291999999998</v>
      </c>
    </row>
    <row r="420" spans="1:18">
      <c r="A420" s="84" t="s">
        <v>416</v>
      </c>
      <c r="B420" s="85" t="s">
        <v>4112</v>
      </c>
      <c r="D420" s="84" t="s">
        <v>3196</v>
      </c>
      <c r="E420" s="83">
        <v>13</v>
      </c>
      <c r="F420" s="83">
        <v>258.84899999999999</v>
      </c>
      <c r="G420" s="83">
        <v>0</v>
      </c>
      <c r="H420" s="83">
        <v>0</v>
      </c>
      <c r="I420" s="83">
        <v>0</v>
      </c>
      <c r="J420" s="83">
        <v>10.597000000000001</v>
      </c>
      <c r="K420" s="83">
        <v>0</v>
      </c>
      <c r="L420" s="83">
        <v>417.20499999999998</v>
      </c>
      <c r="M420" s="83">
        <v>0</v>
      </c>
      <c r="N420" s="83">
        <v>0</v>
      </c>
      <c r="O420" s="83">
        <v>0</v>
      </c>
      <c r="P420" s="83">
        <v>1125.752</v>
      </c>
      <c r="Q420" s="83">
        <v>0</v>
      </c>
      <c r="R420" s="83">
        <v>1812.403</v>
      </c>
    </row>
    <row r="421" spans="1:18">
      <c r="A421" s="84" t="s">
        <v>416</v>
      </c>
      <c r="B421" s="85" t="s">
        <v>4113</v>
      </c>
      <c r="D421" s="84" t="s">
        <v>3198</v>
      </c>
      <c r="E421" s="83">
        <v>20</v>
      </c>
      <c r="F421" s="83">
        <v>564.66399999999999</v>
      </c>
      <c r="G421" s="83">
        <v>0</v>
      </c>
      <c r="H421" s="83">
        <v>0</v>
      </c>
      <c r="I421" s="83">
        <v>19.407</v>
      </c>
      <c r="J421" s="83">
        <v>6.673</v>
      </c>
      <c r="K421" s="83">
        <v>0</v>
      </c>
      <c r="L421" s="83">
        <v>509.33300000000003</v>
      </c>
      <c r="M421" s="83">
        <v>0</v>
      </c>
      <c r="N421" s="83">
        <v>0</v>
      </c>
      <c r="O421" s="83">
        <v>0</v>
      </c>
      <c r="P421" s="83">
        <v>858.86899999999991</v>
      </c>
      <c r="Q421" s="83">
        <v>0</v>
      </c>
      <c r="R421" s="83">
        <v>1958.9460000000001</v>
      </c>
    </row>
    <row r="422" spans="1:18">
      <c r="A422" s="84" t="s">
        <v>416</v>
      </c>
      <c r="B422" s="85" t="s">
        <v>4114</v>
      </c>
      <c r="D422" s="84" t="s">
        <v>3204</v>
      </c>
      <c r="E422" s="83">
        <v>84</v>
      </c>
      <c r="F422" s="83">
        <v>0</v>
      </c>
      <c r="G422" s="83">
        <v>1842.4070000000004</v>
      </c>
      <c r="H422" s="83">
        <v>215.983</v>
      </c>
      <c r="I422" s="83">
        <v>0</v>
      </c>
      <c r="J422" s="83">
        <v>94.652999999999992</v>
      </c>
      <c r="K422" s="83">
        <v>0</v>
      </c>
      <c r="L422" s="83">
        <v>1328.1310000000001</v>
      </c>
      <c r="M422" s="83">
        <v>2.6819999999999999</v>
      </c>
      <c r="N422" s="83">
        <v>0</v>
      </c>
      <c r="O422" s="83">
        <v>0</v>
      </c>
      <c r="P422" s="83">
        <v>3411.7280000000001</v>
      </c>
      <c r="Q422" s="83">
        <v>0</v>
      </c>
      <c r="R422" s="83">
        <v>6895.5840000000007</v>
      </c>
    </row>
    <row r="423" spans="1:18">
      <c r="A423" s="84" t="s">
        <v>416</v>
      </c>
      <c r="B423" s="85" t="s">
        <v>4115</v>
      </c>
      <c r="D423" s="84" t="s">
        <v>3207</v>
      </c>
      <c r="E423" s="83">
        <v>15</v>
      </c>
      <c r="F423" s="83">
        <v>36.344999999999999</v>
      </c>
      <c r="G423" s="83">
        <v>0</v>
      </c>
      <c r="H423" s="83">
        <v>0</v>
      </c>
      <c r="I423" s="83">
        <v>0</v>
      </c>
      <c r="J423" s="83">
        <v>0</v>
      </c>
      <c r="K423" s="83">
        <v>0</v>
      </c>
      <c r="L423" s="83">
        <v>29.116999999999994</v>
      </c>
      <c r="M423" s="83">
        <v>0</v>
      </c>
      <c r="N423" s="83">
        <v>0</v>
      </c>
      <c r="O423" s="83">
        <v>0</v>
      </c>
      <c r="P423" s="83">
        <v>69.031999999999982</v>
      </c>
      <c r="Q423" s="83">
        <v>0</v>
      </c>
      <c r="R423" s="83">
        <v>134.49399999999997</v>
      </c>
    </row>
    <row r="424" spans="1:18">
      <c r="A424" s="84" t="s">
        <v>416</v>
      </c>
      <c r="B424" s="85" t="s">
        <v>4116</v>
      </c>
      <c r="D424" s="84" t="s">
        <v>4117</v>
      </c>
      <c r="E424" s="83">
        <v>874</v>
      </c>
      <c r="F424" s="83">
        <v>89595.455000000002</v>
      </c>
      <c r="G424" s="83">
        <v>0</v>
      </c>
      <c r="H424" s="83">
        <v>136.87700000000001</v>
      </c>
      <c r="I424" s="83">
        <v>12786.388999999999</v>
      </c>
      <c r="J424" s="83">
        <v>18612.995999999999</v>
      </c>
      <c r="K424" s="83">
        <v>0</v>
      </c>
      <c r="L424" s="83">
        <v>35029.031000000003</v>
      </c>
      <c r="M424" s="83">
        <v>0</v>
      </c>
      <c r="N424" s="83">
        <v>0</v>
      </c>
      <c r="O424" s="83">
        <v>0</v>
      </c>
      <c r="P424" s="83">
        <v>0</v>
      </c>
      <c r="Q424" s="83">
        <v>164804.46100000001</v>
      </c>
      <c r="R424" s="83">
        <v>320965.20899999997</v>
      </c>
    </row>
    <row r="425" spans="1:18">
      <c r="A425" s="84" t="s">
        <v>416</v>
      </c>
      <c r="B425" s="85" t="s">
        <v>4118</v>
      </c>
      <c r="D425" s="84" t="s">
        <v>3200</v>
      </c>
      <c r="E425" s="83">
        <v>25</v>
      </c>
      <c r="F425" s="83">
        <v>650.053</v>
      </c>
      <c r="G425" s="83">
        <v>0</v>
      </c>
      <c r="H425" s="83">
        <v>0</v>
      </c>
      <c r="I425" s="83">
        <v>17.265999999999998</v>
      </c>
      <c r="J425" s="83">
        <v>39.722000000000001</v>
      </c>
      <c r="K425" s="83">
        <v>0</v>
      </c>
      <c r="L425" s="83">
        <v>44.288000000000004</v>
      </c>
      <c r="M425" s="83">
        <v>0</v>
      </c>
      <c r="N425" s="83">
        <v>5.5360000000000005</v>
      </c>
      <c r="O425" s="83">
        <v>0</v>
      </c>
      <c r="P425" s="83">
        <v>1594.2</v>
      </c>
      <c r="Q425" s="83">
        <v>0</v>
      </c>
      <c r="R425" s="83">
        <v>2351.0650000000001</v>
      </c>
    </row>
    <row r="426" spans="1:18">
      <c r="A426" s="84" t="s">
        <v>416</v>
      </c>
      <c r="B426" s="85" t="s">
        <v>4119</v>
      </c>
      <c r="D426" s="84" t="s">
        <v>3206</v>
      </c>
      <c r="E426" s="83">
        <v>21</v>
      </c>
      <c r="F426" s="83">
        <v>729.81000000000006</v>
      </c>
      <c r="G426" s="83">
        <v>0</v>
      </c>
      <c r="H426" s="83">
        <v>0</v>
      </c>
      <c r="I426" s="83">
        <v>0</v>
      </c>
      <c r="J426" s="83">
        <v>28.753000000000004</v>
      </c>
      <c r="K426" s="83">
        <v>0</v>
      </c>
      <c r="L426" s="83">
        <v>513.995</v>
      </c>
      <c r="M426" s="83">
        <v>0</v>
      </c>
      <c r="N426" s="83">
        <v>0</v>
      </c>
      <c r="O426" s="83">
        <v>0</v>
      </c>
      <c r="P426" s="83">
        <v>0</v>
      </c>
      <c r="Q426" s="83">
        <v>1747.569</v>
      </c>
      <c r="R426" s="83">
        <v>3020.127</v>
      </c>
    </row>
    <row r="427" spans="1:18">
      <c r="A427" s="84" t="s">
        <v>416</v>
      </c>
      <c r="B427" s="85" t="s">
        <v>4120</v>
      </c>
      <c r="D427" s="84" t="s">
        <v>3211</v>
      </c>
      <c r="E427" s="83">
        <v>21</v>
      </c>
      <c r="F427" s="83">
        <v>306.46699999999998</v>
      </c>
      <c r="G427" s="83">
        <v>0</v>
      </c>
      <c r="H427" s="83">
        <v>0</v>
      </c>
      <c r="I427" s="83">
        <v>54.816000000000003</v>
      </c>
      <c r="J427" s="83">
        <v>67.171000000000006</v>
      </c>
      <c r="K427" s="83">
        <v>0</v>
      </c>
      <c r="L427" s="83">
        <v>301.38200000000001</v>
      </c>
      <c r="M427" s="83">
        <v>0</v>
      </c>
      <c r="N427" s="83">
        <v>0</v>
      </c>
      <c r="O427" s="83">
        <v>0</v>
      </c>
      <c r="P427" s="83">
        <v>658.98399999999992</v>
      </c>
      <c r="Q427" s="83">
        <v>0</v>
      </c>
      <c r="R427" s="83">
        <v>1388.82</v>
      </c>
    </row>
    <row r="428" spans="1:18">
      <c r="A428" s="84" t="s">
        <v>416</v>
      </c>
      <c r="B428" s="85" t="s">
        <v>4121</v>
      </c>
      <c r="D428" s="84" t="s">
        <v>3202</v>
      </c>
      <c r="E428" s="83">
        <v>63</v>
      </c>
      <c r="F428" s="83">
        <v>2559.1579999999999</v>
      </c>
      <c r="G428" s="83">
        <v>5.4479999999999995</v>
      </c>
      <c r="H428" s="83">
        <v>51.84</v>
      </c>
      <c r="I428" s="83">
        <v>104.08500000000001</v>
      </c>
      <c r="J428" s="83">
        <v>202.55700000000002</v>
      </c>
      <c r="K428" s="83">
        <v>0</v>
      </c>
      <c r="L428" s="83">
        <v>1084.7750000000001</v>
      </c>
      <c r="M428" s="83">
        <v>0</v>
      </c>
      <c r="N428" s="83">
        <v>0</v>
      </c>
      <c r="O428" s="83">
        <v>0</v>
      </c>
      <c r="P428" s="83">
        <v>722.06500000000005</v>
      </c>
      <c r="Q428" s="83">
        <v>3723.9699999999993</v>
      </c>
      <c r="R428" s="83">
        <v>8453.8979999999992</v>
      </c>
    </row>
    <row r="429" spans="1:18">
      <c r="A429" s="84" t="s">
        <v>447</v>
      </c>
      <c r="B429" s="85" t="s">
        <v>4122</v>
      </c>
      <c r="D429" s="84" t="s">
        <v>3213</v>
      </c>
      <c r="E429" s="83">
        <v>520</v>
      </c>
      <c r="F429" s="83">
        <v>30041.82</v>
      </c>
      <c r="G429" s="83">
        <v>639.40300000000002</v>
      </c>
      <c r="H429" s="83">
        <v>36.068000000000005</v>
      </c>
      <c r="I429" s="83">
        <v>142.27000000000001</v>
      </c>
      <c r="J429" s="83">
        <v>938.27199999999993</v>
      </c>
      <c r="K429" s="83">
        <v>0</v>
      </c>
      <c r="L429" s="83">
        <v>1781.8220000000001</v>
      </c>
      <c r="M429" s="83">
        <v>0</v>
      </c>
      <c r="N429" s="83">
        <v>0</v>
      </c>
      <c r="O429" s="83">
        <v>0</v>
      </c>
      <c r="P429" s="83">
        <v>76716.224000000002</v>
      </c>
      <c r="Q429" s="83">
        <v>0</v>
      </c>
      <c r="R429" s="83">
        <v>110295.879</v>
      </c>
    </row>
    <row r="430" spans="1:18">
      <c r="A430" s="84" t="s">
        <v>447</v>
      </c>
      <c r="B430" s="85" t="s">
        <v>4123</v>
      </c>
      <c r="D430" s="84" t="s">
        <v>4124</v>
      </c>
      <c r="E430" s="83">
        <v>77</v>
      </c>
      <c r="F430" s="83">
        <v>0</v>
      </c>
      <c r="G430" s="83">
        <v>0</v>
      </c>
      <c r="H430" s="83">
        <v>0</v>
      </c>
      <c r="I430" s="83">
        <v>6629.0360000000001</v>
      </c>
      <c r="J430" s="83">
        <v>0</v>
      </c>
      <c r="K430" s="83">
        <v>0</v>
      </c>
      <c r="L430" s="83">
        <v>0</v>
      </c>
      <c r="M430" s="83">
        <v>0</v>
      </c>
      <c r="N430" s="83">
        <v>0</v>
      </c>
      <c r="O430" s="83">
        <v>0</v>
      </c>
      <c r="P430" s="83">
        <v>0</v>
      </c>
      <c r="Q430" s="83">
        <v>0</v>
      </c>
      <c r="R430" s="83">
        <v>6629.0360000000001</v>
      </c>
    </row>
    <row r="431" spans="1:18">
      <c r="A431" s="84" t="s">
        <v>452</v>
      </c>
      <c r="B431" s="85" t="s">
        <v>4125</v>
      </c>
      <c r="D431" s="84" t="s">
        <v>3216</v>
      </c>
      <c r="E431" s="83">
        <v>8</v>
      </c>
      <c r="F431" s="83">
        <v>35.064999999999998</v>
      </c>
      <c r="G431" s="83">
        <v>0</v>
      </c>
      <c r="H431" s="83">
        <v>7.7220000000000004</v>
      </c>
      <c r="I431" s="83">
        <v>0</v>
      </c>
      <c r="J431" s="83">
        <v>2.8180000000000001</v>
      </c>
      <c r="K431" s="83">
        <v>0</v>
      </c>
      <c r="L431" s="83">
        <v>51.95</v>
      </c>
      <c r="M431" s="83">
        <v>0</v>
      </c>
      <c r="N431" s="83">
        <v>138.34200000000001</v>
      </c>
      <c r="O431" s="83">
        <v>0</v>
      </c>
      <c r="P431" s="83">
        <v>238.31299999999999</v>
      </c>
      <c r="Q431" s="83">
        <v>0</v>
      </c>
      <c r="R431" s="83">
        <v>474.21000000000004</v>
      </c>
    </row>
    <row r="432" spans="1:18">
      <c r="A432" s="84" t="s">
        <v>452</v>
      </c>
      <c r="B432" s="85" t="s">
        <v>4126</v>
      </c>
      <c r="D432" s="84" t="s">
        <v>3221</v>
      </c>
      <c r="E432" s="83">
        <v>20</v>
      </c>
      <c r="F432" s="83">
        <v>230.90400000000002</v>
      </c>
      <c r="G432" s="83">
        <v>25.334000000000003</v>
      </c>
      <c r="H432" s="83">
        <v>0</v>
      </c>
      <c r="I432" s="83">
        <v>35.728000000000002</v>
      </c>
      <c r="J432" s="83">
        <v>28.043000000000006</v>
      </c>
      <c r="K432" s="83">
        <v>0</v>
      </c>
      <c r="L432" s="83">
        <v>258.64699999999999</v>
      </c>
      <c r="M432" s="83">
        <v>0</v>
      </c>
      <c r="N432" s="83">
        <v>279.17400000000004</v>
      </c>
      <c r="O432" s="83">
        <v>0</v>
      </c>
      <c r="P432" s="83">
        <v>0</v>
      </c>
      <c r="Q432" s="83">
        <v>1922.3760000000002</v>
      </c>
      <c r="R432" s="83">
        <v>2780.2060000000006</v>
      </c>
    </row>
    <row r="433" spans="1:18">
      <c r="A433" s="84" t="s">
        <v>452</v>
      </c>
      <c r="B433" s="85" t="s">
        <v>4127</v>
      </c>
      <c r="D433" s="84" t="s">
        <v>3932</v>
      </c>
      <c r="E433" s="83">
        <v>136</v>
      </c>
      <c r="F433" s="83">
        <v>2984.1379999999999</v>
      </c>
      <c r="G433" s="83">
        <v>2.6710000000000003</v>
      </c>
      <c r="H433" s="83">
        <v>0</v>
      </c>
      <c r="I433" s="83">
        <v>122.914</v>
      </c>
      <c r="J433" s="83">
        <v>427.79699999999997</v>
      </c>
      <c r="K433" s="83">
        <v>0</v>
      </c>
      <c r="L433" s="83">
        <v>1300.9480000000001</v>
      </c>
      <c r="M433" s="83">
        <v>23.463000000000001</v>
      </c>
      <c r="N433" s="83">
        <v>105.583</v>
      </c>
      <c r="O433" s="83">
        <v>669.61</v>
      </c>
      <c r="P433" s="83">
        <v>3466.5570000000002</v>
      </c>
      <c r="Q433" s="83">
        <v>0</v>
      </c>
      <c r="R433" s="83">
        <v>9103.6809999999987</v>
      </c>
    </row>
    <row r="434" spans="1:18">
      <c r="A434" s="84" t="s">
        <v>452</v>
      </c>
      <c r="B434" s="85" t="s">
        <v>4128</v>
      </c>
      <c r="D434" s="84" t="s">
        <v>3220</v>
      </c>
      <c r="E434" s="83">
        <v>13</v>
      </c>
      <c r="F434" s="83">
        <v>147.96899999999999</v>
      </c>
      <c r="G434" s="83">
        <v>0</v>
      </c>
      <c r="H434" s="83">
        <v>67.313999999999993</v>
      </c>
      <c r="I434" s="83">
        <v>0</v>
      </c>
      <c r="J434" s="83">
        <v>17.054000000000002</v>
      </c>
      <c r="K434" s="83">
        <v>0</v>
      </c>
      <c r="L434" s="83">
        <v>362.62</v>
      </c>
      <c r="M434" s="83">
        <v>0</v>
      </c>
      <c r="N434" s="83">
        <v>127.715</v>
      </c>
      <c r="O434" s="83">
        <v>0</v>
      </c>
      <c r="P434" s="83">
        <v>44.861000000000004</v>
      </c>
      <c r="Q434" s="83">
        <v>478.03100000000001</v>
      </c>
      <c r="R434" s="83">
        <v>1245.5640000000001</v>
      </c>
    </row>
    <row r="435" spans="1:18">
      <c r="A435" s="84" t="s">
        <v>452</v>
      </c>
      <c r="B435" s="85" t="s">
        <v>4129</v>
      </c>
      <c r="D435" s="84" t="s">
        <v>3225</v>
      </c>
      <c r="E435" s="83">
        <v>49</v>
      </c>
      <c r="F435" s="83">
        <v>436.21300000000002</v>
      </c>
      <c r="G435" s="83">
        <v>0</v>
      </c>
      <c r="H435" s="83">
        <v>64.266000000000005</v>
      </c>
      <c r="I435" s="83">
        <v>147.95099999999999</v>
      </c>
      <c r="J435" s="83">
        <v>108.669</v>
      </c>
      <c r="K435" s="83">
        <v>0</v>
      </c>
      <c r="L435" s="83">
        <v>683.76600000000008</v>
      </c>
      <c r="M435" s="83">
        <v>0.27500000000000002</v>
      </c>
      <c r="N435" s="83">
        <v>320.267</v>
      </c>
      <c r="O435" s="83">
        <v>0</v>
      </c>
      <c r="P435" s="83">
        <v>1880.1410000000001</v>
      </c>
      <c r="Q435" s="83">
        <v>64.238</v>
      </c>
      <c r="R435" s="83">
        <v>3705.7860000000005</v>
      </c>
    </row>
    <row r="436" spans="1:18">
      <c r="A436" s="84" t="s">
        <v>452</v>
      </c>
      <c r="B436" s="85" t="s">
        <v>2338</v>
      </c>
      <c r="D436" s="84" t="s">
        <v>3226</v>
      </c>
      <c r="E436" s="83">
        <v>29</v>
      </c>
      <c r="F436" s="83">
        <v>763.67500000000007</v>
      </c>
      <c r="G436" s="83">
        <v>0</v>
      </c>
      <c r="H436" s="83">
        <v>56.61999999999999</v>
      </c>
      <c r="I436" s="83">
        <v>0.27899999999999997</v>
      </c>
      <c r="J436" s="83">
        <v>161.40899999999999</v>
      </c>
      <c r="K436" s="83">
        <v>0</v>
      </c>
      <c r="L436" s="83">
        <v>197.66200000000001</v>
      </c>
      <c r="M436" s="83">
        <v>0</v>
      </c>
      <c r="N436" s="83">
        <v>284.25</v>
      </c>
      <c r="O436" s="83">
        <v>0</v>
      </c>
      <c r="P436" s="83">
        <v>134.43299999999999</v>
      </c>
      <c r="Q436" s="83">
        <v>1478.95</v>
      </c>
      <c r="R436" s="83">
        <v>3077.2779999999998</v>
      </c>
    </row>
    <row r="437" spans="1:18">
      <c r="A437" s="84" t="s">
        <v>452</v>
      </c>
      <c r="B437" s="85" t="s">
        <v>4130</v>
      </c>
      <c r="D437" s="84" t="s">
        <v>3230</v>
      </c>
      <c r="E437" s="83">
        <v>20</v>
      </c>
      <c r="F437" s="83">
        <v>25</v>
      </c>
      <c r="G437" s="83">
        <v>0</v>
      </c>
      <c r="H437" s="83">
        <v>0</v>
      </c>
      <c r="I437" s="83">
        <v>3.0139999999999998</v>
      </c>
      <c r="J437" s="83">
        <v>894.58300000000008</v>
      </c>
      <c r="K437" s="83">
        <v>0</v>
      </c>
      <c r="L437" s="83">
        <v>87.89200000000001</v>
      </c>
      <c r="M437" s="83">
        <v>40.015000000000001</v>
      </c>
      <c r="N437" s="83">
        <v>378.00300000000004</v>
      </c>
      <c r="O437" s="83">
        <v>0</v>
      </c>
      <c r="P437" s="83">
        <v>0</v>
      </c>
      <c r="Q437" s="83">
        <v>0</v>
      </c>
      <c r="R437" s="83">
        <v>1428.5070000000001</v>
      </c>
    </row>
    <row r="438" spans="1:18">
      <c r="A438" s="84" t="s">
        <v>452</v>
      </c>
      <c r="B438" s="85" t="s">
        <v>4131</v>
      </c>
      <c r="D438" s="84" t="s">
        <v>3228</v>
      </c>
      <c r="E438" s="83">
        <v>37</v>
      </c>
      <c r="F438" s="83">
        <v>535.745</v>
      </c>
      <c r="G438" s="83">
        <v>0</v>
      </c>
      <c r="H438" s="83">
        <v>59.781999999999989</v>
      </c>
      <c r="I438" s="83">
        <v>39.385999999999996</v>
      </c>
      <c r="J438" s="83">
        <v>57.186000000000014</v>
      </c>
      <c r="K438" s="83">
        <v>0</v>
      </c>
      <c r="L438" s="83">
        <v>399.87099999999998</v>
      </c>
      <c r="M438" s="83">
        <v>0</v>
      </c>
      <c r="N438" s="83">
        <v>246.107</v>
      </c>
      <c r="O438" s="83">
        <v>0</v>
      </c>
      <c r="P438" s="83">
        <v>0</v>
      </c>
      <c r="Q438" s="83">
        <v>866.21199999999999</v>
      </c>
      <c r="R438" s="83">
        <v>2204.2890000000002</v>
      </c>
    </row>
    <row r="439" spans="1:18">
      <c r="A439" s="84" t="s">
        <v>452</v>
      </c>
      <c r="B439" s="85" t="s">
        <v>4132</v>
      </c>
      <c r="D439" s="84" t="s">
        <v>3218</v>
      </c>
      <c r="E439" s="83">
        <v>38</v>
      </c>
      <c r="F439" s="83">
        <v>455.56900000000002</v>
      </c>
      <c r="G439" s="83">
        <v>0</v>
      </c>
      <c r="H439" s="83">
        <v>1.8959999999999999</v>
      </c>
      <c r="I439" s="83">
        <v>24.6</v>
      </c>
      <c r="J439" s="83">
        <v>0</v>
      </c>
      <c r="K439" s="83">
        <v>0</v>
      </c>
      <c r="L439" s="83">
        <v>408.97</v>
      </c>
      <c r="M439" s="83">
        <v>0</v>
      </c>
      <c r="N439" s="83">
        <v>0</v>
      </c>
      <c r="O439" s="83">
        <v>207.53099999999998</v>
      </c>
      <c r="P439" s="83">
        <v>0</v>
      </c>
      <c r="Q439" s="83">
        <v>1216.4469999999999</v>
      </c>
      <c r="R439" s="83">
        <v>2315.0129999999999</v>
      </c>
    </row>
    <row r="440" spans="1:18">
      <c r="A440" s="84" t="s">
        <v>32</v>
      </c>
      <c r="B440" s="85" t="s">
        <v>3231</v>
      </c>
      <c r="D440" s="84" t="s">
        <v>3232</v>
      </c>
      <c r="E440" s="83">
        <v>34</v>
      </c>
      <c r="F440" s="83">
        <v>693.04899999999998</v>
      </c>
      <c r="G440" s="83">
        <v>0</v>
      </c>
      <c r="H440" s="83">
        <v>0</v>
      </c>
      <c r="I440" s="83">
        <v>49.783999999999999</v>
      </c>
      <c r="J440" s="83">
        <v>22.268000000000001</v>
      </c>
      <c r="K440" s="83">
        <v>0</v>
      </c>
      <c r="L440" s="83">
        <v>524.78199999999993</v>
      </c>
      <c r="M440" s="83">
        <v>0</v>
      </c>
      <c r="N440" s="83">
        <v>0</v>
      </c>
      <c r="O440" s="83">
        <v>0</v>
      </c>
      <c r="P440" s="83">
        <v>2132.7539999999999</v>
      </c>
      <c r="Q440" s="83">
        <v>0</v>
      </c>
      <c r="R440" s="83">
        <v>3422.6369999999997</v>
      </c>
    </row>
    <row r="441" spans="1:18">
      <c r="A441" s="84" t="s">
        <v>32</v>
      </c>
      <c r="B441" s="85" t="s">
        <v>4133</v>
      </c>
      <c r="D441" s="84" t="s">
        <v>4134</v>
      </c>
      <c r="E441" s="83">
        <v>16</v>
      </c>
      <c r="F441" s="83">
        <v>272.97500000000002</v>
      </c>
      <c r="G441" s="83">
        <v>0</v>
      </c>
      <c r="H441" s="83">
        <v>0</v>
      </c>
      <c r="I441" s="83">
        <v>74.766999999999996</v>
      </c>
      <c r="J441" s="83">
        <v>27.128000000000004</v>
      </c>
      <c r="K441" s="83">
        <v>0</v>
      </c>
      <c r="L441" s="83">
        <v>141.76900000000001</v>
      </c>
      <c r="M441" s="83">
        <v>0</v>
      </c>
      <c r="N441" s="83">
        <v>0</v>
      </c>
      <c r="O441" s="83">
        <v>0</v>
      </c>
      <c r="P441" s="83">
        <v>109.47799999999999</v>
      </c>
      <c r="Q441" s="83">
        <v>0</v>
      </c>
      <c r="R441" s="83">
        <v>626.11700000000008</v>
      </c>
    </row>
    <row r="442" spans="1:18">
      <c r="A442" s="84" t="s">
        <v>32</v>
      </c>
      <c r="B442" s="85" t="s">
        <v>4135</v>
      </c>
      <c r="D442" s="84" t="s">
        <v>3234</v>
      </c>
      <c r="E442" s="83">
        <v>11</v>
      </c>
      <c r="F442" s="83">
        <v>118.71700000000001</v>
      </c>
      <c r="G442" s="83">
        <v>0</v>
      </c>
      <c r="H442" s="83">
        <v>0</v>
      </c>
      <c r="I442" s="83">
        <v>7.4539999999999997</v>
      </c>
      <c r="J442" s="83">
        <v>4.0789999999999997</v>
      </c>
      <c r="K442" s="83">
        <v>0</v>
      </c>
      <c r="L442" s="83">
        <v>192.928</v>
      </c>
      <c r="M442" s="83">
        <v>3.4689999999999999</v>
      </c>
      <c r="N442" s="83">
        <v>0</v>
      </c>
      <c r="O442" s="83">
        <v>22.5</v>
      </c>
      <c r="P442" s="83">
        <v>277.77</v>
      </c>
      <c r="Q442" s="83">
        <v>12.9</v>
      </c>
      <c r="R442" s="83">
        <v>639.81700000000001</v>
      </c>
    </row>
    <row r="443" spans="1:18">
      <c r="A443" s="84" t="s">
        <v>479</v>
      </c>
      <c r="B443" s="85" t="s">
        <v>4136</v>
      </c>
      <c r="D443" s="84" t="s">
        <v>3238</v>
      </c>
      <c r="E443" s="83">
        <v>17</v>
      </c>
      <c r="F443" s="83">
        <v>356.94599999999997</v>
      </c>
      <c r="G443" s="83">
        <v>0</v>
      </c>
      <c r="H443" s="83">
        <v>0</v>
      </c>
      <c r="I443" s="83">
        <v>0</v>
      </c>
      <c r="J443" s="83">
        <v>27.271000000000001</v>
      </c>
      <c r="K443" s="83">
        <v>0</v>
      </c>
      <c r="L443" s="83">
        <v>382.64499999999998</v>
      </c>
      <c r="M443" s="83">
        <v>0</v>
      </c>
      <c r="N443" s="83">
        <v>1077.615</v>
      </c>
      <c r="O443" s="83">
        <v>0</v>
      </c>
      <c r="P443" s="83">
        <v>473.78300000000002</v>
      </c>
      <c r="Q443" s="83">
        <v>0</v>
      </c>
      <c r="R443" s="83">
        <v>2318.2600000000002</v>
      </c>
    </row>
    <row r="444" spans="1:18">
      <c r="A444" s="84" t="s">
        <v>479</v>
      </c>
      <c r="B444" s="85" t="s">
        <v>4137</v>
      </c>
      <c r="D444" s="84" t="s">
        <v>3240</v>
      </c>
      <c r="E444" s="83">
        <v>78</v>
      </c>
      <c r="F444" s="83">
        <v>1172.0530000000001</v>
      </c>
      <c r="G444" s="83">
        <v>132.15600000000001</v>
      </c>
      <c r="H444" s="83">
        <v>108.21600000000001</v>
      </c>
      <c r="I444" s="83">
        <v>243.31900000000002</v>
      </c>
      <c r="J444" s="83">
        <v>69.018999999999991</v>
      </c>
      <c r="K444" s="83">
        <v>2991.9590000000003</v>
      </c>
      <c r="L444" s="83">
        <v>600</v>
      </c>
      <c r="M444" s="83">
        <v>0</v>
      </c>
      <c r="N444" s="83">
        <v>4693.3809999999994</v>
      </c>
      <c r="O444" s="83">
        <v>139.14700000000002</v>
      </c>
      <c r="P444" s="83">
        <v>0</v>
      </c>
      <c r="Q444" s="83">
        <v>0</v>
      </c>
      <c r="R444" s="83">
        <v>10149.25</v>
      </c>
    </row>
    <row r="445" spans="1:18">
      <c r="A445" s="84" t="s">
        <v>479</v>
      </c>
      <c r="B445" s="85" t="s">
        <v>4138</v>
      </c>
      <c r="D445" s="84" t="s">
        <v>4139</v>
      </c>
      <c r="E445" s="83">
        <v>137</v>
      </c>
      <c r="F445" s="83">
        <v>0</v>
      </c>
      <c r="G445" s="83">
        <v>0</v>
      </c>
      <c r="H445" s="83">
        <v>0</v>
      </c>
      <c r="I445" s="83">
        <v>11355.944</v>
      </c>
      <c r="J445" s="83">
        <v>0</v>
      </c>
      <c r="K445" s="83">
        <v>0</v>
      </c>
      <c r="L445" s="83">
        <v>0</v>
      </c>
      <c r="M445" s="83">
        <v>0</v>
      </c>
      <c r="N445" s="83">
        <v>0</v>
      </c>
      <c r="O445" s="83">
        <v>0</v>
      </c>
      <c r="P445" s="83">
        <v>0</v>
      </c>
      <c r="Q445" s="83">
        <v>0</v>
      </c>
      <c r="R445" s="83">
        <v>11355.944</v>
      </c>
    </row>
    <row r="446" spans="1:18">
      <c r="A446" s="84" t="s">
        <v>479</v>
      </c>
      <c r="B446" s="85" t="s">
        <v>4140</v>
      </c>
      <c r="D446" s="84" t="s">
        <v>3242</v>
      </c>
      <c r="E446" s="83">
        <v>2730</v>
      </c>
      <c r="F446" s="83">
        <v>360108.90500000003</v>
      </c>
      <c r="G446" s="83">
        <v>1770.816</v>
      </c>
      <c r="H446" s="83">
        <v>0</v>
      </c>
      <c r="I446" s="83">
        <v>12299.033000000001</v>
      </c>
      <c r="J446" s="83">
        <v>11214.376000000002</v>
      </c>
      <c r="K446" s="83">
        <v>0</v>
      </c>
      <c r="L446" s="83">
        <v>17249</v>
      </c>
      <c r="M446" s="83">
        <v>0</v>
      </c>
      <c r="N446" s="83">
        <v>17042.147000000001</v>
      </c>
      <c r="O446" s="83">
        <v>140100</v>
      </c>
      <c r="P446" s="83">
        <v>5000</v>
      </c>
      <c r="Q446" s="83">
        <v>219849</v>
      </c>
      <c r="R446" s="83">
        <v>784633.277</v>
      </c>
    </row>
    <row r="447" spans="1:18">
      <c r="A447" s="84" t="s">
        <v>479</v>
      </c>
      <c r="B447" s="85" t="s">
        <v>4141</v>
      </c>
      <c r="D447" s="84" t="s">
        <v>4142</v>
      </c>
      <c r="E447" s="83">
        <v>977</v>
      </c>
      <c r="F447" s="83">
        <v>172337.11000000002</v>
      </c>
      <c r="G447" s="83">
        <v>0</v>
      </c>
      <c r="H447" s="83">
        <v>78.45</v>
      </c>
      <c r="I447" s="83">
        <v>1224.779</v>
      </c>
      <c r="J447" s="83">
        <v>42150.270000000004</v>
      </c>
      <c r="K447" s="83">
        <v>0</v>
      </c>
      <c r="L447" s="83">
        <v>2843.6120000000001</v>
      </c>
      <c r="M447" s="83">
        <v>52.786000000000001</v>
      </c>
      <c r="N447" s="83">
        <v>1127.5319999999999</v>
      </c>
      <c r="O447" s="83">
        <v>0</v>
      </c>
      <c r="P447" s="83">
        <v>0</v>
      </c>
      <c r="Q447" s="83">
        <v>173581.11300000001</v>
      </c>
      <c r="R447" s="83">
        <v>393395.65200000006</v>
      </c>
    </row>
    <row r="448" spans="1:18">
      <c r="A448" s="84" t="s">
        <v>479</v>
      </c>
      <c r="B448" s="85" t="s">
        <v>4143</v>
      </c>
      <c r="D448" s="84" t="s">
        <v>3254</v>
      </c>
      <c r="E448" s="83">
        <v>1234</v>
      </c>
      <c r="F448" s="83">
        <v>25849.062999999998</v>
      </c>
      <c r="G448" s="83">
        <v>5358.6710000000003</v>
      </c>
      <c r="H448" s="83">
        <v>0</v>
      </c>
      <c r="I448" s="83">
        <v>1640.6679999999999</v>
      </c>
      <c r="J448" s="83">
        <v>1614.92</v>
      </c>
      <c r="K448" s="83">
        <v>0</v>
      </c>
      <c r="L448" s="83">
        <v>1502.7750000000001</v>
      </c>
      <c r="M448" s="83">
        <v>3347.8299999999995</v>
      </c>
      <c r="N448" s="83">
        <v>1866.4360000000001</v>
      </c>
      <c r="O448" s="83">
        <v>63647.877999999997</v>
      </c>
      <c r="P448" s="83">
        <v>2786.2400000000002</v>
      </c>
      <c r="Q448" s="83">
        <v>1066.7570000000001</v>
      </c>
      <c r="R448" s="83">
        <v>108681.238</v>
      </c>
    </row>
    <row r="449" spans="1:18">
      <c r="A449" s="84" t="s">
        <v>479</v>
      </c>
      <c r="B449" s="85" t="s">
        <v>4144</v>
      </c>
      <c r="D449" s="84" t="s">
        <v>3244</v>
      </c>
      <c r="E449" s="83">
        <v>24</v>
      </c>
      <c r="F449" s="83">
        <v>255.53400000000002</v>
      </c>
      <c r="G449" s="83">
        <v>32.036999999999992</v>
      </c>
      <c r="H449" s="83">
        <v>0</v>
      </c>
      <c r="I449" s="83">
        <v>28.381</v>
      </c>
      <c r="J449" s="83">
        <v>0</v>
      </c>
      <c r="K449" s="83">
        <v>0</v>
      </c>
      <c r="L449" s="83">
        <v>475.15100000000001</v>
      </c>
      <c r="M449" s="83">
        <v>0</v>
      </c>
      <c r="N449" s="83">
        <v>949.47</v>
      </c>
      <c r="O449" s="83">
        <v>0</v>
      </c>
      <c r="P449" s="83">
        <v>279.57599999999996</v>
      </c>
      <c r="Q449" s="83">
        <v>0</v>
      </c>
      <c r="R449" s="83">
        <v>2020.1489999999999</v>
      </c>
    </row>
    <row r="450" spans="1:18">
      <c r="A450" s="84" t="s">
        <v>479</v>
      </c>
      <c r="B450" s="85" t="s">
        <v>4145</v>
      </c>
      <c r="D450" s="84" t="s">
        <v>3246</v>
      </c>
      <c r="E450" s="83">
        <v>43</v>
      </c>
      <c r="F450" s="83">
        <v>660.54</v>
      </c>
      <c r="G450" s="83">
        <v>0</v>
      </c>
      <c r="H450" s="83">
        <v>133.61700000000002</v>
      </c>
      <c r="I450" s="83">
        <v>157.62899999999999</v>
      </c>
      <c r="J450" s="83">
        <v>39.53</v>
      </c>
      <c r="K450" s="83">
        <v>2039.184</v>
      </c>
      <c r="L450" s="83">
        <v>528.82400000000007</v>
      </c>
      <c r="M450" s="83">
        <v>0</v>
      </c>
      <c r="N450" s="83">
        <v>0</v>
      </c>
      <c r="O450" s="83">
        <v>2851.7350000000001</v>
      </c>
      <c r="P450" s="83">
        <v>0</v>
      </c>
      <c r="Q450" s="83">
        <v>0</v>
      </c>
      <c r="R450" s="83">
        <v>6411.0590000000002</v>
      </c>
    </row>
    <row r="451" spans="1:18">
      <c r="A451" s="84" t="s">
        <v>479</v>
      </c>
      <c r="B451" s="85" t="s">
        <v>4146</v>
      </c>
      <c r="D451" s="84" t="s">
        <v>3256</v>
      </c>
      <c r="E451" s="83">
        <v>2</v>
      </c>
      <c r="F451" s="83">
        <v>12.413</v>
      </c>
      <c r="G451" s="83">
        <v>0</v>
      </c>
      <c r="H451" s="83">
        <v>0</v>
      </c>
      <c r="I451" s="83">
        <v>0</v>
      </c>
      <c r="J451" s="83">
        <v>9.7220000000000013</v>
      </c>
      <c r="K451" s="83">
        <v>0</v>
      </c>
      <c r="L451" s="83">
        <v>79.222999999999999</v>
      </c>
      <c r="M451" s="83">
        <v>0</v>
      </c>
      <c r="N451" s="83">
        <v>82.902999999999992</v>
      </c>
      <c r="O451" s="83">
        <v>0</v>
      </c>
      <c r="P451" s="83">
        <v>0</v>
      </c>
      <c r="Q451" s="83">
        <v>0</v>
      </c>
      <c r="R451" s="83">
        <v>184.261</v>
      </c>
    </row>
    <row r="452" spans="1:18">
      <c r="A452" s="84" t="s">
        <v>479</v>
      </c>
      <c r="B452" s="85" t="s">
        <v>4147</v>
      </c>
      <c r="D452" s="84" t="s">
        <v>3258</v>
      </c>
      <c r="E452" s="83">
        <v>50</v>
      </c>
      <c r="F452" s="83">
        <v>716.79100000000005</v>
      </c>
      <c r="G452" s="83">
        <v>9.5879999999999992</v>
      </c>
      <c r="H452" s="83">
        <v>0</v>
      </c>
      <c r="I452" s="83">
        <v>323.73</v>
      </c>
      <c r="J452" s="83">
        <v>98.119</v>
      </c>
      <c r="K452" s="83">
        <v>1460.528</v>
      </c>
      <c r="L452" s="83">
        <v>303.13400000000001</v>
      </c>
      <c r="M452" s="83">
        <v>0</v>
      </c>
      <c r="N452" s="83">
        <v>2664.5479999999998</v>
      </c>
      <c r="O452" s="83">
        <v>0</v>
      </c>
      <c r="P452" s="83">
        <v>0</v>
      </c>
      <c r="Q452" s="83">
        <v>0</v>
      </c>
      <c r="R452" s="83">
        <v>5576.438000000001</v>
      </c>
    </row>
    <row r="453" spans="1:18">
      <c r="A453" s="84" t="s">
        <v>479</v>
      </c>
      <c r="B453" s="85" t="s">
        <v>4148</v>
      </c>
      <c r="D453" s="84" t="s">
        <v>3934</v>
      </c>
      <c r="E453" s="83">
        <v>8</v>
      </c>
      <c r="F453" s="83">
        <v>48.393999999999998</v>
      </c>
      <c r="G453" s="83">
        <v>0</v>
      </c>
      <c r="H453" s="83">
        <v>3.34</v>
      </c>
      <c r="I453" s="83">
        <v>2.302</v>
      </c>
      <c r="J453" s="83">
        <v>2.25</v>
      </c>
      <c r="K453" s="83">
        <v>0</v>
      </c>
      <c r="L453" s="83">
        <v>38.5</v>
      </c>
      <c r="M453" s="83">
        <v>0</v>
      </c>
      <c r="N453" s="83">
        <v>0</v>
      </c>
      <c r="O453" s="83">
        <v>263.762</v>
      </c>
      <c r="P453" s="83">
        <v>206.27500000000001</v>
      </c>
      <c r="Q453" s="83">
        <v>0</v>
      </c>
      <c r="R453" s="83">
        <v>564.82300000000009</v>
      </c>
    </row>
    <row r="454" spans="1:18">
      <c r="A454" s="84" t="s">
        <v>479</v>
      </c>
      <c r="B454" s="85" t="s">
        <v>4149</v>
      </c>
      <c r="D454" s="84" t="s">
        <v>3260</v>
      </c>
      <c r="E454" s="83">
        <v>37</v>
      </c>
      <c r="F454" s="83">
        <v>878.952</v>
      </c>
      <c r="G454" s="83">
        <v>0</v>
      </c>
      <c r="H454" s="83">
        <v>0</v>
      </c>
      <c r="I454" s="83">
        <v>70.408999999999992</v>
      </c>
      <c r="J454" s="83">
        <v>50.064999999999991</v>
      </c>
      <c r="K454" s="83">
        <v>0</v>
      </c>
      <c r="L454" s="83">
        <v>408.31300000000005</v>
      </c>
      <c r="M454" s="83">
        <v>0</v>
      </c>
      <c r="N454" s="83">
        <v>2304.7440000000001</v>
      </c>
      <c r="O454" s="83">
        <v>0</v>
      </c>
      <c r="P454" s="83">
        <v>1037.595</v>
      </c>
      <c r="Q454" s="83">
        <v>0</v>
      </c>
      <c r="R454" s="83">
        <v>4750.0780000000004</v>
      </c>
    </row>
    <row r="455" spans="1:18">
      <c r="A455" s="84" t="s">
        <v>479</v>
      </c>
      <c r="B455" s="85" t="s">
        <v>4150</v>
      </c>
      <c r="D455" s="84" t="s">
        <v>3262</v>
      </c>
      <c r="E455" s="83">
        <v>45</v>
      </c>
      <c r="F455" s="83">
        <v>720.46500000000003</v>
      </c>
      <c r="G455" s="83">
        <v>0</v>
      </c>
      <c r="H455" s="83">
        <v>0</v>
      </c>
      <c r="I455" s="83">
        <v>61.351999999999997</v>
      </c>
      <c r="J455" s="83">
        <v>200.63300000000001</v>
      </c>
      <c r="K455" s="83">
        <v>1010.889</v>
      </c>
      <c r="L455" s="83">
        <v>580</v>
      </c>
      <c r="M455" s="83">
        <v>0</v>
      </c>
      <c r="N455" s="83">
        <v>2328.7460000000001</v>
      </c>
      <c r="O455" s="83">
        <v>0</v>
      </c>
      <c r="P455" s="83">
        <v>0</v>
      </c>
      <c r="Q455" s="83">
        <v>0</v>
      </c>
      <c r="R455" s="83">
        <v>4902.085</v>
      </c>
    </row>
    <row r="456" spans="1:18">
      <c r="A456" s="84" t="s">
        <v>479</v>
      </c>
      <c r="B456" s="85" t="s">
        <v>4151</v>
      </c>
      <c r="D456" s="84" t="s">
        <v>3250</v>
      </c>
      <c r="E456" s="83">
        <v>89</v>
      </c>
      <c r="F456" s="83">
        <v>0</v>
      </c>
      <c r="G456" s="83">
        <v>0</v>
      </c>
      <c r="H456" s="83">
        <v>508.5</v>
      </c>
      <c r="I456" s="83">
        <v>0</v>
      </c>
      <c r="J456" s="83">
        <v>0</v>
      </c>
      <c r="K456" s="83">
        <v>0</v>
      </c>
      <c r="L456" s="83">
        <v>0</v>
      </c>
      <c r="M456" s="83">
        <v>172.041</v>
      </c>
      <c r="N456" s="83">
        <v>0</v>
      </c>
      <c r="O456" s="83">
        <v>5833.8959999999997</v>
      </c>
      <c r="P456" s="83">
        <v>0</v>
      </c>
      <c r="Q456" s="83">
        <v>2489.15</v>
      </c>
      <c r="R456" s="83">
        <v>9003.5869999999995</v>
      </c>
    </row>
    <row r="457" spans="1:18">
      <c r="A457" s="84" t="s">
        <v>510</v>
      </c>
      <c r="B457" s="85" t="s">
        <v>4152</v>
      </c>
      <c r="D457" s="84" t="s">
        <v>3264</v>
      </c>
      <c r="E457" s="83">
        <v>11</v>
      </c>
      <c r="F457" s="83">
        <v>96.800000000000026</v>
      </c>
      <c r="G457" s="83">
        <v>0</v>
      </c>
      <c r="H457" s="83">
        <v>0</v>
      </c>
      <c r="I457" s="83">
        <v>0</v>
      </c>
      <c r="J457" s="83">
        <v>13.419</v>
      </c>
      <c r="K457" s="83">
        <v>0</v>
      </c>
      <c r="L457" s="83">
        <v>338.63599999999997</v>
      </c>
      <c r="M457" s="83">
        <v>0</v>
      </c>
      <c r="N457" s="83">
        <v>388.14</v>
      </c>
      <c r="O457" s="83">
        <v>0</v>
      </c>
      <c r="P457" s="83">
        <v>633.88900000000001</v>
      </c>
      <c r="Q457" s="83">
        <v>0</v>
      </c>
      <c r="R457" s="83">
        <v>1470.884</v>
      </c>
    </row>
    <row r="458" spans="1:18">
      <c r="A458" s="84" t="s">
        <v>510</v>
      </c>
      <c r="B458" s="85" t="s">
        <v>4153</v>
      </c>
      <c r="D458" s="84" t="s">
        <v>3266</v>
      </c>
      <c r="E458" s="83">
        <v>21</v>
      </c>
      <c r="F458" s="83">
        <v>399.63099999999997</v>
      </c>
      <c r="G458" s="83">
        <v>33.248000000000005</v>
      </c>
      <c r="H458" s="83">
        <v>0</v>
      </c>
      <c r="I458" s="83">
        <v>2.5</v>
      </c>
      <c r="J458" s="83">
        <v>18.175999999999998</v>
      </c>
      <c r="K458" s="83">
        <v>777.57800000000009</v>
      </c>
      <c r="L458" s="83">
        <v>369.53699999999998</v>
      </c>
      <c r="M458" s="83">
        <v>0</v>
      </c>
      <c r="N458" s="83">
        <v>0</v>
      </c>
      <c r="O458" s="83">
        <v>610.86</v>
      </c>
      <c r="P458" s="83">
        <v>0</v>
      </c>
      <c r="Q458" s="83">
        <v>0</v>
      </c>
      <c r="R458" s="83">
        <v>2211.5300000000002</v>
      </c>
    </row>
    <row r="459" spans="1:18">
      <c r="A459" s="84" t="s">
        <v>510</v>
      </c>
      <c r="B459" s="85" t="s">
        <v>2319</v>
      </c>
      <c r="D459" s="84" t="s">
        <v>3267</v>
      </c>
      <c r="E459" s="83">
        <v>32</v>
      </c>
      <c r="F459" s="83">
        <v>18.797999999999998</v>
      </c>
      <c r="G459" s="83">
        <v>0</v>
      </c>
      <c r="H459" s="83">
        <v>111.194</v>
      </c>
      <c r="I459" s="83">
        <v>0</v>
      </c>
      <c r="J459" s="83">
        <v>0</v>
      </c>
      <c r="K459" s="83">
        <v>0</v>
      </c>
      <c r="L459" s="83">
        <v>202.69</v>
      </c>
      <c r="M459" s="83">
        <v>36.946999999999996</v>
      </c>
      <c r="N459" s="83">
        <v>0</v>
      </c>
      <c r="O459" s="83">
        <v>0</v>
      </c>
      <c r="P459" s="83">
        <v>208.327</v>
      </c>
      <c r="Q459" s="83">
        <v>0</v>
      </c>
      <c r="R459" s="83">
        <v>577.9559999999999</v>
      </c>
    </row>
    <row r="460" spans="1:18">
      <c r="A460" s="84" t="s">
        <v>510</v>
      </c>
      <c r="B460" s="85" t="s">
        <v>4154</v>
      </c>
      <c r="D460" s="84" t="s">
        <v>3279</v>
      </c>
      <c r="E460" s="83">
        <v>35</v>
      </c>
      <c r="F460" s="83">
        <v>0</v>
      </c>
      <c r="G460" s="83">
        <v>0</v>
      </c>
      <c r="H460" s="83">
        <v>442.54500000000002</v>
      </c>
      <c r="I460" s="83">
        <v>0</v>
      </c>
      <c r="J460" s="83">
        <v>0</v>
      </c>
      <c r="K460" s="83">
        <v>0</v>
      </c>
      <c r="L460" s="83">
        <v>259.55900000000003</v>
      </c>
      <c r="M460" s="83">
        <v>0</v>
      </c>
      <c r="N460" s="83">
        <v>0</v>
      </c>
      <c r="O460" s="83">
        <v>260.02299999999997</v>
      </c>
      <c r="P460" s="83">
        <v>7.7889999999999997</v>
      </c>
      <c r="Q460" s="83">
        <v>0</v>
      </c>
      <c r="R460" s="83">
        <v>969.91599999999983</v>
      </c>
    </row>
    <row r="461" spans="1:18">
      <c r="A461" s="84" t="s">
        <v>510</v>
      </c>
      <c r="B461" s="85" t="s">
        <v>4155</v>
      </c>
      <c r="D461" s="84" t="s">
        <v>3285</v>
      </c>
      <c r="E461" s="83">
        <v>40</v>
      </c>
      <c r="F461" s="83">
        <v>638.70500000000004</v>
      </c>
      <c r="G461" s="83">
        <v>0</v>
      </c>
      <c r="H461" s="83">
        <v>0</v>
      </c>
      <c r="I461" s="83">
        <v>50.411999999999999</v>
      </c>
      <c r="J461" s="83">
        <v>48.71</v>
      </c>
      <c r="K461" s="83">
        <v>0</v>
      </c>
      <c r="L461" s="83">
        <v>686.10500000000002</v>
      </c>
      <c r="M461" s="83">
        <v>0</v>
      </c>
      <c r="N461" s="83">
        <v>723.73100000000011</v>
      </c>
      <c r="O461" s="83">
        <v>0</v>
      </c>
      <c r="P461" s="83">
        <v>1096.1300000000001</v>
      </c>
      <c r="Q461" s="83">
        <v>0</v>
      </c>
      <c r="R461" s="83">
        <v>3243.7930000000006</v>
      </c>
    </row>
    <row r="462" spans="1:18">
      <c r="A462" s="84" t="s">
        <v>510</v>
      </c>
      <c r="B462" s="85" t="s">
        <v>4156</v>
      </c>
      <c r="D462" s="84" t="s">
        <v>3271</v>
      </c>
      <c r="E462" s="83">
        <v>28</v>
      </c>
      <c r="F462" s="83">
        <v>660.96600000000012</v>
      </c>
      <c r="G462" s="83">
        <v>0</v>
      </c>
      <c r="H462" s="83">
        <v>0</v>
      </c>
      <c r="I462" s="83">
        <v>109.82299999999999</v>
      </c>
      <c r="J462" s="83">
        <v>501.38900000000001</v>
      </c>
      <c r="K462" s="83">
        <v>2207.7249999999999</v>
      </c>
      <c r="L462" s="83">
        <v>500.30699999999996</v>
      </c>
      <c r="M462" s="83">
        <v>201.13800000000001</v>
      </c>
      <c r="N462" s="83">
        <v>0</v>
      </c>
      <c r="O462" s="83">
        <v>1408.404</v>
      </c>
      <c r="P462" s="83">
        <v>0</v>
      </c>
      <c r="Q462" s="83">
        <v>0</v>
      </c>
      <c r="R462" s="83">
        <v>5589.7520000000004</v>
      </c>
    </row>
    <row r="463" spans="1:18">
      <c r="A463" s="84" t="s">
        <v>510</v>
      </c>
      <c r="B463" s="85" t="s">
        <v>4157</v>
      </c>
      <c r="D463" s="84" t="s">
        <v>3281</v>
      </c>
      <c r="E463" s="83">
        <v>153</v>
      </c>
      <c r="F463" s="83">
        <v>6021.78</v>
      </c>
      <c r="G463" s="83">
        <v>1015.686</v>
      </c>
      <c r="H463" s="83">
        <v>0</v>
      </c>
      <c r="I463" s="83">
        <v>245.19200000000001</v>
      </c>
      <c r="J463" s="83">
        <v>223.27700000000002</v>
      </c>
      <c r="K463" s="83">
        <v>0</v>
      </c>
      <c r="L463" s="83">
        <v>1811.9260000000004</v>
      </c>
      <c r="M463" s="83">
        <v>0</v>
      </c>
      <c r="N463" s="83">
        <v>0</v>
      </c>
      <c r="O463" s="83">
        <v>5988.875</v>
      </c>
      <c r="P463" s="83">
        <v>204.09900000000002</v>
      </c>
      <c r="Q463" s="83">
        <v>8262.0030000000006</v>
      </c>
      <c r="R463" s="83">
        <v>23772.838</v>
      </c>
    </row>
    <row r="464" spans="1:18">
      <c r="A464" s="84" t="s">
        <v>510</v>
      </c>
      <c r="B464" s="85" t="s">
        <v>4158</v>
      </c>
      <c r="D464" s="84" t="s">
        <v>3275</v>
      </c>
      <c r="E464" s="83">
        <v>36</v>
      </c>
      <c r="F464" s="83">
        <v>735.43399999999997</v>
      </c>
      <c r="G464" s="83">
        <v>0</v>
      </c>
      <c r="H464" s="83">
        <v>0</v>
      </c>
      <c r="I464" s="83">
        <v>164.215</v>
      </c>
      <c r="J464" s="83">
        <v>103.384</v>
      </c>
      <c r="K464" s="83">
        <v>0</v>
      </c>
      <c r="L464" s="83">
        <v>495.78300000000002</v>
      </c>
      <c r="M464" s="83">
        <v>24.341999999999999</v>
      </c>
      <c r="N464" s="83">
        <v>1033.4069999999999</v>
      </c>
      <c r="O464" s="83">
        <v>0</v>
      </c>
      <c r="P464" s="83">
        <v>0</v>
      </c>
      <c r="Q464" s="83">
        <v>718.33699999999999</v>
      </c>
      <c r="R464" s="83">
        <v>3274.902</v>
      </c>
    </row>
    <row r="465" spans="1:18">
      <c r="A465" s="84" t="s">
        <v>510</v>
      </c>
      <c r="B465" s="85" t="s">
        <v>4159</v>
      </c>
      <c r="D465" s="84" t="s">
        <v>3287</v>
      </c>
      <c r="E465" s="83">
        <v>30</v>
      </c>
      <c r="F465" s="83">
        <v>288.18799999999999</v>
      </c>
      <c r="G465" s="83">
        <v>0</v>
      </c>
      <c r="H465" s="83">
        <v>0</v>
      </c>
      <c r="I465" s="83">
        <v>0</v>
      </c>
      <c r="J465" s="83">
        <v>125.069</v>
      </c>
      <c r="K465" s="83">
        <v>1772.3029999999999</v>
      </c>
      <c r="L465" s="83">
        <v>364.46199999999999</v>
      </c>
      <c r="M465" s="83">
        <v>0</v>
      </c>
      <c r="N465" s="83">
        <v>1154.7439999999999</v>
      </c>
      <c r="O465" s="83">
        <v>0</v>
      </c>
      <c r="P465" s="83">
        <v>0</v>
      </c>
      <c r="Q465" s="83">
        <v>0</v>
      </c>
      <c r="R465" s="83">
        <v>3704.7659999999996</v>
      </c>
    </row>
    <row r="466" spans="1:18">
      <c r="A466" s="84" t="s">
        <v>510</v>
      </c>
      <c r="B466" s="85" t="s">
        <v>4160</v>
      </c>
      <c r="D466" s="84" t="s">
        <v>4161</v>
      </c>
      <c r="E466" s="83">
        <v>4</v>
      </c>
      <c r="F466" s="83">
        <v>0</v>
      </c>
      <c r="G466" s="83">
        <v>0</v>
      </c>
      <c r="H466" s="83">
        <v>0</v>
      </c>
      <c r="I466" s="83">
        <v>0</v>
      </c>
      <c r="J466" s="83">
        <v>0</v>
      </c>
      <c r="K466" s="83">
        <v>0</v>
      </c>
      <c r="L466" s="83">
        <v>200.577</v>
      </c>
      <c r="M466" s="83">
        <v>0</v>
      </c>
      <c r="N466" s="83">
        <v>311.911</v>
      </c>
      <c r="O466" s="83">
        <v>5</v>
      </c>
      <c r="P466" s="83">
        <v>368.41800000000006</v>
      </c>
      <c r="Q466" s="83">
        <v>0</v>
      </c>
      <c r="R466" s="83">
        <v>885.90600000000006</v>
      </c>
    </row>
    <row r="467" spans="1:18">
      <c r="A467" s="84" t="s">
        <v>510</v>
      </c>
      <c r="B467" s="85" t="s">
        <v>4162</v>
      </c>
      <c r="D467" s="84" t="s">
        <v>3937</v>
      </c>
      <c r="E467" s="83">
        <v>30</v>
      </c>
      <c r="F467" s="83">
        <v>1489.046</v>
      </c>
      <c r="G467" s="83">
        <v>0</v>
      </c>
      <c r="H467" s="83">
        <v>8.5</v>
      </c>
      <c r="I467" s="83">
        <v>49.689</v>
      </c>
      <c r="J467" s="83">
        <v>98.705000000000027</v>
      </c>
      <c r="K467" s="83">
        <v>1556.444</v>
      </c>
      <c r="L467" s="83">
        <v>1856.288</v>
      </c>
      <c r="M467" s="83">
        <v>499.00700000000001</v>
      </c>
      <c r="N467" s="83">
        <v>1698.8920000000001</v>
      </c>
      <c r="O467" s="83">
        <v>0</v>
      </c>
      <c r="P467" s="83">
        <v>0</v>
      </c>
      <c r="Q467" s="83">
        <v>0</v>
      </c>
      <c r="R467" s="83">
        <v>7256.5710000000008</v>
      </c>
    </row>
    <row r="468" spans="1:18">
      <c r="A468" s="84" t="s">
        <v>510</v>
      </c>
      <c r="B468" s="85" t="s">
        <v>4163</v>
      </c>
      <c r="D468" s="84" t="s">
        <v>3277</v>
      </c>
      <c r="E468" s="83">
        <v>31</v>
      </c>
      <c r="F468" s="83">
        <v>0</v>
      </c>
      <c r="G468" s="83">
        <v>307.61599999999999</v>
      </c>
      <c r="H468" s="83">
        <v>15.598000000000001</v>
      </c>
      <c r="I468" s="83">
        <v>0</v>
      </c>
      <c r="J468" s="83">
        <v>25.565999999999999</v>
      </c>
      <c r="K468" s="83">
        <v>0</v>
      </c>
      <c r="L468" s="83">
        <v>303.46199999999999</v>
      </c>
      <c r="M468" s="83">
        <v>4</v>
      </c>
      <c r="N468" s="83">
        <v>0</v>
      </c>
      <c r="O468" s="83">
        <v>422.91800000000006</v>
      </c>
      <c r="P468" s="83">
        <v>306.56099999999998</v>
      </c>
      <c r="Q468" s="83">
        <v>0</v>
      </c>
      <c r="R468" s="83">
        <v>1385.721</v>
      </c>
    </row>
    <row r="469" spans="1:18">
      <c r="A469" s="84" t="s">
        <v>510</v>
      </c>
      <c r="B469" s="85" t="s">
        <v>4164</v>
      </c>
      <c r="D469" s="84" t="s">
        <v>3291</v>
      </c>
      <c r="E469" s="83">
        <v>53</v>
      </c>
      <c r="F469" s="83">
        <v>12625.521999999999</v>
      </c>
      <c r="G469" s="83">
        <v>0</v>
      </c>
      <c r="H469" s="83">
        <v>0</v>
      </c>
      <c r="I469" s="83">
        <v>1816.9879999999998</v>
      </c>
      <c r="J469" s="83">
        <v>2249.8920000000003</v>
      </c>
      <c r="K469" s="83">
        <v>0</v>
      </c>
      <c r="L469" s="83">
        <v>1856.624</v>
      </c>
      <c r="M469" s="83">
        <v>0</v>
      </c>
      <c r="N469" s="83">
        <v>0</v>
      </c>
      <c r="O469" s="83">
        <v>3134.8890000000001</v>
      </c>
      <c r="P469" s="83">
        <v>0</v>
      </c>
      <c r="Q469" s="83">
        <v>0</v>
      </c>
      <c r="R469" s="83">
        <v>21683.915000000001</v>
      </c>
    </row>
    <row r="470" spans="1:18">
      <c r="A470" s="84" t="s">
        <v>510</v>
      </c>
      <c r="B470" s="85" t="s">
        <v>4165</v>
      </c>
      <c r="D470" s="84" t="s">
        <v>4166</v>
      </c>
      <c r="E470" s="83">
        <v>38</v>
      </c>
      <c r="F470" s="83">
        <v>476.584</v>
      </c>
      <c r="G470" s="83">
        <v>0</v>
      </c>
      <c r="H470" s="83">
        <v>0</v>
      </c>
      <c r="I470" s="83">
        <v>0</v>
      </c>
      <c r="J470" s="83">
        <v>301.73400000000004</v>
      </c>
      <c r="K470" s="83">
        <v>0</v>
      </c>
      <c r="L470" s="83">
        <v>0</v>
      </c>
      <c r="M470" s="83">
        <v>0</v>
      </c>
      <c r="N470" s="83">
        <v>0</v>
      </c>
      <c r="O470" s="83">
        <v>0</v>
      </c>
      <c r="P470" s="83">
        <v>0</v>
      </c>
      <c r="Q470" s="83">
        <v>0</v>
      </c>
      <c r="R470" s="83">
        <v>778.3180000000001</v>
      </c>
    </row>
    <row r="471" spans="1:18">
      <c r="A471" s="84" t="s">
        <v>510</v>
      </c>
      <c r="B471" s="85" t="s">
        <v>4167</v>
      </c>
      <c r="D471" s="84" t="s">
        <v>4168</v>
      </c>
      <c r="E471" s="83">
        <v>39</v>
      </c>
      <c r="F471" s="83">
        <v>300.33799999999997</v>
      </c>
      <c r="G471" s="83">
        <v>0</v>
      </c>
      <c r="H471" s="83">
        <v>0</v>
      </c>
      <c r="I471" s="83">
        <v>0</v>
      </c>
      <c r="J471" s="83">
        <v>0</v>
      </c>
      <c r="K471" s="83">
        <v>0</v>
      </c>
      <c r="L471" s="83">
        <v>141.571</v>
      </c>
      <c r="M471" s="83">
        <v>142.69499999999999</v>
      </c>
      <c r="N471" s="83">
        <v>464.37099999999998</v>
      </c>
      <c r="O471" s="83">
        <v>0</v>
      </c>
      <c r="P471" s="83">
        <v>600.99</v>
      </c>
      <c r="Q471" s="83">
        <v>0</v>
      </c>
      <c r="R471" s="83">
        <v>1649.9650000000001</v>
      </c>
    </row>
    <row r="472" spans="1:18">
      <c r="A472" s="84" t="s">
        <v>510</v>
      </c>
      <c r="B472" s="85" t="s">
        <v>4169</v>
      </c>
      <c r="D472" s="84" t="s">
        <v>3289</v>
      </c>
      <c r="E472" s="83">
        <v>3</v>
      </c>
      <c r="F472" s="83">
        <v>0</v>
      </c>
      <c r="G472" s="83">
        <v>0</v>
      </c>
      <c r="H472" s="83">
        <v>0</v>
      </c>
      <c r="I472" s="83">
        <v>0</v>
      </c>
      <c r="J472" s="83">
        <v>0</v>
      </c>
      <c r="K472" s="83">
        <v>0</v>
      </c>
      <c r="L472" s="83">
        <v>0</v>
      </c>
      <c r="M472" s="83">
        <v>0</v>
      </c>
      <c r="N472" s="83">
        <v>0</v>
      </c>
      <c r="O472" s="83">
        <v>0</v>
      </c>
      <c r="P472" s="83">
        <v>132.07399999999998</v>
      </c>
      <c r="Q472" s="83">
        <v>0</v>
      </c>
      <c r="R472" s="83">
        <v>132.07399999999998</v>
      </c>
    </row>
    <row r="473" spans="1:18">
      <c r="A473" s="84" t="s">
        <v>510</v>
      </c>
      <c r="B473" s="85" t="s">
        <v>4170</v>
      </c>
      <c r="D473" s="84" t="s">
        <v>3295</v>
      </c>
      <c r="E473" s="83">
        <v>48</v>
      </c>
      <c r="F473" s="83">
        <v>1157.8679999999999</v>
      </c>
      <c r="G473" s="83">
        <v>0</v>
      </c>
      <c r="H473" s="83">
        <v>0</v>
      </c>
      <c r="I473" s="83">
        <v>92.37299999999999</v>
      </c>
      <c r="J473" s="83">
        <v>11.482000000000001</v>
      </c>
      <c r="K473" s="83">
        <v>1754.701</v>
      </c>
      <c r="L473" s="83">
        <v>1076.674</v>
      </c>
      <c r="M473" s="83">
        <v>0</v>
      </c>
      <c r="N473" s="83">
        <v>0</v>
      </c>
      <c r="O473" s="83">
        <v>1437.7570000000001</v>
      </c>
      <c r="P473" s="83">
        <v>0</v>
      </c>
      <c r="Q473" s="83">
        <v>0</v>
      </c>
      <c r="R473" s="83">
        <v>5530.8550000000005</v>
      </c>
    </row>
    <row r="474" spans="1:18">
      <c r="A474" s="84" t="s">
        <v>510</v>
      </c>
      <c r="B474" s="85" t="s">
        <v>4171</v>
      </c>
      <c r="D474" s="84" t="s">
        <v>3297</v>
      </c>
      <c r="E474" s="83">
        <v>8</v>
      </c>
      <c r="F474" s="83">
        <v>134.626</v>
      </c>
      <c r="G474" s="83">
        <v>0</v>
      </c>
      <c r="H474" s="83">
        <v>0</v>
      </c>
      <c r="I474" s="83">
        <v>0</v>
      </c>
      <c r="J474" s="83">
        <v>4.968</v>
      </c>
      <c r="K474" s="83">
        <v>0</v>
      </c>
      <c r="L474" s="83">
        <v>471.15000000000003</v>
      </c>
      <c r="M474" s="83">
        <v>0</v>
      </c>
      <c r="N474" s="83">
        <v>270.19400000000002</v>
      </c>
      <c r="O474" s="83">
        <v>0</v>
      </c>
      <c r="P474" s="83">
        <v>229.54700000000003</v>
      </c>
      <c r="Q474" s="83">
        <v>0</v>
      </c>
      <c r="R474" s="83">
        <v>1110.4850000000001</v>
      </c>
    </row>
    <row r="475" spans="1:18">
      <c r="A475" s="84" t="s">
        <v>551</v>
      </c>
      <c r="B475" s="85" t="s">
        <v>3300</v>
      </c>
      <c r="D475" s="84" t="s">
        <v>3301</v>
      </c>
      <c r="E475" s="83">
        <v>50</v>
      </c>
      <c r="F475" s="83">
        <v>0</v>
      </c>
      <c r="G475" s="83">
        <v>313.995</v>
      </c>
      <c r="H475" s="83">
        <v>175.45400000000001</v>
      </c>
      <c r="I475" s="83">
        <v>0</v>
      </c>
      <c r="J475" s="83">
        <v>18.073</v>
      </c>
      <c r="K475" s="83">
        <v>0</v>
      </c>
      <c r="L475" s="83">
        <v>100</v>
      </c>
      <c r="M475" s="83">
        <v>375</v>
      </c>
      <c r="N475" s="83">
        <v>0</v>
      </c>
      <c r="O475" s="83">
        <v>0</v>
      </c>
      <c r="P475" s="83">
        <v>0</v>
      </c>
      <c r="Q475" s="83">
        <v>2510.3160000000003</v>
      </c>
      <c r="R475" s="83">
        <v>3492.8380000000006</v>
      </c>
    </row>
    <row r="476" spans="1:18">
      <c r="A476" s="84" t="s">
        <v>551</v>
      </c>
      <c r="B476" s="85" t="s">
        <v>4172</v>
      </c>
      <c r="D476" s="84" t="s">
        <v>3303</v>
      </c>
      <c r="E476" s="83">
        <v>36</v>
      </c>
      <c r="F476" s="83">
        <v>613.64599999999996</v>
      </c>
      <c r="G476" s="83">
        <v>6.1879999999999997</v>
      </c>
      <c r="H476" s="83">
        <v>3.4210000000000007</v>
      </c>
      <c r="I476" s="83">
        <v>64.921999999999997</v>
      </c>
      <c r="J476" s="83">
        <v>57.626999999999988</v>
      </c>
      <c r="K476" s="83">
        <v>0</v>
      </c>
      <c r="L476" s="83">
        <v>651.95100000000002</v>
      </c>
      <c r="M476" s="83">
        <v>28.471999999999998</v>
      </c>
      <c r="N476" s="83">
        <v>0</v>
      </c>
      <c r="O476" s="83">
        <v>100</v>
      </c>
      <c r="P476" s="83">
        <v>0</v>
      </c>
      <c r="Q476" s="83">
        <v>1569.5360000000001</v>
      </c>
      <c r="R476" s="83">
        <v>3095.7630000000004</v>
      </c>
    </row>
    <row r="477" spans="1:18">
      <c r="A477" s="84" t="s">
        <v>551</v>
      </c>
      <c r="B477" s="85" t="s">
        <v>4173</v>
      </c>
      <c r="D477" s="84" t="s">
        <v>3305</v>
      </c>
      <c r="E477" s="83">
        <v>57</v>
      </c>
      <c r="F477" s="83">
        <v>1294.25</v>
      </c>
      <c r="G477" s="83">
        <v>0</v>
      </c>
      <c r="H477" s="83">
        <v>194.50200000000001</v>
      </c>
      <c r="I477" s="83">
        <v>39.643999999999998</v>
      </c>
      <c r="J477" s="83">
        <v>122.82299999999999</v>
      </c>
      <c r="K477" s="83">
        <v>0</v>
      </c>
      <c r="L477" s="83">
        <v>716.95300000000009</v>
      </c>
      <c r="M477" s="83">
        <v>0</v>
      </c>
      <c r="N477" s="83">
        <v>0</v>
      </c>
      <c r="O477" s="83">
        <v>0</v>
      </c>
      <c r="P477" s="83">
        <v>2390.58</v>
      </c>
      <c r="Q477" s="83">
        <v>0</v>
      </c>
      <c r="R477" s="83">
        <v>4758.7520000000004</v>
      </c>
    </row>
    <row r="478" spans="1:18">
      <c r="A478" s="84" t="s">
        <v>562</v>
      </c>
      <c r="B478" s="85" t="s">
        <v>4174</v>
      </c>
      <c r="D478" s="84" t="s">
        <v>3307</v>
      </c>
      <c r="E478" s="83">
        <v>96</v>
      </c>
      <c r="F478" s="83">
        <v>2229.3310000000001</v>
      </c>
      <c r="G478" s="83">
        <v>0</v>
      </c>
      <c r="H478" s="83">
        <v>0</v>
      </c>
      <c r="I478" s="83">
        <v>218.56400000000002</v>
      </c>
      <c r="J478" s="83">
        <v>283.54500000000002</v>
      </c>
      <c r="K478" s="83">
        <v>0</v>
      </c>
      <c r="L478" s="83">
        <v>409.79</v>
      </c>
      <c r="M478" s="83">
        <v>0</v>
      </c>
      <c r="N478" s="83">
        <v>0</v>
      </c>
      <c r="O478" s="83">
        <v>89.06</v>
      </c>
      <c r="P478" s="83">
        <v>922.71699999999998</v>
      </c>
      <c r="Q478" s="83">
        <v>6096.04</v>
      </c>
      <c r="R478" s="83">
        <v>10249.047</v>
      </c>
    </row>
    <row r="479" spans="1:18">
      <c r="A479" s="84" t="s">
        <v>562</v>
      </c>
      <c r="B479" s="85" t="s">
        <v>4175</v>
      </c>
      <c r="D479" s="84" t="s">
        <v>3309</v>
      </c>
      <c r="E479" s="83">
        <v>50</v>
      </c>
      <c r="F479" s="83">
        <v>628.03699999999992</v>
      </c>
      <c r="G479" s="83">
        <v>3.7189999999999999</v>
      </c>
      <c r="H479" s="83">
        <v>299.78399999999999</v>
      </c>
      <c r="I479" s="83">
        <v>179.637</v>
      </c>
      <c r="J479" s="83">
        <v>1.6880000000000004</v>
      </c>
      <c r="K479" s="83">
        <v>0</v>
      </c>
      <c r="L479" s="83">
        <v>595.03599999999994</v>
      </c>
      <c r="M479" s="83">
        <v>0</v>
      </c>
      <c r="N479" s="83">
        <v>0</v>
      </c>
      <c r="O479" s="83">
        <v>375</v>
      </c>
      <c r="P479" s="83">
        <v>2788.1870000000004</v>
      </c>
      <c r="Q479" s="83">
        <v>0</v>
      </c>
      <c r="R479" s="83">
        <v>4871.0879999999997</v>
      </c>
    </row>
    <row r="480" spans="1:18">
      <c r="A480" s="84" t="s">
        <v>562</v>
      </c>
      <c r="B480" s="85" t="s">
        <v>4176</v>
      </c>
      <c r="D480" s="84" t="s">
        <v>3311</v>
      </c>
      <c r="E480" s="83">
        <v>298</v>
      </c>
      <c r="F480" s="83">
        <v>6027.5780000000004</v>
      </c>
      <c r="G480" s="83">
        <v>0</v>
      </c>
      <c r="H480" s="83">
        <v>249.16400000000002</v>
      </c>
      <c r="I480" s="83">
        <v>274.267</v>
      </c>
      <c r="J480" s="83">
        <v>358.03300000000002</v>
      </c>
      <c r="K480" s="83">
        <v>0</v>
      </c>
      <c r="L480" s="83">
        <v>1791.6279999999999</v>
      </c>
      <c r="M480" s="83">
        <v>27</v>
      </c>
      <c r="N480" s="83">
        <v>0</v>
      </c>
      <c r="O480" s="83">
        <v>354.04</v>
      </c>
      <c r="P480" s="83">
        <v>179</v>
      </c>
      <c r="Q480" s="83">
        <v>24785.55</v>
      </c>
      <c r="R480" s="83">
        <v>34046.26</v>
      </c>
    </row>
    <row r="481" spans="1:18">
      <c r="A481" s="84" t="s">
        <v>569</v>
      </c>
      <c r="B481" s="85" t="s">
        <v>4177</v>
      </c>
      <c r="D481" s="84" t="s">
        <v>3315</v>
      </c>
      <c r="E481" s="83">
        <v>10</v>
      </c>
      <c r="F481" s="83">
        <v>222.32900000000001</v>
      </c>
      <c r="G481" s="83">
        <v>0</v>
      </c>
      <c r="H481" s="83">
        <v>0</v>
      </c>
      <c r="I481" s="83">
        <v>10.795</v>
      </c>
      <c r="J481" s="83">
        <v>10.637</v>
      </c>
      <c r="K481" s="83">
        <v>0</v>
      </c>
      <c r="L481" s="83">
        <v>427.291</v>
      </c>
      <c r="M481" s="83">
        <v>0</v>
      </c>
      <c r="N481" s="83">
        <v>123.429</v>
      </c>
      <c r="O481" s="83">
        <v>0</v>
      </c>
      <c r="P481" s="83">
        <v>1000.2380000000002</v>
      </c>
      <c r="Q481" s="83">
        <v>0</v>
      </c>
      <c r="R481" s="83">
        <v>1794.7190000000003</v>
      </c>
    </row>
    <row r="482" spans="1:18">
      <c r="A482" s="84" t="s">
        <v>569</v>
      </c>
      <c r="B482" s="85" t="s">
        <v>4178</v>
      </c>
      <c r="D482" s="84" t="s">
        <v>3313</v>
      </c>
      <c r="E482" s="83">
        <v>43</v>
      </c>
      <c r="F482" s="83">
        <v>2117.92</v>
      </c>
      <c r="G482" s="83">
        <v>26.890999999999998</v>
      </c>
      <c r="H482" s="83">
        <v>0</v>
      </c>
      <c r="I482" s="83">
        <v>112.74799999999999</v>
      </c>
      <c r="J482" s="83">
        <v>47.581000000000003</v>
      </c>
      <c r="K482" s="83">
        <v>0</v>
      </c>
      <c r="L482" s="83">
        <v>593.5</v>
      </c>
      <c r="M482" s="83">
        <v>5.8260000000000005</v>
      </c>
      <c r="N482" s="83">
        <v>0</v>
      </c>
      <c r="O482" s="83">
        <v>745.50399999999991</v>
      </c>
      <c r="P482" s="83">
        <v>1974.8340000000001</v>
      </c>
      <c r="Q482" s="83">
        <v>0</v>
      </c>
      <c r="R482" s="83">
        <v>5624.8040000000001</v>
      </c>
    </row>
    <row r="483" spans="1:18">
      <c r="A483" s="84" t="s">
        <v>569</v>
      </c>
      <c r="B483" s="85" t="s">
        <v>4179</v>
      </c>
      <c r="D483" s="84" t="s">
        <v>3329</v>
      </c>
      <c r="E483" s="83">
        <v>5</v>
      </c>
      <c r="F483" s="83">
        <v>98.059000000000012</v>
      </c>
      <c r="G483" s="83">
        <v>0</v>
      </c>
      <c r="H483" s="83">
        <v>0</v>
      </c>
      <c r="I483" s="83">
        <v>0</v>
      </c>
      <c r="J483" s="83">
        <v>34.931999999999995</v>
      </c>
      <c r="K483" s="83">
        <v>0</v>
      </c>
      <c r="L483" s="83">
        <v>225.29500000000002</v>
      </c>
      <c r="M483" s="83">
        <v>0</v>
      </c>
      <c r="N483" s="83">
        <v>0</v>
      </c>
      <c r="O483" s="83">
        <v>81.198999999999998</v>
      </c>
      <c r="P483" s="83">
        <v>21.245000000000001</v>
      </c>
      <c r="Q483" s="83">
        <v>0</v>
      </c>
      <c r="R483" s="83">
        <v>460.73</v>
      </c>
    </row>
    <row r="484" spans="1:18">
      <c r="A484" s="84" t="s">
        <v>569</v>
      </c>
      <c r="B484" s="85" t="s">
        <v>4180</v>
      </c>
      <c r="D484" s="84" t="s">
        <v>3317</v>
      </c>
      <c r="E484" s="83">
        <v>17</v>
      </c>
      <c r="F484" s="83">
        <v>310.86900000000003</v>
      </c>
      <c r="G484" s="83">
        <v>0</v>
      </c>
      <c r="H484" s="83">
        <v>11.148</v>
      </c>
      <c r="I484" s="83">
        <v>2.0499999999999998</v>
      </c>
      <c r="J484" s="83">
        <v>0.46999999999999992</v>
      </c>
      <c r="K484" s="83">
        <v>0</v>
      </c>
      <c r="L484" s="83">
        <v>428.98900000000003</v>
      </c>
      <c r="M484" s="83">
        <v>0</v>
      </c>
      <c r="N484" s="83">
        <v>142.90799999999999</v>
      </c>
      <c r="O484" s="83">
        <v>0</v>
      </c>
      <c r="P484" s="83">
        <v>1448.8470000000002</v>
      </c>
      <c r="Q484" s="83">
        <v>0</v>
      </c>
      <c r="R484" s="83">
        <v>2345.2810000000004</v>
      </c>
    </row>
    <row r="485" spans="1:18">
      <c r="A485" s="84" t="s">
        <v>569</v>
      </c>
      <c r="B485" s="85" t="s">
        <v>4181</v>
      </c>
      <c r="D485" s="84" t="s">
        <v>3319</v>
      </c>
      <c r="E485" s="83">
        <v>17</v>
      </c>
      <c r="F485" s="83">
        <v>466.24</v>
      </c>
      <c r="G485" s="83">
        <v>0</v>
      </c>
      <c r="H485" s="83">
        <v>0</v>
      </c>
      <c r="I485" s="83">
        <v>6.1960000000000006</v>
      </c>
      <c r="J485" s="83">
        <v>0.82599999999999985</v>
      </c>
      <c r="K485" s="83">
        <v>0</v>
      </c>
      <c r="L485" s="83">
        <v>405.26800000000003</v>
      </c>
      <c r="M485" s="83">
        <v>0</v>
      </c>
      <c r="N485" s="83">
        <v>193.602</v>
      </c>
      <c r="O485" s="83">
        <v>0</v>
      </c>
      <c r="P485" s="83">
        <v>835.03</v>
      </c>
      <c r="Q485" s="83">
        <v>0</v>
      </c>
      <c r="R485" s="83">
        <v>1907.1620000000003</v>
      </c>
    </row>
    <row r="486" spans="1:18">
      <c r="A486" s="84" t="s">
        <v>569</v>
      </c>
      <c r="B486" s="85" t="s">
        <v>4182</v>
      </c>
      <c r="D486" s="84" t="s">
        <v>3321</v>
      </c>
      <c r="E486" s="83">
        <v>5</v>
      </c>
      <c r="F486" s="83">
        <v>0</v>
      </c>
      <c r="G486" s="83">
        <v>0</v>
      </c>
      <c r="H486" s="83">
        <v>0</v>
      </c>
      <c r="I486" s="83">
        <v>428.75099999999998</v>
      </c>
      <c r="J486" s="83">
        <v>0</v>
      </c>
      <c r="K486" s="83">
        <v>0</v>
      </c>
      <c r="L486" s="83">
        <v>315.94900000000001</v>
      </c>
      <c r="M486" s="83">
        <v>0</v>
      </c>
      <c r="N486" s="83">
        <v>0</v>
      </c>
      <c r="O486" s="83">
        <v>4028.4879999999994</v>
      </c>
      <c r="P486" s="83">
        <v>0</v>
      </c>
      <c r="Q486" s="83">
        <v>0</v>
      </c>
      <c r="R486" s="83">
        <v>4773.1879999999992</v>
      </c>
    </row>
    <row r="487" spans="1:18">
      <c r="A487" s="84" t="s">
        <v>569</v>
      </c>
      <c r="B487" s="85" t="s">
        <v>4183</v>
      </c>
      <c r="D487" s="84" t="s">
        <v>4184</v>
      </c>
      <c r="E487" s="83">
        <v>24</v>
      </c>
      <c r="F487" s="83">
        <v>2565.6329999999998</v>
      </c>
      <c r="G487" s="83">
        <v>0</v>
      </c>
      <c r="H487" s="83">
        <v>0</v>
      </c>
      <c r="I487" s="83">
        <v>58.803999999999988</v>
      </c>
      <c r="J487" s="83">
        <v>2.3660000000000001</v>
      </c>
      <c r="K487" s="83">
        <v>0</v>
      </c>
      <c r="L487" s="83">
        <v>0</v>
      </c>
      <c r="M487" s="83">
        <v>0</v>
      </c>
      <c r="N487" s="83">
        <v>0</v>
      </c>
      <c r="O487" s="83">
        <v>0</v>
      </c>
      <c r="P487" s="83">
        <v>0</v>
      </c>
      <c r="Q487" s="83">
        <v>1346.59</v>
      </c>
      <c r="R487" s="83">
        <v>3973.393</v>
      </c>
    </row>
    <row r="488" spans="1:18">
      <c r="A488" s="84" t="s">
        <v>569</v>
      </c>
      <c r="B488" s="85" t="s">
        <v>4185</v>
      </c>
      <c r="D488" s="84" t="s">
        <v>3325</v>
      </c>
      <c r="E488" s="83">
        <v>413</v>
      </c>
      <c r="F488" s="83">
        <v>32472.195</v>
      </c>
      <c r="G488" s="83">
        <v>127.495</v>
      </c>
      <c r="H488" s="83">
        <v>0</v>
      </c>
      <c r="I488" s="83">
        <v>634.21199999999999</v>
      </c>
      <c r="J488" s="83">
        <v>4397.8230000000003</v>
      </c>
      <c r="K488" s="83">
        <v>0</v>
      </c>
      <c r="L488" s="83">
        <v>2710.8629999999998</v>
      </c>
      <c r="M488" s="83">
        <v>0</v>
      </c>
      <c r="N488" s="83">
        <v>2946.2190000000005</v>
      </c>
      <c r="O488" s="83">
        <v>0</v>
      </c>
      <c r="P488" s="83">
        <v>0</v>
      </c>
      <c r="Q488" s="83">
        <v>43662.922000000006</v>
      </c>
      <c r="R488" s="83">
        <v>86951.729000000007</v>
      </c>
    </row>
    <row r="489" spans="1:18">
      <c r="A489" s="84" t="s">
        <v>569</v>
      </c>
      <c r="B489" s="85" t="s">
        <v>4186</v>
      </c>
      <c r="D489" s="84" t="s">
        <v>4187</v>
      </c>
      <c r="E489" s="83">
        <v>24</v>
      </c>
      <c r="F489" s="83">
        <v>1875.8729999999998</v>
      </c>
      <c r="G489" s="83">
        <v>0</v>
      </c>
      <c r="H489" s="83">
        <v>0</v>
      </c>
      <c r="I489" s="83">
        <v>2181.7840000000001</v>
      </c>
      <c r="J489" s="83">
        <v>0</v>
      </c>
      <c r="K489" s="83">
        <v>0</v>
      </c>
      <c r="L489" s="83">
        <v>0</v>
      </c>
      <c r="M489" s="83">
        <v>0</v>
      </c>
      <c r="N489" s="83">
        <v>0</v>
      </c>
      <c r="O489" s="83">
        <v>0</v>
      </c>
      <c r="P489" s="83">
        <v>0</v>
      </c>
      <c r="Q489" s="83">
        <v>0</v>
      </c>
      <c r="R489" s="83">
        <v>4057.6570000000002</v>
      </c>
    </row>
    <row r="490" spans="1:18">
      <c r="A490" s="84" t="s">
        <v>569</v>
      </c>
      <c r="B490" s="85" t="s">
        <v>4188</v>
      </c>
      <c r="D490" s="84" t="s">
        <v>3327</v>
      </c>
      <c r="E490" s="83">
        <v>45</v>
      </c>
      <c r="F490" s="83">
        <v>1913.56</v>
      </c>
      <c r="G490" s="83">
        <v>0</v>
      </c>
      <c r="H490" s="83">
        <v>45.079000000000001</v>
      </c>
      <c r="I490" s="83">
        <v>8.9370000000000012</v>
      </c>
      <c r="J490" s="83">
        <v>7.9520000000000008</v>
      </c>
      <c r="K490" s="83">
        <v>0</v>
      </c>
      <c r="L490" s="83">
        <v>484.85</v>
      </c>
      <c r="M490" s="83">
        <v>0</v>
      </c>
      <c r="N490" s="83">
        <v>485</v>
      </c>
      <c r="O490" s="83">
        <v>0</v>
      </c>
      <c r="P490" s="83">
        <v>2975.5650000000001</v>
      </c>
      <c r="Q490" s="83">
        <v>0</v>
      </c>
      <c r="R490" s="83">
        <v>5920.9430000000002</v>
      </c>
    </row>
    <row r="491" spans="1:18">
      <c r="A491" s="84" t="s">
        <v>586</v>
      </c>
      <c r="B491" s="85" t="s">
        <v>4189</v>
      </c>
      <c r="D491" s="84" t="s">
        <v>3333</v>
      </c>
      <c r="E491" s="83">
        <v>17</v>
      </c>
      <c r="F491" s="83">
        <v>0</v>
      </c>
      <c r="G491" s="83">
        <v>0</v>
      </c>
      <c r="H491" s="83">
        <v>230.255</v>
      </c>
      <c r="I491" s="83">
        <v>0</v>
      </c>
      <c r="J491" s="83">
        <v>33</v>
      </c>
      <c r="K491" s="83">
        <v>0</v>
      </c>
      <c r="L491" s="83">
        <v>114.351</v>
      </c>
      <c r="M491" s="83">
        <v>0</v>
      </c>
      <c r="N491" s="83">
        <v>868.01699999999994</v>
      </c>
      <c r="O491" s="83">
        <v>0</v>
      </c>
      <c r="P491" s="83">
        <v>259.57900000000001</v>
      </c>
      <c r="Q491" s="83">
        <v>0</v>
      </c>
      <c r="R491" s="83">
        <v>1505.2019999999998</v>
      </c>
    </row>
    <row r="492" spans="1:18">
      <c r="A492" s="84" t="s">
        <v>586</v>
      </c>
      <c r="B492" s="85" t="s">
        <v>4190</v>
      </c>
      <c r="D492" s="84" t="s">
        <v>3341</v>
      </c>
      <c r="E492" s="83">
        <v>1967</v>
      </c>
      <c r="F492" s="83">
        <v>159993.52800000002</v>
      </c>
      <c r="G492" s="83">
        <v>49719.875999999997</v>
      </c>
      <c r="H492" s="83">
        <v>5042.1469999999999</v>
      </c>
      <c r="I492" s="83">
        <v>10180.18</v>
      </c>
      <c r="J492" s="83">
        <v>7442.2910000000002</v>
      </c>
      <c r="K492" s="83">
        <v>0</v>
      </c>
      <c r="L492" s="83">
        <v>6316.5249999999987</v>
      </c>
      <c r="M492" s="83">
        <v>0</v>
      </c>
      <c r="N492" s="83">
        <v>372985.09999999992</v>
      </c>
      <c r="O492" s="83">
        <v>0</v>
      </c>
      <c r="P492" s="83">
        <v>127236.06300000002</v>
      </c>
      <c r="Q492" s="83">
        <v>0</v>
      </c>
      <c r="R492" s="83">
        <v>738915.71</v>
      </c>
    </row>
    <row r="493" spans="1:18">
      <c r="A493" s="84" t="s">
        <v>586</v>
      </c>
      <c r="B493" s="85" t="s">
        <v>4191</v>
      </c>
      <c r="D493" s="84" t="s">
        <v>3331</v>
      </c>
      <c r="E493" s="83">
        <v>82</v>
      </c>
      <c r="F493" s="83">
        <v>0</v>
      </c>
      <c r="G493" s="83">
        <v>3190.0240000000003</v>
      </c>
      <c r="H493" s="83">
        <v>195.31200000000001</v>
      </c>
      <c r="I493" s="83">
        <v>0</v>
      </c>
      <c r="J493" s="83">
        <v>221.40700000000001</v>
      </c>
      <c r="K493" s="83">
        <v>0</v>
      </c>
      <c r="L493" s="83">
        <v>944.12100000000021</v>
      </c>
      <c r="M493" s="83">
        <v>0</v>
      </c>
      <c r="N493" s="83">
        <v>3826.9720000000002</v>
      </c>
      <c r="O493" s="83">
        <v>0</v>
      </c>
      <c r="P493" s="83">
        <v>1300.422</v>
      </c>
      <c r="Q493" s="83">
        <v>0</v>
      </c>
      <c r="R493" s="83">
        <v>9678.2579999999998</v>
      </c>
    </row>
    <row r="494" spans="1:18">
      <c r="A494" s="84" t="s">
        <v>586</v>
      </c>
      <c r="B494" s="85" t="s">
        <v>4192</v>
      </c>
      <c r="D494" s="84" t="s">
        <v>3345</v>
      </c>
      <c r="E494" s="83">
        <v>86</v>
      </c>
      <c r="F494" s="83">
        <v>0</v>
      </c>
      <c r="G494" s="83">
        <v>983.51199999999994</v>
      </c>
      <c r="H494" s="83">
        <v>0</v>
      </c>
      <c r="I494" s="83">
        <v>0</v>
      </c>
      <c r="J494" s="83">
        <v>353.57099999999997</v>
      </c>
      <c r="K494" s="83">
        <v>0</v>
      </c>
      <c r="L494" s="83">
        <v>280.32499999999999</v>
      </c>
      <c r="M494" s="83">
        <v>64.930999999999997</v>
      </c>
      <c r="N494" s="83">
        <v>2957.636</v>
      </c>
      <c r="O494" s="83">
        <v>0</v>
      </c>
      <c r="P494" s="83">
        <v>985.88699999999994</v>
      </c>
      <c r="Q494" s="83">
        <v>0</v>
      </c>
      <c r="R494" s="83">
        <v>5625.8620000000001</v>
      </c>
    </row>
    <row r="495" spans="1:18">
      <c r="A495" s="84" t="s">
        <v>586</v>
      </c>
      <c r="B495" s="85" t="s">
        <v>4193</v>
      </c>
      <c r="D495" s="84" t="s">
        <v>3335</v>
      </c>
      <c r="E495" s="83">
        <v>71</v>
      </c>
      <c r="F495" s="83">
        <v>0</v>
      </c>
      <c r="G495" s="83">
        <v>1687.421</v>
      </c>
      <c r="H495" s="83">
        <v>0</v>
      </c>
      <c r="I495" s="83">
        <v>0</v>
      </c>
      <c r="J495" s="83">
        <v>75.302999999999997</v>
      </c>
      <c r="K495" s="83">
        <v>0</v>
      </c>
      <c r="L495" s="83">
        <v>111.62299999999999</v>
      </c>
      <c r="M495" s="83">
        <v>527.89</v>
      </c>
      <c r="N495" s="83">
        <v>1349.7120000000002</v>
      </c>
      <c r="O495" s="83">
        <v>0</v>
      </c>
      <c r="P495" s="83">
        <v>567.71199999999999</v>
      </c>
      <c r="Q495" s="83">
        <v>0</v>
      </c>
      <c r="R495" s="83">
        <v>4319.6610000000001</v>
      </c>
    </row>
    <row r="496" spans="1:18">
      <c r="A496" s="84" t="s">
        <v>586</v>
      </c>
      <c r="B496" s="85" t="s">
        <v>4194</v>
      </c>
      <c r="D496" s="84" t="s">
        <v>3343</v>
      </c>
      <c r="E496" s="83">
        <v>63</v>
      </c>
      <c r="F496" s="83">
        <v>0</v>
      </c>
      <c r="G496" s="83">
        <v>0</v>
      </c>
      <c r="H496" s="83">
        <v>993.25199999999995</v>
      </c>
      <c r="I496" s="83">
        <v>0</v>
      </c>
      <c r="J496" s="83">
        <v>175.113</v>
      </c>
      <c r="K496" s="83">
        <v>0</v>
      </c>
      <c r="L496" s="83">
        <v>464.26099999999997</v>
      </c>
      <c r="M496" s="83">
        <v>0</v>
      </c>
      <c r="N496" s="83">
        <v>3268.0890000000004</v>
      </c>
      <c r="O496" s="83">
        <v>0</v>
      </c>
      <c r="P496" s="83">
        <v>1101.367</v>
      </c>
      <c r="Q496" s="83">
        <v>0</v>
      </c>
      <c r="R496" s="83">
        <v>6002.0819999999994</v>
      </c>
    </row>
    <row r="497" spans="1:18">
      <c r="A497" s="84" t="s">
        <v>586</v>
      </c>
      <c r="B497" s="85" t="s">
        <v>4195</v>
      </c>
      <c r="D497" s="84" t="s">
        <v>3339</v>
      </c>
      <c r="E497" s="83">
        <v>49</v>
      </c>
      <c r="F497" s="83">
        <v>939.21300000000008</v>
      </c>
      <c r="G497" s="83">
        <v>0</v>
      </c>
      <c r="H497" s="83">
        <v>64.375</v>
      </c>
      <c r="I497" s="83">
        <v>15</v>
      </c>
      <c r="J497" s="83">
        <v>305.89799999999997</v>
      </c>
      <c r="K497" s="83">
        <v>0</v>
      </c>
      <c r="L497" s="83">
        <v>1008.152</v>
      </c>
      <c r="M497" s="83">
        <v>0</v>
      </c>
      <c r="N497" s="83">
        <v>1703.3500000000001</v>
      </c>
      <c r="O497" s="83">
        <v>0</v>
      </c>
      <c r="P497" s="83">
        <v>1049.087</v>
      </c>
      <c r="Q497" s="83">
        <v>0</v>
      </c>
      <c r="R497" s="83">
        <v>5085.0749999999998</v>
      </c>
    </row>
    <row r="498" spans="1:18">
      <c r="A498" s="84" t="s">
        <v>586</v>
      </c>
      <c r="B498" s="85" t="s">
        <v>4196</v>
      </c>
      <c r="D498" s="84" t="s">
        <v>3349</v>
      </c>
      <c r="E498" s="83">
        <v>74</v>
      </c>
      <c r="F498" s="83">
        <v>0</v>
      </c>
      <c r="G498" s="83">
        <v>0</v>
      </c>
      <c r="H498" s="83">
        <v>1580.663</v>
      </c>
      <c r="I498" s="83">
        <v>0</v>
      </c>
      <c r="J498" s="83">
        <v>161.245</v>
      </c>
      <c r="K498" s="83">
        <v>0</v>
      </c>
      <c r="L498" s="83">
        <v>1324.9670000000001</v>
      </c>
      <c r="M498" s="83">
        <v>0</v>
      </c>
      <c r="N498" s="83">
        <v>4009.8009999999995</v>
      </c>
      <c r="O498" s="83">
        <v>0</v>
      </c>
      <c r="P498" s="83">
        <v>1444.9060000000002</v>
      </c>
      <c r="Q498" s="83">
        <v>0</v>
      </c>
      <c r="R498" s="83">
        <v>8521.5819999999985</v>
      </c>
    </row>
    <row r="499" spans="1:18">
      <c r="A499" s="84" t="s">
        <v>586</v>
      </c>
      <c r="B499" s="85" t="s">
        <v>4197</v>
      </c>
      <c r="D499" s="84" t="s">
        <v>3942</v>
      </c>
      <c r="E499" s="83">
        <v>78</v>
      </c>
      <c r="F499" s="83">
        <v>0</v>
      </c>
      <c r="G499" s="83">
        <v>704.89699999999993</v>
      </c>
      <c r="H499" s="83">
        <v>0</v>
      </c>
      <c r="I499" s="83">
        <v>0</v>
      </c>
      <c r="J499" s="83">
        <v>40.283000000000001</v>
      </c>
      <c r="K499" s="83">
        <v>0</v>
      </c>
      <c r="L499" s="83">
        <v>97.296000000000006</v>
      </c>
      <c r="M499" s="83">
        <v>149.02200000000002</v>
      </c>
      <c r="N499" s="83">
        <v>1589.116</v>
      </c>
      <c r="O499" s="83">
        <v>0</v>
      </c>
      <c r="P499" s="83">
        <v>494.68099999999998</v>
      </c>
      <c r="Q499" s="83">
        <v>0</v>
      </c>
      <c r="R499" s="83">
        <v>3075.2950000000001</v>
      </c>
    </row>
    <row r="500" spans="1:18">
      <c r="A500" s="84" t="s">
        <v>586</v>
      </c>
      <c r="B500" s="85" t="s">
        <v>4198</v>
      </c>
      <c r="D500" s="84" t="s">
        <v>3337</v>
      </c>
      <c r="E500" s="83">
        <v>76</v>
      </c>
      <c r="F500" s="83">
        <v>0</v>
      </c>
      <c r="G500" s="83">
        <v>0</v>
      </c>
      <c r="H500" s="83">
        <v>2351.3249999999998</v>
      </c>
      <c r="I500" s="83">
        <v>15.870000000000001</v>
      </c>
      <c r="J500" s="83">
        <v>67.372</v>
      </c>
      <c r="K500" s="83">
        <v>0</v>
      </c>
      <c r="L500" s="83">
        <v>556.77699999999993</v>
      </c>
      <c r="M500" s="83">
        <v>79.832999999999998</v>
      </c>
      <c r="N500" s="83">
        <v>1114.5170000000001</v>
      </c>
      <c r="O500" s="83">
        <v>986.20699999999999</v>
      </c>
      <c r="P500" s="83">
        <v>573.99900000000002</v>
      </c>
      <c r="Q500" s="83">
        <v>0</v>
      </c>
      <c r="R500" s="83">
        <v>5745.9000000000005</v>
      </c>
    </row>
    <row r="501" spans="1:18">
      <c r="A501" s="84" t="s">
        <v>586</v>
      </c>
      <c r="B501" s="85" t="s">
        <v>4199</v>
      </c>
      <c r="D501" s="84" t="s">
        <v>3351</v>
      </c>
      <c r="E501" s="83">
        <v>116</v>
      </c>
      <c r="F501" s="83">
        <v>3922.3690000000001</v>
      </c>
      <c r="G501" s="83">
        <v>0</v>
      </c>
      <c r="H501" s="83">
        <v>0</v>
      </c>
      <c r="I501" s="83">
        <v>9502.8940000000002</v>
      </c>
      <c r="J501" s="83">
        <v>0</v>
      </c>
      <c r="K501" s="83">
        <v>0</v>
      </c>
      <c r="L501" s="83">
        <v>0</v>
      </c>
      <c r="M501" s="83">
        <v>0</v>
      </c>
      <c r="N501" s="83">
        <v>0</v>
      </c>
      <c r="O501" s="83">
        <v>0</v>
      </c>
      <c r="P501" s="83">
        <v>0</v>
      </c>
      <c r="Q501" s="83">
        <v>0</v>
      </c>
      <c r="R501" s="83">
        <v>13425.263000000001</v>
      </c>
    </row>
    <row r="502" spans="1:18">
      <c r="A502" s="84" t="s">
        <v>586</v>
      </c>
      <c r="B502" s="85" t="s">
        <v>4200</v>
      </c>
      <c r="D502" s="84" t="s">
        <v>3347</v>
      </c>
      <c r="E502" s="83">
        <v>111</v>
      </c>
      <c r="F502" s="83">
        <v>0</v>
      </c>
      <c r="G502" s="83">
        <v>3987.6170000000002</v>
      </c>
      <c r="H502" s="83">
        <v>60.931000000000004</v>
      </c>
      <c r="I502" s="83">
        <v>116.506</v>
      </c>
      <c r="J502" s="83">
        <v>1626.835</v>
      </c>
      <c r="K502" s="83">
        <v>0</v>
      </c>
      <c r="L502" s="83">
        <v>875.87199999999996</v>
      </c>
      <c r="M502" s="83">
        <v>165.65400000000002</v>
      </c>
      <c r="N502" s="83">
        <v>10443.491</v>
      </c>
      <c r="O502" s="83">
        <v>0</v>
      </c>
      <c r="P502" s="83">
        <v>4162.5070000000005</v>
      </c>
      <c r="Q502" s="83">
        <v>0</v>
      </c>
      <c r="R502" s="83">
        <v>21439.412999999997</v>
      </c>
    </row>
    <row r="503" spans="1:18">
      <c r="A503" s="84" t="s">
        <v>586</v>
      </c>
      <c r="B503" s="85" t="s">
        <v>4201</v>
      </c>
      <c r="D503" s="84" t="s">
        <v>3353</v>
      </c>
      <c r="E503" s="83">
        <v>142</v>
      </c>
      <c r="F503" s="83">
        <v>2612.5160000000001</v>
      </c>
      <c r="G503" s="83">
        <v>222.042</v>
      </c>
      <c r="H503" s="83">
        <v>0</v>
      </c>
      <c r="I503" s="83">
        <v>98.399000000000001</v>
      </c>
      <c r="J503" s="83">
        <v>302.19099999999997</v>
      </c>
      <c r="K503" s="83">
        <v>0</v>
      </c>
      <c r="L503" s="83">
        <v>1454.31</v>
      </c>
      <c r="M503" s="83">
        <v>221.27799999999999</v>
      </c>
      <c r="N503" s="83">
        <v>5542.7799999999988</v>
      </c>
      <c r="O503" s="83">
        <v>0</v>
      </c>
      <c r="P503" s="83">
        <v>2275.6660000000002</v>
      </c>
      <c r="Q503" s="83">
        <v>0</v>
      </c>
      <c r="R503" s="83">
        <v>12729.182000000001</v>
      </c>
    </row>
    <row r="504" spans="1:18">
      <c r="A504" s="84" t="s">
        <v>613</v>
      </c>
      <c r="B504" s="85" t="s">
        <v>4202</v>
      </c>
      <c r="D504" s="84" t="s">
        <v>3355</v>
      </c>
      <c r="E504" s="83">
        <v>13</v>
      </c>
      <c r="F504" s="83">
        <v>388.44</v>
      </c>
      <c r="G504" s="83">
        <v>0</v>
      </c>
      <c r="H504" s="83">
        <v>0</v>
      </c>
      <c r="I504" s="83">
        <v>22</v>
      </c>
      <c r="J504" s="83">
        <v>758.87100000000009</v>
      </c>
      <c r="K504" s="83">
        <v>0</v>
      </c>
      <c r="L504" s="83">
        <v>238</v>
      </c>
      <c r="M504" s="83">
        <v>0</v>
      </c>
      <c r="N504" s="83">
        <v>0</v>
      </c>
      <c r="O504" s="83">
        <v>228</v>
      </c>
      <c r="P504" s="83">
        <v>0</v>
      </c>
      <c r="Q504" s="83">
        <v>0</v>
      </c>
      <c r="R504" s="83">
        <v>1635.3110000000001</v>
      </c>
    </row>
    <row r="505" spans="1:18">
      <c r="A505" s="84" t="s">
        <v>613</v>
      </c>
      <c r="B505" s="85" t="s">
        <v>4203</v>
      </c>
      <c r="D505" s="84" t="s">
        <v>3359</v>
      </c>
      <c r="E505" s="83">
        <v>18</v>
      </c>
      <c r="F505" s="83">
        <v>113.021</v>
      </c>
      <c r="G505" s="83">
        <v>0</v>
      </c>
      <c r="H505" s="83">
        <v>0</v>
      </c>
      <c r="I505" s="83">
        <v>0</v>
      </c>
      <c r="J505" s="83">
        <v>0</v>
      </c>
      <c r="K505" s="83">
        <v>0</v>
      </c>
      <c r="L505" s="83">
        <v>36.738</v>
      </c>
      <c r="M505" s="83">
        <v>71.683999999999997</v>
      </c>
      <c r="N505" s="83">
        <v>284.76900000000001</v>
      </c>
      <c r="O505" s="83">
        <v>0</v>
      </c>
      <c r="P505" s="83">
        <v>357.20400000000001</v>
      </c>
      <c r="Q505" s="83">
        <v>0</v>
      </c>
      <c r="R505" s="83">
        <v>863.41600000000005</v>
      </c>
    </row>
    <row r="506" spans="1:18">
      <c r="A506" s="84" t="s">
        <v>613</v>
      </c>
      <c r="B506" s="85" t="s">
        <v>4204</v>
      </c>
      <c r="D506" s="84" t="s">
        <v>3363</v>
      </c>
      <c r="E506" s="83">
        <v>1049</v>
      </c>
      <c r="F506" s="83">
        <v>72796.017999999996</v>
      </c>
      <c r="G506" s="83">
        <v>0</v>
      </c>
      <c r="H506" s="83">
        <v>21040.215</v>
      </c>
      <c r="I506" s="83">
        <v>1075.796</v>
      </c>
      <c r="J506" s="83">
        <v>4504.3630000000003</v>
      </c>
      <c r="K506" s="83">
        <v>0</v>
      </c>
      <c r="L506" s="83">
        <v>4126.0159999999996</v>
      </c>
      <c r="M506" s="83">
        <v>0</v>
      </c>
      <c r="N506" s="83">
        <v>0</v>
      </c>
      <c r="O506" s="83">
        <v>146623.47</v>
      </c>
      <c r="P506" s="83">
        <v>0</v>
      </c>
      <c r="Q506" s="83">
        <v>0</v>
      </c>
      <c r="R506" s="83">
        <v>250165.87800000003</v>
      </c>
    </row>
    <row r="507" spans="1:18">
      <c r="A507" s="84" t="s">
        <v>613</v>
      </c>
      <c r="B507" s="85" t="s">
        <v>4205</v>
      </c>
      <c r="D507" s="84" t="s">
        <v>3357</v>
      </c>
      <c r="E507" s="83">
        <v>19</v>
      </c>
      <c r="F507" s="83">
        <v>305.34899999999999</v>
      </c>
      <c r="G507" s="83">
        <v>0</v>
      </c>
      <c r="H507" s="83">
        <v>0</v>
      </c>
      <c r="I507" s="83">
        <v>8.4</v>
      </c>
      <c r="J507" s="83">
        <v>0</v>
      </c>
      <c r="K507" s="83">
        <v>0</v>
      </c>
      <c r="L507" s="83">
        <v>201.71900000000002</v>
      </c>
      <c r="M507" s="83">
        <v>57.015000000000001</v>
      </c>
      <c r="N507" s="83">
        <v>412.11900000000003</v>
      </c>
      <c r="O507" s="83">
        <v>0</v>
      </c>
      <c r="P507" s="83">
        <v>321.96199999999999</v>
      </c>
      <c r="Q507" s="83">
        <v>0</v>
      </c>
      <c r="R507" s="83">
        <v>1306.5640000000001</v>
      </c>
    </row>
    <row r="508" spans="1:18">
      <c r="A508" s="84" t="s">
        <v>613</v>
      </c>
      <c r="B508" s="85" t="s">
        <v>4206</v>
      </c>
      <c r="D508" s="84" t="s">
        <v>3367</v>
      </c>
      <c r="E508" s="83">
        <v>10</v>
      </c>
      <c r="F508" s="83">
        <v>302.93099999999998</v>
      </c>
      <c r="G508" s="83">
        <v>0</v>
      </c>
      <c r="H508" s="83">
        <v>0</v>
      </c>
      <c r="I508" s="83">
        <v>13.297000000000002</v>
      </c>
      <c r="J508" s="83">
        <v>0</v>
      </c>
      <c r="K508" s="83">
        <v>0</v>
      </c>
      <c r="L508" s="83">
        <v>217.005</v>
      </c>
      <c r="M508" s="83">
        <v>0</v>
      </c>
      <c r="N508" s="83">
        <v>231.53200000000001</v>
      </c>
      <c r="O508" s="83">
        <v>0</v>
      </c>
      <c r="P508" s="83">
        <v>267.56799999999998</v>
      </c>
      <c r="Q508" s="83">
        <v>0</v>
      </c>
      <c r="R508" s="83">
        <v>1032.3330000000001</v>
      </c>
    </row>
    <row r="509" spans="1:18">
      <c r="A509" s="84" t="s">
        <v>613</v>
      </c>
      <c r="B509" s="85" t="s">
        <v>4207</v>
      </c>
      <c r="D509" s="84" t="s">
        <v>3365</v>
      </c>
      <c r="E509" s="83">
        <v>276</v>
      </c>
      <c r="F509" s="83">
        <v>8104.9110000000001</v>
      </c>
      <c r="G509" s="83">
        <v>970.80200000000002</v>
      </c>
      <c r="H509" s="83">
        <v>0</v>
      </c>
      <c r="I509" s="83">
        <v>11.433</v>
      </c>
      <c r="J509" s="83">
        <v>2838.3000000000006</v>
      </c>
      <c r="K509" s="83">
        <v>0</v>
      </c>
      <c r="L509" s="83">
        <v>516.25900000000001</v>
      </c>
      <c r="M509" s="83">
        <v>0</v>
      </c>
      <c r="N509" s="83">
        <v>11929.326000000001</v>
      </c>
      <c r="O509" s="83">
        <v>1187.8510000000001</v>
      </c>
      <c r="P509" s="83">
        <v>0</v>
      </c>
      <c r="Q509" s="83">
        <v>15954.943000000001</v>
      </c>
      <c r="R509" s="83">
        <v>41513.825000000004</v>
      </c>
    </row>
    <row r="510" spans="1:18">
      <c r="A510" s="84" t="s">
        <v>638</v>
      </c>
      <c r="B510" s="85" t="s">
        <v>4208</v>
      </c>
      <c r="D510" s="84" t="s">
        <v>3371</v>
      </c>
      <c r="E510" s="83">
        <v>11</v>
      </c>
      <c r="F510" s="83">
        <v>233.333</v>
      </c>
      <c r="G510" s="83">
        <v>0</v>
      </c>
      <c r="H510" s="83">
        <v>0.47600000000000003</v>
      </c>
      <c r="I510" s="83">
        <v>138.10399999999998</v>
      </c>
      <c r="J510" s="83">
        <v>0</v>
      </c>
      <c r="K510" s="83">
        <v>0</v>
      </c>
      <c r="L510" s="83">
        <v>153.072</v>
      </c>
      <c r="M510" s="83">
        <v>0</v>
      </c>
      <c r="N510" s="83">
        <v>36.49</v>
      </c>
      <c r="O510" s="83">
        <v>0</v>
      </c>
      <c r="P510" s="83">
        <v>222.98500000000001</v>
      </c>
      <c r="Q510" s="83">
        <v>0</v>
      </c>
      <c r="R510" s="83">
        <v>784.46</v>
      </c>
    </row>
    <row r="511" spans="1:18">
      <c r="A511" s="84" t="s">
        <v>638</v>
      </c>
      <c r="B511" s="85" t="s">
        <v>4209</v>
      </c>
      <c r="D511" s="84" t="s">
        <v>3369</v>
      </c>
      <c r="E511" s="83">
        <v>4</v>
      </c>
      <c r="F511" s="83">
        <v>1459.3370000000002</v>
      </c>
      <c r="G511" s="83">
        <v>0</v>
      </c>
      <c r="H511" s="83">
        <v>0</v>
      </c>
      <c r="I511" s="83">
        <v>730.98300000000006</v>
      </c>
      <c r="J511" s="83">
        <v>360.77699999999999</v>
      </c>
      <c r="K511" s="83">
        <v>0</v>
      </c>
      <c r="L511" s="83">
        <v>0</v>
      </c>
      <c r="M511" s="83">
        <v>0</v>
      </c>
      <c r="N511" s="83">
        <v>20</v>
      </c>
      <c r="O511" s="83">
        <v>0</v>
      </c>
      <c r="P511" s="83">
        <v>0</v>
      </c>
      <c r="Q511" s="83">
        <v>0</v>
      </c>
      <c r="R511" s="83">
        <v>2571.0970000000002</v>
      </c>
    </row>
    <row r="512" spans="1:18">
      <c r="A512" s="84" t="s">
        <v>638</v>
      </c>
      <c r="B512" s="85" t="s">
        <v>4210</v>
      </c>
      <c r="D512" s="84" t="s">
        <v>3373</v>
      </c>
      <c r="E512" s="83">
        <v>22</v>
      </c>
      <c r="F512" s="83">
        <v>917.52700000000004</v>
      </c>
      <c r="G512" s="83">
        <v>0</v>
      </c>
      <c r="H512" s="83">
        <v>0</v>
      </c>
      <c r="I512" s="83">
        <v>0</v>
      </c>
      <c r="J512" s="83">
        <v>89.47499999999998</v>
      </c>
      <c r="K512" s="83">
        <v>0</v>
      </c>
      <c r="L512" s="83">
        <v>371.45</v>
      </c>
      <c r="M512" s="83">
        <v>0</v>
      </c>
      <c r="N512" s="83">
        <v>52.056000000000004</v>
      </c>
      <c r="O512" s="83">
        <v>0</v>
      </c>
      <c r="P512" s="83">
        <v>2011.4089999999999</v>
      </c>
      <c r="Q512" s="83">
        <v>0</v>
      </c>
      <c r="R512" s="83">
        <v>3441.9170000000004</v>
      </c>
    </row>
    <row r="513" spans="1:18">
      <c r="A513" s="84" t="s">
        <v>638</v>
      </c>
      <c r="B513" s="85" t="s">
        <v>4211</v>
      </c>
      <c r="D513" s="84" t="s">
        <v>3375</v>
      </c>
      <c r="E513" s="83">
        <v>23</v>
      </c>
      <c r="F513" s="83">
        <v>41.188999999999979</v>
      </c>
      <c r="G513" s="83">
        <v>0</v>
      </c>
      <c r="H513" s="83">
        <v>0</v>
      </c>
      <c r="I513" s="83">
        <v>0</v>
      </c>
      <c r="J513" s="83">
        <v>81.103000000000009</v>
      </c>
      <c r="K513" s="83">
        <v>0</v>
      </c>
      <c r="L513" s="83">
        <v>59.542000000000002</v>
      </c>
      <c r="M513" s="83">
        <v>38.234999999999992</v>
      </c>
      <c r="N513" s="83">
        <v>778.25600000000009</v>
      </c>
      <c r="O513" s="83">
        <v>0</v>
      </c>
      <c r="P513" s="83">
        <v>93.131</v>
      </c>
      <c r="Q513" s="83">
        <v>0</v>
      </c>
      <c r="R513" s="83">
        <v>1091.4560000000001</v>
      </c>
    </row>
    <row r="514" spans="1:18">
      <c r="A514" s="84" t="s">
        <v>651</v>
      </c>
      <c r="B514" s="85" t="s">
        <v>4212</v>
      </c>
      <c r="D514" s="84" t="s">
        <v>3379</v>
      </c>
      <c r="E514" s="83">
        <v>96</v>
      </c>
      <c r="F514" s="83">
        <v>1988.7460000000001</v>
      </c>
      <c r="G514" s="83">
        <v>315.89799999999997</v>
      </c>
      <c r="H514" s="83">
        <v>0</v>
      </c>
      <c r="I514" s="83">
        <v>14.434000000000001</v>
      </c>
      <c r="J514" s="83">
        <v>454.71100000000001</v>
      </c>
      <c r="K514" s="83">
        <v>0</v>
      </c>
      <c r="L514" s="83">
        <v>814.04399999999998</v>
      </c>
      <c r="M514" s="83">
        <v>109.71799999999999</v>
      </c>
      <c r="N514" s="83">
        <v>0</v>
      </c>
      <c r="O514" s="83">
        <v>5585.0290000000005</v>
      </c>
      <c r="P514" s="83">
        <v>467.25599999999997</v>
      </c>
      <c r="Q514" s="83">
        <v>6780.2530000000006</v>
      </c>
      <c r="R514" s="83">
        <v>16530.089</v>
      </c>
    </row>
    <row r="515" spans="1:18">
      <c r="A515" s="84" t="s">
        <v>651</v>
      </c>
      <c r="B515" s="85" t="s">
        <v>4213</v>
      </c>
      <c r="D515" s="84" t="s">
        <v>3381</v>
      </c>
      <c r="E515" s="83">
        <v>25</v>
      </c>
      <c r="F515" s="83">
        <v>314.01499999999999</v>
      </c>
      <c r="G515" s="83">
        <v>0</v>
      </c>
      <c r="H515" s="83">
        <v>0</v>
      </c>
      <c r="I515" s="83">
        <v>63.878999999999998</v>
      </c>
      <c r="J515" s="83">
        <v>6.88</v>
      </c>
      <c r="K515" s="83">
        <v>0</v>
      </c>
      <c r="L515" s="83">
        <v>283.42400000000004</v>
      </c>
      <c r="M515" s="83">
        <v>0</v>
      </c>
      <c r="N515" s="83">
        <v>855.54899999999998</v>
      </c>
      <c r="O515" s="83">
        <v>0</v>
      </c>
      <c r="P515" s="83">
        <v>1177.598</v>
      </c>
      <c r="Q515" s="83">
        <v>0</v>
      </c>
      <c r="R515" s="83">
        <v>2701.3450000000003</v>
      </c>
    </row>
    <row r="516" spans="1:18">
      <c r="A516" s="84" t="s">
        <v>651</v>
      </c>
      <c r="B516" s="85" t="s">
        <v>4214</v>
      </c>
      <c r="D516" s="84" t="s">
        <v>3383</v>
      </c>
      <c r="E516" s="83">
        <v>42</v>
      </c>
      <c r="F516" s="83">
        <v>363.55699999999996</v>
      </c>
      <c r="G516" s="83">
        <v>0</v>
      </c>
      <c r="H516" s="83">
        <v>0</v>
      </c>
      <c r="I516" s="83">
        <v>0</v>
      </c>
      <c r="J516" s="83">
        <v>57.641000000000012</v>
      </c>
      <c r="K516" s="83">
        <v>0</v>
      </c>
      <c r="L516" s="83">
        <v>316.65699999999998</v>
      </c>
      <c r="M516" s="83">
        <v>144.57499999999999</v>
      </c>
      <c r="N516" s="83">
        <v>0</v>
      </c>
      <c r="O516" s="83">
        <v>1686.923</v>
      </c>
      <c r="P516" s="83">
        <v>0</v>
      </c>
      <c r="Q516" s="83">
        <v>1355.6570000000002</v>
      </c>
      <c r="R516" s="83">
        <v>3925.01</v>
      </c>
    </row>
    <row r="517" spans="1:18">
      <c r="A517" s="84" t="s">
        <v>651</v>
      </c>
      <c r="B517" s="85" t="s">
        <v>4215</v>
      </c>
      <c r="D517" s="84" t="s">
        <v>3410</v>
      </c>
      <c r="E517" s="83">
        <v>16</v>
      </c>
      <c r="F517" s="83">
        <v>199.971</v>
      </c>
      <c r="G517" s="83">
        <v>0</v>
      </c>
      <c r="H517" s="83">
        <v>0</v>
      </c>
      <c r="I517" s="83">
        <v>0</v>
      </c>
      <c r="J517" s="83">
        <v>9.9580000000000002</v>
      </c>
      <c r="K517" s="83">
        <v>0</v>
      </c>
      <c r="L517" s="83">
        <v>200.61599999999999</v>
      </c>
      <c r="M517" s="83">
        <v>0</v>
      </c>
      <c r="N517" s="83">
        <v>371.50700000000001</v>
      </c>
      <c r="O517" s="83">
        <v>0</v>
      </c>
      <c r="P517" s="83">
        <v>19.798999999999999</v>
      </c>
      <c r="Q517" s="83">
        <v>106.74000000000001</v>
      </c>
      <c r="R517" s="83">
        <v>908.59099999999989</v>
      </c>
    </row>
    <row r="518" spans="1:18">
      <c r="A518" s="84" t="s">
        <v>651</v>
      </c>
      <c r="B518" s="85" t="s">
        <v>4216</v>
      </c>
      <c r="D518" s="84" t="s">
        <v>4217</v>
      </c>
      <c r="E518" s="83">
        <v>15</v>
      </c>
      <c r="F518" s="83">
        <v>196.048</v>
      </c>
      <c r="G518" s="83">
        <v>0</v>
      </c>
      <c r="H518" s="83">
        <v>0</v>
      </c>
      <c r="I518" s="83">
        <v>35.428000000000004</v>
      </c>
      <c r="J518" s="83">
        <v>0</v>
      </c>
      <c r="K518" s="83">
        <v>0</v>
      </c>
      <c r="L518" s="83">
        <v>274.34899999999999</v>
      </c>
      <c r="M518" s="83">
        <v>21.861000000000001</v>
      </c>
      <c r="N518" s="83">
        <v>0</v>
      </c>
      <c r="O518" s="83">
        <v>749.88300000000004</v>
      </c>
      <c r="P518" s="83">
        <v>0</v>
      </c>
      <c r="Q518" s="83">
        <v>474.04300000000006</v>
      </c>
      <c r="R518" s="83">
        <v>1751.6120000000001</v>
      </c>
    </row>
    <row r="519" spans="1:18">
      <c r="A519" s="84" t="s">
        <v>651</v>
      </c>
      <c r="B519" s="85" t="s">
        <v>4218</v>
      </c>
      <c r="D519" s="84" t="s">
        <v>3389</v>
      </c>
      <c r="E519" s="83">
        <v>404</v>
      </c>
      <c r="F519" s="83">
        <v>27309.731</v>
      </c>
      <c r="G519" s="83">
        <v>71.25</v>
      </c>
      <c r="H519" s="83">
        <v>0</v>
      </c>
      <c r="I519" s="83">
        <v>691.83399999999995</v>
      </c>
      <c r="J519" s="83">
        <v>283.28100000000001</v>
      </c>
      <c r="K519" s="83">
        <v>0</v>
      </c>
      <c r="L519" s="83">
        <v>6447.9160000000002</v>
      </c>
      <c r="M519" s="83">
        <v>28.66</v>
      </c>
      <c r="N519" s="83">
        <v>0</v>
      </c>
      <c r="O519" s="83">
        <v>46251.089000000007</v>
      </c>
      <c r="P519" s="83">
        <v>50487.139000000003</v>
      </c>
      <c r="Q519" s="83">
        <v>0</v>
      </c>
      <c r="R519" s="83">
        <v>131570.9</v>
      </c>
    </row>
    <row r="520" spans="1:18">
      <c r="A520" s="84" t="s">
        <v>651</v>
      </c>
      <c r="B520" s="85" t="s">
        <v>4219</v>
      </c>
      <c r="D520" s="84" t="s">
        <v>3393</v>
      </c>
      <c r="E520" s="83">
        <v>8</v>
      </c>
      <c r="F520" s="83">
        <v>788.35699999999997</v>
      </c>
      <c r="G520" s="83">
        <v>0</v>
      </c>
      <c r="H520" s="83">
        <v>0</v>
      </c>
      <c r="I520" s="83">
        <v>0</v>
      </c>
      <c r="J520" s="83">
        <v>250.11900000000006</v>
      </c>
      <c r="K520" s="83">
        <v>0</v>
      </c>
      <c r="L520" s="83">
        <v>0</v>
      </c>
      <c r="M520" s="83">
        <v>0</v>
      </c>
      <c r="N520" s="83">
        <v>0</v>
      </c>
      <c r="O520" s="83">
        <v>0</v>
      </c>
      <c r="P520" s="83">
        <v>7587.1719999999987</v>
      </c>
      <c r="Q520" s="83">
        <v>0</v>
      </c>
      <c r="R520" s="83">
        <v>8625.6479999999974</v>
      </c>
    </row>
    <row r="521" spans="1:18">
      <c r="A521" s="84" t="s">
        <v>651</v>
      </c>
      <c r="B521" s="85" t="s">
        <v>4220</v>
      </c>
      <c r="D521" s="84" t="s">
        <v>3408</v>
      </c>
      <c r="E521" s="83">
        <v>354</v>
      </c>
      <c r="F521" s="83">
        <v>8648.7250000000004</v>
      </c>
      <c r="G521" s="83">
        <v>0</v>
      </c>
      <c r="H521" s="83">
        <v>509.84199999999998</v>
      </c>
      <c r="I521" s="83">
        <v>659.21500000000003</v>
      </c>
      <c r="J521" s="83">
        <v>311.69200000000001</v>
      </c>
      <c r="K521" s="83">
        <v>13737.467000000001</v>
      </c>
      <c r="L521" s="83">
        <v>3684.0549999999994</v>
      </c>
      <c r="M521" s="83">
        <v>5926.067</v>
      </c>
      <c r="N521" s="83">
        <v>0</v>
      </c>
      <c r="O521" s="83">
        <v>28937.798999999999</v>
      </c>
      <c r="P521" s="83">
        <v>0</v>
      </c>
      <c r="Q521" s="83">
        <v>0</v>
      </c>
      <c r="R521" s="83">
        <v>62414.861999999994</v>
      </c>
    </row>
    <row r="522" spans="1:18">
      <c r="A522" s="84" t="s">
        <v>651</v>
      </c>
      <c r="B522" s="85" t="s">
        <v>4221</v>
      </c>
      <c r="D522" s="84" t="s">
        <v>4222</v>
      </c>
      <c r="E522" s="83">
        <v>181</v>
      </c>
      <c r="F522" s="83">
        <v>4683.1239999999989</v>
      </c>
      <c r="G522" s="83">
        <v>0</v>
      </c>
      <c r="H522" s="83">
        <v>33.014000000000003</v>
      </c>
      <c r="I522" s="83">
        <v>17.361000000000001</v>
      </c>
      <c r="J522" s="83">
        <v>248.62099999999998</v>
      </c>
      <c r="K522" s="83">
        <v>2612.8690000000001</v>
      </c>
      <c r="L522" s="83">
        <v>701.64199999999994</v>
      </c>
      <c r="M522" s="83">
        <v>17.972999999999999</v>
      </c>
      <c r="N522" s="83">
        <v>5312.5619999999999</v>
      </c>
      <c r="O522" s="83">
        <v>0</v>
      </c>
      <c r="P522" s="83">
        <v>5.673</v>
      </c>
      <c r="Q522" s="83">
        <v>0</v>
      </c>
      <c r="R522" s="83">
        <v>13632.839</v>
      </c>
    </row>
    <row r="523" spans="1:18">
      <c r="A523" s="84" t="s">
        <v>651</v>
      </c>
      <c r="B523" s="85" t="s">
        <v>4223</v>
      </c>
      <c r="D523" s="84" t="s">
        <v>3395</v>
      </c>
      <c r="E523" s="83">
        <v>130</v>
      </c>
      <c r="F523" s="83">
        <v>1442.6670000000001</v>
      </c>
      <c r="G523" s="83">
        <v>438.31099999999998</v>
      </c>
      <c r="H523" s="83">
        <v>0</v>
      </c>
      <c r="I523" s="83">
        <v>46.803000000000004</v>
      </c>
      <c r="J523" s="83">
        <v>27.348000000000006</v>
      </c>
      <c r="K523" s="83">
        <v>0</v>
      </c>
      <c r="L523" s="83">
        <v>2647.2459999999996</v>
      </c>
      <c r="M523" s="83">
        <v>4.1610000000000005</v>
      </c>
      <c r="N523" s="83">
        <v>0</v>
      </c>
      <c r="O523" s="83">
        <v>4498.4520000000002</v>
      </c>
      <c r="P523" s="83">
        <v>2962.65</v>
      </c>
      <c r="Q523" s="83">
        <v>0</v>
      </c>
      <c r="R523" s="83">
        <v>12067.638000000001</v>
      </c>
    </row>
    <row r="524" spans="1:18">
      <c r="A524" s="84" t="s">
        <v>651</v>
      </c>
      <c r="B524" s="85" t="s">
        <v>4224</v>
      </c>
      <c r="D524" s="84" t="s">
        <v>3397</v>
      </c>
      <c r="E524" s="83">
        <v>31</v>
      </c>
      <c r="F524" s="83">
        <v>573.48500000000001</v>
      </c>
      <c r="G524" s="83">
        <v>0</v>
      </c>
      <c r="H524" s="83">
        <v>0</v>
      </c>
      <c r="I524" s="83">
        <v>43.823999999999998</v>
      </c>
      <c r="J524" s="83">
        <v>260.61500000000001</v>
      </c>
      <c r="K524" s="83">
        <v>0</v>
      </c>
      <c r="L524" s="83">
        <v>316.47500000000002</v>
      </c>
      <c r="M524" s="83">
        <v>130.09299999999999</v>
      </c>
      <c r="N524" s="83">
        <v>21</v>
      </c>
      <c r="O524" s="83">
        <v>1343.116</v>
      </c>
      <c r="P524" s="83">
        <v>0</v>
      </c>
      <c r="Q524" s="83">
        <v>345.70300000000003</v>
      </c>
      <c r="R524" s="83">
        <v>3034.3109999999997</v>
      </c>
    </row>
    <row r="525" spans="1:18">
      <c r="A525" s="84" t="s">
        <v>651</v>
      </c>
      <c r="B525" s="85" t="s">
        <v>4225</v>
      </c>
      <c r="D525" s="84" t="s">
        <v>3399</v>
      </c>
      <c r="E525" s="83">
        <v>30</v>
      </c>
      <c r="F525" s="83">
        <v>806.09600000000012</v>
      </c>
      <c r="G525" s="83">
        <v>21.734000000000002</v>
      </c>
      <c r="H525" s="83">
        <v>0</v>
      </c>
      <c r="I525" s="83">
        <v>51.903999999999996</v>
      </c>
      <c r="J525" s="83">
        <v>81.131</v>
      </c>
      <c r="K525" s="83">
        <v>0</v>
      </c>
      <c r="L525" s="83">
        <v>882.62300000000005</v>
      </c>
      <c r="M525" s="83">
        <v>0</v>
      </c>
      <c r="N525" s="83">
        <v>1978.2</v>
      </c>
      <c r="O525" s="83">
        <v>0</v>
      </c>
      <c r="P525" s="83">
        <v>201.44400000000002</v>
      </c>
      <c r="Q525" s="83">
        <v>632.56799999999998</v>
      </c>
      <c r="R525" s="83">
        <v>4655.7</v>
      </c>
    </row>
    <row r="526" spans="1:18">
      <c r="A526" s="84" t="s">
        <v>651</v>
      </c>
      <c r="B526" s="85" t="s">
        <v>4226</v>
      </c>
      <c r="D526" s="84" t="s">
        <v>3387</v>
      </c>
      <c r="E526" s="83">
        <v>94</v>
      </c>
      <c r="F526" s="83">
        <v>1908.989</v>
      </c>
      <c r="G526" s="83">
        <v>46.381999999999998</v>
      </c>
      <c r="H526" s="83">
        <v>160.41</v>
      </c>
      <c r="I526" s="83">
        <v>23.376000000000001</v>
      </c>
      <c r="J526" s="83">
        <v>335.80900000000003</v>
      </c>
      <c r="K526" s="83">
        <v>3601.0909999999994</v>
      </c>
      <c r="L526" s="83">
        <v>688.00399999999991</v>
      </c>
      <c r="M526" s="83">
        <v>184.24200000000002</v>
      </c>
      <c r="N526" s="83">
        <v>0</v>
      </c>
      <c r="O526" s="83">
        <v>5449.5540000000001</v>
      </c>
      <c r="P526" s="83">
        <v>0</v>
      </c>
      <c r="Q526" s="83">
        <v>1586.904</v>
      </c>
      <c r="R526" s="83">
        <v>13984.760999999999</v>
      </c>
    </row>
    <row r="527" spans="1:18">
      <c r="A527" s="84" t="s">
        <v>651</v>
      </c>
      <c r="B527" s="85" t="s">
        <v>4227</v>
      </c>
      <c r="D527" s="84" t="s">
        <v>4228</v>
      </c>
      <c r="E527" s="83">
        <v>20</v>
      </c>
      <c r="F527" s="83">
        <v>224.67700000000002</v>
      </c>
      <c r="G527" s="83">
        <v>7.593</v>
      </c>
      <c r="H527" s="83">
        <v>0</v>
      </c>
      <c r="I527" s="83">
        <v>47.277000000000001</v>
      </c>
      <c r="J527" s="83">
        <v>131.16200000000001</v>
      </c>
      <c r="K527" s="83">
        <v>0</v>
      </c>
      <c r="L527" s="83">
        <v>416.84699999999998</v>
      </c>
      <c r="M527" s="83">
        <v>33.825000000000003</v>
      </c>
      <c r="N527" s="83">
        <v>589.125</v>
      </c>
      <c r="O527" s="83">
        <v>0</v>
      </c>
      <c r="P527" s="83">
        <v>161.73099999999999</v>
      </c>
      <c r="Q527" s="83">
        <v>0</v>
      </c>
      <c r="R527" s="83">
        <v>1612.2370000000001</v>
      </c>
    </row>
    <row r="528" spans="1:18">
      <c r="A528" s="84" t="s">
        <v>651</v>
      </c>
      <c r="B528" s="85" t="s">
        <v>4229</v>
      </c>
      <c r="D528" s="84" t="s">
        <v>3406</v>
      </c>
      <c r="E528" s="83">
        <v>39</v>
      </c>
      <c r="F528" s="83">
        <v>807.57300000000009</v>
      </c>
      <c r="G528" s="83">
        <v>0</v>
      </c>
      <c r="H528" s="83">
        <v>0</v>
      </c>
      <c r="I528" s="83">
        <v>6.5460000000000003</v>
      </c>
      <c r="J528" s="83">
        <v>119.60899999999999</v>
      </c>
      <c r="K528" s="83">
        <v>152.18799999999999</v>
      </c>
      <c r="L528" s="83">
        <v>616.49</v>
      </c>
      <c r="M528" s="83">
        <v>3.052</v>
      </c>
      <c r="N528" s="83">
        <v>1476.0429999999999</v>
      </c>
      <c r="O528" s="83">
        <v>712.16</v>
      </c>
      <c r="P528" s="83">
        <v>0</v>
      </c>
      <c r="Q528" s="83">
        <v>0</v>
      </c>
      <c r="R528" s="83">
        <v>3893.6610000000001</v>
      </c>
    </row>
    <row r="529" spans="1:18">
      <c r="A529" s="84" t="s">
        <v>651</v>
      </c>
      <c r="B529" s="85" t="s">
        <v>4230</v>
      </c>
      <c r="D529" s="84" t="s">
        <v>3404</v>
      </c>
      <c r="E529" s="83">
        <v>8</v>
      </c>
      <c r="F529" s="83">
        <v>0</v>
      </c>
      <c r="G529" s="83">
        <v>89.606000000000009</v>
      </c>
      <c r="H529" s="83">
        <v>0</v>
      </c>
      <c r="I529" s="83">
        <v>0</v>
      </c>
      <c r="J529" s="83">
        <v>0</v>
      </c>
      <c r="K529" s="83">
        <v>0</v>
      </c>
      <c r="L529" s="83">
        <v>52.97999999999999</v>
      </c>
      <c r="M529" s="83">
        <v>0</v>
      </c>
      <c r="N529" s="83">
        <v>160.63800000000001</v>
      </c>
      <c r="O529" s="83">
        <v>0</v>
      </c>
      <c r="P529" s="83">
        <v>0</v>
      </c>
      <c r="Q529" s="83">
        <v>165.90200000000002</v>
      </c>
      <c r="R529" s="83">
        <v>469.12600000000009</v>
      </c>
    </row>
    <row r="530" spans="1:18">
      <c r="A530" s="84" t="s">
        <v>692</v>
      </c>
      <c r="B530" s="85" t="s">
        <v>4231</v>
      </c>
      <c r="D530" s="84" t="s">
        <v>3418</v>
      </c>
      <c r="E530" s="83">
        <v>77</v>
      </c>
      <c r="F530" s="83">
        <v>1446.5529999999999</v>
      </c>
      <c r="G530" s="83">
        <v>0</v>
      </c>
      <c r="H530" s="83">
        <v>50.588000000000001</v>
      </c>
      <c r="I530" s="83">
        <v>779.07899999999995</v>
      </c>
      <c r="J530" s="83">
        <v>20.175999999999998</v>
      </c>
      <c r="K530" s="83">
        <v>0</v>
      </c>
      <c r="L530" s="83">
        <v>358.43900000000002</v>
      </c>
      <c r="M530" s="83">
        <v>1.8530000000000002</v>
      </c>
      <c r="N530" s="83">
        <v>3442.5059999999994</v>
      </c>
      <c r="O530" s="83">
        <v>0</v>
      </c>
      <c r="P530" s="83">
        <v>0</v>
      </c>
      <c r="Q530" s="83">
        <v>2446.3879999999999</v>
      </c>
      <c r="R530" s="83">
        <v>8545.5820000000003</v>
      </c>
    </row>
    <row r="531" spans="1:18">
      <c r="A531" s="84" t="s">
        <v>692</v>
      </c>
      <c r="B531" s="85" t="s">
        <v>4232</v>
      </c>
      <c r="D531" s="84" t="s">
        <v>4233</v>
      </c>
      <c r="E531" s="83">
        <v>755</v>
      </c>
      <c r="F531" s="83">
        <v>53013.760000000002</v>
      </c>
      <c r="G531" s="83">
        <v>5.7970000000000006</v>
      </c>
      <c r="H531" s="83">
        <v>0</v>
      </c>
      <c r="I531" s="83">
        <v>1823.8420000000001</v>
      </c>
      <c r="J531" s="83">
        <v>2724.8490000000002</v>
      </c>
      <c r="K531" s="83">
        <v>48782.222999999998</v>
      </c>
      <c r="L531" s="83">
        <v>5426.2460000000001</v>
      </c>
      <c r="M531" s="83">
        <v>218.93200000000002</v>
      </c>
      <c r="N531" s="83">
        <v>20160.185000000001</v>
      </c>
      <c r="O531" s="83">
        <v>81.100999999999999</v>
      </c>
      <c r="P531" s="83">
        <v>0</v>
      </c>
      <c r="Q531" s="83">
        <v>2112.701</v>
      </c>
      <c r="R531" s="83">
        <v>134349.636</v>
      </c>
    </row>
    <row r="532" spans="1:18">
      <c r="A532" s="84" t="s">
        <v>692</v>
      </c>
      <c r="B532" s="85" t="s">
        <v>4234</v>
      </c>
      <c r="D532" s="84" t="s">
        <v>3414</v>
      </c>
      <c r="E532" s="83">
        <v>9</v>
      </c>
      <c r="F532" s="83">
        <v>0</v>
      </c>
      <c r="G532" s="83">
        <v>97.598000000000013</v>
      </c>
      <c r="H532" s="83">
        <v>6.6790000000000003</v>
      </c>
      <c r="I532" s="83">
        <v>47.228999999999999</v>
      </c>
      <c r="J532" s="83">
        <v>0</v>
      </c>
      <c r="K532" s="83">
        <v>0</v>
      </c>
      <c r="L532" s="83">
        <v>152.304</v>
      </c>
      <c r="M532" s="83">
        <v>0</v>
      </c>
      <c r="N532" s="83">
        <v>346.86900000000003</v>
      </c>
      <c r="O532" s="83">
        <v>0</v>
      </c>
      <c r="P532" s="83">
        <v>29.353000000000002</v>
      </c>
      <c r="Q532" s="83">
        <v>149.565</v>
      </c>
      <c r="R532" s="83">
        <v>829.59699999999998</v>
      </c>
    </row>
    <row r="533" spans="1:18">
      <c r="A533" s="84" t="s">
        <v>692</v>
      </c>
      <c r="B533" s="85" t="s">
        <v>4235</v>
      </c>
      <c r="D533" s="84" t="s">
        <v>3416</v>
      </c>
      <c r="E533" s="83">
        <v>23</v>
      </c>
      <c r="F533" s="83">
        <v>0</v>
      </c>
      <c r="G533" s="83">
        <v>0</v>
      </c>
      <c r="H533" s="83">
        <v>684.99800000000005</v>
      </c>
      <c r="I533" s="83">
        <v>0</v>
      </c>
      <c r="J533" s="83">
        <v>0</v>
      </c>
      <c r="K533" s="83">
        <v>0</v>
      </c>
      <c r="L533" s="83">
        <v>294.37599999999998</v>
      </c>
      <c r="M533" s="83">
        <v>0</v>
      </c>
      <c r="N533" s="83">
        <v>816.26300000000003</v>
      </c>
      <c r="O533" s="83">
        <v>0</v>
      </c>
      <c r="P533" s="83">
        <v>40.470999999999997</v>
      </c>
      <c r="Q533" s="83">
        <v>0</v>
      </c>
      <c r="R533" s="83">
        <v>1836.1080000000002</v>
      </c>
    </row>
    <row r="534" spans="1:18">
      <c r="A534" s="84" t="s">
        <v>692</v>
      </c>
      <c r="B534" s="85" t="s">
        <v>4236</v>
      </c>
      <c r="D534" s="84" t="s">
        <v>3423</v>
      </c>
      <c r="E534" s="83">
        <v>30</v>
      </c>
      <c r="F534" s="83">
        <v>514.71900000000005</v>
      </c>
      <c r="G534" s="83">
        <v>0</v>
      </c>
      <c r="H534" s="83">
        <v>87.287000000000006</v>
      </c>
      <c r="I534" s="83">
        <v>45.895000000000003</v>
      </c>
      <c r="J534" s="83">
        <v>85.173999999999992</v>
      </c>
      <c r="K534" s="83">
        <v>472.69499999999999</v>
      </c>
      <c r="L534" s="83">
        <v>243.01700000000002</v>
      </c>
      <c r="M534" s="83">
        <v>0</v>
      </c>
      <c r="N534" s="83">
        <v>1607.1920000000002</v>
      </c>
      <c r="O534" s="83">
        <v>0</v>
      </c>
      <c r="P534" s="83">
        <v>0</v>
      </c>
      <c r="Q534" s="83">
        <v>0</v>
      </c>
      <c r="R534" s="83">
        <v>3055.9790000000003</v>
      </c>
    </row>
    <row r="535" spans="1:18">
      <c r="A535" s="84" t="s">
        <v>705</v>
      </c>
      <c r="B535" s="85" t="s">
        <v>4237</v>
      </c>
      <c r="D535" s="84" t="s">
        <v>3427</v>
      </c>
      <c r="E535" s="83">
        <v>13</v>
      </c>
      <c r="F535" s="83">
        <v>159.738</v>
      </c>
      <c r="G535" s="83">
        <v>0</v>
      </c>
      <c r="H535" s="83">
        <v>0</v>
      </c>
      <c r="I535" s="83">
        <v>0</v>
      </c>
      <c r="J535" s="83">
        <v>0.67</v>
      </c>
      <c r="K535" s="83">
        <v>0</v>
      </c>
      <c r="L535" s="83">
        <v>237.98599999999999</v>
      </c>
      <c r="M535" s="83">
        <v>0</v>
      </c>
      <c r="N535" s="83">
        <v>0</v>
      </c>
      <c r="O535" s="83">
        <v>0</v>
      </c>
      <c r="P535" s="83">
        <v>1777.7170000000001</v>
      </c>
      <c r="Q535" s="83">
        <v>0</v>
      </c>
      <c r="R535" s="83">
        <v>2176.1109999999999</v>
      </c>
    </row>
    <row r="536" spans="1:18">
      <c r="A536" s="84" t="s">
        <v>705</v>
      </c>
      <c r="B536" s="85" t="s">
        <v>4238</v>
      </c>
      <c r="D536" s="84" t="s">
        <v>3429</v>
      </c>
      <c r="E536" s="83">
        <v>280</v>
      </c>
      <c r="F536" s="83">
        <v>7387.9480000000003</v>
      </c>
      <c r="G536" s="83">
        <v>0</v>
      </c>
      <c r="H536" s="83">
        <v>368.65000000000003</v>
      </c>
      <c r="I536" s="83">
        <v>143.37100000000001</v>
      </c>
      <c r="J536" s="83">
        <v>341.03100000000001</v>
      </c>
      <c r="K536" s="83">
        <v>0</v>
      </c>
      <c r="L536" s="83">
        <v>1718.3529999999998</v>
      </c>
      <c r="M536" s="83">
        <v>2407.8270000000002</v>
      </c>
      <c r="N536" s="83">
        <v>1499.2279999999998</v>
      </c>
      <c r="O536" s="83">
        <v>0</v>
      </c>
      <c r="P536" s="83">
        <v>1376.049</v>
      </c>
      <c r="Q536" s="83">
        <v>24608.956000000002</v>
      </c>
      <c r="R536" s="83">
        <v>39851.413</v>
      </c>
    </row>
    <row r="537" spans="1:18">
      <c r="A537" s="84" t="s">
        <v>705</v>
      </c>
      <c r="B537" s="85" t="s">
        <v>4239</v>
      </c>
      <c r="D537" s="84" t="s">
        <v>3431</v>
      </c>
      <c r="E537" s="83">
        <v>11</v>
      </c>
      <c r="F537" s="83">
        <v>0</v>
      </c>
      <c r="G537" s="83">
        <v>0</v>
      </c>
      <c r="H537" s="83">
        <v>0</v>
      </c>
      <c r="I537" s="83">
        <v>0</v>
      </c>
      <c r="J537" s="83">
        <v>0</v>
      </c>
      <c r="K537" s="83">
        <v>538.51800000000003</v>
      </c>
      <c r="L537" s="83">
        <v>0</v>
      </c>
      <c r="M537" s="83">
        <v>0</v>
      </c>
      <c r="N537" s="83">
        <v>0</v>
      </c>
      <c r="O537" s="83">
        <v>0</v>
      </c>
      <c r="P537" s="83">
        <v>0</v>
      </c>
      <c r="Q537" s="83">
        <v>11.682</v>
      </c>
      <c r="R537" s="83">
        <v>550.20000000000005</v>
      </c>
    </row>
    <row r="538" spans="1:18">
      <c r="A538" s="84" t="s">
        <v>705</v>
      </c>
      <c r="B538" s="85" t="s">
        <v>4240</v>
      </c>
      <c r="D538" s="84" t="s">
        <v>3433</v>
      </c>
      <c r="E538" s="83">
        <v>19</v>
      </c>
      <c r="F538" s="83">
        <v>406.60199999999998</v>
      </c>
      <c r="G538" s="83">
        <v>0</v>
      </c>
      <c r="H538" s="83">
        <v>0</v>
      </c>
      <c r="I538" s="83">
        <v>0</v>
      </c>
      <c r="J538" s="83">
        <v>0</v>
      </c>
      <c r="K538" s="83">
        <v>0</v>
      </c>
      <c r="L538" s="83">
        <v>561.29099999999994</v>
      </c>
      <c r="M538" s="83">
        <v>0</v>
      </c>
      <c r="N538" s="83">
        <v>297.76900000000001</v>
      </c>
      <c r="O538" s="83">
        <v>0</v>
      </c>
      <c r="P538" s="83">
        <v>0</v>
      </c>
      <c r="Q538" s="83">
        <v>3185.4749999999995</v>
      </c>
      <c r="R538" s="83">
        <v>4451.1369999999997</v>
      </c>
    </row>
    <row r="539" spans="1:18">
      <c r="A539" s="84" t="s">
        <v>705</v>
      </c>
      <c r="B539" s="85" t="s">
        <v>4241</v>
      </c>
      <c r="D539" s="84" t="s">
        <v>3435</v>
      </c>
      <c r="E539" s="83">
        <v>15</v>
      </c>
      <c r="F539" s="83">
        <v>133.226</v>
      </c>
      <c r="G539" s="83">
        <v>0</v>
      </c>
      <c r="H539" s="83">
        <v>0</v>
      </c>
      <c r="I539" s="83">
        <v>9.1199999999999992</v>
      </c>
      <c r="J539" s="83">
        <v>60.081000000000003</v>
      </c>
      <c r="K539" s="83">
        <v>0</v>
      </c>
      <c r="L539" s="83">
        <v>238.83</v>
      </c>
      <c r="M539" s="83">
        <v>0</v>
      </c>
      <c r="N539" s="83">
        <v>126.68</v>
      </c>
      <c r="O539" s="83">
        <v>0</v>
      </c>
      <c r="P539" s="83">
        <v>0</v>
      </c>
      <c r="Q539" s="83">
        <v>1341.394</v>
      </c>
      <c r="R539" s="83">
        <v>1909.3309999999999</v>
      </c>
    </row>
    <row r="540" spans="1:18">
      <c r="A540" s="84" t="s">
        <v>705</v>
      </c>
      <c r="B540" s="85" t="s">
        <v>4242</v>
      </c>
      <c r="D540" s="84" t="s">
        <v>3425</v>
      </c>
      <c r="E540" s="83">
        <v>609</v>
      </c>
      <c r="F540" s="83">
        <v>27691.59</v>
      </c>
      <c r="G540" s="83">
        <v>0</v>
      </c>
      <c r="H540" s="83">
        <v>0</v>
      </c>
      <c r="I540" s="83">
        <v>927.34600000000012</v>
      </c>
      <c r="J540" s="83">
        <v>4163.25</v>
      </c>
      <c r="K540" s="83">
        <v>0</v>
      </c>
      <c r="L540" s="83">
        <v>7434.6590000000006</v>
      </c>
      <c r="M540" s="83">
        <v>0</v>
      </c>
      <c r="N540" s="83">
        <v>0</v>
      </c>
      <c r="O540" s="83">
        <v>0</v>
      </c>
      <c r="P540" s="83">
        <v>82373.478000000003</v>
      </c>
      <c r="Q540" s="83">
        <v>230.63099999999994</v>
      </c>
      <c r="R540" s="83">
        <v>122820.95400000001</v>
      </c>
    </row>
    <row r="541" spans="1:18">
      <c r="A541" s="84" t="s">
        <v>718</v>
      </c>
      <c r="B541" s="85" t="s">
        <v>4243</v>
      </c>
      <c r="D541" s="84" t="s">
        <v>3439</v>
      </c>
      <c r="E541" s="83">
        <v>35</v>
      </c>
      <c r="F541" s="83">
        <v>779.04500000000007</v>
      </c>
      <c r="G541" s="83">
        <v>0</v>
      </c>
      <c r="H541" s="83">
        <v>0</v>
      </c>
      <c r="I541" s="83">
        <v>50.35</v>
      </c>
      <c r="J541" s="83">
        <v>241.303</v>
      </c>
      <c r="K541" s="83">
        <v>0</v>
      </c>
      <c r="L541" s="83">
        <v>1060.653</v>
      </c>
      <c r="M541" s="83">
        <v>0</v>
      </c>
      <c r="N541" s="83">
        <v>200</v>
      </c>
      <c r="O541" s="83">
        <v>0</v>
      </c>
      <c r="P541" s="83">
        <v>363.15000000000003</v>
      </c>
      <c r="Q541" s="83">
        <v>0</v>
      </c>
      <c r="R541" s="83">
        <v>2694.5009999999997</v>
      </c>
    </row>
    <row r="542" spans="1:18">
      <c r="A542" s="84" t="s">
        <v>718</v>
      </c>
      <c r="B542" s="85" t="s">
        <v>4244</v>
      </c>
      <c r="D542" s="84" t="s">
        <v>3437</v>
      </c>
      <c r="E542" s="83">
        <v>34</v>
      </c>
      <c r="F542" s="83">
        <v>543.58900000000006</v>
      </c>
      <c r="G542" s="83">
        <v>0</v>
      </c>
      <c r="H542" s="83">
        <v>0</v>
      </c>
      <c r="I542" s="83">
        <v>24.866999999999997</v>
      </c>
      <c r="J542" s="83">
        <v>45.023000000000003</v>
      </c>
      <c r="K542" s="83">
        <v>0</v>
      </c>
      <c r="L542" s="83">
        <v>167</v>
      </c>
      <c r="M542" s="83">
        <v>0</v>
      </c>
      <c r="N542" s="83">
        <v>0</v>
      </c>
      <c r="O542" s="83">
        <v>0</v>
      </c>
      <c r="P542" s="83">
        <v>3131.9159999999997</v>
      </c>
      <c r="Q542" s="83">
        <v>0</v>
      </c>
      <c r="R542" s="83">
        <v>3912.395</v>
      </c>
    </row>
    <row r="543" spans="1:18">
      <c r="A543" s="84" t="s">
        <v>723</v>
      </c>
      <c r="B543" s="85" t="s">
        <v>4245</v>
      </c>
      <c r="D543" s="84" t="s">
        <v>4246</v>
      </c>
      <c r="E543" s="83">
        <v>29</v>
      </c>
      <c r="F543" s="83">
        <v>221.71200000000002</v>
      </c>
      <c r="G543" s="83">
        <v>0</v>
      </c>
      <c r="H543" s="83">
        <v>27.014000000000003</v>
      </c>
      <c r="I543" s="83">
        <v>40.631999999999991</v>
      </c>
      <c r="J543" s="83">
        <v>218.88099999999994</v>
      </c>
      <c r="K543" s="83">
        <v>0</v>
      </c>
      <c r="L543" s="83">
        <v>332.85400000000004</v>
      </c>
      <c r="M543" s="83">
        <v>0</v>
      </c>
      <c r="N543" s="83">
        <v>0</v>
      </c>
      <c r="O543" s="83">
        <v>109.673</v>
      </c>
      <c r="P543" s="83">
        <v>0</v>
      </c>
      <c r="Q543" s="83">
        <v>1124.345</v>
      </c>
      <c r="R543" s="83">
        <v>2075.1109999999999</v>
      </c>
    </row>
    <row r="544" spans="1:18">
      <c r="A544" s="84" t="s">
        <v>723</v>
      </c>
      <c r="B544" s="85" t="s">
        <v>4247</v>
      </c>
      <c r="D544" s="84" t="s">
        <v>3443</v>
      </c>
      <c r="E544" s="83">
        <v>29</v>
      </c>
      <c r="F544" s="83">
        <v>126.075</v>
      </c>
      <c r="G544" s="83">
        <v>0</v>
      </c>
      <c r="H544" s="83">
        <v>0</v>
      </c>
      <c r="I544" s="83">
        <v>0</v>
      </c>
      <c r="J544" s="83">
        <v>81.664000000000001</v>
      </c>
      <c r="K544" s="83">
        <v>0</v>
      </c>
      <c r="L544" s="83">
        <v>360.33600000000001</v>
      </c>
      <c r="M544" s="83">
        <v>0</v>
      </c>
      <c r="N544" s="83">
        <v>0</v>
      </c>
      <c r="O544" s="83">
        <v>0</v>
      </c>
      <c r="P544" s="83">
        <v>0</v>
      </c>
      <c r="Q544" s="83">
        <v>884.56000000000006</v>
      </c>
      <c r="R544" s="83">
        <v>1452.635</v>
      </c>
    </row>
    <row r="545" spans="1:18">
      <c r="A545" s="84" t="s">
        <v>723</v>
      </c>
      <c r="B545" s="85" t="s">
        <v>4248</v>
      </c>
      <c r="D545" s="84" t="s">
        <v>3445</v>
      </c>
      <c r="E545" s="83">
        <v>18</v>
      </c>
      <c r="F545" s="83">
        <v>250.458</v>
      </c>
      <c r="G545" s="83">
        <v>0</v>
      </c>
      <c r="H545" s="83">
        <v>0</v>
      </c>
      <c r="I545" s="83">
        <v>0</v>
      </c>
      <c r="J545" s="83">
        <v>0</v>
      </c>
      <c r="K545" s="83">
        <v>941.56200000000001</v>
      </c>
      <c r="L545" s="83">
        <v>208.52500000000001</v>
      </c>
      <c r="M545" s="83">
        <v>86.862000000000009</v>
      </c>
      <c r="N545" s="83">
        <v>85.722999999999999</v>
      </c>
      <c r="O545" s="83">
        <v>20.2</v>
      </c>
      <c r="P545" s="83">
        <v>0</v>
      </c>
      <c r="Q545" s="83">
        <v>33.313000000000002</v>
      </c>
      <c r="R545" s="83">
        <v>1626.643</v>
      </c>
    </row>
    <row r="546" spans="1:18">
      <c r="A546" s="84" t="s">
        <v>730</v>
      </c>
      <c r="B546" s="85" t="s">
        <v>4249</v>
      </c>
      <c r="D546" s="84" t="s">
        <v>3447</v>
      </c>
      <c r="E546" s="83">
        <v>18</v>
      </c>
      <c r="F546" s="83">
        <v>463.43199999999996</v>
      </c>
      <c r="G546" s="83">
        <v>0</v>
      </c>
      <c r="H546" s="83">
        <v>30.823000000000004</v>
      </c>
      <c r="I546" s="83">
        <v>9.27</v>
      </c>
      <c r="J546" s="83">
        <v>0</v>
      </c>
      <c r="K546" s="83">
        <v>0</v>
      </c>
      <c r="L546" s="83">
        <v>360.03199999999998</v>
      </c>
      <c r="M546" s="83">
        <v>0</v>
      </c>
      <c r="N546" s="83">
        <v>205.43799999999999</v>
      </c>
      <c r="O546" s="83">
        <v>0</v>
      </c>
      <c r="P546" s="83">
        <v>856.51100000000008</v>
      </c>
      <c r="Q546" s="83">
        <v>0</v>
      </c>
      <c r="R546" s="83">
        <v>1925.5060000000001</v>
      </c>
    </row>
    <row r="547" spans="1:18">
      <c r="A547" s="84" t="s">
        <v>730</v>
      </c>
      <c r="B547" s="85" t="s">
        <v>4250</v>
      </c>
      <c r="D547" s="84" t="s">
        <v>3451</v>
      </c>
      <c r="E547" s="83">
        <v>192</v>
      </c>
      <c r="F547" s="83">
        <v>6096.1549999999997</v>
      </c>
      <c r="G547" s="83">
        <v>6.431</v>
      </c>
      <c r="H547" s="83">
        <v>7.2850000000000001</v>
      </c>
      <c r="I547" s="83">
        <v>226.58099999999999</v>
      </c>
      <c r="J547" s="83">
        <v>936.03700000000003</v>
      </c>
      <c r="K547" s="83">
        <v>0</v>
      </c>
      <c r="L547" s="83">
        <v>806.99</v>
      </c>
      <c r="M547" s="83">
        <v>87.252999999999957</v>
      </c>
      <c r="N547" s="83">
        <v>0</v>
      </c>
      <c r="O547" s="83">
        <v>2144.1950000000002</v>
      </c>
      <c r="P547" s="83">
        <v>0</v>
      </c>
      <c r="Q547" s="83">
        <v>12577.486000000001</v>
      </c>
      <c r="R547" s="83">
        <v>22888.412999999997</v>
      </c>
    </row>
    <row r="548" spans="1:18">
      <c r="A548" s="84" t="s">
        <v>730</v>
      </c>
      <c r="B548" s="85" t="s">
        <v>4251</v>
      </c>
      <c r="D548" s="84" t="s">
        <v>3449</v>
      </c>
      <c r="E548" s="83">
        <v>47</v>
      </c>
      <c r="F548" s="83">
        <v>1458.1849999999999</v>
      </c>
      <c r="G548" s="83">
        <v>0</v>
      </c>
      <c r="H548" s="83">
        <v>0</v>
      </c>
      <c r="I548" s="83">
        <v>0.80599999999999994</v>
      </c>
      <c r="J548" s="83">
        <v>0</v>
      </c>
      <c r="K548" s="83">
        <v>0</v>
      </c>
      <c r="L548" s="83">
        <v>442.40000000000003</v>
      </c>
      <c r="M548" s="83">
        <v>0</v>
      </c>
      <c r="N548" s="83">
        <v>1668.2479999999998</v>
      </c>
      <c r="O548" s="83">
        <v>0</v>
      </c>
      <c r="P548" s="83">
        <v>95.661000000000001</v>
      </c>
      <c r="Q548" s="83">
        <v>1467.7460000000001</v>
      </c>
      <c r="R548" s="83">
        <v>5133.0460000000003</v>
      </c>
    </row>
    <row r="549" spans="1:18">
      <c r="A549" s="84" t="s">
        <v>730</v>
      </c>
      <c r="B549" s="85" t="s">
        <v>4252</v>
      </c>
      <c r="D549" s="84" t="s">
        <v>3453</v>
      </c>
      <c r="E549" s="83">
        <v>51</v>
      </c>
      <c r="F549" s="83">
        <v>1284.18</v>
      </c>
      <c r="G549" s="83">
        <v>56.609999999999992</v>
      </c>
      <c r="H549" s="83">
        <v>0</v>
      </c>
      <c r="I549" s="83">
        <v>5.7149999999999999</v>
      </c>
      <c r="J549" s="83">
        <v>192.68400000000003</v>
      </c>
      <c r="K549" s="83">
        <v>0</v>
      </c>
      <c r="L549" s="83">
        <v>640.49699999999996</v>
      </c>
      <c r="M549" s="83">
        <v>0</v>
      </c>
      <c r="N549" s="83">
        <v>535.952</v>
      </c>
      <c r="O549" s="83">
        <v>0</v>
      </c>
      <c r="P549" s="83">
        <v>2574.806</v>
      </c>
      <c r="Q549" s="83">
        <v>0</v>
      </c>
      <c r="R549" s="83">
        <v>5290.4440000000004</v>
      </c>
    </row>
    <row r="550" spans="1:18">
      <c r="A550" s="84" t="s">
        <v>730</v>
      </c>
      <c r="B550" s="85" t="s">
        <v>4253</v>
      </c>
      <c r="D550" s="84" t="s">
        <v>3463</v>
      </c>
      <c r="E550" s="83">
        <v>63</v>
      </c>
      <c r="F550" s="83">
        <v>612.99400000000003</v>
      </c>
      <c r="G550" s="83">
        <v>0</v>
      </c>
      <c r="H550" s="83">
        <v>0</v>
      </c>
      <c r="I550" s="83">
        <v>0</v>
      </c>
      <c r="J550" s="83">
        <v>25.411000000000001</v>
      </c>
      <c r="K550" s="83">
        <v>0</v>
      </c>
      <c r="L550" s="83">
        <v>0</v>
      </c>
      <c r="M550" s="83">
        <v>2.8160000000000003</v>
      </c>
      <c r="N550" s="83">
        <v>314.65499999999997</v>
      </c>
      <c r="O550" s="83">
        <v>95.641000000000005</v>
      </c>
      <c r="P550" s="83">
        <v>0</v>
      </c>
      <c r="Q550" s="83">
        <v>2921.8270000000002</v>
      </c>
      <c r="R550" s="83">
        <v>3973.3440000000005</v>
      </c>
    </row>
    <row r="551" spans="1:18">
      <c r="A551" s="84" t="s">
        <v>730</v>
      </c>
      <c r="B551" s="85" t="s">
        <v>4254</v>
      </c>
      <c r="D551" s="84" t="s">
        <v>3455</v>
      </c>
      <c r="E551" s="83">
        <v>26</v>
      </c>
      <c r="F551" s="83">
        <v>454.65500000000003</v>
      </c>
      <c r="G551" s="83">
        <v>0</v>
      </c>
      <c r="H551" s="83">
        <v>0</v>
      </c>
      <c r="I551" s="83">
        <v>355.88599999999997</v>
      </c>
      <c r="J551" s="83">
        <v>2.85</v>
      </c>
      <c r="K551" s="83">
        <v>0</v>
      </c>
      <c r="L551" s="83">
        <v>824.54300000000001</v>
      </c>
      <c r="M551" s="83">
        <v>0</v>
      </c>
      <c r="N551" s="83">
        <v>0</v>
      </c>
      <c r="O551" s="83">
        <v>255.828</v>
      </c>
      <c r="P551" s="83">
        <v>786.98300000000006</v>
      </c>
      <c r="Q551" s="83">
        <v>17.492000000000001</v>
      </c>
      <c r="R551" s="83">
        <v>2698.2370000000001</v>
      </c>
    </row>
    <row r="552" spans="1:18">
      <c r="A552" s="84" t="s">
        <v>730</v>
      </c>
      <c r="B552" s="85" t="s">
        <v>4255</v>
      </c>
      <c r="D552" s="84" t="s">
        <v>3459</v>
      </c>
      <c r="E552" s="83">
        <v>37</v>
      </c>
      <c r="F552" s="83">
        <v>0</v>
      </c>
      <c r="G552" s="83">
        <v>963.173</v>
      </c>
      <c r="H552" s="83">
        <v>0</v>
      </c>
      <c r="I552" s="83">
        <v>490.339</v>
      </c>
      <c r="J552" s="83">
        <v>1545.903</v>
      </c>
      <c r="K552" s="83">
        <v>0</v>
      </c>
      <c r="L552" s="83">
        <v>822.56600000000003</v>
      </c>
      <c r="M552" s="83">
        <v>0</v>
      </c>
      <c r="N552" s="83">
        <v>305.52499999999998</v>
      </c>
      <c r="O552" s="83">
        <v>0</v>
      </c>
      <c r="P552" s="83">
        <v>0</v>
      </c>
      <c r="Q552" s="83">
        <v>463.73800000000011</v>
      </c>
      <c r="R552" s="83">
        <v>4591.2439999999997</v>
      </c>
    </row>
    <row r="553" spans="1:18">
      <c r="A553" s="84" t="s">
        <v>730</v>
      </c>
      <c r="B553" s="85" t="s">
        <v>4256</v>
      </c>
      <c r="D553" s="84" t="s">
        <v>3461</v>
      </c>
      <c r="E553" s="83">
        <v>15</v>
      </c>
      <c r="F553" s="83">
        <v>418.92</v>
      </c>
      <c r="G553" s="83">
        <v>0</v>
      </c>
      <c r="H553" s="83">
        <v>17.957999999999998</v>
      </c>
      <c r="I553" s="83">
        <v>19.658000000000001</v>
      </c>
      <c r="J553" s="83">
        <v>26.061</v>
      </c>
      <c r="K553" s="83">
        <v>0</v>
      </c>
      <c r="L553" s="83">
        <v>365.29599999999999</v>
      </c>
      <c r="M553" s="83">
        <v>0</v>
      </c>
      <c r="N553" s="83">
        <v>168.25099999999998</v>
      </c>
      <c r="O553" s="83">
        <v>0</v>
      </c>
      <c r="P553" s="83">
        <v>237.977</v>
      </c>
      <c r="Q553" s="83">
        <v>103.744</v>
      </c>
      <c r="R553" s="83">
        <v>1357.865</v>
      </c>
    </row>
    <row r="554" spans="1:18">
      <c r="A554" s="84" t="s">
        <v>730</v>
      </c>
      <c r="B554" s="85" t="s">
        <v>4257</v>
      </c>
      <c r="D554" s="84" t="s">
        <v>3448</v>
      </c>
      <c r="E554" s="83">
        <v>47</v>
      </c>
      <c r="F554" s="83">
        <v>1527.7950000000001</v>
      </c>
      <c r="G554" s="83">
        <v>70.271999999999991</v>
      </c>
      <c r="H554" s="83">
        <v>0</v>
      </c>
      <c r="I554" s="83">
        <v>10.002000000000002</v>
      </c>
      <c r="J554" s="83">
        <v>143.655</v>
      </c>
      <c r="K554" s="83">
        <v>0</v>
      </c>
      <c r="L554" s="83">
        <v>1154.2670000000001</v>
      </c>
      <c r="M554" s="83">
        <v>0</v>
      </c>
      <c r="N554" s="83">
        <v>578.50800000000004</v>
      </c>
      <c r="O554" s="83">
        <v>0</v>
      </c>
      <c r="P554" s="83">
        <v>3562.2909999999993</v>
      </c>
      <c r="Q554" s="83">
        <v>0</v>
      </c>
      <c r="R554" s="83">
        <v>7046.79</v>
      </c>
    </row>
    <row r="555" spans="1:18">
      <c r="A555" s="84" t="s">
        <v>730</v>
      </c>
      <c r="B555" s="85" t="s">
        <v>4258</v>
      </c>
      <c r="D555" s="84" t="s">
        <v>3465</v>
      </c>
      <c r="E555" s="83">
        <v>11</v>
      </c>
      <c r="F555" s="83">
        <v>406.81599999999997</v>
      </c>
      <c r="G555" s="83">
        <v>0</v>
      </c>
      <c r="H555" s="83">
        <v>0</v>
      </c>
      <c r="I555" s="83">
        <v>8.697000000000001</v>
      </c>
      <c r="J555" s="83">
        <v>0</v>
      </c>
      <c r="K555" s="83">
        <v>0</v>
      </c>
      <c r="L555" s="83">
        <v>354.86599999999999</v>
      </c>
      <c r="M555" s="83">
        <v>0</v>
      </c>
      <c r="N555" s="83">
        <v>228.68799999999999</v>
      </c>
      <c r="O555" s="83">
        <v>0</v>
      </c>
      <c r="P555" s="83">
        <v>465.87699999999995</v>
      </c>
      <c r="Q555" s="83">
        <v>0</v>
      </c>
      <c r="R555" s="83">
        <v>1464.944</v>
      </c>
    </row>
    <row r="556" spans="1:18">
      <c r="A556" s="84" t="s">
        <v>730</v>
      </c>
      <c r="B556" s="85" t="s">
        <v>4259</v>
      </c>
      <c r="D556" s="84" t="s">
        <v>3467</v>
      </c>
      <c r="E556" s="83">
        <v>103</v>
      </c>
      <c r="F556" s="83">
        <v>1783.8020000000001</v>
      </c>
      <c r="G556" s="83">
        <v>0</v>
      </c>
      <c r="H556" s="83">
        <v>0</v>
      </c>
      <c r="I556" s="83">
        <v>131.785</v>
      </c>
      <c r="J556" s="83">
        <v>0</v>
      </c>
      <c r="K556" s="83">
        <v>0</v>
      </c>
      <c r="L556" s="83">
        <v>726.55600000000004</v>
      </c>
      <c r="M556" s="83">
        <v>0</v>
      </c>
      <c r="N556" s="83">
        <v>582.59100000000001</v>
      </c>
      <c r="O556" s="83">
        <v>0</v>
      </c>
      <c r="P556" s="83">
        <v>297.95999999999998</v>
      </c>
      <c r="Q556" s="83">
        <v>2908.5459999999998</v>
      </c>
      <c r="R556" s="83">
        <v>6431.24</v>
      </c>
    </row>
    <row r="557" spans="1:18">
      <c r="A557" s="84" t="s">
        <v>759</v>
      </c>
      <c r="B557" s="85" t="s">
        <v>4260</v>
      </c>
      <c r="D557" s="84" t="s">
        <v>3468</v>
      </c>
      <c r="E557" s="83">
        <v>23</v>
      </c>
      <c r="F557" s="83">
        <v>0</v>
      </c>
      <c r="G557" s="83">
        <v>280.84800000000001</v>
      </c>
      <c r="H557" s="83">
        <v>0</v>
      </c>
      <c r="I557" s="83">
        <v>93.295000000000002</v>
      </c>
      <c r="J557" s="83">
        <v>25.279</v>
      </c>
      <c r="K557" s="83">
        <v>0</v>
      </c>
      <c r="L557" s="83">
        <v>357.24099999999999</v>
      </c>
      <c r="M557" s="83">
        <v>0</v>
      </c>
      <c r="N557" s="83">
        <v>0</v>
      </c>
      <c r="O557" s="83">
        <v>53.72699999999999</v>
      </c>
      <c r="P557" s="83">
        <v>0</v>
      </c>
      <c r="Q557" s="83">
        <v>184.28400000000002</v>
      </c>
      <c r="R557" s="83">
        <v>994.67399999999998</v>
      </c>
    </row>
    <row r="558" spans="1:18">
      <c r="A558" s="84" t="s">
        <v>759</v>
      </c>
      <c r="B558" s="85" t="s">
        <v>4261</v>
      </c>
      <c r="D558" s="84" t="s">
        <v>3472</v>
      </c>
      <c r="E558" s="83">
        <v>22</v>
      </c>
      <c r="F558" s="83">
        <v>170.35400000000001</v>
      </c>
      <c r="G558" s="83">
        <v>0</v>
      </c>
      <c r="H558" s="83">
        <v>55.859999999999992</v>
      </c>
      <c r="I558" s="83">
        <v>0</v>
      </c>
      <c r="J558" s="83">
        <v>0</v>
      </c>
      <c r="K558" s="83">
        <v>0</v>
      </c>
      <c r="L558" s="83">
        <v>229.77</v>
      </c>
      <c r="M558" s="83">
        <v>52.698</v>
      </c>
      <c r="N558" s="83">
        <v>56.338000000000001</v>
      </c>
      <c r="O558" s="83">
        <v>42.018999999999998</v>
      </c>
      <c r="P558" s="83">
        <v>57.898000000000003</v>
      </c>
      <c r="Q558" s="83">
        <v>532.87</v>
      </c>
      <c r="R558" s="83">
        <v>1197.8070000000002</v>
      </c>
    </row>
    <row r="559" spans="1:18">
      <c r="A559" s="84" t="s">
        <v>764</v>
      </c>
      <c r="B559" s="85" t="s">
        <v>4262</v>
      </c>
      <c r="D559" s="84" t="s">
        <v>3476</v>
      </c>
      <c r="E559" s="83">
        <v>88</v>
      </c>
      <c r="F559" s="83">
        <v>1043.412</v>
      </c>
      <c r="G559" s="83">
        <v>0</v>
      </c>
      <c r="H559" s="83">
        <v>39.760999999999996</v>
      </c>
      <c r="I559" s="83">
        <v>55.493000000000002</v>
      </c>
      <c r="J559" s="83">
        <v>0</v>
      </c>
      <c r="K559" s="83">
        <v>0</v>
      </c>
      <c r="L559" s="83">
        <v>777.11500000000001</v>
      </c>
      <c r="M559" s="83">
        <v>0</v>
      </c>
      <c r="N559" s="83">
        <v>174.15200000000002</v>
      </c>
      <c r="O559" s="83">
        <v>0</v>
      </c>
      <c r="P559" s="83">
        <v>3575.777</v>
      </c>
      <c r="Q559" s="83">
        <v>0</v>
      </c>
      <c r="R559" s="83">
        <v>5665.71</v>
      </c>
    </row>
    <row r="560" spans="1:18">
      <c r="A560" s="84" t="s">
        <v>764</v>
      </c>
      <c r="B560" s="85" t="s">
        <v>4263</v>
      </c>
      <c r="D560" s="84" t="s">
        <v>4264</v>
      </c>
      <c r="E560" s="83">
        <v>123</v>
      </c>
      <c r="F560" s="83">
        <v>4166.53</v>
      </c>
      <c r="G560" s="83">
        <v>0</v>
      </c>
      <c r="H560" s="83">
        <v>15.542000000000002</v>
      </c>
      <c r="I560" s="83">
        <v>185.536</v>
      </c>
      <c r="J560" s="83">
        <v>793.8610000000001</v>
      </c>
      <c r="K560" s="83">
        <v>6926.5909999999985</v>
      </c>
      <c r="L560" s="83">
        <v>1572.635</v>
      </c>
      <c r="M560" s="83">
        <v>0</v>
      </c>
      <c r="N560" s="83">
        <v>492</v>
      </c>
      <c r="O560" s="83">
        <v>0</v>
      </c>
      <c r="P560" s="83">
        <v>0</v>
      </c>
      <c r="Q560" s="83">
        <v>0</v>
      </c>
      <c r="R560" s="83">
        <v>14152.695</v>
      </c>
    </row>
    <row r="561" spans="1:18">
      <c r="A561" s="84" t="s">
        <v>769</v>
      </c>
      <c r="B561" s="85" t="s">
        <v>4265</v>
      </c>
      <c r="D561" s="84" t="s">
        <v>3478</v>
      </c>
      <c r="E561" s="83">
        <v>16</v>
      </c>
      <c r="F561" s="83">
        <v>256.63</v>
      </c>
      <c r="G561" s="83">
        <v>0</v>
      </c>
      <c r="H561" s="83">
        <v>0</v>
      </c>
      <c r="I561" s="83">
        <v>71.677999999999997</v>
      </c>
      <c r="J561" s="83">
        <v>184.02</v>
      </c>
      <c r="K561" s="83">
        <v>0</v>
      </c>
      <c r="L561" s="83">
        <v>394.97300000000001</v>
      </c>
      <c r="M561" s="83">
        <v>0</v>
      </c>
      <c r="N561" s="83">
        <v>0</v>
      </c>
      <c r="O561" s="83">
        <v>0</v>
      </c>
      <c r="P561" s="83">
        <v>876.22100000000012</v>
      </c>
      <c r="Q561" s="83">
        <v>0</v>
      </c>
      <c r="R561" s="83">
        <v>1783.5220000000002</v>
      </c>
    </row>
    <row r="562" spans="1:18">
      <c r="A562" s="84" t="s">
        <v>769</v>
      </c>
      <c r="B562" s="85" t="s">
        <v>4266</v>
      </c>
      <c r="D562" s="84" t="s">
        <v>3480</v>
      </c>
      <c r="E562" s="83">
        <v>14</v>
      </c>
      <c r="F562" s="83">
        <v>0</v>
      </c>
      <c r="G562" s="83">
        <v>180.72</v>
      </c>
      <c r="H562" s="83">
        <v>0</v>
      </c>
      <c r="I562" s="83">
        <v>39.479999999999997</v>
      </c>
      <c r="J562" s="83">
        <v>0</v>
      </c>
      <c r="K562" s="83">
        <v>0</v>
      </c>
      <c r="L562" s="83">
        <v>338.86300000000006</v>
      </c>
      <c r="M562" s="83">
        <v>115.456</v>
      </c>
      <c r="N562" s="83">
        <v>0</v>
      </c>
      <c r="O562" s="83">
        <v>77.078999999999994</v>
      </c>
      <c r="P562" s="83">
        <v>233.346</v>
      </c>
      <c r="Q562" s="83">
        <v>80.013000000000005</v>
      </c>
      <c r="R562" s="83">
        <v>1064.9569999999999</v>
      </c>
    </row>
    <row r="563" spans="1:18">
      <c r="A563" s="84" t="s">
        <v>769</v>
      </c>
      <c r="B563" s="85" t="s">
        <v>4267</v>
      </c>
      <c r="D563" s="84" t="s">
        <v>4268</v>
      </c>
      <c r="E563" s="83">
        <v>11</v>
      </c>
      <c r="F563" s="83">
        <v>0.47700000000000009</v>
      </c>
      <c r="G563" s="83">
        <v>0</v>
      </c>
      <c r="H563" s="83">
        <v>157.761</v>
      </c>
      <c r="I563" s="83">
        <v>0</v>
      </c>
      <c r="J563" s="83">
        <v>0</v>
      </c>
      <c r="K563" s="83">
        <v>0</v>
      </c>
      <c r="L563" s="83">
        <v>290.35500000000002</v>
      </c>
      <c r="M563" s="83">
        <v>0</v>
      </c>
      <c r="N563" s="83">
        <v>0</v>
      </c>
      <c r="O563" s="83">
        <v>3.024</v>
      </c>
      <c r="P563" s="83">
        <v>0</v>
      </c>
      <c r="Q563" s="83">
        <v>442.37099999999998</v>
      </c>
      <c r="R563" s="83">
        <v>893.98800000000006</v>
      </c>
    </row>
    <row r="564" spans="1:18">
      <c r="A564" s="84" t="s">
        <v>776</v>
      </c>
      <c r="B564" s="85" t="s">
        <v>4269</v>
      </c>
      <c r="D564" s="84" t="s">
        <v>3486</v>
      </c>
      <c r="E564" s="83">
        <v>20</v>
      </c>
      <c r="F564" s="83">
        <v>0</v>
      </c>
      <c r="G564" s="83">
        <v>0</v>
      </c>
      <c r="H564" s="83">
        <v>0</v>
      </c>
      <c r="I564" s="83">
        <v>0</v>
      </c>
      <c r="J564" s="83">
        <v>0</v>
      </c>
      <c r="K564" s="83">
        <v>14.5</v>
      </c>
      <c r="L564" s="83">
        <v>248.74400000000006</v>
      </c>
      <c r="M564" s="83">
        <v>346.95699999999999</v>
      </c>
      <c r="N564" s="83">
        <v>355.37</v>
      </c>
      <c r="O564" s="83">
        <v>21.008000000000003</v>
      </c>
      <c r="P564" s="83">
        <v>257.45</v>
      </c>
      <c r="Q564" s="83">
        <v>0</v>
      </c>
      <c r="R564" s="83">
        <v>1244.0290000000002</v>
      </c>
    </row>
    <row r="565" spans="1:18">
      <c r="A565" s="84" t="s">
        <v>776</v>
      </c>
      <c r="B565" s="85" t="s">
        <v>4270</v>
      </c>
      <c r="D565" s="84" t="s">
        <v>4271</v>
      </c>
      <c r="E565" s="83">
        <v>482</v>
      </c>
      <c r="F565" s="83">
        <v>73877.960000000006</v>
      </c>
      <c r="G565" s="83">
        <v>0</v>
      </c>
      <c r="H565" s="83">
        <v>0</v>
      </c>
      <c r="I565" s="83">
        <v>3821.4309999999991</v>
      </c>
      <c r="J565" s="83">
        <v>157.017</v>
      </c>
      <c r="K565" s="83">
        <v>0</v>
      </c>
      <c r="L565" s="83">
        <v>0</v>
      </c>
      <c r="M565" s="83">
        <v>0</v>
      </c>
      <c r="N565" s="83">
        <v>0</v>
      </c>
      <c r="O565" s="83">
        <v>0</v>
      </c>
      <c r="P565" s="83">
        <v>0</v>
      </c>
      <c r="Q565" s="83">
        <v>0</v>
      </c>
      <c r="R565" s="83">
        <v>77856.40800000001</v>
      </c>
    </row>
    <row r="566" spans="1:18">
      <c r="A566" s="84" t="s">
        <v>776</v>
      </c>
      <c r="B566" s="85" t="s">
        <v>4272</v>
      </c>
      <c r="D566" s="84" t="s">
        <v>4273</v>
      </c>
      <c r="E566" s="83">
        <v>175</v>
      </c>
      <c r="F566" s="83">
        <v>17546.153999999999</v>
      </c>
      <c r="G566" s="83">
        <v>0</v>
      </c>
      <c r="H566" s="83">
        <v>0</v>
      </c>
      <c r="I566" s="83">
        <v>6653.8090000000002</v>
      </c>
      <c r="J566" s="83">
        <v>0</v>
      </c>
      <c r="K566" s="83">
        <v>0</v>
      </c>
      <c r="L566" s="83">
        <v>0</v>
      </c>
      <c r="M566" s="83">
        <v>0</v>
      </c>
      <c r="N566" s="83">
        <v>0</v>
      </c>
      <c r="O566" s="83">
        <v>0</v>
      </c>
      <c r="P566" s="83">
        <v>0</v>
      </c>
      <c r="Q566" s="83">
        <v>0</v>
      </c>
      <c r="R566" s="83">
        <v>24199.963</v>
      </c>
    </row>
    <row r="567" spans="1:18">
      <c r="A567" s="84" t="s">
        <v>776</v>
      </c>
      <c r="B567" s="85" t="s">
        <v>4274</v>
      </c>
      <c r="D567" s="84" t="s">
        <v>4275</v>
      </c>
      <c r="E567" s="83">
        <v>127</v>
      </c>
      <c r="F567" s="83">
        <v>23309.373</v>
      </c>
      <c r="G567" s="83">
        <v>0</v>
      </c>
      <c r="H567" s="83">
        <v>0</v>
      </c>
      <c r="I567" s="83">
        <v>18.966999999999999</v>
      </c>
      <c r="J567" s="83">
        <v>11.065</v>
      </c>
      <c r="K567" s="83">
        <v>0</v>
      </c>
      <c r="L567" s="83">
        <v>0</v>
      </c>
      <c r="M567" s="83">
        <v>0</v>
      </c>
      <c r="N567" s="83">
        <v>5448.3249999999989</v>
      </c>
      <c r="O567" s="83">
        <v>0</v>
      </c>
      <c r="P567" s="83">
        <v>0</v>
      </c>
      <c r="Q567" s="83">
        <v>0</v>
      </c>
      <c r="R567" s="83">
        <v>28787.73</v>
      </c>
    </row>
    <row r="568" spans="1:18">
      <c r="A568" s="84" t="s">
        <v>776</v>
      </c>
      <c r="B568" s="85" t="s">
        <v>4276</v>
      </c>
      <c r="D568" s="84" t="s">
        <v>4277</v>
      </c>
      <c r="E568" s="83">
        <v>162</v>
      </c>
      <c r="F568" s="83">
        <v>22641.236000000001</v>
      </c>
      <c r="G568" s="83">
        <v>0</v>
      </c>
      <c r="H568" s="83">
        <v>0</v>
      </c>
      <c r="I568" s="83">
        <v>2882.6280000000002</v>
      </c>
      <c r="J568" s="83">
        <v>0</v>
      </c>
      <c r="K568" s="83">
        <v>0</v>
      </c>
      <c r="L568" s="83">
        <v>0</v>
      </c>
      <c r="M568" s="83">
        <v>0</v>
      </c>
      <c r="N568" s="83">
        <v>0</v>
      </c>
      <c r="O568" s="83">
        <v>0</v>
      </c>
      <c r="P568" s="83">
        <v>0</v>
      </c>
      <c r="Q568" s="83">
        <v>0</v>
      </c>
      <c r="R568" s="83">
        <v>25523.864000000001</v>
      </c>
    </row>
    <row r="569" spans="1:18">
      <c r="A569" s="84" t="s">
        <v>776</v>
      </c>
      <c r="B569" s="85" t="s">
        <v>4278</v>
      </c>
      <c r="D569" s="84" t="s">
        <v>3508</v>
      </c>
      <c r="E569" s="83">
        <v>107</v>
      </c>
      <c r="F569" s="83">
        <v>14938.851999999999</v>
      </c>
      <c r="G569" s="83">
        <v>0</v>
      </c>
      <c r="H569" s="83">
        <v>0</v>
      </c>
      <c r="I569" s="83">
        <v>2694.2890000000002</v>
      </c>
      <c r="J569" s="83">
        <v>0</v>
      </c>
      <c r="K569" s="83">
        <v>0</v>
      </c>
      <c r="L569" s="83">
        <v>0</v>
      </c>
      <c r="M569" s="83">
        <v>0</v>
      </c>
      <c r="N569" s="83">
        <v>0</v>
      </c>
      <c r="O569" s="83">
        <v>0</v>
      </c>
      <c r="P569" s="83">
        <v>0</v>
      </c>
      <c r="Q569" s="83">
        <v>0</v>
      </c>
      <c r="R569" s="83">
        <v>17633.141</v>
      </c>
    </row>
    <row r="570" spans="1:18">
      <c r="A570" s="84" t="s">
        <v>776</v>
      </c>
      <c r="B570" s="85" t="s">
        <v>3495</v>
      </c>
      <c r="D570" s="84" t="s">
        <v>3496</v>
      </c>
      <c r="E570" s="83">
        <v>2575</v>
      </c>
      <c r="F570" s="83">
        <v>363315.89700000006</v>
      </c>
      <c r="G570" s="83">
        <v>10782.146000000001</v>
      </c>
      <c r="H570" s="83">
        <v>2930.835</v>
      </c>
      <c r="I570" s="83">
        <v>9485.9090000000015</v>
      </c>
      <c r="J570" s="83">
        <v>53690.167999999998</v>
      </c>
      <c r="K570" s="83">
        <v>0</v>
      </c>
      <c r="L570" s="83">
        <v>17807.28</v>
      </c>
      <c r="M570" s="83">
        <v>42772.692999999999</v>
      </c>
      <c r="N570" s="83">
        <v>219000</v>
      </c>
      <c r="O570" s="83">
        <v>126750.59400000001</v>
      </c>
      <c r="P570" s="83">
        <v>4331.735999999999</v>
      </c>
      <c r="Q570" s="83">
        <v>6029.9130000000005</v>
      </c>
      <c r="R570" s="83">
        <v>856897.17099999997</v>
      </c>
    </row>
    <row r="571" spans="1:18">
      <c r="A571" s="84" t="s">
        <v>776</v>
      </c>
      <c r="B571" s="85" t="s">
        <v>4279</v>
      </c>
      <c r="D571" s="84" t="s">
        <v>3506</v>
      </c>
      <c r="E571" s="83">
        <v>96</v>
      </c>
      <c r="F571" s="83">
        <v>14527.633000000002</v>
      </c>
      <c r="G571" s="83">
        <v>0</v>
      </c>
      <c r="H571" s="83">
        <v>0</v>
      </c>
      <c r="I571" s="83">
        <v>125.753</v>
      </c>
      <c r="J571" s="83">
        <v>11586.511</v>
      </c>
      <c r="K571" s="83">
        <v>0</v>
      </c>
      <c r="L571" s="83">
        <v>0</v>
      </c>
      <c r="M571" s="83">
        <v>0</v>
      </c>
      <c r="N571" s="83">
        <v>0</v>
      </c>
      <c r="O571" s="83">
        <v>0</v>
      </c>
      <c r="P571" s="83">
        <v>0</v>
      </c>
      <c r="Q571" s="83">
        <v>0</v>
      </c>
      <c r="R571" s="83">
        <v>26239.897000000001</v>
      </c>
    </row>
    <row r="572" spans="1:18">
      <c r="A572" s="84" t="s">
        <v>807</v>
      </c>
      <c r="B572" s="85" t="s">
        <v>4280</v>
      </c>
      <c r="D572" s="84" t="s">
        <v>3522</v>
      </c>
      <c r="E572" s="83">
        <v>139</v>
      </c>
      <c r="F572" s="83">
        <v>2594.5529999999999</v>
      </c>
      <c r="G572" s="83">
        <v>0</v>
      </c>
      <c r="H572" s="83">
        <v>0</v>
      </c>
      <c r="I572" s="83">
        <v>0</v>
      </c>
      <c r="J572" s="83">
        <v>196.80599999999998</v>
      </c>
      <c r="K572" s="83">
        <v>0</v>
      </c>
      <c r="L572" s="83">
        <v>715.77300000000002</v>
      </c>
      <c r="M572" s="83">
        <v>0</v>
      </c>
      <c r="N572" s="83">
        <v>0</v>
      </c>
      <c r="O572" s="83">
        <v>0</v>
      </c>
      <c r="P572" s="83">
        <v>16018.918000000001</v>
      </c>
      <c r="Q572" s="83">
        <v>0</v>
      </c>
      <c r="R572" s="83">
        <v>19526.05</v>
      </c>
    </row>
    <row r="573" spans="1:18">
      <c r="A573" s="84" t="s">
        <v>807</v>
      </c>
      <c r="B573" s="85" t="s">
        <v>4281</v>
      </c>
      <c r="D573" s="84" t="s">
        <v>3519</v>
      </c>
      <c r="E573" s="83">
        <v>18</v>
      </c>
      <c r="F573" s="83">
        <v>241.22400000000002</v>
      </c>
      <c r="G573" s="83">
        <v>0</v>
      </c>
      <c r="H573" s="83">
        <v>0</v>
      </c>
      <c r="I573" s="83">
        <v>0</v>
      </c>
      <c r="J573" s="83">
        <v>0.3</v>
      </c>
      <c r="K573" s="83">
        <v>0</v>
      </c>
      <c r="L573" s="83">
        <v>198.67900000000003</v>
      </c>
      <c r="M573" s="83">
        <v>20.893000000000001</v>
      </c>
      <c r="N573" s="83">
        <v>0</v>
      </c>
      <c r="O573" s="83">
        <v>0</v>
      </c>
      <c r="P573" s="83">
        <v>1164.8779999999999</v>
      </c>
      <c r="Q573" s="83">
        <v>0</v>
      </c>
      <c r="R573" s="83">
        <v>1625.9739999999999</v>
      </c>
    </row>
    <row r="574" spans="1:18">
      <c r="A574" s="84" t="s">
        <v>807</v>
      </c>
      <c r="B574" s="85" t="s">
        <v>4282</v>
      </c>
      <c r="D574" s="84" t="s">
        <v>3521</v>
      </c>
      <c r="E574" s="83">
        <v>42</v>
      </c>
      <c r="F574" s="83">
        <v>204.19900000000001</v>
      </c>
      <c r="G574" s="83">
        <v>0</v>
      </c>
      <c r="H574" s="83">
        <v>24.73</v>
      </c>
      <c r="I574" s="83">
        <v>0</v>
      </c>
      <c r="J574" s="83">
        <v>23.068000000000001</v>
      </c>
      <c r="K574" s="83">
        <v>0</v>
      </c>
      <c r="L574" s="83">
        <v>196.09799999999998</v>
      </c>
      <c r="M574" s="83">
        <v>0</v>
      </c>
      <c r="N574" s="83">
        <v>0</v>
      </c>
      <c r="O574" s="83">
        <v>11.744000000000002</v>
      </c>
      <c r="P574" s="83">
        <v>370</v>
      </c>
      <c r="Q574" s="83">
        <v>3211.6859999999997</v>
      </c>
      <c r="R574" s="83">
        <v>4041.5250000000001</v>
      </c>
    </row>
    <row r="575" spans="1:18">
      <c r="A575" s="84" t="s">
        <v>814</v>
      </c>
      <c r="B575" s="85" t="s">
        <v>4283</v>
      </c>
      <c r="D575" s="84" t="s">
        <v>3945</v>
      </c>
      <c r="E575" s="83">
        <v>293</v>
      </c>
      <c r="F575" s="83">
        <v>30414.850000000002</v>
      </c>
      <c r="G575" s="83">
        <v>0</v>
      </c>
      <c r="H575" s="83">
        <v>0</v>
      </c>
      <c r="I575" s="83">
        <v>695.06100000000004</v>
      </c>
      <c r="J575" s="83">
        <v>0</v>
      </c>
      <c r="K575" s="83">
        <v>0</v>
      </c>
      <c r="L575" s="83">
        <v>0</v>
      </c>
      <c r="M575" s="83">
        <v>0</v>
      </c>
      <c r="N575" s="83">
        <v>0</v>
      </c>
      <c r="O575" s="83">
        <v>36913.532999999996</v>
      </c>
      <c r="P575" s="83">
        <v>0</v>
      </c>
      <c r="Q575" s="83">
        <v>0</v>
      </c>
      <c r="R575" s="83">
        <v>68023.444000000003</v>
      </c>
    </row>
    <row r="576" spans="1:18">
      <c r="A576" s="84" t="s">
        <v>814</v>
      </c>
      <c r="B576" s="85" t="s">
        <v>4284</v>
      </c>
      <c r="D576" s="84" t="s">
        <v>3526</v>
      </c>
      <c r="E576" s="83">
        <v>80</v>
      </c>
      <c r="F576" s="83">
        <v>5091.6980000000003</v>
      </c>
      <c r="G576" s="83">
        <v>187.411</v>
      </c>
      <c r="H576" s="83">
        <v>0</v>
      </c>
      <c r="I576" s="83">
        <v>200.07599999999999</v>
      </c>
      <c r="J576" s="83">
        <v>249.86099999999999</v>
      </c>
      <c r="K576" s="83">
        <v>0</v>
      </c>
      <c r="L576" s="83">
        <v>537.58900000000006</v>
      </c>
      <c r="M576" s="83">
        <v>0</v>
      </c>
      <c r="N576" s="83">
        <v>0</v>
      </c>
      <c r="O576" s="83">
        <v>0</v>
      </c>
      <c r="P576" s="83">
        <v>0</v>
      </c>
      <c r="Q576" s="83">
        <v>8431.7080000000005</v>
      </c>
      <c r="R576" s="83">
        <v>14698.343000000001</v>
      </c>
    </row>
    <row r="577" spans="1:18">
      <c r="A577" s="84" t="s">
        <v>819</v>
      </c>
      <c r="B577" s="85" t="s">
        <v>4285</v>
      </c>
      <c r="D577" s="84" t="s">
        <v>3534</v>
      </c>
      <c r="E577" s="83">
        <v>205</v>
      </c>
      <c r="F577" s="83">
        <v>9175.0569999999989</v>
      </c>
      <c r="G577" s="83">
        <v>2.6750000000000003</v>
      </c>
      <c r="H577" s="83">
        <v>0</v>
      </c>
      <c r="I577" s="83">
        <v>321.62200000000001</v>
      </c>
      <c r="J577" s="83">
        <v>1228.788</v>
      </c>
      <c r="K577" s="83">
        <v>0</v>
      </c>
      <c r="L577" s="83">
        <v>0</v>
      </c>
      <c r="M577" s="83">
        <v>0</v>
      </c>
      <c r="N577" s="83">
        <v>2597</v>
      </c>
      <c r="O577" s="83">
        <v>7596.3330000000005</v>
      </c>
      <c r="P577" s="83">
        <v>1923.838</v>
      </c>
      <c r="Q577" s="83">
        <v>3392.1469999999995</v>
      </c>
      <c r="R577" s="83">
        <v>26237.46</v>
      </c>
    </row>
    <row r="578" spans="1:18">
      <c r="A578" s="84" t="s">
        <v>819</v>
      </c>
      <c r="B578" s="85" t="s">
        <v>4286</v>
      </c>
      <c r="D578" s="84" t="s">
        <v>3531</v>
      </c>
      <c r="E578" s="83">
        <v>48</v>
      </c>
      <c r="F578" s="83">
        <v>1646.0170000000001</v>
      </c>
      <c r="G578" s="83">
        <v>55.736000000000011</v>
      </c>
      <c r="H578" s="83">
        <v>0</v>
      </c>
      <c r="I578" s="83">
        <v>0</v>
      </c>
      <c r="J578" s="83">
        <v>258.49099999999999</v>
      </c>
      <c r="K578" s="83">
        <v>0</v>
      </c>
      <c r="L578" s="83">
        <v>796.45600000000013</v>
      </c>
      <c r="M578" s="83">
        <v>35</v>
      </c>
      <c r="N578" s="83">
        <v>467.69800000000004</v>
      </c>
      <c r="O578" s="83">
        <v>1599.3960000000002</v>
      </c>
      <c r="P578" s="83">
        <v>96.854000000000013</v>
      </c>
      <c r="Q578" s="83">
        <v>0</v>
      </c>
      <c r="R578" s="83">
        <v>4955.6480000000001</v>
      </c>
    </row>
    <row r="579" spans="1:18">
      <c r="A579" s="84" t="s">
        <v>819</v>
      </c>
      <c r="B579" s="85" t="s">
        <v>4287</v>
      </c>
      <c r="D579" s="84" t="s">
        <v>4288</v>
      </c>
      <c r="E579" s="83">
        <v>309</v>
      </c>
      <c r="F579" s="83">
        <v>21718.252999999997</v>
      </c>
      <c r="G579" s="83">
        <v>0</v>
      </c>
      <c r="H579" s="83">
        <v>0</v>
      </c>
      <c r="I579" s="83">
        <v>524.149</v>
      </c>
      <c r="J579" s="83">
        <v>306.39599999999996</v>
      </c>
      <c r="K579" s="83">
        <v>0</v>
      </c>
      <c r="L579" s="83">
        <v>2779.1979999999999</v>
      </c>
      <c r="M579" s="83">
        <v>2592.1590000000001</v>
      </c>
      <c r="N579" s="83">
        <v>4100</v>
      </c>
      <c r="O579" s="83">
        <v>12704.374</v>
      </c>
      <c r="P579" s="83">
        <v>4100</v>
      </c>
      <c r="Q579" s="83">
        <v>17663.546000000002</v>
      </c>
      <c r="R579" s="83">
        <v>66488.074999999997</v>
      </c>
    </row>
    <row r="580" spans="1:18">
      <c r="A580" s="84" t="s">
        <v>819</v>
      </c>
      <c r="B580" s="85" t="s">
        <v>4289</v>
      </c>
      <c r="D580" s="84" t="s">
        <v>3539</v>
      </c>
      <c r="E580" s="83">
        <v>34</v>
      </c>
      <c r="F580" s="83">
        <v>0</v>
      </c>
      <c r="G580" s="83">
        <v>1662.585</v>
      </c>
      <c r="H580" s="83">
        <v>0</v>
      </c>
      <c r="I580" s="83">
        <v>0</v>
      </c>
      <c r="J580" s="83">
        <v>5.0199999999999996</v>
      </c>
      <c r="K580" s="83">
        <v>0</v>
      </c>
      <c r="L580" s="83">
        <v>328.47400000000005</v>
      </c>
      <c r="M580" s="83">
        <v>20</v>
      </c>
      <c r="N580" s="83">
        <v>218.357</v>
      </c>
      <c r="O580" s="83">
        <v>735.28100000000006</v>
      </c>
      <c r="P580" s="83">
        <v>749.53100000000006</v>
      </c>
      <c r="Q580" s="83">
        <v>0</v>
      </c>
      <c r="R580" s="83">
        <v>3719.2480000000005</v>
      </c>
    </row>
    <row r="581" spans="1:18">
      <c r="A581" s="84" t="s">
        <v>819</v>
      </c>
      <c r="B581" s="85" t="s">
        <v>4290</v>
      </c>
      <c r="D581" s="84" t="s">
        <v>4291</v>
      </c>
      <c r="E581" s="83">
        <v>8</v>
      </c>
      <c r="F581" s="83">
        <v>128.333</v>
      </c>
      <c r="G581" s="83">
        <v>3.0000000000000001E-3</v>
      </c>
      <c r="H581" s="83">
        <v>0</v>
      </c>
      <c r="I581" s="83">
        <v>4.16</v>
      </c>
      <c r="J581" s="83">
        <v>27.489000000000001</v>
      </c>
      <c r="K581" s="83">
        <v>0</v>
      </c>
      <c r="L581" s="83">
        <v>188.30700000000002</v>
      </c>
      <c r="M581" s="83">
        <v>0</v>
      </c>
      <c r="N581" s="83">
        <v>271.77199999999999</v>
      </c>
      <c r="O581" s="83">
        <v>0</v>
      </c>
      <c r="P581" s="83">
        <v>91.661000000000001</v>
      </c>
      <c r="Q581" s="83">
        <v>0</v>
      </c>
      <c r="R581" s="83">
        <v>711.72500000000002</v>
      </c>
    </row>
    <row r="582" spans="1:18">
      <c r="A582" s="84" t="s">
        <v>819</v>
      </c>
      <c r="B582" s="85" t="s">
        <v>4292</v>
      </c>
      <c r="D582" s="84" t="s">
        <v>3589</v>
      </c>
      <c r="E582" s="83">
        <v>39</v>
      </c>
      <c r="F582" s="83">
        <v>357.685</v>
      </c>
      <c r="G582" s="83">
        <v>110.524</v>
      </c>
      <c r="H582" s="83">
        <v>331.53100000000001</v>
      </c>
      <c r="I582" s="83">
        <v>0</v>
      </c>
      <c r="J582" s="83">
        <v>0</v>
      </c>
      <c r="K582" s="83">
        <v>0</v>
      </c>
      <c r="L582" s="83">
        <v>132.05100000000002</v>
      </c>
      <c r="M582" s="83">
        <v>60</v>
      </c>
      <c r="N582" s="83">
        <v>1061.7449999999999</v>
      </c>
      <c r="O582" s="83">
        <v>0</v>
      </c>
      <c r="P582" s="83">
        <v>1036.58</v>
      </c>
      <c r="Q582" s="83">
        <v>0</v>
      </c>
      <c r="R582" s="83">
        <v>3090.116</v>
      </c>
    </row>
    <row r="583" spans="1:18">
      <c r="A583" s="84" t="s">
        <v>819</v>
      </c>
      <c r="B583" s="85" t="s">
        <v>4293</v>
      </c>
      <c r="D583" s="84" t="s">
        <v>3541</v>
      </c>
      <c r="E583" s="83">
        <v>5</v>
      </c>
      <c r="F583" s="83">
        <v>101.30700000000002</v>
      </c>
      <c r="G583" s="83">
        <v>0</v>
      </c>
      <c r="H583" s="83">
        <v>0</v>
      </c>
      <c r="I583" s="83">
        <v>0</v>
      </c>
      <c r="J583" s="83">
        <v>0</v>
      </c>
      <c r="K583" s="83">
        <v>0</v>
      </c>
      <c r="L583" s="83">
        <v>0</v>
      </c>
      <c r="M583" s="83">
        <v>0</v>
      </c>
      <c r="N583" s="83">
        <v>343.95800000000003</v>
      </c>
      <c r="O583" s="83">
        <v>0</v>
      </c>
      <c r="P583" s="83">
        <v>521.97900000000004</v>
      </c>
      <c r="Q583" s="83">
        <v>0</v>
      </c>
      <c r="R583" s="83">
        <v>967.24399999999991</v>
      </c>
    </row>
    <row r="584" spans="1:18">
      <c r="A584" s="84" t="s">
        <v>819</v>
      </c>
      <c r="B584" s="85" t="s">
        <v>4294</v>
      </c>
      <c r="D584" s="84" t="s">
        <v>3547</v>
      </c>
      <c r="E584" s="83">
        <v>14</v>
      </c>
      <c r="F584" s="83">
        <v>264.53899999999999</v>
      </c>
      <c r="G584" s="83">
        <v>0</v>
      </c>
      <c r="H584" s="83">
        <v>0</v>
      </c>
      <c r="I584" s="83">
        <v>5.04</v>
      </c>
      <c r="J584" s="83">
        <v>0</v>
      </c>
      <c r="K584" s="83">
        <v>0</v>
      </c>
      <c r="L584" s="83">
        <v>23.775000000000002</v>
      </c>
      <c r="M584" s="83">
        <v>0</v>
      </c>
      <c r="N584" s="83">
        <v>76.102000000000004</v>
      </c>
      <c r="O584" s="83">
        <v>581.952</v>
      </c>
      <c r="P584" s="83">
        <v>1389.1670000000001</v>
      </c>
      <c r="Q584" s="83">
        <v>0</v>
      </c>
      <c r="R584" s="83">
        <v>2340.5750000000003</v>
      </c>
    </row>
    <row r="585" spans="1:18">
      <c r="A585" s="84" t="s">
        <v>819</v>
      </c>
      <c r="B585" s="85" t="s">
        <v>4295</v>
      </c>
      <c r="D585" s="84" t="s">
        <v>3586</v>
      </c>
      <c r="E585" s="83">
        <v>145</v>
      </c>
      <c r="F585" s="83">
        <v>0</v>
      </c>
      <c r="G585" s="83">
        <v>4229.8580000000002</v>
      </c>
      <c r="H585" s="83">
        <v>1461.1010000000001</v>
      </c>
      <c r="I585" s="83">
        <v>56.667999999999992</v>
      </c>
      <c r="J585" s="83">
        <v>12.182</v>
      </c>
      <c r="K585" s="83">
        <v>0</v>
      </c>
      <c r="L585" s="83">
        <v>325.27499999999998</v>
      </c>
      <c r="M585" s="83">
        <v>202.63300000000001</v>
      </c>
      <c r="N585" s="83">
        <v>985.53800000000001</v>
      </c>
      <c r="O585" s="83">
        <v>5667.2730000000001</v>
      </c>
      <c r="P585" s="83">
        <v>8228.4189999999999</v>
      </c>
      <c r="Q585" s="83">
        <v>5.24</v>
      </c>
      <c r="R585" s="83">
        <v>21174.187000000002</v>
      </c>
    </row>
    <row r="586" spans="1:18">
      <c r="A586" s="84" t="s">
        <v>819</v>
      </c>
      <c r="B586" s="85" t="s">
        <v>4296</v>
      </c>
      <c r="D586" s="84" t="s">
        <v>3540</v>
      </c>
      <c r="E586" s="83">
        <v>9</v>
      </c>
      <c r="F586" s="83">
        <v>424.89</v>
      </c>
      <c r="G586" s="83">
        <v>0</v>
      </c>
      <c r="H586" s="83">
        <v>0</v>
      </c>
      <c r="I586" s="83">
        <v>61.7</v>
      </c>
      <c r="J586" s="83">
        <v>0</v>
      </c>
      <c r="K586" s="83">
        <v>0</v>
      </c>
      <c r="L586" s="83">
        <v>19.100000000000001</v>
      </c>
      <c r="M586" s="83">
        <v>0</v>
      </c>
      <c r="N586" s="83">
        <v>433.35900000000004</v>
      </c>
      <c r="O586" s="83">
        <v>0</v>
      </c>
      <c r="P586" s="83">
        <v>410.29599999999999</v>
      </c>
      <c r="Q586" s="83">
        <v>0</v>
      </c>
      <c r="R586" s="83">
        <v>1349.345</v>
      </c>
    </row>
    <row r="587" spans="1:18">
      <c r="A587" s="84" t="s">
        <v>819</v>
      </c>
      <c r="B587" s="85" t="s">
        <v>4297</v>
      </c>
      <c r="D587" s="84" t="s">
        <v>3553</v>
      </c>
      <c r="E587" s="83">
        <v>305</v>
      </c>
      <c r="F587" s="83">
        <v>31201.083999999999</v>
      </c>
      <c r="G587" s="83">
        <v>0</v>
      </c>
      <c r="H587" s="83">
        <v>0</v>
      </c>
      <c r="I587" s="83">
        <v>580.00800000000004</v>
      </c>
      <c r="J587" s="83">
        <v>324.61500000000001</v>
      </c>
      <c r="K587" s="83">
        <v>0</v>
      </c>
      <c r="L587" s="83">
        <v>599.12</v>
      </c>
      <c r="M587" s="83">
        <v>0</v>
      </c>
      <c r="N587" s="83">
        <v>19792.003000000001</v>
      </c>
      <c r="O587" s="83">
        <v>0</v>
      </c>
      <c r="P587" s="83">
        <v>18906.75</v>
      </c>
      <c r="Q587" s="83">
        <v>0</v>
      </c>
      <c r="R587" s="83">
        <v>71403.58</v>
      </c>
    </row>
    <row r="588" spans="1:18">
      <c r="A588" s="84" t="s">
        <v>819</v>
      </c>
      <c r="B588" s="85" t="s">
        <v>4298</v>
      </c>
      <c r="D588" s="84" t="s">
        <v>3555</v>
      </c>
      <c r="E588" s="83">
        <v>982</v>
      </c>
      <c r="F588" s="83">
        <v>329412.88300000003</v>
      </c>
      <c r="G588" s="83">
        <v>0</v>
      </c>
      <c r="H588" s="83">
        <v>0</v>
      </c>
      <c r="I588" s="83">
        <v>5735.6669999999995</v>
      </c>
      <c r="J588" s="83">
        <v>14212.992</v>
      </c>
      <c r="K588" s="83">
        <v>0</v>
      </c>
      <c r="L588" s="83">
        <v>4380.259</v>
      </c>
      <c r="M588" s="83">
        <v>0</v>
      </c>
      <c r="N588" s="83">
        <v>17664.447</v>
      </c>
      <c r="O588" s="83">
        <v>134052.03</v>
      </c>
      <c r="P588" s="83">
        <v>79040.650999999998</v>
      </c>
      <c r="Q588" s="83">
        <v>25764.538</v>
      </c>
      <c r="R588" s="83">
        <v>610263.46700000006</v>
      </c>
    </row>
    <row r="589" spans="1:18">
      <c r="A589" s="84" t="s">
        <v>819</v>
      </c>
      <c r="B589" s="85" t="s">
        <v>4299</v>
      </c>
      <c r="D589" s="84" t="s">
        <v>3557</v>
      </c>
      <c r="E589" s="83">
        <v>744</v>
      </c>
      <c r="F589" s="83">
        <v>293817.53600000002</v>
      </c>
      <c r="G589" s="83">
        <v>0</v>
      </c>
      <c r="H589" s="83">
        <v>57.528999999999989</v>
      </c>
      <c r="I589" s="83">
        <v>13152.946000000002</v>
      </c>
      <c r="J589" s="83">
        <v>16157.41</v>
      </c>
      <c r="K589" s="83">
        <v>0</v>
      </c>
      <c r="L589" s="83">
        <v>2873.3690000000001</v>
      </c>
      <c r="M589" s="83">
        <v>0</v>
      </c>
      <c r="N589" s="83">
        <v>40983.684000000001</v>
      </c>
      <c r="O589" s="83">
        <v>68058.157999999996</v>
      </c>
      <c r="P589" s="83">
        <v>51849.216</v>
      </c>
      <c r="Q589" s="83">
        <v>0</v>
      </c>
      <c r="R589" s="83">
        <v>486949.848</v>
      </c>
    </row>
    <row r="590" spans="1:18">
      <c r="A590" s="84" t="s">
        <v>819</v>
      </c>
      <c r="B590" s="85" t="s">
        <v>4300</v>
      </c>
      <c r="D590" s="84" t="s">
        <v>3567</v>
      </c>
      <c r="E590" s="83">
        <v>8174</v>
      </c>
      <c r="F590" s="83">
        <v>2037169.34</v>
      </c>
      <c r="G590" s="83">
        <v>0</v>
      </c>
      <c r="H590" s="83">
        <v>1165.1500000000001</v>
      </c>
      <c r="I590" s="83">
        <v>34465.593000000001</v>
      </c>
      <c r="J590" s="83">
        <v>51978.31</v>
      </c>
      <c r="K590" s="83">
        <v>138535.37699999998</v>
      </c>
      <c r="L590" s="83">
        <v>24805.132000000001</v>
      </c>
      <c r="M590" s="83">
        <v>0</v>
      </c>
      <c r="N590" s="83">
        <v>86257.856</v>
      </c>
      <c r="O590" s="83">
        <v>479456.09899999993</v>
      </c>
      <c r="P590" s="83">
        <v>163890.54399999999</v>
      </c>
      <c r="Q590" s="83">
        <v>84033.27900000001</v>
      </c>
      <c r="R590" s="83">
        <v>3101756.6799999992</v>
      </c>
    </row>
    <row r="591" spans="1:18">
      <c r="A591" s="84" t="s">
        <v>819</v>
      </c>
      <c r="B591" s="85" t="s">
        <v>4301</v>
      </c>
      <c r="D591" s="84" t="s">
        <v>3584</v>
      </c>
      <c r="E591" s="83">
        <v>36</v>
      </c>
      <c r="F591" s="83">
        <v>6008.9980000000005</v>
      </c>
      <c r="G591" s="83">
        <v>0</v>
      </c>
      <c r="H591" s="83">
        <v>0</v>
      </c>
      <c r="I591" s="83">
        <v>0</v>
      </c>
      <c r="J591" s="83">
        <v>1063.018</v>
      </c>
      <c r="K591" s="83">
        <v>0</v>
      </c>
      <c r="L591" s="83">
        <v>0</v>
      </c>
      <c r="M591" s="83">
        <v>0</v>
      </c>
      <c r="N591" s="83">
        <v>0</v>
      </c>
      <c r="O591" s="83">
        <v>2633.8290000000002</v>
      </c>
      <c r="P591" s="83">
        <v>0</v>
      </c>
      <c r="Q591" s="83">
        <v>10295.183000000001</v>
      </c>
      <c r="R591" s="83">
        <v>20001.028000000002</v>
      </c>
    </row>
    <row r="592" spans="1:18">
      <c r="A592" s="84" t="s">
        <v>819</v>
      </c>
      <c r="B592" s="85" t="s">
        <v>4302</v>
      </c>
      <c r="D592" s="84" t="s">
        <v>3559</v>
      </c>
      <c r="E592" s="83">
        <v>24</v>
      </c>
      <c r="F592" s="83">
        <v>1180.55</v>
      </c>
      <c r="G592" s="83">
        <v>0</v>
      </c>
      <c r="H592" s="83">
        <v>0</v>
      </c>
      <c r="I592" s="83">
        <v>0</v>
      </c>
      <c r="J592" s="83">
        <v>0</v>
      </c>
      <c r="K592" s="83">
        <v>0</v>
      </c>
      <c r="L592" s="83">
        <v>0</v>
      </c>
      <c r="M592" s="83">
        <v>0</v>
      </c>
      <c r="N592" s="83">
        <v>127.56100000000001</v>
      </c>
      <c r="O592" s="83">
        <v>660.69000000000017</v>
      </c>
      <c r="P592" s="83">
        <v>109.65</v>
      </c>
      <c r="Q592" s="83">
        <v>0</v>
      </c>
      <c r="R592" s="83">
        <v>2078.4510000000005</v>
      </c>
    </row>
    <row r="593" spans="1:18">
      <c r="A593" s="84" t="s">
        <v>819</v>
      </c>
      <c r="B593" s="85" t="s">
        <v>4303</v>
      </c>
      <c r="D593" s="84" t="s">
        <v>3574</v>
      </c>
      <c r="E593" s="83">
        <v>8</v>
      </c>
      <c r="F593" s="83">
        <v>0</v>
      </c>
      <c r="G593" s="83">
        <v>125.47799999999999</v>
      </c>
      <c r="H593" s="83">
        <v>0</v>
      </c>
      <c r="I593" s="83">
        <v>0</v>
      </c>
      <c r="J593" s="83">
        <v>0</v>
      </c>
      <c r="K593" s="83">
        <v>0</v>
      </c>
      <c r="L593" s="83">
        <v>42.263999999999996</v>
      </c>
      <c r="M593" s="83">
        <v>21</v>
      </c>
      <c r="N593" s="83">
        <v>69.12</v>
      </c>
      <c r="O593" s="83">
        <v>384.274</v>
      </c>
      <c r="P593" s="83">
        <v>270.7</v>
      </c>
      <c r="Q593" s="83">
        <v>9.0470000000000006</v>
      </c>
      <c r="R593" s="83">
        <v>921.88300000000004</v>
      </c>
    </row>
    <row r="594" spans="1:18">
      <c r="A594" s="84" t="s">
        <v>819</v>
      </c>
      <c r="B594" s="85" t="s">
        <v>4304</v>
      </c>
      <c r="D594" s="84" t="s">
        <v>3580</v>
      </c>
      <c r="E594" s="83">
        <v>15</v>
      </c>
      <c r="F594" s="83">
        <v>34.795999999999992</v>
      </c>
      <c r="G594" s="83">
        <v>0</v>
      </c>
      <c r="H594" s="83">
        <v>0</v>
      </c>
      <c r="I594" s="83">
        <v>0</v>
      </c>
      <c r="J594" s="83">
        <v>0</v>
      </c>
      <c r="K594" s="83">
        <v>0</v>
      </c>
      <c r="L594" s="83">
        <v>0</v>
      </c>
      <c r="M594" s="83">
        <v>0</v>
      </c>
      <c r="N594" s="83">
        <v>22.835000000000001</v>
      </c>
      <c r="O594" s="83">
        <v>118.13600000000001</v>
      </c>
      <c r="P594" s="83">
        <v>840.27100000000007</v>
      </c>
      <c r="Q594" s="83">
        <v>0</v>
      </c>
      <c r="R594" s="83">
        <v>1016.038</v>
      </c>
    </row>
    <row r="595" spans="1:18">
      <c r="A595" s="84" t="s">
        <v>819</v>
      </c>
      <c r="B595" s="85" t="s">
        <v>4305</v>
      </c>
      <c r="D595" s="84" t="s">
        <v>3591</v>
      </c>
      <c r="E595" s="83">
        <v>41</v>
      </c>
      <c r="F595" s="83">
        <v>0</v>
      </c>
      <c r="G595" s="83">
        <v>1010.311</v>
      </c>
      <c r="H595" s="83">
        <v>0</v>
      </c>
      <c r="I595" s="83">
        <v>0</v>
      </c>
      <c r="J595" s="83">
        <v>0</v>
      </c>
      <c r="K595" s="83">
        <v>0</v>
      </c>
      <c r="L595" s="83">
        <v>0</v>
      </c>
      <c r="M595" s="83">
        <v>785.67000000000007</v>
      </c>
      <c r="N595" s="83">
        <v>169.90900000000002</v>
      </c>
      <c r="O595" s="83">
        <v>879.72399999999993</v>
      </c>
      <c r="P595" s="83">
        <v>3930.5059999999994</v>
      </c>
      <c r="Q595" s="83">
        <v>0</v>
      </c>
      <c r="R595" s="83">
        <v>6776.12</v>
      </c>
    </row>
    <row r="596" spans="1:18">
      <c r="A596" s="84" t="s">
        <v>819</v>
      </c>
      <c r="B596" s="85" t="s">
        <v>4306</v>
      </c>
      <c r="D596" s="84" t="s">
        <v>3595</v>
      </c>
      <c r="E596" s="83">
        <v>62</v>
      </c>
      <c r="F596" s="83">
        <v>0</v>
      </c>
      <c r="G596" s="83">
        <v>0</v>
      </c>
      <c r="H596" s="83">
        <v>36527.648999999998</v>
      </c>
      <c r="I596" s="83">
        <v>0</v>
      </c>
      <c r="J596" s="83">
        <v>0</v>
      </c>
      <c r="K596" s="83">
        <v>0</v>
      </c>
      <c r="L596" s="83">
        <v>1500</v>
      </c>
      <c r="M596" s="83">
        <v>0</v>
      </c>
      <c r="N596" s="83">
        <v>22290.828999999998</v>
      </c>
      <c r="O596" s="83">
        <v>0</v>
      </c>
      <c r="P596" s="83">
        <v>30699.022999999994</v>
      </c>
      <c r="Q596" s="83">
        <v>0</v>
      </c>
      <c r="R596" s="83">
        <v>91017.501000000004</v>
      </c>
    </row>
    <row r="597" spans="1:18">
      <c r="A597" s="84" t="s">
        <v>819</v>
      </c>
      <c r="B597" s="85" t="s">
        <v>4307</v>
      </c>
      <c r="D597" s="84" t="s">
        <v>3551</v>
      </c>
      <c r="E597" s="83">
        <v>254</v>
      </c>
      <c r="F597" s="83">
        <v>35262.92</v>
      </c>
      <c r="G597" s="83">
        <v>0</v>
      </c>
      <c r="H597" s="83">
        <v>0</v>
      </c>
      <c r="I597" s="83">
        <v>18226.787</v>
      </c>
      <c r="J597" s="83">
        <v>169.70000000000002</v>
      </c>
      <c r="K597" s="83">
        <v>0</v>
      </c>
      <c r="L597" s="83">
        <v>0</v>
      </c>
      <c r="M597" s="83">
        <v>0</v>
      </c>
      <c r="N597" s="83">
        <v>0</v>
      </c>
      <c r="O597" s="83">
        <v>0</v>
      </c>
      <c r="P597" s="83">
        <v>0</v>
      </c>
      <c r="Q597" s="83">
        <v>0</v>
      </c>
      <c r="R597" s="83">
        <v>53659.407000000007</v>
      </c>
    </row>
    <row r="598" spans="1:18">
      <c r="A598" s="84" t="s">
        <v>819</v>
      </c>
      <c r="B598" s="85" t="s">
        <v>4308</v>
      </c>
      <c r="D598" s="84" t="s">
        <v>3563</v>
      </c>
      <c r="E598" s="83">
        <v>100</v>
      </c>
      <c r="F598" s="83">
        <v>0</v>
      </c>
      <c r="G598" s="83">
        <v>0</v>
      </c>
      <c r="H598" s="83">
        <v>0</v>
      </c>
      <c r="I598" s="83">
        <v>19787.322</v>
      </c>
      <c r="J598" s="83">
        <v>0</v>
      </c>
      <c r="K598" s="83">
        <v>0</v>
      </c>
      <c r="L598" s="83">
        <v>0</v>
      </c>
      <c r="M598" s="83">
        <v>0</v>
      </c>
      <c r="N598" s="83">
        <v>0</v>
      </c>
      <c r="O598" s="83">
        <v>0</v>
      </c>
      <c r="P598" s="83">
        <v>0</v>
      </c>
      <c r="Q598" s="83">
        <v>0</v>
      </c>
      <c r="R598" s="83">
        <v>19787.322</v>
      </c>
    </row>
    <row r="599" spans="1:18">
      <c r="A599" s="84" t="s">
        <v>819</v>
      </c>
      <c r="B599" s="85" t="s">
        <v>4309</v>
      </c>
      <c r="D599" s="84" t="s">
        <v>3569</v>
      </c>
      <c r="E599" s="83">
        <v>509</v>
      </c>
      <c r="F599" s="83">
        <v>0</v>
      </c>
      <c r="G599" s="83">
        <v>0</v>
      </c>
      <c r="H599" s="83">
        <v>0</v>
      </c>
      <c r="I599" s="83">
        <v>128011.66</v>
      </c>
      <c r="J599" s="83">
        <v>0</v>
      </c>
      <c r="K599" s="83">
        <v>0</v>
      </c>
      <c r="L599" s="83">
        <v>0</v>
      </c>
      <c r="M599" s="83">
        <v>0</v>
      </c>
      <c r="N599" s="83">
        <v>0</v>
      </c>
      <c r="O599" s="83">
        <v>0</v>
      </c>
      <c r="P599" s="83">
        <v>0</v>
      </c>
      <c r="Q599" s="83">
        <v>0</v>
      </c>
      <c r="R599" s="83">
        <v>128011.66</v>
      </c>
    </row>
    <row r="600" spans="1:18">
      <c r="A600" s="84" t="s">
        <v>819</v>
      </c>
      <c r="B600" s="85" t="s">
        <v>4310</v>
      </c>
      <c r="D600" s="84" t="s">
        <v>4311</v>
      </c>
      <c r="E600" s="83">
        <v>73</v>
      </c>
      <c r="F600" s="83">
        <v>0</v>
      </c>
      <c r="G600" s="83">
        <v>0</v>
      </c>
      <c r="H600" s="83">
        <v>0</v>
      </c>
      <c r="I600" s="83">
        <v>16799.87</v>
      </c>
      <c r="J600" s="83">
        <v>0</v>
      </c>
      <c r="K600" s="83">
        <v>0</v>
      </c>
      <c r="L600" s="83">
        <v>0</v>
      </c>
      <c r="M600" s="83">
        <v>0</v>
      </c>
      <c r="N600" s="83">
        <v>0</v>
      </c>
      <c r="O600" s="83">
        <v>0</v>
      </c>
      <c r="P600" s="83">
        <v>0</v>
      </c>
      <c r="Q600" s="83">
        <v>0</v>
      </c>
      <c r="R600" s="83">
        <v>16799.87</v>
      </c>
    </row>
    <row r="601" spans="1:18">
      <c r="A601" s="84" t="s">
        <v>819</v>
      </c>
      <c r="B601" s="85" t="s">
        <v>4312</v>
      </c>
      <c r="D601" s="84" t="s">
        <v>3576</v>
      </c>
      <c r="E601" s="83">
        <v>237</v>
      </c>
      <c r="F601" s="83">
        <v>0</v>
      </c>
      <c r="G601" s="83">
        <v>0</v>
      </c>
      <c r="H601" s="83">
        <v>0</v>
      </c>
      <c r="I601" s="83">
        <v>65437.502999999997</v>
      </c>
      <c r="J601" s="83">
        <v>0</v>
      </c>
      <c r="K601" s="83">
        <v>0</v>
      </c>
      <c r="L601" s="83">
        <v>0</v>
      </c>
      <c r="M601" s="83">
        <v>0</v>
      </c>
      <c r="N601" s="83">
        <v>0</v>
      </c>
      <c r="O601" s="83">
        <v>0</v>
      </c>
      <c r="P601" s="83">
        <v>0</v>
      </c>
      <c r="Q601" s="83">
        <v>0</v>
      </c>
      <c r="R601" s="83">
        <v>65437.502999999997</v>
      </c>
    </row>
    <row r="602" spans="1:18">
      <c r="A602" s="84" t="s">
        <v>819</v>
      </c>
      <c r="B602" s="85" t="s">
        <v>3564</v>
      </c>
      <c r="D602" s="84" t="s">
        <v>3565</v>
      </c>
      <c r="E602" s="83">
        <v>4</v>
      </c>
      <c r="F602" s="83">
        <v>4003.2270000000003</v>
      </c>
      <c r="G602" s="83">
        <v>97628.766999999993</v>
      </c>
      <c r="H602" s="83">
        <v>0</v>
      </c>
      <c r="I602" s="83">
        <v>2617.0720000000001</v>
      </c>
      <c r="J602" s="83">
        <v>0</v>
      </c>
      <c r="K602" s="83">
        <v>0</v>
      </c>
      <c r="L602" s="83">
        <v>2834.328</v>
      </c>
      <c r="M602" s="83">
        <v>0</v>
      </c>
      <c r="N602" s="83">
        <v>51110.375</v>
      </c>
      <c r="O602" s="83">
        <v>10248.75</v>
      </c>
      <c r="P602" s="83">
        <v>91537.212</v>
      </c>
      <c r="Q602" s="83">
        <v>0</v>
      </c>
      <c r="R602" s="83">
        <v>259979.73099999997</v>
      </c>
    </row>
    <row r="603" spans="1:18">
      <c r="A603" s="84" t="s">
        <v>819</v>
      </c>
      <c r="B603" s="85" t="s">
        <v>4313</v>
      </c>
      <c r="D603" s="84" t="s">
        <v>3504</v>
      </c>
      <c r="E603" s="83">
        <v>264</v>
      </c>
      <c r="F603" s="83">
        <v>63024</v>
      </c>
      <c r="G603" s="83">
        <v>0</v>
      </c>
      <c r="H603" s="83">
        <v>4676</v>
      </c>
      <c r="I603" s="83">
        <v>3353</v>
      </c>
      <c r="J603" s="83">
        <v>136249</v>
      </c>
      <c r="K603" s="83">
        <v>0</v>
      </c>
      <c r="L603" s="83">
        <v>0</v>
      </c>
      <c r="M603" s="83">
        <v>0</v>
      </c>
      <c r="N603" s="83">
        <v>0</v>
      </c>
      <c r="O603" s="83">
        <v>0</v>
      </c>
      <c r="P603" s="83">
        <v>0</v>
      </c>
      <c r="Q603" s="83">
        <v>0</v>
      </c>
      <c r="R603" s="83">
        <v>207302</v>
      </c>
    </row>
    <row r="604" spans="1:18">
      <c r="A604" s="84" t="s">
        <v>819</v>
      </c>
      <c r="B604" s="85" t="s">
        <v>4314</v>
      </c>
      <c r="D604" s="84" t="s">
        <v>3543</v>
      </c>
      <c r="E604" s="83">
        <v>46</v>
      </c>
      <c r="F604" s="83">
        <v>763.68700000000001</v>
      </c>
      <c r="G604" s="83">
        <v>0</v>
      </c>
      <c r="H604" s="83">
        <v>0</v>
      </c>
      <c r="I604" s="83">
        <v>0</v>
      </c>
      <c r="J604" s="83">
        <v>135.76900000000001</v>
      </c>
      <c r="K604" s="83">
        <v>0</v>
      </c>
      <c r="L604" s="83">
        <v>378.57900000000001</v>
      </c>
      <c r="M604" s="83">
        <v>74</v>
      </c>
      <c r="N604" s="83">
        <v>1224.818</v>
      </c>
      <c r="O604" s="83">
        <v>0</v>
      </c>
      <c r="P604" s="83">
        <v>1010.6950000000002</v>
      </c>
      <c r="Q604" s="83">
        <v>0</v>
      </c>
      <c r="R604" s="83">
        <v>3587.5479999999998</v>
      </c>
    </row>
    <row r="605" spans="1:18">
      <c r="A605" s="84" t="s">
        <v>819</v>
      </c>
      <c r="B605" s="85" t="s">
        <v>4315</v>
      </c>
      <c r="D605" s="84" t="s">
        <v>3578</v>
      </c>
      <c r="E605" s="83">
        <v>208</v>
      </c>
      <c r="F605" s="83">
        <v>13777.919</v>
      </c>
      <c r="G605" s="83">
        <v>0</v>
      </c>
      <c r="H605" s="83">
        <v>0</v>
      </c>
      <c r="I605" s="83">
        <v>474.73800000000011</v>
      </c>
      <c r="J605" s="83">
        <v>-574.15499999999997</v>
      </c>
      <c r="K605" s="83">
        <v>0</v>
      </c>
      <c r="L605" s="83">
        <v>1454.0220000000002</v>
      </c>
      <c r="M605" s="83">
        <v>0</v>
      </c>
      <c r="N605" s="83">
        <v>11119.663999999999</v>
      </c>
      <c r="O605" s="83">
        <v>0</v>
      </c>
      <c r="P605" s="83">
        <v>3524.0040000000008</v>
      </c>
      <c r="Q605" s="83">
        <v>3961.6820000000002</v>
      </c>
      <c r="R605" s="83">
        <v>33737.873999999996</v>
      </c>
    </row>
    <row r="606" spans="1:18">
      <c r="A606" s="84" t="s">
        <v>819</v>
      </c>
      <c r="B606" s="85" t="s">
        <v>4316</v>
      </c>
      <c r="D606" s="84" t="s">
        <v>3536</v>
      </c>
      <c r="E606" s="83">
        <v>13</v>
      </c>
      <c r="F606" s="83">
        <v>338.92400000000004</v>
      </c>
      <c r="G606" s="83">
        <v>0</v>
      </c>
      <c r="H606" s="83">
        <v>0</v>
      </c>
      <c r="I606" s="83">
        <v>2.7710000000000004</v>
      </c>
      <c r="J606" s="83">
        <v>31.91</v>
      </c>
      <c r="K606" s="83">
        <v>0</v>
      </c>
      <c r="L606" s="83">
        <v>94</v>
      </c>
      <c r="M606" s="83">
        <v>0</v>
      </c>
      <c r="N606" s="83">
        <v>282.39999999999998</v>
      </c>
      <c r="O606" s="83">
        <v>0</v>
      </c>
      <c r="P606" s="83">
        <v>678.76400000000001</v>
      </c>
      <c r="Q606" s="83">
        <v>0</v>
      </c>
      <c r="R606" s="83">
        <v>1428.769</v>
      </c>
    </row>
    <row r="607" spans="1:18">
      <c r="A607" s="84" t="s">
        <v>819</v>
      </c>
      <c r="B607" s="85" t="s">
        <v>4317</v>
      </c>
      <c r="D607" s="84" t="s">
        <v>3532</v>
      </c>
      <c r="E607" s="83">
        <v>147</v>
      </c>
      <c r="F607" s="83">
        <v>6648.2940000000008</v>
      </c>
      <c r="G607" s="83">
        <v>0</v>
      </c>
      <c r="H607" s="83">
        <v>0</v>
      </c>
      <c r="I607" s="83">
        <v>158.77100000000002</v>
      </c>
      <c r="J607" s="83">
        <v>247.80900000000005</v>
      </c>
      <c r="K607" s="83">
        <v>0</v>
      </c>
      <c r="L607" s="83">
        <v>893.53600000000006</v>
      </c>
      <c r="M607" s="83">
        <v>684.19399999999996</v>
      </c>
      <c r="N607" s="83">
        <v>8189.4330000000018</v>
      </c>
      <c r="O607" s="83">
        <v>0</v>
      </c>
      <c r="P607" s="83">
        <v>3112.4890000000005</v>
      </c>
      <c r="Q607" s="83">
        <v>0</v>
      </c>
      <c r="R607" s="83">
        <v>19934.526000000002</v>
      </c>
    </row>
    <row r="608" spans="1:18">
      <c r="A608" s="84" t="s">
        <v>819</v>
      </c>
      <c r="B608" s="85" t="s">
        <v>2550</v>
      </c>
      <c r="D608" s="84" t="s">
        <v>3948</v>
      </c>
      <c r="E608" s="83">
        <v>13</v>
      </c>
      <c r="F608" s="83">
        <v>303.21100000000001</v>
      </c>
      <c r="G608" s="83">
        <v>0</v>
      </c>
      <c r="H608" s="83">
        <v>0</v>
      </c>
      <c r="I608" s="83">
        <v>0</v>
      </c>
      <c r="J608" s="83">
        <v>0</v>
      </c>
      <c r="K608" s="83">
        <v>0</v>
      </c>
      <c r="L608" s="83">
        <v>36.944000000000003</v>
      </c>
      <c r="M608" s="83">
        <v>34</v>
      </c>
      <c r="N608" s="83">
        <v>81.652000000000001</v>
      </c>
      <c r="O608" s="83">
        <v>275.09399999999999</v>
      </c>
      <c r="P608" s="83">
        <v>4.7860000000000005</v>
      </c>
      <c r="Q608" s="83">
        <v>0</v>
      </c>
      <c r="R608" s="83">
        <v>735.68700000000001</v>
      </c>
    </row>
    <row r="609" spans="1:18">
      <c r="A609" s="84" t="s">
        <v>819</v>
      </c>
      <c r="B609" s="85" t="s">
        <v>4318</v>
      </c>
      <c r="D609" s="84" t="s">
        <v>3593</v>
      </c>
      <c r="E609" s="83">
        <v>37</v>
      </c>
      <c r="F609" s="83">
        <v>1020.092</v>
      </c>
      <c r="G609" s="83">
        <v>0</v>
      </c>
      <c r="H609" s="83">
        <v>0</v>
      </c>
      <c r="I609" s="83">
        <v>42.711999999999996</v>
      </c>
      <c r="J609" s="83">
        <v>29.273000000000003</v>
      </c>
      <c r="K609" s="83">
        <v>0</v>
      </c>
      <c r="L609" s="83">
        <v>432.30800000000011</v>
      </c>
      <c r="M609" s="83">
        <v>0</v>
      </c>
      <c r="N609" s="83">
        <v>328.48500000000001</v>
      </c>
      <c r="O609" s="83">
        <v>1518.0050000000001</v>
      </c>
      <c r="P609" s="83">
        <v>248</v>
      </c>
      <c r="Q609" s="83">
        <v>132.227</v>
      </c>
      <c r="R609" s="83">
        <v>3751.1020000000003</v>
      </c>
    </row>
    <row r="610" spans="1:18">
      <c r="A610" s="84" t="s">
        <v>904</v>
      </c>
      <c r="B610" s="85" t="s">
        <v>4319</v>
      </c>
      <c r="D610" s="84" t="s">
        <v>3949</v>
      </c>
      <c r="E610" s="83">
        <v>20</v>
      </c>
      <c r="F610" s="83">
        <v>165.20700000000002</v>
      </c>
      <c r="G610" s="83">
        <v>0</v>
      </c>
      <c r="H610" s="83">
        <v>0</v>
      </c>
      <c r="I610" s="83">
        <v>39.457000000000001</v>
      </c>
      <c r="J610" s="83">
        <v>0</v>
      </c>
      <c r="K610" s="83">
        <v>1548.444</v>
      </c>
      <c r="L610" s="83">
        <v>0</v>
      </c>
      <c r="M610" s="83">
        <v>6.1320000000000006</v>
      </c>
      <c r="N610" s="83">
        <v>0</v>
      </c>
      <c r="O610" s="83">
        <v>30.943000000000001</v>
      </c>
      <c r="P610" s="83">
        <v>0</v>
      </c>
      <c r="Q610" s="83">
        <v>0</v>
      </c>
      <c r="R610" s="83">
        <v>1790.183</v>
      </c>
    </row>
    <row r="611" spans="1:18">
      <c r="A611" s="84" t="s">
        <v>904</v>
      </c>
      <c r="B611" s="85" t="s">
        <v>4320</v>
      </c>
      <c r="D611" s="84" t="s">
        <v>3613</v>
      </c>
      <c r="E611" s="83">
        <v>223</v>
      </c>
      <c r="F611" s="83">
        <v>3096.51</v>
      </c>
      <c r="G611" s="83">
        <v>108.77600000000001</v>
      </c>
      <c r="H611" s="83">
        <v>0</v>
      </c>
      <c r="I611" s="83">
        <v>360.11099999999999</v>
      </c>
      <c r="J611" s="83">
        <v>194.14599999999999</v>
      </c>
      <c r="K611" s="83">
        <v>13675.579</v>
      </c>
      <c r="L611" s="83">
        <v>994.85500000000002</v>
      </c>
      <c r="M611" s="83">
        <v>431.02300000000002</v>
      </c>
      <c r="N611" s="83">
        <v>1376.3600000000001</v>
      </c>
      <c r="O611" s="83">
        <v>434.39600000000002</v>
      </c>
      <c r="P611" s="83">
        <v>780.40800000000002</v>
      </c>
      <c r="Q611" s="83">
        <v>0</v>
      </c>
      <c r="R611" s="83">
        <v>21452.164000000001</v>
      </c>
    </row>
    <row r="612" spans="1:18">
      <c r="A612" s="84" t="s">
        <v>904</v>
      </c>
      <c r="B612" s="85" t="s">
        <v>4321</v>
      </c>
      <c r="D612" s="84" t="s">
        <v>3627</v>
      </c>
      <c r="E612" s="83">
        <v>51</v>
      </c>
      <c r="F612" s="83">
        <v>506.35800000000006</v>
      </c>
      <c r="G612" s="83">
        <v>0</v>
      </c>
      <c r="H612" s="83">
        <v>0</v>
      </c>
      <c r="I612" s="83">
        <v>9.5449999999999999</v>
      </c>
      <c r="J612" s="83">
        <v>44.691000000000003</v>
      </c>
      <c r="K612" s="83">
        <v>0</v>
      </c>
      <c r="L612" s="83">
        <v>528.97300000000007</v>
      </c>
      <c r="M612" s="83">
        <v>0</v>
      </c>
      <c r="N612" s="83">
        <v>583.52699999999993</v>
      </c>
      <c r="O612" s="83">
        <v>115.574</v>
      </c>
      <c r="P612" s="83">
        <v>0</v>
      </c>
      <c r="Q612" s="83">
        <v>2800.4690000000005</v>
      </c>
      <c r="R612" s="83">
        <v>4589.1370000000006</v>
      </c>
    </row>
    <row r="613" spans="1:18">
      <c r="A613" s="84" t="s">
        <v>904</v>
      </c>
      <c r="B613" s="85" t="s">
        <v>4322</v>
      </c>
      <c r="D613" s="84" t="s">
        <v>3623</v>
      </c>
      <c r="E613" s="83">
        <v>365</v>
      </c>
      <c r="F613" s="83">
        <v>16899.871999999999</v>
      </c>
      <c r="G613" s="83">
        <v>224.90200000000002</v>
      </c>
      <c r="H613" s="83">
        <v>0</v>
      </c>
      <c r="I613" s="83">
        <v>494.95699999999999</v>
      </c>
      <c r="J613" s="83">
        <v>1507.32</v>
      </c>
      <c r="K613" s="83">
        <v>0</v>
      </c>
      <c r="L613" s="83">
        <v>2805.3409999999999</v>
      </c>
      <c r="M613" s="83">
        <v>451.39300000000003</v>
      </c>
      <c r="N613" s="83">
        <v>3580.308</v>
      </c>
      <c r="O613" s="83">
        <v>782.279</v>
      </c>
      <c r="P613" s="83">
        <v>0</v>
      </c>
      <c r="Q613" s="83">
        <v>28692.112999999998</v>
      </c>
      <c r="R613" s="83">
        <v>55438.484999999993</v>
      </c>
    </row>
    <row r="614" spans="1:18">
      <c r="A614" s="84" t="s">
        <v>904</v>
      </c>
      <c r="B614" s="85" t="s">
        <v>4323</v>
      </c>
      <c r="D614" s="84" t="s">
        <v>3597</v>
      </c>
      <c r="E614" s="83">
        <v>2</v>
      </c>
      <c r="F614" s="83">
        <v>0</v>
      </c>
      <c r="G614" s="83">
        <v>8.9480000000000004</v>
      </c>
      <c r="H614" s="83">
        <v>0</v>
      </c>
      <c r="I614" s="83">
        <v>0</v>
      </c>
      <c r="J614" s="83">
        <v>0</v>
      </c>
      <c r="K614" s="83">
        <v>0</v>
      </c>
      <c r="L614" s="83">
        <v>98.333000000000013</v>
      </c>
      <c r="M614" s="83">
        <v>0</v>
      </c>
      <c r="N614" s="83">
        <v>29.499000000000002</v>
      </c>
      <c r="O614" s="83">
        <v>0</v>
      </c>
      <c r="P614" s="83">
        <v>68.832999999999998</v>
      </c>
      <c r="Q614" s="83">
        <v>0</v>
      </c>
      <c r="R614" s="83">
        <v>205.613</v>
      </c>
    </row>
    <row r="615" spans="1:18">
      <c r="A615" s="84" t="s">
        <v>904</v>
      </c>
      <c r="B615" s="85" t="s">
        <v>4324</v>
      </c>
      <c r="D615" s="84" t="s">
        <v>3609</v>
      </c>
      <c r="E615" s="83">
        <v>77</v>
      </c>
      <c r="F615" s="83">
        <v>553.15</v>
      </c>
      <c r="G615" s="83">
        <v>3.0869999999999997</v>
      </c>
      <c r="H615" s="83">
        <v>0</v>
      </c>
      <c r="I615" s="83">
        <v>36.488</v>
      </c>
      <c r="J615" s="83">
        <v>638.59</v>
      </c>
      <c r="K615" s="83">
        <v>0</v>
      </c>
      <c r="L615" s="83">
        <v>416.94499999999999</v>
      </c>
      <c r="M615" s="83">
        <v>0</v>
      </c>
      <c r="N615" s="83">
        <v>607.56500000000005</v>
      </c>
      <c r="O615" s="83">
        <v>0</v>
      </c>
      <c r="P615" s="83">
        <v>0</v>
      </c>
      <c r="Q615" s="83">
        <v>3372.3249999999994</v>
      </c>
      <c r="R615" s="83">
        <v>5628.1500000000005</v>
      </c>
    </row>
    <row r="616" spans="1:18">
      <c r="A616" s="84" t="s">
        <v>904</v>
      </c>
      <c r="B616" s="85" t="s">
        <v>4325</v>
      </c>
      <c r="D616" s="84" t="s">
        <v>3607</v>
      </c>
      <c r="E616" s="83">
        <v>735</v>
      </c>
      <c r="F616" s="83">
        <v>43492.968000000001</v>
      </c>
      <c r="G616" s="83">
        <v>41.09</v>
      </c>
      <c r="H616" s="83">
        <v>63.881000000000007</v>
      </c>
      <c r="I616" s="83">
        <v>1481.5720000000001</v>
      </c>
      <c r="J616" s="83">
        <v>3202.3130000000001</v>
      </c>
      <c r="K616" s="83">
        <v>0</v>
      </c>
      <c r="L616" s="83">
        <v>4166.2349999999997</v>
      </c>
      <c r="M616" s="83">
        <v>0</v>
      </c>
      <c r="N616" s="83">
        <v>5618.5780000000004</v>
      </c>
      <c r="O616" s="83">
        <v>0</v>
      </c>
      <c r="P616" s="83">
        <v>0</v>
      </c>
      <c r="Q616" s="83">
        <v>133747.592</v>
      </c>
      <c r="R616" s="83">
        <v>191814.22899999999</v>
      </c>
    </row>
    <row r="617" spans="1:18">
      <c r="A617" s="84" t="s">
        <v>904</v>
      </c>
      <c r="B617" s="85" t="s">
        <v>4326</v>
      </c>
      <c r="D617" s="84" t="s">
        <v>3603</v>
      </c>
      <c r="E617" s="83">
        <v>284</v>
      </c>
      <c r="F617" s="83">
        <v>12234.696000000002</v>
      </c>
      <c r="G617" s="83">
        <v>89.504000000000005</v>
      </c>
      <c r="H617" s="83">
        <v>76.31</v>
      </c>
      <c r="I617" s="83">
        <v>835.63800000000003</v>
      </c>
      <c r="J617" s="83">
        <v>1712.4979999999998</v>
      </c>
      <c r="K617" s="83">
        <v>28666.336000000003</v>
      </c>
      <c r="L617" s="83">
        <v>3426.1409999999992</v>
      </c>
      <c r="M617" s="83">
        <v>46.548000000000002</v>
      </c>
      <c r="N617" s="83">
        <v>3366.82</v>
      </c>
      <c r="O617" s="83">
        <v>0</v>
      </c>
      <c r="P617" s="83">
        <v>18.283000000000001</v>
      </c>
      <c r="Q617" s="83">
        <v>0</v>
      </c>
      <c r="R617" s="83">
        <v>50472.773999999998</v>
      </c>
    </row>
    <row r="618" spans="1:18">
      <c r="A618" s="84" t="s">
        <v>904</v>
      </c>
      <c r="B618" s="85" t="s">
        <v>4327</v>
      </c>
      <c r="D618" s="84" t="s">
        <v>3615</v>
      </c>
      <c r="E618" s="83">
        <v>236</v>
      </c>
      <c r="F618" s="83">
        <v>7107.4540000000006</v>
      </c>
      <c r="G618" s="83">
        <v>0</v>
      </c>
      <c r="H618" s="83">
        <v>0</v>
      </c>
      <c r="I618" s="83">
        <v>217.03</v>
      </c>
      <c r="J618" s="83">
        <v>3854.8649999999993</v>
      </c>
      <c r="K618" s="83">
        <v>29257.258999999998</v>
      </c>
      <c r="L618" s="83">
        <v>1340.914</v>
      </c>
      <c r="M618" s="83">
        <v>204.26400000000001</v>
      </c>
      <c r="N618" s="83">
        <v>2263.3530000000001</v>
      </c>
      <c r="O618" s="83">
        <v>0</v>
      </c>
      <c r="P618" s="83">
        <v>0</v>
      </c>
      <c r="Q618" s="83">
        <v>0</v>
      </c>
      <c r="R618" s="83">
        <v>44245.138999999996</v>
      </c>
    </row>
    <row r="619" spans="1:18">
      <c r="A619" s="84" t="s">
        <v>904</v>
      </c>
      <c r="B619" s="85" t="s">
        <v>4328</v>
      </c>
      <c r="D619" s="84" t="s">
        <v>3611</v>
      </c>
      <c r="E619" s="83">
        <v>23</v>
      </c>
      <c r="F619" s="83">
        <v>0</v>
      </c>
      <c r="G619" s="83">
        <v>147.00399999999999</v>
      </c>
      <c r="H619" s="83">
        <v>0</v>
      </c>
      <c r="I619" s="83">
        <v>96.085000000000008</v>
      </c>
      <c r="J619" s="83">
        <v>13.138</v>
      </c>
      <c r="K619" s="83">
        <v>0</v>
      </c>
      <c r="L619" s="83">
        <v>810.79899999999998</v>
      </c>
      <c r="M619" s="83">
        <v>22.141999999999999</v>
      </c>
      <c r="N619" s="83">
        <v>271.47700000000003</v>
      </c>
      <c r="O619" s="83">
        <v>50.42499999999999</v>
      </c>
      <c r="P619" s="83">
        <v>228.40200000000002</v>
      </c>
      <c r="Q619" s="83">
        <v>85.03</v>
      </c>
      <c r="R619" s="83">
        <v>1724.5020000000002</v>
      </c>
    </row>
    <row r="620" spans="1:18">
      <c r="A620" s="84" t="s">
        <v>904</v>
      </c>
      <c r="B620" s="85" t="s">
        <v>4329</v>
      </c>
      <c r="D620" s="84" t="s">
        <v>3621</v>
      </c>
      <c r="E620" s="83">
        <v>11</v>
      </c>
      <c r="F620" s="83">
        <v>0</v>
      </c>
      <c r="G620" s="83">
        <v>0</v>
      </c>
      <c r="H620" s="83">
        <v>104.99299999999999</v>
      </c>
      <c r="I620" s="83">
        <v>11.694000000000001</v>
      </c>
      <c r="J620" s="83">
        <v>28.27</v>
      </c>
      <c r="K620" s="83">
        <v>0</v>
      </c>
      <c r="L620" s="83">
        <v>484.48599999999999</v>
      </c>
      <c r="M620" s="83">
        <v>0</v>
      </c>
      <c r="N620" s="83">
        <v>166.172</v>
      </c>
      <c r="O620" s="83">
        <v>0</v>
      </c>
      <c r="P620" s="83">
        <v>220.53200000000001</v>
      </c>
      <c r="Q620" s="83">
        <v>0</v>
      </c>
      <c r="R620" s="83">
        <v>1016.147</v>
      </c>
    </row>
    <row r="621" spans="1:18">
      <c r="A621" s="84" t="s">
        <v>904</v>
      </c>
      <c r="B621" s="85" t="s">
        <v>4330</v>
      </c>
      <c r="D621" s="84" t="s">
        <v>3617</v>
      </c>
      <c r="E621" s="83">
        <v>5</v>
      </c>
      <c r="F621" s="83">
        <v>90.144999999999996</v>
      </c>
      <c r="G621" s="83">
        <v>0</v>
      </c>
      <c r="H621" s="83">
        <v>0</v>
      </c>
      <c r="I621" s="83">
        <v>0</v>
      </c>
      <c r="J621" s="83">
        <v>3.2250000000000001</v>
      </c>
      <c r="K621" s="83">
        <v>0</v>
      </c>
      <c r="L621" s="83">
        <v>279.04900000000004</v>
      </c>
      <c r="M621" s="83">
        <v>0</v>
      </c>
      <c r="N621" s="83">
        <v>97.720000000000027</v>
      </c>
      <c r="O621" s="83">
        <v>15.419</v>
      </c>
      <c r="P621" s="83">
        <v>165.91</v>
      </c>
      <c r="Q621" s="83">
        <v>0</v>
      </c>
      <c r="R621" s="83">
        <v>651.46800000000007</v>
      </c>
    </row>
    <row r="622" spans="1:18">
      <c r="A622" s="84" t="s">
        <v>904</v>
      </c>
      <c r="B622" s="85" t="s">
        <v>4331</v>
      </c>
      <c r="D622" s="84" t="s">
        <v>3605</v>
      </c>
      <c r="E622" s="83">
        <v>34</v>
      </c>
      <c r="F622" s="83">
        <v>0</v>
      </c>
      <c r="G622" s="83">
        <v>382.06900000000002</v>
      </c>
      <c r="H622" s="83">
        <v>47.433</v>
      </c>
      <c r="I622" s="83">
        <v>0</v>
      </c>
      <c r="J622" s="83">
        <v>0</v>
      </c>
      <c r="K622" s="83">
        <v>0</v>
      </c>
      <c r="L622" s="83">
        <v>303.738</v>
      </c>
      <c r="M622" s="83">
        <v>0</v>
      </c>
      <c r="N622" s="83">
        <v>0</v>
      </c>
      <c r="O622" s="83">
        <v>254.94200000000001</v>
      </c>
      <c r="P622" s="83">
        <v>0</v>
      </c>
      <c r="Q622" s="83">
        <v>62.278999999999989</v>
      </c>
      <c r="R622" s="83">
        <v>1050.461</v>
      </c>
    </row>
    <row r="623" spans="1:18">
      <c r="A623" s="84" t="s">
        <v>904</v>
      </c>
      <c r="B623" s="85" t="s">
        <v>4332</v>
      </c>
      <c r="D623" s="84" t="s">
        <v>3625</v>
      </c>
      <c r="E623" s="83">
        <v>17</v>
      </c>
      <c r="F623" s="83">
        <v>181.851</v>
      </c>
      <c r="G623" s="83">
        <v>0</v>
      </c>
      <c r="H623" s="83">
        <v>0</v>
      </c>
      <c r="I623" s="83">
        <v>0</v>
      </c>
      <c r="J623" s="83">
        <v>2.6660000000000004</v>
      </c>
      <c r="K623" s="83">
        <v>0</v>
      </c>
      <c r="L623" s="83">
        <v>439.75099999999998</v>
      </c>
      <c r="M623" s="83">
        <v>0</v>
      </c>
      <c r="N623" s="83">
        <v>155.32599999999999</v>
      </c>
      <c r="O623" s="83">
        <v>8.9930000000000003</v>
      </c>
      <c r="P623" s="83">
        <v>196.13300000000001</v>
      </c>
      <c r="Q623" s="83">
        <v>64.680000000000007</v>
      </c>
      <c r="R623" s="83">
        <v>1049.4000000000001</v>
      </c>
    </row>
    <row r="624" spans="1:18">
      <c r="A624" s="84" t="s">
        <v>904</v>
      </c>
      <c r="B624" s="85" t="s">
        <v>4333</v>
      </c>
      <c r="D624" s="84" t="s">
        <v>3629</v>
      </c>
      <c r="E624" s="83">
        <v>133</v>
      </c>
      <c r="F624" s="83">
        <v>4262.4970000000003</v>
      </c>
      <c r="G624" s="83">
        <v>0</v>
      </c>
      <c r="H624" s="83">
        <v>56.747</v>
      </c>
      <c r="I624" s="83">
        <v>444.70800000000003</v>
      </c>
      <c r="J624" s="83">
        <v>194.636</v>
      </c>
      <c r="K624" s="83">
        <v>8428.6610000000001</v>
      </c>
      <c r="L624" s="83">
        <v>1676.7579999999998</v>
      </c>
      <c r="M624" s="83">
        <v>0</v>
      </c>
      <c r="N624" s="83">
        <v>1522.701</v>
      </c>
      <c r="O624" s="83">
        <v>227.38800000000001</v>
      </c>
      <c r="P624" s="83">
        <v>0</v>
      </c>
      <c r="Q624" s="83">
        <v>0</v>
      </c>
      <c r="R624" s="83">
        <v>16814.096000000001</v>
      </c>
    </row>
    <row r="625" spans="1:18">
      <c r="A625" s="84" t="s">
        <v>904</v>
      </c>
      <c r="B625" s="85" t="s">
        <v>4334</v>
      </c>
      <c r="D625" s="84" t="s">
        <v>3631</v>
      </c>
      <c r="E625" s="83">
        <v>36</v>
      </c>
      <c r="F625" s="83">
        <v>604.6</v>
      </c>
      <c r="G625" s="83">
        <v>0</v>
      </c>
      <c r="H625" s="83">
        <v>0</v>
      </c>
      <c r="I625" s="83">
        <v>38.228000000000002</v>
      </c>
      <c r="J625" s="83">
        <v>124.256</v>
      </c>
      <c r="K625" s="83">
        <v>2063.33</v>
      </c>
      <c r="L625" s="83">
        <v>823.86300000000006</v>
      </c>
      <c r="M625" s="83">
        <v>0</v>
      </c>
      <c r="N625" s="83">
        <v>595.1</v>
      </c>
      <c r="O625" s="83">
        <v>146.44399999999999</v>
      </c>
      <c r="P625" s="83">
        <v>0</v>
      </c>
      <c r="Q625" s="83">
        <v>0</v>
      </c>
      <c r="R625" s="83">
        <v>4395.8210000000008</v>
      </c>
    </row>
    <row r="626" spans="1:18">
      <c r="A626" s="84" t="s">
        <v>951</v>
      </c>
      <c r="B626" s="85" t="s">
        <v>4335</v>
      </c>
      <c r="D626" s="84" t="s">
        <v>3633</v>
      </c>
      <c r="E626" s="83">
        <v>120</v>
      </c>
      <c r="F626" s="83">
        <v>1063.212</v>
      </c>
      <c r="G626" s="83">
        <v>106.74299999999999</v>
      </c>
      <c r="H626" s="83">
        <v>138.87200000000001</v>
      </c>
      <c r="I626" s="83">
        <v>120.599</v>
      </c>
      <c r="J626" s="83">
        <v>196.81099999999998</v>
      </c>
      <c r="K626" s="83">
        <v>0</v>
      </c>
      <c r="L626" s="83">
        <v>1628.3240000000001</v>
      </c>
      <c r="M626" s="83">
        <v>58.050000000000004</v>
      </c>
      <c r="N626" s="83">
        <v>307.19400000000002</v>
      </c>
      <c r="O626" s="83">
        <v>0</v>
      </c>
      <c r="P626" s="83">
        <v>6065.5730000000003</v>
      </c>
      <c r="Q626" s="83">
        <v>0</v>
      </c>
      <c r="R626" s="83">
        <v>9685.3780000000006</v>
      </c>
    </row>
    <row r="627" spans="1:18">
      <c r="A627" s="84" t="s">
        <v>951</v>
      </c>
      <c r="B627" s="85" t="s">
        <v>4336</v>
      </c>
      <c r="D627" s="84" t="s">
        <v>3635</v>
      </c>
      <c r="E627" s="83">
        <v>107</v>
      </c>
      <c r="F627" s="83">
        <v>1402.1079999999999</v>
      </c>
      <c r="G627" s="83">
        <v>0</v>
      </c>
      <c r="H627" s="83">
        <v>308.14499999999998</v>
      </c>
      <c r="I627" s="83">
        <v>25.209000000000003</v>
      </c>
      <c r="J627" s="83">
        <v>371.84699999999998</v>
      </c>
      <c r="K627" s="83">
        <v>0</v>
      </c>
      <c r="L627" s="83">
        <v>1844.4970000000001</v>
      </c>
      <c r="M627" s="83">
        <v>32</v>
      </c>
      <c r="N627" s="83">
        <v>256.5</v>
      </c>
      <c r="O627" s="83">
        <v>0</v>
      </c>
      <c r="P627" s="83">
        <v>6018.6660000000002</v>
      </c>
      <c r="Q627" s="83">
        <v>199.30400000000003</v>
      </c>
      <c r="R627" s="83">
        <v>10458.276</v>
      </c>
    </row>
    <row r="628" spans="1:18">
      <c r="A628" s="84" t="s">
        <v>960</v>
      </c>
      <c r="B628" s="85" t="s">
        <v>4337</v>
      </c>
      <c r="D628" s="84" t="s">
        <v>3637</v>
      </c>
      <c r="E628" s="83">
        <v>102</v>
      </c>
      <c r="F628" s="83">
        <v>3408.6020000000003</v>
      </c>
      <c r="G628" s="83">
        <v>0</v>
      </c>
      <c r="H628" s="83">
        <v>51.616999999999997</v>
      </c>
      <c r="I628" s="83">
        <v>428.89699999999999</v>
      </c>
      <c r="J628" s="83">
        <v>751.18299999999999</v>
      </c>
      <c r="K628" s="83">
        <v>10350.207</v>
      </c>
      <c r="L628" s="83">
        <v>52.405000000000001</v>
      </c>
      <c r="M628" s="83">
        <v>0</v>
      </c>
      <c r="N628" s="83">
        <v>933.35899999999992</v>
      </c>
      <c r="O628" s="83">
        <v>373.77199999999999</v>
      </c>
      <c r="P628" s="83">
        <v>0</v>
      </c>
      <c r="Q628" s="83">
        <v>0</v>
      </c>
      <c r="R628" s="83">
        <v>16350.041999999999</v>
      </c>
    </row>
    <row r="629" spans="1:18">
      <c r="A629" s="84" t="s">
        <v>960</v>
      </c>
      <c r="B629" s="85" t="s">
        <v>4338</v>
      </c>
      <c r="D629" s="84" t="s">
        <v>3639</v>
      </c>
      <c r="E629" s="83">
        <v>23</v>
      </c>
      <c r="F629" s="83">
        <v>287.02499999999998</v>
      </c>
      <c r="G629" s="83">
        <v>0</v>
      </c>
      <c r="H629" s="83">
        <v>96.496000000000009</v>
      </c>
      <c r="I629" s="83">
        <v>0</v>
      </c>
      <c r="J629" s="83">
        <v>159.59200000000001</v>
      </c>
      <c r="K629" s="83">
        <v>319.99299999999999</v>
      </c>
      <c r="L629" s="83">
        <v>397.73699999999997</v>
      </c>
      <c r="M629" s="83">
        <v>113.55</v>
      </c>
      <c r="N629" s="83">
        <v>0</v>
      </c>
      <c r="O629" s="83">
        <v>0</v>
      </c>
      <c r="P629" s="83">
        <v>0</v>
      </c>
      <c r="Q629" s="83">
        <v>1274.1480000000001</v>
      </c>
      <c r="R629" s="83">
        <v>2648.5409999999997</v>
      </c>
    </row>
    <row r="630" spans="1:18">
      <c r="A630" s="84" t="s">
        <v>960</v>
      </c>
      <c r="B630" s="85" t="s">
        <v>4339</v>
      </c>
      <c r="D630" s="84" t="s">
        <v>3643</v>
      </c>
      <c r="E630" s="83">
        <v>663</v>
      </c>
      <c r="F630" s="83">
        <v>36850.103999999999</v>
      </c>
      <c r="G630" s="83">
        <v>0</v>
      </c>
      <c r="H630" s="83">
        <v>106.08600000000001</v>
      </c>
      <c r="I630" s="83">
        <v>5798.4540000000006</v>
      </c>
      <c r="J630" s="83">
        <v>4418.3999999999996</v>
      </c>
      <c r="K630" s="83">
        <v>100989.269</v>
      </c>
      <c r="L630" s="83">
        <v>8211.396999999999</v>
      </c>
      <c r="M630" s="83">
        <v>46.163000000000004</v>
      </c>
      <c r="N630" s="83">
        <v>0</v>
      </c>
      <c r="O630" s="83">
        <v>1659.1560000000002</v>
      </c>
      <c r="P630" s="83">
        <v>0</v>
      </c>
      <c r="Q630" s="83">
        <v>0</v>
      </c>
      <c r="R630" s="83">
        <v>158079.02900000001</v>
      </c>
    </row>
    <row r="631" spans="1:18">
      <c r="A631" s="84" t="s">
        <v>960</v>
      </c>
      <c r="B631" s="85" t="s">
        <v>4340</v>
      </c>
      <c r="D631" s="84" t="s">
        <v>4341</v>
      </c>
      <c r="E631" s="83">
        <v>43</v>
      </c>
      <c r="F631" s="83">
        <v>1281.7049999999999</v>
      </c>
      <c r="G631" s="83">
        <v>0</v>
      </c>
      <c r="H631" s="83">
        <v>0</v>
      </c>
      <c r="I631" s="83">
        <v>0</v>
      </c>
      <c r="J631" s="83">
        <v>0</v>
      </c>
      <c r="K631" s="83">
        <v>0</v>
      </c>
      <c r="L631" s="83">
        <v>1058.232</v>
      </c>
      <c r="M631" s="83">
        <v>0</v>
      </c>
      <c r="N631" s="83">
        <v>0</v>
      </c>
      <c r="O631" s="83">
        <v>2632.462</v>
      </c>
      <c r="P631" s="83">
        <v>0</v>
      </c>
      <c r="Q631" s="83">
        <v>2806.6150000000002</v>
      </c>
      <c r="R631" s="83">
        <v>7779.0140000000001</v>
      </c>
    </row>
    <row r="632" spans="1:18">
      <c r="A632" s="84" t="s">
        <v>973</v>
      </c>
      <c r="B632" s="85" t="s">
        <v>4342</v>
      </c>
      <c r="D632" s="84" t="s">
        <v>3666</v>
      </c>
      <c r="E632" s="83">
        <v>131</v>
      </c>
      <c r="F632" s="83">
        <v>2208.7020000000002</v>
      </c>
      <c r="G632" s="83">
        <v>298.04599999999999</v>
      </c>
      <c r="H632" s="83">
        <v>8.5470000000000006</v>
      </c>
      <c r="I632" s="83">
        <v>64.954999999999998</v>
      </c>
      <c r="J632" s="83">
        <v>257.97300000000001</v>
      </c>
      <c r="K632" s="83">
        <v>0</v>
      </c>
      <c r="L632" s="83">
        <v>2195.2110000000002</v>
      </c>
      <c r="M632" s="83">
        <v>260.93099999999998</v>
      </c>
      <c r="N632" s="83">
        <v>1172.77</v>
      </c>
      <c r="O632" s="83">
        <v>3738.0720000000001</v>
      </c>
      <c r="P632" s="83">
        <v>504.596</v>
      </c>
      <c r="Q632" s="83">
        <v>234.82</v>
      </c>
      <c r="R632" s="83">
        <v>10944.623000000003</v>
      </c>
    </row>
    <row r="633" spans="1:18">
      <c r="A633" s="84" t="s">
        <v>973</v>
      </c>
      <c r="B633" s="85" t="s">
        <v>4343</v>
      </c>
      <c r="D633" s="84" t="s">
        <v>3647</v>
      </c>
      <c r="E633" s="83">
        <v>36</v>
      </c>
      <c r="F633" s="83">
        <v>718.96800000000007</v>
      </c>
      <c r="G633" s="83">
        <v>22.828000000000003</v>
      </c>
      <c r="H633" s="83">
        <v>0</v>
      </c>
      <c r="I633" s="83">
        <v>41.027000000000001</v>
      </c>
      <c r="J633" s="83">
        <v>9.65</v>
      </c>
      <c r="K633" s="83">
        <v>0</v>
      </c>
      <c r="L633" s="83">
        <v>409.63400000000001</v>
      </c>
      <c r="M633" s="83">
        <v>0</v>
      </c>
      <c r="N633" s="83">
        <v>622.59400000000005</v>
      </c>
      <c r="O633" s="83">
        <v>0</v>
      </c>
      <c r="P633" s="83">
        <v>53.133999999999986</v>
      </c>
      <c r="Q633" s="83">
        <v>0</v>
      </c>
      <c r="R633" s="83">
        <v>1877.8350000000003</v>
      </c>
    </row>
    <row r="634" spans="1:18">
      <c r="A634" s="84" t="s">
        <v>973</v>
      </c>
      <c r="B634" s="85" t="s">
        <v>4344</v>
      </c>
      <c r="D634" s="84" t="s">
        <v>3650</v>
      </c>
      <c r="E634" s="83">
        <v>32</v>
      </c>
      <c r="F634" s="83">
        <v>0</v>
      </c>
      <c r="G634" s="83">
        <v>908.06100000000004</v>
      </c>
      <c r="H634" s="83">
        <v>0</v>
      </c>
      <c r="I634" s="83">
        <v>7.4039999999999999</v>
      </c>
      <c r="J634" s="83">
        <v>1.2290000000000001</v>
      </c>
      <c r="K634" s="83">
        <v>0</v>
      </c>
      <c r="L634" s="83">
        <v>208.33900000000003</v>
      </c>
      <c r="M634" s="83">
        <v>58.021000000000008</v>
      </c>
      <c r="N634" s="83">
        <v>788.38300000000004</v>
      </c>
      <c r="O634" s="83">
        <v>642.42899999999997</v>
      </c>
      <c r="P634" s="83">
        <v>778.20899999999995</v>
      </c>
      <c r="Q634" s="83">
        <v>0</v>
      </c>
      <c r="R634" s="83">
        <v>3392.0750000000003</v>
      </c>
    </row>
    <row r="635" spans="1:18">
      <c r="A635" s="84" t="s">
        <v>973</v>
      </c>
      <c r="B635" s="85" t="s">
        <v>4345</v>
      </c>
      <c r="D635" s="84" t="s">
        <v>4346</v>
      </c>
      <c r="E635" s="83">
        <v>75</v>
      </c>
      <c r="F635" s="83">
        <v>1746.7160000000001</v>
      </c>
      <c r="G635" s="83">
        <v>0</v>
      </c>
      <c r="H635" s="83">
        <v>0</v>
      </c>
      <c r="I635" s="83">
        <v>534.37199999999996</v>
      </c>
      <c r="J635" s="83">
        <v>438.10300000000007</v>
      </c>
      <c r="K635" s="83">
        <v>0</v>
      </c>
      <c r="L635" s="83">
        <v>930.83399999999995</v>
      </c>
      <c r="M635" s="83">
        <v>10.579000000000001</v>
      </c>
      <c r="N635" s="83">
        <v>1142.5050000000001</v>
      </c>
      <c r="O635" s="83">
        <v>450.60800000000006</v>
      </c>
      <c r="P635" s="83">
        <v>486.06599999999997</v>
      </c>
      <c r="Q635" s="83">
        <v>15.538</v>
      </c>
      <c r="R635" s="83">
        <v>5755.3210000000008</v>
      </c>
    </row>
    <row r="636" spans="1:18">
      <c r="A636" s="84" t="s">
        <v>973</v>
      </c>
      <c r="B636" s="85" t="s">
        <v>4347</v>
      </c>
      <c r="D636" s="84" t="s">
        <v>3662</v>
      </c>
      <c r="E636" s="83">
        <v>53</v>
      </c>
      <c r="F636" s="83">
        <v>2136.413</v>
      </c>
      <c r="G636" s="83">
        <v>26.361000000000001</v>
      </c>
      <c r="H636" s="83">
        <v>0</v>
      </c>
      <c r="I636" s="83">
        <v>105.959</v>
      </c>
      <c r="J636" s="83">
        <v>66.641999999999996</v>
      </c>
      <c r="K636" s="83">
        <v>0</v>
      </c>
      <c r="L636" s="83">
        <v>700.59100000000012</v>
      </c>
      <c r="M636" s="83">
        <v>114.685</v>
      </c>
      <c r="N636" s="83">
        <v>1231.68</v>
      </c>
      <c r="O636" s="83">
        <v>938.15899999999999</v>
      </c>
      <c r="P636" s="83">
        <v>734.399</v>
      </c>
      <c r="Q636" s="83">
        <v>23.831</v>
      </c>
      <c r="R636" s="83">
        <v>6078.72</v>
      </c>
    </row>
    <row r="637" spans="1:18">
      <c r="A637" s="84" t="s">
        <v>973</v>
      </c>
      <c r="B637" s="85" t="s">
        <v>4348</v>
      </c>
      <c r="D637" s="84" t="s">
        <v>4349</v>
      </c>
      <c r="E637" s="83">
        <v>27</v>
      </c>
      <c r="F637" s="83">
        <v>728.428</v>
      </c>
      <c r="G637" s="83">
        <v>0</v>
      </c>
      <c r="H637" s="83">
        <v>0</v>
      </c>
      <c r="I637" s="83">
        <v>75.173999999999992</v>
      </c>
      <c r="J637" s="83">
        <v>97.452000000000012</v>
      </c>
      <c r="K637" s="83">
        <v>0</v>
      </c>
      <c r="L637" s="83">
        <v>438.79</v>
      </c>
      <c r="M637" s="83">
        <v>0</v>
      </c>
      <c r="N637" s="83">
        <v>1208.58</v>
      </c>
      <c r="O637" s="83">
        <v>689.57399999999996</v>
      </c>
      <c r="P637" s="83">
        <v>402.86</v>
      </c>
      <c r="Q637" s="83">
        <v>7.9260000000000002</v>
      </c>
      <c r="R637" s="83">
        <v>3648.7839999999997</v>
      </c>
    </row>
    <row r="638" spans="1:18">
      <c r="A638" s="84" t="s">
        <v>973</v>
      </c>
      <c r="B638" s="85" t="s">
        <v>4350</v>
      </c>
      <c r="D638" s="84" t="s">
        <v>3676</v>
      </c>
      <c r="E638" s="83">
        <v>91</v>
      </c>
      <c r="F638" s="83">
        <v>1708.8029999999999</v>
      </c>
      <c r="G638" s="83">
        <v>0</v>
      </c>
      <c r="H638" s="83">
        <v>95.37</v>
      </c>
      <c r="I638" s="83">
        <v>92.056000000000012</v>
      </c>
      <c r="J638" s="83">
        <v>266.50599999999997</v>
      </c>
      <c r="K638" s="83">
        <v>0</v>
      </c>
      <c r="L638" s="83">
        <v>609.26099999999997</v>
      </c>
      <c r="M638" s="83">
        <v>191.80500000000001</v>
      </c>
      <c r="N638" s="83">
        <v>1262.559</v>
      </c>
      <c r="O638" s="83">
        <v>1808.1279999999999</v>
      </c>
      <c r="P638" s="83">
        <v>211.88300000000001</v>
      </c>
      <c r="Q638" s="83">
        <v>0</v>
      </c>
      <c r="R638" s="83">
        <v>6246.371000000001</v>
      </c>
    </row>
    <row r="639" spans="1:18">
      <c r="A639" s="84" t="s">
        <v>973</v>
      </c>
      <c r="B639" s="85" t="s">
        <v>4351</v>
      </c>
      <c r="D639" s="84" t="s">
        <v>3670</v>
      </c>
      <c r="E639" s="83">
        <v>21</v>
      </c>
      <c r="F639" s="83">
        <v>0</v>
      </c>
      <c r="G639" s="83">
        <v>0</v>
      </c>
      <c r="H639" s="83">
        <v>509.35199999999998</v>
      </c>
      <c r="I639" s="83">
        <v>31.993000000000002</v>
      </c>
      <c r="J639" s="83">
        <v>2.6380000000000003</v>
      </c>
      <c r="K639" s="83">
        <v>0</v>
      </c>
      <c r="L639" s="83">
        <v>431.20499999999998</v>
      </c>
      <c r="M639" s="83">
        <v>0</v>
      </c>
      <c r="N639" s="83">
        <v>720.67399999999998</v>
      </c>
      <c r="O639" s="83">
        <v>24.518000000000001</v>
      </c>
      <c r="P639" s="83">
        <v>32.104999999999997</v>
      </c>
      <c r="Q639" s="83">
        <v>0</v>
      </c>
      <c r="R639" s="83">
        <v>1752.4850000000001</v>
      </c>
    </row>
    <row r="640" spans="1:18">
      <c r="A640" s="84" t="s">
        <v>973</v>
      </c>
      <c r="B640" s="85" t="s">
        <v>4352</v>
      </c>
      <c r="D640" s="84" t="s">
        <v>3672</v>
      </c>
      <c r="E640" s="83">
        <v>9</v>
      </c>
      <c r="F640" s="83">
        <v>0</v>
      </c>
      <c r="G640" s="83">
        <v>0</v>
      </c>
      <c r="H640" s="83">
        <v>2216.2849999999999</v>
      </c>
      <c r="I640" s="83">
        <v>0</v>
      </c>
      <c r="J640" s="83">
        <v>0</v>
      </c>
      <c r="K640" s="83">
        <v>0</v>
      </c>
      <c r="L640" s="83">
        <v>0</v>
      </c>
      <c r="M640" s="83">
        <v>0</v>
      </c>
      <c r="N640" s="83">
        <v>2083.7150000000001</v>
      </c>
      <c r="O640" s="83">
        <v>0</v>
      </c>
      <c r="P640" s="83">
        <v>0</v>
      </c>
      <c r="Q640" s="83">
        <v>0</v>
      </c>
      <c r="R640" s="83">
        <v>4300</v>
      </c>
    </row>
    <row r="641" spans="1:18">
      <c r="A641" s="84" t="s">
        <v>973</v>
      </c>
      <c r="B641" s="85" t="s">
        <v>4353</v>
      </c>
      <c r="D641" s="84" t="s">
        <v>3678</v>
      </c>
      <c r="E641" s="83">
        <v>2199</v>
      </c>
      <c r="F641" s="83">
        <v>267066.44300000003</v>
      </c>
      <c r="G641" s="83">
        <v>3289.5970000000002</v>
      </c>
      <c r="H641" s="83">
        <v>0</v>
      </c>
      <c r="I641" s="83">
        <v>6163.4890000000005</v>
      </c>
      <c r="J641" s="83">
        <v>17179.351000000002</v>
      </c>
      <c r="K641" s="83">
        <v>0</v>
      </c>
      <c r="L641" s="83">
        <v>12621.922</v>
      </c>
      <c r="M641" s="83">
        <v>0</v>
      </c>
      <c r="N641" s="83">
        <v>176593.80899999998</v>
      </c>
      <c r="O641" s="83">
        <v>168583.88199999998</v>
      </c>
      <c r="P641" s="83">
        <v>57267.502</v>
      </c>
      <c r="Q641" s="83">
        <v>1783.2839999999999</v>
      </c>
      <c r="R641" s="83">
        <v>710549.2790000001</v>
      </c>
    </row>
    <row r="642" spans="1:18">
      <c r="A642" s="84" t="s">
        <v>973</v>
      </c>
      <c r="B642" s="85" t="s">
        <v>4354</v>
      </c>
      <c r="D642" s="84" t="s">
        <v>3660</v>
      </c>
      <c r="E642" s="83">
        <v>30</v>
      </c>
      <c r="F642" s="83">
        <v>543.89</v>
      </c>
      <c r="G642" s="83">
        <v>0</v>
      </c>
      <c r="H642" s="83">
        <v>0</v>
      </c>
      <c r="I642" s="83">
        <v>0</v>
      </c>
      <c r="J642" s="83">
        <v>6.6379999999999999</v>
      </c>
      <c r="K642" s="83">
        <v>0</v>
      </c>
      <c r="L642" s="83">
        <v>66.81</v>
      </c>
      <c r="M642" s="83">
        <v>0</v>
      </c>
      <c r="N642" s="83">
        <v>338.03900000000004</v>
      </c>
      <c r="O642" s="83">
        <v>124.051</v>
      </c>
      <c r="P642" s="83">
        <v>6.5</v>
      </c>
      <c r="Q642" s="83">
        <v>106.18</v>
      </c>
      <c r="R642" s="83">
        <v>1192.1080000000002</v>
      </c>
    </row>
    <row r="643" spans="1:18">
      <c r="A643" s="84" t="s">
        <v>973</v>
      </c>
      <c r="B643" s="85" t="s">
        <v>4355</v>
      </c>
      <c r="D643" s="84" t="s">
        <v>3674</v>
      </c>
      <c r="E643" s="83">
        <v>798</v>
      </c>
      <c r="F643" s="83">
        <v>50561.462999999996</v>
      </c>
      <c r="G643" s="83">
        <v>4686.7970000000005</v>
      </c>
      <c r="H643" s="83">
        <v>343.02999999999992</v>
      </c>
      <c r="I643" s="83">
        <v>1017.6660000000003</v>
      </c>
      <c r="J643" s="83">
        <v>4950.6890000000003</v>
      </c>
      <c r="K643" s="83">
        <v>0</v>
      </c>
      <c r="L643" s="83">
        <v>12044.349</v>
      </c>
      <c r="M643" s="83">
        <v>0</v>
      </c>
      <c r="N643" s="83">
        <v>63363.405999999995</v>
      </c>
      <c r="O643" s="83">
        <v>50961.328000000001</v>
      </c>
      <c r="P643" s="83">
        <v>21121.137999999999</v>
      </c>
      <c r="Q643" s="83">
        <v>837.32399999999996</v>
      </c>
      <c r="R643" s="83">
        <v>209887.19</v>
      </c>
    </row>
    <row r="644" spans="1:18">
      <c r="A644" s="84" t="s">
        <v>973</v>
      </c>
      <c r="B644" s="85" t="s">
        <v>4356</v>
      </c>
      <c r="D644" s="84" t="s">
        <v>3645</v>
      </c>
      <c r="E644" s="83">
        <v>403</v>
      </c>
      <c r="F644" s="83">
        <v>0</v>
      </c>
      <c r="G644" s="83">
        <v>0</v>
      </c>
      <c r="H644" s="83">
        <v>0</v>
      </c>
      <c r="I644" s="83">
        <v>24688.547000000002</v>
      </c>
      <c r="J644" s="83">
        <v>0</v>
      </c>
      <c r="K644" s="83">
        <v>0</v>
      </c>
      <c r="L644" s="83">
        <v>0</v>
      </c>
      <c r="M644" s="83">
        <v>0</v>
      </c>
      <c r="N644" s="83">
        <v>0</v>
      </c>
      <c r="O644" s="83">
        <v>0</v>
      </c>
      <c r="P644" s="83">
        <v>0</v>
      </c>
      <c r="Q644" s="83">
        <v>0</v>
      </c>
      <c r="R644" s="83">
        <v>24688.547000000002</v>
      </c>
    </row>
    <row r="645" spans="1:18">
      <c r="A645" s="84" t="s">
        <v>973</v>
      </c>
      <c r="B645" s="85" t="s">
        <v>4357</v>
      </c>
      <c r="D645" s="84" t="s">
        <v>3683</v>
      </c>
      <c r="E645" s="83">
        <v>15</v>
      </c>
      <c r="F645" s="83">
        <v>0</v>
      </c>
      <c r="G645" s="83">
        <v>227.52700000000002</v>
      </c>
      <c r="H645" s="83">
        <v>0</v>
      </c>
      <c r="I645" s="83">
        <v>8.7080000000000002</v>
      </c>
      <c r="J645" s="83">
        <v>88.625</v>
      </c>
      <c r="K645" s="83">
        <v>169.905</v>
      </c>
      <c r="L645" s="83">
        <v>147.10599999999999</v>
      </c>
      <c r="M645" s="83">
        <v>0</v>
      </c>
      <c r="N645" s="83">
        <v>314.76</v>
      </c>
      <c r="O645" s="83">
        <v>43.643999999999998</v>
      </c>
      <c r="P645" s="83">
        <v>210.18200000000002</v>
      </c>
      <c r="Q645" s="83">
        <v>0</v>
      </c>
      <c r="R645" s="83">
        <v>1210.4570000000001</v>
      </c>
    </row>
    <row r="646" spans="1:18">
      <c r="A646" s="84" t="s">
        <v>973</v>
      </c>
      <c r="B646" s="85" t="s">
        <v>4358</v>
      </c>
      <c r="D646" s="84" t="s">
        <v>3652</v>
      </c>
      <c r="E646" s="83">
        <v>84</v>
      </c>
      <c r="F646" s="83">
        <v>2374.6550000000002</v>
      </c>
      <c r="G646" s="83">
        <v>230.845</v>
      </c>
      <c r="H646" s="83">
        <v>0.42499999999999993</v>
      </c>
      <c r="I646" s="83">
        <v>161.91299999999998</v>
      </c>
      <c r="J646" s="83">
        <v>123.71100000000001</v>
      </c>
      <c r="K646" s="83">
        <v>0</v>
      </c>
      <c r="L646" s="83">
        <v>1110.087</v>
      </c>
      <c r="M646" s="83">
        <v>0</v>
      </c>
      <c r="N646" s="83">
        <v>603.149</v>
      </c>
      <c r="O646" s="83">
        <v>1522.665</v>
      </c>
      <c r="P646" s="83">
        <v>195</v>
      </c>
      <c r="Q646" s="83">
        <v>0</v>
      </c>
      <c r="R646" s="83">
        <v>6322.45</v>
      </c>
    </row>
    <row r="647" spans="1:18">
      <c r="A647" s="84" t="s">
        <v>973</v>
      </c>
      <c r="B647" s="85" t="s">
        <v>4359</v>
      </c>
      <c r="D647" s="84" t="s">
        <v>3664</v>
      </c>
      <c r="E647" s="83">
        <v>35</v>
      </c>
      <c r="F647" s="83">
        <v>764.69500000000005</v>
      </c>
      <c r="G647" s="83">
        <v>2.8420000000000001</v>
      </c>
      <c r="H647" s="83">
        <v>22.538000000000004</v>
      </c>
      <c r="I647" s="83">
        <v>0</v>
      </c>
      <c r="J647" s="83">
        <v>171.39000000000001</v>
      </c>
      <c r="K647" s="83">
        <v>0</v>
      </c>
      <c r="L647" s="83">
        <v>362.40600000000001</v>
      </c>
      <c r="M647" s="83">
        <v>19.984000000000002</v>
      </c>
      <c r="N647" s="83">
        <v>964.51300000000003</v>
      </c>
      <c r="O647" s="83">
        <v>1312.73</v>
      </c>
      <c r="P647" s="83">
        <v>482.99199999999996</v>
      </c>
      <c r="Q647" s="83">
        <v>0</v>
      </c>
      <c r="R647" s="83">
        <v>4104.09</v>
      </c>
    </row>
    <row r="648" spans="1:18">
      <c r="A648" s="84" t="s">
        <v>973</v>
      </c>
      <c r="B648" s="85" t="s">
        <v>4360</v>
      </c>
      <c r="D648" s="84" t="s">
        <v>3656</v>
      </c>
      <c r="E648" s="83">
        <v>36</v>
      </c>
      <c r="F648" s="83">
        <v>1220.7760000000003</v>
      </c>
      <c r="G648" s="83">
        <v>48.028999999999996</v>
      </c>
      <c r="H648" s="83">
        <v>110.95399999999999</v>
      </c>
      <c r="I648" s="83">
        <v>15.187000000000001</v>
      </c>
      <c r="J648" s="83">
        <v>158.214</v>
      </c>
      <c r="K648" s="83">
        <v>0</v>
      </c>
      <c r="L648" s="83">
        <v>183.61</v>
      </c>
      <c r="M648" s="83">
        <v>54.768000000000001</v>
      </c>
      <c r="N648" s="83">
        <v>786.005</v>
      </c>
      <c r="O648" s="83">
        <v>356.40900000000005</v>
      </c>
      <c r="P648" s="83">
        <v>299.33699999999999</v>
      </c>
      <c r="Q648" s="83">
        <v>0</v>
      </c>
      <c r="R648" s="83">
        <v>3233.2890000000002</v>
      </c>
    </row>
    <row r="649" spans="1:18">
      <c r="A649" s="84" t="s">
        <v>973</v>
      </c>
      <c r="B649" s="85" t="s">
        <v>4361</v>
      </c>
      <c r="D649" s="84" t="s">
        <v>3668</v>
      </c>
      <c r="E649" s="83">
        <v>35</v>
      </c>
      <c r="F649" s="83">
        <v>728.82500000000005</v>
      </c>
      <c r="G649" s="83">
        <v>0</v>
      </c>
      <c r="H649" s="83">
        <v>15.267000000000001</v>
      </c>
      <c r="I649" s="83">
        <v>69.819000000000003</v>
      </c>
      <c r="J649" s="83">
        <v>26.516999999999999</v>
      </c>
      <c r="K649" s="83">
        <v>0</v>
      </c>
      <c r="L649" s="83">
        <v>437.73</v>
      </c>
      <c r="M649" s="83">
        <v>8.26</v>
      </c>
      <c r="N649" s="83">
        <v>829.61699999999996</v>
      </c>
      <c r="O649" s="83">
        <v>1157.0630000000001</v>
      </c>
      <c r="P649" s="83">
        <v>298.15300000000002</v>
      </c>
      <c r="Q649" s="83">
        <v>0</v>
      </c>
      <c r="R649" s="83">
        <v>3571.2510000000002</v>
      </c>
    </row>
    <row r="650" spans="1:18">
      <c r="A650" s="84" t="s">
        <v>973</v>
      </c>
      <c r="B650" s="85" t="s">
        <v>4362</v>
      </c>
      <c r="D650" s="84" t="s">
        <v>3685</v>
      </c>
      <c r="E650" s="83">
        <v>16</v>
      </c>
      <c r="F650" s="83">
        <v>446.95400000000001</v>
      </c>
      <c r="G650" s="83">
        <v>0</v>
      </c>
      <c r="H650" s="83">
        <v>3.3739999999999992</v>
      </c>
      <c r="I650" s="83">
        <v>57.045000000000002</v>
      </c>
      <c r="J650" s="83">
        <v>33.665999999999997</v>
      </c>
      <c r="K650" s="83">
        <v>0</v>
      </c>
      <c r="L650" s="83">
        <v>279.39499999999998</v>
      </c>
      <c r="M650" s="83">
        <v>0</v>
      </c>
      <c r="N650" s="83">
        <v>555.54599999999994</v>
      </c>
      <c r="O650" s="83">
        <v>333.34699999999998</v>
      </c>
      <c r="P650" s="83">
        <v>152.15600000000001</v>
      </c>
      <c r="Q650" s="83">
        <v>0</v>
      </c>
      <c r="R650" s="83">
        <v>1861.4830000000002</v>
      </c>
    </row>
    <row r="651" spans="1:18">
      <c r="A651" s="84" t="s">
        <v>973</v>
      </c>
      <c r="B651" s="85" t="s">
        <v>4363</v>
      </c>
      <c r="D651" s="84" t="s">
        <v>3687</v>
      </c>
      <c r="E651" s="83">
        <v>54</v>
      </c>
      <c r="F651" s="83">
        <v>1484.749</v>
      </c>
      <c r="G651" s="83">
        <v>0</v>
      </c>
      <c r="H651" s="83">
        <v>26.238000000000007</v>
      </c>
      <c r="I651" s="83">
        <v>28.552</v>
      </c>
      <c r="J651" s="83">
        <v>66.311000000000007</v>
      </c>
      <c r="K651" s="83">
        <v>0</v>
      </c>
      <c r="L651" s="83">
        <v>566.18600000000004</v>
      </c>
      <c r="M651" s="83">
        <v>95.791000000000011</v>
      </c>
      <c r="N651" s="83">
        <v>175.87200000000001</v>
      </c>
      <c r="O651" s="83">
        <v>1279.7830000000001</v>
      </c>
      <c r="P651" s="83">
        <v>61.277000000000001</v>
      </c>
      <c r="Q651" s="83">
        <v>6.3</v>
      </c>
      <c r="R651" s="83">
        <v>3791.0590000000011</v>
      </c>
    </row>
    <row r="652" spans="1:18">
      <c r="A652" s="84" t="s">
        <v>1022</v>
      </c>
      <c r="B652" s="85" t="s">
        <v>4364</v>
      </c>
      <c r="D652" s="84" t="s">
        <v>3689</v>
      </c>
      <c r="E652" s="83">
        <v>1832</v>
      </c>
      <c r="F652" s="83">
        <v>0</v>
      </c>
      <c r="G652" s="83">
        <v>0</v>
      </c>
      <c r="H652" s="83">
        <v>40898.328999999998</v>
      </c>
      <c r="I652" s="83">
        <v>0</v>
      </c>
      <c r="J652" s="83">
        <v>0</v>
      </c>
      <c r="K652" s="83">
        <v>0</v>
      </c>
      <c r="L652" s="83">
        <v>200.02400000000003</v>
      </c>
      <c r="M652" s="83">
        <v>0</v>
      </c>
      <c r="N652" s="83">
        <v>0</v>
      </c>
      <c r="O652" s="83">
        <v>0</v>
      </c>
      <c r="P652" s="83">
        <v>0</v>
      </c>
      <c r="Q652" s="83">
        <v>0</v>
      </c>
      <c r="R652" s="83">
        <v>41098.352999999996</v>
      </c>
    </row>
    <row r="653" spans="1:18">
      <c r="A653" s="84" t="s">
        <v>1022</v>
      </c>
      <c r="B653" s="85" t="s">
        <v>4365</v>
      </c>
      <c r="D653" s="84" t="s">
        <v>3691</v>
      </c>
      <c r="E653" s="83">
        <v>171</v>
      </c>
      <c r="F653" s="83">
        <v>5306.7560000000003</v>
      </c>
      <c r="G653" s="83">
        <v>0</v>
      </c>
      <c r="H653" s="83">
        <v>0</v>
      </c>
      <c r="I653" s="83">
        <v>2664.8140000000003</v>
      </c>
      <c r="J653" s="83">
        <v>1430.027</v>
      </c>
      <c r="K653" s="83">
        <v>0</v>
      </c>
      <c r="L653" s="83">
        <v>5322.1540000000005</v>
      </c>
      <c r="M653" s="83">
        <v>0</v>
      </c>
      <c r="N653" s="83">
        <v>21066.352999999999</v>
      </c>
      <c r="O653" s="83">
        <v>7.5</v>
      </c>
      <c r="P653" s="83">
        <v>0</v>
      </c>
      <c r="Q653" s="83">
        <v>0</v>
      </c>
      <c r="R653" s="83">
        <v>35797.603999999999</v>
      </c>
    </row>
    <row r="654" spans="1:18">
      <c r="A654" s="84" t="s">
        <v>1022</v>
      </c>
      <c r="B654" s="85" t="s">
        <v>4366</v>
      </c>
      <c r="D654" s="84" t="s">
        <v>3693</v>
      </c>
      <c r="E654" s="83">
        <v>25</v>
      </c>
      <c r="F654" s="83">
        <v>0</v>
      </c>
      <c r="G654" s="83">
        <v>1961.713</v>
      </c>
      <c r="H654" s="83">
        <v>0</v>
      </c>
      <c r="I654" s="83">
        <v>0</v>
      </c>
      <c r="J654" s="83">
        <v>0</v>
      </c>
      <c r="K654" s="83">
        <v>0</v>
      </c>
      <c r="L654" s="83">
        <v>0</v>
      </c>
      <c r="M654" s="83">
        <v>0</v>
      </c>
      <c r="N654" s="83">
        <v>2893.2159999999999</v>
      </c>
      <c r="O654" s="83">
        <v>0</v>
      </c>
      <c r="P654" s="83">
        <v>0</v>
      </c>
      <c r="Q654" s="83">
        <v>0</v>
      </c>
      <c r="R654" s="83">
        <v>4854.9290000000001</v>
      </c>
    </row>
    <row r="655" spans="1:18">
      <c r="A655" s="84" t="s">
        <v>1022</v>
      </c>
      <c r="B655" s="85" t="s">
        <v>4367</v>
      </c>
      <c r="D655" s="84" t="s">
        <v>3695</v>
      </c>
      <c r="E655" s="83">
        <v>4</v>
      </c>
      <c r="F655" s="83">
        <v>632.19200000000001</v>
      </c>
      <c r="G655" s="83">
        <v>0</v>
      </c>
      <c r="H655" s="83">
        <v>0</v>
      </c>
      <c r="I655" s="83">
        <v>19.399999999999999</v>
      </c>
      <c r="J655" s="83">
        <v>3861.636</v>
      </c>
      <c r="K655" s="83">
        <v>0</v>
      </c>
      <c r="L655" s="83">
        <v>0</v>
      </c>
      <c r="M655" s="83">
        <v>0</v>
      </c>
      <c r="N655" s="83">
        <v>0</v>
      </c>
      <c r="O655" s="83">
        <v>0</v>
      </c>
      <c r="P655" s="83">
        <v>0</v>
      </c>
      <c r="Q655" s="83">
        <v>7350</v>
      </c>
      <c r="R655" s="83">
        <v>11863.228000000001</v>
      </c>
    </row>
    <row r="656" spans="1:18">
      <c r="A656" s="84" t="s">
        <v>1032</v>
      </c>
      <c r="B656" s="85" t="s">
        <v>4368</v>
      </c>
      <c r="D656" s="84" t="s">
        <v>3699</v>
      </c>
      <c r="E656" s="83">
        <v>206</v>
      </c>
      <c r="F656" s="83">
        <v>8866.8169999999991</v>
      </c>
      <c r="G656" s="83">
        <v>73.728999999999999</v>
      </c>
      <c r="H656" s="83">
        <v>0</v>
      </c>
      <c r="I656" s="83">
        <v>322.79000000000002</v>
      </c>
      <c r="J656" s="83">
        <v>466.43599999999998</v>
      </c>
      <c r="K656" s="83">
        <v>0</v>
      </c>
      <c r="L656" s="83">
        <v>2871.7440000000001</v>
      </c>
      <c r="M656" s="83">
        <v>7510.26</v>
      </c>
      <c r="N656" s="83">
        <v>0</v>
      </c>
      <c r="O656" s="83">
        <v>16174.605</v>
      </c>
      <c r="P656" s="83">
        <v>0</v>
      </c>
      <c r="Q656" s="83">
        <v>0</v>
      </c>
      <c r="R656" s="83">
        <v>36286.381000000001</v>
      </c>
    </row>
    <row r="657" spans="1:18">
      <c r="A657" s="84" t="s">
        <v>1037</v>
      </c>
      <c r="B657" s="85" t="s">
        <v>4369</v>
      </c>
      <c r="D657" s="84" t="s">
        <v>4370</v>
      </c>
      <c r="E657" s="83">
        <v>5</v>
      </c>
      <c r="F657" s="83">
        <v>0</v>
      </c>
      <c r="G657" s="83">
        <v>17.138999999999999</v>
      </c>
      <c r="H657" s="83">
        <v>12.265000000000002</v>
      </c>
      <c r="I657" s="83">
        <v>0</v>
      </c>
      <c r="J657" s="83">
        <v>0.33700000000000002</v>
      </c>
      <c r="K657" s="83">
        <v>0</v>
      </c>
      <c r="L657" s="83">
        <v>112.965</v>
      </c>
      <c r="M657" s="83">
        <v>0</v>
      </c>
      <c r="N657" s="83">
        <v>32.158999999999999</v>
      </c>
      <c r="O657" s="83">
        <v>46.468000000000004</v>
      </c>
      <c r="P657" s="83">
        <v>42.192</v>
      </c>
      <c r="Q657" s="83">
        <v>41.293999999999997</v>
      </c>
      <c r="R657" s="83">
        <v>304.81900000000002</v>
      </c>
    </row>
    <row r="658" spans="1:18">
      <c r="A658" s="84" t="s">
        <v>1037</v>
      </c>
      <c r="B658" s="85" t="s">
        <v>4371</v>
      </c>
      <c r="D658" s="84" t="s">
        <v>3701</v>
      </c>
      <c r="E658" s="83">
        <v>44</v>
      </c>
      <c r="F658" s="83">
        <v>0</v>
      </c>
      <c r="G658" s="83">
        <v>0</v>
      </c>
      <c r="H658" s="83">
        <v>1938.8429999999998</v>
      </c>
      <c r="I658" s="83">
        <v>0</v>
      </c>
      <c r="J658" s="83">
        <v>3571.4290000000001</v>
      </c>
      <c r="K658" s="83">
        <v>0</v>
      </c>
      <c r="L658" s="83">
        <v>967.84800000000007</v>
      </c>
      <c r="M658" s="83">
        <v>0</v>
      </c>
      <c r="N658" s="83">
        <v>388.26099999999997</v>
      </c>
      <c r="O658" s="83">
        <v>0</v>
      </c>
      <c r="P658" s="83">
        <v>775.98100000000011</v>
      </c>
      <c r="Q658" s="83">
        <v>0</v>
      </c>
      <c r="R658" s="83">
        <v>7642.3620000000001</v>
      </c>
    </row>
    <row r="659" spans="1:18">
      <c r="A659" s="84" t="s">
        <v>1037</v>
      </c>
      <c r="B659" s="85" t="s">
        <v>4372</v>
      </c>
      <c r="D659" s="84" t="s">
        <v>4373</v>
      </c>
      <c r="E659" s="83">
        <v>45</v>
      </c>
      <c r="F659" s="83">
        <v>1484.2570000000001</v>
      </c>
      <c r="G659" s="83">
        <v>0</v>
      </c>
      <c r="H659" s="83">
        <v>83.685000000000002</v>
      </c>
      <c r="I659" s="83">
        <v>628.70800000000008</v>
      </c>
      <c r="J659" s="83">
        <v>3033.5640000000003</v>
      </c>
      <c r="K659" s="83">
        <v>0</v>
      </c>
      <c r="L659" s="83">
        <v>81.733000000000004</v>
      </c>
      <c r="M659" s="83">
        <v>0</v>
      </c>
      <c r="N659" s="83">
        <v>0</v>
      </c>
      <c r="O659" s="83">
        <v>0</v>
      </c>
      <c r="P659" s="83">
        <v>0</v>
      </c>
      <c r="Q659" s="83">
        <v>0</v>
      </c>
      <c r="R659" s="83">
        <v>5311.947000000001</v>
      </c>
    </row>
    <row r="660" spans="1:18">
      <c r="A660" s="84" t="s">
        <v>1037</v>
      </c>
      <c r="B660" s="85" t="s">
        <v>4374</v>
      </c>
      <c r="D660" s="84" t="s">
        <v>4375</v>
      </c>
      <c r="E660" s="83">
        <v>117</v>
      </c>
      <c r="F660" s="83">
        <v>3441.0820000000003</v>
      </c>
      <c r="G660" s="83">
        <v>0</v>
      </c>
      <c r="H660" s="83">
        <v>0</v>
      </c>
      <c r="I660" s="83">
        <v>0</v>
      </c>
      <c r="J660" s="83">
        <v>0</v>
      </c>
      <c r="K660" s="83">
        <v>0</v>
      </c>
      <c r="L660" s="83">
        <v>184.23099999999999</v>
      </c>
      <c r="M660" s="83">
        <v>500.084</v>
      </c>
      <c r="N660" s="83">
        <v>0</v>
      </c>
      <c r="O660" s="83">
        <v>330.12199999999996</v>
      </c>
      <c r="P660" s="83">
        <v>0</v>
      </c>
      <c r="Q660" s="83">
        <v>155.09</v>
      </c>
      <c r="R660" s="83">
        <v>4610.6090000000004</v>
      </c>
    </row>
    <row r="661" spans="1:18">
      <c r="A661" s="84" t="s">
        <v>1037</v>
      </c>
      <c r="B661" s="85" t="s">
        <v>4376</v>
      </c>
      <c r="D661" s="84" t="s">
        <v>3703</v>
      </c>
      <c r="E661" s="83">
        <v>30</v>
      </c>
      <c r="F661" s="83">
        <v>245.238</v>
      </c>
      <c r="G661" s="83">
        <v>0</v>
      </c>
      <c r="H661" s="83">
        <v>0</v>
      </c>
      <c r="I661" s="83">
        <v>64.778000000000006</v>
      </c>
      <c r="J661" s="83">
        <v>5.2789999999999999</v>
      </c>
      <c r="K661" s="83">
        <v>0</v>
      </c>
      <c r="L661" s="83">
        <v>0</v>
      </c>
      <c r="M661" s="83">
        <v>824.41899999999998</v>
      </c>
      <c r="N661" s="83">
        <v>52.024999999999991</v>
      </c>
      <c r="O661" s="83">
        <v>0</v>
      </c>
      <c r="P661" s="83">
        <v>123.58500000000001</v>
      </c>
      <c r="Q661" s="83">
        <v>0</v>
      </c>
      <c r="R661" s="83">
        <v>1315.3240000000001</v>
      </c>
    </row>
    <row r="662" spans="1:18">
      <c r="A662" s="84" t="s">
        <v>1037</v>
      </c>
      <c r="B662" s="85" t="s">
        <v>4377</v>
      </c>
      <c r="D662" s="84" t="s">
        <v>3713</v>
      </c>
      <c r="E662" s="83">
        <v>29</v>
      </c>
      <c r="F662" s="83">
        <v>0</v>
      </c>
      <c r="G662" s="83">
        <v>0</v>
      </c>
      <c r="H662" s="83">
        <v>375.58199999999999</v>
      </c>
      <c r="I662" s="83">
        <v>0</v>
      </c>
      <c r="J662" s="83">
        <v>0</v>
      </c>
      <c r="K662" s="83">
        <v>0</v>
      </c>
      <c r="L662" s="83">
        <v>174.68200000000002</v>
      </c>
      <c r="M662" s="83">
        <v>203.81700000000001</v>
      </c>
      <c r="N662" s="83">
        <v>72.698999999999998</v>
      </c>
      <c r="O662" s="83">
        <v>0</v>
      </c>
      <c r="P662" s="83">
        <v>51.911000000000001</v>
      </c>
      <c r="Q662" s="83">
        <v>0</v>
      </c>
      <c r="R662" s="83">
        <v>878.69099999999992</v>
      </c>
    </row>
    <row r="663" spans="1:18">
      <c r="A663" s="84" t="s">
        <v>1037</v>
      </c>
      <c r="B663" s="85" t="s">
        <v>4378</v>
      </c>
      <c r="D663" s="84" t="s">
        <v>3715</v>
      </c>
      <c r="E663" s="83">
        <v>7</v>
      </c>
      <c r="F663" s="83">
        <v>189.83599999999998</v>
      </c>
      <c r="G663" s="83">
        <v>0</v>
      </c>
      <c r="H663" s="83">
        <v>0</v>
      </c>
      <c r="I663" s="83">
        <v>6.4850000000000003</v>
      </c>
      <c r="J663" s="83">
        <v>32.313000000000002</v>
      </c>
      <c r="K663" s="83">
        <v>0</v>
      </c>
      <c r="L663" s="83">
        <v>292.41800000000001</v>
      </c>
      <c r="M663" s="83">
        <v>0</v>
      </c>
      <c r="N663" s="83">
        <v>0</v>
      </c>
      <c r="O663" s="83">
        <v>267.524</v>
      </c>
      <c r="P663" s="83">
        <v>0</v>
      </c>
      <c r="Q663" s="83">
        <v>0</v>
      </c>
      <c r="R663" s="83">
        <v>788.57600000000002</v>
      </c>
    </row>
    <row r="664" spans="1:18">
      <c r="A664" s="84" t="s">
        <v>1037</v>
      </c>
      <c r="B664" s="85" t="s">
        <v>4379</v>
      </c>
      <c r="D664" s="84" t="s">
        <v>3711</v>
      </c>
      <c r="E664" s="83">
        <v>74</v>
      </c>
      <c r="F664" s="83">
        <v>1772.3440000000001</v>
      </c>
      <c r="G664" s="83">
        <v>0</v>
      </c>
      <c r="H664" s="83">
        <v>0</v>
      </c>
      <c r="I664" s="83">
        <v>0</v>
      </c>
      <c r="J664" s="83">
        <v>4.2919999999999998</v>
      </c>
      <c r="K664" s="83">
        <v>0</v>
      </c>
      <c r="L664" s="83">
        <v>114.51700000000001</v>
      </c>
      <c r="M664" s="83">
        <v>292.85900000000004</v>
      </c>
      <c r="N664" s="83">
        <v>154.11600000000001</v>
      </c>
      <c r="O664" s="83">
        <v>0</v>
      </c>
      <c r="P664" s="83">
        <v>66.25</v>
      </c>
      <c r="Q664" s="83">
        <v>91.018000000000001</v>
      </c>
      <c r="R664" s="83">
        <v>2495.3960000000002</v>
      </c>
    </row>
    <row r="665" spans="1:18">
      <c r="A665" s="84" t="s">
        <v>1054</v>
      </c>
      <c r="B665" s="85" t="s">
        <v>4380</v>
      </c>
      <c r="D665" s="84" t="s">
        <v>3716</v>
      </c>
      <c r="E665" s="83">
        <v>12</v>
      </c>
      <c r="F665" s="83">
        <v>203.02900000000002</v>
      </c>
      <c r="G665" s="83">
        <v>0</v>
      </c>
      <c r="H665" s="83">
        <v>0</v>
      </c>
      <c r="I665" s="83">
        <v>0</v>
      </c>
      <c r="J665" s="83">
        <v>0</v>
      </c>
      <c r="K665" s="83">
        <v>0</v>
      </c>
      <c r="L665" s="83">
        <v>272.24200000000002</v>
      </c>
      <c r="M665" s="83">
        <v>0</v>
      </c>
      <c r="N665" s="83">
        <v>0</v>
      </c>
      <c r="O665" s="83">
        <v>28.425000000000001</v>
      </c>
      <c r="P665" s="83">
        <v>243.81700000000001</v>
      </c>
      <c r="Q665" s="83">
        <v>0</v>
      </c>
      <c r="R665" s="83">
        <v>747.51300000000003</v>
      </c>
    </row>
    <row r="666" spans="1:18">
      <c r="A666" s="84" t="s">
        <v>1054</v>
      </c>
      <c r="B666" s="85" t="s">
        <v>4381</v>
      </c>
      <c r="D666" s="84" t="s">
        <v>3717</v>
      </c>
      <c r="E666" s="83">
        <v>81</v>
      </c>
      <c r="F666" s="83">
        <v>491.39100000000002</v>
      </c>
      <c r="G666" s="83">
        <v>39.450000000000003</v>
      </c>
      <c r="H666" s="83">
        <v>0</v>
      </c>
      <c r="I666" s="83">
        <v>20.416</v>
      </c>
      <c r="J666" s="83">
        <v>4.9790000000000001</v>
      </c>
      <c r="K666" s="83">
        <v>0</v>
      </c>
      <c r="L666" s="83">
        <v>341.32099999999997</v>
      </c>
      <c r="M666" s="83">
        <v>0</v>
      </c>
      <c r="N666" s="83">
        <v>46.575000000000003</v>
      </c>
      <c r="O666" s="83">
        <v>0</v>
      </c>
      <c r="P666" s="83">
        <v>2041.9570000000001</v>
      </c>
      <c r="Q666" s="83">
        <v>0</v>
      </c>
      <c r="R666" s="83">
        <v>2986.0890000000004</v>
      </c>
    </row>
    <row r="667" spans="1:18">
      <c r="A667" s="84" t="s">
        <v>1059</v>
      </c>
      <c r="B667" s="85" t="s">
        <v>4382</v>
      </c>
      <c r="D667" s="84" t="s">
        <v>3719</v>
      </c>
      <c r="E667" s="83">
        <v>63</v>
      </c>
      <c r="F667" s="83">
        <v>2981.498</v>
      </c>
      <c r="G667" s="83">
        <v>0</v>
      </c>
      <c r="H667" s="83">
        <v>0</v>
      </c>
      <c r="I667" s="83">
        <v>344.892</v>
      </c>
      <c r="J667" s="83">
        <v>207.32300000000001</v>
      </c>
      <c r="K667" s="83">
        <v>0</v>
      </c>
      <c r="L667" s="83">
        <v>625.80899999999997</v>
      </c>
      <c r="M667" s="83">
        <v>0</v>
      </c>
      <c r="N667" s="83">
        <v>1126.9649999999999</v>
      </c>
      <c r="O667" s="83">
        <v>0</v>
      </c>
      <c r="P667" s="83">
        <v>2934.038</v>
      </c>
      <c r="Q667" s="83">
        <v>0</v>
      </c>
      <c r="R667" s="83">
        <v>8220.5249999999996</v>
      </c>
    </row>
    <row r="668" spans="1:18">
      <c r="A668" s="84" t="s">
        <v>1059</v>
      </c>
      <c r="B668" s="85" t="s">
        <v>4383</v>
      </c>
      <c r="D668" s="84" t="s">
        <v>3723</v>
      </c>
      <c r="E668" s="83">
        <v>9</v>
      </c>
      <c r="F668" s="83">
        <v>216.75900000000001</v>
      </c>
      <c r="G668" s="83">
        <v>0</v>
      </c>
      <c r="H668" s="83">
        <v>0</v>
      </c>
      <c r="I668" s="83">
        <v>14.513</v>
      </c>
      <c r="J668" s="83">
        <v>54.866000000000014</v>
      </c>
      <c r="K668" s="83">
        <v>0</v>
      </c>
      <c r="L668" s="83">
        <v>464.5</v>
      </c>
      <c r="M668" s="83">
        <v>14.450000000000001</v>
      </c>
      <c r="N668" s="83">
        <v>204.02799999999999</v>
      </c>
      <c r="O668" s="83">
        <v>0</v>
      </c>
      <c r="P668" s="83">
        <v>336.11</v>
      </c>
      <c r="Q668" s="83">
        <v>0</v>
      </c>
      <c r="R668" s="83">
        <v>1305.2260000000001</v>
      </c>
    </row>
    <row r="669" spans="1:18">
      <c r="A669" s="84" t="s">
        <v>1059</v>
      </c>
      <c r="B669" s="85" t="s">
        <v>3724</v>
      </c>
      <c r="D669" s="84" t="s">
        <v>3725</v>
      </c>
      <c r="E669" s="83">
        <v>11</v>
      </c>
      <c r="F669" s="83">
        <v>289.47700000000003</v>
      </c>
      <c r="G669" s="83">
        <v>0</v>
      </c>
      <c r="H669" s="83">
        <v>0</v>
      </c>
      <c r="I669" s="83">
        <v>10.366</v>
      </c>
      <c r="J669" s="83">
        <v>14.47</v>
      </c>
      <c r="K669" s="83">
        <v>0</v>
      </c>
      <c r="L669" s="83">
        <v>351</v>
      </c>
      <c r="M669" s="83">
        <v>0</v>
      </c>
      <c r="N669" s="83">
        <v>109.471</v>
      </c>
      <c r="O669" s="83">
        <v>0</v>
      </c>
      <c r="P669" s="83">
        <v>377.16900000000004</v>
      </c>
      <c r="Q669" s="83">
        <v>0</v>
      </c>
      <c r="R669" s="83">
        <v>1151.9530000000002</v>
      </c>
    </row>
    <row r="670" spans="1:18">
      <c r="A670" s="84" t="s">
        <v>1059</v>
      </c>
      <c r="B670" s="85" t="s">
        <v>4384</v>
      </c>
      <c r="D670" s="84" t="s">
        <v>3727</v>
      </c>
      <c r="E670" s="83">
        <v>12</v>
      </c>
      <c r="F670" s="83">
        <v>157.32299999999998</v>
      </c>
      <c r="G670" s="83">
        <v>0</v>
      </c>
      <c r="H670" s="83">
        <v>0</v>
      </c>
      <c r="I670" s="83">
        <v>15.209000000000001</v>
      </c>
      <c r="J670" s="83">
        <v>19.457000000000001</v>
      </c>
      <c r="K670" s="83">
        <v>0</v>
      </c>
      <c r="L670" s="83">
        <v>365.30699999999996</v>
      </c>
      <c r="M670" s="83">
        <v>0</v>
      </c>
      <c r="N670" s="83">
        <v>113.55200000000001</v>
      </c>
      <c r="O670" s="83">
        <v>0</v>
      </c>
      <c r="P670" s="83">
        <v>251.75400000000002</v>
      </c>
      <c r="Q670" s="83">
        <v>0</v>
      </c>
      <c r="R670" s="83">
        <v>922.60199999999986</v>
      </c>
    </row>
    <row r="671" spans="1:18">
      <c r="A671" s="84" t="s">
        <v>1059</v>
      </c>
      <c r="B671" s="85" t="s">
        <v>4385</v>
      </c>
      <c r="D671" s="84" t="s">
        <v>4386</v>
      </c>
      <c r="E671" s="83">
        <v>13</v>
      </c>
      <c r="F671" s="83">
        <v>16.614000000000001</v>
      </c>
      <c r="G671" s="83">
        <v>12.458</v>
      </c>
      <c r="H671" s="83">
        <v>0</v>
      </c>
      <c r="I671" s="83">
        <v>3.4289999999999998</v>
      </c>
      <c r="J671" s="83">
        <v>0</v>
      </c>
      <c r="K671" s="83">
        <v>0</v>
      </c>
      <c r="L671" s="83">
        <v>168.136</v>
      </c>
      <c r="M671" s="83">
        <v>0</v>
      </c>
      <c r="N671" s="83">
        <v>67.253999999999991</v>
      </c>
      <c r="O671" s="83">
        <v>0</v>
      </c>
      <c r="P671" s="83">
        <v>100.88200000000001</v>
      </c>
      <c r="Q671" s="83">
        <v>0</v>
      </c>
      <c r="R671" s="83">
        <v>368.77299999999997</v>
      </c>
    </row>
    <row r="672" spans="1:18">
      <c r="A672" s="84" t="s">
        <v>1059</v>
      </c>
      <c r="B672" s="85" t="s">
        <v>4387</v>
      </c>
      <c r="D672" s="84" t="s">
        <v>3729</v>
      </c>
      <c r="E672" s="83">
        <v>59</v>
      </c>
      <c r="F672" s="83">
        <v>1316.6010000000001</v>
      </c>
      <c r="G672" s="83">
        <v>0</v>
      </c>
      <c r="H672" s="83">
        <v>0</v>
      </c>
      <c r="I672" s="83">
        <v>195.94800000000001</v>
      </c>
      <c r="J672" s="83">
        <v>370.58</v>
      </c>
      <c r="K672" s="83">
        <v>0</v>
      </c>
      <c r="L672" s="83">
        <v>413.40500000000003</v>
      </c>
      <c r="M672" s="83">
        <v>0</v>
      </c>
      <c r="N672" s="83">
        <v>1021.0060000000002</v>
      </c>
      <c r="O672" s="83">
        <v>0</v>
      </c>
      <c r="P672" s="83">
        <v>3345.1209999999996</v>
      </c>
      <c r="Q672" s="83">
        <v>0</v>
      </c>
      <c r="R672" s="83">
        <v>6662.6610000000001</v>
      </c>
    </row>
    <row r="673" spans="1:18">
      <c r="A673" s="84" t="s">
        <v>1059</v>
      </c>
      <c r="B673" s="85" t="s">
        <v>4388</v>
      </c>
      <c r="D673" s="84" t="s">
        <v>4389</v>
      </c>
      <c r="E673" s="83">
        <v>186</v>
      </c>
      <c r="F673" s="83">
        <v>8517.8580000000002</v>
      </c>
      <c r="G673" s="83">
        <v>0</v>
      </c>
      <c r="H673" s="83">
        <v>0</v>
      </c>
      <c r="I673" s="83">
        <v>1507.721</v>
      </c>
      <c r="J673" s="83">
        <v>670.14300000000003</v>
      </c>
      <c r="K673" s="83">
        <v>0</v>
      </c>
      <c r="L673" s="83">
        <v>1660.461</v>
      </c>
      <c r="M673" s="83">
        <v>457.61300000000011</v>
      </c>
      <c r="N673" s="83">
        <v>3215.6659999999997</v>
      </c>
      <c r="O673" s="83">
        <v>264.80500000000001</v>
      </c>
      <c r="P673" s="83">
        <v>11300</v>
      </c>
      <c r="Q673" s="83">
        <v>45.558999999999997</v>
      </c>
      <c r="R673" s="83">
        <v>27639.826000000001</v>
      </c>
    </row>
    <row r="674" spans="1:18">
      <c r="A674" s="84" t="s">
        <v>1059</v>
      </c>
      <c r="B674" s="85" t="s">
        <v>4390</v>
      </c>
      <c r="D674" s="84" t="s">
        <v>3733</v>
      </c>
      <c r="E674" s="83">
        <v>131</v>
      </c>
      <c r="F674" s="83">
        <v>6145.1169999999993</v>
      </c>
      <c r="G674" s="83">
        <v>0</v>
      </c>
      <c r="H674" s="83">
        <v>0</v>
      </c>
      <c r="I674" s="83">
        <v>557.26800000000003</v>
      </c>
      <c r="J674" s="83">
        <v>137.24299999999999</v>
      </c>
      <c r="K674" s="83">
        <v>0</v>
      </c>
      <c r="L674" s="83">
        <v>769.85600000000011</v>
      </c>
      <c r="M674" s="83">
        <v>110.66700000000002</v>
      </c>
      <c r="N674" s="83">
        <v>2068.5349999999999</v>
      </c>
      <c r="O674" s="83">
        <v>0</v>
      </c>
      <c r="P674" s="83">
        <v>6395.375</v>
      </c>
      <c r="Q674" s="83">
        <v>0</v>
      </c>
      <c r="R674" s="83">
        <v>16184.061000000002</v>
      </c>
    </row>
    <row r="675" spans="1:18">
      <c r="A675" s="84" t="s">
        <v>1076</v>
      </c>
      <c r="B675" s="85" t="s">
        <v>4391</v>
      </c>
      <c r="D675" s="84" t="s">
        <v>3737</v>
      </c>
      <c r="E675" s="83">
        <v>18</v>
      </c>
      <c r="F675" s="83">
        <v>182.55900000000003</v>
      </c>
      <c r="G675" s="83">
        <v>0</v>
      </c>
      <c r="H675" s="83">
        <v>0</v>
      </c>
      <c r="I675" s="83">
        <v>5.0990000000000002</v>
      </c>
      <c r="J675" s="83">
        <v>9.5429999999999993</v>
      </c>
      <c r="K675" s="83">
        <v>0</v>
      </c>
      <c r="L675" s="83">
        <v>611.22699999999998</v>
      </c>
      <c r="M675" s="83">
        <v>0</v>
      </c>
      <c r="N675" s="83">
        <v>388.57800000000003</v>
      </c>
      <c r="O675" s="83">
        <v>0</v>
      </c>
      <c r="P675" s="83">
        <v>139.364</v>
      </c>
      <c r="Q675" s="83">
        <v>0</v>
      </c>
      <c r="R675" s="83">
        <v>1336.3700000000001</v>
      </c>
    </row>
    <row r="676" spans="1:18">
      <c r="A676" s="84" t="s">
        <v>1076</v>
      </c>
      <c r="B676" s="85" t="s">
        <v>4392</v>
      </c>
      <c r="D676" s="84" t="s">
        <v>3739</v>
      </c>
      <c r="E676" s="83">
        <v>16</v>
      </c>
      <c r="F676" s="83">
        <v>168.911</v>
      </c>
      <c r="G676" s="83">
        <v>0</v>
      </c>
      <c r="H676" s="83">
        <v>0</v>
      </c>
      <c r="I676" s="83">
        <v>32.575000000000003</v>
      </c>
      <c r="J676" s="83">
        <v>150.43899999999999</v>
      </c>
      <c r="K676" s="83">
        <v>0</v>
      </c>
      <c r="L676" s="83">
        <v>737.6110000000001</v>
      </c>
      <c r="M676" s="83">
        <v>0</v>
      </c>
      <c r="N676" s="83">
        <v>581.80899999999997</v>
      </c>
      <c r="O676" s="83">
        <v>0</v>
      </c>
      <c r="P676" s="83">
        <v>283.17599999999999</v>
      </c>
      <c r="Q676" s="83">
        <v>0</v>
      </c>
      <c r="R676" s="83">
        <v>1954.5210000000002</v>
      </c>
    </row>
    <row r="677" spans="1:18">
      <c r="A677" s="84" t="s">
        <v>1076</v>
      </c>
      <c r="B677" s="85" t="s">
        <v>4393</v>
      </c>
      <c r="D677" s="84" t="s">
        <v>3747</v>
      </c>
      <c r="E677" s="83">
        <v>344</v>
      </c>
      <c r="F677" s="83">
        <v>7359.1380000000017</v>
      </c>
      <c r="G677" s="83">
        <v>0</v>
      </c>
      <c r="H677" s="83">
        <v>230.30500000000001</v>
      </c>
      <c r="I677" s="83">
        <v>69.784999999999997</v>
      </c>
      <c r="J677" s="83">
        <v>4880.2890000000007</v>
      </c>
      <c r="K677" s="83">
        <v>62212.205000000002</v>
      </c>
      <c r="L677" s="83">
        <v>1382.5570000000002</v>
      </c>
      <c r="M677" s="83">
        <v>0</v>
      </c>
      <c r="N677" s="83">
        <v>0</v>
      </c>
      <c r="O677" s="83">
        <v>0</v>
      </c>
      <c r="P677" s="83">
        <v>0</v>
      </c>
      <c r="Q677" s="83">
        <v>0</v>
      </c>
      <c r="R677" s="83">
        <v>76134.27900000001</v>
      </c>
    </row>
    <row r="678" spans="1:18">
      <c r="A678" s="84" t="s">
        <v>1076</v>
      </c>
      <c r="B678" s="85" t="s">
        <v>4394</v>
      </c>
      <c r="D678" s="84" t="s">
        <v>4395</v>
      </c>
      <c r="E678" s="83">
        <v>134</v>
      </c>
      <c r="F678" s="83">
        <v>360.84300000000002</v>
      </c>
      <c r="G678" s="83">
        <v>0</v>
      </c>
      <c r="H678" s="83">
        <v>0</v>
      </c>
      <c r="I678" s="83">
        <v>1240.0899999999999</v>
      </c>
      <c r="J678" s="83">
        <v>0</v>
      </c>
      <c r="K678" s="83">
        <v>0</v>
      </c>
      <c r="L678" s="83">
        <v>0</v>
      </c>
      <c r="M678" s="83">
        <v>0</v>
      </c>
      <c r="N678" s="83">
        <v>0</v>
      </c>
      <c r="O678" s="83">
        <v>0</v>
      </c>
      <c r="P678" s="83">
        <v>0</v>
      </c>
      <c r="Q678" s="83">
        <v>0</v>
      </c>
      <c r="R678" s="83">
        <v>1600.933</v>
      </c>
    </row>
    <row r="679" spans="1:18">
      <c r="A679" s="84" t="s">
        <v>1076</v>
      </c>
      <c r="B679" s="85" t="s">
        <v>4396</v>
      </c>
      <c r="D679" s="84" t="s">
        <v>3743</v>
      </c>
      <c r="E679" s="83">
        <v>17</v>
      </c>
      <c r="F679" s="83">
        <v>455.351</v>
      </c>
      <c r="G679" s="83">
        <v>0</v>
      </c>
      <c r="H679" s="83">
        <v>0</v>
      </c>
      <c r="I679" s="83">
        <v>27.48</v>
      </c>
      <c r="J679" s="83">
        <v>0</v>
      </c>
      <c r="K679" s="83">
        <v>0</v>
      </c>
      <c r="L679" s="83">
        <v>928.93399999999997</v>
      </c>
      <c r="M679" s="83">
        <v>0</v>
      </c>
      <c r="N679" s="83">
        <v>0</v>
      </c>
      <c r="O679" s="83">
        <v>312.74200000000002</v>
      </c>
      <c r="P679" s="83">
        <v>631.88099999999997</v>
      </c>
      <c r="Q679" s="83">
        <v>0</v>
      </c>
      <c r="R679" s="83">
        <v>2356.3880000000004</v>
      </c>
    </row>
    <row r="680" spans="1:18">
      <c r="A680" s="84" t="s">
        <v>1076</v>
      </c>
      <c r="B680" s="85" t="s">
        <v>4397</v>
      </c>
      <c r="D680" s="84" t="s">
        <v>3741</v>
      </c>
      <c r="E680" s="83">
        <v>12</v>
      </c>
      <c r="F680" s="83">
        <v>116.24000000000001</v>
      </c>
      <c r="G680" s="83">
        <v>0</v>
      </c>
      <c r="H680" s="83">
        <v>0</v>
      </c>
      <c r="I680" s="83">
        <v>136.56200000000001</v>
      </c>
      <c r="J680" s="83">
        <v>0</v>
      </c>
      <c r="K680" s="83">
        <v>0</v>
      </c>
      <c r="L680" s="83">
        <v>598.14</v>
      </c>
      <c r="M680" s="83">
        <v>73.599999999999994</v>
      </c>
      <c r="N680" s="83">
        <v>326.23400000000004</v>
      </c>
      <c r="O680" s="83">
        <v>0</v>
      </c>
      <c r="P680" s="83">
        <v>0</v>
      </c>
      <c r="Q680" s="83">
        <v>429.72699999999998</v>
      </c>
      <c r="R680" s="83">
        <v>1680.5029999999999</v>
      </c>
    </row>
    <row r="681" spans="1:18">
      <c r="A681" s="84" t="s">
        <v>1076</v>
      </c>
      <c r="B681" s="85" t="s">
        <v>4398</v>
      </c>
      <c r="D681" s="84" t="s">
        <v>3745</v>
      </c>
      <c r="E681" s="83">
        <v>18</v>
      </c>
      <c r="F681" s="83">
        <v>765.48199999999997</v>
      </c>
      <c r="G681" s="83">
        <v>0</v>
      </c>
      <c r="H681" s="83">
        <v>0</v>
      </c>
      <c r="I681" s="83">
        <v>0.22500000000000001</v>
      </c>
      <c r="J681" s="83">
        <v>39.243000000000002</v>
      </c>
      <c r="K681" s="83">
        <v>0</v>
      </c>
      <c r="L681" s="83">
        <v>1038.4260000000002</v>
      </c>
      <c r="M681" s="83">
        <v>0</v>
      </c>
      <c r="N681" s="83">
        <v>408.50900000000001</v>
      </c>
      <c r="O681" s="83">
        <v>0</v>
      </c>
      <c r="P681" s="83">
        <v>590.44900000000007</v>
      </c>
      <c r="Q681" s="83">
        <v>0</v>
      </c>
      <c r="R681" s="83">
        <v>2842.3340000000003</v>
      </c>
    </row>
    <row r="682" spans="1:18">
      <c r="A682" s="84" t="s">
        <v>1076</v>
      </c>
      <c r="B682" s="85" t="s">
        <v>3750</v>
      </c>
      <c r="D682" s="84" t="s">
        <v>3751</v>
      </c>
      <c r="E682" s="83">
        <v>14</v>
      </c>
      <c r="F682" s="83">
        <v>0</v>
      </c>
      <c r="G682" s="83">
        <v>76.959000000000003</v>
      </c>
      <c r="H682" s="83">
        <v>0</v>
      </c>
      <c r="I682" s="83">
        <v>0</v>
      </c>
      <c r="J682" s="83">
        <v>0</v>
      </c>
      <c r="K682" s="83">
        <v>0</v>
      </c>
      <c r="L682" s="83">
        <v>217.17400000000001</v>
      </c>
      <c r="M682" s="83">
        <v>0</v>
      </c>
      <c r="N682" s="83">
        <v>172.39000000000001</v>
      </c>
      <c r="O682" s="83">
        <v>0</v>
      </c>
      <c r="P682" s="83">
        <v>51.384</v>
      </c>
      <c r="Q682" s="83">
        <v>0</v>
      </c>
      <c r="R682" s="83">
        <v>517.90700000000004</v>
      </c>
    </row>
    <row r="683" spans="1:18">
      <c r="A683" s="84" t="s">
        <v>1076</v>
      </c>
      <c r="B683" s="85" t="s">
        <v>4399</v>
      </c>
      <c r="D683" s="84" t="s">
        <v>4400</v>
      </c>
      <c r="E683" s="83">
        <v>9</v>
      </c>
      <c r="F683" s="83">
        <v>0</v>
      </c>
      <c r="G683" s="83">
        <v>0</v>
      </c>
      <c r="H683" s="83">
        <v>21.375</v>
      </c>
      <c r="I683" s="83">
        <v>0</v>
      </c>
      <c r="J683" s="83">
        <v>0</v>
      </c>
      <c r="K683" s="83">
        <v>0</v>
      </c>
      <c r="L683" s="83">
        <v>54.961000000000013</v>
      </c>
      <c r="M683" s="83">
        <v>0</v>
      </c>
      <c r="N683" s="83">
        <v>0</v>
      </c>
      <c r="O683" s="83">
        <v>53.353999999999985</v>
      </c>
      <c r="P683" s="83">
        <v>0</v>
      </c>
      <c r="Q683" s="83">
        <v>0</v>
      </c>
      <c r="R683" s="83">
        <v>129.69</v>
      </c>
    </row>
    <row r="684" spans="1:18">
      <c r="A684" s="84" t="s">
        <v>1076</v>
      </c>
      <c r="B684" s="85" t="s">
        <v>4401</v>
      </c>
      <c r="D684" s="84" t="s">
        <v>3756</v>
      </c>
      <c r="E684" s="83">
        <v>88</v>
      </c>
      <c r="F684" s="83">
        <v>951.87199999999996</v>
      </c>
      <c r="G684" s="83">
        <v>132.571</v>
      </c>
      <c r="H684" s="83">
        <v>0</v>
      </c>
      <c r="I684" s="83">
        <v>18.152000000000001</v>
      </c>
      <c r="J684" s="83">
        <v>415.70400000000001</v>
      </c>
      <c r="K684" s="83">
        <v>11134.213000000002</v>
      </c>
      <c r="L684" s="83">
        <v>0</v>
      </c>
      <c r="M684" s="83">
        <v>0</v>
      </c>
      <c r="N684" s="83">
        <v>0</v>
      </c>
      <c r="O684" s="83">
        <v>0</v>
      </c>
      <c r="P684" s="83">
        <v>0</v>
      </c>
      <c r="Q684" s="83">
        <v>0</v>
      </c>
      <c r="R684" s="83">
        <v>12652.512000000001</v>
      </c>
    </row>
    <row r="685" spans="1:18">
      <c r="A685" s="84" t="s">
        <v>1076</v>
      </c>
      <c r="B685" s="85" t="s">
        <v>4402</v>
      </c>
      <c r="D685" s="84" t="s">
        <v>3772</v>
      </c>
      <c r="E685" s="83">
        <v>17</v>
      </c>
      <c r="F685" s="83">
        <v>63.511000000000003</v>
      </c>
      <c r="G685" s="83">
        <v>19.292999999999999</v>
      </c>
      <c r="H685" s="83">
        <v>0</v>
      </c>
      <c r="I685" s="83">
        <v>0</v>
      </c>
      <c r="J685" s="83">
        <v>0</v>
      </c>
      <c r="K685" s="83">
        <v>0</v>
      </c>
      <c r="L685" s="83">
        <v>633.87800000000004</v>
      </c>
      <c r="M685" s="83">
        <v>0</v>
      </c>
      <c r="N685" s="83">
        <v>316.93900000000002</v>
      </c>
      <c r="O685" s="83">
        <v>0</v>
      </c>
      <c r="P685" s="83">
        <v>316.30799999999999</v>
      </c>
      <c r="Q685" s="83">
        <v>0.70999999999999985</v>
      </c>
      <c r="R685" s="83">
        <v>1350.6389999999999</v>
      </c>
    </row>
    <row r="686" spans="1:18">
      <c r="A686" s="84" t="s">
        <v>1076</v>
      </c>
      <c r="B686" s="85" t="s">
        <v>4403</v>
      </c>
      <c r="D686" s="84" t="s">
        <v>3758</v>
      </c>
      <c r="E686" s="83">
        <v>582</v>
      </c>
      <c r="F686" s="83">
        <v>26802.092000000004</v>
      </c>
      <c r="G686" s="83">
        <v>3348.4229999999998</v>
      </c>
      <c r="H686" s="83">
        <v>0</v>
      </c>
      <c r="I686" s="83">
        <v>2595.0349999999999</v>
      </c>
      <c r="J686" s="83">
        <v>1244.4929999999999</v>
      </c>
      <c r="K686" s="83">
        <v>188106.894</v>
      </c>
      <c r="L686" s="83">
        <v>825.30799999999999</v>
      </c>
      <c r="M686" s="83">
        <v>0</v>
      </c>
      <c r="N686" s="83">
        <v>0</v>
      </c>
      <c r="O686" s="83">
        <v>0</v>
      </c>
      <c r="P686" s="83">
        <v>0</v>
      </c>
      <c r="Q686" s="83">
        <v>2.1830000000000003</v>
      </c>
      <c r="R686" s="83">
        <v>222924.42800000001</v>
      </c>
    </row>
    <row r="687" spans="1:18">
      <c r="A687" s="84" t="s">
        <v>1076</v>
      </c>
      <c r="B687" s="85" t="s">
        <v>4404</v>
      </c>
      <c r="D687" s="84" t="s">
        <v>3764</v>
      </c>
      <c r="E687" s="83">
        <v>338</v>
      </c>
      <c r="F687" s="83">
        <v>0</v>
      </c>
      <c r="G687" s="83">
        <v>362.58100000000002</v>
      </c>
      <c r="H687" s="83">
        <v>0</v>
      </c>
      <c r="I687" s="83">
        <v>38692.89</v>
      </c>
      <c r="J687" s="83">
        <v>0</v>
      </c>
      <c r="K687" s="83">
        <v>0</v>
      </c>
      <c r="L687" s="83">
        <v>0</v>
      </c>
      <c r="M687" s="83">
        <v>0</v>
      </c>
      <c r="N687" s="83">
        <v>0</v>
      </c>
      <c r="O687" s="83">
        <v>0</v>
      </c>
      <c r="P687" s="83">
        <v>0</v>
      </c>
      <c r="Q687" s="83">
        <v>0</v>
      </c>
      <c r="R687" s="83">
        <v>39055.471000000005</v>
      </c>
    </row>
    <row r="688" spans="1:18">
      <c r="A688" s="84" t="s">
        <v>1076</v>
      </c>
      <c r="B688" s="85" t="s">
        <v>4405</v>
      </c>
      <c r="D688" s="84" t="s">
        <v>3768</v>
      </c>
      <c r="E688" s="83">
        <v>8</v>
      </c>
      <c r="F688" s="83">
        <v>0</v>
      </c>
      <c r="G688" s="83">
        <v>0</v>
      </c>
      <c r="H688" s="83">
        <v>0</v>
      </c>
      <c r="I688" s="83">
        <v>0</v>
      </c>
      <c r="J688" s="83">
        <v>0</v>
      </c>
      <c r="K688" s="83">
        <v>0</v>
      </c>
      <c r="L688" s="83">
        <v>201.78</v>
      </c>
      <c r="M688" s="83">
        <v>0</v>
      </c>
      <c r="N688" s="83">
        <v>100.89</v>
      </c>
      <c r="O688" s="83">
        <v>0</v>
      </c>
      <c r="P688" s="83">
        <v>100.89</v>
      </c>
      <c r="Q688" s="83">
        <v>0</v>
      </c>
      <c r="R688" s="83">
        <v>403.56</v>
      </c>
    </row>
    <row r="689" spans="1:18">
      <c r="A689" s="84" t="s">
        <v>1076</v>
      </c>
      <c r="B689" s="85" t="s">
        <v>4406</v>
      </c>
      <c r="D689" s="84" t="s">
        <v>3752</v>
      </c>
      <c r="E689" s="83">
        <v>6</v>
      </c>
      <c r="F689" s="83">
        <v>14.677999999999999</v>
      </c>
      <c r="G689" s="83">
        <v>0</v>
      </c>
      <c r="H689" s="83">
        <v>0</v>
      </c>
      <c r="I689" s="83">
        <v>0</v>
      </c>
      <c r="J689" s="83">
        <v>0</v>
      </c>
      <c r="K689" s="83">
        <v>0</v>
      </c>
      <c r="L689" s="83">
        <v>198.81400000000002</v>
      </c>
      <c r="M689" s="83">
        <v>0</v>
      </c>
      <c r="N689" s="83">
        <v>99.407000000000011</v>
      </c>
      <c r="O689" s="83">
        <v>0</v>
      </c>
      <c r="P689" s="83">
        <v>121.37200000000001</v>
      </c>
      <c r="Q689" s="83">
        <v>0</v>
      </c>
      <c r="R689" s="83">
        <v>434.27100000000007</v>
      </c>
    </row>
    <row r="690" spans="1:18">
      <c r="A690" s="84" t="s">
        <v>1076</v>
      </c>
      <c r="B690" s="85" t="s">
        <v>3759</v>
      </c>
      <c r="D690" s="84" t="s">
        <v>3760</v>
      </c>
      <c r="E690" s="83">
        <v>117</v>
      </c>
      <c r="F690" s="83">
        <v>887.02</v>
      </c>
      <c r="G690" s="83">
        <v>0</v>
      </c>
      <c r="H690" s="83">
        <v>0</v>
      </c>
      <c r="I690" s="83">
        <v>715.19000000000017</v>
      </c>
      <c r="J690" s="83">
        <v>0</v>
      </c>
      <c r="K690" s="83">
        <v>0</v>
      </c>
      <c r="L690" s="83">
        <v>0</v>
      </c>
      <c r="M690" s="83">
        <v>0</v>
      </c>
      <c r="N690" s="83">
        <v>0</v>
      </c>
      <c r="O690" s="83">
        <v>0</v>
      </c>
      <c r="P690" s="83">
        <v>0</v>
      </c>
      <c r="Q690" s="83">
        <v>0</v>
      </c>
      <c r="R690" s="83">
        <v>1602.21</v>
      </c>
    </row>
    <row r="691" spans="1:18">
      <c r="A691" s="84" t="s">
        <v>1076</v>
      </c>
      <c r="B691" s="85" t="s">
        <v>4407</v>
      </c>
      <c r="D691" s="84" t="s">
        <v>3789</v>
      </c>
      <c r="E691" s="83">
        <v>12</v>
      </c>
      <c r="F691" s="83">
        <v>0</v>
      </c>
      <c r="G691" s="83">
        <v>0</v>
      </c>
      <c r="H691" s="83">
        <v>52.457000000000001</v>
      </c>
      <c r="I691" s="83">
        <v>0</v>
      </c>
      <c r="J691" s="83">
        <v>0</v>
      </c>
      <c r="K691" s="83">
        <v>0</v>
      </c>
      <c r="L691" s="83">
        <v>259.839</v>
      </c>
      <c r="M691" s="83">
        <v>0</v>
      </c>
      <c r="N691" s="83">
        <v>131.80000000000001</v>
      </c>
      <c r="O691" s="83">
        <v>0</v>
      </c>
      <c r="P691" s="83">
        <v>169.16800000000001</v>
      </c>
      <c r="Q691" s="83">
        <v>0</v>
      </c>
      <c r="R691" s="83">
        <v>613.26400000000012</v>
      </c>
    </row>
    <row r="692" spans="1:18">
      <c r="A692" s="84" t="s">
        <v>1076</v>
      </c>
      <c r="B692" s="85" t="s">
        <v>4408</v>
      </c>
      <c r="D692" s="84" t="s">
        <v>3762</v>
      </c>
      <c r="E692" s="83">
        <v>175</v>
      </c>
      <c r="F692" s="83">
        <v>7632.6330000000016</v>
      </c>
      <c r="G692" s="83">
        <v>18.769000000000002</v>
      </c>
      <c r="H692" s="83">
        <v>28.948000000000004</v>
      </c>
      <c r="I692" s="83">
        <v>7.9710000000000001</v>
      </c>
      <c r="J692" s="83">
        <v>613.20299999999997</v>
      </c>
      <c r="K692" s="83">
        <v>0</v>
      </c>
      <c r="L692" s="83">
        <v>2223.3710000000001</v>
      </c>
      <c r="M692" s="83">
        <v>0</v>
      </c>
      <c r="N692" s="83">
        <v>0</v>
      </c>
      <c r="O692" s="83">
        <v>0</v>
      </c>
      <c r="P692" s="83">
        <v>0</v>
      </c>
      <c r="Q692" s="83">
        <v>18813.648000000001</v>
      </c>
      <c r="R692" s="83">
        <v>29338.543000000005</v>
      </c>
    </row>
    <row r="693" spans="1:18">
      <c r="A693" s="84" t="s">
        <v>1076</v>
      </c>
      <c r="B693" s="85" t="s">
        <v>4409</v>
      </c>
      <c r="D693" s="84" t="s">
        <v>3766</v>
      </c>
      <c r="E693" s="83">
        <v>327</v>
      </c>
      <c r="F693" s="83">
        <v>3260.6240000000003</v>
      </c>
      <c r="G693" s="83">
        <v>0</v>
      </c>
      <c r="H693" s="83">
        <v>1199.5170000000001</v>
      </c>
      <c r="I693" s="83">
        <v>336.13300000000004</v>
      </c>
      <c r="J693" s="83">
        <v>1168.3119999999999</v>
      </c>
      <c r="K693" s="83">
        <v>14212.882</v>
      </c>
      <c r="L693" s="83">
        <v>3319</v>
      </c>
      <c r="M693" s="83">
        <v>76.483000000000004</v>
      </c>
      <c r="N693" s="83">
        <v>0</v>
      </c>
      <c r="O693" s="83">
        <v>0</v>
      </c>
      <c r="P693" s="83">
        <v>0</v>
      </c>
      <c r="Q693" s="83">
        <v>0</v>
      </c>
      <c r="R693" s="83">
        <v>23572.950999999997</v>
      </c>
    </row>
    <row r="694" spans="1:18">
      <c r="A694" s="84" t="s">
        <v>1076</v>
      </c>
      <c r="B694" s="85" t="s">
        <v>4410</v>
      </c>
      <c r="D694" s="84" t="s">
        <v>4411</v>
      </c>
      <c r="E694" s="83">
        <v>23</v>
      </c>
      <c r="F694" s="83">
        <v>399.38099999999997</v>
      </c>
      <c r="G694" s="83">
        <v>176.64099999999999</v>
      </c>
      <c r="H694" s="83">
        <v>0</v>
      </c>
      <c r="I694" s="83">
        <v>13.159000000000004</v>
      </c>
      <c r="J694" s="83">
        <v>0</v>
      </c>
      <c r="K694" s="83">
        <v>0</v>
      </c>
      <c r="L694" s="83">
        <v>641</v>
      </c>
      <c r="M694" s="83">
        <v>95</v>
      </c>
      <c r="N694" s="83">
        <v>272.52299999999997</v>
      </c>
      <c r="O694" s="83">
        <v>0</v>
      </c>
      <c r="P694" s="83">
        <v>236.53800000000001</v>
      </c>
      <c r="Q694" s="83">
        <v>189.34</v>
      </c>
      <c r="R694" s="83">
        <v>2023.5819999999999</v>
      </c>
    </row>
    <row r="695" spans="1:18">
      <c r="A695" s="84" t="s">
        <v>1076</v>
      </c>
      <c r="B695" s="85" t="s">
        <v>4412</v>
      </c>
      <c r="D695" s="84" t="s">
        <v>3783</v>
      </c>
      <c r="E695" s="83">
        <v>1196</v>
      </c>
      <c r="F695" s="83">
        <v>40886.072</v>
      </c>
      <c r="G695" s="83">
        <v>3334.096</v>
      </c>
      <c r="H695" s="83">
        <v>504.89</v>
      </c>
      <c r="I695" s="83">
        <v>37.085999999999991</v>
      </c>
      <c r="J695" s="83">
        <v>14969.183000000001</v>
      </c>
      <c r="K695" s="83">
        <v>273387.60600000003</v>
      </c>
      <c r="L695" s="83">
        <v>0</v>
      </c>
      <c r="M695" s="83">
        <v>0</v>
      </c>
      <c r="N695" s="83">
        <v>0</v>
      </c>
      <c r="O695" s="83">
        <v>0</v>
      </c>
      <c r="P695" s="83">
        <v>0</v>
      </c>
      <c r="Q695" s="83">
        <v>0</v>
      </c>
      <c r="R695" s="83">
        <v>333118.93300000002</v>
      </c>
    </row>
    <row r="696" spans="1:18">
      <c r="A696" s="84" t="s">
        <v>1076</v>
      </c>
      <c r="B696" s="85" t="s">
        <v>4413</v>
      </c>
      <c r="D696" s="84" t="s">
        <v>3779</v>
      </c>
      <c r="E696" s="83">
        <v>46</v>
      </c>
      <c r="F696" s="83">
        <v>1756.374</v>
      </c>
      <c r="G696" s="83">
        <v>0</v>
      </c>
      <c r="H696" s="83">
        <v>0</v>
      </c>
      <c r="I696" s="83">
        <v>93.49799999999999</v>
      </c>
      <c r="J696" s="83">
        <v>54.575000000000003</v>
      </c>
      <c r="K696" s="83">
        <v>0</v>
      </c>
      <c r="L696" s="83">
        <v>2148.6039999999998</v>
      </c>
      <c r="M696" s="83">
        <v>0</v>
      </c>
      <c r="N696" s="83">
        <v>571.24900000000002</v>
      </c>
      <c r="O696" s="83">
        <v>0</v>
      </c>
      <c r="P696" s="83">
        <v>0</v>
      </c>
      <c r="Q696" s="83">
        <v>1558.8070000000002</v>
      </c>
      <c r="R696" s="83">
        <v>6183.107</v>
      </c>
    </row>
    <row r="697" spans="1:18">
      <c r="A697" s="84" t="s">
        <v>1076</v>
      </c>
      <c r="B697" s="85" t="s">
        <v>4414</v>
      </c>
      <c r="D697" s="84" t="s">
        <v>3749</v>
      </c>
      <c r="E697" s="83">
        <v>44</v>
      </c>
      <c r="F697" s="83">
        <v>1485.3340000000001</v>
      </c>
      <c r="G697" s="83">
        <v>0</v>
      </c>
      <c r="H697" s="83">
        <v>0</v>
      </c>
      <c r="I697" s="83">
        <v>94.15</v>
      </c>
      <c r="J697" s="83">
        <v>0</v>
      </c>
      <c r="K697" s="83">
        <v>0</v>
      </c>
      <c r="L697" s="83">
        <v>1023.3410000000001</v>
      </c>
      <c r="M697" s="83">
        <v>0</v>
      </c>
      <c r="N697" s="83">
        <v>693.024</v>
      </c>
      <c r="O697" s="83">
        <v>0</v>
      </c>
      <c r="P697" s="83">
        <v>710.90499999999997</v>
      </c>
      <c r="Q697" s="83">
        <v>0</v>
      </c>
      <c r="R697" s="83">
        <v>4006.7540000000004</v>
      </c>
    </row>
    <row r="698" spans="1:18">
      <c r="A698" s="84" t="s">
        <v>1076</v>
      </c>
      <c r="B698" s="85" t="s">
        <v>4415</v>
      </c>
      <c r="D698" s="84" t="s">
        <v>3785</v>
      </c>
      <c r="E698" s="83">
        <v>9</v>
      </c>
      <c r="F698" s="83">
        <v>187.56299999999999</v>
      </c>
      <c r="G698" s="83">
        <v>0</v>
      </c>
      <c r="H698" s="83">
        <v>0</v>
      </c>
      <c r="I698" s="83">
        <v>0</v>
      </c>
      <c r="J698" s="83">
        <v>0</v>
      </c>
      <c r="K698" s="83">
        <v>0</v>
      </c>
      <c r="L698" s="83">
        <v>432.01300000000003</v>
      </c>
      <c r="M698" s="83">
        <v>0</v>
      </c>
      <c r="N698" s="83">
        <v>297.16399999999999</v>
      </c>
      <c r="O698" s="83">
        <v>0</v>
      </c>
      <c r="P698" s="83">
        <v>134.84799999999998</v>
      </c>
      <c r="Q698" s="83">
        <v>0</v>
      </c>
      <c r="R698" s="83">
        <v>1051.588</v>
      </c>
    </row>
    <row r="699" spans="1:18">
      <c r="A699" s="84" t="s">
        <v>1076</v>
      </c>
      <c r="B699" s="85" t="s">
        <v>4416</v>
      </c>
      <c r="D699" s="84" t="s">
        <v>3787</v>
      </c>
      <c r="E699" s="83">
        <v>176</v>
      </c>
      <c r="F699" s="83">
        <v>0</v>
      </c>
      <c r="G699" s="83">
        <v>0</v>
      </c>
      <c r="H699" s="83">
        <v>0</v>
      </c>
      <c r="I699" s="83">
        <v>15836.096000000001</v>
      </c>
      <c r="J699" s="83">
        <v>0</v>
      </c>
      <c r="K699" s="83">
        <v>0</v>
      </c>
      <c r="L699" s="83">
        <v>0</v>
      </c>
      <c r="M699" s="83">
        <v>0</v>
      </c>
      <c r="N699" s="83">
        <v>0</v>
      </c>
      <c r="O699" s="83">
        <v>0</v>
      </c>
      <c r="P699" s="83">
        <v>0</v>
      </c>
      <c r="Q699" s="83">
        <v>0</v>
      </c>
      <c r="R699" s="83">
        <v>15836.096000000001</v>
      </c>
    </row>
    <row r="700" spans="1:18">
      <c r="A700" s="84" t="s">
        <v>1076</v>
      </c>
      <c r="B700" s="85" t="s">
        <v>4417</v>
      </c>
      <c r="D700" s="84" t="s">
        <v>3754</v>
      </c>
      <c r="E700" s="83">
        <v>10</v>
      </c>
      <c r="F700" s="83">
        <v>100.26200000000001</v>
      </c>
      <c r="G700" s="83">
        <v>0</v>
      </c>
      <c r="H700" s="83">
        <v>0</v>
      </c>
      <c r="I700" s="83">
        <v>8.9540000000000006</v>
      </c>
      <c r="J700" s="83">
        <v>1.9219999999999999</v>
      </c>
      <c r="K700" s="83">
        <v>0</v>
      </c>
      <c r="L700" s="83">
        <v>339.541</v>
      </c>
      <c r="M700" s="83">
        <v>0</v>
      </c>
      <c r="N700" s="83">
        <v>321.37599999999998</v>
      </c>
      <c r="O700" s="83">
        <v>0</v>
      </c>
      <c r="P700" s="83">
        <v>59.481000000000002</v>
      </c>
      <c r="Q700" s="83">
        <v>0</v>
      </c>
      <c r="R700" s="83">
        <v>831.53600000000006</v>
      </c>
    </row>
    <row r="701" spans="1:18">
      <c r="A701" s="84" t="s">
        <v>1076</v>
      </c>
      <c r="B701" s="85" t="s">
        <v>4418</v>
      </c>
      <c r="D701" s="84" t="s">
        <v>3791</v>
      </c>
      <c r="E701" s="83">
        <v>638</v>
      </c>
      <c r="F701" s="83">
        <v>8451.7180000000008</v>
      </c>
      <c r="G701" s="83">
        <v>0</v>
      </c>
      <c r="H701" s="83">
        <v>383.15199999999999</v>
      </c>
      <c r="I701" s="83">
        <v>1361.74</v>
      </c>
      <c r="J701" s="83">
        <v>5288.5600000000013</v>
      </c>
      <c r="K701" s="83">
        <v>55847.303</v>
      </c>
      <c r="L701" s="83">
        <v>2121.9549999999999</v>
      </c>
      <c r="M701" s="83">
        <v>2619.453</v>
      </c>
      <c r="N701" s="83">
        <v>0</v>
      </c>
      <c r="O701" s="83">
        <v>0</v>
      </c>
      <c r="P701" s="83">
        <v>0</v>
      </c>
      <c r="Q701" s="83">
        <v>0</v>
      </c>
      <c r="R701" s="83">
        <v>76073.880999999994</v>
      </c>
    </row>
    <row r="702" spans="1:18">
      <c r="A702" s="84" t="s">
        <v>1076</v>
      </c>
      <c r="B702" s="85" t="s">
        <v>4419</v>
      </c>
      <c r="D702" s="84" t="s">
        <v>4420</v>
      </c>
      <c r="E702" s="83">
        <v>4</v>
      </c>
      <c r="F702" s="83">
        <v>0</v>
      </c>
      <c r="G702" s="83">
        <v>0</v>
      </c>
      <c r="H702" s="83">
        <v>0</v>
      </c>
      <c r="I702" s="83">
        <v>0</v>
      </c>
      <c r="J702" s="83">
        <v>0</v>
      </c>
      <c r="K702" s="83">
        <v>0</v>
      </c>
      <c r="L702" s="83">
        <v>11.632999999999999</v>
      </c>
      <c r="M702" s="83">
        <v>0</v>
      </c>
      <c r="N702" s="83">
        <v>185.26500000000001</v>
      </c>
      <c r="O702" s="83">
        <v>0</v>
      </c>
      <c r="P702" s="83">
        <v>0</v>
      </c>
      <c r="Q702" s="83">
        <v>0</v>
      </c>
      <c r="R702" s="83">
        <v>196.898</v>
      </c>
    </row>
    <row r="703" spans="1:18">
      <c r="A703" s="84" t="s">
        <v>1076</v>
      </c>
      <c r="B703" s="85" t="s">
        <v>3792</v>
      </c>
      <c r="D703" s="84" t="s">
        <v>3793</v>
      </c>
      <c r="E703" s="83">
        <v>16</v>
      </c>
      <c r="F703" s="83">
        <v>298.54700000000003</v>
      </c>
      <c r="G703" s="83">
        <v>0</v>
      </c>
      <c r="H703" s="83">
        <v>0</v>
      </c>
      <c r="I703" s="83">
        <v>174.607</v>
      </c>
      <c r="J703" s="83">
        <v>5.1989999999999998</v>
      </c>
      <c r="K703" s="83">
        <v>0</v>
      </c>
      <c r="L703" s="83">
        <v>596.48900000000003</v>
      </c>
      <c r="M703" s="83">
        <v>0</v>
      </c>
      <c r="N703" s="83">
        <v>311.62299999999999</v>
      </c>
      <c r="O703" s="83">
        <v>0</v>
      </c>
      <c r="P703" s="83">
        <v>70.873000000000005</v>
      </c>
      <c r="Q703" s="83">
        <v>0</v>
      </c>
      <c r="R703" s="83">
        <v>1457.338</v>
      </c>
    </row>
    <row r="704" spans="1:18">
      <c r="A704" s="84" t="s">
        <v>1135</v>
      </c>
      <c r="B704" s="85" t="s">
        <v>3794</v>
      </c>
      <c r="D704" s="84" t="s">
        <v>3795</v>
      </c>
      <c r="E704" s="83">
        <v>8</v>
      </c>
      <c r="F704" s="83">
        <v>0</v>
      </c>
      <c r="G704" s="83">
        <v>0</v>
      </c>
      <c r="H704" s="83">
        <v>0</v>
      </c>
      <c r="I704" s="83">
        <v>1.5090000000000001</v>
      </c>
      <c r="J704" s="83">
        <v>0</v>
      </c>
      <c r="K704" s="83">
        <v>0</v>
      </c>
      <c r="L704" s="83">
        <v>4.0199999999999996</v>
      </c>
      <c r="M704" s="83">
        <v>0</v>
      </c>
      <c r="N704" s="83">
        <v>0</v>
      </c>
      <c r="O704" s="83">
        <v>0</v>
      </c>
      <c r="P704" s="83">
        <v>0</v>
      </c>
      <c r="Q704" s="83">
        <v>1101.8119999999999</v>
      </c>
      <c r="R704" s="83">
        <v>1107.3409999999999</v>
      </c>
    </row>
    <row r="705" spans="1:18">
      <c r="A705" s="84" t="s">
        <v>1135</v>
      </c>
      <c r="B705" s="85" t="s">
        <v>4421</v>
      </c>
      <c r="D705" s="84" t="s">
        <v>3797</v>
      </c>
      <c r="E705" s="83">
        <v>729</v>
      </c>
      <c r="F705" s="83">
        <v>11894.841</v>
      </c>
      <c r="G705" s="83">
        <v>0</v>
      </c>
      <c r="H705" s="83">
        <v>445.86400000000003</v>
      </c>
      <c r="I705" s="83">
        <v>811.93399999999997</v>
      </c>
      <c r="J705" s="83">
        <v>3028.7140000000004</v>
      </c>
      <c r="K705" s="83">
        <v>0</v>
      </c>
      <c r="L705" s="83">
        <v>2018.8310000000001</v>
      </c>
      <c r="M705" s="83">
        <v>277.42599999999999</v>
      </c>
      <c r="N705" s="83">
        <v>0</v>
      </c>
      <c r="O705" s="83">
        <v>50.748999999999995</v>
      </c>
      <c r="P705" s="83">
        <v>0</v>
      </c>
      <c r="Q705" s="83">
        <v>46594.843000000001</v>
      </c>
      <c r="R705" s="83">
        <v>65123.201999999997</v>
      </c>
    </row>
    <row r="706" spans="1:18">
      <c r="A706" s="84" t="s">
        <v>1140</v>
      </c>
      <c r="B706" s="85" t="s">
        <v>3798</v>
      </c>
      <c r="D706" s="84" t="s">
        <v>3799</v>
      </c>
      <c r="E706" s="83">
        <v>47</v>
      </c>
      <c r="F706" s="83">
        <v>295.12400000000002</v>
      </c>
      <c r="G706" s="83">
        <v>0.14300000000000002</v>
      </c>
      <c r="H706" s="83">
        <v>70.308000000000007</v>
      </c>
      <c r="I706" s="83">
        <v>22.317</v>
      </c>
      <c r="J706" s="83">
        <v>0</v>
      </c>
      <c r="K706" s="83">
        <v>0</v>
      </c>
      <c r="L706" s="83">
        <v>304.24200000000002</v>
      </c>
      <c r="M706" s="83">
        <v>0</v>
      </c>
      <c r="N706" s="83">
        <v>370.25800000000004</v>
      </c>
      <c r="O706" s="83">
        <v>0</v>
      </c>
      <c r="P706" s="83">
        <v>959.3810000000002</v>
      </c>
      <c r="Q706" s="83">
        <v>17.129000000000001</v>
      </c>
      <c r="R706" s="83">
        <v>2038.9020000000003</v>
      </c>
    </row>
    <row r="707" spans="1:18">
      <c r="A707" s="84" t="s">
        <v>1140</v>
      </c>
      <c r="B707" s="85" t="s">
        <v>4422</v>
      </c>
      <c r="D707" s="84" t="s">
        <v>3802</v>
      </c>
      <c r="E707" s="83">
        <v>11</v>
      </c>
      <c r="F707" s="83">
        <v>217.678</v>
      </c>
      <c r="G707" s="83">
        <v>0</v>
      </c>
      <c r="H707" s="83">
        <v>0</v>
      </c>
      <c r="I707" s="83">
        <v>5.1050000000000004</v>
      </c>
      <c r="J707" s="83">
        <v>7.2139999999999995</v>
      </c>
      <c r="K707" s="83">
        <v>0</v>
      </c>
      <c r="L707" s="83">
        <v>120.16700000000002</v>
      </c>
      <c r="M707" s="83">
        <v>33.722999999999992</v>
      </c>
      <c r="N707" s="83">
        <v>198.488</v>
      </c>
      <c r="O707" s="83">
        <v>0</v>
      </c>
      <c r="P707" s="83">
        <v>156.45400000000001</v>
      </c>
      <c r="Q707" s="83">
        <v>0</v>
      </c>
      <c r="R707" s="83">
        <v>738.82899999999995</v>
      </c>
    </row>
    <row r="708" spans="1:18">
      <c r="A708" s="84" t="s">
        <v>1140</v>
      </c>
      <c r="B708" s="85" t="s">
        <v>4423</v>
      </c>
      <c r="D708" s="84" t="s">
        <v>4424</v>
      </c>
      <c r="E708" s="83">
        <v>6</v>
      </c>
      <c r="F708" s="83">
        <v>80.753</v>
      </c>
      <c r="G708" s="83">
        <v>0</v>
      </c>
      <c r="H708" s="83">
        <v>0</v>
      </c>
      <c r="I708" s="83">
        <v>0</v>
      </c>
      <c r="J708" s="83">
        <v>0</v>
      </c>
      <c r="K708" s="83">
        <v>0</v>
      </c>
      <c r="L708" s="83">
        <v>0</v>
      </c>
      <c r="M708" s="83">
        <v>43.958999999999996</v>
      </c>
      <c r="N708" s="83">
        <v>220.64000000000001</v>
      </c>
      <c r="O708" s="83">
        <v>0</v>
      </c>
      <c r="P708" s="83">
        <v>71.941999999999993</v>
      </c>
      <c r="Q708" s="83">
        <v>0</v>
      </c>
      <c r="R708" s="83">
        <v>417.29399999999993</v>
      </c>
    </row>
    <row r="709" spans="1:18">
      <c r="A709" s="84" t="s">
        <v>1140</v>
      </c>
      <c r="B709" s="85" t="s">
        <v>4425</v>
      </c>
      <c r="D709" s="84" t="s">
        <v>3808</v>
      </c>
      <c r="E709" s="83">
        <v>19</v>
      </c>
      <c r="F709" s="83">
        <v>775.73899999999992</v>
      </c>
      <c r="G709" s="83">
        <v>0</v>
      </c>
      <c r="H709" s="83">
        <v>0</v>
      </c>
      <c r="I709" s="83">
        <v>63.856000000000002</v>
      </c>
      <c r="J709" s="83">
        <v>13.218</v>
      </c>
      <c r="K709" s="83">
        <v>0</v>
      </c>
      <c r="L709" s="83">
        <v>594.81500000000005</v>
      </c>
      <c r="M709" s="83">
        <v>0</v>
      </c>
      <c r="N709" s="83">
        <v>632.65800000000002</v>
      </c>
      <c r="O709" s="83">
        <v>0</v>
      </c>
      <c r="P709" s="83">
        <v>372.23099999999999</v>
      </c>
      <c r="Q709" s="83">
        <v>0</v>
      </c>
      <c r="R709" s="83">
        <v>2452.5170000000003</v>
      </c>
    </row>
    <row r="710" spans="1:18">
      <c r="A710" s="84" t="s">
        <v>1140</v>
      </c>
      <c r="B710" s="85" t="s">
        <v>4426</v>
      </c>
      <c r="D710" s="84" t="s">
        <v>4427</v>
      </c>
      <c r="E710" s="83">
        <v>146</v>
      </c>
      <c r="F710" s="83">
        <v>4334.0290000000005</v>
      </c>
      <c r="G710" s="83">
        <v>102.581</v>
      </c>
      <c r="H710" s="83">
        <v>54.873000000000012</v>
      </c>
      <c r="I710" s="83">
        <v>101.60799999999999</v>
      </c>
      <c r="J710" s="83">
        <v>117.94200000000001</v>
      </c>
      <c r="K710" s="83">
        <v>0</v>
      </c>
      <c r="L710" s="83">
        <v>523.33100000000002</v>
      </c>
      <c r="M710" s="83">
        <v>633.09100000000001</v>
      </c>
      <c r="N710" s="83">
        <v>2773.9700000000003</v>
      </c>
      <c r="O710" s="83">
        <v>32.134</v>
      </c>
      <c r="P710" s="83">
        <v>3224.902</v>
      </c>
      <c r="Q710" s="83">
        <v>155.50299999999999</v>
      </c>
      <c r="R710" s="83">
        <v>12053.964000000002</v>
      </c>
    </row>
    <row r="711" spans="1:18">
      <c r="A711" s="84" t="s">
        <v>1140</v>
      </c>
      <c r="B711" s="85" t="s">
        <v>4428</v>
      </c>
      <c r="D711" s="84" t="s">
        <v>4429</v>
      </c>
      <c r="E711" s="83">
        <v>289</v>
      </c>
      <c r="F711" s="83">
        <v>7654.813000000001</v>
      </c>
      <c r="G711" s="83">
        <v>289.16800000000001</v>
      </c>
      <c r="H711" s="83">
        <v>92.637999999999991</v>
      </c>
      <c r="I711" s="83">
        <v>467.541</v>
      </c>
      <c r="J711" s="83">
        <v>455.77</v>
      </c>
      <c r="K711" s="83">
        <v>0</v>
      </c>
      <c r="L711" s="83">
        <v>1422.1370000000002</v>
      </c>
      <c r="M711" s="83">
        <v>1493.0139999999999</v>
      </c>
      <c r="N711" s="83">
        <v>297.67500000000001</v>
      </c>
      <c r="O711" s="83">
        <v>5289.7910000000002</v>
      </c>
      <c r="P711" s="83">
        <v>5309.1210000000001</v>
      </c>
      <c r="Q711" s="83">
        <v>0</v>
      </c>
      <c r="R711" s="83">
        <v>22771.668000000001</v>
      </c>
    </row>
    <row r="712" spans="1:18">
      <c r="A712" s="84" t="s">
        <v>1140</v>
      </c>
      <c r="B712" s="85" t="s">
        <v>3819</v>
      </c>
      <c r="D712" s="84" t="s">
        <v>3820</v>
      </c>
      <c r="E712" s="83">
        <v>12</v>
      </c>
      <c r="F712" s="83">
        <v>356.97400000000005</v>
      </c>
      <c r="G712" s="83">
        <v>5.5570000000000004</v>
      </c>
      <c r="H712" s="83">
        <v>0</v>
      </c>
      <c r="I712" s="83">
        <v>13.602</v>
      </c>
      <c r="J712" s="83">
        <v>0</v>
      </c>
      <c r="K712" s="83">
        <v>0</v>
      </c>
      <c r="L712" s="83">
        <v>366.56599999999997</v>
      </c>
      <c r="M712" s="83">
        <v>0</v>
      </c>
      <c r="N712" s="83">
        <v>0</v>
      </c>
      <c r="O712" s="83">
        <v>209.29599999999999</v>
      </c>
      <c r="P712" s="83">
        <v>13.238</v>
      </c>
      <c r="Q712" s="83">
        <v>0</v>
      </c>
      <c r="R712" s="83">
        <v>965.23300000000006</v>
      </c>
    </row>
    <row r="713" spans="1:18">
      <c r="A713" s="84" t="s">
        <v>1140</v>
      </c>
      <c r="B713" s="85" t="s">
        <v>4430</v>
      </c>
      <c r="D713" s="84" t="s">
        <v>3822</v>
      </c>
      <c r="E713" s="83">
        <v>58</v>
      </c>
      <c r="F713" s="83">
        <v>0</v>
      </c>
      <c r="G713" s="83">
        <v>2180.335</v>
      </c>
      <c r="H713" s="83">
        <v>0</v>
      </c>
      <c r="I713" s="83">
        <v>23.713000000000001</v>
      </c>
      <c r="J713" s="83">
        <v>0</v>
      </c>
      <c r="K713" s="83">
        <v>0</v>
      </c>
      <c r="L713" s="83">
        <v>0</v>
      </c>
      <c r="M713" s="83">
        <v>1138.3419999999999</v>
      </c>
      <c r="N713" s="83">
        <v>720.7</v>
      </c>
      <c r="O713" s="83">
        <v>0</v>
      </c>
      <c r="P713" s="83">
        <v>910.024</v>
      </c>
      <c r="Q713" s="83">
        <v>128.62200000000001</v>
      </c>
      <c r="R713" s="83">
        <v>5101.7360000000008</v>
      </c>
    </row>
    <row r="714" spans="1:18">
      <c r="A714" s="84" t="s">
        <v>1140</v>
      </c>
      <c r="B714" s="85" t="s">
        <v>4431</v>
      </c>
      <c r="D714" s="84" t="s">
        <v>3810</v>
      </c>
      <c r="E714" s="83">
        <v>154</v>
      </c>
      <c r="F714" s="83">
        <v>8514.4230000000025</v>
      </c>
      <c r="G714" s="83">
        <v>299.78100000000001</v>
      </c>
      <c r="H714" s="83">
        <v>0</v>
      </c>
      <c r="I714" s="83">
        <v>267.17700000000002</v>
      </c>
      <c r="J714" s="83">
        <v>507.12</v>
      </c>
      <c r="K714" s="83">
        <v>0</v>
      </c>
      <c r="L714" s="83">
        <v>889.45800000000008</v>
      </c>
      <c r="M714" s="83">
        <v>670.48699999999997</v>
      </c>
      <c r="N714" s="83">
        <v>4986.6930000000002</v>
      </c>
      <c r="O714" s="83">
        <v>0</v>
      </c>
      <c r="P714" s="83">
        <v>5713.1419999999998</v>
      </c>
      <c r="Q714" s="83">
        <v>0</v>
      </c>
      <c r="R714" s="83">
        <v>21848.281000000006</v>
      </c>
    </row>
    <row r="715" spans="1:18">
      <c r="A715" s="84" t="s">
        <v>1140</v>
      </c>
      <c r="B715" s="85" t="s">
        <v>4432</v>
      </c>
      <c r="D715" s="84" t="s">
        <v>3812</v>
      </c>
      <c r="E715" s="83">
        <v>42</v>
      </c>
      <c r="F715" s="83">
        <v>1281.829</v>
      </c>
      <c r="G715" s="83">
        <v>0</v>
      </c>
      <c r="H715" s="83">
        <v>30.489999999999995</v>
      </c>
      <c r="I715" s="83">
        <v>40.941000000000003</v>
      </c>
      <c r="J715" s="83">
        <v>154.976</v>
      </c>
      <c r="K715" s="83">
        <v>0</v>
      </c>
      <c r="L715" s="83">
        <v>574.14699999999993</v>
      </c>
      <c r="M715" s="83">
        <v>0</v>
      </c>
      <c r="N715" s="83">
        <v>869.60600000000022</v>
      </c>
      <c r="O715" s="83">
        <v>0</v>
      </c>
      <c r="P715" s="83">
        <v>803.42600000000004</v>
      </c>
      <c r="Q715" s="83">
        <v>0</v>
      </c>
      <c r="R715" s="83">
        <v>3755.415</v>
      </c>
    </row>
    <row r="716" spans="1:18">
      <c r="A716" s="84" t="s">
        <v>1140</v>
      </c>
      <c r="B716" s="85" t="s">
        <v>4433</v>
      </c>
      <c r="D716" s="84" t="s">
        <v>3824</v>
      </c>
      <c r="E716" s="83">
        <v>59</v>
      </c>
      <c r="F716" s="83">
        <v>0</v>
      </c>
      <c r="G716" s="83">
        <v>7650.2449999999999</v>
      </c>
      <c r="H716" s="83">
        <v>0</v>
      </c>
      <c r="I716" s="83">
        <v>0</v>
      </c>
      <c r="J716" s="83">
        <v>2895.9090000000001</v>
      </c>
      <c r="K716" s="83">
        <v>0</v>
      </c>
      <c r="L716" s="83">
        <v>0</v>
      </c>
      <c r="M716" s="83">
        <v>0</v>
      </c>
      <c r="N716" s="83">
        <v>0</v>
      </c>
      <c r="O716" s="83">
        <v>3111.6080000000002</v>
      </c>
      <c r="P716" s="83">
        <v>5752.8909999999996</v>
      </c>
      <c r="Q716" s="83">
        <v>0</v>
      </c>
      <c r="R716" s="83">
        <v>19410.652999999998</v>
      </c>
    </row>
    <row r="717" spans="1:18">
      <c r="A717" s="84" t="s">
        <v>1179</v>
      </c>
      <c r="B717" s="85" t="s">
        <v>4434</v>
      </c>
      <c r="D717" s="84" t="s">
        <v>3826</v>
      </c>
      <c r="E717" s="83">
        <v>34</v>
      </c>
      <c r="F717" s="83">
        <v>892.21800000000007</v>
      </c>
      <c r="G717" s="83">
        <v>0</v>
      </c>
      <c r="H717" s="83">
        <v>24.580000000000002</v>
      </c>
      <c r="I717" s="83">
        <v>589.70600000000002</v>
      </c>
      <c r="J717" s="83">
        <v>15.042999999999999</v>
      </c>
      <c r="K717" s="83">
        <v>0</v>
      </c>
      <c r="L717" s="83">
        <v>244.38499999999999</v>
      </c>
      <c r="M717" s="83">
        <v>160.55799999999999</v>
      </c>
      <c r="N717" s="83">
        <v>468.7</v>
      </c>
      <c r="O717" s="83">
        <v>0</v>
      </c>
      <c r="P717" s="83">
        <v>1096.423</v>
      </c>
      <c r="Q717" s="83">
        <v>23.634</v>
      </c>
      <c r="R717" s="83">
        <v>3515.2470000000003</v>
      </c>
    </row>
    <row r="718" spans="1:18">
      <c r="A718" s="84" t="s">
        <v>1182</v>
      </c>
      <c r="B718" s="85" t="s">
        <v>4435</v>
      </c>
      <c r="D718" s="84" t="s">
        <v>3856</v>
      </c>
      <c r="E718" s="83">
        <v>68</v>
      </c>
      <c r="F718" s="83">
        <v>588.48199999999997</v>
      </c>
      <c r="G718" s="83">
        <v>0</v>
      </c>
      <c r="H718" s="83">
        <v>0</v>
      </c>
      <c r="I718" s="83">
        <v>145.982</v>
      </c>
      <c r="J718" s="83">
        <v>1415.6079999999999</v>
      </c>
      <c r="K718" s="83">
        <v>4924.8980000000001</v>
      </c>
      <c r="L718" s="83">
        <v>0</v>
      </c>
      <c r="M718" s="83">
        <v>0</v>
      </c>
      <c r="N718" s="83">
        <v>0</v>
      </c>
      <c r="O718" s="83">
        <v>0</v>
      </c>
      <c r="P718" s="83">
        <v>0</v>
      </c>
      <c r="Q718" s="83">
        <v>2633.4459999999999</v>
      </c>
      <c r="R718" s="83">
        <v>9708.4159999999993</v>
      </c>
    </row>
    <row r="719" spans="1:18">
      <c r="A719" s="84" t="s">
        <v>1182</v>
      </c>
      <c r="B719" s="85" t="s">
        <v>4436</v>
      </c>
      <c r="D719" s="84" t="s">
        <v>3840</v>
      </c>
      <c r="E719" s="83">
        <v>232</v>
      </c>
      <c r="F719" s="83">
        <v>1704.8040000000001</v>
      </c>
      <c r="G719" s="83">
        <v>0</v>
      </c>
      <c r="H719" s="83">
        <v>0</v>
      </c>
      <c r="I719" s="83">
        <v>0</v>
      </c>
      <c r="J719" s="83">
        <v>523.63699999999994</v>
      </c>
      <c r="K719" s="83">
        <v>10062.15</v>
      </c>
      <c r="L719" s="83">
        <v>0</v>
      </c>
      <c r="M719" s="83">
        <v>0</v>
      </c>
      <c r="N719" s="83">
        <v>144.31899999999999</v>
      </c>
      <c r="O719" s="83">
        <v>3607.0940000000005</v>
      </c>
      <c r="P719" s="83">
        <v>0</v>
      </c>
      <c r="Q719" s="83">
        <v>0</v>
      </c>
      <c r="R719" s="83">
        <v>16042.003999999999</v>
      </c>
    </row>
    <row r="720" spans="1:18">
      <c r="A720" s="84" t="s">
        <v>1182</v>
      </c>
      <c r="B720" s="85" t="s">
        <v>4437</v>
      </c>
      <c r="D720" s="84" t="s">
        <v>3834</v>
      </c>
      <c r="E720" s="83">
        <v>11</v>
      </c>
      <c r="F720" s="83">
        <v>70.22</v>
      </c>
      <c r="G720" s="83">
        <v>3.5300000000000002</v>
      </c>
      <c r="H720" s="83">
        <v>0</v>
      </c>
      <c r="I720" s="83">
        <v>0</v>
      </c>
      <c r="J720" s="83">
        <v>37.250999999999998</v>
      </c>
      <c r="K720" s="83">
        <v>0</v>
      </c>
      <c r="L720" s="83">
        <v>0</v>
      </c>
      <c r="M720" s="83">
        <v>0</v>
      </c>
      <c r="N720" s="83">
        <v>0</v>
      </c>
      <c r="O720" s="83">
        <v>0</v>
      </c>
      <c r="P720" s="83">
        <v>0</v>
      </c>
      <c r="Q720" s="83">
        <v>1466.99</v>
      </c>
      <c r="R720" s="83">
        <v>1577.991</v>
      </c>
    </row>
    <row r="721" spans="1:18">
      <c r="A721" s="84" t="s">
        <v>1182</v>
      </c>
      <c r="B721" s="85" t="s">
        <v>4438</v>
      </c>
      <c r="D721" s="84" t="s">
        <v>3837</v>
      </c>
      <c r="E721" s="83">
        <v>124</v>
      </c>
      <c r="F721" s="83">
        <v>1687.1320000000001</v>
      </c>
      <c r="G721" s="83">
        <v>0</v>
      </c>
      <c r="H721" s="83">
        <v>0</v>
      </c>
      <c r="I721" s="83">
        <v>172.27599999999998</v>
      </c>
      <c r="J721" s="83">
        <v>584.53699999999992</v>
      </c>
      <c r="K721" s="83">
        <v>0</v>
      </c>
      <c r="L721" s="83">
        <v>0</v>
      </c>
      <c r="M721" s="83">
        <v>36.874000000000002</v>
      </c>
      <c r="N721" s="83">
        <v>0</v>
      </c>
      <c r="O721" s="83">
        <v>12771.277</v>
      </c>
      <c r="P721" s="83">
        <v>0</v>
      </c>
      <c r="Q721" s="83">
        <v>0</v>
      </c>
      <c r="R721" s="83">
        <v>15252.096</v>
      </c>
    </row>
    <row r="722" spans="1:18">
      <c r="A722" s="84" t="s">
        <v>1182</v>
      </c>
      <c r="B722" s="85" t="s">
        <v>4439</v>
      </c>
      <c r="D722" s="84" t="s">
        <v>3828</v>
      </c>
      <c r="E722" s="83">
        <v>216</v>
      </c>
      <c r="F722" s="83">
        <v>1261.1669999999999</v>
      </c>
      <c r="G722" s="83">
        <v>32.680999999999997</v>
      </c>
      <c r="H722" s="83">
        <v>37.738</v>
      </c>
      <c r="I722" s="83">
        <v>68.564999999999998</v>
      </c>
      <c r="J722" s="83">
        <v>952.39400000000001</v>
      </c>
      <c r="K722" s="83">
        <v>0</v>
      </c>
      <c r="L722" s="83">
        <v>0</v>
      </c>
      <c r="M722" s="83">
        <v>0</v>
      </c>
      <c r="N722" s="83">
        <v>0</v>
      </c>
      <c r="O722" s="83">
        <v>11357.393</v>
      </c>
      <c r="P722" s="83">
        <v>0</v>
      </c>
      <c r="Q722" s="83">
        <v>0</v>
      </c>
      <c r="R722" s="83">
        <v>13709.938</v>
      </c>
    </row>
    <row r="723" spans="1:18">
      <c r="A723" s="84" t="s">
        <v>1182</v>
      </c>
      <c r="B723" s="85" t="s">
        <v>4440</v>
      </c>
      <c r="D723" s="84" t="s">
        <v>3835</v>
      </c>
      <c r="E723" s="83">
        <v>39</v>
      </c>
      <c r="F723" s="83">
        <v>743.02499999999998</v>
      </c>
      <c r="G723" s="83">
        <v>0</v>
      </c>
      <c r="H723" s="83">
        <v>0</v>
      </c>
      <c r="I723" s="83">
        <v>88.094999999999999</v>
      </c>
      <c r="J723" s="83">
        <v>261.18799999999999</v>
      </c>
      <c r="K723" s="83">
        <v>0</v>
      </c>
      <c r="L723" s="83">
        <v>212</v>
      </c>
      <c r="M723" s="83">
        <v>0</v>
      </c>
      <c r="N723" s="83">
        <v>0</v>
      </c>
      <c r="O723" s="83">
        <v>0</v>
      </c>
      <c r="P723" s="83">
        <v>0</v>
      </c>
      <c r="Q723" s="83">
        <v>6030.665</v>
      </c>
      <c r="R723" s="83">
        <v>7334.9730000000009</v>
      </c>
    </row>
    <row r="724" spans="1:18">
      <c r="A724" s="84" t="s">
        <v>1182</v>
      </c>
      <c r="B724" s="85" t="s">
        <v>4441</v>
      </c>
      <c r="D724" s="84" t="s">
        <v>3839</v>
      </c>
      <c r="E724" s="83">
        <v>1987</v>
      </c>
      <c r="F724" s="83">
        <v>60912.245000000003</v>
      </c>
      <c r="G724" s="83">
        <v>422.67199999999997</v>
      </c>
      <c r="H724" s="83">
        <v>157.44499999999999</v>
      </c>
      <c r="I724" s="83">
        <v>2660.835</v>
      </c>
      <c r="J724" s="83">
        <v>20007.36</v>
      </c>
      <c r="K724" s="83">
        <v>204591.06200000001</v>
      </c>
      <c r="L724" s="83">
        <v>3699.38</v>
      </c>
      <c r="M724" s="83">
        <v>3.593</v>
      </c>
      <c r="N724" s="83">
        <v>435.91500000000002</v>
      </c>
      <c r="O724" s="83">
        <v>0</v>
      </c>
      <c r="P724" s="83">
        <v>957.19100000000003</v>
      </c>
      <c r="Q724" s="83">
        <v>0</v>
      </c>
      <c r="R724" s="83">
        <v>293847.69800000003</v>
      </c>
    </row>
    <row r="725" spans="1:18">
      <c r="A725" s="84" t="s">
        <v>1182</v>
      </c>
      <c r="B725" s="85" t="s">
        <v>4442</v>
      </c>
      <c r="D725" s="84" t="s">
        <v>3842</v>
      </c>
      <c r="E725" s="83">
        <v>8</v>
      </c>
      <c r="F725" s="83">
        <v>0</v>
      </c>
      <c r="G725" s="83">
        <v>69.978999999999999</v>
      </c>
      <c r="H725" s="83">
        <v>1529.164</v>
      </c>
      <c r="I725" s="83">
        <v>0</v>
      </c>
      <c r="J725" s="83">
        <v>0</v>
      </c>
      <c r="K725" s="83">
        <v>0</v>
      </c>
      <c r="L725" s="83">
        <v>0</v>
      </c>
      <c r="M725" s="83">
        <v>0</v>
      </c>
      <c r="N725" s="83">
        <v>0</v>
      </c>
      <c r="O725" s="83">
        <v>0</v>
      </c>
      <c r="P725" s="83">
        <v>0</v>
      </c>
      <c r="Q725" s="83">
        <v>0</v>
      </c>
      <c r="R725" s="83">
        <v>1599.143</v>
      </c>
    </row>
    <row r="726" spans="1:18">
      <c r="A726" s="84" t="s">
        <v>1182</v>
      </c>
      <c r="B726" s="85" t="s">
        <v>4443</v>
      </c>
      <c r="D726" s="84" t="s">
        <v>3850</v>
      </c>
      <c r="E726" s="83">
        <v>413</v>
      </c>
      <c r="F726" s="83">
        <v>3925.8029999999994</v>
      </c>
      <c r="G726" s="83">
        <v>3323.4740000000002</v>
      </c>
      <c r="H726" s="83">
        <v>0</v>
      </c>
      <c r="I726" s="83">
        <v>508.55199999999996</v>
      </c>
      <c r="J726" s="83">
        <v>1905.556</v>
      </c>
      <c r="K726" s="83">
        <v>18266.896000000001</v>
      </c>
      <c r="L726" s="83">
        <v>281.577</v>
      </c>
      <c r="M726" s="83">
        <v>0</v>
      </c>
      <c r="N726" s="83">
        <v>0</v>
      </c>
      <c r="O726" s="83">
        <v>14555.608999999999</v>
      </c>
      <c r="P726" s="83">
        <v>0</v>
      </c>
      <c r="Q726" s="83">
        <v>0</v>
      </c>
      <c r="R726" s="83">
        <v>42767.467000000004</v>
      </c>
    </row>
    <row r="727" spans="1:18">
      <c r="A727" s="84" t="s">
        <v>1182</v>
      </c>
      <c r="B727" s="85" t="s">
        <v>4444</v>
      </c>
      <c r="D727" s="84" t="s">
        <v>3848</v>
      </c>
      <c r="E727" s="83">
        <v>36</v>
      </c>
      <c r="F727" s="83">
        <v>103.28100000000001</v>
      </c>
      <c r="G727" s="83">
        <v>0</v>
      </c>
      <c r="H727" s="83">
        <v>0</v>
      </c>
      <c r="I727" s="83">
        <v>3069.8429999999998</v>
      </c>
      <c r="J727" s="83">
        <v>0</v>
      </c>
      <c r="K727" s="83">
        <v>0</v>
      </c>
      <c r="L727" s="83">
        <v>0</v>
      </c>
      <c r="M727" s="83">
        <v>0</v>
      </c>
      <c r="N727" s="83">
        <v>0</v>
      </c>
      <c r="O727" s="83">
        <v>0</v>
      </c>
      <c r="P727" s="83">
        <v>0</v>
      </c>
      <c r="Q727" s="83">
        <v>0</v>
      </c>
      <c r="R727" s="83">
        <v>3173.1239999999998</v>
      </c>
    </row>
    <row r="728" spans="1:18">
      <c r="A728" s="84" t="s">
        <v>1182</v>
      </c>
      <c r="B728" s="85" t="s">
        <v>4445</v>
      </c>
      <c r="D728" s="84" t="s">
        <v>3854</v>
      </c>
      <c r="E728" s="83">
        <v>24</v>
      </c>
      <c r="F728" s="83">
        <v>17434.343000000001</v>
      </c>
      <c r="G728" s="83">
        <v>0</v>
      </c>
      <c r="H728" s="83">
        <v>0</v>
      </c>
      <c r="I728" s="83">
        <v>62438.063000000002</v>
      </c>
      <c r="J728" s="83">
        <v>388.33699999999999</v>
      </c>
      <c r="K728" s="83">
        <v>0</v>
      </c>
      <c r="L728" s="83">
        <v>0</v>
      </c>
      <c r="M728" s="83">
        <v>0</v>
      </c>
      <c r="N728" s="83">
        <v>0</v>
      </c>
      <c r="O728" s="83">
        <v>43000</v>
      </c>
      <c r="P728" s="83">
        <v>0</v>
      </c>
      <c r="Q728" s="83">
        <v>0</v>
      </c>
      <c r="R728" s="83">
        <v>123260.74300000002</v>
      </c>
    </row>
    <row r="729" spans="1:18">
      <c r="A729" s="84" t="s">
        <v>1182</v>
      </c>
      <c r="B729" s="85" t="s">
        <v>4446</v>
      </c>
      <c r="D729" s="84" t="s">
        <v>3852</v>
      </c>
      <c r="E729" s="83">
        <v>228</v>
      </c>
      <c r="F729" s="83">
        <v>4494.7749999999996</v>
      </c>
      <c r="G729" s="83">
        <v>22.541</v>
      </c>
      <c r="H729" s="83">
        <v>0</v>
      </c>
      <c r="I729" s="83">
        <v>272.70099999999996</v>
      </c>
      <c r="J729" s="83">
        <v>564.53800000000001</v>
      </c>
      <c r="K729" s="83">
        <v>14915.696000000004</v>
      </c>
      <c r="L729" s="83">
        <v>513.95400000000006</v>
      </c>
      <c r="M729" s="83">
        <v>0</v>
      </c>
      <c r="N729" s="83">
        <v>0</v>
      </c>
      <c r="O729" s="83">
        <v>69.203999999999994</v>
      </c>
      <c r="P729" s="83">
        <v>0</v>
      </c>
      <c r="Q729" s="83">
        <v>11355.052</v>
      </c>
      <c r="R729" s="83">
        <v>32208.460999999996</v>
      </c>
    </row>
    <row r="730" spans="1:18">
      <c r="A730" s="84" t="s">
        <v>1182</v>
      </c>
      <c r="B730" s="85" t="s">
        <v>4447</v>
      </c>
      <c r="D730" s="84" t="s">
        <v>3844</v>
      </c>
      <c r="E730" s="83">
        <v>1</v>
      </c>
      <c r="F730" s="83">
        <v>0</v>
      </c>
      <c r="G730" s="83">
        <v>966.4</v>
      </c>
      <c r="H730" s="83">
        <v>0</v>
      </c>
      <c r="I730" s="83">
        <v>0</v>
      </c>
      <c r="J730" s="83">
        <v>0</v>
      </c>
      <c r="K730" s="83">
        <v>0</v>
      </c>
      <c r="L730" s="83">
        <v>0</v>
      </c>
      <c r="M730" s="83">
        <v>0</v>
      </c>
      <c r="N730" s="83">
        <v>0</v>
      </c>
      <c r="O730" s="83">
        <v>38.608000000000004</v>
      </c>
      <c r="P730" s="83">
        <v>0</v>
      </c>
      <c r="Q730" s="83">
        <v>574.75</v>
      </c>
      <c r="R730" s="83">
        <v>1579.7579999999998</v>
      </c>
    </row>
    <row r="731" spans="1:18">
      <c r="A731" s="84" t="s">
        <v>1182</v>
      </c>
      <c r="B731" s="85" t="s">
        <v>4448</v>
      </c>
      <c r="D731" s="84" t="s">
        <v>3846</v>
      </c>
      <c r="E731" s="83">
        <v>384</v>
      </c>
      <c r="F731" s="83">
        <v>7952.9519999999984</v>
      </c>
      <c r="G731" s="83">
        <v>20.949000000000002</v>
      </c>
      <c r="H731" s="83">
        <v>0</v>
      </c>
      <c r="I731" s="83">
        <v>718.928</v>
      </c>
      <c r="J731" s="83">
        <v>1871.2839999999999</v>
      </c>
      <c r="K731" s="83">
        <v>20257.447</v>
      </c>
      <c r="L731" s="83">
        <v>1628.1849999999999</v>
      </c>
      <c r="M731" s="83">
        <v>0</v>
      </c>
      <c r="N731" s="83">
        <v>0</v>
      </c>
      <c r="O731" s="83">
        <v>14684.672</v>
      </c>
      <c r="P731" s="83">
        <v>0</v>
      </c>
      <c r="Q731" s="83">
        <v>0</v>
      </c>
      <c r="R731" s="83">
        <v>47134.417000000001</v>
      </c>
    </row>
    <row r="732" spans="1:18">
      <c r="A732" s="84" t="s">
        <v>1182</v>
      </c>
      <c r="B732" s="85" t="s">
        <v>4449</v>
      </c>
      <c r="D732" s="84" t="s">
        <v>4450</v>
      </c>
      <c r="E732" s="83">
        <v>126</v>
      </c>
      <c r="F732" s="83">
        <v>2136.5709999999999</v>
      </c>
      <c r="G732" s="83">
        <v>33.271999999999991</v>
      </c>
      <c r="H732" s="83">
        <v>0</v>
      </c>
      <c r="I732" s="83">
        <v>0</v>
      </c>
      <c r="J732" s="83">
        <v>3916.4499999999994</v>
      </c>
      <c r="K732" s="83">
        <v>15107.811000000003</v>
      </c>
      <c r="L732" s="83">
        <v>0</v>
      </c>
      <c r="M732" s="83">
        <v>0</v>
      </c>
      <c r="N732" s="83">
        <v>0</v>
      </c>
      <c r="O732" s="83">
        <v>128.482</v>
      </c>
      <c r="P732" s="83">
        <v>0</v>
      </c>
      <c r="Q732" s="83">
        <v>0</v>
      </c>
      <c r="R732" s="83">
        <v>21322.586000000007</v>
      </c>
    </row>
    <row r="733" spans="1:18">
      <c r="A733" s="84" t="s">
        <v>1182</v>
      </c>
      <c r="B733" s="85" t="s">
        <v>2069</v>
      </c>
      <c r="D733" s="84" t="s">
        <v>3857</v>
      </c>
      <c r="E733" s="83">
        <v>28</v>
      </c>
      <c r="F733" s="83">
        <v>283.86599999999999</v>
      </c>
      <c r="G733" s="83">
        <v>0</v>
      </c>
      <c r="H733" s="83">
        <v>65.103000000000009</v>
      </c>
      <c r="I733" s="83">
        <v>0.80400000000000005</v>
      </c>
      <c r="J733" s="83">
        <v>37.111999999999995</v>
      </c>
      <c r="K733" s="83">
        <v>0</v>
      </c>
      <c r="L733" s="83">
        <v>600</v>
      </c>
      <c r="M733" s="83">
        <v>0</v>
      </c>
      <c r="N733" s="83">
        <v>0</v>
      </c>
      <c r="O733" s="83">
        <v>0</v>
      </c>
      <c r="P733" s="83">
        <v>0</v>
      </c>
      <c r="Q733" s="83">
        <v>2915.1849999999995</v>
      </c>
      <c r="R733" s="83">
        <v>3902.0699999999997</v>
      </c>
    </row>
    <row r="734" spans="1:18">
      <c r="A734" s="84" t="s">
        <v>1219</v>
      </c>
      <c r="B734" s="85" t="s">
        <v>3858</v>
      </c>
      <c r="D734" s="84" t="s">
        <v>3859</v>
      </c>
      <c r="E734" s="83">
        <v>70</v>
      </c>
      <c r="F734" s="83">
        <v>477.149</v>
      </c>
      <c r="G734" s="83">
        <v>0</v>
      </c>
      <c r="H734" s="83">
        <v>211.73500000000001</v>
      </c>
      <c r="I734" s="83">
        <v>62.152000000000001</v>
      </c>
      <c r="J734" s="83">
        <v>4.04</v>
      </c>
      <c r="K734" s="83">
        <v>0</v>
      </c>
      <c r="L734" s="83">
        <v>539.23800000000006</v>
      </c>
      <c r="M734" s="83">
        <v>0</v>
      </c>
      <c r="N734" s="83">
        <v>1767.8229999999999</v>
      </c>
      <c r="O734" s="83">
        <v>0</v>
      </c>
      <c r="P734" s="83">
        <v>1126.413</v>
      </c>
      <c r="Q734" s="83">
        <v>0</v>
      </c>
      <c r="R734" s="83">
        <v>4188.5499999999993</v>
      </c>
    </row>
    <row r="735" spans="1:18">
      <c r="A735" s="84" t="s">
        <v>1219</v>
      </c>
      <c r="B735" s="85" t="s">
        <v>4451</v>
      </c>
      <c r="D735" s="84" t="s">
        <v>3863</v>
      </c>
      <c r="E735" s="83">
        <v>11</v>
      </c>
      <c r="F735" s="83">
        <v>160.82499999999999</v>
      </c>
      <c r="G735" s="83">
        <v>0</v>
      </c>
      <c r="H735" s="83">
        <v>1.1930000000000001</v>
      </c>
      <c r="I735" s="83">
        <v>17.844999999999999</v>
      </c>
      <c r="J735" s="83">
        <v>6.0170000000000003</v>
      </c>
      <c r="K735" s="83">
        <v>0</v>
      </c>
      <c r="L735" s="83">
        <v>130.417</v>
      </c>
      <c r="M735" s="83">
        <v>0</v>
      </c>
      <c r="N735" s="83">
        <v>474.87</v>
      </c>
      <c r="O735" s="83">
        <v>0</v>
      </c>
      <c r="P735" s="83">
        <v>395.77</v>
      </c>
      <c r="Q735" s="83">
        <v>0</v>
      </c>
      <c r="R735" s="83">
        <v>1186.9369999999999</v>
      </c>
    </row>
    <row r="736" spans="1:18">
      <c r="A736" s="84" t="s">
        <v>1219</v>
      </c>
      <c r="B736" s="85" t="s">
        <v>4452</v>
      </c>
      <c r="D736" s="84" t="s">
        <v>3865</v>
      </c>
      <c r="E736" s="83">
        <v>7</v>
      </c>
      <c r="F736" s="83">
        <v>0</v>
      </c>
      <c r="G736" s="83">
        <v>0</v>
      </c>
      <c r="H736" s="83">
        <v>66.792000000000002</v>
      </c>
      <c r="I736" s="83">
        <v>0</v>
      </c>
      <c r="J736" s="83">
        <v>0</v>
      </c>
      <c r="K736" s="83">
        <v>0</v>
      </c>
      <c r="L736" s="83">
        <v>33.390999999999991</v>
      </c>
      <c r="M736" s="83">
        <v>0</v>
      </c>
      <c r="N736" s="83">
        <v>97.153999999999996</v>
      </c>
      <c r="O736" s="83">
        <v>0</v>
      </c>
      <c r="P736" s="83">
        <v>33.981000000000002</v>
      </c>
      <c r="Q736" s="83">
        <v>0</v>
      </c>
      <c r="R736" s="83">
        <v>231.31799999999996</v>
      </c>
    </row>
    <row r="737" spans="1:18">
      <c r="A737" s="84" t="s">
        <v>1219</v>
      </c>
      <c r="B737" s="85" t="s">
        <v>4453</v>
      </c>
      <c r="D737" s="84" t="s">
        <v>3867</v>
      </c>
      <c r="E737" s="83">
        <v>19</v>
      </c>
      <c r="F737" s="83">
        <v>311.02800000000002</v>
      </c>
      <c r="G737" s="83">
        <v>0</v>
      </c>
      <c r="H737" s="83">
        <v>44.177</v>
      </c>
      <c r="I737" s="83">
        <v>97.542000000000016</v>
      </c>
      <c r="J737" s="83">
        <v>37.265999999999991</v>
      </c>
      <c r="K737" s="83">
        <v>0</v>
      </c>
      <c r="L737" s="83">
        <v>246.34099999999998</v>
      </c>
      <c r="M737" s="83">
        <v>0</v>
      </c>
      <c r="N737" s="83">
        <v>824.95399999999995</v>
      </c>
      <c r="O737" s="83">
        <v>0</v>
      </c>
      <c r="P737" s="83">
        <v>447.04500000000002</v>
      </c>
      <c r="Q737" s="83">
        <v>0</v>
      </c>
      <c r="R737" s="83">
        <v>2008.3529999999998</v>
      </c>
    </row>
    <row r="738" spans="1:18">
      <c r="A738" s="84" t="s">
        <v>1219</v>
      </c>
      <c r="B738" s="85" t="s">
        <v>4454</v>
      </c>
      <c r="D738" s="84" t="s">
        <v>3869</v>
      </c>
      <c r="E738" s="83">
        <v>58</v>
      </c>
      <c r="F738" s="83">
        <v>722.26900000000001</v>
      </c>
      <c r="G738" s="83">
        <v>0</v>
      </c>
      <c r="H738" s="83">
        <v>81.013999999999982</v>
      </c>
      <c r="I738" s="83">
        <v>70.277000000000001</v>
      </c>
      <c r="J738" s="83">
        <v>105.56700000000001</v>
      </c>
      <c r="K738" s="83">
        <v>0</v>
      </c>
      <c r="L738" s="83">
        <v>703.75300000000004</v>
      </c>
      <c r="M738" s="83">
        <v>0</v>
      </c>
      <c r="N738" s="83">
        <v>1955.7350000000001</v>
      </c>
      <c r="O738" s="83">
        <v>0</v>
      </c>
      <c r="P738" s="83">
        <v>1109.221</v>
      </c>
      <c r="Q738" s="83">
        <v>0</v>
      </c>
      <c r="R738" s="83">
        <v>4747.8360000000002</v>
      </c>
    </row>
    <row r="739" spans="1:18">
      <c r="A739" s="84" t="s">
        <v>1219</v>
      </c>
      <c r="B739" s="85" t="s">
        <v>4455</v>
      </c>
      <c r="D739" s="84" t="s">
        <v>3871</v>
      </c>
      <c r="E739" s="83">
        <v>18</v>
      </c>
      <c r="F739" s="83">
        <v>283.95400000000001</v>
      </c>
      <c r="G739" s="83">
        <v>0</v>
      </c>
      <c r="H739" s="83">
        <v>0.9710000000000002</v>
      </c>
      <c r="I739" s="83">
        <v>31.161999999999995</v>
      </c>
      <c r="J739" s="83">
        <v>0.4210000000000001</v>
      </c>
      <c r="K739" s="83">
        <v>0</v>
      </c>
      <c r="L739" s="83">
        <v>232.88099999999994</v>
      </c>
      <c r="M739" s="83">
        <v>0</v>
      </c>
      <c r="N739" s="83">
        <v>614.79399999999998</v>
      </c>
      <c r="O739" s="83">
        <v>0</v>
      </c>
      <c r="P739" s="83">
        <v>338.43800000000005</v>
      </c>
      <c r="Q739" s="83">
        <v>0</v>
      </c>
      <c r="R739" s="83">
        <v>1502.6209999999999</v>
      </c>
    </row>
    <row r="740" spans="1:18">
      <c r="A740" s="84" t="s">
        <v>1219</v>
      </c>
      <c r="B740" s="85" t="s">
        <v>4456</v>
      </c>
      <c r="D740" s="84" t="s">
        <v>3873</v>
      </c>
      <c r="E740" s="83">
        <v>36</v>
      </c>
      <c r="F740" s="83">
        <v>451.27600000000001</v>
      </c>
      <c r="G740" s="83">
        <v>0</v>
      </c>
      <c r="H740" s="83">
        <v>23.508000000000003</v>
      </c>
      <c r="I740" s="83">
        <v>17.350000000000001</v>
      </c>
      <c r="J740" s="83">
        <v>-3.9489999999999998</v>
      </c>
      <c r="K740" s="83">
        <v>0</v>
      </c>
      <c r="L740" s="83">
        <v>503.19</v>
      </c>
      <c r="M740" s="83">
        <v>32.544000000000004</v>
      </c>
      <c r="N740" s="83">
        <v>1416.3329999999999</v>
      </c>
      <c r="O740" s="83">
        <v>0</v>
      </c>
      <c r="P740" s="83">
        <v>771.57100000000003</v>
      </c>
      <c r="Q740" s="83">
        <v>0</v>
      </c>
      <c r="R740" s="83">
        <v>3211.8229999999999</v>
      </c>
    </row>
    <row r="741" spans="1:18">
      <c r="A741" s="84" t="s">
        <v>1219</v>
      </c>
      <c r="B741" s="85" t="s">
        <v>4457</v>
      </c>
      <c r="D741" s="84" t="s">
        <v>3875</v>
      </c>
      <c r="E741" s="83">
        <v>19</v>
      </c>
      <c r="F741" s="83">
        <v>355.41400000000004</v>
      </c>
      <c r="G741" s="83">
        <v>148.733</v>
      </c>
      <c r="H741" s="83">
        <v>0</v>
      </c>
      <c r="I741" s="83">
        <v>0</v>
      </c>
      <c r="J741" s="83">
        <v>17.805</v>
      </c>
      <c r="K741" s="83">
        <v>0</v>
      </c>
      <c r="L741" s="83">
        <v>301.84699999999998</v>
      </c>
      <c r="M741" s="83">
        <v>50</v>
      </c>
      <c r="N741" s="83">
        <v>1043.6089999999999</v>
      </c>
      <c r="O741" s="83">
        <v>0</v>
      </c>
      <c r="P741" s="83">
        <v>578.34</v>
      </c>
      <c r="Q741" s="83">
        <v>15</v>
      </c>
      <c r="R741" s="83">
        <v>2510.748</v>
      </c>
    </row>
    <row r="742" spans="1:18">
      <c r="A742" s="84" t="s">
        <v>1219</v>
      </c>
      <c r="B742" s="85" t="s">
        <v>4458</v>
      </c>
      <c r="D742" s="84" t="s">
        <v>3876</v>
      </c>
      <c r="E742" s="83">
        <v>210</v>
      </c>
      <c r="F742" s="83">
        <v>6287.7490000000007</v>
      </c>
      <c r="G742" s="83">
        <v>78.156000000000006</v>
      </c>
      <c r="H742" s="83">
        <v>0</v>
      </c>
      <c r="I742" s="83">
        <v>266.43799999999999</v>
      </c>
      <c r="J742" s="83">
        <v>24.163000000000004</v>
      </c>
      <c r="K742" s="83">
        <v>0</v>
      </c>
      <c r="L742" s="83">
        <v>841.35100000000023</v>
      </c>
      <c r="M742" s="83">
        <v>0</v>
      </c>
      <c r="N742" s="83">
        <v>11245.391000000001</v>
      </c>
      <c r="O742" s="83">
        <v>0</v>
      </c>
      <c r="P742" s="83">
        <v>7446.1090000000004</v>
      </c>
      <c r="Q742" s="83">
        <v>0</v>
      </c>
      <c r="R742" s="83">
        <v>26189.357000000004</v>
      </c>
    </row>
    <row r="743" spans="1:18">
      <c r="A743" s="84" t="s">
        <v>1219</v>
      </c>
      <c r="B743" s="85" t="s">
        <v>4459</v>
      </c>
      <c r="D743" s="84" t="s">
        <v>4460</v>
      </c>
      <c r="E743" s="83">
        <v>442</v>
      </c>
      <c r="F743" s="83">
        <v>37509.967000000004</v>
      </c>
      <c r="G743" s="83">
        <v>0</v>
      </c>
      <c r="H743" s="83">
        <v>0</v>
      </c>
      <c r="I743" s="83">
        <v>534.66099999999994</v>
      </c>
      <c r="J743" s="83">
        <v>206.40200000000002</v>
      </c>
      <c r="K743" s="83">
        <v>0</v>
      </c>
      <c r="L743" s="83">
        <v>5157.6090000000004</v>
      </c>
      <c r="M743" s="83">
        <v>548.62900000000002</v>
      </c>
      <c r="N743" s="83">
        <v>40524.964</v>
      </c>
      <c r="O743" s="83">
        <v>0</v>
      </c>
      <c r="P743" s="83">
        <v>9584.4630000000016</v>
      </c>
      <c r="Q743" s="83">
        <v>0</v>
      </c>
      <c r="R743" s="83">
        <v>94066.695000000022</v>
      </c>
    </row>
    <row r="744" spans="1:18">
      <c r="A744" s="84" t="s">
        <v>1219</v>
      </c>
      <c r="B744" s="85" t="s">
        <v>4461</v>
      </c>
      <c r="D744" s="84" t="s">
        <v>4462</v>
      </c>
      <c r="E744" s="83">
        <v>346</v>
      </c>
      <c r="F744" s="83">
        <v>0</v>
      </c>
      <c r="G744" s="83">
        <v>0</v>
      </c>
      <c r="H744" s="83">
        <v>1923.0610000000001</v>
      </c>
      <c r="I744" s="83">
        <v>0</v>
      </c>
      <c r="J744" s="83">
        <v>0</v>
      </c>
      <c r="K744" s="83">
        <v>0</v>
      </c>
      <c r="L744" s="83">
        <v>0</v>
      </c>
      <c r="M744" s="83">
        <v>423.435</v>
      </c>
      <c r="N744" s="83">
        <v>5400.01</v>
      </c>
      <c r="O744" s="83">
        <v>0</v>
      </c>
      <c r="P744" s="83">
        <v>3281.5630000000001</v>
      </c>
      <c r="Q744" s="83">
        <v>252.828</v>
      </c>
      <c r="R744" s="83">
        <v>11280.896999999999</v>
      </c>
    </row>
    <row r="745" spans="1:18">
      <c r="A745" s="84" t="s">
        <v>1219</v>
      </c>
      <c r="B745" s="85" t="s">
        <v>4463</v>
      </c>
      <c r="D745" s="84" t="s">
        <v>3887</v>
      </c>
      <c r="E745" s="83">
        <v>37</v>
      </c>
      <c r="F745" s="83">
        <v>0</v>
      </c>
      <c r="G745" s="83">
        <v>0</v>
      </c>
      <c r="H745" s="83">
        <v>670.16700000000003</v>
      </c>
      <c r="I745" s="83">
        <v>0</v>
      </c>
      <c r="J745" s="83">
        <v>0</v>
      </c>
      <c r="K745" s="83">
        <v>0</v>
      </c>
      <c r="L745" s="83">
        <v>99.164000000000001</v>
      </c>
      <c r="M745" s="83">
        <v>58.075000000000003</v>
      </c>
      <c r="N745" s="83">
        <v>1714.4590000000001</v>
      </c>
      <c r="O745" s="83">
        <v>0</v>
      </c>
      <c r="P745" s="83">
        <v>366.53800000000001</v>
      </c>
      <c r="Q745" s="83">
        <v>1.0740000000000001</v>
      </c>
      <c r="R745" s="83">
        <v>2909.4770000000003</v>
      </c>
    </row>
    <row r="746" spans="1:18">
      <c r="A746" s="84" t="s">
        <v>1219</v>
      </c>
      <c r="B746" s="85" t="s">
        <v>4464</v>
      </c>
      <c r="D746" s="84" t="s">
        <v>3889</v>
      </c>
      <c r="E746" s="83">
        <v>21</v>
      </c>
      <c r="F746" s="83">
        <v>405.327</v>
      </c>
      <c r="G746" s="83">
        <v>0</v>
      </c>
      <c r="H746" s="83">
        <v>0</v>
      </c>
      <c r="I746" s="83">
        <v>28.295000000000005</v>
      </c>
      <c r="J746" s="83">
        <v>0</v>
      </c>
      <c r="K746" s="83">
        <v>0</v>
      </c>
      <c r="L746" s="83">
        <v>154.44399999999999</v>
      </c>
      <c r="M746" s="83">
        <v>157.55600000000001</v>
      </c>
      <c r="N746" s="83">
        <v>0</v>
      </c>
      <c r="O746" s="83">
        <v>952.70800000000008</v>
      </c>
      <c r="P746" s="83">
        <v>551.59199999999998</v>
      </c>
      <c r="Q746" s="83">
        <v>0</v>
      </c>
      <c r="R746" s="83">
        <v>2249.922</v>
      </c>
    </row>
    <row r="747" spans="1:18">
      <c r="A747" s="84" t="s">
        <v>1219</v>
      </c>
      <c r="B747" s="85" t="s">
        <v>4465</v>
      </c>
      <c r="D747" s="84" t="s">
        <v>3880</v>
      </c>
      <c r="E747" s="83">
        <v>41</v>
      </c>
      <c r="F747" s="83">
        <v>246.56</v>
      </c>
      <c r="G747" s="83">
        <v>153.31399999999999</v>
      </c>
      <c r="H747" s="83">
        <v>0</v>
      </c>
      <c r="I747" s="83">
        <v>51.756999999999998</v>
      </c>
      <c r="J747" s="83">
        <v>2.1069999999999998</v>
      </c>
      <c r="K747" s="83">
        <v>0</v>
      </c>
      <c r="L747" s="83">
        <v>353.16199999999998</v>
      </c>
      <c r="M747" s="83">
        <v>0</v>
      </c>
      <c r="N747" s="83">
        <v>1002.3560000000002</v>
      </c>
      <c r="O747" s="83">
        <v>0</v>
      </c>
      <c r="P747" s="83">
        <v>600.04</v>
      </c>
      <c r="Q747" s="83">
        <v>0</v>
      </c>
      <c r="R747" s="83">
        <v>2409.2960000000003</v>
      </c>
    </row>
    <row r="748" spans="1:18">
      <c r="A748" s="84" t="s">
        <v>1219</v>
      </c>
      <c r="B748" s="85" t="s">
        <v>4466</v>
      </c>
      <c r="D748" s="84" t="s">
        <v>3861</v>
      </c>
      <c r="E748" s="83">
        <v>48</v>
      </c>
      <c r="F748" s="83">
        <v>1539.2710000000002</v>
      </c>
      <c r="G748" s="83">
        <v>0</v>
      </c>
      <c r="H748" s="83">
        <v>32.569000000000003</v>
      </c>
      <c r="I748" s="83">
        <v>23.68</v>
      </c>
      <c r="J748" s="83">
        <v>2.992</v>
      </c>
      <c r="K748" s="83">
        <v>0</v>
      </c>
      <c r="L748" s="83">
        <v>571.43299999999999</v>
      </c>
      <c r="M748" s="83">
        <v>103.40200000000002</v>
      </c>
      <c r="N748" s="83">
        <v>1911.9479999999999</v>
      </c>
      <c r="O748" s="83">
        <v>0</v>
      </c>
      <c r="P748" s="83">
        <v>547.96500000000003</v>
      </c>
      <c r="Q748" s="83">
        <v>0</v>
      </c>
      <c r="R748" s="83">
        <v>4733.26</v>
      </c>
    </row>
    <row r="749" spans="1:18">
      <c r="A749" s="84" t="s">
        <v>1219</v>
      </c>
      <c r="B749" s="85" t="s">
        <v>4467</v>
      </c>
      <c r="D749" s="84" t="s">
        <v>3883</v>
      </c>
      <c r="E749" s="83">
        <v>33</v>
      </c>
      <c r="F749" s="83">
        <v>457.35300000000007</v>
      </c>
      <c r="G749" s="83">
        <v>45.631999999999998</v>
      </c>
      <c r="H749" s="83">
        <v>0</v>
      </c>
      <c r="I749" s="83">
        <v>100.79200000000002</v>
      </c>
      <c r="J749" s="83">
        <v>23.591000000000001</v>
      </c>
      <c r="K749" s="83">
        <v>0</v>
      </c>
      <c r="L749" s="83">
        <v>383.21900000000005</v>
      </c>
      <c r="M749" s="83">
        <v>0</v>
      </c>
      <c r="N749" s="83">
        <v>1058.2939999999999</v>
      </c>
      <c r="O749" s="83">
        <v>0</v>
      </c>
      <c r="P749" s="83">
        <v>427.00900000000001</v>
      </c>
      <c r="Q749" s="83">
        <v>59.413999999999987</v>
      </c>
      <c r="R749" s="83">
        <v>2555.3039999999996</v>
      </c>
    </row>
    <row r="750" spans="1:18">
      <c r="A750" s="84" t="s">
        <v>1219</v>
      </c>
      <c r="B750" s="85" t="s">
        <v>4468</v>
      </c>
      <c r="D750" s="84" t="s">
        <v>3891</v>
      </c>
      <c r="E750" s="83">
        <v>30</v>
      </c>
      <c r="F750" s="83">
        <v>326.92200000000003</v>
      </c>
      <c r="G750" s="83">
        <v>29.789999999999996</v>
      </c>
      <c r="H750" s="83">
        <v>0</v>
      </c>
      <c r="I750" s="83">
        <v>0</v>
      </c>
      <c r="J750" s="83">
        <v>25.108000000000004</v>
      </c>
      <c r="K750" s="83">
        <v>0</v>
      </c>
      <c r="L750" s="83">
        <v>290.90100000000001</v>
      </c>
      <c r="M750" s="83">
        <v>0</v>
      </c>
      <c r="N750" s="83">
        <v>852.298</v>
      </c>
      <c r="O750" s="83">
        <v>0</v>
      </c>
      <c r="P750" s="83">
        <v>454.041</v>
      </c>
      <c r="Q750" s="83">
        <v>0</v>
      </c>
      <c r="R750" s="83">
        <v>1979.0600000000004</v>
      </c>
    </row>
    <row r="751" spans="1:18">
      <c r="A751" s="84" t="s">
        <v>1256</v>
      </c>
      <c r="B751" s="85" t="s">
        <v>4469</v>
      </c>
      <c r="D751" s="84" t="s">
        <v>3893</v>
      </c>
      <c r="E751" s="83">
        <v>54</v>
      </c>
      <c r="F751" s="83">
        <v>1428.787</v>
      </c>
      <c r="G751" s="83">
        <v>0</v>
      </c>
      <c r="H751" s="83">
        <v>0</v>
      </c>
      <c r="I751" s="83">
        <v>160.84799999999998</v>
      </c>
      <c r="J751" s="83">
        <v>111.751</v>
      </c>
      <c r="K751" s="83">
        <v>0</v>
      </c>
      <c r="L751" s="83">
        <v>668.3610000000001</v>
      </c>
      <c r="M751" s="83">
        <v>0</v>
      </c>
      <c r="N751" s="83">
        <v>0</v>
      </c>
      <c r="O751" s="83">
        <v>45.318999999999996</v>
      </c>
      <c r="P751" s="83">
        <v>0</v>
      </c>
      <c r="Q751" s="83">
        <v>4704.3679999999995</v>
      </c>
      <c r="R751" s="83">
        <v>7119.4339999999993</v>
      </c>
    </row>
    <row r="752" spans="1:18">
      <c r="A752" s="84" t="s">
        <v>1256</v>
      </c>
      <c r="B752" s="85" t="s">
        <v>4470</v>
      </c>
      <c r="D752" s="84" t="s">
        <v>4471</v>
      </c>
      <c r="E752" s="83">
        <v>26</v>
      </c>
      <c r="F752" s="83">
        <v>294.28500000000003</v>
      </c>
      <c r="G752" s="83">
        <v>0</v>
      </c>
      <c r="H752" s="83">
        <v>20.776999999999997</v>
      </c>
      <c r="I752" s="83">
        <v>69.900000000000006</v>
      </c>
      <c r="J752" s="83">
        <v>226.79900000000001</v>
      </c>
      <c r="K752" s="83">
        <v>0</v>
      </c>
      <c r="L752" s="83">
        <v>434.96500000000003</v>
      </c>
      <c r="M752" s="83">
        <v>0</v>
      </c>
      <c r="N752" s="83">
        <v>19.192999999999998</v>
      </c>
      <c r="O752" s="83">
        <v>0</v>
      </c>
      <c r="P752" s="83">
        <v>0.96</v>
      </c>
      <c r="Q752" s="83">
        <v>1478.7839999999999</v>
      </c>
      <c r="R752" s="83">
        <v>2545.663</v>
      </c>
    </row>
    <row r="753" spans="1:18">
      <c r="A753" s="84" t="s">
        <v>1256</v>
      </c>
      <c r="B753" s="85" t="s">
        <v>4472</v>
      </c>
      <c r="D753" s="84" t="s">
        <v>3897</v>
      </c>
      <c r="E753" s="83">
        <v>18</v>
      </c>
      <c r="F753" s="83">
        <v>392.43199999999996</v>
      </c>
      <c r="G753" s="83">
        <v>0</v>
      </c>
      <c r="H753" s="83">
        <v>0</v>
      </c>
      <c r="I753" s="83">
        <v>19.878</v>
      </c>
      <c r="J753" s="83">
        <v>71.45</v>
      </c>
      <c r="K753" s="83">
        <v>801.48</v>
      </c>
      <c r="L753" s="83">
        <v>488.02100000000002</v>
      </c>
      <c r="M753" s="83">
        <v>0</v>
      </c>
      <c r="N753" s="83">
        <v>95.303000000000011</v>
      </c>
      <c r="O753" s="83">
        <v>68.221999999999994</v>
      </c>
      <c r="P753" s="83">
        <v>2</v>
      </c>
      <c r="Q753" s="83">
        <v>0</v>
      </c>
      <c r="R753" s="83">
        <v>1938.7860000000001</v>
      </c>
    </row>
    <row r="754" spans="1:18">
      <c r="A754" s="84" t="s">
        <v>1265</v>
      </c>
      <c r="B754" s="85" t="s">
        <v>4473</v>
      </c>
      <c r="D754" s="84" t="s">
        <v>3901</v>
      </c>
      <c r="E754" s="83">
        <v>11</v>
      </c>
      <c r="F754" s="83">
        <v>81.106000000000009</v>
      </c>
      <c r="G754" s="83">
        <v>0</v>
      </c>
      <c r="H754" s="83">
        <v>0</v>
      </c>
      <c r="I754" s="83">
        <v>0</v>
      </c>
      <c r="J754" s="83">
        <v>0</v>
      </c>
      <c r="K754" s="83">
        <v>0</v>
      </c>
      <c r="L754" s="83">
        <v>246.30099999999999</v>
      </c>
      <c r="M754" s="83">
        <v>0</v>
      </c>
      <c r="N754" s="83">
        <v>0</v>
      </c>
      <c r="O754" s="83">
        <v>0</v>
      </c>
      <c r="P754" s="83">
        <v>246.30099999999999</v>
      </c>
      <c r="Q754" s="83">
        <v>0</v>
      </c>
      <c r="R754" s="83">
        <v>573.70800000000008</v>
      </c>
    </row>
    <row r="755" spans="1:18">
      <c r="A755" s="421" t="s">
        <v>3952</v>
      </c>
      <c r="F755" s="72"/>
    </row>
    <row r="756" spans="1:18">
      <c r="B756" s="85" t="s">
        <v>1385</v>
      </c>
    </row>
    <row r="757" spans="1:18">
      <c r="B757" s="85" t="s">
        <v>3903</v>
      </c>
      <c r="E757" s="83">
        <v>6693</v>
      </c>
      <c r="F757" s="83">
        <v>106.909222</v>
      </c>
      <c r="G757" s="83">
        <v>19.256257999999999</v>
      </c>
      <c r="H757" s="83">
        <v>7.4767779999999995</v>
      </c>
      <c r="I757" s="83">
        <v>14.742192000000003</v>
      </c>
      <c r="J757" s="83">
        <v>19.218766000000002</v>
      </c>
      <c r="K757" s="83">
        <v>45.489672999999996</v>
      </c>
      <c r="L757" s="83">
        <v>74.982217999999989</v>
      </c>
      <c r="M757" s="83">
        <v>6.2814419999999993</v>
      </c>
      <c r="N757" s="83">
        <v>92.322579000000019</v>
      </c>
      <c r="O757" s="83">
        <v>63.964986000000003</v>
      </c>
      <c r="P757" s="83">
        <v>71.857299999999995</v>
      </c>
      <c r="Q757" s="83">
        <v>83.021431000000007</v>
      </c>
      <c r="R757" s="83">
        <v>601.84322899999995</v>
      </c>
    </row>
    <row r="758" spans="1:18">
      <c r="B758" s="85" t="s">
        <v>3904</v>
      </c>
      <c r="E758" s="83">
        <v>12095</v>
      </c>
      <c r="F758" s="83">
        <v>371.44002500000005</v>
      </c>
      <c r="G758" s="83">
        <v>18.059630999999996</v>
      </c>
      <c r="H758" s="83">
        <v>14.907434</v>
      </c>
      <c r="I758" s="83">
        <v>35.800990999999996</v>
      </c>
      <c r="J758" s="83">
        <v>41.310024000000006</v>
      </c>
      <c r="K758" s="83">
        <v>212.76185899999996</v>
      </c>
      <c r="L758" s="83">
        <v>86.818156999999999</v>
      </c>
      <c r="M758" s="83">
        <v>18.420528000000001</v>
      </c>
      <c r="N758" s="83">
        <v>154.04929999999999</v>
      </c>
      <c r="O758" s="83">
        <v>175.52133700000002</v>
      </c>
      <c r="P758" s="83">
        <v>291.50263999999999</v>
      </c>
      <c r="Q758" s="83">
        <v>226.19520199999999</v>
      </c>
      <c r="R758" s="83">
        <v>1629.4151079999999</v>
      </c>
    </row>
    <row r="759" spans="1:18">
      <c r="B759" s="85" t="s">
        <v>3905</v>
      </c>
      <c r="E759" s="83">
        <v>57322</v>
      </c>
      <c r="F759" s="83">
        <v>6142.1668959999997</v>
      </c>
      <c r="G759" s="83">
        <v>294.97021599999999</v>
      </c>
      <c r="H759" s="83">
        <v>151.52075900000003</v>
      </c>
      <c r="I759" s="83">
        <v>657.582358</v>
      </c>
      <c r="J759" s="83">
        <v>581.22130900000002</v>
      </c>
      <c r="K759" s="83">
        <v>1483.0782400000001</v>
      </c>
      <c r="L759" s="83">
        <v>335.61727700000006</v>
      </c>
      <c r="M759" s="83">
        <v>82.370573000000007</v>
      </c>
      <c r="N759" s="83">
        <v>1397.9704950000003</v>
      </c>
      <c r="O759" s="83">
        <v>1777.6126830000001</v>
      </c>
      <c r="P759" s="83">
        <v>1293.2199449999998</v>
      </c>
      <c r="Q759" s="83">
        <v>1860.5316239999997</v>
      </c>
      <c r="R759" s="83">
        <v>15700.157046</v>
      </c>
    </row>
    <row r="760" spans="1:18">
      <c r="B760" s="85" t="s">
        <v>3906</v>
      </c>
      <c r="E760" s="83">
        <v>76110</v>
      </c>
      <c r="F760" s="83">
        <v>6620.5161430000007</v>
      </c>
      <c r="G760" s="83">
        <v>332.28610500000008</v>
      </c>
      <c r="H760" s="83">
        <v>173.90497100000002</v>
      </c>
      <c r="I760" s="83">
        <v>708.12554100000011</v>
      </c>
      <c r="J760" s="83">
        <v>641.75009900000009</v>
      </c>
      <c r="K760" s="83">
        <v>1741.329772</v>
      </c>
      <c r="L760" s="83">
        <v>497.41765199999998</v>
      </c>
      <c r="M760" s="83">
        <v>107.07254300000002</v>
      </c>
      <c r="N760" s="83">
        <v>1644.3423740000001</v>
      </c>
      <c r="O760" s="83">
        <v>2017.0990060000004</v>
      </c>
      <c r="P760" s="83">
        <v>1656.5798850000001</v>
      </c>
      <c r="Q760" s="83">
        <v>2169.7482570000002</v>
      </c>
      <c r="R760" s="83">
        <v>17931.415383</v>
      </c>
    </row>
    <row r="761" spans="1:18">
      <c r="A761" s="421" t="s">
        <v>3907</v>
      </c>
      <c r="I761" s="72"/>
    </row>
    <row r="762" spans="1:18">
      <c r="B762" s="85" t="s">
        <v>3908</v>
      </c>
    </row>
    <row r="763" spans="1:18">
      <c r="B763" s="85" t="s">
        <v>3909</v>
      </c>
      <c r="E763" s="83">
        <v>28717</v>
      </c>
      <c r="F763" s="83">
        <v>3919.2811120000001</v>
      </c>
      <c r="G763" s="83">
        <v>75.006070999999991</v>
      </c>
      <c r="H763" s="83">
        <v>75.768481000000008</v>
      </c>
      <c r="I763" s="83">
        <v>93.829796999999999</v>
      </c>
      <c r="J763" s="83">
        <v>204.21845099999999</v>
      </c>
      <c r="K763" s="83">
        <v>616.51404500000001</v>
      </c>
      <c r="L763" s="83">
        <v>144.941607</v>
      </c>
      <c r="M763" s="83">
        <v>49.209526999999987</v>
      </c>
      <c r="N763" s="83">
        <v>1008.126852</v>
      </c>
      <c r="O763" s="83">
        <v>1147.2604190000002</v>
      </c>
      <c r="P763" s="83">
        <v>500.60782300000005</v>
      </c>
      <c r="Q763" s="83">
        <v>750.16331500000001</v>
      </c>
      <c r="R763" s="83">
        <v>8584.9274999999998</v>
      </c>
    </row>
    <row r="764" spans="1:18">
      <c r="B764" s="85" t="s">
        <v>3910</v>
      </c>
      <c r="E764" s="83">
        <v>13534</v>
      </c>
      <c r="F764" s="83">
        <v>1551.5398110000001</v>
      </c>
      <c r="G764" s="83">
        <v>11.204447999999999</v>
      </c>
      <c r="H764" s="83">
        <v>7.5936409999999999</v>
      </c>
      <c r="I764" s="83">
        <v>189.71549299999998</v>
      </c>
      <c r="J764" s="83">
        <v>144.42488700000001</v>
      </c>
      <c r="K764" s="83">
        <v>638.00848899999994</v>
      </c>
      <c r="L764" s="83">
        <v>112.225065</v>
      </c>
      <c r="M764" s="83">
        <v>6.9860619999999995</v>
      </c>
      <c r="N764" s="83">
        <v>161.36847399999999</v>
      </c>
      <c r="O764" s="83">
        <v>296.60796000000005</v>
      </c>
      <c r="P764" s="83">
        <v>537.41789500000004</v>
      </c>
      <c r="Q764" s="83">
        <v>677.77017299999989</v>
      </c>
      <c r="R764" s="83">
        <v>4206.8507380000001</v>
      </c>
    </row>
    <row r="765" spans="1:18">
      <c r="B765" s="85" t="s">
        <v>3911</v>
      </c>
      <c r="E765" s="83">
        <v>11085</v>
      </c>
      <c r="F765" s="83">
        <v>542.272966</v>
      </c>
      <c r="G765" s="83">
        <v>25.668667999999997</v>
      </c>
      <c r="H765" s="83">
        <v>15.847214000000001</v>
      </c>
      <c r="I765" s="83">
        <v>104.53402700000001</v>
      </c>
      <c r="J765" s="83">
        <v>179.69383999999999</v>
      </c>
      <c r="K765" s="83">
        <v>293.37210499999998</v>
      </c>
      <c r="L765" s="83">
        <v>52.737152999999992</v>
      </c>
      <c r="M765" s="83">
        <v>15.608548999999998</v>
      </c>
      <c r="N765" s="83">
        <v>111.92377400000004</v>
      </c>
      <c r="O765" s="83">
        <v>249.087692</v>
      </c>
      <c r="P765" s="83">
        <v>154.73627199999999</v>
      </c>
      <c r="Q765" s="83">
        <v>306.34768399999996</v>
      </c>
      <c r="R765" s="83">
        <v>1970.228836</v>
      </c>
    </row>
    <row r="766" spans="1:18">
      <c r="B766" s="85" t="s">
        <v>3912</v>
      </c>
      <c r="E766" s="83">
        <v>11656</v>
      </c>
      <c r="F766" s="83">
        <v>341.1112589999999</v>
      </c>
      <c r="G766" s="83">
        <v>56.520145999999997</v>
      </c>
      <c r="H766" s="83">
        <v>9.843414000000001</v>
      </c>
      <c r="I766" s="83">
        <v>200.28478200000001</v>
      </c>
      <c r="J766" s="83">
        <v>39.471277999999991</v>
      </c>
      <c r="K766" s="83">
        <v>145.52406599999998</v>
      </c>
      <c r="L766" s="83">
        <v>62.586175000000004</v>
      </c>
      <c r="M766" s="83">
        <v>16.137825000000003</v>
      </c>
      <c r="N766" s="83">
        <v>136.40551599999998</v>
      </c>
      <c r="O766" s="83">
        <v>146.19375700000001</v>
      </c>
      <c r="P766" s="83">
        <v>157.58543399999999</v>
      </c>
      <c r="Q766" s="83">
        <v>229.38734700000001</v>
      </c>
      <c r="R766" s="83">
        <v>1385.2852970000004</v>
      </c>
    </row>
    <row r="767" spans="1:18">
      <c r="B767" s="85" t="s">
        <v>3913</v>
      </c>
      <c r="E767" s="83">
        <v>4918</v>
      </c>
      <c r="F767" s="83">
        <v>137.871756</v>
      </c>
      <c r="G767" s="83">
        <v>39.181592999999992</v>
      </c>
      <c r="H767" s="83">
        <v>48.688917999999994</v>
      </c>
      <c r="I767" s="83">
        <v>34.112427999999994</v>
      </c>
      <c r="J767" s="83">
        <v>47.811617999999989</v>
      </c>
      <c r="K767" s="83">
        <v>25.76369</v>
      </c>
      <c r="L767" s="83">
        <v>40.007103999999998</v>
      </c>
      <c r="M767" s="83">
        <v>7.3605509999999992</v>
      </c>
      <c r="N767" s="83">
        <v>89.248058999999998</v>
      </c>
      <c r="O767" s="83">
        <v>46.344068</v>
      </c>
      <c r="P767" s="83">
        <v>114.50992000000001</v>
      </c>
      <c r="Q767" s="83">
        <v>86.999668</v>
      </c>
      <c r="R767" s="83">
        <v>711.27033699999981</v>
      </c>
    </row>
    <row r="768" spans="1:18">
      <c r="B768" s="85" t="s">
        <v>3914</v>
      </c>
      <c r="E768" s="83">
        <v>4026</v>
      </c>
      <c r="F768" s="83">
        <v>75.224469000000013</v>
      </c>
      <c r="G768" s="83">
        <v>19.175243000000002</v>
      </c>
      <c r="H768" s="83">
        <v>5.9586029999999992</v>
      </c>
      <c r="I768" s="83">
        <v>13.503387</v>
      </c>
      <c r="J768" s="83">
        <v>16.959779999999999</v>
      </c>
      <c r="K768" s="83">
        <v>13.717978</v>
      </c>
      <c r="L768" s="83">
        <v>46.703932000000002</v>
      </c>
      <c r="M768" s="83">
        <v>8.9737660000000012</v>
      </c>
      <c r="N768" s="83">
        <v>56.435122</v>
      </c>
      <c r="O768" s="83">
        <v>48.015865999999995</v>
      </c>
      <c r="P768" s="83">
        <v>56.802661999999998</v>
      </c>
      <c r="Q768" s="83">
        <v>81.660401000000007</v>
      </c>
      <c r="R768" s="83">
        <v>437.22145799999998</v>
      </c>
    </row>
    <row r="769" spans="1:18">
      <c r="B769" s="85" t="s">
        <v>3915</v>
      </c>
      <c r="E769" s="83">
        <v>1890</v>
      </c>
      <c r="F769" s="83">
        <v>44.426811000000001</v>
      </c>
      <c r="G769" s="83">
        <v>6.1032400000000004</v>
      </c>
      <c r="H769" s="83">
        <v>4.7054499999999999</v>
      </c>
      <c r="I769" s="83">
        <v>68.053197999999952</v>
      </c>
      <c r="J769" s="83">
        <v>4.4978449999999999</v>
      </c>
      <c r="K769" s="83">
        <v>8.4293990000000001</v>
      </c>
      <c r="L769" s="83">
        <v>31.145204</v>
      </c>
      <c r="M769" s="83">
        <v>2.7168540000000001</v>
      </c>
      <c r="N769" s="83">
        <v>23.406945999999998</v>
      </c>
      <c r="O769" s="83">
        <v>66.405904000000007</v>
      </c>
      <c r="P769" s="83">
        <v>31.005742999999999</v>
      </c>
      <c r="Q769" s="83">
        <v>24.986896999999999</v>
      </c>
      <c r="R769" s="83">
        <v>315.20210799999995</v>
      </c>
    </row>
    <row r="770" spans="1:18">
      <c r="B770" s="85" t="s">
        <v>3916</v>
      </c>
      <c r="E770" s="83">
        <v>284</v>
      </c>
      <c r="F770" s="83">
        <v>8.787958999999999</v>
      </c>
      <c r="G770" s="83">
        <v>99.426696000000007</v>
      </c>
      <c r="H770" s="83">
        <v>5.49925</v>
      </c>
      <c r="I770" s="83">
        <v>4.0924290000000001</v>
      </c>
      <c r="J770" s="83">
        <v>4.6723999999999997</v>
      </c>
      <c r="K770" s="83">
        <v>0</v>
      </c>
      <c r="L770" s="83">
        <v>7.0714119999999996</v>
      </c>
      <c r="M770" s="83">
        <v>7.9409000000000007E-2</v>
      </c>
      <c r="N770" s="83">
        <v>57.427631000000005</v>
      </c>
      <c r="O770" s="83">
        <v>17.183339999999998</v>
      </c>
      <c r="P770" s="83">
        <v>103.91413600000001</v>
      </c>
      <c r="Q770" s="83">
        <v>12.432772</v>
      </c>
      <c r="R770" s="83">
        <v>320.42910899999998</v>
      </c>
    </row>
    <row r="771" spans="1:18">
      <c r="A771" s="211" t="s">
        <v>4474</v>
      </c>
    </row>
    <row r="772" spans="1:18">
      <c r="A772" s="211" t="s">
        <v>4475</v>
      </c>
    </row>
    <row r="773" spans="1:18">
      <c r="A773" s="211" t="s">
        <v>3918</v>
      </c>
    </row>
  </sheetData>
  <mergeCells count="1">
    <mergeCell ref="S175:V17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633"/>
  <sheetViews>
    <sheetView zoomScale="145" zoomScaleNormal="145" workbookViewId="0">
      <selection activeCell="A100" sqref="A100:S635"/>
    </sheetView>
  </sheetViews>
  <sheetFormatPr defaultRowHeight="12.5"/>
  <cols>
    <col min="15" max="15" width="10" bestFit="1" customWidth="1"/>
  </cols>
  <sheetData>
    <row r="1" spans="1:19">
      <c r="A1" s="87" t="s">
        <v>1821</v>
      </c>
      <c r="Q1" s="81" t="s">
        <v>1652</v>
      </c>
      <c r="R1" s="86">
        <v>160</v>
      </c>
    </row>
    <row r="4" spans="1:19">
      <c r="A4" s="79" t="s">
        <v>1827</v>
      </c>
    </row>
    <row r="5" spans="1:19">
      <c r="A5" s="79" t="s">
        <v>1670</v>
      </c>
    </row>
    <row r="7" spans="1:19">
      <c r="B7" s="76" t="s">
        <v>1826</v>
      </c>
      <c r="K7" s="76" t="s">
        <v>1825</v>
      </c>
    </row>
    <row r="9" spans="1:19">
      <c r="G9" s="76" t="s">
        <v>1668</v>
      </c>
      <c r="K9" s="76" t="s">
        <v>1667</v>
      </c>
      <c r="O9" s="76" t="s">
        <v>1666</v>
      </c>
    </row>
    <row r="12" spans="1:19">
      <c r="A12" s="76" t="s">
        <v>30</v>
      </c>
      <c r="B12" s="76" t="s">
        <v>31</v>
      </c>
      <c r="D12" s="76" t="s">
        <v>1663</v>
      </c>
      <c r="E12" s="76" t="s">
        <v>35</v>
      </c>
      <c r="F12" s="76" t="s">
        <v>1662</v>
      </c>
      <c r="G12" s="76" t="s">
        <v>1661</v>
      </c>
      <c r="H12" s="76" t="s">
        <v>1430</v>
      </c>
      <c r="I12" s="76" t="s">
        <v>1660</v>
      </c>
      <c r="J12" s="76" t="s">
        <v>1598</v>
      </c>
      <c r="K12" s="76" t="s">
        <v>1659</v>
      </c>
      <c r="L12" s="76" t="s">
        <v>1658</v>
      </c>
      <c r="M12" s="76" t="s">
        <v>1595</v>
      </c>
      <c r="N12" s="76" t="s">
        <v>1824</v>
      </c>
      <c r="O12" s="76" t="s">
        <v>1656</v>
      </c>
      <c r="P12" s="76" t="s">
        <v>1665</v>
      </c>
      <c r="Q12" s="76" t="s">
        <v>1430</v>
      </c>
      <c r="R12" s="76" t="s">
        <v>1664</v>
      </c>
      <c r="S12" s="76" t="s">
        <v>1368</v>
      </c>
    </row>
    <row r="14" spans="1:19">
      <c r="A14" s="85" t="s">
        <v>1633</v>
      </c>
      <c r="F14" s="83">
        <v>79948</v>
      </c>
      <c r="G14" s="83">
        <v>3563.0299100000007</v>
      </c>
      <c r="H14" s="83">
        <v>4972.8168830000013</v>
      </c>
      <c r="I14" s="83">
        <v>4499.007548999999</v>
      </c>
      <c r="J14" s="83">
        <v>1082.1446230000004</v>
      </c>
      <c r="K14" s="83">
        <v>394.90281600000003</v>
      </c>
      <c r="L14" s="83">
        <v>1312.2288209999997</v>
      </c>
      <c r="M14" s="83">
        <v>642.65052200000002</v>
      </c>
      <c r="N14" s="83">
        <v>437.88909899999999</v>
      </c>
      <c r="O14" s="83">
        <v>1281.4720590000002</v>
      </c>
      <c r="P14" s="83">
        <v>555.18791799999997</v>
      </c>
      <c r="Q14" s="83">
        <v>299.44036699999998</v>
      </c>
      <c r="R14" s="83">
        <v>-905.64889700000003</v>
      </c>
      <c r="S14" s="83">
        <v>17579.93374275391</v>
      </c>
    </row>
    <row r="16" spans="1:19">
      <c r="A16" s="85" t="s">
        <v>35</v>
      </c>
    </row>
    <row r="17" spans="1:20">
      <c r="A17" s="85" t="s">
        <v>1418</v>
      </c>
      <c r="D17" s="84" t="s">
        <v>383</v>
      </c>
      <c r="F17" s="83">
        <v>25</v>
      </c>
      <c r="G17" s="83">
        <v>0.52117599999999997</v>
      </c>
      <c r="H17" s="83">
        <v>9.2360389999999999</v>
      </c>
      <c r="I17" s="83">
        <v>5.3624490000000007</v>
      </c>
      <c r="J17" s="83">
        <v>4.5942680000000005</v>
      </c>
      <c r="K17" s="83">
        <v>5.3469999999999993E-3</v>
      </c>
      <c r="L17" s="83">
        <v>1.5359850000000002</v>
      </c>
      <c r="M17" s="83">
        <v>1.3805799999999999</v>
      </c>
      <c r="N17" s="83">
        <v>1.1098360000000003</v>
      </c>
      <c r="O17" s="83">
        <v>0</v>
      </c>
      <c r="P17" s="83">
        <v>0</v>
      </c>
      <c r="Q17" s="83">
        <v>0.29335900000000004</v>
      </c>
      <c r="R17" s="83">
        <v>0</v>
      </c>
      <c r="S17" s="83">
        <v>24.039038999999999</v>
      </c>
    </row>
    <row r="18" spans="1:20">
      <c r="A18" s="85" t="s">
        <v>1420</v>
      </c>
      <c r="D18" s="84" t="s">
        <v>246</v>
      </c>
      <c r="F18" s="83">
        <v>26</v>
      </c>
      <c r="G18" s="83">
        <v>7.7626100000000013</v>
      </c>
      <c r="H18" s="83">
        <v>7.942545</v>
      </c>
      <c r="I18" s="83">
        <v>9.7353349999999992</v>
      </c>
      <c r="J18" s="83">
        <v>0.29730200000000001</v>
      </c>
      <c r="K18" s="83">
        <v>1.3230000000000004E-3</v>
      </c>
      <c r="L18" s="83">
        <v>1.1801809999999999</v>
      </c>
      <c r="M18" s="83">
        <v>0.11740399999999999</v>
      </c>
      <c r="N18" s="83">
        <v>0.10973100000000002</v>
      </c>
      <c r="O18" s="83">
        <v>0</v>
      </c>
      <c r="P18" s="83">
        <v>0</v>
      </c>
      <c r="Q18" s="83">
        <v>4.0810000000000006E-2</v>
      </c>
      <c r="R18" s="83">
        <v>-0.156419</v>
      </c>
      <c r="S18" s="83">
        <v>27.030822000000004</v>
      </c>
    </row>
    <row r="19" spans="1:20">
      <c r="A19" s="85" t="s">
        <v>1421</v>
      </c>
      <c r="D19" s="84" t="s">
        <v>125</v>
      </c>
      <c r="F19" s="83">
        <v>4612</v>
      </c>
      <c r="G19" s="83">
        <v>273.36898300000001</v>
      </c>
      <c r="H19" s="83">
        <v>737.18410099999994</v>
      </c>
      <c r="I19" s="83">
        <v>637.89223200000004</v>
      </c>
      <c r="J19" s="83">
        <v>165.919487</v>
      </c>
      <c r="K19" s="83">
        <v>34.173639000000001</v>
      </c>
      <c r="L19" s="83">
        <v>186.972061</v>
      </c>
      <c r="M19" s="83">
        <v>159.31716699999998</v>
      </c>
      <c r="N19" s="83">
        <v>72.603407000000004</v>
      </c>
      <c r="O19" s="83">
        <v>160.79882000000001</v>
      </c>
      <c r="P19" s="83">
        <v>4.8037529999999995</v>
      </c>
      <c r="Q19" s="83">
        <v>87.999488999999997</v>
      </c>
      <c r="R19" s="83">
        <v>-161.00804299999999</v>
      </c>
      <c r="S19" s="83">
        <v>2355.2213431008304</v>
      </c>
    </row>
    <row r="20" spans="1:20">
      <c r="A20" s="85" t="s">
        <v>1422</v>
      </c>
      <c r="D20" s="84" t="s">
        <v>51</v>
      </c>
      <c r="F20" s="83">
        <v>15075</v>
      </c>
      <c r="G20" s="83">
        <v>116.50171499999999</v>
      </c>
      <c r="H20" s="83">
        <v>80.27876999999998</v>
      </c>
      <c r="I20" s="83">
        <v>75.708576000000008</v>
      </c>
      <c r="J20" s="83">
        <v>30.037359000000002</v>
      </c>
      <c r="K20" s="83">
        <v>14.962259</v>
      </c>
      <c r="L20" s="83">
        <v>20.525068999999998</v>
      </c>
      <c r="M20" s="83">
        <v>5.5115870000000005</v>
      </c>
      <c r="N20" s="83">
        <v>14.032419000000001</v>
      </c>
      <c r="O20" s="83">
        <v>630.2513019999999</v>
      </c>
      <c r="P20" s="83">
        <v>138.91904</v>
      </c>
      <c r="Q20" s="83">
        <v>8.9824350000000006</v>
      </c>
      <c r="R20" s="83">
        <v>-1.561731</v>
      </c>
      <c r="S20" s="83">
        <v>995.22976313476556</v>
      </c>
    </row>
    <row r="21" spans="1:20">
      <c r="A21" s="85" t="s">
        <v>1423</v>
      </c>
      <c r="D21" s="84" t="s">
        <v>138</v>
      </c>
      <c r="F21" s="83">
        <v>82</v>
      </c>
      <c r="G21" s="83">
        <v>68.459806000000015</v>
      </c>
      <c r="H21" s="83">
        <v>40.908273999999999</v>
      </c>
      <c r="I21" s="83">
        <v>27.687101999999999</v>
      </c>
      <c r="J21" s="83">
        <v>8.4781309999999994</v>
      </c>
      <c r="K21" s="83">
        <v>13.256689999999999</v>
      </c>
      <c r="L21" s="83">
        <v>21.710029999999996</v>
      </c>
      <c r="M21" s="83">
        <v>3.7303050000000004</v>
      </c>
      <c r="N21" s="83">
        <v>3.8384559999999999</v>
      </c>
      <c r="O21" s="83">
        <v>20.014619</v>
      </c>
      <c r="P21" s="83">
        <v>0</v>
      </c>
      <c r="Q21" s="83">
        <v>1.2946540000000002</v>
      </c>
      <c r="R21" s="83">
        <v>0.77349999999999997</v>
      </c>
      <c r="S21" s="83">
        <v>210.151567</v>
      </c>
    </row>
    <row r="22" spans="1:20">
      <c r="A22" s="85" t="s">
        <v>1424</v>
      </c>
      <c r="D22" s="84" t="s">
        <v>207</v>
      </c>
      <c r="F22" s="83">
        <v>8405</v>
      </c>
      <c r="G22" s="83">
        <v>319.620293</v>
      </c>
      <c r="H22" s="83">
        <v>1743.1345829999998</v>
      </c>
      <c r="I22" s="83">
        <v>1083.8727030000002</v>
      </c>
      <c r="J22" s="83">
        <v>210.072552</v>
      </c>
      <c r="K22" s="83">
        <v>2.4117299999999999</v>
      </c>
      <c r="L22" s="83">
        <v>294.45344700000004</v>
      </c>
      <c r="M22" s="83">
        <v>313.427728</v>
      </c>
      <c r="N22" s="83">
        <v>79.795107999999999</v>
      </c>
      <c r="O22" s="83">
        <v>0</v>
      </c>
      <c r="P22" s="83">
        <v>0</v>
      </c>
      <c r="Q22" s="83">
        <v>32.718955000000001</v>
      </c>
      <c r="R22" s="83">
        <v>-549.88510700000006</v>
      </c>
      <c r="S22" s="83">
        <v>3529.6219919999999</v>
      </c>
    </row>
    <row r="23" spans="1:20">
      <c r="A23" s="85" t="s">
        <v>1425</v>
      </c>
      <c r="D23" s="84" t="s">
        <v>982</v>
      </c>
      <c r="F23" s="83">
        <v>8</v>
      </c>
      <c r="G23" s="83">
        <v>0.4801419999999999</v>
      </c>
      <c r="H23" s="83">
        <v>0.23522300000000002</v>
      </c>
      <c r="I23" s="83">
        <v>0.280389</v>
      </c>
      <c r="J23" s="83">
        <v>0.159273</v>
      </c>
      <c r="K23" s="83">
        <v>8.5500000000000007E-4</v>
      </c>
      <c r="L23" s="83">
        <v>0.111044</v>
      </c>
      <c r="M23" s="83">
        <v>0.122581</v>
      </c>
      <c r="N23" s="83">
        <v>5.7159000000000008E-2</v>
      </c>
      <c r="O23" s="83">
        <v>0.35391599999999995</v>
      </c>
      <c r="P23" s="83">
        <v>0</v>
      </c>
      <c r="Q23" s="83">
        <v>3.2836999999999998E-2</v>
      </c>
      <c r="R23" s="83">
        <v>-3.4729999999999995E-3</v>
      </c>
      <c r="S23" s="83">
        <v>1.8299460000000003</v>
      </c>
    </row>
    <row r="24" spans="1:20">
      <c r="A24" s="85" t="s">
        <v>1655</v>
      </c>
      <c r="D24" s="84" t="s">
        <v>1654</v>
      </c>
      <c r="F24" s="83">
        <v>6</v>
      </c>
      <c r="G24" s="83">
        <v>7.4514999999999998E-2</v>
      </c>
      <c r="H24" s="83">
        <v>2.7990000000000001E-2</v>
      </c>
      <c r="I24" s="83">
        <v>1.3829000000000001E-2</v>
      </c>
      <c r="J24" s="83">
        <v>2.2889999999999998E-3</v>
      </c>
      <c r="K24" s="83">
        <v>1.0512000000000002E-2</v>
      </c>
      <c r="L24" s="83">
        <v>2.7866999999999999E-2</v>
      </c>
      <c r="M24" s="83">
        <v>1.3330000000000004E-3</v>
      </c>
      <c r="N24" s="83">
        <v>5.352E-3</v>
      </c>
      <c r="O24" s="83">
        <v>0</v>
      </c>
      <c r="P24" s="83">
        <v>0</v>
      </c>
      <c r="Q24" s="83">
        <v>0</v>
      </c>
      <c r="R24" s="83">
        <v>1.3538E-2</v>
      </c>
      <c r="S24" s="83">
        <v>0.17722499999999997</v>
      </c>
    </row>
    <row r="25" spans="1:20">
      <c r="A25" s="85" t="s">
        <v>1426</v>
      </c>
      <c r="D25" s="84" t="s">
        <v>85</v>
      </c>
      <c r="F25" s="83">
        <v>822</v>
      </c>
      <c r="G25" s="83">
        <v>67.077590999999998</v>
      </c>
      <c r="H25" s="83">
        <v>172.31073400000002</v>
      </c>
      <c r="I25" s="83">
        <v>128.51406799999998</v>
      </c>
      <c r="J25" s="83">
        <v>47.302184000000004</v>
      </c>
      <c r="K25" s="83">
        <v>0.43917099999999992</v>
      </c>
      <c r="L25" s="83">
        <v>35.219659999999998</v>
      </c>
      <c r="M25" s="83">
        <v>39.668319000000004</v>
      </c>
      <c r="N25" s="83">
        <v>11.605042999999998</v>
      </c>
      <c r="O25" s="83">
        <v>0</v>
      </c>
      <c r="P25" s="83">
        <v>0</v>
      </c>
      <c r="Q25" s="83">
        <v>4.2591549999999998</v>
      </c>
      <c r="R25" s="83">
        <v>-13.365827999999999</v>
      </c>
      <c r="S25" s="83">
        <v>493.03009700000001</v>
      </c>
    </row>
    <row r="26" spans="1:20">
      <c r="A26" s="85" t="s">
        <v>1419</v>
      </c>
      <c r="D26" s="84" t="s">
        <v>52</v>
      </c>
      <c r="F26" s="83">
        <v>45435</v>
      </c>
      <c r="G26" s="83">
        <v>2664.6344969999996</v>
      </c>
      <c r="H26" s="83">
        <v>2142.2373510000002</v>
      </c>
      <c r="I26" s="83">
        <v>2481.4365260000004</v>
      </c>
      <c r="J26" s="83">
        <v>601.46815100000003</v>
      </c>
      <c r="K26" s="83">
        <v>326.37345400000004</v>
      </c>
      <c r="L26" s="83">
        <v>740.10659400000009</v>
      </c>
      <c r="M26" s="83">
        <v>115.6601</v>
      </c>
      <c r="N26" s="83">
        <v>248.86158799999998</v>
      </c>
      <c r="O26" s="83">
        <v>408.99300700000003</v>
      </c>
      <c r="P26" s="83">
        <v>406.99007700000004</v>
      </c>
      <c r="Q26" s="83">
        <v>159.48121</v>
      </c>
      <c r="R26" s="83">
        <v>-176.40321100000003</v>
      </c>
      <c r="S26" s="83">
        <v>9712.8492622128906</v>
      </c>
    </row>
    <row r="27" spans="1:20">
      <c r="A27" s="85" t="s">
        <v>1427</v>
      </c>
      <c r="D27" s="84" t="s">
        <v>705</v>
      </c>
      <c r="F27" s="83">
        <v>8</v>
      </c>
      <c r="G27" s="83">
        <v>0</v>
      </c>
      <c r="H27" s="83">
        <v>0</v>
      </c>
      <c r="I27" s="83">
        <v>0</v>
      </c>
      <c r="J27" s="83">
        <v>0</v>
      </c>
      <c r="K27" s="83">
        <v>0</v>
      </c>
      <c r="L27" s="83">
        <v>0</v>
      </c>
      <c r="M27" s="83">
        <v>0</v>
      </c>
      <c r="N27" s="83">
        <v>0</v>
      </c>
      <c r="O27" s="83">
        <v>1.9718540000000002</v>
      </c>
      <c r="P27" s="83">
        <v>0</v>
      </c>
      <c r="Q27" s="83">
        <v>0</v>
      </c>
      <c r="R27" s="83">
        <v>0</v>
      </c>
      <c r="S27" s="83">
        <v>1.9718540000000002</v>
      </c>
    </row>
    <row r="28" spans="1:20">
      <c r="A28" s="85" t="s">
        <v>1428</v>
      </c>
      <c r="D28" s="84" t="s">
        <v>1025</v>
      </c>
      <c r="F28" s="83">
        <v>1609</v>
      </c>
      <c r="G28" s="83">
        <v>0</v>
      </c>
      <c r="H28" s="83">
        <v>0</v>
      </c>
      <c r="I28" s="83">
        <v>0</v>
      </c>
      <c r="J28" s="83">
        <v>0</v>
      </c>
      <c r="K28" s="83">
        <v>0</v>
      </c>
      <c r="L28" s="83">
        <v>0</v>
      </c>
      <c r="M28" s="83">
        <v>0</v>
      </c>
      <c r="N28" s="83">
        <v>0</v>
      </c>
      <c r="O28" s="83">
        <v>53.84963599999999</v>
      </c>
      <c r="P28" s="83">
        <v>0</v>
      </c>
      <c r="Q28" s="83">
        <v>0</v>
      </c>
      <c r="R28" s="83">
        <v>0</v>
      </c>
      <c r="S28" s="83">
        <v>53.84963599999999</v>
      </c>
    </row>
    <row r="29" spans="1:20">
      <c r="A29" s="85" t="s">
        <v>1429</v>
      </c>
      <c r="D29" s="84" t="s">
        <v>247</v>
      </c>
      <c r="F29" s="83">
        <v>515</v>
      </c>
      <c r="G29" s="83">
        <v>44.528582</v>
      </c>
      <c r="H29" s="83">
        <v>33.208290000000005</v>
      </c>
      <c r="I29" s="83">
        <v>45.979589000000004</v>
      </c>
      <c r="J29" s="83">
        <v>8.8768229999999999</v>
      </c>
      <c r="K29" s="83">
        <v>0.17893100000000001</v>
      </c>
      <c r="L29" s="83">
        <v>9.410457000000001</v>
      </c>
      <c r="M29" s="83">
        <v>3.4324220000000003</v>
      </c>
      <c r="N29" s="83">
        <v>3.6501690000000004</v>
      </c>
      <c r="O29" s="83">
        <v>0</v>
      </c>
      <c r="P29" s="83">
        <v>0</v>
      </c>
      <c r="Q29" s="83">
        <v>1.1960059999999999</v>
      </c>
      <c r="R29" s="83">
        <v>-3.9701419999999996</v>
      </c>
      <c r="S29" s="83">
        <v>146.49112700000003</v>
      </c>
    </row>
    <row r="30" spans="1:20">
      <c r="A30" s="85" t="s">
        <v>4</v>
      </c>
      <c r="D30" s="84" t="s">
        <v>60</v>
      </c>
      <c r="F30" s="83">
        <v>3320</v>
      </c>
      <c r="G30" s="83">
        <v>0</v>
      </c>
      <c r="H30" s="83">
        <v>6.1129830000000007</v>
      </c>
      <c r="I30" s="83">
        <v>2.5247510000000002</v>
      </c>
      <c r="J30" s="83">
        <v>4.9368040000000004</v>
      </c>
      <c r="K30" s="83">
        <v>3.088905</v>
      </c>
      <c r="L30" s="83">
        <v>0.97642600000000002</v>
      </c>
      <c r="M30" s="83">
        <v>0.28099599999999997</v>
      </c>
      <c r="N30" s="83">
        <v>2.2208310000000004</v>
      </c>
      <c r="O30" s="83">
        <v>5.2389049999999999</v>
      </c>
      <c r="P30" s="83">
        <v>4.4750480000000001</v>
      </c>
      <c r="Q30" s="83">
        <v>3.1414569999999999</v>
      </c>
      <c r="R30" s="83">
        <v>-8.1981000000000026E-2</v>
      </c>
      <c r="S30" s="83">
        <v>28.440076934814453</v>
      </c>
      <c r="T30" s="72">
        <f>S17+S18+S23+S24+S27+S28+S30</f>
        <v>137.33859893481443</v>
      </c>
    </row>
    <row r="32" spans="1:20">
      <c r="A32" s="87" t="s">
        <v>1821</v>
      </c>
      <c r="P32" s="81" t="s">
        <v>1652</v>
      </c>
      <c r="Q32" s="80">
        <v>262</v>
      </c>
    </row>
    <row r="35" spans="1:27">
      <c r="A35" s="79" t="s">
        <v>1823</v>
      </c>
    </row>
    <row r="36" spans="1:27">
      <c r="A36" s="79" t="s">
        <v>1815</v>
      </c>
    </row>
    <row r="37" spans="1:27">
      <c r="A37" s="79" t="s">
        <v>1650</v>
      </c>
    </row>
    <row r="39" spans="1:27">
      <c r="C39" s="76" t="s">
        <v>1649</v>
      </c>
      <c r="L39" s="76" t="s">
        <v>1822</v>
      </c>
    </row>
    <row r="41" spans="1:27">
      <c r="G41" s="76" t="s">
        <v>1568</v>
      </c>
      <c r="H41" s="76" t="s">
        <v>1446</v>
      </c>
      <c r="I41" s="76" t="s">
        <v>1567</v>
      </c>
      <c r="J41" s="76" t="s">
        <v>1566</v>
      </c>
      <c r="K41" s="76" t="s">
        <v>1449</v>
      </c>
      <c r="L41" s="76" t="s">
        <v>1450</v>
      </c>
      <c r="M41" s="76" t="s">
        <v>1451</v>
      </c>
      <c r="N41" s="76" t="s">
        <v>1565</v>
      </c>
      <c r="O41" s="76" t="s">
        <v>1814</v>
      </c>
    </row>
    <row r="42" spans="1:27">
      <c r="A42" s="76" t="s">
        <v>30</v>
      </c>
      <c r="D42" s="76" t="s">
        <v>1646</v>
      </c>
      <c r="F42" s="76" t="s">
        <v>1806</v>
      </c>
      <c r="O42" s="76" t="s">
        <v>1813</v>
      </c>
      <c r="P42" s="76" t="s">
        <v>1430</v>
      </c>
    </row>
    <row r="43" spans="1:27">
      <c r="C43" s="76" t="s">
        <v>31</v>
      </c>
      <c r="D43" s="76" t="s">
        <v>1637</v>
      </c>
      <c r="E43" s="76" t="s">
        <v>35</v>
      </c>
      <c r="F43" s="76" t="s">
        <v>1581</v>
      </c>
      <c r="J43" s="76" t="s">
        <v>1443</v>
      </c>
    </row>
    <row r="46" spans="1:27">
      <c r="A46" s="77" t="s">
        <v>1633</v>
      </c>
      <c r="E46" s="75"/>
      <c r="F46" s="75">
        <v>63295</v>
      </c>
      <c r="G46" s="75">
        <v>560447.51009999996</v>
      </c>
      <c r="H46" s="75">
        <v>11975.695300000001</v>
      </c>
      <c r="I46" s="75">
        <v>2644.6220000000003</v>
      </c>
      <c r="J46" s="75">
        <v>3318.1680000000001</v>
      </c>
      <c r="K46" s="75">
        <v>800.13</v>
      </c>
      <c r="L46" s="75">
        <v>2729.9610000000002</v>
      </c>
      <c r="M46" s="75">
        <v>0</v>
      </c>
      <c r="N46" s="75">
        <v>28799.53</v>
      </c>
      <c r="O46" s="75">
        <v>4961559.5839999998</v>
      </c>
      <c r="P46" s="75">
        <v>638.42099999999994</v>
      </c>
      <c r="Q46">
        <f t="shared" ref="Q46:AA46" si="0">G46/1000</f>
        <v>560.44751009999993</v>
      </c>
      <c r="R46">
        <f t="shared" si="0"/>
        <v>11.975695300000002</v>
      </c>
      <c r="S46">
        <f t="shared" si="0"/>
        <v>2.6446220000000005</v>
      </c>
      <c r="T46">
        <f t="shared" si="0"/>
        <v>3.318168</v>
      </c>
      <c r="U46">
        <f t="shared" si="0"/>
        <v>0.80013000000000001</v>
      </c>
      <c r="V46">
        <f t="shared" si="0"/>
        <v>2.7299610000000003</v>
      </c>
      <c r="W46">
        <f t="shared" si="0"/>
        <v>0</v>
      </c>
      <c r="X46">
        <f t="shared" si="0"/>
        <v>28.799529999999997</v>
      </c>
      <c r="Y46">
        <f t="shared" si="0"/>
        <v>4961.5595839999996</v>
      </c>
      <c r="Z46">
        <f t="shared" si="0"/>
        <v>0.63842099999999991</v>
      </c>
      <c r="AA46">
        <f t="shared" si="0"/>
        <v>0.56044751009999993</v>
      </c>
    </row>
    <row r="47" spans="1:27">
      <c r="A47" s="78" t="s">
        <v>1812</v>
      </c>
    </row>
    <row r="48" spans="1:27">
      <c r="B48" s="77" t="s">
        <v>35</v>
      </c>
    </row>
    <row r="49" spans="1:28">
      <c r="B49" s="77" t="s">
        <v>1418</v>
      </c>
      <c r="E49" s="76" t="s">
        <v>383</v>
      </c>
      <c r="F49" s="75">
        <v>25</v>
      </c>
      <c r="G49" s="75">
        <v>0</v>
      </c>
      <c r="H49" s="75">
        <v>0</v>
      </c>
      <c r="I49" s="75">
        <v>0</v>
      </c>
      <c r="J49" s="75">
        <v>0</v>
      </c>
      <c r="K49" s="75">
        <v>0</v>
      </c>
      <c r="L49" s="75">
        <v>0</v>
      </c>
      <c r="M49" s="75">
        <v>0</v>
      </c>
      <c r="N49" s="75">
        <v>0</v>
      </c>
      <c r="O49" s="75">
        <v>10578.65</v>
      </c>
      <c r="P49" s="75">
        <v>0</v>
      </c>
      <c r="Q49">
        <f t="shared" ref="Q49:Q60" si="1">G49/1000</f>
        <v>0</v>
      </c>
      <c r="R49">
        <f t="shared" ref="R49:R60" si="2">H49/1000</f>
        <v>0</v>
      </c>
      <c r="S49">
        <f t="shared" ref="S49:S60" si="3">I49/1000</f>
        <v>0</v>
      </c>
      <c r="T49">
        <f t="shared" ref="T49:T60" si="4">J49/1000</f>
        <v>0</v>
      </c>
      <c r="U49">
        <f t="shared" ref="U49:U60" si="5">K49/1000</f>
        <v>0</v>
      </c>
      <c r="V49">
        <f t="shared" ref="V49:V60" si="6">L49/1000</f>
        <v>0</v>
      </c>
      <c r="W49">
        <f t="shared" ref="W49:W60" si="7">M49/1000</f>
        <v>0</v>
      </c>
      <c r="X49">
        <f t="shared" ref="X49:X60" si="8">N49/1000</f>
        <v>0</v>
      </c>
      <c r="Y49">
        <f t="shared" ref="Y49:Y60" si="9">O49/1000</f>
        <v>10.57865</v>
      </c>
      <c r="Z49">
        <f t="shared" ref="Z49:Z60" si="10">P49/1000</f>
        <v>0</v>
      </c>
      <c r="AA49">
        <f t="shared" ref="AA49:AA60" si="11">Q49/1000</f>
        <v>0</v>
      </c>
    </row>
    <row r="50" spans="1:28">
      <c r="B50" s="77" t="s">
        <v>1420</v>
      </c>
      <c r="E50" s="76" t="s">
        <v>246</v>
      </c>
      <c r="F50" s="75">
        <v>26</v>
      </c>
      <c r="G50" s="75">
        <v>0</v>
      </c>
      <c r="H50" s="75">
        <v>0</v>
      </c>
      <c r="I50" s="75">
        <v>0</v>
      </c>
      <c r="J50" s="75">
        <v>0</v>
      </c>
      <c r="K50" s="75">
        <v>0</v>
      </c>
      <c r="L50" s="75">
        <v>0</v>
      </c>
      <c r="M50" s="75">
        <v>0</v>
      </c>
      <c r="N50" s="75">
        <v>0</v>
      </c>
      <c r="O50" s="75">
        <v>4157.28</v>
      </c>
      <c r="P50" s="75">
        <v>0</v>
      </c>
      <c r="Q50">
        <f t="shared" si="1"/>
        <v>0</v>
      </c>
      <c r="R50">
        <f t="shared" si="2"/>
        <v>0</v>
      </c>
      <c r="S50">
        <f t="shared" si="3"/>
        <v>0</v>
      </c>
      <c r="T50">
        <f t="shared" si="4"/>
        <v>0</v>
      </c>
      <c r="U50">
        <f t="shared" si="5"/>
        <v>0</v>
      </c>
      <c r="V50">
        <f t="shared" si="6"/>
        <v>0</v>
      </c>
      <c r="W50">
        <f t="shared" si="7"/>
        <v>0</v>
      </c>
      <c r="X50">
        <f t="shared" si="8"/>
        <v>0</v>
      </c>
      <c r="Y50">
        <f t="shared" si="9"/>
        <v>4.1572800000000001</v>
      </c>
      <c r="Z50">
        <f t="shared" si="10"/>
        <v>0</v>
      </c>
      <c r="AA50">
        <f t="shared" si="11"/>
        <v>0</v>
      </c>
    </row>
    <row r="51" spans="1:28">
      <c r="B51" s="77" t="s">
        <v>1421</v>
      </c>
      <c r="E51" s="76" t="s">
        <v>125</v>
      </c>
      <c r="F51" s="75">
        <v>4242</v>
      </c>
      <c r="G51" s="75">
        <v>61858.159000000007</v>
      </c>
      <c r="H51" s="75">
        <v>0</v>
      </c>
      <c r="I51" s="75">
        <v>0</v>
      </c>
      <c r="J51" s="75">
        <v>0</v>
      </c>
      <c r="K51" s="75">
        <v>0</v>
      </c>
      <c r="L51" s="75">
        <v>0</v>
      </c>
      <c r="M51" s="75">
        <v>0</v>
      </c>
      <c r="N51" s="75">
        <v>0</v>
      </c>
      <c r="O51" s="75">
        <v>1216336.7890000001</v>
      </c>
      <c r="P51" s="75">
        <v>0</v>
      </c>
      <c r="Q51">
        <f t="shared" si="1"/>
        <v>61.858159000000008</v>
      </c>
      <c r="R51">
        <f t="shared" si="2"/>
        <v>0</v>
      </c>
      <c r="S51">
        <f t="shared" si="3"/>
        <v>0</v>
      </c>
      <c r="T51">
        <f t="shared" si="4"/>
        <v>0</v>
      </c>
      <c r="U51">
        <f t="shared" si="5"/>
        <v>0</v>
      </c>
      <c r="V51">
        <f t="shared" si="6"/>
        <v>0</v>
      </c>
      <c r="W51">
        <f t="shared" si="7"/>
        <v>0</v>
      </c>
      <c r="X51">
        <f t="shared" si="8"/>
        <v>0</v>
      </c>
      <c r="Y51">
        <f t="shared" si="9"/>
        <v>1216.3367890000002</v>
      </c>
      <c r="Z51">
        <f t="shared" si="10"/>
        <v>0</v>
      </c>
      <c r="AA51">
        <f t="shared" si="11"/>
        <v>6.185815900000001E-2</v>
      </c>
    </row>
    <row r="52" spans="1:28">
      <c r="B52" s="77" t="s">
        <v>1422</v>
      </c>
      <c r="E52" s="76" t="s">
        <v>51</v>
      </c>
      <c r="F52" s="75">
        <v>4428</v>
      </c>
      <c r="G52" s="75">
        <v>9520.514000000001</v>
      </c>
      <c r="H52" s="75">
        <v>7338.4393000000009</v>
      </c>
      <c r="I52" s="75">
        <v>1901.518</v>
      </c>
      <c r="J52" s="75">
        <v>748.56600000000003</v>
      </c>
      <c r="K52" s="75">
        <v>0</v>
      </c>
      <c r="L52" s="75">
        <v>10.539000000000001</v>
      </c>
      <c r="M52" s="75">
        <v>0</v>
      </c>
      <c r="N52" s="75">
        <v>1541.979</v>
      </c>
      <c r="O52" s="75">
        <v>0</v>
      </c>
      <c r="P52" s="75">
        <v>0</v>
      </c>
      <c r="Q52">
        <f t="shared" si="1"/>
        <v>9.5205140000000004</v>
      </c>
      <c r="R52">
        <f t="shared" si="2"/>
        <v>7.338439300000001</v>
      </c>
      <c r="S52">
        <f t="shared" si="3"/>
        <v>1.901518</v>
      </c>
      <c r="T52">
        <f t="shared" si="4"/>
        <v>0.74856600000000006</v>
      </c>
      <c r="U52">
        <f t="shared" si="5"/>
        <v>0</v>
      </c>
      <c r="V52">
        <f t="shared" si="6"/>
        <v>1.0539000000000001E-2</v>
      </c>
      <c r="W52">
        <f t="shared" si="7"/>
        <v>0</v>
      </c>
      <c r="X52">
        <f t="shared" si="8"/>
        <v>1.541979</v>
      </c>
      <c r="Y52">
        <f t="shared" si="9"/>
        <v>0</v>
      </c>
      <c r="Z52">
        <f t="shared" si="10"/>
        <v>0</v>
      </c>
      <c r="AA52">
        <f t="shared" si="11"/>
        <v>9.5205140000000008E-3</v>
      </c>
    </row>
    <row r="53" spans="1:28">
      <c r="B53" s="77" t="s">
        <v>1423</v>
      </c>
      <c r="E53" s="76" t="s">
        <v>138</v>
      </c>
      <c r="F53" s="75">
        <v>48</v>
      </c>
      <c r="G53" s="75">
        <v>20500.171999999999</v>
      </c>
      <c r="H53" s="75">
        <v>0</v>
      </c>
      <c r="I53" s="75">
        <v>0</v>
      </c>
      <c r="J53" s="75">
        <v>0</v>
      </c>
      <c r="K53" s="75">
        <v>0</v>
      </c>
      <c r="L53" s="75">
        <v>0</v>
      </c>
      <c r="M53" s="75">
        <v>0</v>
      </c>
      <c r="N53" s="75">
        <v>0</v>
      </c>
      <c r="O53" s="75">
        <v>0</v>
      </c>
      <c r="P53" s="75">
        <v>0</v>
      </c>
      <c r="Q53">
        <f t="shared" si="1"/>
        <v>20.500171999999999</v>
      </c>
      <c r="R53">
        <f t="shared" si="2"/>
        <v>0</v>
      </c>
      <c r="S53">
        <f t="shared" si="3"/>
        <v>0</v>
      </c>
      <c r="T53">
        <f t="shared" si="4"/>
        <v>0</v>
      </c>
      <c r="U53">
        <f t="shared" si="5"/>
        <v>0</v>
      </c>
      <c r="V53">
        <f t="shared" si="6"/>
        <v>0</v>
      </c>
      <c r="W53">
        <f t="shared" si="7"/>
        <v>0</v>
      </c>
      <c r="X53">
        <f t="shared" si="8"/>
        <v>0</v>
      </c>
      <c r="Y53">
        <f t="shared" si="9"/>
        <v>0</v>
      </c>
      <c r="Z53">
        <f t="shared" si="10"/>
        <v>0</v>
      </c>
      <c r="AA53">
        <f t="shared" si="11"/>
        <v>2.0500172000000001E-2</v>
      </c>
    </row>
    <row r="54" spans="1:28">
      <c r="B54" s="77" t="s">
        <v>1424</v>
      </c>
      <c r="E54" s="76" t="s">
        <v>207</v>
      </c>
      <c r="F54" s="75">
        <v>8405</v>
      </c>
      <c r="G54" s="75">
        <v>0</v>
      </c>
      <c r="H54" s="75">
        <v>0</v>
      </c>
      <c r="I54" s="75">
        <v>0</v>
      </c>
      <c r="J54" s="75">
        <v>0</v>
      </c>
      <c r="K54" s="75">
        <v>0</v>
      </c>
      <c r="L54" s="75">
        <v>0</v>
      </c>
      <c r="M54" s="75">
        <v>0</v>
      </c>
      <c r="N54" s="75">
        <v>0</v>
      </c>
      <c r="O54" s="75">
        <v>3279705.8930000002</v>
      </c>
      <c r="P54" s="75">
        <v>0</v>
      </c>
      <c r="Q54">
        <f t="shared" si="1"/>
        <v>0</v>
      </c>
      <c r="R54">
        <f t="shared" si="2"/>
        <v>0</v>
      </c>
      <c r="S54">
        <f t="shared" si="3"/>
        <v>0</v>
      </c>
      <c r="T54">
        <f t="shared" si="4"/>
        <v>0</v>
      </c>
      <c r="U54">
        <f t="shared" si="5"/>
        <v>0</v>
      </c>
      <c r="V54">
        <f t="shared" si="6"/>
        <v>0</v>
      </c>
      <c r="W54">
        <f t="shared" si="7"/>
        <v>0</v>
      </c>
      <c r="X54">
        <f t="shared" si="8"/>
        <v>0</v>
      </c>
      <c r="Y54">
        <f t="shared" si="9"/>
        <v>3279.7058930000003</v>
      </c>
      <c r="Z54">
        <f t="shared" si="10"/>
        <v>0</v>
      </c>
      <c r="AA54">
        <f t="shared" si="11"/>
        <v>0</v>
      </c>
    </row>
    <row r="55" spans="1:28">
      <c r="B55" s="77" t="s">
        <v>1425</v>
      </c>
      <c r="E55" s="76" t="s">
        <v>982</v>
      </c>
      <c r="F55" s="75">
        <v>6</v>
      </c>
      <c r="G55" s="75">
        <v>0</v>
      </c>
      <c r="H55" s="75">
        <v>0</v>
      </c>
      <c r="I55" s="75">
        <v>0</v>
      </c>
      <c r="J55" s="75">
        <v>0</v>
      </c>
      <c r="K55" s="75">
        <v>0</v>
      </c>
      <c r="L55" s="75">
        <v>0</v>
      </c>
      <c r="M55" s="75">
        <v>0</v>
      </c>
      <c r="N55" s="75">
        <v>0</v>
      </c>
      <c r="O55" s="75">
        <v>557.14</v>
      </c>
      <c r="P55" s="75">
        <v>0</v>
      </c>
      <c r="Q55">
        <f t="shared" si="1"/>
        <v>0</v>
      </c>
      <c r="R55">
        <f t="shared" si="2"/>
        <v>0</v>
      </c>
      <c r="S55">
        <f t="shared" si="3"/>
        <v>0</v>
      </c>
      <c r="T55">
        <f t="shared" si="4"/>
        <v>0</v>
      </c>
      <c r="U55">
        <f t="shared" si="5"/>
        <v>0</v>
      </c>
      <c r="V55">
        <f t="shared" si="6"/>
        <v>0</v>
      </c>
      <c r="W55">
        <f t="shared" si="7"/>
        <v>0</v>
      </c>
      <c r="X55">
        <f t="shared" si="8"/>
        <v>0</v>
      </c>
      <c r="Y55">
        <f t="shared" si="9"/>
        <v>0.55713999999999997</v>
      </c>
      <c r="Z55">
        <f t="shared" si="10"/>
        <v>0</v>
      </c>
      <c r="AA55">
        <f t="shared" si="11"/>
        <v>0</v>
      </c>
    </row>
    <row r="56" spans="1:28">
      <c r="B56" s="77" t="s">
        <v>1655</v>
      </c>
      <c r="E56" s="76" t="s">
        <v>1654</v>
      </c>
      <c r="F56" s="75">
        <v>6</v>
      </c>
      <c r="G56" s="75">
        <v>0</v>
      </c>
      <c r="H56" s="75">
        <v>1.2809999999999999</v>
      </c>
      <c r="I56" s="75">
        <v>6.15</v>
      </c>
      <c r="J56" s="75">
        <v>0</v>
      </c>
      <c r="K56" s="75">
        <v>0</v>
      </c>
      <c r="L56" s="75">
        <v>0</v>
      </c>
      <c r="M56" s="75">
        <v>0</v>
      </c>
      <c r="N56" s="75">
        <v>0</v>
      </c>
      <c r="O56" s="75">
        <v>0.10800000000000003</v>
      </c>
      <c r="P56" s="75">
        <v>0</v>
      </c>
      <c r="Q56">
        <f t="shared" si="1"/>
        <v>0</v>
      </c>
      <c r="R56">
        <f t="shared" si="2"/>
        <v>1.281E-3</v>
      </c>
      <c r="S56">
        <f t="shared" si="3"/>
        <v>6.1500000000000001E-3</v>
      </c>
      <c r="T56">
        <f t="shared" si="4"/>
        <v>0</v>
      </c>
      <c r="U56">
        <f t="shared" si="5"/>
        <v>0</v>
      </c>
      <c r="V56">
        <f t="shared" si="6"/>
        <v>0</v>
      </c>
      <c r="W56">
        <f t="shared" si="7"/>
        <v>0</v>
      </c>
      <c r="X56">
        <f t="shared" si="8"/>
        <v>0</v>
      </c>
      <c r="Y56">
        <f t="shared" si="9"/>
        <v>1.0800000000000002E-4</v>
      </c>
      <c r="Z56">
        <f t="shared" si="10"/>
        <v>0</v>
      </c>
      <c r="AA56">
        <f t="shared" si="11"/>
        <v>0</v>
      </c>
    </row>
    <row r="57" spans="1:28">
      <c r="B57" s="77" t="s">
        <v>1426</v>
      </c>
      <c r="E57" s="76" t="s">
        <v>85</v>
      </c>
      <c r="F57" s="75">
        <v>822</v>
      </c>
      <c r="G57" s="75">
        <v>18.367999999999999</v>
      </c>
      <c r="H57" s="75">
        <v>0</v>
      </c>
      <c r="I57" s="75">
        <v>0</v>
      </c>
      <c r="J57" s="75">
        <v>0</v>
      </c>
      <c r="K57" s="75">
        <v>0</v>
      </c>
      <c r="L57" s="75">
        <v>0</v>
      </c>
      <c r="M57" s="75">
        <v>0</v>
      </c>
      <c r="N57" s="75">
        <v>0</v>
      </c>
      <c r="O57" s="75">
        <v>375995.16499999998</v>
      </c>
      <c r="P57" s="75">
        <v>0</v>
      </c>
      <c r="Q57">
        <f t="shared" si="1"/>
        <v>1.8367999999999999E-2</v>
      </c>
      <c r="R57">
        <f t="shared" si="2"/>
        <v>0</v>
      </c>
      <c r="S57">
        <f t="shared" si="3"/>
        <v>0</v>
      </c>
      <c r="T57">
        <f t="shared" si="4"/>
        <v>0</v>
      </c>
      <c r="U57">
        <f t="shared" si="5"/>
        <v>0</v>
      </c>
      <c r="V57">
        <f t="shared" si="6"/>
        <v>0</v>
      </c>
      <c r="W57">
        <f t="shared" si="7"/>
        <v>0</v>
      </c>
      <c r="X57">
        <f t="shared" si="8"/>
        <v>0</v>
      </c>
      <c r="Y57">
        <f t="shared" si="9"/>
        <v>375.99516499999999</v>
      </c>
      <c r="Z57">
        <f t="shared" si="10"/>
        <v>0</v>
      </c>
      <c r="AA57">
        <f t="shared" si="11"/>
        <v>1.8367999999999998E-5</v>
      </c>
    </row>
    <row r="58" spans="1:28">
      <c r="B58" s="77" t="s">
        <v>1419</v>
      </c>
      <c r="E58" s="76" t="s">
        <v>52</v>
      </c>
      <c r="F58" s="75">
        <v>42088</v>
      </c>
      <c r="G58" s="75">
        <v>468380.25909999997</v>
      </c>
      <c r="H58" s="75">
        <v>1512.241</v>
      </c>
      <c r="I58" s="75">
        <v>734.64100000000008</v>
      </c>
      <c r="J58" s="75">
        <v>2569.6020000000003</v>
      </c>
      <c r="K58" s="75">
        <v>800.13</v>
      </c>
      <c r="L58" s="75">
        <v>2719.422</v>
      </c>
      <c r="M58" s="75">
        <v>0</v>
      </c>
      <c r="N58" s="75">
        <v>27256.351000000002</v>
      </c>
      <c r="O58" s="75">
        <v>628.52</v>
      </c>
      <c r="P58" s="75">
        <v>638.42099999999994</v>
      </c>
      <c r="Q58">
        <f t="shared" si="1"/>
        <v>468.38025909999999</v>
      </c>
      <c r="R58">
        <f t="shared" si="2"/>
        <v>1.5122409999999999</v>
      </c>
      <c r="S58">
        <f t="shared" si="3"/>
        <v>0.7346410000000001</v>
      </c>
      <c r="T58">
        <f t="shared" si="4"/>
        <v>2.5696020000000002</v>
      </c>
      <c r="U58">
        <f t="shared" si="5"/>
        <v>0.80013000000000001</v>
      </c>
      <c r="V58">
        <f t="shared" si="6"/>
        <v>2.7194220000000002</v>
      </c>
      <c r="W58">
        <f t="shared" si="7"/>
        <v>0</v>
      </c>
      <c r="X58">
        <f t="shared" si="8"/>
        <v>27.256351000000002</v>
      </c>
      <c r="Y58">
        <f t="shared" si="9"/>
        <v>0.62851999999999997</v>
      </c>
      <c r="Z58">
        <f t="shared" si="10"/>
        <v>0.63842099999999991</v>
      </c>
      <c r="AA58">
        <f t="shared" si="11"/>
        <v>0.46838025909999997</v>
      </c>
    </row>
    <row r="59" spans="1:28">
      <c r="B59" s="77" t="s">
        <v>1429</v>
      </c>
      <c r="E59" s="76" t="s">
        <v>247</v>
      </c>
      <c r="F59" s="75">
        <v>515</v>
      </c>
      <c r="G59" s="75">
        <v>0</v>
      </c>
      <c r="H59" s="75">
        <v>0</v>
      </c>
      <c r="I59" s="75">
        <v>0</v>
      </c>
      <c r="J59" s="75">
        <v>0</v>
      </c>
      <c r="K59" s="75">
        <v>0</v>
      </c>
      <c r="L59" s="75">
        <v>0</v>
      </c>
      <c r="M59" s="75">
        <v>0</v>
      </c>
      <c r="N59" s="75">
        <v>0</v>
      </c>
      <c r="O59" s="75">
        <v>73600.039000000004</v>
      </c>
      <c r="P59" s="75">
        <v>0</v>
      </c>
      <c r="Q59">
        <f t="shared" si="1"/>
        <v>0</v>
      </c>
      <c r="R59">
        <f t="shared" si="2"/>
        <v>0</v>
      </c>
      <c r="S59">
        <f t="shared" si="3"/>
        <v>0</v>
      </c>
      <c r="T59">
        <f t="shared" si="4"/>
        <v>0</v>
      </c>
      <c r="U59">
        <f t="shared" si="5"/>
        <v>0</v>
      </c>
      <c r="V59">
        <f t="shared" si="6"/>
        <v>0</v>
      </c>
      <c r="W59">
        <f t="shared" si="7"/>
        <v>0</v>
      </c>
      <c r="X59">
        <f t="shared" si="8"/>
        <v>0</v>
      </c>
      <c r="Y59">
        <f t="shared" si="9"/>
        <v>73.60003900000001</v>
      </c>
      <c r="Z59">
        <f t="shared" si="10"/>
        <v>0</v>
      </c>
      <c r="AA59">
        <f t="shared" si="11"/>
        <v>0</v>
      </c>
    </row>
    <row r="60" spans="1:28">
      <c r="B60" s="77" t="s">
        <v>4</v>
      </c>
      <c r="E60" s="76" t="s">
        <v>60</v>
      </c>
      <c r="F60" s="75">
        <v>2684</v>
      </c>
      <c r="G60" s="75">
        <v>170.03799999999998</v>
      </c>
      <c r="H60" s="75">
        <v>3123.7340000000004</v>
      </c>
      <c r="I60" s="75">
        <v>2.3130000000000002</v>
      </c>
      <c r="J60" s="75">
        <v>0</v>
      </c>
      <c r="K60" s="75">
        <v>0</v>
      </c>
      <c r="L60" s="75">
        <v>0</v>
      </c>
      <c r="M60" s="75">
        <v>0</v>
      </c>
      <c r="N60" s="75">
        <v>1.2</v>
      </c>
      <c r="O60" s="75">
        <v>0</v>
      </c>
      <c r="P60" s="75">
        <v>0</v>
      </c>
      <c r="Q60">
        <f t="shared" si="1"/>
        <v>0.17003799999999999</v>
      </c>
      <c r="R60">
        <f t="shared" si="2"/>
        <v>3.1237340000000002</v>
      </c>
      <c r="S60">
        <f t="shared" si="3"/>
        <v>2.313E-3</v>
      </c>
      <c r="T60">
        <f t="shared" si="4"/>
        <v>0</v>
      </c>
      <c r="U60">
        <f t="shared" si="5"/>
        <v>0</v>
      </c>
      <c r="V60">
        <f t="shared" si="6"/>
        <v>0</v>
      </c>
      <c r="W60">
        <f t="shared" si="7"/>
        <v>0</v>
      </c>
      <c r="X60">
        <f t="shared" si="8"/>
        <v>1.1999999999999999E-3</v>
      </c>
      <c r="Y60">
        <f t="shared" si="9"/>
        <v>0</v>
      </c>
      <c r="Z60">
        <f t="shared" si="10"/>
        <v>0</v>
      </c>
      <c r="AA60">
        <f t="shared" si="11"/>
        <v>1.7003799999999999E-4</v>
      </c>
      <c r="AB60">
        <f>Q49+Q50+Q55+Q56+Q60</f>
        <v>0.17003799999999999</v>
      </c>
    </row>
    <row r="62" spans="1:28">
      <c r="A62" s="87" t="s">
        <v>1821</v>
      </c>
      <c r="O62" s="81" t="s">
        <v>1725</v>
      </c>
      <c r="P62" s="80">
        <v>468</v>
      </c>
    </row>
    <row r="65" spans="1:27">
      <c r="A65" s="79" t="s">
        <v>1506</v>
      </c>
    </row>
    <row r="66" spans="1:27">
      <c r="A66" s="79" t="s">
        <v>1723</v>
      </c>
      <c r="B66" s="79" t="s">
        <v>1722</v>
      </c>
    </row>
    <row r="69" spans="1:27">
      <c r="C69" s="89" t="s">
        <v>1649</v>
      </c>
      <c r="K69" s="89" t="s">
        <v>1820</v>
      </c>
      <c r="O69" s="89" t="s">
        <v>1719</v>
      </c>
    </row>
    <row r="70" spans="1:27">
      <c r="O70" s="89" t="s">
        <v>1819</v>
      </c>
    </row>
    <row r="72" spans="1:27">
      <c r="G72" s="89" t="s">
        <v>1718</v>
      </c>
      <c r="H72" s="89" t="s">
        <v>1718</v>
      </c>
      <c r="I72" s="89" t="s">
        <v>1710</v>
      </c>
      <c r="K72" s="89" t="s">
        <v>1710</v>
      </c>
      <c r="M72" s="89" t="s">
        <v>1710</v>
      </c>
      <c r="N72" s="89" t="s">
        <v>1710</v>
      </c>
    </row>
    <row r="73" spans="1:27">
      <c r="E73" s="89" t="s">
        <v>1646</v>
      </c>
      <c r="G73" s="89" t="s">
        <v>1716</v>
      </c>
      <c r="H73" s="89" t="s">
        <v>1715</v>
      </c>
      <c r="I73" s="89" t="s">
        <v>1712</v>
      </c>
      <c r="J73" s="89" t="s">
        <v>1710</v>
      </c>
      <c r="K73" s="89" t="s">
        <v>1707</v>
      </c>
      <c r="L73" s="89" t="s">
        <v>1710</v>
      </c>
      <c r="M73" s="89" t="s">
        <v>1645</v>
      </c>
      <c r="N73" s="89" t="s">
        <v>1817</v>
      </c>
      <c r="O73" s="89" t="s">
        <v>1710</v>
      </c>
    </row>
    <row r="74" spans="1:27">
      <c r="G74" s="89" t="s">
        <v>1713</v>
      </c>
      <c r="H74" s="89" t="s">
        <v>1713</v>
      </c>
      <c r="I74" s="89" t="s">
        <v>1645</v>
      </c>
      <c r="J74" s="89" t="s">
        <v>1645</v>
      </c>
      <c r="K74" s="89" t="s">
        <v>1645</v>
      </c>
      <c r="L74" s="89" t="s">
        <v>1645</v>
      </c>
      <c r="M74" s="89" t="s">
        <v>1708</v>
      </c>
      <c r="N74" s="89" t="s">
        <v>1705</v>
      </c>
      <c r="O74" s="89" t="s">
        <v>1705</v>
      </c>
    </row>
    <row r="75" spans="1:27">
      <c r="A75" s="89" t="s">
        <v>30</v>
      </c>
      <c r="C75" s="89" t="s">
        <v>31</v>
      </c>
      <c r="E75" s="89" t="s">
        <v>1704</v>
      </c>
      <c r="F75" s="89" t="s">
        <v>35</v>
      </c>
      <c r="G75" s="89" t="s">
        <v>1709</v>
      </c>
      <c r="H75" s="89" t="s">
        <v>1709</v>
      </c>
      <c r="I75" s="89" t="s">
        <v>1702</v>
      </c>
      <c r="J75" s="89" t="s">
        <v>1700</v>
      </c>
      <c r="K75" s="89" t="s">
        <v>1702</v>
      </c>
      <c r="L75" s="89" t="s">
        <v>1703</v>
      </c>
      <c r="M75" s="89" t="s">
        <v>1703</v>
      </c>
      <c r="N75" s="89" t="s">
        <v>1701</v>
      </c>
      <c r="O75" s="89" t="s">
        <v>1700</v>
      </c>
    </row>
    <row r="76" spans="1:27">
      <c r="B76" s="90" t="s">
        <v>1633</v>
      </c>
      <c r="G76" s="88">
        <v>79948</v>
      </c>
      <c r="H76" s="88">
        <v>100346</v>
      </c>
      <c r="I76" s="88">
        <v>2529959.6119999997</v>
      </c>
      <c r="J76" s="88">
        <v>3346954.0780000002</v>
      </c>
      <c r="K76" s="88">
        <v>2970434.5580000002</v>
      </c>
      <c r="L76" s="88">
        <v>220727.68499999997</v>
      </c>
      <c r="M76" s="88">
        <v>197823.18499999997</v>
      </c>
      <c r="N76" s="88">
        <v>8115118.3810000001</v>
      </c>
      <c r="O76" s="88">
        <v>41605038.687999994</v>
      </c>
      <c r="V76">
        <f t="shared" ref="V76:AA76" si="12">J76/1000</f>
        <v>3346.9540780000002</v>
      </c>
      <c r="W76">
        <f t="shared" si="12"/>
        <v>2970.4345580000004</v>
      </c>
      <c r="X76">
        <f t="shared" si="12"/>
        <v>220.72768499999998</v>
      </c>
      <c r="Y76">
        <f t="shared" si="12"/>
        <v>197.82318499999997</v>
      </c>
      <c r="Z76">
        <f t="shared" si="12"/>
        <v>8115.1183810000002</v>
      </c>
      <c r="AA76">
        <f t="shared" si="12"/>
        <v>41605.038687999993</v>
      </c>
    </row>
    <row r="77" spans="1:27">
      <c r="A77" s="91" t="s">
        <v>1818</v>
      </c>
    </row>
    <row r="78" spans="1:27">
      <c r="B78" s="90" t="s">
        <v>35</v>
      </c>
    </row>
    <row r="79" spans="1:27">
      <c r="B79" s="90" t="s">
        <v>1698</v>
      </c>
      <c r="F79" s="89" t="s">
        <v>1493</v>
      </c>
      <c r="G79" s="88">
        <v>25</v>
      </c>
      <c r="H79" s="88">
        <v>41</v>
      </c>
      <c r="I79" s="88">
        <v>1497.116</v>
      </c>
      <c r="J79" s="88">
        <v>1449.76</v>
      </c>
      <c r="K79" s="88">
        <v>1420.28</v>
      </c>
      <c r="L79" s="88">
        <v>130.28</v>
      </c>
      <c r="M79" s="88">
        <v>127.63799999999999</v>
      </c>
      <c r="N79" s="88">
        <v>6159.5889999999999</v>
      </c>
      <c r="O79" s="88">
        <v>7010.3669999999984</v>
      </c>
      <c r="P79">
        <f t="shared" ref="P79:P98" si="13">J79/1000</f>
        <v>1.4497599999999999</v>
      </c>
      <c r="Q79">
        <f t="shared" ref="Q79:Q98" si="14">K79/1000</f>
        <v>1.42028</v>
      </c>
      <c r="R79">
        <f t="shared" ref="R79:R98" si="15">L79/1000</f>
        <v>0.13028000000000001</v>
      </c>
      <c r="S79">
        <f t="shared" ref="S79:S98" si="16">M79/1000</f>
        <v>0.127638</v>
      </c>
      <c r="T79">
        <f t="shared" ref="T79:T98" si="17">N79/1000</f>
        <v>6.1595889999999995</v>
      </c>
      <c r="U79">
        <f t="shared" ref="U79:U98" si="18">O79/1000</f>
        <v>7.0103669999999987</v>
      </c>
    </row>
    <row r="80" spans="1:27">
      <c r="B80" s="90" t="s">
        <v>1697</v>
      </c>
      <c r="F80" s="89" t="s">
        <v>1483</v>
      </c>
      <c r="G80" s="88">
        <v>26</v>
      </c>
      <c r="H80" s="88">
        <v>39</v>
      </c>
      <c r="I80" s="88">
        <v>551.92899999999997</v>
      </c>
      <c r="J80" s="88">
        <v>523.44200000000001</v>
      </c>
      <c r="K80" s="88">
        <v>518.303</v>
      </c>
      <c r="L80" s="88">
        <v>130.20099999999999</v>
      </c>
      <c r="M80" s="88">
        <v>128.6</v>
      </c>
      <c r="N80" s="88">
        <v>9883.0550000000003</v>
      </c>
      <c r="O80" s="88">
        <v>11069.341</v>
      </c>
      <c r="P80">
        <f t="shared" si="13"/>
        <v>0.52344199999999996</v>
      </c>
      <c r="Q80">
        <f t="shared" si="14"/>
        <v>0.51830299999999996</v>
      </c>
      <c r="R80">
        <f t="shared" si="15"/>
        <v>0.13020099999999998</v>
      </c>
      <c r="S80">
        <f t="shared" si="16"/>
        <v>0.12859999999999999</v>
      </c>
      <c r="T80">
        <f t="shared" si="17"/>
        <v>9.8830550000000006</v>
      </c>
      <c r="U80">
        <f t="shared" si="18"/>
        <v>11.069341</v>
      </c>
    </row>
    <row r="81" spans="2:27">
      <c r="B81" s="90" t="s">
        <v>1696</v>
      </c>
      <c r="F81" s="89" t="s">
        <v>1536</v>
      </c>
      <c r="G81" s="88">
        <v>4242</v>
      </c>
      <c r="H81" s="88">
        <v>5047</v>
      </c>
      <c r="I81" s="88">
        <v>223168.65100000007</v>
      </c>
      <c r="J81" s="88">
        <v>242437.87</v>
      </c>
      <c r="K81" s="88">
        <v>222594.37500000003</v>
      </c>
      <c r="L81" s="88">
        <v>7451.8340000000007</v>
      </c>
      <c r="M81" s="88">
        <v>6815.8459999999995</v>
      </c>
      <c r="N81" s="88">
        <v>359632.93799999997</v>
      </c>
      <c r="O81" s="88">
        <v>8138007.3629999999</v>
      </c>
      <c r="P81">
        <f t="shared" si="13"/>
        <v>242.43787</v>
      </c>
      <c r="Q81">
        <f t="shared" si="14"/>
        <v>222.59437500000004</v>
      </c>
      <c r="R81">
        <f t="shared" si="15"/>
        <v>7.4518340000000007</v>
      </c>
      <c r="S81">
        <f t="shared" si="16"/>
        <v>6.8158459999999996</v>
      </c>
      <c r="T81">
        <f t="shared" si="17"/>
        <v>359.63293799999997</v>
      </c>
      <c r="U81">
        <f t="shared" si="18"/>
        <v>8138.0073629999997</v>
      </c>
      <c r="V81">
        <f t="shared" ref="V81:AA81" si="19">P81+P82</f>
        <v>259.40017</v>
      </c>
      <c r="W81">
        <f t="shared" si="19"/>
        <v>238.25225300000005</v>
      </c>
      <c r="X81">
        <f t="shared" si="19"/>
        <v>7.9126570000000012</v>
      </c>
      <c r="Y81">
        <f t="shared" si="19"/>
        <v>7.2384519999999997</v>
      </c>
      <c r="Z81">
        <f t="shared" si="19"/>
        <v>380.64763699999997</v>
      </c>
      <c r="AA81">
        <f t="shared" si="19"/>
        <v>8702.2589119999993</v>
      </c>
    </row>
    <row r="82" spans="2:27">
      <c r="B82" s="90" t="s">
        <v>1695</v>
      </c>
      <c r="F82" s="89" t="s">
        <v>1694</v>
      </c>
      <c r="G82" s="88">
        <v>370</v>
      </c>
      <c r="H82" s="88">
        <v>488</v>
      </c>
      <c r="I82" s="88">
        <v>15782.773999999999</v>
      </c>
      <c r="J82" s="88">
        <v>16962.3</v>
      </c>
      <c r="K82" s="88">
        <v>15657.878000000001</v>
      </c>
      <c r="L82" s="88">
        <v>460.82300000000004</v>
      </c>
      <c r="M82" s="88">
        <v>422.60599999999999</v>
      </c>
      <c r="N82" s="88">
        <v>21014.699000000001</v>
      </c>
      <c r="O82" s="88">
        <v>564251.54899999988</v>
      </c>
      <c r="P82">
        <f t="shared" si="13"/>
        <v>16.962299999999999</v>
      </c>
      <c r="Q82">
        <f t="shared" si="14"/>
        <v>15.657878</v>
      </c>
      <c r="R82">
        <f t="shared" si="15"/>
        <v>0.46082300000000004</v>
      </c>
      <c r="S82">
        <f t="shared" si="16"/>
        <v>0.42260599999999998</v>
      </c>
      <c r="T82">
        <f t="shared" si="17"/>
        <v>21.014699</v>
      </c>
      <c r="U82">
        <f t="shared" si="18"/>
        <v>564.25154899999984</v>
      </c>
    </row>
    <row r="83" spans="2:27">
      <c r="B83" s="90" t="s">
        <v>1693</v>
      </c>
      <c r="F83" s="89" t="s">
        <v>1532</v>
      </c>
      <c r="G83" s="88">
        <v>4428</v>
      </c>
      <c r="H83" s="88">
        <v>5530</v>
      </c>
      <c r="I83" s="88">
        <v>0</v>
      </c>
      <c r="J83" s="88">
        <v>157129.75599999999</v>
      </c>
      <c r="K83" s="88">
        <v>128835.49699999999</v>
      </c>
      <c r="L83" s="88">
        <v>10278.791999999999</v>
      </c>
      <c r="M83" s="88">
        <v>8760.2160000000003</v>
      </c>
      <c r="N83" s="88">
        <v>22071.332999999999</v>
      </c>
      <c r="O83" s="88">
        <v>188293.989</v>
      </c>
      <c r="P83">
        <f t="shared" si="13"/>
        <v>157.12975599999999</v>
      </c>
      <c r="Q83">
        <f t="shared" si="14"/>
        <v>128.83549699999998</v>
      </c>
      <c r="R83">
        <f t="shared" si="15"/>
        <v>10.278791999999999</v>
      </c>
      <c r="S83">
        <f t="shared" si="16"/>
        <v>8.7602159999999998</v>
      </c>
      <c r="T83">
        <f t="shared" si="17"/>
        <v>22.071332999999999</v>
      </c>
      <c r="U83">
        <f t="shared" si="18"/>
        <v>188.29398900000001</v>
      </c>
      <c r="V83">
        <f t="shared" ref="V83:AA83" si="20">P83+P84</f>
        <v>469.06248499999998</v>
      </c>
      <c r="W83">
        <f t="shared" si="20"/>
        <v>388.56503099999998</v>
      </c>
      <c r="X83">
        <f t="shared" si="20"/>
        <v>30.844484999999999</v>
      </c>
      <c r="Y83">
        <f t="shared" si="20"/>
        <v>26.505585</v>
      </c>
      <c r="Z83">
        <f t="shared" si="20"/>
        <v>66.093514999999996</v>
      </c>
      <c r="AA83">
        <f t="shared" si="20"/>
        <v>513.41098099999999</v>
      </c>
    </row>
    <row r="84" spans="2:27">
      <c r="B84" s="90" t="s">
        <v>1692</v>
      </c>
      <c r="F84" s="89" t="s">
        <v>1691</v>
      </c>
      <c r="G84" s="88">
        <v>10647</v>
      </c>
      <c r="H84" s="88">
        <v>14512</v>
      </c>
      <c r="I84" s="88">
        <v>0</v>
      </c>
      <c r="J84" s="88">
        <v>311932.72899999999</v>
      </c>
      <c r="K84" s="88">
        <v>259729.53399999999</v>
      </c>
      <c r="L84" s="88">
        <v>20565.692999999999</v>
      </c>
      <c r="M84" s="88">
        <v>17745.368999999999</v>
      </c>
      <c r="N84" s="88">
        <v>44022.182000000001</v>
      </c>
      <c r="O84" s="88">
        <v>325116.99199999997</v>
      </c>
      <c r="P84">
        <f t="shared" si="13"/>
        <v>311.93272899999999</v>
      </c>
      <c r="Q84">
        <f t="shared" si="14"/>
        <v>259.729534</v>
      </c>
      <c r="R84">
        <f t="shared" si="15"/>
        <v>20.565693</v>
      </c>
      <c r="S84">
        <f t="shared" si="16"/>
        <v>17.745369</v>
      </c>
      <c r="T84">
        <f t="shared" si="17"/>
        <v>44.022182000000001</v>
      </c>
      <c r="U84">
        <f t="shared" si="18"/>
        <v>325.11699199999998</v>
      </c>
    </row>
    <row r="85" spans="2:27">
      <c r="B85" s="90" t="s">
        <v>1690</v>
      </c>
      <c r="F85" s="89" t="s">
        <v>1479</v>
      </c>
      <c r="G85" s="88">
        <v>48</v>
      </c>
      <c r="H85" s="88">
        <v>57</v>
      </c>
      <c r="I85" s="88">
        <v>1579.2939999999999</v>
      </c>
      <c r="J85" s="88">
        <v>1581.135</v>
      </c>
      <c r="K85" s="88">
        <v>1556.5439999999999</v>
      </c>
      <c r="L85" s="88">
        <v>218.40799999999999</v>
      </c>
      <c r="M85" s="88">
        <v>217.06900000000002</v>
      </c>
      <c r="N85" s="88">
        <v>40521.205999999998</v>
      </c>
      <c r="O85" s="88">
        <v>249196.19900000005</v>
      </c>
      <c r="P85">
        <f t="shared" si="13"/>
        <v>1.581135</v>
      </c>
      <c r="Q85">
        <f t="shared" si="14"/>
        <v>1.5565439999999999</v>
      </c>
      <c r="R85">
        <f t="shared" si="15"/>
        <v>0.21840799999999999</v>
      </c>
      <c r="S85">
        <f t="shared" si="16"/>
        <v>0.21706900000000001</v>
      </c>
      <c r="T85">
        <f t="shared" si="17"/>
        <v>40.521205999999999</v>
      </c>
      <c r="U85">
        <f t="shared" si="18"/>
        <v>249.19619900000006</v>
      </c>
      <c r="V85">
        <f t="shared" ref="V85:AA85" si="21">P85+P86</f>
        <v>2.3031790000000001</v>
      </c>
      <c r="W85">
        <f t="shared" si="21"/>
        <v>2.2749950000000001</v>
      </c>
      <c r="X85">
        <f t="shared" si="21"/>
        <v>0.29199999999999998</v>
      </c>
      <c r="Y85">
        <f t="shared" si="21"/>
        <v>0.28994700000000001</v>
      </c>
      <c r="Z85">
        <f t="shared" si="21"/>
        <v>48.024165000000004</v>
      </c>
      <c r="AA85">
        <f t="shared" si="21"/>
        <v>280.12587800000006</v>
      </c>
    </row>
    <row r="86" spans="2:27">
      <c r="B86" s="90" t="s">
        <v>1689</v>
      </c>
      <c r="F86" s="89" t="s">
        <v>1688</v>
      </c>
      <c r="G86" s="88">
        <v>34</v>
      </c>
      <c r="H86" s="88">
        <v>40</v>
      </c>
      <c r="I86" s="88">
        <v>722.98399999999992</v>
      </c>
      <c r="J86" s="88">
        <v>722.04399999999998</v>
      </c>
      <c r="K86" s="88">
        <v>718.45100000000002</v>
      </c>
      <c r="L86" s="88">
        <v>73.591999999999999</v>
      </c>
      <c r="M86" s="88">
        <v>72.878</v>
      </c>
      <c r="N86" s="88">
        <v>7502.9590000000017</v>
      </c>
      <c r="O86" s="88">
        <v>30929.679</v>
      </c>
      <c r="P86">
        <f t="shared" si="13"/>
        <v>0.72204400000000002</v>
      </c>
      <c r="Q86">
        <f t="shared" si="14"/>
        <v>0.71845100000000006</v>
      </c>
      <c r="R86">
        <f t="shared" si="15"/>
        <v>7.3592000000000005E-2</v>
      </c>
      <c r="S86">
        <f t="shared" si="16"/>
        <v>7.2877999999999998E-2</v>
      </c>
      <c r="T86">
        <f t="shared" si="17"/>
        <v>7.5029590000000015</v>
      </c>
      <c r="U86">
        <f t="shared" si="18"/>
        <v>30.929679</v>
      </c>
    </row>
    <row r="87" spans="2:27">
      <c r="B87" s="90" t="s">
        <v>1687</v>
      </c>
      <c r="F87" s="89" t="s">
        <v>1477</v>
      </c>
      <c r="G87" s="88">
        <v>8405</v>
      </c>
      <c r="H87" s="88">
        <v>10296</v>
      </c>
      <c r="I87" s="88">
        <v>560549.55799999984</v>
      </c>
      <c r="J87" s="88">
        <v>565677.63399999996</v>
      </c>
      <c r="K87" s="88">
        <v>549180.63499999989</v>
      </c>
      <c r="L87" s="88">
        <v>29311.91</v>
      </c>
      <c r="M87" s="88">
        <v>26809.45</v>
      </c>
      <c r="N87" s="88">
        <v>2392834.9269999997</v>
      </c>
      <c r="O87" s="88">
        <v>12284382.321999999</v>
      </c>
      <c r="P87">
        <f t="shared" si="13"/>
        <v>565.67763400000001</v>
      </c>
      <c r="Q87">
        <f t="shared" si="14"/>
        <v>549.18063499999994</v>
      </c>
      <c r="R87">
        <f t="shared" si="15"/>
        <v>29.311910000000001</v>
      </c>
      <c r="S87">
        <f t="shared" si="16"/>
        <v>26.809450000000002</v>
      </c>
      <c r="T87">
        <f t="shared" si="17"/>
        <v>2392.8349269999999</v>
      </c>
      <c r="U87">
        <f t="shared" si="18"/>
        <v>12284.382321999999</v>
      </c>
    </row>
    <row r="88" spans="2:27">
      <c r="B88" s="90" t="s">
        <v>1686</v>
      </c>
      <c r="F88" s="89" t="s">
        <v>1475</v>
      </c>
      <c r="G88" s="88">
        <v>6</v>
      </c>
      <c r="H88" s="88">
        <v>6</v>
      </c>
      <c r="I88" s="88">
        <v>54.758000000000003</v>
      </c>
      <c r="J88" s="88">
        <v>50.123999999999995</v>
      </c>
      <c r="K88" s="88">
        <v>50.123999999999995</v>
      </c>
      <c r="L88" s="88">
        <v>12.475</v>
      </c>
      <c r="M88" s="88">
        <v>12.475</v>
      </c>
      <c r="N88" s="88">
        <v>1580.1560000000002</v>
      </c>
      <c r="O88" s="88">
        <v>573.76</v>
      </c>
      <c r="P88">
        <f t="shared" si="13"/>
        <v>5.0123999999999995E-2</v>
      </c>
      <c r="Q88">
        <f t="shared" si="14"/>
        <v>5.0123999999999995E-2</v>
      </c>
      <c r="R88">
        <f t="shared" si="15"/>
        <v>1.2475E-2</v>
      </c>
      <c r="S88">
        <f t="shared" si="16"/>
        <v>1.2475E-2</v>
      </c>
      <c r="T88">
        <f t="shared" si="17"/>
        <v>1.5801560000000001</v>
      </c>
      <c r="U88">
        <f t="shared" si="18"/>
        <v>0.57375999999999994</v>
      </c>
    </row>
    <row r="89" spans="2:27">
      <c r="B89" s="90" t="s">
        <v>1685</v>
      </c>
      <c r="F89" s="89" t="s">
        <v>1684</v>
      </c>
      <c r="G89" s="88">
        <v>2</v>
      </c>
      <c r="H89" s="88">
        <v>2</v>
      </c>
      <c r="I89" s="88">
        <v>21.829000000000001</v>
      </c>
      <c r="J89" s="88">
        <v>21.829000000000001</v>
      </c>
      <c r="K89" s="88">
        <v>21.829000000000001</v>
      </c>
      <c r="L89" s="88">
        <v>6.0220000000000002</v>
      </c>
      <c r="M89" s="88">
        <v>6.0220000000000002</v>
      </c>
      <c r="N89" s="88">
        <v>460.339</v>
      </c>
      <c r="O89" s="88">
        <v>69.051000000000002</v>
      </c>
      <c r="P89">
        <f t="shared" si="13"/>
        <v>2.1829000000000001E-2</v>
      </c>
      <c r="Q89">
        <f t="shared" si="14"/>
        <v>2.1829000000000001E-2</v>
      </c>
      <c r="R89">
        <f t="shared" si="15"/>
        <v>6.0220000000000004E-3</v>
      </c>
      <c r="S89">
        <f t="shared" si="16"/>
        <v>6.0220000000000004E-3</v>
      </c>
      <c r="T89">
        <f t="shared" si="17"/>
        <v>0.460339</v>
      </c>
      <c r="U89">
        <f t="shared" si="18"/>
        <v>6.9051000000000001E-2</v>
      </c>
    </row>
    <row r="90" spans="2:27">
      <c r="B90" s="90" t="s">
        <v>1683</v>
      </c>
      <c r="F90" s="89" t="s">
        <v>1521</v>
      </c>
      <c r="G90" s="88">
        <v>6</v>
      </c>
      <c r="H90" s="88">
        <v>10</v>
      </c>
      <c r="I90" s="88">
        <v>0</v>
      </c>
      <c r="J90" s="88">
        <v>22.574999999999999</v>
      </c>
      <c r="K90" s="88">
        <v>22.574999999999999</v>
      </c>
      <c r="L90" s="88">
        <v>3.2910000000000008</v>
      </c>
      <c r="M90" s="88">
        <v>3.2910000000000008</v>
      </c>
      <c r="N90" s="88">
        <v>103.158</v>
      </c>
      <c r="O90" s="88">
        <v>162.99600000000001</v>
      </c>
      <c r="P90">
        <f t="shared" si="13"/>
        <v>2.2574999999999998E-2</v>
      </c>
      <c r="Q90">
        <f t="shared" si="14"/>
        <v>2.2574999999999998E-2</v>
      </c>
      <c r="R90">
        <f t="shared" si="15"/>
        <v>3.291000000000001E-3</v>
      </c>
      <c r="S90">
        <f t="shared" si="16"/>
        <v>3.291000000000001E-3</v>
      </c>
      <c r="T90">
        <f t="shared" si="17"/>
        <v>0.103158</v>
      </c>
      <c r="U90">
        <f t="shared" si="18"/>
        <v>0.162996</v>
      </c>
    </row>
    <row r="91" spans="2:27">
      <c r="B91" s="90" t="s">
        <v>1682</v>
      </c>
      <c r="F91" s="89" t="s">
        <v>1473</v>
      </c>
      <c r="G91" s="88">
        <v>822</v>
      </c>
      <c r="H91" s="88">
        <v>1061</v>
      </c>
      <c r="I91" s="88">
        <v>44469.417999999998</v>
      </c>
      <c r="J91" s="88">
        <v>43282.733</v>
      </c>
      <c r="K91" s="88">
        <v>42303.589000000007</v>
      </c>
      <c r="L91" s="88">
        <v>2883.366</v>
      </c>
      <c r="M91" s="88">
        <v>2723.9990000000003</v>
      </c>
      <c r="N91" s="88">
        <v>272944.28899999993</v>
      </c>
      <c r="O91" s="88">
        <v>1115351.94</v>
      </c>
      <c r="P91">
        <f t="shared" si="13"/>
        <v>43.282733</v>
      </c>
      <c r="Q91">
        <f t="shared" si="14"/>
        <v>42.303589000000009</v>
      </c>
      <c r="R91">
        <f t="shared" si="15"/>
        <v>2.8833660000000001</v>
      </c>
      <c r="S91">
        <f t="shared" si="16"/>
        <v>2.7239990000000001</v>
      </c>
      <c r="T91">
        <f t="shared" si="17"/>
        <v>272.94428899999991</v>
      </c>
      <c r="U91">
        <f t="shared" si="18"/>
        <v>1115.35194</v>
      </c>
    </row>
    <row r="92" spans="2:27">
      <c r="B92" s="90" t="s">
        <v>1681</v>
      </c>
      <c r="F92" s="89" t="s">
        <v>1518</v>
      </c>
      <c r="G92" s="88">
        <v>42088</v>
      </c>
      <c r="H92" s="88">
        <v>51568</v>
      </c>
      <c r="I92" s="88">
        <v>1546176.916</v>
      </c>
      <c r="J92" s="88">
        <v>1765415.1240000001</v>
      </c>
      <c r="K92" s="88">
        <v>1533260.8369999998</v>
      </c>
      <c r="L92" s="88">
        <v>134688.19500000001</v>
      </c>
      <c r="M92" s="88">
        <v>120941.44700000003</v>
      </c>
      <c r="N92" s="88">
        <v>4594687.6109999986</v>
      </c>
      <c r="O92" s="88">
        <v>16930971.129999999</v>
      </c>
      <c r="P92">
        <f t="shared" si="13"/>
        <v>1765.4151240000001</v>
      </c>
      <c r="Q92">
        <f t="shared" si="14"/>
        <v>1533.2608369999998</v>
      </c>
      <c r="R92">
        <f t="shared" si="15"/>
        <v>134.68819500000001</v>
      </c>
      <c r="S92">
        <f t="shared" si="16"/>
        <v>120.94144700000003</v>
      </c>
      <c r="T92">
        <f t="shared" si="17"/>
        <v>4594.6876109999985</v>
      </c>
      <c r="U92">
        <f t="shared" si="18"/>
        <v>16930.971129999998</v>
      </c>
      <c r="V92">
        <f t="shared" ref="V92:AA92" si="22">P92+P93</f>
        <v>1903.8102990000002</v>
      </c>
      <c r="W92">
        <f t="shared" si="22"/>
        <v>1652.4568219999999</v>
      </c>
      <c r="X92">
        <f t="shared" si="22"/>
        <v>143.24791500000001</v>
      </c>
      <c r="Y92">
        <f t="shared" si="22"/>
        <v>128.41594000000003</v>
      </c>
      <c r="Z92">
        <f t="shared" si="22"/>
        <v>4753.7216989999988</v>
      </c>
      <c r="AA92">
        <f t="shared" si="22"/>
        <v>17873.721648999999</v>
      </c>
    </row>
    <row r="93" spans="2:27">
      <c r="B93" s="90" t="s">
        <v>1680</v>
      </c>
      <c r="F93" s="89" t="s">
        <v>1679</v>
      </c>
      <c r="G93" s="88">
        <v>3347</v>
      </c>
      <c r="H93" s="88">
        <v>4093</v>
      </c>
      <c r="I93" s="88">
        <v>121166.914</v>
      </c>
      <c r="J93" s="88">
        <v>138395.17500000002</v>
      </c>
      <c r="K93" s="88">
        <v>119195.985</v>
      </c>
      <c r="L93" s="88">
        <v>8559.7199999999993</v>
      </c>
      <c r="M93" s="88">
        <v>7474.4929999999986</v>
      </c>
      <c r="N93" s="88">
        <v>159034.08800000002</v>
      </c>
      <c r="O93" s="88">
        <v>942750.5190000002</v>
      </c>
      <c r="P93">
        <f t="shared" si="13"/>
        <v>138.39517500000002</v>
      </c>
      <c r="Q93">
        <f t="shared" si="14"/>
        <v>119.19598500000001</v>
      </c>
      <c r="R93">
        <f t="shared" si="15"/>
        <v>8.5597199999999987</v>
      </c>
      <c r="S93">
        <f t="shared" si="16"/>
        <v>7.4744929999999989</v>
      </c>
      <c r="T93">
        <f t="shared" si="17"/>
        <v>159.03408800000003</v>
      </c>
      <c r="U93">
        <f t="shared" si="18"/>
        <v>942.75051900000017</v>
      </c>
    </row>
    <row r="94" spans="2:27">
      <c r="B94" s="90" t="s">
        <v>1678</v>
      </c>
      <c r="F94" s="89" t="s">
        <v>1677</v>
      </c>
      <c r="G94" s="88">
        <v>8</v>
      </c>
      <c r="H94" s="88">
        <v>8</v>
      </c>
      <c r="I94" s="88">
        <v>216.94400000000002</v>
      </c>
      <c r="J94" s="88">
        <v>203.26400000000001</v>
      </c>
      <c r="K94" s="88">
        <v>199.196</v>
      </c>
      <c r="L94" s="88">
        <v>29.535999999999994</v>
      </c>
      <c r="M94" s="88">
        <v>28.184000000000001</v>
      </c>
      <c r="N94" s="88">
        <v>2659.5990000000002</v>
      </c>
      <c r="O94" s="88">
        <v>2393.6390000000001</v>
      </c>
      <c r="P94">
        <f t="shared" si="13"/>
        <v>0.203264</v>
      </c>
      <c r="Q94">
        <f t="shared" si="14"/>
        <v>0.19919599999999998</v>
      </c>
      <c r="R94">
        <f t="shared" si="15"/>
        <v>2.9535999999999993E-2</v>
      </c>
      <c r="S94">
        <f t="shared" si="16"/>
        <v>2.8184000000000001E-2</v>
      </c>
      <c r="T94">
        <f t="shared" si="17"/>
        <v>2.659599</v>
      </c>
      <c r="U94">
        <f t="shared" si="18"/>
        <v>2.3936390000000003</v>
      </c>
    </row>
    <row r="95" spans="2:27">
      <c r="B95" s="90" t="s">
        <v>1676</v>
      </c>
      <c r="F95" s="89" t="s">
        <v>1675</v>
      </c>
      <c r="G95" s="88">
        <v>1609</v>
      </c>
      <c r="H95" s="88">
        <v>2845</v>
      </c>
      <c r="I95" s="88">
        <v>0</v>
      </c>
      <c r="J95" s="88">
        <v>31974.912999999993</v>
      </c>
      <c r="K95" s="88">
        <v>28806.227999999999</v>
      </c>
      <c r="L95" s="88">
        <v>2648.1559999999999</v>
      </c>
      <c r="M95" s="88">
        <v>2385.596</v>
      </c>
      <c r="N95" s="88">
        <v>52572.267999999996</v>
      </c>
      <c r="O95" s="88">
        <v>250005.89500000002</v>
      </c>
      <c r="P95">
        <f t="shared" si="13"/>
        <v>31.974912999999994</v>
      </c>
      <c r="Q95">
        <f t="shared" si="14"/>
        <v>28.806228000000001</v>
      </c>
      <c r="R95">
        <f t="shared" si="15"/>
        <v>2.6481559999999997</v>
      </c>
      <c r="S95">
        <f t="shared" si="16"/>
        <v>2.385596</v>
      </c>
      <c r="T95">
        <f t="shared" si="17"/>
        <v>52.572267999999994</v>
      </c>
      <c r="U95">
        <f t="shared" si="18"/>
        <v>250.00589500000001</v>
      </c>
    </row>
    <row r="96" spans="2:27">
      <c r="B96" s="90" t="s">
        <v>1674</v>
      </c>
      <c r="F96" s="89" t="s">
        <v>1461</v>
      </c>
      <c r="G96" s="88">
        <v>515</v>
      </c>
      <c r="H96" s="88">
        <v>646</v>
      </c>
      <c r="I96" s="88">
        <v>14000.527</v>
      </c>
      <c r="J96" s="88">
        <v>13615.451000000001</v>
      </c>
      <c r="K96" s="88">
        <v>13058.257</v>
      </c>
      <c r="L96" s="88">
        <v>1804.1510000000001</v>
      </c>
      <c r="M96" s="88">
        <v>1745.8110000000001</v>
      </c>
      <c r="N96" s="88">
        <v>116940.18500000003</v>
      </c>
      <c r="O96" s="88">
        <v>181716.698</v>
      </c>
      <c r="P96">
        <f t="shared" si="13"/>
        <v>13.615451</v>
      </c>
      <c r="Q96">
        <f t="shared" si="14"/>
        <v>13.058256999999999</v>
      </c>
      <c r="R96">
        <f t="shared" si="15"/>
        <v>1.8041510000000001</v>
      </c>
      <c r="S96">
        <f t="shared" si="16"/>
        <v>1.7458110000000002</v>
      </c>
      <c r="T96">
        <f t="shared" si="17"/>
        <v>116.94018500000003</v>
      </c>
      <c r="U96">
        <f t="shared" si="18"/>
        <v>181.71669800000001</v>
      </c>
    </row>
    <row r="97" spans="1:27">
      <c r="B97" s="90" t="s">
        <v>1673</v>
      </c>
      <c r="F97" s="89" t="s">
        <v>1509</v>
      </c>
      <c r="G97" s="88">
        <v>2684</v>
      </c>
      <c r="H97" s="88">
        <v>3347</v>
      </c>
      <c r="I97" s="88">
        <v>0</v>
      </c>
      <c r="J97" s="88">
        <v>43912.35</v>
      </c>
      <c r="K97" s="88">
        <v>41914.832000000002</v>
      </c>
      <c r="L97" s="88">
        <v>1170.9560000000001</v>
      </c>
      <c r="M97" s="88">
        <v>1109.2370000000001</v>
      </c>
      <c r="N97" s="88">
        <v>8669.4049999999988</v>
      </c>
      <c r="O97" s="88">
        <v>300217.92499999981</v>
      </c>
      <c r="P97">
        <f t="shared" si="13"/>
        <v>43.912349999999996</v>
      </c>
      <c r="Q97">
        <f t="shared" si="14"/>
        <v>41.914832000000004</v>
      </c>
      <c r="R97">
        <f t="shared" si="15"/>
        <v>1.1709560000000001</v>
      </c>
      <c r="S97">
        <f t="shared" si="16"/>
        <v>1.109237</v>
      </c>
      <c r="T97">
        <f t="shared" si="17"/>
        <v>8.6694049999999994</v>
      </c>
      <c r="U97">
        <f t="shared" si="18"/>
        <v>300.21792499999981</v>
      </c>
    </row>
    <row r="98" spans="1:27">
      <c r="B98" s="90" t="s">
        <v>1672</v>
      </c>
      <c r="F98" s="89" t="s">
        <v>1671</v>
      </c>
      <c r="G98" s="88">
        <v>636</v>
      </c>
      <c r="H98" s="88">
        <v>710</v>
      </c>
      <c r="I98" s="88">
        <v>0</v>
      </c>
      <c r="J98" s="88">
        <v>11643.87</v>
      </c>
      <c r="K98" s="88">
        <v>11389.608999999999</v>
      </c>
      <c r="L98" s="88">
        <v>300.28399999999999</v>
      </c>
      <c r="M98" s="88">
        <v>292.95799999999997</v>
      </c>
      <c r="N98" s="88">
        <v>1824.395</v>
      </c>
      <c r="O98" s="88">
        <v>82567.334000000003</v>
      </c>
      <c r="P98">
        <f t="shared" si="13"/>
        <v>11.643870000000001</v>
      </c>
      <c r="Q98">
        <f t="shared" si="14"/>
        <v>11.389608999999998</v>
      </c>
      <c r="R98">
        <f t="shared" si="15"/>
        <v>0.300284</v>
      </c>
      <c r="S98">
        <f t="shared" si="16"/>
        <v>0.292958</v>
      </c>
      <c r="T98">
        <f t="shared" si="17"/>
        <v>1.824395</v>
      </c>
      <c r="U98">
        <f t="shared" si="18"/>
        <v>82.567334000000002</v>
      </c>
      <c r="V98">
        <f t="shared" ref="V98:AA98" si="23">P79+P80+P88+P89+P90+P94+P95+P97+P98</f>
        <v>89.802126999999999</v>
      </c>
      <c r="W98">
        <f t="shared" si="23"/>
        <v>84.342975999999993</v>
      </c>
      <c r="X98">
        <f t="shared" si="23"/>
        <v>4.4312009999999997</v>
      </c>
      <c r="Y98">
        <f t="shared" si="23"/>
        <v>4.0940009999999996</v>
      </c>
      <c r="Z98">
        <f t="shared" si="23"/>
        <v>83.911963999999983</v>
      </c>
      <c r="AA98">
        <f t="shared" si="23"/>
        <v>654.07030799999973</v>
      </c>
    </row>
    <row r="100" spans="1:27">
      <c r="A100" s="87" t="s">
        <v>1821</v>
      </c>
      <c r="Q100" s="81" t="s">
        <v>1652</v>
      </c>
      <c r="R100" s="420">
        <v>10</v>
      </c>
    </row>
    <row r="101" spans="1:27">
      <c r="A101" s="79" t="s">
        <v>2848</v>
      </c>
    </row>
    <row r="102" spans="1:27">
      <c r="A102" s="79" t="s">
        <v>2878</v>
      </c>
    </row>
    <row r="103" spans="1:27">
      <c r="K103" s="76" t="s">
        <v>2879</v>
      </c>
    </row>
    <row r="104" spans="1:27">
      <c r="B104" s="84" t="s">
        <v>1649</v>
      </c>
      <c r="G104" s="84" t="s">
        <v>1356</v>
      </c>
      <c r="M104" s="84" t="s">
        <v>2880</v>
      </c>
    </row>
    <row r="105" spans="1:27">
      <c r="K105" s="84" t="s">
        <v>1357</v>
      </c>
      <c r="M105" s="84" t="s">
        <v>1358</v>
      </c>
      <c r="O105" s="84" t="s">
        <v>1359</v>
      </c>
    </row>
    <row r="106" spans="1:27">
      <c r="A106" s="84" t="s">
        <v>30</v>
      </c>
      <c r="B106" s="84" t="s">
        <v>31</v>
      </c>
      <c r="D106" s="84" t="s">
        <v>1663</v>
      </c>
      <c r="E106" s="84" t="s">
        <v>1662</v>
      </c>
      <c r="F106" s="201" t="s">
        <v>4476</v>
      </c>
      <c r="G106" s="201" t="s">
        <v>4477</v>
      </c>
      <c r="H106" s="201" t="s">
        <v>4478</v>
      </c>
      <c r="I106" s="201" t="s">
        <v>4479</v>
      </c>
      <c r="J106" s="201" t="s">
        <v>4480</v>
      </c>
      <c r="K106" s="201" t="s">
        <v>4481</v>
      </c>
      <c r="L106" s="201" t="s">
        <v>4482</v>
      </c>
      <c r="M106" s="201" t="s">
        <v>3962</v>
      </c>
      <c r="N106" s="201" t="s">
        <v>4480</v>
      </c>
      <c r="O106" s="201" t="s">
        <v>3962</v>
      </c>
      <c r="P106" s="84" t="s">
        <v>4480</v>
      </c>
      <c r="Q106" s="84" t="s">
        <v>1368</v>
      </c>
    </row>
    <row r="107" spans="1:27">
      <c r="A107" s="421" t="s">
        <v>1915</v>
      </c>
    </row>
    <row r="108" spans="1:27">
      <c r="A108" s="84" t="s">
        <v>42</v>
      </c>
      <c r="B108" s="85" t="s">
        <v>4483</v>
      </c>
      <c r="D108" s="84" t="s">
        <v>2886</v>
      </c>
      <c r="E108" s="83">
        <v>84</v>
      </c>
      <c r="F108" s="422">
        <v>1809.2429999999999</v>
      </c>
      <c r="G108" s="83">
        <v>451.75099999999998</v>
      </c>
      <c r="H108" s="83">
        <v>165.785</v>
      </c>
      <c r="I108" s="83">
        <v>216.90599999999998</v>
      </c>
      <c r="J108" s="83">
        <v>0</v>
      </c>
      <c r="K108" s="83">
        <v>142.22899999999998</v>
      </c>
      <c r="L108" s="83">
        <v>0</v>
      </c>
      <c r="M108" s="83">
        <v>1167.444</v>
      </c>
      <c r="N108" s="83">
        <v>0</v>
      </c>
      <c r="O108" s="83">
        <v>8784.889000000001</v>
      </c>
      <c r="P108" s="83">
        <v>0</v>
      </c>
      <c r="Q108" s="83">
        <v>12738.247000000003</v>
      </c>
    </row>
    <row r="109" spans="1:27">
      <c r="A109" s="84" t="s">
        <v>61</v>
      </c>
      <c r="B109" s="85" t="s">
        <v>4484</v>
      </c>
      <c r="D109" s="84" t="s">
        <v>2893</v>
      </c>
      <c r="E109" s="83">
        <v>16</v>
      </c>
      <c r="F109" s="422">
        <v>0</v>
      </c>
      <c r="G109" s="83">
        <v>275.423</v>
      </c>
      <c r="H109" s="83">
        <v>0</v>
      </c>
      <c r="I109" s="83">
        <v>0</v>
      </c>
      <c r="J109" s="83">
        <v>0</v>
      </c>
      <c r="K109" s="83">
        <v>61.833999999999989</v>
      </c>
      <c r="L109" s="83">
        <v>0</v>
      </c>
      <c r="M109" s="83">
        <v>0</v>
      </c>
      <c r="N109" s="83">
        <v>0</v>
      </c>
      <c r="O109" s="83">
        <v>142.714</v>
      </c>
      <c r="P109" s="83">
        <v>237.55400000000003</v>
      </c>
      <c r="Q109" s="83">
        <v>717.52499999999998</v>
      </c>
    </row>
    <row r="110" spans="1:27">
      <c r="A110" s="84" t="s">
        <v>61</v>
      </c>
      <c r="B110" s="85" t="s">
        <v>2888</v>
      </c>
      <c r="D110" s="84" t="s">
        <v>2889</v>
      </c>
      <c r="E110" s="83">
        <v>82</v>
      </c>
      <c r="F110" s="422">
        <v>0</v>
      </c>
      <c r="G110" s="83">
        <v>1872.0029999999999</v>
      </c>
      <c r="H110" s="83">
        <v>206.45000000000002</v>
      </c>
      <c r="I110" s="83">
        <v>309.07099999999997</v>
      </c>
      <c r="J110" s="83">
        <v>2020.6520000000003</v>
      </c>
      <c r="K110" s="83">
        <v>304.55200000000002</v>
      </c>
      <c r="L110" s="83">
        <v>0</v>
      </c>
      <c r="M110" s="83">
        <v>0</v>
      </c>
      <c r="N110" s="83">
        <v>0</v>
      </c>
      <c r="O110" s="83">
        <v>0</v>
      </c>
      <c r="P110" s="83">
        <v>5953.2940000000008</v>
      </c>
      <c r="Q110" s="83">
        <v>10666.021999999999</v>
      </c>
    </row>
    <row r="111" spans="1:27">
      <c r="A111" s="84" t="s">
        <v>61</v>
      </c>
      <c r="B111" s="85" t="s">
        <v>4485</v>
      </c>
      <c r="D111" s="84" t="s">
        <v>2899</v>
      </c>
      <c r="E111" s="83">
        <v>30</v>
      </c>
      <c r="F111" s="422">
        <v>80.188999999999993</v>
      </c>
      <c r="G111" s="83">
        <v>0</v>
      </c>
      <c r="H111" s="83">
        <v>0</v>
      </c>
      <c r="I111" s="83">
        <v>0</v>
      </c>
      <c r="J111" s="83">
        <v>0</v>
      </c>
      <c r="K111" s="83">
        <v>88.728999999999999</v>
      </c>
      <c r="L111" s="83">
        <v>0</v>
      </c>
      <c r="M111" s="83">
        <v>0</v>
      </c>
      <c r="N111" s="83">
        <v>0</v>
      </c>
      <c r="O111" s="83">
        <v>0</v>
      </c>
      <c r="P111" s="83">
        <v>219.75200000000001</v>
      </c>
      <c r="Q111" s="83">
        <v>388.67</v>
      </c>
    </row>
    <row r="112" spans="1:27">
      <c r="A112" s="84" t="s">
        <v>61</v>
      </c>
      <c r="B112" s="85" t="s">
        <v>2890</v>
      </c>
      <c r="D112" s="84" t="s">
        <v>2891</v>
      </c>
      <c r="E112" s="83">
        <v>41</v>
      </c>
      <c r="F112" s="422">
        <v>185.845</v>
      </c>
      <c r="G112" s="83">
        <v>0</v>
      </c>
      <c r="H112" s="83">
        <v>0</v>
      </c>
      <c r="I112" s="83">
        <v>0</v>
      </c>
      <c r="J112" s="83">
        <v>0</v>
      </c>
      <c r="K112" s="83">
        <v>705.84100000000012</v>
      </c>
      <c r="L112" s="83">
        <v>0</v>
      </c>
      <c r="M112" s="83">
        <v>0</v>
      </c>
      <c r="N112" s="83">
        <v>0</v>
      </c>
      <c r="O112" s="83">
        <v>686.29399999999998</v>
      </c>
      <c r="P112" s="83">
        <v>15.059000000000001</v>
      </c>
      <c r="Q112" s="83">
        <v>1593.039</v>
      </c>
    </row>
    <row r="113" spans="1:17">
      <c r="A113" s="84" t="s">
        <v>61</v>
      </c>
      <c r="B113" s="85" t="s">
        <v>4486</v>
      </c>
      <c r="D113" s="84" t="s">
        <v>2895</v>
      </c>
      <c r="E113" s="83">
        <v>32</v>
      </c>
      <c r="F113" s="422">
        <v>965.62800000000004</v>
      </c>
      <c r="G113" s="83">
        <v>42.74</v>
      </c>
      <c r="H113" s="83">
        <v>44.784999999999989</v>
      </c>
      <c r="I113" s="83">
        <v>1.395</v>
      </c>
      <c r="J113" s="83">
        <v>0</v>
      </c>
      <c r="K113" s="83">
        <v>869.21500000000003</v>
      </c>
      <c r="L113" s="83">
        <v>0</v>
      </c>
      <c r="M113" s="83">
        <v>0</v>
      </c>
      <c r="N113" s="83">
        <v>0</v>
      </c>
      <c r="O113" s="83">
        <v>1513.3700000000001</v>
      </c>
      <c r="P113" s="83">
        <v>29.355</v>
      </c>
      <c r="Q113" s="83">
        <v>3466.4879999999998</v>
      </c>
    </row>
    <row r="114" spans="1:17">
      <c r="A114" s="84" t="s">
        <v>61</v>
      </c>
      <c r="B114" s="85" t="s">
        <v>3967</v>
      </c>
      <c r="D114" s="84" t="s">
        <v>2887</v>
      </c>
      <c r="E114" s="83">
        <v>5</v>
      </c>
      <c r="F114" s="422">
        <v>20.692</v>
      </c>
      <c r="G114" s="83">
        <v>0</v>
      </c>
      <c r="H114" s="83">
        <v>0</v>
      </c>
      <c r="I114" s="83">
        <v>0</v>
      </c>
      <c r="J114" s="83">
        <v>0</v>
      </c>
      <c r="K114" s="83">
        <v>19.574000000000002</v>
      </c>
      <c r="L114" s="83">
        <v>0</v>
      </c>
      <c r="M114" s="83">
        <v>0</v>
      </c>
      <c r="N114" s="83">
        <v>0</v>
      </c>
      <c r="O114" s="83">
        <v>22</v>
      </c>
      <c r="P114" s="83">
        <v>2.5110000000000001</v>
      </c>
      <c r="Q114" s="83">
        <v>64.777000000000015</v>
      </c>
    </row>
    <row r="115" spans="1:17">
      <c r="A115" s="84" t="s">
        <v>61</v>
      </c>
      <c r="B115" s="85" t="s">
        <v>3968</v>
      </c>
      <c r="D115" s="84" t="s">
        <v>2897</v>
      </c>
      <c r="E115" s="83">
        <v>38</v>
      </c>
      <c r="F115" s="422">
        <v>281.63900000000001</v>
      </c>
      <c r="G115" s="83">
        <v>0</v>
      </c>
      <c r="H115" s="83">
        <v>125.36200000000001</v>
      </c>
      <c r="I115" s="83">
        <v>30.574999999999996</v>
      </c>
      <c r="J115" s="83">
        <v>0</v>
      </c>
      <c r="K115" s="83">
        <v>512.16999999999996</v>
      </c>
      <c r="L115" s="83">
        <v>0</v>
      </c>
      <c r="M115" s="83">
        <v>0</v>
      </c>
      <c r="N115" s="83">
        <v>0</v>
      </c>
      <c r="O115" s="83">
        <v>2069.3760000000002</v>
      </c>
      <c r="P115" s="83">
        <v>0</v>
      </c>
      <c r="Q115" s="83">
        <v>3019.1220000000008</v>
      </c>
    </row>
    <row r="116" spans="1:17">
      <c r="A116" s="84" t="s">
        <v>61</v>
      </c>
      <c r="B116" s="85" t="s">
        <v>3972</v>
      </c>
      <c r="D116" s="84" t="s">
        <v>2901</v>
      </c>
      <c r="E116" s="83">
        <v>10</v>
      </c>
      <c r="F116" s="422">
        <v>113.06</v>
      </c>
      <c r="G116" s="83">
        <v>0</v>
      </c>
      <c r="H116" s="83">
        <v>0</v>
      </c>
      <c r="I116" s="83">
        <v>0</v>
      </c>
      <c r="J116" s="83">
        <v>0</v>
      </c>
      <c r="K116" s="83">
        <v>435.69499999999999</v>
      </c>
      <c r="L116" s="83">
        <v>0</v>
      </c>
      <c r="M116" s="83">
        <v>0</v>
      </c>
      <c r="N116" s="83">
        <v>0</v>
      </c>
      <c r="O116" s="83">
        <v>426.35300000000007</v>
      </c>
      <c r="P116" s="83">
        <v>115.48299999999999</v>
      </c>
      <c r="Q116" s="83">
        <v>1090.5910000000001</v>
      </c>
    </row>
    <row r="117" spans="1:17">
      <c r="A117" s="84" t="s">
        <v>46</v>
      </c>
      <c r="B117" s="85" t="s">
        <v>3973</v>
      </c>
      <c r="D117" s="84" t="s">
        <v>2905</v>
      </c>
      <c r="E117" s="83">
        <v>27</v>
      </c>
      <c r="F117" s="422">
        <v>30.42</v>
      </c>
      <c r="G117" s="83">
        <v>0</v>
      </c>
      <c r="H117" s="83">
        <v>623.59199999999998</v>
      </c>
      <c r="I117" s="83">
        <v>0</v>
      </c>
      <c r="J117" s="83">
        <v>0</v>
      </c>
      <c r="K117" s="83">
        <v>239.26900000000001</v>
      </c>
      <c r="L117" s="83">
        <v>270.95099999999996</v>
      </c>
      <c r="M117" s="83">
        <v>21.760999999999999</v>
      </c>
      <c r="N117" s="83">
        <v>0</v>
      </c>
      <c r="O117" s="83">
        <v>83.804000000000002</v>
      </c>
      <c r="P117" s="83">
        <v>0</v>
      </c>
      <c r="Q117" s="83">
        <v>1269.797</v>
      </c>
    </row>
    <row r="118" spans="1:17">
      <c r="A118" s="84" t="s">
        <v>46</v>
      </c>
      <c r="B118" s="85" t="s">
        <v>4487</v>
      </c>
      <c r="D118" s="84" t="s">
        <v>2909</v>
      </c>
      <c r="E118" s="83">
        <v>14</v>
      </c>
      <c r="F118" s="422">
        <v>0</v>
      </c>
      <c r="G118" s="83">
        <v>0</v>
      </c>
      <c r="H118" s="83">
        <v>688.13</v>
      </c>
      <c r="I118" s="83">
        <v>0</v>
      </c>
      <c r="J118" s="83">
        <v>0</v>
      </c>
      <c r="K118" s="83">
        <v>339.96600000000001</v>
      </c>
      <c r="L118" s="83">
        <v>0</v>
      </c>
      <c r="M118" s="83">
        <v>0</v>
      </c>
      <c r="N118" s="83">
        <v>34.969000000000001</v>
      </c>
      <c r="O118" s="83">
        <v>0</v>
      </c>
      <c r="P118" s="83">
        <v>0</v>
      </c>
      <c r="Q118" s="83">
        <v>1063.0650000000001</v>
      </c>
    </row>
    <row r="119" spans="1:17">
      <c r="A119" s="84" t="s">
        <v>46</v>
      </c>
      <c r="B119" s="85" t="s">
        <v>3976</v>
      </c>
      <c r="D119" s="84" t="s">
        <v>2907</v>
      </c>
      <c r="E119" s="83">
        <v>61</v>
      </c>
      <c r="F119" s="422">
        <v>1532.8710000000001</v>
      </c>
      <c r="G119" s="83">
        <v>0</v>
      </c>
      <c r="H119" s="83">
        <v>61.171999999999997</v>
      </c>
      <c r="I119" s="83">
        <v>5.4539999999999997</v>
      </c>
      <c r="J119" s="83">
        <v>0</v>
      </c>
      <c r="K119" s="83">
        <v>1180.1680000000001</v>
      </c>
      <c r="L119" s="83">
        <v>0</v>
      </c>
      <c r="M119" s="83">
        <v>60</v>
      </c>
      <c r="N119" s="83">
        <v>1.867</v>
      </c>
      <c r="O119" s="83">
        <v>4509.6499999999996</v>
      </c>
      <c r="P119" s="83">
        <v>0</v>
      </c>
      <c r="Q119" s="83">
        <v>7351.1819999999998</v>
      </c>
    </row>
    <row r="120" spans="1:17">
      <c r="A120" s="84" t="s">
        <v>46</v>
      </c>
      <c r="B120" s="85" t="s">
        <v>4488</v>
      </c>
      <c r="D120" s="84" t="s">
        <v>4489</v>
      </c>
      <c r="E120" s="83">
        <v>7</v>
      </c>
      <c r="F120" s="422">
        <v>91.771000000000001</v>
      </c>
      <c r="G120" s="83">
        <v>0</v>
      </c>
      <c r="H120" s="83">
        <v>0</v>
      </c>
      <c r="I120" s="83">
        <v>3.7310000000000003</v>
      </c>
      <c r="J120" s="83">
        <v>0</v>
      </c>
      <c r="K120" s="83">
        <v>452.81400000000002</v>
      </c>
      <c r="L120" s="83">
        <v>0</v>
      </c>
      <c r="M120" s="83">
        <v>0</v>
      </c>
      <c r="N120" s="83">
        <v>0</v>
      </c>
      <c r="O120" s="83">
        <v>238.86500000000001</v>
      </c>
      <c r="P120" s="83">
        <v>0</v>
      </c>
      <c r="Q120" s="83">
        <v>787.18100000000004</v>
      </c>
    </row>
    <row r="121" spans="1:17">
      <c r="A121" s="84" t="s">
        <v>92</v>
      </c>
      <c r="B121" s="85" t="s">
        <v>4490</v>
      </c>
      <c r="D121" s="84" t="s">
        <v>2921</v>
      </c>
      <c r="E121" s="83">
        <v>404</v>
      </c>
      <c r="F121" s="422">
        <v>15832.143</v>
      </c>
      <c r="G121" s="83">
        <v>1869.0740000000001</v>
      </c>
      <c r="H121" s="83">
        <v>7531.5830000000005</v>
      </c>
      <c r="I121" s="83">
        <v>276.19299999999998</v>
      </c>
      <c r="J121" s="83">
        <v>0</v>
      </c>
      <c r="K121" s="83">
        <v>3960.6129999999994</v>
      </c>
      <c r="L121" s="83">
        <v>137.09899999999999</v>
      </c>
      <c r="M121" s="83">
        <v>7718.5950000000003</v>
      </c>
      <c r="N121" s="83">
        <v>821.83800000000008</v>
      </c>
      <c r="O121" s="83">
        <v>23086.381000000001</v>
      </c>
      <c r="P121" s="83">
        <v>513.84300000000007</v>
      </c>
      <c r="Q121" s="83">
        <v>61747.361999999994</v>
      </c>
    </row>
    <row r="122" spans="1:17">
      <c r="A122" s="84" t="s">
        <v>92</v>
      </c>
      <c r="B122" s="85" t="s">
        <v>2913</v>
      </c>
      <c r="D122" s="84" t="s">
        <v>2914</v>
      </c>
      <c r="E122" s="83">
        <v>213</v>
      </c>
      <c r="F122" s="422">
        <v>6295.21</v>
      </c>
      <c r="G122" s="83">
        <v>0</v>
      </c>
      <c r="H122" s="83">
        <v>51.332999999999991</v>
      </c>
      <c r="I122" s="83">
        <v>244.43700000000001</v>
      </c>
      <c r="J122" s="83">
        <v>0</v>
      </c>
      <c r="K122" s="83">
        <v>1383.588</v>
      </c>
      <c r="L122" s="83">
        <v>0</v>
      </c>
      <c r="M122" s="83">
        <v>0</v>
      </c>
      <c r="N122" s="83">
        <v>3062.5419999999995</v>
      </c>
      <c r="O122" s="83">
        <v>18859.282999999999</v>
      </c>
      <c r="P122" s="83">
        <v>0</v>
      </c>
      <c r="Q122" s="83">
        <v>29896.393</v>
      </c>
    </row>
    <row r="123" spans="1:17">
      <c r="A123" s="84" t="s">
        <v>92</v>
      </c>
      <c r="B123" s="85" t="s">
        <v>4491</v>
      </c>
      <c r="D123" s="84" t="s">
        <v>2910</v>
      </c>
      <c r="E123" s="83">
        <v>20</v>
      </c>
      <c r="F123" s="422">
        <v>0</v>
      </c>
      <c r="G123" s="83">
        <v>735.34</v>
      </c>
      <c r="H123" s="83">
        <v>0</v>
      </c>
      <c r="I123" s="83">
        <v>0</v>
      </c>
      <c r="J123" s="83">
        <v>0</v>
      </c>
      <c r="K123" s="83">
        <v>171.67900000000003</v>
      </c>
      <c r="L123" s="83">
        <v>0</v>
      </c>
      <c r="M123" s="83">
        <v>0</v>
      </c>
      <c r="N123" s="83">
        <v>3727.386</v>
      </c>
      <c r="O123" s="83">
        <v>0</v>
      </c>
      <c r="P123" s="83">
        <v>0</v>
      </c>
      <c r="Q123" s="83">
        <v>4634.4049999999997</v>
      </c>
    </row>
    <row r="124" spans="1:17">
      <c r="A124" s="84" t="s">
        <v>92</v>
      </c>
      <c r="B124" s="85" t="s">
        <v>3978</v>
      </c>
      <c r="D124" s="84" t="s">
        <v>2916</v>
      </c>
      <c r="E124" s="83">
        <v>12</v>
      </c>
      <c r="F124" s="422">
        <v>68.364999999999995</v>
      </c>
      <c r="G124" s="83">
        <v>253.55099999999999</v>
      </c>
      <c r="H124" s="83">
        <v>0</v>
      </c>
      <c r="I124" s="83">
        <v>0</v>
      </c>
      <c r="J124" s="83">
        <v>0</v>
      </c>
      <c r="K124" s="83">
        <v>54.86399999999999</v>
      </c>
      <c r="L124" s="83">
        <v>0</v>
      </c>
      <c r="M124" s="83">
        <v>0</v>
      </c>
      <c r="N124" s="83">
        <v>1194.1120000000001</v>
      </c>
      <c r="O124" s="83">
        <v>473.8</v>
      </c>
      <c r="P124" s="83">
        <v>0</v>
      </c>
      <c r="Q124" s="83">
        <v>2044.6920000000002</v>
      </c>
    </row>
    <row r="125" spans="1:17">
      <c r="A125" s="84" t="s">
        <v>92</v>
      </c>
      <c r="B125" s="85" t="s">
        <v>4492</v>
      </c>
      <c r="D125" s="84" t="s">
        <v>3922</v>
      </c>
      <c r="E125" s="83">
        <v>1</v>
      </c>
      <c r="F125" s="422">
        <v>5.0999999999999997E-2</v>
      </c>
      <c r="G125" s="83">
        <v>0</v>
      </c>
      <c r="H125" s="83">
        <v>0</v>
      </c>
      <c r="I125" s="83">
        <v>0</v>
      </c>
      <c r="J125" s="83">
        <v>0</v>
      </c>
      <c r="K125" s="83">
        <v>0</v>
      </c>
      <c r="L125" s="83">
        <v>0</v>
      </c>
      <c r="M125" s="83">
        <v>0</v>
      </c>
      <c r="N125" s="83">
        <v>17.045000000000002</v>
      </c>
      <c r="O125" s="83">
        <v>0</v>
      </c>
      <c r="P125" s="83">
        <v>0</v>
      </c>
      <c r="Q125" s="83">
        <v>17.096</v>
      </c>
    </row>
    <row r="126" spans="1:17">
      <c r="A126" s="84" t="s">
        <v>92</v>
      </c>
      <c r="B126" s="85" t="s">
        <v>4493</v>
      </c>
      <c r="D126" s="84" t="s">
        <v>2918</v>
      </c>
      <c r="E126" s="83">
        <v>54</v>
      </c>
      <c r="F126" s="422">
        <v>0</v>
      </c>
      <c r="G126" s="83">
        <v>83.892999999999958</v>
      </c>
      <c r="H126" s="83">
        <v>0</v>
      </c>
      <c r="I126" s="83">
        <v>0</v>
      </c>
      <c r="J126" s="83">
        <v>0</v>
      </c>
      <c r="K126" s="83">
        <v>10.083</v>
      </c>
      <c r="L126" s="83">
        <v>253.31700000000001</v>
      </c>
      <c r="M126" s="83">
        <v>339.46</v>
      </c>
      <c r="N126" s="83">
        <v>0</v>
      </c>
      <c r="O126" s="83">
        <v>538.00300000000004</v>
      </c>
      <c r="P126" s="83">
        <v>0</v>
      </c>
      <c r="Q126" s="83">
        <v>1224.7559999999999</v>
      </c>
    </row>
    <row r="127" spans="1:17">
      <c r="A127" s="84" t="s">
        <v>92</v>
      </c>
      <c r="B127" s="85" t="s">
        <v>4494</v>
      </c>
      <c r="D127" s="84" t="s">
        <v>2919</v>
      </c>
      <c r="E127" s="83">
        <v>6</v>
      </c>
      <c r="F127" s="422">
        <v>45.966999999999999</v>
      </c>
      <c r="G127" s="83">
        <v>0</v>
      </c>
      <c r="H127" s="83">
        <v>0</v>
      </c>
      <c r="I127" s="83">
        <v>13.481</v>
      </c>
      <c r="J127" s="83">
        <v>0</v>
      </c>
      <c r="K127" s="83">
        <v>18.501999999999999</v>
      </c>
      <c r="L127" s="83">
        <v>0</v>
      </c>
      <c r="M127" s="83">
        <v>0</v>
      </c>
      <c r="N127" s="83">
        <v>0</v>
      </c>
      <c r="O127" s="83">
        <v>386.00800000000004</v>
      </c>
      <c r="P127" s="83">
        <v>0</v>
      </c>
      <c r="Q127" s="83">
        <v>463.95800000000003</v>
      </c>
    </row>
    <row r="128" spans="1:17">
      <c r="A128" s="84" t="s">
        <v>92</v>
      </c>
      <c r="B128" s="85" t="s">
        <v>3983</v>
      </c>
      <c r="D128" s="84" t="s">
        <v>2927</v>
      </c>
      <c r="E128" s="83">
        <v>7</v>
      </c>
      <c r="F128" s="422">
        <v>0</v>
      </c>
      <c r="G128" s="83">
        <v>586.13599999999997</v>
      </c>
      <c r="H128" s="83">
        <v>0</v>
      </c>
      <c r="I128" s="83">
        <v>0</v>
      </c>
      <c r="J128" s="83">
        <v>0</v>
      </c>
      <c r="K128" s="83">
        <v>38.834000000000003</v>
      </c>
      <c r="L128" s="83">
        <v>0</v>
      </c>
      <c r="M128" s="83">
        <v>0</v>
      </c>
      <c r="N128" s="83">
        <v>1208.471</v>
      </c>
      <c r="O128" s="83">
        <v>1561.2529999999999</v>
      </c>
      <c r="P128" s="83">
        <v>0</v>
      </c>
      <c r="Q128" s="83">
        <v>3394.6940000000004</v>
      </c>
    </row>
    <row r="129" spans="1:17">
      <c r="A129" s="84" t="s">
        <v>92</v>
      </c>
      <c r="B129" s="85" t="s">
        <v>4495</v>
      </c>
      <c r="D129" s="84" t="s">
        <v>2929</v>
      </c>
      <c r="E129" s="83">
        <v>14</v>
      </c>
      <c r="F129" s="422">
        <v>137.298</v>
      </c>
      <c r="G129" s="83">
        <v>0</v>
      </c>
      <c r="H129" s="83">
        <v>0</v>
      </c>
      <c r="I129" s="83">
        <v>263.98599999999999</v>
      </c>
      <c r="J129" s="83">
        <v>0</v>
      </c>
      <c r="K129" s="83">
        <v>21.541</v>
      </c>
      <c r="L129" s="83">
        <v>0</v>
      </c>
      <c r="M129" s="83">
        <v>0</v>
      </c>
      <c r="N129" s="83">
        <v>0</v>
      </c>
      <c r="O129" s="83">
        <v>0</v>
      </c>
      <c r="P129" s="83">
        <v>177.96799999999999</v>
      </c>
      <c r="Q129" s="83">
        <v>600.79299999999989</v>
      </c>
    </row>
    <row r="130" spans="1:17">
      <c r="A130" s="84" t="s">
        <v>92</v>
      </c>
      <c r="B130" s="85" t="s">
        <v>4496</v>
      </c>
      <c r="D130" s="84" t="s">
        <v>2931</v>
      </c>
      <c r="E130" s="83">
        <v>2</v>
      </c>
      <c r="F130" s="422">
        <v>4.984</v>
      </c>
      <c r="G130" s="83">
        <v>0</v>
      </c>
      <c r="H130" s="83">
        <v>0</v>
      </c>
      <c r="I130" s="83">
        <v>0</v>
      </c>
      <c r="J130" s="83">
        <v>0</v>
      </c>
      <c r="K130" s="83">
        <v>2.4950000000000001</v>
      </c>
      <c r="L130" s="83">
        <v>0</v>
      </c>
      <c r="M130" s="83">
        <v>0</v>
      </c>
      <c r="N130" s="83">
        <v>45</v>
      </c>
      <c r="O130" s="83">
        <v>0</v>
      </c>
      <c r="P130" s="83">
        <v>0</v>
      </c>
      <c r="Q130" s="83">
        <v>52.478999999999999</v>
      </c>
    </row>
    <row r="131" spans="1:17">
      <c r="A131" s="84" t="s">
        <v>92</v>
      </c>
      <c r="B131" s="85" t="s">
        <v>2922</v>
      </c>
      <c r="D131" s="84" t="s">
        <v>2923</v>
      </c>
      <c r="E131" s="83">
        <v>143</v>
      </c>
      <c r="F131" s="422">
        <v>314.892</v>
      </c>
      <c r="G131" s="83">
        <v>0</v>
      </c>
      <c r="H131" s="83">
        <v>629.84800000000007</v>
      </c>
      <c r="I131" s="83">
        <v>0</v>
      </c>
      <c r="J131" s="83">
        <v>0</v>
      </c>
      <c r="K131" s="83">
        <v>0</v>
      </c>
      <c r="L131" s="83">
        <v>0</v>
      </c>
      <c r="M131" s="83">
        <v>0</v>
      </c>
      <c r="N131" s="83">
        <v>0</v>
      </c>
      <c r="O131" s="83">
        <v>0</v>
      </c>
      <c r="P131" s="83">
        <v>0</v>
      </c>
      <c r="Q131" s="83">
        <v>944.74000000000012</v>
      </c>
    </row>
    <row r="132" spans="1:17">
      <c r="A132" s="84" t="s">
        <v>92</v>
      </c>
      <c r="B132" s="85" t="s">
        <v>4497</v>
      </c>
      <c r="D132" s="84" t="s">
        <v>2925</v>
      </c>
      <c r="E132" s="83">
        <v>91</v>
      </c>
      <c r="F132" s="422">
        <v>0</v>
      </c>
      <c r="G132" s="83">
        <v>4747.793999999999</v>
      </c>
      <c r="H132" s="83">
        <v>5682.3050000000003</v>
      </c>
      <c r="I132" s="83">
        <v>0</v>
      </c>
      <c r="J132" s="83">
        <v>0</v>
      </c>
      <c r="K132" s="83">
        <v>920.57100000000003</v>
      </c>
      <c r="L132" s="83">
        <v>0</v>
      </c>
      <c r="M132" s="83">
        <v>0</v>
      </c>
      <c r="N132" s="83">
        <v>0</v>
      </c>
      <c r="O132" s="83">
        <v>5425.9560000000001</v>
      </c>
      <c r="P132" s="83">
        <v>0</v>
      </c>
      <c r="Q132" s="83">
        <v>16776.626</v>
      </c>
    </row>
    <row r="133" spans="1:17">
      <c r="A133" s="84" t="s">
        <v>117</v>
      </c>
      <c r="B133" s="85" t="s">
        <v>4498</v>
      </c>
      <c r="D133" s="84" t="s">
        <v>2970</v>
      </c>
      <c r="E133" s="83">
        <v>43</v>
      </c>
      <c r="F133" s="422">
        <v>0</v>
      </c>
      <c r="G133" s="83">
        <v>1031.492</v>
      </c>
      <c r="H133" s="83">
        <v>0</v>
      </c>
      <c r="I133" s="83">
        <v>130.619</v>
      </c>
      <c r="J133" s="83">
        <v>0</v>
      </c>
      <c r="K133" s="83">
        <v>0</v>
      </c>
      <c r="L133" s="83">
        <v>0</v>
      </c>
      <c r="M133" s="83">
        <v>0</v>
      </c>
      <c r="N133" s="83">
        <v>5122.8370000000004</v>
      </c>
      <c r="O133" s="83">
        <v>0</v>
      </c>
      <c r="P133" s="83">
        <v>412.13099999999997</v>
      </c>
      <c r="Q133" s="83">
        <v>6697.0790000000006</v>
      </c>
    </row>
    <row r="134" spans="1:17">
      <c r="A134" s="84" t="s">
        <v>117</v>
      </c>
      <c r="B134" s="85" t="s">
        <v>4499</v>
      </c>
      <c r="D134" s="84" t="s">
        <v>2977</v>
      </c>
      <c r="E134" s="83">
        <v>67</v>
      </c>
      <c r="F134" s="422">
        <v>2463.1679999999997</v>
      </c>
      <c r="G134" s="83">
        <v>66.141000000000005</v>
      </c>
      <c r="H134" s="83">
        <v>0</v>
      </c>
      <c r="I134" s="83">
        <v>105.006</v>
      </c>
      <c r="J134" s="83">
        <v>0</v>
      </c>
      <c r="K134" s="83">
        <v>82.422999999999988</v>
      </c>
      <c r="L134" s="83">
        <v>0</v>
      </c>
      <c r="M134" s="83">
        <v>0</v>
      </c>
      <c r="N134" s="83">
        <v>0</v>
      </c>
      <c r="O134" s="83">
        <v>0</v>
      </c>
      <c r="P134" s="83">
        <v>7241.7169999999987</v>
      </c>
      <c r="Q134" s="83">
        <v>9958.4549999999981</v>
      </c>
    </row>
    <row r="135" spans="1:17">
      <c r="A135" s="84" t="s">
        <v>117</v>
      </c>
      <c r="B135" s="85" t="s">
        <v>2948</v>
      </c>
      <c r="D135" s="84" t="s">
        <v>2949</v>
      </c>
      <c r="E135" s="83">
        <v>13</v>
      </c>
      <c r="F135" s="422">
        <v>0</v>
      </c>
      <c r="G135" s="83">
        <v>369.93699999999995</v>
      </c>
      <c r="H135" s="83">
        <v>0</v>
      </c>
      <c r="I135" s="83">
        <v>0</v>
      </c>
      <c r="J135" s="83">
        <v>0</v>
      </c>
      <c r="K135" s="83">
        <v>185.09799999999998</v>
      </c>
      <c r="L135" s="83">
        <v>0</v>
      </c>
      <c r="M135" s="83">
        <v>0</v>
      </c>
      <c r="N135" s="83">
        <v>0</v>
      </c>
      <c r="O135" s="83">
        <v>0</v>
      </c>
      <c r="P135" s="83">
        <v>776.33699999999999</v>
      </c>
      <c r="Q135" s="83">
        <v>1331.3720000000001</v>
      </c>
    </row>
    <row r="136" spans="1:17">
      <c r="A136" s="84" t="s">
        <v>117</v>
      </c>
      <c r="B136" s="85" t="s">
        <v>2954</v>
      </c>
      <c r="D136" s="84" t="s">
        <v>2955</v>
      </c>
      <c r="E136" s="83">
        <v>14</v>
      </c>
      <c r="F136" s="422">
        <v>0</v>
      </c>
      <c r="G136" s="83">
        <v>155.732</v>
      </c>
      <c r="H136" s="83">
        <v>0</v>
      </c>
      <c r="I136" s="83">
        <v>0</v>
      </c>
      <c r="J136" s="83">
        <v>0</v>
      </c>
      <c r="K136" s="83">
        <v>175.16900000000001</v>
      </c>
      <c r="L136" s="83">
        <v>0</v>
      </c>
      <c r="M136" s="83">
        <v>0</v>
      </c>
      <c r="N136" s="83">
        <v>0</v>
      </c>
      <c r="O136" s="83">
        <v>0</v>
      </c>
      <c r="P136" s="83">
        <v>925.12199999999996</v>
      </c>
      <c r="Q136" s="83">
        <v>1256.0230000000001</v>
      </c>
    </row>
    <row r="137" spans="1:17">
      <c r="A137" s="84" t="s">
        <v>117</v>
      </c>
      <c r="B137" s="85" t="s">
        <v>2956</v>
      </c>
      <c r="D137" s="84" t="s">
        <v>2957</v>
      </c>
      <c r="E137" s="83">
        <v>202</v>
      </c>
      <c r="F137" s="422">
        <v>0</v>
      </c>
      <c r="G137" s="83">
        <v>3786.6750000000002</v>
      </c>
      <c r="H137" s="83">
        <v>0</v>
      </c>
      <c r="I137" s="83">
        <v>0</v>
      </c>
      <c r="J137" s="83">
        <v>0</v>
      </c>
      <c r="K137" s="83">
        <v>0</v>
      </c>
      <c r="L137" s="83">
        <v>0</v>
      </c>
      <c r="M137" s="83">
        <v>0</v>
      </c>
      <c r="N137" s="83">
        <v>17959.861000000001</v>
      </c>
      <c r="O137" s="83">
        <v>0</v>
      </c>
      <c r="P137" s="83">
        <v>0</v>
      </c>
      <c r="Q137" s="83">
        <v>21746.536</v>
      </c>
    </row>
    <row r="138" spans="1:17">
      <c r="A138" s="84" t="s">
        <v>117</v>
      </c>
      <c r="B138" s="85" t="s">
        <v>2958</v>
      </c>
      <c r="D138" s="84" t="s">
        <v>2959</v>
      </c>
      <c r="E138" s="83">
        <v>25</v>
      </c>
      <c r="F138" s="422">
        <v>0</v>
      </c>
      <c r="G138" s="83">
        <v>654.34800000000007</v>
      </c>
      <c r="H138" s="83">
        <v>21.080000000000002</v>
      </c>
      <c r="I138" s="83">
        <v>0</v>
      </c>
      <c r="J138" s="83">
        <v>0</v>
      </c>
      <c r="K138" s="83">
        <v>266.72800000000001</v>
      </c>
      <c r="L138" s="83">
        <v>28.449000000000005</v>
      </c>
      <c r="M138" s="83">
        <v>0</v>
      </c>
      <c r="N138" s="83">
        <v>2106.0650000000001</v>
      </c>
      <c r="O138" s="83">
        <v>0</v>
      </c>
      <c r="P138" s="83">
        <v>0</v>
      </c>
      <c r="Q138" s="83">
        <v>3076.67</v>
      </c>
    </row>
    <row r="139" spans="1:17">
      <c r="A139" s="84" t="s">
        <v>117</v>
      </c>
      <c r="B139" s="85" t="s">
        <v>2441</v>
      </c>
      <c r="D139" s="84" t="s">
        <v>2962</v>
      </c>
      <c r="E139" s="83">
        <v>26</v>
      </c>
      <c r="F139" s="422">
        <v>1246.5260000000003</v>
      </c>
      <c r="G139" s="83">
        <v>38.628999999999998</v>
      </c>
      <c r="H139" s="83">
        <v>0</v>
      </c>
      <c r="I139" s="83">
        <v>27.308000000000007</v>
      </c>
      <c r="J139" s="83">
        <v>0</v>
      </c>
      <c r="K139" s="83">
        <v>1365.348</v>
      </c>
      <c r="L139" s="83">
        <v>0</v>
      </c>
      <c r="M139" s="83">
        <v>0</v>
      </c>
      <c r="N139" s="83">
        <v>0</v>
      </c>
      <c r="O139" s="83">
        <v>19.164999999999999</v>
      </c>
      <c r="P139" s="83">
        <v>1764.2260000000001</v>
      </c>
      <c r="Q139" s="83">
        <v>4461.2019999999993</v>
      </c>
    </row>
    <row r="140" spans="1:17">
      <c r="A140" s="84" t="s">
        <v>117</v>
      </c>
      <c r="B140" s="85" t="s">
        <v>3992</v>
      </c>
      <c r="D140" s="84" t="s">
        <v>3074</v>
      </c>
      <c r="E140" s="83">
        <v>29</v>
      </c>
      <c r="F140" s="422">
        <v>93.628</v>
      </c>
      <c r="G140" s="83">
        <v>0</v>
      </c>
      <c r="H140" s="83">
        <v>20.5</v>
      </c>
      <c r="I140" s="83">
        <v>112.71100000000001</v>
      </c>
      <c r="J140" s="83">
        <v>0</v>
      </c>
      <c r="K140" s="83">
        <v>320</v>
      </c>
      <c r="L140" s="83">
        <v>0</v>
      </c>
      <c r="M140" s="83">
        <v>0</v>
      </c>
      <c r="N140" s="83">
        <v>0</v>
      </c>
      <c r="O140" s="83">
        <v>0</v>
      </c>
      <c r="P140" s="83">
        <v>1074.085</v>
      </c>
      <c r="Q140" s="83">
        <v>1620.924</v>
      </c>
    </row>
    <row r="141" spans="1:17">
      <c r="A141" s="84" t="s">
        <v>117</v>
      </c>
      <c r="B141" s="85" t="s">
        <v>4500</v>
      </c>
      <c r="D141" s="84" t="s">
        <v>2972</v>
      </c>
      <c r="E141" s="83">
        <v>21</v>
      </c>
      <c r="F141" s="422">
        <v>0</v>
      </c>
      <c r="G141" s="83">
        <v>565.96500000000003</v>
      </c>
      <c r="H141" s="83">
        <v>0</v>
      </c>
      <c r="I141" s="83">
        <v>25.971</v>
      </c>
      <c r="J141" s="83">
        <v>0</v>
      </c>
      <c r="K141" s="83">
        <v>0</v>
      </c>
      <c r="L141" s="83">
        <v>0</v>
      </c>
      <c r="M141" s="83">
        <v>0</v>
      </c>
      <c r="N141" s="83">
        <v>1910.4929999999999</v>
      </c>
      <c r="O141" s="83">
        <v>0</v>
      </c>
      <c r="P141" s="83">
        <v>0</v>
      </c>
      <c r="Q141" s="83">
        <v>2502.4290000000001</v>
      </c>
    </row>
    <row r="142" spans="1:17">
      <c r="A142" s="84" t="s">
        <v>117</v>
      </c>
      <c r="B142" s="85" t="s">
        <v>2974</v>
      </c>
      <c r="D142" s="84" t="s">
        <v>2975</v>
      </c>
      <c r="E142" s="83">
        <v>95</v>
      </c>
      <c r="F142" s="422">
        <v>5368.93</v>
      </c>
      <c r="G142" s="83">
        <v>45.361000000000004</v>
      </c>
      <c r="H142" s="83">
        <v>6.984</v>
      </c>
      <c r="I142" s="83">
        <v>147.15</v>
      </c>
      <c r="J142" s="83">
        <v>0</v>
      </c>
      <c r="K142" s="83">
        <v>3503.3499999999995</v>
      </c>
      <c r="L142" s="83">
        <v>0</v>
      </c>
      <c r="M142" s="83">
        <v>7555.5830000000005</v>
      </c>
      <c r="N142" s="83">
        <v>0</v>
      </c>
      <c r="O142" s="83">
        <v>0</v>
      </c>
      <c r="P142" s="83">
        <v>1490.7920000000001</v>
      </c>
      <c r="Q142" s="83">
        <v>18118.150000000001</v>
      </c>
    </row>
    <row r="143" spans="1:17">
      <c r="A143" s="84" t="s">
        <v>117</v>
      </c>
      <c r="B143" s="85" t="s">
        <v>4501</v>
      </c>
      <c r="D143" s="84" t="s">
        <v>3082</v>
      </c>
      <c r="E143" s="83">
        <v>33</v>
      </c>
      <c r="F143" s="422">
        <v>0</v>
      </c>
      <c r="G143" s="83">
        <v>583.65699999999993</v>
      </c>
      <c r="H143" s="83">
        <v>28.679000000000006</v>
      </c>
      <c r="I143" s="83">
        <v>19.215</v>
      </c>
      <c r="J143" s="83">
        <v>0</v>
      </c>
      <c r="K143" s="83">
        <v>265.93799999999999</v>
      </c>
      <c r="L143" s="83">
        <v>0</v>
      </c>
      <c r="M143" s="83">
        <v>0</v>
      </c>
      <c r="N143" s="83">
        <v>417.10699999999997</v>
      </c>
      <c r="O143" s="83">
        <v>0</v>
      </c>
      <c r="P143" s="83">
        <v>2528.098</v>
      </c>
      <c r="Q143" s="83">
        <v>3842.6939999999995</v>
      </c>
    </row>
    <row r="144" spans="1:17">
      <c r="A144" s="84" t="s">
        <v>117</v>
      </c>
      <c r="B144" s="85" t="s">
        <v>4502</v>
      </c>
      <c r="D144" s="84" t="s">
        <v>2941</v>
      </c>
      <c r="E144" s="83">
        <v>42</v>
      </c>
      <c r="F144" s="422">
        <v>0</v>
      </c>
      <c r="G144" s="83">
        <v>2053.386</v>
      </c>
      <c r="H144" s="83">
        <v>50.003999999999998</v>
      </c>
      <c r="I144" s="83">
        <v>185.07</v>
      </c>
      <c r="J144" s="83">
        <v>0</v>
      </c>
      <c r="K144" s="83">
        <v>538.553</v>
      </c>
      <c r="L144" s="83">
        <v>0</v>
      </c>
      <c r="M144" s="83">
        <v>0</v>
      </c>
      <c r="N144" s="83">
        <v>0</v>
      </c>
      <c r="O144" s="83">
        <v>0</v>
      </c>
      <c r="P144" s="83">
        <v>2975.9949999999994</v>
      </c>
      <c r="Q144" s="83">
        <v>5803.0079999999998</v>
      </c>
    </row>
    <row r="145" spans="1:17">
      <c r="A145" s="84" t="s">
        <v>117</v>
      </c>
      <c r="B145" s="85" t="s">
        <v>2992</v>
      </c>
      <c r="D145" s="84" t="s">
        <v>2993</v>
      </c>
      <c r="E145" s="83">
        <v>13</v>
      </c>
      <c r="F145" s="422">
        <v>0</v>
      </c>
      <c r="G145" s="83">
        <v>158.60299999999998</v>
      </c>
      <c r="H145" s="83">
        <v>1.3</v>
      </c>
      <c r="I145" s="83">
        <v>4.6909999999999998</v>
      </c>
      <c r="J145" s="83">
        <v>186.166</v>
      </c>
      <c r="K145" s="83">
        <v>107.55799999999999</v>
      </c>
      <c r="L145" s="83">
        <v>0</v>
      </c>
      <c r="M145" s="83">
        <v>0</v>
      </c>
      <c r="N145" s="83">
        <v>147.55500000000001</v>
      </c>
      <c r="O145" s="83">
        <v>0</v>
      </c>
      <c r="P145" s="83">
        <v>243.63900000000001</v>
      </c>
      <c r="Q145" s="83">
        <v>849.51200000000017</v>
      </c>
    </row>
    <row r="146" spans="1:17">
      <c r="A146" s="84" t="s">
        <v>117</v>
      </c>
      <c r="B146" s="85" t="s">
        <v>2996</v>
      </c>
      <c r="D146" s="84" t="s">
        <v>2997</v>
      </c>
      <c r="E146" s="83">
        <v>2</v>
      </c>
      <c r="F146" s="422">
        <v>0</v>
      </c>
      <c r="G146" s="83">
        <v>7.1329999999999982</v>
      </c>
      <c r="H146" s="83">
        <v>0</v>
      </c>
      <c r="I146" s="83">
        <v>0</v>
      </c>
      <c r="J146" s="83">
        <v>0</v>
      </c>
      <c r="K146" s="83">
        <v>0</v>
      </c>
      <c r="L146" s="83">
        <v>0</v>
      </c>
      <c r="M146" s="83">
        <v>0</v>
      </c>
      <c r="N146" s="83">
        <v>0</v>
      </c>
      <c r="O146" s="83">
        <v>0</v>
      </c>
      <c r="P146" s="83">
        <v>227.023</v>
      </c>
      <c r="Q146" s="83">
        <v>234.15599999999998</v>
      </c>
    </row>
    <row r="147" spans="1:17">
      <c r="A147" s="84" t="s">
        <v>117</v>
      </c>
      <c r="B147" s="85" t="s">
        <v>2998</v>
      </c>
      <c r="D147" s="84" t="s">
        <v>2999</v>
      </c>
      <c r="E147" s="83">
        <v>2086</v>
      </c>
      <c r="F147" s="422">
        <v>217861.67500000002</v>
      </c>
      <c r="G147" s="83">
        <v>5412.6710000000003</v>
      </c>
      <c r="H147" s="83">
        <v>8882.7919999999976</v>
      </c>
      <c r="I147" s="83">
        <v>6808.6180000000004</v>
      </c>
      <c r="J147" s="83">
        <v>0</v>
      </c>
      <c r="K147" s="83">
        <v>43074.029000000002</v>
      </c>
      <c r="L147" s="83">
        <v>258.41399999999999</v>
      </c>
      <c r="M147" s="83">
        <v>0</v>
      </c>
      <c r="N147" s="83">
        <v>11305.875</v>
      </c>
      <c r="O147" s="83">
        <v>0</v>
      </c>
      <c r="P147" s="83">
        <v>426641.93799999997</v>
      </c>
      <c r="Q147" s="83">
        <v>720246.01199999987</v>
      </c>
    </row>
    <row r="148" spans="1:17">
      <c r="A148" s="84" t="s">
        <v>117</v>
      </c>
      <c r="B148" s="85" t="s">
        <v>4503</v>
      </c>
      <c r="D148" s="84" t="s">
        <v>2933</v>
      </c>
      <c r="E148" s="83">
        <v>238</v>
      </c>
      <c r="F148" s="422">
        <v>0</v>
      </c>
      <c r="G148" s="83">
        <v>2123.7179999999998</v>
      </c>
      <c r="H148" s="83">
        <v>0</v>
      </c>
      <c r="I148" s="83">
        <v>699.90499999999997</v>
      </c>
      <c r="J148" s="83">
        <v>0</v>
      </c>
      <c r="K148" s="83">
        <v>0</v>
      </c>
      <c r="L148" s="83">
        <v>22804.387000000002</v>
      </c>
      <c r="M148" s="83">
        <v>0</v>
      </c>
      <c r="N148" s="83">
        <v>0</v>
      </c>
      <c r="O148" s="83">
        <v>0</v>
      </c>
      <c r="P148" s="83">
        <v>4561.607</v>
      </c>
      <c r="Q148" s="83">
        <v>30189.617000000002</v>
      </c>
    </row>
    <row r="149" spans="1:17">
      <c r="A149" s="84" t="s">
        <v>117</v>
      </c>
      <c r="B149" s="85" t="s">
        <v>4504</v>
      </c>
      <c r="D149" s="84" t="s">
        <v>2943</v>
      </c>
      <c r="E149" s="83">
        <v>16</v>
      </c>
      <c r="F149" s="422">
        <v>0</v>
      </c>
      <c r="G149" s="83">
        <v>85.26100000000001</v>
      </c>
      <c r="H149" s="83">
        <v>0</v>
      </c>
      <c r="I149" s="83">
        <v>0</v>
      </c>
      <c r="J149" s="83">
        <v>0</v>
      </c>
      <c r="K149" s="83">
        <v>0</v>
      </c>
      <c r="L149" s="83">
        <v>0</v>
      </c>
      <c r="M149" s="83">
        <v>0</v>
      </c>
      <c r="N149" s="83">
        <v>313.78199999999998</v>
      </c>
      <c r="O149" s="83">
        <v>0</v>
      </c>
      <c r="P149" s="83">
        <v>578.55399999999997</v>
      </c>
      <c r="Q149" s="83">
        <v>977.59699999999987</v>
      </c>
    </row>
    <row r="150" spans="1:17">
      <c r="A150" s="84" t="s">
        <v>117</v>
      </c>
      <c r="B150" s="85" t="s">
        <v>4505</v>
      </c>
      <c r="D150" s="84" t="s">
        <v>2951</v>
      </c>
      <c r="E150" s="83">
        <v>9</v>
      </c>
      <c r="F150" s="422">
        <v>0</v>
      </c>
      <c r="G150" s="83">
        <v>0</v>
      </c>
      <c r="H150" s="83">
        <v>0</v>
      </c>
      <c r="I150" s="83">
        <v>0</v>
      </c>
      <c r="J150" s="83">
        <v>0</v>
      </c>
      <c r="K150" s="83">
        <v>0</v>
      </c>
      <c r="L150" s="83">
        <v>0</v>
      </c>
      <c r="M150" s="83">
        <v>0</v>
      </c>
      <c r="N150" s="83">
        <v>385.53400000000005</v>
      </c>
      <c r="O150" s="83">
        <v>0</v>
      </c>
      <c r="P150" s="83">
        <v>1340.8700000000001</v>
      </c>
      <c r="Q150" s="83">
        <v>1726.404</v>
      </c>
    </row>
    <row r="151" spans="1:17">
      <c r="A151" s="84" t="s">
        <v>117</v>
      </c>
      <c r="B151" s="85" t="s">
        <v>4506</v>
      </c>
      <c r="D151" s="84" t="s">
        <v>2966</v>
      </c>
      <c r="E151" s="83">
        <v>26</v>
      </c>
      <c r="F151" s="422">
        <v>1874.684</v>
      </c>
      <c r="G151" s="83">
        <v>0</v>
      </c>
      <c r="H151" s="83">
        <v>0</v>
      </c>
      <c r="I151" s="83">
        <v>105.71799999999999</v>
      </c>
      <c r="J151" s="83">
        <v>0</v>
      </c>
      <c r="K151" s="83">
        <v>0</v>
      </c>
      <c r="L151" s="83">
        <v>0</v>
      </c>
      <c r="M151" s="83">
        <v>0</v>
      </c>
      <c r="N151" s="83">
        <v>2286.7570000000001</v>
      </c>
      <c r="O151" s="83">
        <v>0</v>
      </c>
      <c r="P151" s="83">
        <v>2284.6010000000001</v>
      </c>
      <c r="Q151" s="83">
        <v>6551.76</v>
      </c>
    </row>
    <row r="152" spans="1:17">
      <c r="A152" s="84" t="s">
        <v>117</v>
      </c>
      <c r="B152" s="85" t="s">
        <v>4507</v>
      </c>
      <c r="D152" s="84" t="s">
        <v>2968</v>
      </c>
      <c r="E152" s="83">
        <v>125</v>
      </c>
      <c r="F152" s="422">
        <v>227.19800000000001</v>
      </c>
      <c r="G152" s="83">
        <v>0</v>
      </c>
      <c r="H152" s="83">
        <v>4901.7129999999997</v>
      </c>
      <c r="I152" s="83">
        <v>0</v>
      </c>
      <c r="J152" s="83">
        <v>0</v>
      </c>
      <c r="K152" s="83">
        <v>0</v>
      </c>
      <c r="L152" s="83">
        <v>0</v>
      </c>
      <c r="M152" s="83">
        <v>0</v>
      </c>
      <c r="N152" s="83">
        <v>0</v>
      </c>
      <c r="O152" s="83">
        <v>0</v>
      </c>
      <c r="P152" s="83">
        <v>0</v>
      </c>
      <c r="Q152" s="83">
        <v>5128.9110000000001</v>
      </c>
    </row>
    <row r="153" spans="1:17">
      <c r="A153" s="84" t="s">
        <v>117</v>
      </c>
      <c r="B153" s="85" t="s">
        <v>4508</v>
      </c>
      <c r="D153" s="84" t="s">
        <v>2973</v>
      </c>
      <c r="E153" s="83">
        <v>0</v>
      </c>
      <c r="F153" s="422">
        <v>0</v>
      </c>
      <c r="G153" s="83">
        <v>13323.724</v>
      </c>
      <c r="H153" s="83">
        <v>1166.4380000000001</v>
      </c>
      <c r="I153" s="83">
        <v>805.56500000000005</v>
      </c>
      <c r="J153" s="83">
        <v>0</v>
      </c>
      <c r="K153" s="83">
        <v>0</v>
      </c>
      <c r="L153" s="83">
        <v>0</v>
      </c>
      <c r="M153" s="83">
        <v>0</v>
      </c>
      <c r="N153" s="83">
        <v>0</v>
      </c>
      <c r="O153" s="83">
        <v>0</v>
      </c>
      <c r="P153" s="83">
        <v>19542.191999999999</v>
      </c>
      <c r="Q153" s="83">
        <v>34837.919000000002</v>
      </c>
    </row>
    <row r="154" spans="1:17">
      <c r="A154" s="84" t="s">
        <v>117</v>
      </c>
      <c r="B154" s="85" t="s">
        <v>4509</v>
      </c>
      <c r="D154" s="84" t="s">
        <v>2953</v>
      </c>
      <c r="E154" s="83">
        <v>46</v>
      </c>
      <c r="F154" s="422">
        <v>2054.261</v>
      </c>
      <c r="G154" s="83">
        <v>16.440000000000001</v>
      </c>
      <c r="H154" s="83">
        <v>0.11</v>
      </c>
      <c r="I154" s="83">
        <v>23.584</v>
      </c>
      <c r="J154" s="83">
        <v>0</v>
      </c>
      <c r="K154" s="83">
        <v>0</v>
      </c>
      <c r="L154" s="83">
        <v>0</v>
      </c>
      <c r="M154" s="83">
        <v>0</v>
      </c>
      <c r="N154" s="83">
        <v>3237.0940000000005</v>
      </c>
      <c r="O154" s="83">
        <v>0</v>
      </c>
      <c r="P154" s="83">
        <v>2082.4290000000001</v>
      </c>
      <c r="Q154" s="83">
        <v>7413.9180000000006</v>
      </c>
    </row>
    <row r="155" spans="1:17">
      <c r="A155" s="84" t="s">
        <v>117</v>
      </c>
      <c r="B155" s="85" t="s">
        <v>4510</v>
      </c>
      <c r="D155" s="84" t="s">
        <v>2985</v>
      </c>
      <c r="E155" s="83">
        <v>8</v>
      </c>
      <c r="F155" s="422">
        <v>69.873999999999981</v>
      </c>
      <c r="G155" s="83">
        <v>0</v>
      </c>
      <c r="H155" s="83">
        <v>0</v>
      </c>
      <c r="I155" s="83">
        <v>0</v>
      </c>
      <c r="J155" s="83">
        <v>0</v>
      </c>
      <c r="K155" s="83">
        <v>0</v>
      </c>
      <c r="L155" s="83">
        <v>0</v>
      </c>
      <c r="M155" s="83">
        <v>0</v>
      </c>
      <c r="N155" s="83">
        <v>162.27000000000001</v>
      </c>
      <c r="O155" s="83">
        <v>0</v>
      </c>
      <c r="P155" s="83">
        <v>426.31599999999997</v>
      </c>
      <c r="Q155" s="83">
        <v>658.46</v>
      </c>
    </row>
    <row r="156" spans="1:17">
      <c r="A156" s="84" t="s">
        <v>117</v>
      </c>
      <c r="B156" s="85" t="s">
        <v>4511</v>
      </c>
      <c r="D156" s="84" t="s">
        <v>4006</v>
      </c>
      <c r="E156" s="83">
        <v>9</v>
      </c>
      <c r="F156" s="422">
        <v>167.447</v>
      </c>
      <c r="G156" s="83">
        <v>0</v>
      </c>
      <c r="H156" s="83">
        <v>26.374000000000006</v>
      </c>
      <c r="I156" s="83">
        <v>12.295</v>
      </c>
      <c r="J156" s="83">
        <v>0</v>
      </c>
      <c r="K156" s="83">
        <v>123.37700000000001</v>
      </c>
      <c r="L156" s="83">
        <v>0</v>
      </c>
      <c r="M156" s="83">
        <v>0</v>
      </c>
      <c r="N156" s="83">
        <v>291.91399999999999</v>
      </c>
      <c r="O156" s="83">
        <v>0</v>
      </c>
      <c r="P156" s="83">
        <v>0</v>
      </c>
      <c r="Q156" s="83">
        <v>621.40700000000004</v>
      </c>
    </row>
    <row r="157" spans="1:17">
      <c r="A157" s="84" t="s">
        <v>117</v>
      </c>
      <c r="B157" s="85" t="s">
        <v>4512</v>
      </c>
      <c r="D157" s="84" t="s">
        <v>2989</v>
      </c>
      <c r="E157" s="83">
        <v>115</v>
      </c>
      <c r="F157" s="422">
        <v>4877.110999999999</v>
      </c>
      <c r="G157" s="83">
        <v>0</v>
      </c>
      <c r="H157" s="83">
        <v>10148.688</v>
      </c>
      <c r="I157" s="83">
        <v>0</v>
      </c>
      <c r="J157" s="83">
        <v>0</v>
      </c>
      <c r="K157" s="83">
        <v>0</v>
      </c>
      <c r="L157" s="83">
        <v>0</v>
      </c>
      <c r="M157" s="83">
        <v>0</v>
      </c>
      <c r="N157" s="83">
        <v>0</v>
      </c>
      <c r="O157" s="83">
        <v>0</v>
      </c>
      <c r="P157" s="83">
        <v>0</v>
      </c>
      <c r="Q157" s="83">
        <v>15025.798999999999</v>
      </c>
    </row>
    <row r="158" spans="1:17">
      <c r="A158" s="84" t="s">
        <v>117</v>
      </c>
      <c r="B158" s="85" t="s">
        <v>4513</v>
      </c>
      <c r="D158" s="84" t="s">
        <v>2995</v>
      </c>
      <c r="E158" s="83">
        <v>172</v>
      </c>
      <c r="F158" s="422">
        <v>11837.705</v>
      </c>
      <c r="G158" s="83">
        <v>73.492000000000004</v>
      </c>
      <c r="H158" s="83">
        <v>557.221</v>
      </c>
      <c r="I158" s="83">
        <v>1079.78</v>
      </c>
      <c r="J158" s="83">
        <v>0</v>
      </c>
      <c r="K158" s="83">
        <v>768</v>
      </c>
      <c r="L158" s="83">
        <v>0</v>
      </c>
      <c r="M158" s="83">
        <v>0</v>
      </c>
      <c r="N158" s="83">
        <v>10481.703000000001</v>
      </c>
      <c r="O158" s="83">
        <v>0</v>
      </c>
      <c r="P158" s="83">
        <v>13320.736999999999</v>
      </c>
      <c r="Q158" s="83">
        <v>38118.637999999999</v>
      </c>
    </row>
    <row r="159" spans="1:17">
      <c r="A159" s="84" t="s">
        <v>117</v>
      </c>
      <c r="B159" s="85" t="s">
        <v>4514</v>
      </c>
      <c r="D159" s="84" t="s">
        <v>4009</v>
      </c>
      <c r="E159" s="83">
        <v>38</v>
      </c>
      <c r="F159" s="422">
        <v>3232.4570000000003</v>
      </c>
      <c r="G159" s="83">
        <v>0</v>
      </c>
      <c r="H159" s="83">
        <v>0</v>
      </c>
      <c r="I159" s="83">
        <v>10.737</v>
      </c>
      <c r="J159" s="83">
        <v>0</v>
      </c>
      <c r="K159" s="83">
        <v>0</v>
      </c>
      <c r="L159" s="83">
        <v>0</v>
      </c>
      <c r="M159" s="83">
        <v>0</v>
      </c>
      <c r="N159" s="83">
        <v>1910.7220000000004</v>
      </c>
      <c r="O159" s="83">
        <v>0</v>
      </c>
      <c r="P159" s="83">
        <v>4029.6620000000003</v>
      </c>
      <c r="Q159" s="83">
        <v>9183.5780000000013</v>
      </c>
    </row>
    <row r="160" spans="1:17">
      <c r="A160" s="84" t="s">
        <v>117</v>
      </c>
      <c r="B160" s="85" t="s">
        <v>4515</v>
      </c>
      <c r="D160" s="84" t="s">
        <v>3015</v>
      </c>
      <c r="E160" s="83">
        <v>18</v>
      </c>
      <c r="F160" s="422">
        <v>526.04</v>
      </c>
      <c r="G160" s="83">
        <v>0</v>
      </c>
      <c r="H160" s="83">
        <v>274.57499999999999</v>
      </c>
      <c r="I160" s="83">
        <v>38.4</v>
      </c>
      <c r="J160" s="83">
        <v>3473.1040000000003</v>
      </c>
      <c r="K160" s="83">
        <v>0</v>
      </c>
      <c r="L160" s="83">
        <v>0</v>
      </c>
      <c r="M160" s="83">
        <v>0</v>
      </c>
      <c r="N160" s="83">
        <v>0</v>
      </c>
      <c r="O160" s="83">
        <v>0</v>
      </c>
      <c r="P160" s="83">
        <v>0</v>
      </c>
      <c r="Q160" s="83">
        <v>4312.1190000000006</v>
      </c>
    </row>
    <row r="161" spans="1:17">
      <c r="A161" s="84" t="s">
        <v>117</v>
      </c>
      <c r="B161" s="85" t="s">
        <v>4516</v>
      </c>
      <c r="D161" s="84" t="s">
        <v>3019</v>
      </c>
      <c r="E161" s="83">
        <v>443</v>
      </c>
      <c r="F161" s="422">
        <v>30689.308999999994</v>
      </c>
      <c r="G161" s="83">
        <v>339.62</v>
      </c>
      <c r="H161" s="83">
        <v>0</v>
      </c>
      <c r="I161" s="83">
        <v>9718.360999999999</v>
      </c>
      <c r="J161" s="83">
        <v>15271.007</v>
      </c>
      <c r="K161" s="83">
        <v>3313.846</v>
      </c>
      <c r="L161" s="83">
        <v>27.798000000000005</v>
      </c>
      <c r="M161" s="83">
        <v>0</v>
      </c>
      <c r="N161" s="83">
        <v>0</v>
      </c>
      <c r="O161" s="83">
        <v>0</v>
      </c>
      <c r="P161" s="83">
        <v>47105.995000000003</v>
      </c>
      <c r="Q161" s="83">
        <v>106465.93599999999</v>
      </c>
    </row>
    <row r="162" spans="1:17">
      <c r="A162" s="84" t="s">
        <v>117</v>
      </c>
      <c r="B162" s="85" t="s">
        <v>4517</v>
      </c>
      <c r="D162" s="84" t="s">
        <v>3032</v>
      </c>
      <c r="E162" s="83">
        <v>112</v>
      </c>
      <c r="F162" s="422">
        <v>2610.6109999999999</v>
      </c>
      <c r="G162" s="83">
        <v>0</v>
      </c>
      <c r="H162" s="83">
        <v>8077.7209999999986</v>
      </c>
      <c r="I162" s="83">
        <v>0</v>
      </c>
      <c r="J162" s="83">
        <v>0</v>
      </c>
      <c r="K162" s="83">
        <v>0</v>
      </c>
      <c r="L162" s="83">
        <v>0</v>
      </c>
      <c r="M162" s="83">
        <v>0</v>
      </c>
      <c r="N162" s="83">
        <v>0</v>
      </c>
      <c r="O162" s="83">
        <v>0</v>
      </c>
      <c r="P162" s="83">
        <v>0</v>
      </c>
      <c r="Q162" s="83">
        <v>10688.331999999997</v>
      </c>
    </row>
    <row r="163" spans="1:17">
      <c r="A163" s="84" t="s">
        <v>117</v>
      </c>
      <c r="B163" s="85" t="s">
        <v>4518</v>
      </c>
      <c r="D163" s="84" t="s">
        <v>3067</v>
      </c>
      <c r="E163" s="83">
        <v>124</v>
      </c>
      <c r="F163" s="422">
        <v>27237.89</v>
      </c>
      <c r="G163" s="83">
        <v>0</v>
      </c>
      <c r="H163" s="83">
        <v>355.93</v>
      </c>
      <c r="I163" s="83">
        <v>4276.8959999999988</v>
      </c>
      <c r="J163" s="83">
        <v>0</v>
      </c>
      <c r="K163" s="83">
        <v>0</v>
      </c>
      <c r="L163" s="83">
        <v>1639.2450000000001</v>
      </c>
      <c r="M163" s="83">
        <v>0</v>
      </c>
      <c r="N163" s="83">
        <v>0</v>
      </c>
      <c r="O163" s="83">
        <v>25289.597999999998</v>
      </c>
      <c r="P163" s="83">
        <v>0</v>
      </c>
      <c r="Q163" s="83">
        <v>58799.558999999994</v>
      </c>
    </row>
    <row r="164" spans="1:17">
      <c r="A164" s="84" t="s">
        <v>117</v>
      </c>
      <c r="B164" s="85" t="s">
        <v>4519</v>
      </c>
      <c r="D164" s="84" t="s">
        <v>3054</v>
      </c>
      <c r="E164" s="83">
        <v>52</v>
      </c>
      <c r="F164" s="422">
        <v>0</v>
      </c>
      <c r="G164" s="83">
        <v>1145.94</v>
      </c>
      <c r="H164" s="83">
        <v>0</v>
      </c>
      <c r="I164" s="83">
        <v>0</v>
      </c>
      <c r="J164" s="83">
        <v>0</v>
      </c>
      <c r="K164" s="83">
        <v>0</v>
      </c>
      <c r="L164" s="83">
        <v>0</v>
      </c>
      <c r="M164" s="83">
        <v>0</v>
      </c>
      <c r="N164" s="83">
        <v>5249.0299999999988</v>
      </c>
      <c r="O164" s="83">
        <v>0</v>
      </c>
      <c r="P164" s="83">
        <v>1738.925</v>
      </c>
      <c r="Q164" s="83">
        <v>8133.8949999999986</v>
      </c>
    </row>
    <row r="165" spans="1:17">
      <c r="A165" s="84" t="s">
        <v>117</v>
      </c>
      <c r="B165" s="85" t="s">
        <v>4520</v>
      </c>
      <c r="D165" s="84" t="s">
        <v>3060</v>
      </c>
      <c r="E165" s="83">
        <v>135</v>
      </c>
      <c r="F165" s="422">
        <v>7396.384</v>
      </c>
      <c r="G165" s="83">
        <v>35.746000000000002</v>
      </c>
      <c r="H165" s="83">
        <v>1386.2970000000003</v>
      </c>
      <c r="I165" s="83">
        <v>1900.4560000000001</v>
      </c>
      <c r="J165" s="83">
        <v>0</v>
      </c>
      <c r="K165" s="83">
        <v>0</v>
      </c>
      <c r="L165" s="83">
        <v>0</v>
      </c>
      <c r="M165" s="83">
        <v>0</v>
      </c>
      <c r="N165" s="83">
        <v>713.34899999999993</v>
      </c>
      <c r="O165" s="83">
        <v>0</v>
      </c>
      <c r="P165" s="83">
        <v>9833.1930000000011</v>
      </c>
      <c r="Q165" s="83">
        <v>21265.424999999999</v>
      </c>
    </row>
    <row r="166" spans="1:17">
      <c r="A166" s="84" t="s">
        <v>117</v>
      </c>
      <c r="B166" s="85" t="s">
        <v>4521</v>
      </c>
      <c r="D166" s="84" t="s">
        <v>3072</v>
      </c>
      <c r="E166" s="83">
        <v>84</v>
      </c>
      <c r="F166" s="422">
        <v>2603.5700000000002</v>
      </c>
      <c r="G166" s="83">
        <v>180.62900000000002</v>
      </c>
      <c r="H166" s="83">
        <v>58.5</v>
      </c>
      <c r="I166" s="83">
        <v>2.9020000000000001</v>
      </c>
      <c r="J166" s="83">
        <v>0</v>
      </c>
      <c r="K166" s="83">
        <v>101.691</v>
      </c>
      <c r="L166" s="83">
        <v>0</v>
      </c>
      <c r="M166" s="83">
        <v>0</v>
      </c>
      <c r="N166" s="83">
        <v>3756.2729999999992</v>
      </c>
      <c r="O166" s="83">
        <v>0</v>
      </c>
      <c r="P166" s="83">
        <v>6233.5940000000001</v>
      </c>
      <c r="Q166" s="83">
        <v>12937.159</v>
      </c>
    </row>
    <row r="167" spans="1:17">
      <c r="A167" s="84" t="s">
        <v>117</v>
      </c>
      <c r="B167" s="85" t="s">
        <v>3000</v>
      </c>
      <c r="D167" s="84" t="s">
        <v>3001</v>
      </c>
      <c r="E167" s="83">
        <v>25</v>
      </c>
      <c r="F167" s="422">
        <v>0</v>
      </c>
      <c r="G167" s="83">
        <v>439.80699999999996</v>
      </c>
      <c r="H167" s="83">
        <v>0</v>
      </c>
      <c r="I167" s="83">
        <v>48.133000000000003</v>
      </c>
      <c r="J167" s="83">
        <v>0</v>
      </c>
      <c r="K167" s="83">
        <v>0</v>
      </c>
      <c r="L167" s="83">
        <v>885.79100000000005</v>
      </c>
      <c r="M167" s="83">
        <v>0</v>
      </c>
      <c r="N167" s="83">
        <v>1091.952</v>
      </c>
      <c r="O167" s="83">
        <v>0</v>
      </c>
      <c r="P167" s="83">
        <v>197.15200000000002</v>
      </c>
      <c r="Q167" s="83">
        <v>2662.835</v>
      </c>
    </row>
    <row r="168" spans="1:17">
      <c r="A168" s="84" t="s">
        <v>117</v>
      </c>
      <c r="B168" s="85" t="s">
        <v>3002</v>
      </c>
      <c r="D168" s="84" t="s">
        <v>3003</v>
      </c>
      <c r="E168" s="83">
        <v>40</v>
      </c>
      <c r="F168" s="422">
        <v>0</v>
      </c>
      <c r="G168" s="83">
        <v>1613.23</v>
      </c>
      <c r="H168" s="83">
        <v>109.087</v>
      </c>
      <c r="I168" s="83">
        <v>180.62099999999998</v>
      </c>
      <c r="J168" s="83">
        <v>0</v>
      </c>
      <c r="K168" s="83">
        <v>809.39699999999993</v>
      </c>
      <c r="L168" s="83">
        <v>213.05599999999998</v>
      </c>
      <c r="M168" s="83">
        <v>0</v>
      </c>
      <c r="N168" s="83">
        <v>274.19400000000002</v>
      </c>
      <c r="O168" s="83">
        <v>0</v>
      </c>
      <c r="P168" s="83">
        <v>3005.4380000000001</v>
      </c>
      <c r="Q168" s="83">
        <v>6205.023000000001</v>
      </c>
    </row>
    <row r="169" spans="1:17">
      <c r="A169" s="84" t="s">
        <v>117</v>
      </c>
      <c r="B169" s="85" t="s">
        <v>4522</v>
      </c>
      <c r="D169" s="84" t="s">
        <v>3065</v>
      </c>
      <c r="E169" s="83">
        <v>35</v>
      </c>
      <c r="F169" s="422">
        <v>1869.9279999999999</v>
      </c>
      <c r="G169" s="83">
        <v>38.671999999999997</v>
      </c>
      <c r="H169" s="83">
        <v>0</v>
      </c>
      <c r="I169" s="83">
        <v>115.626</v>
      </c>
      <c r="J169" s="83">
        <v>0</v>
      </c>
      <c r="K169" s="83">
        <v>1801.6870000000001</v>
      </c>
      <c r="L169" s="83">
        <v>373.57400000000001</v>
      </c>
      <c r="M169" s="83">
        <v>115</v>
      </c>
      <c r="N169" s="83">
        <v>0</v>
      </c>
      <c r="O169" s="83">
        <v>0</v>
      </c>
      <c r="P169" s="83">
        <v>2212.5479999999998</v>
      </c>
      <c r="Q169" s="83">
        <v>6527.0349999999999</v>
      </c>
    </row>
    <row r="170" spans="1:17">
      <c r="A170" s="84" t="s">
        <v>117</v>
      </c>
      <c r="B170" s="85" t="s">
        <v>4523</v>
      </c>
      <c r="D170" s="84" t="s">
        <v>3071</v>
      </c>
      <c r="E170" s="83">
        <v>9</v>
      </c>
      <c r="F170" s="422">
        <v>0</v>
      </c>
      <c r="G170" s="83">
        <v>123.95200000000001</v>
      </c>
      <c r="H170" s="83">
        <v>0</v>
      </c>
      <c r="I170" s="83">
        <v>0</v>
      </c>
      <c r="J170" s="83">
        <v>0</v>
      </c>
      <c r="K170" s="83">
        <v>0</v>
      </c>
      <c r="L170" s="83">
        <v>0</v>
      </c>
      <c r="M170" s="83">
        <v>0</v>
      </c>
      <c r="N170" s="83">
        <v>0</v>
      </c>
      <c r="O170" s="83">
        <v>31.12</v>
      </c>
      <c r="P170" s="83">
        <v>727.09</v>
      </c>
      <c r="Q170" s="83">
        <v>882.16200000000003</v>
      </c>
    </row>
    <row r="171" spans="1:17">
      <c r="A171" s="84" t="s">
        <v>117</v>
      </c>
      <c r="B171" s="85" t="s">
        <v>4524</v>
      </c>
      <c r="D171" s="84" t="s">
        <v>3080</v>
      </c>
      <c r="E171" s="83">
        <v>13</v>
      </c>
      <c r="F171" s="422">
        <v>0</v>
      </c>
      <c r="G171" s="83">
        <v>250.67700000000002</v>
      </c>
      <c r="H171" s="83">
        <v>0</v>
      </c>
      <c r="I171" s="83">
        <v>0</v>
      </c>
      <c r="J171" s="83">
        <v>0</v>
      </c>
      <c r="K171" s="83">
        <v>647.37800000000004</v>
      </c>
      <c r="L171" s="83">
        <v>0</v>
      </c>
      <c r="M171" s="83">
        <v>0</v>
      </c>
      <c r="N171" s="83">
        <v>0</v>
      </c>
      <c r="O171" s="83">
        <v>0</v>
      </c>
      <c r="P171" s="83">
        <v>443.536</v>
      </c>
      <c r="Q171" s="83">
        <v>1341.5910000000001</v>
      </c>
    </row>
    <row r="172" spans="1:17">
      <c r="A172" s="84" t="s">
        <v>117</v>
      </c>
      <c r="B172" s="85" t="s">
        <v>4525</v>
      </c>
      <c r="D172" s="84" t="s">
        <v>3925</v>
      </c>
      <c r="E172" s="83">
        <v>43</v>
      </c>
      <c r="F172" s="422">
        <v>1937.2750000000001</v>
      </c>
      <c r="G172" s="83">
        <v>138.91800000000001</v>
      </c>
      <c r="H172" s="83">
        <v>0</v>
      </c>
      <c r="I172" s="83">
        <v>216.05599999999998</v>
      </c>
      <c r="J172" s="83">
        <v>0</v>
      </c>
      <c r="K172" s="83">
        <v>225</v>
      </c>
      <c r="L172" s="83">
        <v>104.57000000000001</v>
      </c>
      <c r="M172" s="83">
        <v>0</v>
      </c>
      <c r="N172" s="83">
        <v>0</v>
      </c>
      <c r="O172" s="83">
        <v>0</v>
      </c>
      <c r="P172" s="83">
        <v>7124.116</v>
      </c>
      <c r="Q172" s="83">
        <v>9745.9349999999995</v>
      </c>
    </row>
    <row r="173" spans="1:17">
      <c r="A173" s="84" t="s">
        <v>117</v>
      </c>
      <c r="B173" s="85" t="s">
        <v>4526</v>
      </c>
      <c r="D173" s="84" t="s">
        <v>3025</v>
      </c>
      <c r="E173" s="83">
        <v>24</v>
      </c>
      <c r="F173" s="422">
        <v>0</v>
      </c>
      <c r="G173" s="83">
        <v>452.8730000000001</v>
      </c>
      <c r="H173" s="83">
        <v>18.964000000000002</v>
      </c>
      <c r="I173" s="83">
        <v>49.18</v>
      </c>
      <c r="J173" s="83">
        <v>0</v>
      </c>
      <c r="K173" s="83">
        <v>0</v>
      </c>
      <c r="L173" s="83">
        <v>0</v>
      </c>
      <c r="M173" s="83">
        <v>0</v>
      </c>
      <c r="N173" s="83">
        <v>0</v>
      </c>
      <c r="O173" s="83">
        <v>0</v>
      </c>
      <c r="P173" s="83">
        <v>2350.107</v>
      </c>
      <c r="Q173" s="83">
        <v>2871.1240000000003</v>
      </c>
    </row>
    <row r="174" spans="1:17">
      <c r="A174" s="84" t="s">
        <v>117</v>
      </c>
      <c r="B174" s="85" t="s">
        <v>4027</v>
      </c>
      <c r="D174" s="84" t="s">
        <v>3027</v>
      </c>
      <c r="E174" s="83">
        <v>17</v>
      </c>
      <c r="F174" s="422">
        <v>87.472000000000008</v>
      </c>
      <c r="G174" s="83">
        <v>0</v>
      </c>
      <c r="H174" s="83">
        <v>0</v>
      </c>
      <c r="I174" s="83">
        <v>36.506999999999991</v>
      </c>
      <c r="J174" s="83">
        <v>0</v>
      </c>
      <c r="K174" s="83">
        <v>1.601</v>
      </c>
      <c r="L174" s="83">
        <v>0</v>
      </c>
      <c r="M174" s="83">
        <v>1024.126</v>
      </c>
      <c r="N174" s="83">
        <v>47.028999999999996</v>
      </c>
      <c r="O174" s="83">
        <v>0</v>
      </c>
      <c r="P174" s="83">
        <v>22.528000000000002</v>
      </c>
      <c r="Q174" s="83">
        <v>1219.2629999999999</v>
      </c>
    </row>
    <row r="175" spans="1:17">
      <c r="A175" s="84" t="s">
        <v>117</v>
      </c>
      <c r="B175" s="85" t="s">
        <v>3028</v>
      </c>
      <c r="D175" s="84" t="s">
        <v>3029</v>
      </c>
      <c r="E175" s="83">
        <v>106</v>
      </c>
      <c r="F175" s="422">
        <v>3245.7550000000001</v>
      </c>
      <c r="G175" s="83">
        <v>454.61800000000011</v>
      </c>
      <c r="H175" s="83">
        <v>31.338000000000001</v>
      </c>
      <c r="I175" s="83">
        <v>553.69600000000003</v>
      </c>
      <c r="J175" s="83">
        <v>0</v>
      </c>
      <c r="K175" s="83">
        <v>1184.1489999999999</v>
      </c>
      <c r="L175" s="83">
        <v>200.47</v>
      </c>
      <c r="M175" s="83">
        <v>0</v>
      </c>
      <c r="N175" s="83">
        <v>304.7</v>
      </c>
      <c r="O175" s="83">
        <v>0</v>
      </c>
      <c r="P175" s="83">
        <v>13037.046000000002</v>
      </c>
      <c r="Q175" s="83">
        <v>19011.772000000001</v>
      </c>
    </row>
    <row r="176" spans="1:17">
      <c r="A176" s="84" t="s">
        <v>117</v>
      </c>
      <c r="B176" s="85" t="s">
        <v>4527</v>
      </c>
      <c r="D176" s="84" t="s">
        <v>2964</v>
      </c>
      <c r="E176" s="83">
        <v>9</v>
      </c>
      <c r="F176" s="422">
        <v>0</v>
      </c>
      <c r="G176" s="83">
        <v>56.981999999999992</v>
      </c>
      <c r="H176" s="83">
        <v>0</v>
      </c>
      <c r="I176" s="83">
        <v>38.735999999999997</v>
      </c>
      <c r="J176" s="83">
        <v>0</v>
      </c>
      <c r="K176" s="83">
        <v>0</v>
      </c>
      <c r="L176" s="83">
        <v>0</v>
      </c>
      <c r="M176" s="83">
        <v>423.35400000000004</v>
      </c>
      <c r="N176" s="83">
        <v>0</v>
      </c>
      <c r="O176" s="83">
        <v>0</v>
      </c>
      <c r="P176" s="83">
        <v>31</v>
      </c>
      <c r="Q176" s="83">
        <v>550.072</v>
      </c>
    </row>
    <row r="177" spans="1:17">
      <c r="A177" s="84" t="s">
        <v>117</v>
      </c>
      <c r="B177" s="85" t="s">
        <v>4528</v>
      </c>
      <c r="D177" s="84" t="s">
        <v>3017</v>
      </c>
      <c r="E177" s="83">
        <v>176</v>
      </c>
      <c r="F177" s="422">
        <v>7609.0080000000016</v>
      </c>
      <c r="G177" s="83">
        <v>419.23300000000006</v>
      </c>
      <c r="H177" s="83">
        <v>251.05400000000003</v>
      </c>
      <c r="I177" s="83">
        <v>688.67</v>
      </c>
      <c r="J177" s="83">
        <v>0</v>
      </c>
      <c r="K177" s="83">
        <v>4903.2690000000002</v>
      </c>
      <c r="L177" s="83">
        <v>0</v>
      </c>
      <c r="M177" s="83">
        <v>0</v>
      </c>
      <c r="N177" s="83">
        <v>0</v>
      </c>
      <c r="O177" s="83">
        <v>0</v>
      </c>
      <c r="P177" s="83">
        <v>16955.773999999998</v>
      </c>
      <c r="Q177" s="83">
        <v>30827.007999999998</v>
      </c>
    </row>
    <row r="178" spans="1:17">
      <c r="A178" s="84" t="s">
        <v>117</v>
      </c>
      <c r="B178" s="85" t="s">
        <v>4529</v>
      </c>
      <c r="D178" s="84" t="s">
        <v>3034</v>
      </c>
      <c r="E178" s="83">
        <v>290</v>
      </c>
      <c r="F178" s="422">
        <v>16689.378000000001</v>
      </c>
      <c r="G178" s="83">
        <v>713.29899999999998</v>
      </c>
      <c r="H178" s="83">
        <v>1286.5</v>
      </c>
      <c r="I178" s="83">
        <v>1527.32</v>
      </c>
      <c r="J178" s="83">
        <v>0</v>
      </c>
      <c r="K178" s="83">
        <v>287.35900000000004</v>
      </c>
      <c r="L178" s="83">
        <v>50</v>
      </c>
      <c r="M178" s="83">
        <v>0</v>
      </c>
      <c r="N178" s="83">
        <v>64</v>
      </c>
      <c r="O178" s="83">
        <v>0</v>
      </c>
      <c r="P178" s="83">
        <v>41829.046999999999</v>
      </c>
      <c r="Q178" s="83">
        <v>62446.902999999998</v>
      </c>
    </row>
    <row r="179" spans="1:17">
      <c r="A179" s="84" t="s">
        <v>117</v>
      </c>
      <c r="B179" s="85" t="s">
        <v>4530</v>
      </c>
      <c r="D179" s="84" t="s">
        <v>3030</v>
      </c>
      <c r="E179" s="83">
        <v>15</v>
      </c>
      <c r="F179" s="422">
        <v>0</v>
      </c>
      <c r="G179" s="83">
        <v>272.71199999999999</v>
      </c>
      <c r="H179" s="83">
        <v>0</v>
      </c>
      <c r="I179" s="83">
        <v>0</v>
      </c>
      <c r="J179" s="83">
        <v>0</v>
      </c>
      <c r="K179" s="83">
        <v>0</v>
      </c>
      <c r="L179" s="83">
        <v>0</v>
      </c>
      <c r="M179" s="83">
        <v>0</v>
      </c>
      <c r="N179" s="83">
        <v>0</v>
      </c>
      <c r="O179" s="83">
        <v>0</v>
      </c>
      <c r="P179" s="83">
        <v>1180.2529999999999</v>
      </c>
      <c r="Q179" s="83">
        <v>1452.9649999999999</v>
      </c>
    </row>
    <row r="180" spans="1:17">
      <c r="A180" s="84" t="s">
        <v>117</v>
      </c>
      <c r="B180" s="85" t="s">
        <v>4531</v>
      </c>
      <c r="D180" s="84" t="s">
        <v>3088</v>
      </c>
      <c r="E180" s="83">
        <v>17</v>
      </c>
      <c r="F180" s="422">
        <v>0</v>
      </c>
      <c r="G180" s="83">
        <v>616.42599999999993</v>
      </c>
      <c r="H180" s="83">
        <v>24.074000000000002</v>
      </c>
      <c r="I180" s="83">
        <v>0</v>
      </c>
      <c r="J180" s="83">
        <v>0</v>
      </c>
      <c r="K180" s="83">
        <v>622.79999999999995</v>
      </c>
      <c r="L180" s="83">
        <v>0</v>
      </c>
      <c r="M180" s="83">
        <v>0</v>
      </c>
      <c r="N180" s="83">
        <v>0</v>
      </c>
      <c r="O180" s="83">
        <v>0</v>
      </c>
      <c r="P180" s="83">
        <v>1279.559</v>
      </c>
      <c r="Q180" s="83">
        <v>2542.8589999999999</v>
      </c>
    </row>
    <row r="181" spans="1:17">
      <c r="A181" s="84" t="s">
        <v>117</v>
      </c>
      <c r="B181" s="85" t="s">
        <v>4532</v>
      </c>
      <c r="D181" s="84" t="s">
        <v>3011</v>
      </c>
      <c r="E181" s="83">
        <v>172</v>
      </c>
      <c r="F181" s="422">
        <v>8454.7139999999999</v>
      </c>
      <c r="G181" s="83">
        <v>2842.63</v>
      </c>
      <c r="H181" s="83">
        <v>5265.3780000000006</v>
      </c>
      <c r="I181" s="83">
        <v>1975.2429999999999</v>
      </c>
      <c r="J181" s="83">
        <v>0</v>
      </c>
      <c r="K181" s="83">
        <v>4701.402</v>
      </c>
      <c r="L181" s="83">
        <v>0</v>
      </c>
      <c r="M181" s="83">
        <v>725.17600000000004</v>
      </c>
      <c r="N181" s="83">
        <v>0</v>
      </c>
      <c r="O181" s="83">
        <v>0</v>
      </c>
      <c r="P181" s="83">
        <v>19032.793999999998</v>
      </c>
      <c r="Q181" s="83">
        <v>42997.337</v>
      </c>
    </row>
    <row r="182" spans="1:17">
      <c r="A182" s="84" t="s">
        <v>117</v>
      </c>
      <c r="B182" s="85" t="s">
        <v>4533</v>
      </c>
      <c r="D182" s="84" t="s">
        <v>3042</v>
      </c>
      <c r="E182" s="83">
        <v>254</v>
      </c>
      <c r="F182" s="422">
        <v>24571.107000000004</v>
      </c>
      <c r="G182" s="83">
        <v>215.327</v>
      </c>
      <c r="H182" s="83">
        <v>4424.74</v>
      </c>
      <c r="I182" s="83">
        <v>1052.9280000000001</v>
      </c>
      <c r="J182" s="83">
        <v>0</v>
      </c>
      <c r="K182" s="83">
        <v>3520</v>
      </c>
      <c r="L182" s="83">
        <v>5.34</v>
      </c>
      <c r="M182" s="83">
        <v>0</v>
      </c>
      <c r="N182" s="83">
        <v>3469.4359999999992</v>
      </c>
      <c r="O182" s="83">
        <v>278</v>
      </c>
      <c r="P182" s="83">
        <v>23278.894</v>
      </c>
      <c r="Q182" s="83">
        <v>60815.772000000004</v>
      </c>
    </row>
    <row r="183" spans="1:17">
      <c r="A183" s="84" t="s">
        <v>117</v>
      </c>
      <c r="B183" s="85" t="s">
        <v>3043</v>
      </c>
      <c r="D183" s="84" t="s">
        <v>3044</v>
      </c>
      <c r="E183" s="83">
        <v>77</v>
      </c>
      <c r="F183" s="422">
        <v>18589.023999999998</v>
      </c>
      <c r="G183" s="83">
        <v>0</v>
      </c>
      <c r="H183" s="83">
        <v>0</v>
      </c>
      <c r="I183" s="83">
        <v>174.85900000000001</v>
      </c>
      <c r="J183" s="83">
        <v>0</v>
      </c>
      <c r="K183" s="83">
        <v>2709.5790000000002</v>
      </c>
      <c r="L183" s="83">
        <v>0</v>
      </c>
      <c r="M183" s="83">
        <v>0</v>
      </c>
      <c r="N183" s="83">
        <v>6340.7550000000001</v>
      </c>
      <c r="O183" s="83">
        <v>0</v>
      </c>
      <c r="P183" s="83">
        <v>0</v>
      </c>
      <c r="Q183" s="83">
        <v>27814.216999999997</v>
      </c>
    </row>
    <row r="184" spans="1:17">
      <c r="A184" s="84" t="s">
        <v>117</v>
      </c>
      <c r="B184" s="85" t="s">
        <v>4041</v>
      </c>
      <c r="D184" s="84" t="s">
        <v>3040</v>
      </c>
      <c r="E184" s="83">
        <v>437</v>
      </c>
      <c r="F184" s="422">
        <v>0</v>
      </c>
      <c r="G184" s="83">
        <v>12198.785</v>
      </c>
      <c r="H184" s="83">
        <v>0</v>
      </c>
      <c r="I184" s="83">
        <v>119.691</v>
      </c>
      <c r="J184" s="83">
        <v>2215.125</v>
      </c>
      <c r="K184" s="83">
        <v>421.74599999999998</v>
      </c>
      <c r="L184" s="83">
        <v>0</v>
      </c>
      <c r="M184" s="83">
        <v>0</v>
      </c>
      <c r="N184" s="83">
        <v>13563.463000000002</v>
      </c>
      <c r="O184" s="83">
        <v>0</v>
      </c>
      <c r="P184" s="83">
        <v>177.04300000000001</v>
      </c>
      <c r="Q184" s="83">
        <v>28695.852999999999</v>
      </c>
    </row>
    <row r="185" spans="1:17">
      <c r="A185" s="84" t="s">
        <v>117</v>
      </c>
      <c r="B185" s="85" t="s">
        <v>4534</v>
      </c>
      <c r="D185" s="84" t="s">
        <v>2937</v>
      </c>
      <c r="E185" s="83">
        <v>572</v>
      </c>
      <c r="F185" s="422">
        <v>39854.705000000002</v>
      </c>
      <c r="G185" s="83">
        <v>940.97800000000007</v>
      </c>
      <c r="H185" s="83">
        <v>1225.002</v>
      </c>
      <c r="I185" s="83">
        <v>5007.3409999999994</v>
      </c>
      <c r="J185" s="83">
        <v>16635.021000000001</v>
      </c>
      <c r="K185" s="83">
        <v>508.36099999999999</v>
      </c>
      <c r="L185" s="83">
        <v>49.826000000000008</v>
      </c>
      <c r="M185" s="83">
        <v>0</v>
      </c>
      <c r="N185" s="83">
        <v>8815.728000000001</v>
      </c>
      <c r="O185" s="83">
        <v>6311.9430000000002</v>
      </c>
      <c r="P185" s="83">
        <v>81397.790999999997</v>
      </c>
      <c r="Q185" s="83">
        <v>160746.69599999997</v>
      </c>
    </row>
    <row r="186" spans="1:17">
      <c r="A186" s="84" t="s">
        <v>117</v>
      </c>
      <c r="B186" s="85" t="s">
        <v>4535</v>
      </c>
      <c r="D186" s="84" t="s">
        <v>2935</v>
      </c>
      <c r="E186" s="83">
        <v>3</v>
      </c>
      <c r="F186" s="422">
        <v>0</v>
      </c>
      <c r="G186" s="83">
        <v>1748.424</v>
      </c>
      <c r="H186" s="83">
        <v>0</v>
      </c>
      <c r="I186" s="83">
        <v>0</v>
      </c>
      <c r="J186" s="83">
        <v>0</v>
      </c>
      <c r="K186" s="83">
        <v>0</v>
      </c>
      <c r="L186" s="83">
        <v>0</v>
      </c>
      <c r="M186" s="83">
        <v>0</v>
      </c>
      <c r="N186" s="83">
        <v>26.469000000000001</v>
      </c>
      <c r="O186" s="83">
        <v>78.161000000000001</v>
      </c>
      <c r="P186" s="83">
        <v>522.83000000000004</v>
      </c>
      <c r="Q186" s="83">
        <v>2375.884</v>
      </c>
    </row>
    <row r="187" spans="1:17">
      <c r="A187" s="84" t="s">
        <v>117</v>
      </c>
      <c r="B187" s="85" t="s">
        <v>4536</v>
      </c>
      <c r="D187" s="84" t="s">
        <v>3023</v>
      </c>
      <c r="E187" s="83">
        <v>81</v>
      </c>
      <c r="F187" s="422">
        <v>0</v>
      </c>
      <c r="G187" s="83">
        <v>18165.613999999998</v>
      </c>
      <c r="H187" s="83">
        <v>1884.1389999999999</v>
      </c>
      <c r="I187" s="83">
        <v>24526.512000000002</v>
      </c>
      <c r="J187" s="83">
        <v>0</v>
      </c>
      <c r="K187" s="83">
        <v>46.201999999999998</v>
      </c>
      <c r="L187" s="83">
        <v>0</v>
      </c>
      <c r="M187" s="83">
        <v>0</v>
      </c>
      <c r="N187" s="83">
        <v>0</v>
      </c>
      <c r="O187" s="83">
        <v>0</v>
      </c>
      <c r="P187" s="83">
        <v>0</v>
      </c>
      <c r="Q187" s="83">
        <v>44622.467000000004</v>
      </c>
    </row>
    <row r="188" spans="1:17">
      <c r="A188" s="84" t="s">
        <v>117</v>
      </c>
      <c r="B188" s="85" t="s">
        <v>4537</v>
      </c>
      <c r="D188" s="84" t="s">
        <v>2947</v>
      </c>
      <c r="E188" s="83">
        <v>132</v>
      </c>
      <c r="F188" s="422">
        <v>2955.9059999999999</v>
      </c>
      <c r="G188" s="83">
        <v>262.541</v>
      </c>
      <c r="H188" s="83">
        <v>0</v>
      </c>
      <c r="I188" s="83">
        <v>755.95699999999999</v>
      </c>
      <c r="J188" s="83">
        <v>0</v>
      </c>
      <c r="K188" s="83">
        <v>138.50700000000001</v>
      </c>
      <c r="L188" s="83">
        <v>25.019000000000002</v>
      </c>
      <c r="M188" s="83">
        <v>0</v>
      </c>
      <c r="N188" s="83">
        <v>1164.3980000000001</v>
      </c>
      <c r="O188" s="83">
        <v>0</v>
      </c>
      <c r="P188" s="83">
        <v>13831.996000000001</v>
      </c>
      <c r="Q188" s="83">
        <v>19134.324000000001</v>
      </c>
    </row>
    <row r="189" spans="1:17">
      <c r="A189" s="84" t="s">
        <v>117</v>
      </c>
      <c r="B189" s="85" t="s">
        <v>4538</v>
      </c>
      <c r="D189" s="84" t="s">
        <v>2979</v>
      </c>
      <c r="E189" s="83">
        <v>264</v>
      </c>
      <c r="F189" s="422">
        <v>18232.150000000001</v>
      </c>
      <c r="G189" s="83">
        <v>672.245</v>
      </c>
      <c r="H189" s="83">
        <v>1145.114</v>
      </c>
      <c r="I189" s="83">
        <v>592.89</v>
      </c>
      <c r="J189" s="83">
        <v>27295.286</v>
      </c>
      <c r="K189" s="83">
        <v>171.66900000000001</v>
      </c>
      <c r="L189" s="83">
        <v>133.64700000000002</v>
      </c>
      <c r="M189" s="83">
        <v>0</v>
      </c>
      <c r="N189" s="83">
        <v>372.65000000000003</v>
      </c>
      <c r="O189" s="83">
        <v>1274.32</v>
      </c>
      <c r="P189" s="83">
        <v>10892.013999999999</v>
      </c>
      <c r="Q189" s="83">
        <v>60781.985000000001</v>
      </c>
    </row>
    <row r="190" spans="1:17">
      <c r="A190" s="84" t="s">
        <v>117</v>
      </c>
      <c r="B190" s="85" t="s">
        <v>4539</v>
      </c>
      <c r="D190" s="84" t="s">
        <v>2981</v>
      </c>
      <c r="E190" s="83">
        <v>149</v>
      </c>
      <c r="F190" s="422">
        <v>0</v>
      </c>
      <c r="G190" s="83">
        <v>1134.329</v>
      </c>
      <c r="H190" s="83">
        <v>12045.493</v>
      </c>
      <c r="I190" s="83">
        <v>0</v>
      </c>
      <c r="J190" s="83">
        <v>0</v>
      </c>
      <c r="K190" s="83">
        <v>0</v>
      </c>
      <c r="L190" s="83">
        <v>0</v>
      </c>
      <c r="M190" s="83">
        <v>0</v>
      </c>
      <c r="N190" s="83">
        <v>0</v>
      </c>
      <c r="O190" s="83">
        <v>0</v>
      </c>
      <c r="P190" s="83">
        <v>0</v>
      </c>
      <c r="Q190" s="83">
        <v>13179.822</v>
      </c>
    </row>
    <row r="191" spans="1:17">
      <c r="A191" s="84" t="s">
        <v>117</v>
      </c>
      <c r="B191" s="85" t="s">
        <v>4044</v>
      </c>
      <c r="D191" s="84" t="s">
        <v>3009</v>
      </c>
      <c r="E191" s="83">
        <v>839</v>
      </c>
      <c r="F191" s="422">
        <v>97369.091</v>
      </c>
      <c r="G191" s="83">
        <v>518.73500000000001</v>
      </c>
      <c r="H191" s="83">
        <v>4005.5490000000009</v>
      </c>
      <c r="I191" s="83">
        <v>5440.8690000000006</v>
      </c>
      <c r="J191" s="83">
        <v>0</v>
      </c>
      <c r="K191" s="83">
        <v>545.79399999999998</v>
      </c>
      <c r="L191" s="83">
        <v>0</v>
      </c>
      <c r="M191" s="83">
        <v>0</v>
      </c>
      <c r="N191" s="83">
        <v>30914.808999999994</v>
      </c>
      <c r="O191" s="83">
        <v>137168.08600000001</v>
      </c>
      <c r="P191" s="83">
        <v>35378.312000000005</v>
      </c>
      <c r="Q191" s="83">
        <v>311341.245</v>
      </c>
    </row>
    <row r="192" spans="1:17">
      <c r="A192" s="84" t="s">
        <v>117</v>
      </c>
      <c r="B192" s="85" t="s">
        <v>4540</v>
      </c>
      <c r="D192" s="84" t="s">
        <v>3048</v>
      </c>
      <c r="E192" s="83">
        <v>364</v>
      </c>
      <c r="F192" s="422">
        <v>8837.9539999999997</v>
      </c>
      <c r="G192" s="83">
        <v>5550.3159999999998</v>
      </c>
      <c r="H192" s="83">
        <v>0</v>
      </c>
      <c r="I192" s="83">
        <v>18219.493999999999</v>
      </c>
      <c r="J192" s="83">
        <v>25954.277000000002</v>
      </c>
      <c r="K192" s="83">
        <v>31.373000000000001</v>
      </c>
      <c r="L192" s="83">
        <v>0</v>
      </c>
      <c r="M192" s="83">
        <v>0</v>
      </c>
      <c r="N192" s="83">
        <v>1682.0570000000002</v>
      </c>
      <c r="O192" s="83">
        <v>0</v>
      </c>
      <c r="P192" s="83">
        <v>27759.402999999998</v>
      </c>
      <c r="Q192" s="83">
        <v>88034.873999999982</v>
      </c>
    </row>
    <row r="193" spans="1:17">
      <c r="A193" s="84" t="s">
        <v>117</v>
      </c>
      <c r="B193" s="85" t="s">
        <v>4541</v>
      </c>
      <c r="D193" s="84" t="s">
        <v>3076</v>
      </c>
      <c r="E193" s="83">
        <v>11</v>
      </c>
      <c r="F193" s="422">
        <v>0</v>
      </c>
      <c r="G193" s="83">
        <v>286.00599999999997</v>
      </c>
      <c r="H193" s="83">
        <v>0</v>
      </c>
      <c r="I193" s="83">
        <v>0</v>
      </c>
      <c r="J193" s="83">
        <v>0</v>
      </c>
      <c r="K193" s="83">
        <v>8.011000000000001</v>
      </c>
      <c r="L193" s="83">
        <v>0</v>
      </c>
      <c r="M193" s="83">
        <v>0</v>
      </c>
      <c r="N193" s="83">
        <v>1271.7830000000001</v>
      </c>
      <c r="O193" s="83">
        <v>0</v>
      </c>
      <c r="P193" s="83">
        <v>75.188000000000002</v>
      </c>
      <c r="Q193" s="83">
        <v>1640.9879999999998</v>
      </c>
    </row>
    <row r="194" spans="1:17">
      <c r="A194" s="84" t="s">
        <v>117</v>
      </c>
      <c r="B194" s="85" t="s">
        <v>4542</v>
      </c>
      <c r="D194" s="84" t="s">
        <v>3078</v>
      </c>
      <c r="E194" s="83">
        <v>51</v>
      </c>
      <c r="F194" s="422">
        <v>0</v>
      </c>
      <c r="G194" s="83">
        <v>4582.3359999999993</v>
      </c>
      <c r="H194" s="83">
        <v>40.826000000000001</v>
      </c>
      <c r="I194" s="83">
        <v>25.056000000000001</v>
      </c>
      <c r="J194" s="83">
        <v>0</v>
      </c>
      <c r="K194" s="83">
        <v>637.53800000000001</v>
      </c>
      <c r="L194" s="83">
        <v>0</v>
      </c>
      <c r="M194" s="83">
        <v>0</v>
      </c>
      <c r="N194" s="83">
        <v>1412.7610000000002</v>
      </c>
      <c r="O194" s="83">
        <v>0</v>
      </c>
      <c r="P194" s="83">
        <v>3492.5140000000001</v>
      </c>
      <c r="Q194" s="83">
        <v>10191.030999999999</v>
      </c>
    </row>
    <row r="195" spans="1:17">
      <c r="A195" s="84" t="s">
        <v>117</v>
      </c>
      <c r="B195" s="85" t="s">
        <v>4543</v>
      </c>
      <c r="D195" s="84" t="s">
        <v>3086</v>
      </c>
      <c r="E195" s="83">
        <v>26</v>
      </c>
      <c r="F195" s="422">
        <v>0</v>
      </c>
      <c r="G195" s="83">
        <v>299.88900000000001</v>
      </c>
      <c r="H195" s="83">
        <v>0</v>
      </c>
      <c r="I195" s="83">
        <v>26.936</v>
      </c>
      <c r="J195" s="83">
        <v>0</v>
      </c>
      <c r="K195" s="83">
        <v>32.783999999999999</v>
      </c>
      <c r="L195" s="83">
        <v>0</v>
      </c>
      <c r="M195" s="83">
        <v>121.98299999999999</v>
      </c>
      <c r="N195" s="83">
        <v>0</v>
      </c>
      <c r="O195" s="83">
        <v>1578.68</v>
      </c>
      <c r="P195" s="83">
        <v>106.499</v>
      </c>
      <c r="Q195" s="83">
        <v>2166.7710000000002</v>
      </c>
    </row>
    <row r="196" spans="1:17">
      <c r="A196" s="84" t="s">
        <v>117</v>
      </c>
      <c r="B196" s="85" t="s">
        <v>4544</v>
      </c>
      <c r="D196" s="84" t="s">
        <v>2991</v>
      </c>
      <c r="E196" s="83">
        <v>48</v>
      </c>
      <c r="F196" s="422">
        <v>0</v>
      </c>
      <c r="G196" s="83">
        <v>944.17700000000002</v>
      </c>
      <c r="H196" s="83">
        <v>0</v>
      </c>
      <c r="I196" s="83">
        <v>100.455</v>
      </c>
      <c r="J196" s="83">
        <v>0</v>
      </c>
      <c r="K196" s="83">
        <v>66.319000000000003</v>
      </c>
      <c r="L196" s="83">
        <v>14.763</v>
      </c>
      <c r="M196" s="83">
        <v>0</v>
      </c>
      <c r="N196" s="83">
        <v>336.85599999999999</v>
      </c>
      <c r="O196" s="83">
        <v>0</v>
      </c>
      <c r="P196" s="83">
        <v>4365.0740000000005</v>
      </c>
      <c r="Q196" s="83">
        <v>5827.6440000000002</v>
      </c>
    </row>
    <row r="197" spans="1:17">
      <c r="A197" s="84" t="s">
        <v>117</v>
      </c>
      <c r="B197" s="85" t="s">
        <v>4545</v>
      </c>
      <c r="D197" s="84" t="s">
        <v>2945</v>
      </c>
      <c r="E197" s="83">
        <v>532</v>
      </c>
      <c r="F197" s="422">
        <v>162367.87300000002</v>
      </c>
      <c r="G197" s="83">
        <v>730.47800000000007</v>
      </c>
      <c r="H197" s="83">
        <v>2753.6529999999998</v>
      </c>
      <c r="I197" s="83">
        <v>-1788.8960000000002</v>
      </c>
      <c r="J197" s="83">
        <v>117128.787</v>
      </c>
      <c r="K197" s="83">
        <v>0</v>
      </c>
      <c r="L197" s="83">
        <v>0</v>
      </c>
      <c r="M197" s="83">
        <v>0</v>
      </c>
      <c r="N197" s="83">
        <v>2151.2649999999999</v>
      </c>
      <c r="O197" s="83">
        <v>0</v>
      </c>
      <c r="P197" s="83">
        <v>12869.242</v>
      </c>
      <c r="Q197" s="83">
        <v>296212.40200000006</v>
      </c>
    </row>
    <row r="198" spans="1:17">
      <c r="A198" s="84" t="s">
        <v>117</v>
      </c>
      <c r="B198" s="85" t="s">
        <v>4546</v>
      </c>
      <c r="D198" s="84" t="s">
        <v>3021</v>
      </c>
      <c r="E198" s="83">
        <v>173</v>
      </c>
      <c r="F198" s="422">
        <v>0</v>
      </c>
      <c r="G198" s="83">
        <v>1037.1969999999999</v>
      </c>
      <c r="H198" s="83">
        <v>11150.026000000002</v>
      </c>
      <c r="I198" s="83">
        <v>0</v>
      </c>
      <c r="J198" s="83">
        <v>0</v>
      </c>
      <c r="K198" s="83">
        <v>0</v>
      </c>
      <c r="L198" s="83">
        <v>0</v>
      </c>
      <c r="M198" s="83">
        <v>0</v>
      </c>
      <c r="N198" s="83">
        <v>0</v>
      </c>
      <c r="O198" s="83">
        <v>0</v>
      </c>
      <c r="P198" s="83">
        <v>0</v>
      </c>
      <c r="Q198" s="83">
        <v>12187.223</v>
      </c>
    </row>
    <row r="199" spans="1:17">
      <c r="A199" s="84" t="s">
        <v>117</v>
      </c>
      <c r="B199" s="85" t="s">
        <v>4547</v>
      </c>
      <c r="D199" s="84" t="s">
        <v>3052</v>
      </c>
      <c r="E199" s="83">
        <v>447</v>
      </c>
      <c r="F199" s="422">
        <v>27200.84</v>
      </c>
      <c r="G199" s="83">
        <v>1037.1969999999999</v>
      </c>
      <c r="H199" s="83">
        <v>2802.2979999999998</v>
      </c>
      <c r="I199" s="83">
        <v>10001.459999999999</v>
      </c>
      <c r="J199" s="83">
        <v>111616.679</v>
      </c>
      <c r="K199" s="83">
        <v>0</v>
      </c>
      <c r="L199" s="83">
        <v>59.238</v>
      </c>
      <c r="M199" s="83">
        <v>0</v>
      </c>
      <c r="N199" s="83">
        <v>72624.282999999996</v>
      </c>
      <c r="O199" s="83">
        <v>0</v>
      </c>
      <c r="P199" s="83">
        <v>0</v>
      </c>
      <c r="Q199" s="83">
        <v>225341.995</v>
      </c>
    </row>
    <row r="200" spans="1:17">
      <c r="A200" s="84" t="s">
        <v>117</v>
      </c>
      <c r="B200" s="85" t="s">
        <v>4047</v>
      </c>
      <c r="D200" s="84" t="s">
        <v>3050</v>
      </c>
      <c r="E200" s="83">
        <v>62</v>
      </c>
      <c r="F200" s="422">
        <v>4646.652</v>
      </c>
      <c r="G200" s="83">
        <v>0</v>
      </c>
      <c r="H200" s="83">
        <v>176.87400000000002</v>
      </c>
      <c r="I200" s="83">
        <v>303.64799999999997</v>
      </c>
      <c r="J200" s="83">
        <v>0</v>
      </c>
      <c r="K200" s="83">
        <v>0</v>
      </c>
      <c r="L200" s="83">
        <v>0</v>
      </c>
      <c r="M200" s="83">
        <v>0</v>
      </c>
      <c r="N200" s="83">
        <v>3994.5720000000001</v>
      </c>
      <c r="O200" s="83">
        <v>0</v>
      </c>
      <c r="P200" s="83">
        <v>355.83699999999999</v>
      </c>
      <c r="Q200" s="83">
        <v>9477.5830000000005</v>
      </c>
    </row>
    <row r="201" spans="1:17">
      <c r="A201" s="84" t="s">
        <v>117</v>
      </c>
      <c r="B201" s="85" t="s">
        <v>4049</v>
      </c>
      <c r="D201" s="84" t="s">
        <v>3056</v>
      </c>
      <c r="E201" s="83">
        <v>124</v>
      </c>
      <c r="F201" s="422">
        <v>4462.360999999999</v>
      </c>
      <c r="G201" s="83">
        <v>551.00800000000004</v>
      </c>
      <c r="H201" s="83">
        <v>89.812999999999988</v>
      </c>
      <c r="I201" s="83">
        <v>1176.366</v>
      </c>
      <c r="J201" s="83">
        <v>8716.6819999999989</v>
      </c>
      <c r="K201" s="83">
        <v>533.23199999999997</v>
      </c>
      <c r="L201" s="83">
        <v>0.7320000000000001</v>
      </c>
      <c r="M201" s="83">
        <v>799.25900000000001</v>
      </c>
      <c r="N201" s="83">
        <v>0</v>
      </c>
      <c r="O201" s="83">
        <v>0</v>
      </c>
      <c r="P201" s="83">
        <v>4561.6419999999998</v>
      </c>
      <c r="Q201" s="83">
        <v>20891.094999999998</v>
      </c>
    </row>
    <row r="202" spans="1:17">
      <c r="A202" s="84" t="s">
        <v>117</v>
      </c>
      <c r="B202" s="85" t="s">
        <v>3057</v>
      </c>
      <c r="D202" s="84" t="s">
        <v>3058</v>
      </c>
      <c r="E202" s="83">
        <v>13</v>
      </c>
      <c r="F202" s="422">
        <v>0</v>
      </c>
      <c r="G202" s="83">
        <v>233.136</v>
      </c>
      <c r="H202" s="83">
        <v>0</v>
      </c>
      <c r="I202" s="83">
        <v>28.168000000000006</v>
      </c>
      <c r="J202" s="83">
        <v>0</v>
      </c>
      <c r="K202" s="83">
        <v>460.05099999999999</v>
      </c>
      <c r="L202" s="83">
        <v>0</v>
      </c>
      <c r="M202" s="83">
        <v>0</v>
      </c>
      <c r="N202" s="83">
        <v>488.85199999999998</v>
      </c>
      <c r="O202" s="83">
        <v>0</v>
      </c>
      <c r="P202" s="83">
        <v>0</v>
      </c>
      <c r="Q202" s="83">
        <v>1210.2070000000001</v>
      </c>
    </row>
    <row r="203" spans="1:17">
      <c r="A203" s="84" t="s">
        <v>117</v>
      </c>
      <c r="B203" s="85" t="s">
        <v>4051</v>
      </c>
      <c r="D203" s="84" t="s">
        <v>3063</v>
      </c>
      <c r="E203" s="83">
        <v>47</v>
      </c>
      <c r="F203" s="422">
        <v>0</v>
      </c>
      <c r="G203" s="83">
        <v>1432.953</v>
      </c>
      <c r="H203" s="83">
        <v>43.856000000000002</v>
      </c>
      <c r="I203" s="83">
        <v>99.75</v>
      </c>
      <c r="J203" s="83">
        <v>0</v>
      </c>
      <c r="K203" s="83">
        <v>0</v>
      </c>
      <c r="L203" s="83">
        <v>38.826000000000001</v>
      </c>
      <c r="M203" s="83">
        <v>0</v>
      </c>
      <c r="N203" s="83">
        <v>403.03199999999998</v>
      </c>
      <c r="O203" s="83">
        <v>0</v>
      </c>
      <c r="P203" s="83">
        <v>3710.0879999999993</v>
      </c>
      <c r="Q203" s="83">
        <v>5728.5050000000001</v>
      </c>
    </row>
    <row r="204" spans="1:17">
      <c r="A204" s="84" t="s">
        <v>117</v>
      </c>
      <c r="B204" s="85" t="s">
        <v>4548</v>
      </c>
      <c r="D204" s="84" t="s">
        <v>3007</v>
      </c>
      <c r="E204" s="83">
        <v>83</v>
      </c>
      <c r="F204" s="422">
        <v>3791.7370000000001</v>
      </c>
      <c r="G204" s="83">
        <v>106.178</v>
      </c>
      <c r="H204" s="83">
        <v>290.565</v>
      </c>
      <c r="I204" s="83">
        <v>328.96199999999999</v>
      </c>
      <c r="J204" s="83">
        <v>0</v>
      </c>
      <c r="K204" s="83">
        <v>979.59</v>
      </c>
      <c r="L204" s="83">
        <v>35.448999999999998</v>
      </c>
      <c r="M204" s="83">
        <v>0</v>
      </c>
      <c r="N204" s="83">
        <v>17.402000000000001</v>
      </c>
      <c r="O204" s="83">
        <v>0</v>
      </c>
      <c r="P204" s="83">
        <v>4980.03</v>
      </c>
      <c r="Q204" s="83">
        <v>10529.912999999999</v>
      </c>
    </row>
    <row r="205" spans="1:17">
      <c r="A205" s="84" t="s">
        <v>117</v>
      </c>
      <c r="B205" s="85" t="s">
        <v>3061</v>
      </c>
      <c r="D205" s="84" t="s">
        <v>3062</v>
      </c>
      <c r="E205" s="83">
        <v>10</v>
      </c>
      <c r="F205" s="422">
        <v>386.697</v>
      </c>
      <c r="G205" s="83">
        <v>0</v>
      </c>
      <c r="H205" s="83">
        <v>0</v>
      </c>
      <c r="I205" s="83">
        <v>15.3</v>
      </c>
      <c r="J205" s="83">
        <v>0</v>
      </c>
      <c r="K205" s="83">
        <v>1285.4669999999999</v>
      </c>
      <c r="L205" s="83">
        <v>0</v>
      </c>
      <c r="M205" s="83">
        <v>0</v>
      </c>
      <c r="N205" s="83">
        <v>0</v>
      </c>
      <c r="O205" s="83">
        <v>511.15300000000002</v>
      </c>
      <c r="P205" s="83">
        <v>0</v>
      </c>
      <c r="Q205" s="83">
        <v>2198.6169999999997</v>
      </c>
    </row>
    <row r="206" spans="1:17">
      <c r="A206" s="84" t="s">
        <v>117</v>
      </c>
      <c r="B206" s="85" t="s">
        <v>4549</v>
      </c>
      <c r="D206" s="84" t="s">
        <v>3046</v>
      </c>
      <c r="E206" s="83">
        <v>107</v>
      </c>
      <c r="F206" s="422">
        <v>2982.375</v>
      </c>
      <c r="G206" s="83">
        <v>65.006</v>
      </c>
      <c r="H206" s="83">
        <v>111.92</v>
      </c>
      <c r="I206" s="83">
        <v>171.41800000000001</v>
      </c>
      <c r="J206" s="83">
        <v>0</v>
      </c>
      <c r="K206" s="83">
        <v>2044.9970000000001</v>
      </c>
      <c r="L206" s="83">
        <v>0</v>
      </c>
      <c r="M206" s="83">
        <v>0</v>
      </c>
      <c r="N206" s="83">
        <v>708.07600000000002</v>
      </c>
      <c r="O206" s="83">
        <v>0</v>
      </c>
      <c r="P206" s="83">
        <v>7249.482</v>
      </c>
      <c r="Q206" s="83">
        <v>13333.273999999999</v>
      </c>
    </row>
    <row r="207" spans="1:17">
      <c r="A207" s="84" t="s">
        <v>117</v>
      </c>
      <c r="B207" s="85" t="s">
        <v>3083</v>
      </c>
      <c r="D207" s="84" t="s">
        <v>3084</v>
      </c>
      <c r="E207" s="83">
        <v>20</v>
      </c>
      <c r="F207" s="422">
        <v>0</v>
      </c>
      <c r="G207" s="83">
        <v>622.63699999999994</v>
      </c>
      <c r="H207" s="83">
        <v>0</v>
      </c>
      <c r="I207" s="83">
        <v>32.611999999999995</v>
      </c>
      <c r="J207" s="83">
        <v>0</v>
      </c>
      <c r="K207" s="83">
        <v>7.08</v>
      </c>
      <c r="L207" s="83">
        <v>0</v>
      </c>
      <c r="M207" s="83">
        <v>0</v>
      </c>
      <c r="N207" s="83">
        <v>122.02500000000001</v>
      </c>
      <c r="O207" s="83">
        <v>0</v>
      </c>
      <c r="P207" s="83">
        <v>1416.4360000000001</v>
      </c>
      <c r="Q207" s="83">
        <v>2200.79</v>
      </c>
    </row>
    <row r="208" spans="1:17">
      <c r="A208" s="84" t="s">
        <v>117</v>
      </c>
      <c r="B208" s="85" t="s">
        <v>4550</v>
      </c>
      <c r="D208" s="84" t="s">
        <v>3090</v>
      </c>
      <c r="E208" s="83">
        <v>16</v>
      </c>
      <c r="F208" s="422">
        <v>0</v>
      </c>
      <c r="G208" s="83">
        <v>379.464</v>
      </c>
      <c r="H208" s="83">
        <v>18.059000000000001</v>
      </c>
      <c r="I208" s="83">
        <v>16.640999999999998</v>
      </c>
      <c r="J208" s="83">
        <v>0</v>
      </c>
      <c r="K208" s="83">
        <v>265</v>
      </c>
      <c r="L208" s="83">
        <v>42.747</v>
      </c>
      <c r="M208" s="83">
        <v>0</v>
      </c>
      <c r="N208" s="83">
        <v>0</v>
      </c>
      <c r="O208" s="83">
        <v>0</v>
      </c>
      <c r="P208" s="83">
        <v>644.28</v>
      </c>
      <c r="Q208" s="83">
        <v>1366.1909999999998</v>
      </c>
    </row>
    <row r="209" spans="1:17">
      <c r="A209" s="84" t="s">
        <v>292</v>
      </c>
      <c r="B209" s="85" t="s">
        <v>3091</v>
      </c>
      <c r="D209" s="84" t="s">
        <v>3092</v>
      </c>
      <c r="E209" s="83">
        <v>33</v>
      </c>
      <c r="F209" s="422">
        <v>946.37699999999995</v>
      </c>
      <c r="G209" s="83">
        <v>0</v>
      </c>
      <c r="H209" s="83">
        <v>72.433999999999997</v>
      </c>
      <c r="I209" s="83">
        <v>233.755</v>
      </c>
      <c r="J209" s="83">
        <v>0</v>
      </c>
      <c r="K209" s="83">
        <v>294.58799999999997</v>
      </c>
      <c r="L209" s="83">
        <v>0</v>
      </c>
      <c r="M209" s="83">
        <v>0</v>
      </c>
      <c r="N209" s="83">
        <v>0</v>
      </c>
      <c r="O209" s="83">
        <v>2281.828</v>
      </c>
      <c r="P209" s="83">
        <v>0</v>
      </c>
      <c r="Q209" s="83">
        <v>3828.9819999999995</v>
      </c>
    </row>
    <row r="210" spans="1:17">
      <c r="A210" s="84" t="s">
        <v>292</v>
      </c>
      <c r="B210" s="85" t="s">
        <v>3093</v>
      </c>
      <c r="D210" s="84" t="s">
        <v>3094</v>
      </c>
      <c r="E210" s="83">
        <v>15</v>
      </c>
      <c r="F210" s="422">
        <v>199.917</v>
      </c>
      <c r="G210" s="83">
        <v>0</v>
      </c>
      <c r="H210" s="83">
        <v>24.72</v>
      </c>
      <c r="I210" s="83">
        <v>0</v>
      </c>
      <c r="J210" s="83">
        <v>0</v>
      </c>
      <c r="K210" s="83">
        <v>545.41300000000001</v>
      </c>
      <c r="L210" s="83">
        <v>0</v>
      </c>
      <c r="M210" s="83">
        <v>0</v>
      </c>
      <c r="N210" s="83">
        <v>0</v>
      </c>
      <c r="O210" s="83">
        <v>633.31200000000001</v>
      </c>
      <c r="P210" s="83">
        <v>0</v>
      </c>
      <c r="Q210" s="83">
        <v>1403.3620000000001</v>
      </c>
    </row>
    <row r="211" spans="1:17">
      <c r="A211" s="84" t="s">
        <v>292</v>
      </c>
      <c r="B211" s="85" t="s">
        <v>3095</v>
      </c>
      <c r="D211" s="84" t="s">
        <v>3096</v>
      </c>
      <c r="E211" s="83">
        <v>94</v>
      </c>
      <c r="F211" s="422">
        <v>1439.1600000000003</v>
      </c>
      <c r="G211" s="83">
        <v>74.573999999999998</v>
      </c>
      <c r="H211" s="83">
        <v>270.90800000000002</v>
      </c>
      <c r="I211" s="83">
        <v>0</v>
      </c>
      <c r="J211" s="83">
        <v>0</v>
      </c>
      <c r="K211" s="83">
        <v>239.08799999999999</v>
      </c>
      <c r="L211" s="83">
        <v>0</v>
      </c>
      <c r="M211" s="83">
        <v>0</v>
      </c>
      <c r="N211" s="83">
        <v>0</v>
      </c>
      <c r="O211" s="83">
        <v>6206.2790000000005</v>
      </c>
      <c r="P211" s="83">
        <v>218.07900000000001</v>
      </c>
      <c r="Q211" s="83">
        <v>8448.0879999999997</v>
      </c>
    </row>
    <row r="212" spans="1:17">
      <c r="A212" s="84" t="s">
        <v>292</v>
      </c>
      <c r="B212" s="85" t="s">
        <v>4551</v>
      </c>
      <c r="D212" s="84" t="s">
        <v>4058</v>
      </c>
      <c r="E212" s="83">
        <v>228</v>
      </c>
      <c r="F212" s="422">
        <v>2262.5479999999998</v>
      </c>
      <c r="G212" s="83">
        <v>141.506</v>
      </c>
      <c r="H212" s="83">
        <v>22261.312999999998</v>
      </c>
      <c r="I212" s="83">
        <v>0</v>
      </c>
      <c r="J212" s="83">
        <v>0</v>
      </c>
      <c r="K212" s="83">
        <v>0</v>
      </c>
      <c r="L212" s="83">
        <v>0</v>
      </c>
      <c r="M212" s="83">
        <v>0</v>
      </c>
      <c r="N212" s="83">
        <v>0</v>
      </c>
      <c r="O212" s="83">
        <v>0</v>
      </c>
      <c r="P212" s="83">
        <v>0</v>
      </c>
      <c r="Q212" s="83">
        <v>24665.366999999998</v>
      </c>
    </row>
    <row r="213" spans="1:17">
      <c r="A213" s="84" t="s">
        <v>292</v>
      </c>
      <c r="B213" s="85" t="s">
        <v>4059</v>
      </c>
      <c r="D213" s="84" t="s">
        <v>3102</v>
      </c>
      <c r="E213" s="83">
        <v>651</v>
      </c>
      <c r="F213" s="422">
        <v>37427.78</v>
      </c>
      <c r="G213" s="83">
        <v>4268.1400000000003</v>
      </c>
      <c r="H213" s="83">
        <v>3084.6709999999998</v>
      </c>
      <c r="I213" s="83">
        <v>10560.655000000001</v>
      </c>
      <c r="J213" s="83">
        <v>111085.573</v>
      </c>
      <c r="K213" s="83">
        <v>20327.449000000001</v>
      </c>
      <c r="L213" s="83">
        <v>39.680999999999997</v>
      </c>
      <c r="M213" s="83">
        <v>0</v>
      </c>
      <c r="N213" s="83">
        <v>16.277000000000001</v>
      </c>
      <c r="O213" s="83">
        <v>0</v>
      </c>
      <c r="P213" s="83">
        <v>32.222000000000001</v>
      </c>
      <c r="Q213" s="83">
        <v>186842.448</v>
      </c>
    </row>
    <row r="214" spans="1:17">
      <c r="A214" s="84" t="s">
        <v>292</v>
      </c>
      <c r="B214" s="85" t="s">
        <v>4552</v>
      </c>
      <c r="D214" s="84" t="s">
        <v>3098</v>
      </c>
      <c r="E214" s="83">
        <v>27</v>
      </c>
      <c r="F214" s="422">
        <v>0</v>
      </c>
      <c r="G214" s="83">
        <v>71.070999999999998</v>
      </c>
      <c r="H214" s="83">
        <v>0</v>
      </c>
      <c r="I214" s="83">
        <v>0</v>
      </c>
      <c r="J214" s="83">
        <v>0</v>
      </c>
      <c r="K214" s="83">
        <v>279.572</v>
      </c>
      <c r="L214" s="83">
        <v>0</v>
      </c>
      <c r="M214" s="83">
        <v>0</v>
      </c>
      <c r="N214" s="83">
        <v>0</v>
      </c>
      <c r="O214" s="83">
        <v>194.03099999999998</v>
      </c>
      <c r="P214" s="83">
        <v>0</v>
      </c>
      <c r="Q214" s="83">
        <v>544.67399999999998</v>
      </c>
    </row>
    <row r="215" spans="1:17">
      <c r="A215" s="84" t="s">
        <v>292</v>
      </c>
      <c r="B215" s="85" t="s">
        <v>4553</v>
      </c>
      <c r="D215" s="84" t="s">
        <v>3100</v>
      </c>
      <c r="E215" s="83">
        <v>15</v>
      </c>
      <c r="F215" s="422">
        <v>283.76799999999997</v>
      </c>
      <c r="G215" s="83">
        <v>23.269000000000002</v>
      </c>
      <c r="H215" s="83">
        <v>4.718</v>
      </c>
      <c r="I215" s="83">
        <v>47.884999999999991</v>
      </c>
      <c r="J215" s="83">
        <v>0</v>
      </c>
      <c r="K215" s="83">
        <v>499.78800000000007</v>
      </c>
      <c r="L215" s="83">
        <v>0</v>
      </c>
      <c r="M215" s="83">
        <v>0</v>
      </c>
      <c r="N215" s="83">
        <v>0</v>
      </c>
      <c r="O215" s="83">
        <v>1046.5150000000001</v>
      </c>
      <c r="P215" s="83">
        <v>0</v>
      </c>
      <c r="Q215" s="83">
        <v>1905.943</v>
      </c>
    </row>
    <row r="216" spans="1:17">
      <c r="A216" s="84" t="s">
        <v>307</v>
      </c>
      <c r="B216" s="85" t="s">
        <v>4554</v>
      </c>
      <c r="D216" s="84" t="s">
        <v>3136</v>
      </c>
      <c r="E216" s="83">
        <v>15</v>
      </c>
      <c r="F216" s="422">
        <v>248.203</v>
      </c>
      <c r="G216" s="83">
        <v>0</v>
      </c>
      <c r="H216" s="83">
        <v>0</v>
      </c>
      <c r="I216" s="83">
        <v>3.8430000000000004</v>
      </c>
      <c r="J216" s="83">
        <v>0</v>
      </c>
      <c r="K216" s="83">
        <v>0</v>
      </c>
      <c r="L216" s="83">
        <v>0</v>
      </c>
      <c r="M216" s="83">
        <v>679.14499999999998</v>
      </c>
      <c r="N216" s="83">
        <v>0</v>
      </c>
      <c r="O216" s="83">
        <v>0</v>
      </c>
      <c r="P216" s="83">
        <v>0</v>
      </c>
      <c r="Q216" s="83">
        <v>931.19100000000003</v>
      </c>
    </row>
    <row r="217" spans="1:17">
      <c r="A217" s="84" t="s">
        <v>307</v>
      </c>
      <c r="B217" s="85" t="s">
        <v>4555</v>
      </c>
      <c r="D217" s="84" t="s">
        <v>3118</v>
      </c>
      <c r="E217" s="83">
        <v>31</v>
      </c>
      <c r="F217" s="422">
        <v>477.1880000000001</v>
      </c>
      <c r="G217" s="83">
        <v>0</v>
      </c>
      <c r="H217" s="83">
        <v>28.619</v>
      </c>
      <c r="I217" s="83">
        <v>37.803000000000004</v>
      </c>
      <c r="J217" s="83">
        <v>0</v>
      </c>
      <c r="K217" s="83">
        <v>456.339</v>
      </c>
      <c r="L217" s="83">
        <v>0</v>
      </c>
      <c r="M217" s="83">
        <v>1382.3979999999999</v>
      </c>
      <c r="N217" s="83">
        <v>0</v>
      </c>
      <c r="O217" s="83">
        <v>880.60800000000006</v>
      </c>
      <c r="P217" s="83">
        <v>0</v>
      </c>
      <c r="Q217" s="83">
        <v>3262.9549999999999</v>
      </c>
    </row>
    <row r="218" spans="1:17">
      <c r="A218" s="84" t="s">
        <v>307</v>
      </c>
      <c r="B218" s="85" t="s">
        <v>3107</v>
      </c>
      <c r="D218" s="84" t="s">
        <v>3108</v>
      </c>
      <c r="E218" s="83">
        <v>58</v>
      </c>
      <c r="F218" s="422">
        <v>3697.6590000000001</v>
      </c>
      <c r="G218" s="83">
        <v>127.70399999999999</v>
      </c>
      <c r="H218" s="83">
        <v>0</v>
      </c>
      <c r="I218" s="83">
        <v>64.611000000000004</v>
      </c>
      <c r="J218" s="83">
        <v>0</v>
      </c>
      <c r="K218" s="83">
        <v>908.61899999999991</v>
      </c>
      <c r="L218" s="83">
        <v>0</v>
      </c>
      <c r="M218" s="83">
        <v>5753.9340000000002</v>
      </c>
      <c r="N218" s="83">
        <v>0</v>
      </c>
      <c r="O218" s="83">
        <v>147.239</v>
      </c>
      <c r="P218" s="83">
        <v>0</v>
      </c>
      <c r="Q218" s="83">
        <v>10699.766000000001</v>
      </c>
    </row>
    <row r="219" spans="1:17">
      <c r="A219" s="84" t="s">
        <v>307</v>
      </c>
      <c r="B219" s="85" t="s">
        <v>4556</v>
      </c>
      <c r="D219" s="84" t="s">
        <v>3110</v>
      </c>
      <c r="E219" s="83">
        <v>92</v>
      </c>
      <c r="F219" s="422">
        <v>0</v>
      </c>
      <c r="G219" s="83">
        <v>19.965</v>
      </c>
      <c r="H219" s="83">
        <v>0</v>
      </c>
      <c r="I219" s="83">
        <v>0</v>
      </c>
      <c r="J219" s="83">
        <v>0</v>
      </c>
      <c r="K219" s="83">
        <v>171.70000000000002</v>
      </c>
      <c r="L219" s="83">
        <v>0</v>
      </c>
      <c r="M219" s="83">
        <v>0</v>
      </c>
      <c r="N219" s="83">
        <v>0</v>
      </c>
      <c r="O219" s="83">
        <v>2703.3320000000003</v>
      </c>
      <c r="P219" s="83">
        <v>0</v>
      </c>
      <c r="Q219" s="83">
        <v>2894.9970000000003</v>
      </c>
    </row>
    <row r="220" spans="1:17">
      <c r="A220" s="84" t="s">
        <v>307</v>
      </c>
      <c r="B220" s="85" t="s">
        <v>3111</v>
      </c>
      <c r="D220" s="84" t="s">
        <v>3112</v>
      </c>
      <c r="E220" s="83">
        <v>50</v>
      </c>
      <c r="F220" s="422">
        <v>0</v>
      </c>
      <c r="G220" s="83">
        <v>260.00299999999999</v>
      </c>
      <c r="H220" s="83">
        <v>0</v>
      </c>
      <c r="I220" s="83">
        <v>1.806</v>
      </c>
      <c r="J220" s="83">
        <v>0</v>
      </c>
      <c r="K220" s="83">
        <v>1272.922</v>
      </c>
      <c r="L220" s="83">
        <v>0</v>
      </c>
      <c r="M220" s="83">
        <v>1288.8</v>
      </c>
      <c r="N220" s="83">
        <v>0</v>
      </c>
      <c r="O220" s="83">
        <v>41.67</v>
      </c>
      <c r="P220" s="83">
        <v>0</v>
      </c>
      <c r="Q220" s="83">
        <v>2865.201</v>
      </c>
    </row>
    <row r="221" spans="1:17">
      <c r="A221" s="84" t="s">
        <v>307</v>
      </c>
      <c r="B221" s="85" t="s">
        <v>3115</v>
      </c>
      <c r="D221" s="84" t="s">
        <v>4069</v>
      </c>
      <c r="E221" s="83">
        <v>188</v>
      </c>
      <c r="F221" s="422">
        <v>11677.751000000002</v>
      </c>
      <c r="G221" s="83">
        <v>0</v>
      </c>
      <c r="H221" s="83">
        <v>270.041</v>
      </c>
      <c r="I221" s="83">
        <v>2.613</v>
      </c>
      <c r="J221" s="83">
        <v>0</v>
      </c>
      <c r="K221" s="83">
        <v>0</v>
      </c>
      <c r="L221" s="83">
        <v>0</v>
      </c>
      <c r="M221" s="83">
        <v>19625.431</v>
      </c>
      <c r="N221" s="83">
        <v>0</v>
      </c>
      <c r="O221" s="83">
        <v>0</v>
      </c>
      <c r="P221" s="83">
        <v>0</v>
      </c>
      <c r="Q221" s="83">
        <v>31575.836000000007</v>
      </c>
    </row>
    <row r="222" spans="1:17">
      <c r="A222" s="84" t="s">
        <v>307</v>
      </c>
      <c r="B222" s="85" t="s">
        <v>4070</v>
      </c>
      <c r="D222" s="84" t="s">
        <v>3106</v>
      </c>
      <c r="E222" s="83">
        <v>24</v>
      </c>
      <c r="F222" s="422">
        <v>0</v>
      </c>
      <c r="G222" s="83">
        <v>2855.2640000000001</v>
      </c>
      <c r="H222" s="83">
        <v>0</v>
      </c>
      <c r="I222" s="83">
        <v>0</v>
      </c>
      <c r="J222" s="83">
        <v>0</v>
      </c>
      <c r="K222" s="83">
        <v>0</v>
      </c>
      <c r="L222" s="83">
        <v>0</v>
      </c>
      <c r="M222" s="83">
        <v>0</v>
      </c>
      <c r="N222" s="83">
        <v>8556.514000000001</v>
      </c>
      <c r="O222" s="83">
        <v>0</v>
      </c>
      <c r="P222" s="83">
        <v>0</v>
      </c>
      <c r="Q222" s="83">
        <v>11411.778000000004</v>
      </c>
    </row>
    <row r="223" spans="1:17">
      <c r="A223" s="84" t="s">
        <v>307</v>
      </c>
      <c r="B223" s="85" t="s">
        <v>4557</v>
      </c>
      <c r="D223" s="84" t="s">
        <v>3120</v>
      </c>
      <c r="E223" s="83">
        <v>17</v>
      </c>
      <c r="F223" s="422">
        <v>0</v>
      </c>
      <c r="G223" s="83">
        <v>182.8</v>
      </c>
      <c r="H223" s="83">
        <v>2.8130000000000002</v>
      </c>
      <c r="I223" s="83">
        <v>36.83</v>
      </c>
      <c r="J223" s="83">
        <v>0</v>
      </c>
      <c r="K223" s="83">
        <v>196.09299999999999</v>
      </c>
      <c r="L223" s="83">
        <v>0</v>
      </c>
      <c r="M223" s="83">
        <v>704.89499999999998</v>
      </c>
      <c r="N223" s="83">
        <v>0</v>
      </c>
      <c r="O223" s="83">
        <v>296.70599999999996</v>
      </c>
      <c r="P223" s="83">
        <v>0</v>
      </c>
      <c r="Q223" s="83">
        <v>1420.1370000000002</v>
      </c>
    </row>
    <row r="224" spans="1:17">
      <c r="A224" s="84" t="s">
        <v>307</v>
      </c>
      <c r="B224" s="85" t="s">
        <v>4558</v>
      </c>
      <c r="D224" s="84" t="s">
        <v>3114</v>
      </c>
      <c r="E224" s="83">
        <v>211</v>
      </c>
      <c r="F224" s="422">
        <v>1934.278</v>
      </c>
      <c r="G224" s="83">
        <v>0</v>
      </c>
      <c r="H224" s="83">
        <v>0</v>
      </c>
      <c r="I224" s="83">
        <v>102.63600000000001</v>
      </c>
      <c r="J224" s="83">
        <v>0</v>
      </c>
      <c r="K224" s="83">
        <v>0</v>
      </c>
      <c r="L224" s="83">
        <v>0</v>
      </c>
      <c r="M224" s="83">
        <v>113.819</v>
      </c>
      <c r="N224" s="83">
        <v>17.117999999999999</v>
      </c>
      <c r="O224" s="83">
        <v>0</v>
      </c>
      <c r="P224" s="83">
        <v>0</v>
      </c>
      <c r="Q224" s="83">
        <v>2167.8509999999997</v>
      </c>
    </row>
    <row r="225" spans="1:17">
      <c r="A225" s="84" t="s">
        <v>307</v>
      </c>
      <c r="B225" s="85" t="s">
        <v>4559</v>
      </c>
      <c r="D225" s="84" t="s">
        <v>3124</v>
      </c>
      <c r="E225" s="83">
        <v>11</v>
      </c>
      <c r="F225" s="422">
        <v>337.32499999999999</v>
      </c>
      <c r="G225" s="83">
        <v>0</v>
      </c>
      <c r="H225" s="83">
        <v>672.87</v>
      </c>
      <c r="I225" s="83">
        <v>24.026999999999997</v>
      </c>
      <c r="J225" s="83">
        <v>0</v>
      </c>
      <c r="K225" s="83">
        <v>0</v>
      </c>
      <c r="L225" s="83">
        <v>0</v>
      </c>
      <c r="M225" s="83">
        <v>0</v>
      </c>
      <c r="N225" s="83">
        <v>0</v>
      </c>
      <c r="O225" s="83">
        <v>0</v>
      </c>
      <c r="P225" s="83">
        <v>0</v>
      </c>
      <c r="Q225" s="83">
        <v>1034.222</v>
      </c>
    </row>
    <row r="226" spans="1:17">
      <c r="A226" s="84" t="s">
        <v>307</v>
      </c>
      <c r="B226" s="85" t="s">
        <v>4560</v>
      </c>
      <c r="D226" s="84" t="s">
        <v>3126</v>
      </c>
      <c r="E226" s="83">
        <v>3</v>
      </c>
      <c r="F226" s="422">
        <v>44.747</v>
      </c>
      <c r="G226" s="83">
        <v>0</v>
      </c>
      <c r="H226" s="83">
        <v>136.13800000000001</v>
      </c>
      <c r="I226" s="83">
        <v>4.2720000000000002</v>
      </c>
      <c r="J226" s="83">
        <v>0</v>
      </c>
      <c r="K226" s="83">
        <v>0</v>
      </c>
      <c r="L226" s="83">
        <v>0</v>
      </c>
      <c r="M226" s="83">
        <v>0</v>
      </c>
      <c r="N226" s="83">
        <v>0</v>
      </c>
      <c r="O226" s="83">
        <v>0</v>
      </c>
      <c r="P226" s="83">
        <v>0</v>
      </c>
      <c r="Q226" s="83">
        <v>185.15700000000001</v>
      </c>
    </row>
    <row r="227" spans="1:17">
      <c r="A227" s="84" t="s">
        <v>307</v>
      </c>
      <c r="B227" s="85" t="s">
        <v>3127</v>
      </c>
      <c r="D227" s="84" t="s">
        <v>4075</v>
      </c>
      <c r="E227" s="83">
        <v>86</v>
      </c>
      <c r="F227" s="422">
        <v>6406.9519999999993</v>
      </c>
      <c r="G227" s="83">
        <v>0</v>
      </c>
      <c r="H227" s="83">
        <v>129.327</v>
      </c>
      <c r="I227" s="83">
        <v>2.6660000000000004</v>
      </c>
      <c r="J227" s="83">
        <v>0</v>
      </c>
      <c r="K227" s="83">
        <v>0</v>
      </c>
      <c r="L227" s="83">
        <v>0</v>
      </c>
      <c r="M227" s="83">
        <v>11226.587</v>
      </c>
      <c r="N227" s="83">
        <v>0</v>
      </c>
      <c r="O227" s="83">
        <v>0</v>
      </c>
      <c r="P227" s="83">
        <v>0</v>
      </c>
      <c r="Q227" s="83">
        <v>17765.531999999999</v>
      </c>
    </row>
    <row r="228" spans="1:17">
      <c r="A228" s="84" t="s">
        <v>307</v>
      </c>
      <c r="B228" s="85" t="s">
        <v>4561</v>
      </c>
      <c r="D228" s="84" t="s">
        <v>3122</v>
      </c>
      <c r="E228" s="83">
        <v>11</v>
      </c>
      <c r="F228" s="422">
        <v>260.90300000000002</v>
      </c>
      <c r="G228" s="83">
        <v>0</v>
      </c>
      <c r="H228" s="83">
        <v>0</v>
      </c>
      <c r="I228" s="83">
        <v>0</v>
      </c>
      <c r="J228" s="83">
        <v>0</v>
      </c>
      <c r="K228" s="83">
        <v>159.96700000000001</v>
      </c>
      <c r="L228" s="83">
        <v>22.27</v>
      </c>
      <c r="M228" s="83">
        <v>392.82</v>
      </c>
      <c r="N228" s="83">
        <v>74.677999999999997</v>
      </c>
      <c r="O228" s="83">
        <v>148.22799999999998</v>
      </c>
      <c r="P228" s="83">
        <v>0</v>
      </c>
      <c r="Q228" s="83">
        <v>1058.866</v>
      </c>
    </row>
    <row r="229" spans="1:17">
      <c r="A229" s="84" t="s">
        <v>307</v>
      </c>
      <c r="B229" s="85" t="s">
        <v>4562</v>
      </c>
      <c r="D229" s="84" t="s">
        <v>4067</v>
      </c>
      <c r="E229" s="83">
        <v>98</v>
      </c>
      <c r="F229" s="422">
        <v>8815.634</v>
      </c>
      <c r="G229" s="83">
        <v>916.00800000000004</v>
      </c>
      <c r="H229" s="83">
        <v>2004.9579999999999</v>
      </c>
      <c r="I229" s="83">
        <v>0</v>
      </c>
      <c r="J229" s="83">
        <v>0</v>
      </c>
      <c r="K229" s="83">
        <v>0</v>
      </c>
      <c r="L229" s="83">
        <v>0</v>
      </c>
      <c r="M229" s="83">
        <v>0</v>
      </c>
      <c r="N229" s="83">
        <v>0</v>
      </c>
      <c r="O229" s="83">
        <v>0</v>
      </c>
      <c r="P229" s="83">
        <v>0</v>
      </c>
      <c r="Q229" s="83">
        <v>11736.6</v>
      </c>
    </row>
    <row r="230" spans="1:17">
      <c r="A230" s="84" t="s">
        <v>307</v>
      </c>
      <c r="B230" s="85" t="s">
        <v>336</v>
      </c>
      <c r="D230" s="84" t="s">
        <v>3131</v>
      </c>
      <c r="E230" s="83">
        <v>64</v>
      </c>
      <c r="F230" s="422">
        <v>1291.7260000000001</v>
      </c>
      <c r="G230" s="83">
        <v>114.824</v>
      </c>
      <c r="H230" s="83">
        <v>0</v>
      </c>
      <c r="I230" s="83">
        <v>49.884999999999991</v>
      </c>
      <c r="J230" s="83">
        <v>0</v>
      </c>
      <c r="K230" s="83">
        <v>254.858</v>
      </c>
      <c r="L230" s="83">
        <v>18.059999999999999</v>
      </c>
      <c r="M230" s="83">
        <v>3826.2870000000003</v>
      </c>
      <c r="N230" s="83">
        <v>0</v>
      </c>
      <c r="O230" s="83">
        <v>573.952</v>
      </c>
      <c r="P230" s="83">
        <v>0</v>
      </c>
      <c r="Q230" s="83">
        <v>6129.5919999999996</v>
      </c>
    </row>
    <row r="231" spans="1:17">
      <c r="A231" s="84" t="s">
        <v>307</v>
      </c>
      <c r="B231" s="85" t="s">
        <v>3134</v>
      </c>
      <c r="D231" s="84" t="s">
        <v>4080</v>
      </c>
      <c r="E231" s="83">
        <v>31</v>
      </c>
      <c r="F231" s="422">
        <v>2480.3560000000002</v>
      </c>
      <c r="G231" s="83">
        <v>0</v>
      </c>
      <c r="H231" s="83">
        <v>77.787999999999997</v>
      </c>
      <c r="I231" s="83">
        <v>0.26600000000000001</v>
      </c>
      <c r="J231" s="83">
        <v>0</v>
      </c>
      <c r="K231" s="83">
        <v>0</v>
      </c>
      <c r="L231" s="83">
        <v>0</v>
      </c>
      <c r="M231" s="83">
        <v>3302.1459999999997</v>
      </c>
      <c r="N231" s="83">
        <v>0</v>
      </c>
      <c r="O231" s="83">
        <v>0</v>
      </c>
      <c r="P231" s="83">
        <v>0</v>
      </c>
      <c r="Q231" s="83">
        <v>5860.5559999999996</v>
      </c>
    </row>
    <row r="232" spans="1:17">
      <c r="A232" s="84" t="s">
        <v>307</v>
      </c>
      <c r="B232" s="85" t="s">
        <v>4563</v>
      </c>
      <c r="D232" s="84" t="s">
        <v>3930</v>
      </c>
      <c r="E232" s="83">
        <v>10</v>
      </c>
      <c r="F232" s="422">
        <v>0</v>
      </c>
      <c r="G232" s="83">
        <v>109.18</v>
      </c>
      <c r="H232" s="83">
        <v>0</v>
      </c>
      <c r="I232" s="83">
        <v>0</v>
      </c>
      <c r="J232" s="83">
        <v>0</v>
      </c>
      <c r="K232" s="83">
        <v>305</v>
      </c>
      <c r="L232" s="83">
        <v>0</v>
      </c>
      <c r="M232" s="83">
        <v>394.072</v>
      </c>
      <c r="N232" s="83">
        <v>4.12</v>
      </c>
      <c r="O232" s="83">
        <v>0</v>
      </c>
      <c r="P232" s="83">
        <v>0</v>
      </c>
      <c r="Q232" s="83">
        <v>812.37199999999996</v>
      </c>
    </row>
    <row r="233" spans="1:17">
      <c r="A233" s="84" t="s">
        <v>307</v>
      </c>
      <c r="B233" s="85" t="s">
        <v>4564</v>
      </c>
      <c r="D233" s="84" t="s">
        <v>3130</v>
      </c>
      <c r="E233" s="83">
        <v>36</v>
      </c>
      <c r="F233" s="422">
        <v>1271.037</v>
      </c>
      <c r="G233" s="83">
        <v>0</v>
      </c>
      <c r="H233" s="83">
        <v>3003.1620000000003</v>
      </c>
      <c r="I233" s="83">
        <v>0</v>
      </c>
      <c r="J233" s="83">
        <v>0</v>
      </c>
      <c r="K233" s="83">
        <v>0</v>
      </c>
      <c r="L233" s="83">
        <v>0</v>
      </c>
      <c r="M233" s="83">
        <v>0</v>
      </c>
      <c r="N233" s="83">
        <v>48.061999999999998</v>
      </c>
      <c r="O233" s="83">
        <v>0</v>
      </c>
      <c r="P233" s="83">
        <v>0</v>
      </c>
      <c r="Q233" s="83">
        <v>4322.2610000000004</v>
      </c>
    </row>
    <row r="234" spans="1:17">
      <c r="A234" s="84" t="s">
        <v>344</v>
      </c>
      <c r="B234" s="85" t="s">
        <v>3137</v>
      </c>
      <c r="D234" s="84" t="s">
        <v>3138</v>
      </c>
      <c r="E234" s="83">
        <v>1801</v>
      </c>
      <c r="F234" s="422">
        <v>333978.33500000002</v>
      </c>
      <c r="G234" s="83">
        <v>383.84800000000001</v>
      </c>
      <c r="H234" s="83">
        <v>10572.745000000001</v>
      </c>
      <c r="I234" s="83">
        <v>19533.708999999999</v>
      </c>
      <c r="J234" s="83">
        <v>0</v>
      </c>
      <c r="K234" s="83">
        <v>3294</v>
      </c>
      <c r="L234" s="83">
        <v>0</v>
      </c>
      <c r="M234" s="83">
        <v>138004.91399999999</v>
      </c>
      <c r="N234" s="83">
        <v>0</v>
      </c>
      <c r="O234" s="83">
        <v>148038.29999999999</v>
      </c>
      <c r="P234" s="83">
        <v>14044.321000000004</v>
      </c>
      <c r="Q234" s="83">
        <v>667850.17200000002</v>
      </c>
    </row>
    <row r="235" spans="1:17">
      <c r="A235" s="84" t="s">
        <v>347</v>
      </c>
      <c r="B235" s="85" t="s">
        <v>4565</v>
      </c>
      <c r="D235" s="84" t="s">
        <v>3140</v>
      </c>
      <c r="E235" s="83">
        <v>243</v>
      </c>
      <c r="F235" s="422">
        <v>5510.5140000000001</v>
      </c>
      <c r="G235" s="83">
        <v>2240.6509999999998</v>
      </c>
      <c r="H235" s="83">
        <v>860.56100000000004</v>
      </c>
      <c r="I235" s="83">
        <v>280.74299999999999</v>
      </c>
      <c r="J235" s="83">
        <v>0</v>
      </c>
      <c r="K235" s="83">
        <v>1174.7439999999999</v>
      </c>
      <c r="L235" s="83">
        <v>150</v>
      </c>
      <c r="M235" s="83">
        <v>0</v>
      </c>
      <c r="N235" s="83">
        <v>27939.894</v>
      </c>
      <c r="O235" s="83">
        <v>0</v>
      </c>
      <c r="P235" s="83">
        <v>0</v>
      </c>
      <c r="Q235" s="83">
        <v>38157.107000000004</v>
      </c>
    </row>
    <row r="236" spans="1:17">
      <c r="A236" s="84" t="s">
        <v>350</v>
      </c>
      <c r="B236" s="85" t="s">
        <v>4087</v>
      </c>
      <c r="D236" s="84" t="s">
        <v>3182</v>
      </c>
      <c r="E236" s="83">
        <v>39</v>
      </c>
      <c r="F236" s="422">
        <v>42.594999999999992</v>
      </c>
      <c r="G236" s="83">
        <v>10.630000000000003</v>
      </c>
      <c r="H236" s="83">
        <v>0</v>
      </c>
      <c r="I236" s="83">
        <v>4.915</v>
      </c>
      <c r="J236" s="83">
        <v>0</v>
      </c>
      <c r="K236" s="83">
        <v>156</v>
      </c>
      <c r="L236" s="83">
        <v>150</v>
      </c>
      <c r="M236" s="83">
        <v>368.38300000000004</v>
      </c>
      <c r="N236" s="83">
        <v>637.149</v>
      </c>
      <c r="O236" s="83">
        <v>274.041</v>
      </c>
      <c r="P236" s="83">
        <v>89.446000000000012</v>
      </c>
      <c r="Q236" s="83">
        <v>1733.1590000000003</v>
      </c>
    </row>
    <row r="237" spans="1:17">
      <c r="A237" s="84" t="s">
        <v>350</v>
      </c>
      <c r="B237" s="85" t="s">
        <v>4090</v>
      </c>
      <c r="D237" s="84" t="s">
        <v>3156</v>
      </c>
      <c r="E237" s="83">
        <v>118</v>
      </c>
      <c r="F237" s="422">
        <v>1738.835</v>
      </c>
      <c r="G237" s="83">
        <v>193.333</v>
      </c>
      <c r="H237" s="83">
        <v>72.135000000000005</v>
      </c>
      <c r="I237" s="83">
        <v>190.648</v>
      </c>
      <c r="J237" s="83">
        <v>0</v>
      </c>
      <c r="K237" s="83">
        <v>445.36900000000003</v>
      </c>
      <c r="L237" s="83">
        <v>1698.5520000000001</v>
      </c>
      <c r="M237" s="83">
        <v>1619.0229999999999</v>
      </c>
      <c r="N237" s="83">
        <v>0</v>
      </c>
      <c r="O237" s="83">
        <v>4104.9570000000003</v>
      </c>
      <c r="P237" s="83">
        <v>0</v>
      </c>
      <c r="Q237" s="83">
        <v>10062.851999999999</v>
      </c>
    </row>
    <row r="238" spans="1:17">
      <c r="A238" s="84" t="s">
        <v>350</v>
      </c>
      <c r="B238" s="85" t="s">
        <v>4566</v>
      </c>
      <c r="D238" s="84" t="s">
        <v>3146</v>
      </c>
      <c r="E238" s="83">
        <v>390</v>
      </c>
      <c r="F238" s="422">
        <v>13446.583000000001</v>
      </c>
      <c r="G238" s="83">
        <v>1222.2280000000001</v>
      </c>
      <c r="H238" s="83">
        <v>832.71600000000012</v>
      </c>
      <c r="I238" s="83">
        <v>172.72</v>
      </c>
      <c r="J238" s="83">
        <v>0</v>
      </c>
      <c r="K238" s="83">
        <v>1525</v>
      </c>
      <c r="L238" s="83">
        <v>0</v>
      </c>
      <c r="M238" s="83">
        <v>10027.735999999999</v>
      </c>
      <c r="N238" s="83">
        <v>0</v>
      </c>
      <c r="O238" s="83">
        <v>18538.415000000001</v>
      </c>
      <c r="P238" s="83">
        <v>14674.041000000001</v>
      </c>
      <c r="Q238" s="83">
        <v>60439.439000000006</v>
      </c>
    </row>
    <row r="239" spans="1:17">
      <c r="A239" s="84" t="s">
        <v>350</v>
      </c>
      <c r="B239" s="85" t="s">
        <v>4567</v>
      </c>
      <c r="D239" s="84" t="s">
        <v>4568</v>
      </c>
      <c r="E239" s="83">
        <v>41</v>
      </c>
      <c r="F239" s="422">
        <v>356.065</v>
      </c>
      <c r="G239" s="83">
        <v>0</v>
      </c>
      <c r="H239" s="83">
        <v>0</v>
      </c>
      <c r="I239" s="83">
        <v>15.259</v>
      </c>
      <c r="J239" s="83">
        <v>0</v>
      </c>
      <c r="K239" s="83">
        <v>6.0629999999999997</v>
      </c>
      <c r="L239" s="83">
        <v>0</v>
      </c>
      <c r="M239" s="83">
        <v>461.315</v>
      </c>
      <c r="N239" s="83">
        <v>0</v>
      </c>
      <c r="O239" s="83">
        <v>0</v>
      </c>
      <c r="P239" s="83">
        <v>14.571</v>
      </c>
      <c r="Q239" s="83">
        <v>853.27300000000014</v>
      </c>
    </row>
    <row r="240" spans="1:17">
      <c r="A240" s="84" t="s">
        <v>350</v>
      </c>
      <c r="B240" s="85" t="s">
        <v>4569</v>
      </c>
      <c r="D240" s="84" t="s">
        <v>3195</v>
      </c>
      <c r="E240" s="83">
        <v>25</v>
      </c>
      <c r="F240" s="422">
        <v>0</v>
      </c>
      <c r="G240" s="83">
        <v>4880.6059999999989</v>
      </c>
      <c r="H240" s="83">
        <v>0</v>
      </c>
      <c r="I240" s="83">
        <v>244.59299999999999</v>
      </c>
      <c r="J240" s="83">
        <v>0</v>
      </c>
      <c r="K240" s="83">
        <v>1700</v>
      </c>
      <c r="L240" s="83">
        <v>4000</v>
      </c>
      <c r="M240" s="83">
        <v>0</v>
      </c>
      <c r="N240" s="83">
        <v>5753.25</v>
      </c>
      <c r="O240" s="83">
        <v>0</v>
      </c>
      <c r="P240" s="83">
        <v>4517.1729999999989</v>
      </c>
      <c r="Q240" s="83">
        <v>21095.621999999999</v>
      </c>
    </row>
    <row r="241" spans="1:17">
      <c r="A241" s="84" t="s">
        <v>350</v>
      </c>
      <c r="B241" s="85" t="s">
        <v>4570</v>
      </c>
      <c r="D241" s="84" t="s">
        <v>3170</v>
      </c>
      <c r="E241" s="83">
        <v>53</v>
      </c>
      <c r="F241" s="422">
        <v>1042.652</v>
      </c>
      <c r="G241" s="83">
        <v>99.092000000000013</v>
      </c>
      <c r="H241" s="83">
        <v>168.191</v>
      </c>
      <c r="I241" s="83">
        <v>118.822</v>
      </c>
      <c r="J241" s="83">
        <v>0</v>
      </c>
      <c r="K241" s="83">
        <v>125.712</v>
      </c>
      <c r="L241" s="83">
        <v>116.253</v>
      </c>
      <c r="M241" s="83">
        <v>2153.9139999999998</v>
      </c>
      <c r="N241" s="83">
        <v>44.096000000000004</v>
      </c>
      <c r="O241" s="83">
        <v>1418.749</v>
      </c>
      <c r="P241" s="83">
        <v>554.57299999999998</v>
      </c>
      <c r="Q241" s="83">
        <v>5842.0540000000001</v>
      </c>
    </row>
    <row r="242" spans="1:17">
      <c r="A242" s="84" t="s">
        <v>350</v>
      </c>
      <c r="B242" s="85" t="s">
        <v>4094</v>
      </c>
      <c r="D242" s="84" t="s">
        <v>3192</v>
      </c>
      <c r="E242" s="83">
        <v>56</v>
      </c>
      <c r="F242" s="422">
        <v>960.39400000000001</v>
      </c>
      <c r="G242" s="83">
        <v>0</v>
      </c>
      <c r="H242" s="83">
        <v>0</v>
      </c>
      <c r="I242" s="83">
        <v>0</v>
      </c>
      <c r="J242" s="83">
        <v>0</v>
      </c>
      <c r="K242" s="83">
        <v>447.76</v>
      </c>
      <c r="L242" s="83">
        <v>71.471999999999994</v>
      </c>
      <c r="M242" s="83">
        <v>206.19900000000001</v>
      </c>
      <c r="N242" s="83">
        <v>0</v>
      </c>
      <c r="O242" s="83">
        <v>0</v>
      </c>
      <c r="P242" s="83">
        <v>223.45400000000001</v>
      </c>
      <c r="Q242" s="83">
        <v>1909.279</v>
      </c>
    </row>
    <row r="243" spans="1:17">
      <c r="A243" s="84" t="s">
        <v>350</v>
      </c>
      <c r="B243" s="85" t="s">
        <v>3159</v>
      </c>
      <c r="D243" s="84" t="s">
        <v>4097</v>
      </c>
      <c r="E243" s="83">
        <v>53</v>
      </c>
      <c r="F243" s="422">
        <v>873.19600000000003</v>
      </c>
      <c r="G243" s="83">
        <v>0</v>
      </c>
      <c r="H243" s="83">
        <v>16.256</v>
      </c>
      <c r="I243" s="83">
        <v>31.655999999999995</v>
      </c>
      <c r="J243" s="83">
        <v>0</v>
      </c>
      <c r="K243" s="83">
        <v>492.89800000000002</v>
      </c>
      <c r="L243" s="83">
        <v>0</v>
      </c>
      <c r="M243" s="83">
        <v>911.34600000000012</v>
      </c>
      <c r="N243" s="83">
        <v>61.186999999999998</v>
      </c>
      <c r="O243" s="83">
        <v>169.91400000000002</v>
      </c>
      <c r="P243" s="83">
        <v>2731.1370000000002</v>
      </c>
      <c r="Q243" s="83">
        <v>5287.59</v>
      </c>
    </row>
    <row r="244" spans="1:17">
      <c r="A244" s="84" t="s">
        <v>350</v>
      </c>
      <c r="B244" s="85" t="s">
        <v>4098</v>
      </c>
      <c r="D244" s="84" t="s">
        <v>3166</v>
      </c>
      <c r="E244" s="83">
        <v>168</v>
      </c>
      <c r="F244" s="422">
        <v>5270.42</v>
      </c>
      <c r="G244" s="83">
        <v>161.30500000000001</v>
      </c>
      <c r="H244" s="83">
        <v>146.51499999999999</v>
      </c>
      <c r="I244" s="83">
        <v>271.72800000000001</v>
      </c>
      <c r="J244" s="83">
        <v>0</v>
      </c>
      <c r="K244" s="83">
        <v>2257.3249999999998</v>
      </c>
      <c r="L244" s="83">
        <v>35.868000000000002</v>
      </c>
      <c r="M244" s="83">
        <v>2875.0729999999999</v>
      </c>
      <c r="N244" s="83">
        <v>0</v>
      </c>
      <c r="O244" s="83">
        <v>6837.1080000000002</v>
      </c>
      <c r="P244" s="83">
        <v>10482.813</v>
      </c>
      <c r="Q244" s="83">
        <v>28338.154999999999</v>
      </c>
    </row>
    <row r="245" spans="1:17">
      <c r="A245" s="84" t="s">
        <v>350</v>
      </c>
      <c r="B245" s="85" t="s">
        <v>4099</v>
      </c>
      <c r="D245" s="84" t="s">
        <v>3168</v>
      </c>
      <c r="E245" s="83">
        <v>38</v>
      </c>
      <c r="F245" s="422">
        <v>582.72800000000007</v>
      </c>
      <c r="G245" s="83">
        <v>16.166</v>
      </c>
      <c r="H245" s="83">
        <v>1.8</v>
      </c>
      <c r="I245" s="83">
        <v>311.48099999999999</v>
      </c>
      <c r="J245" s="83">
        <v>527.17700000000002</v>
      </c>
      <c r="K245" s="83">
        <v>926.17500000000007</v>
      </c>
      <c r="L245" s="83">
        <v>0</v>
      </c>
      <c r="M245" s="83">
        <v>778.87300000000005</v>
      </c>
      <c r="N245" s="83">
        <v>0</v>
      </c>
      <c r="O245" s="83">
        <v>0</v>
      </c>
      <c r="P245" s="83">
        <v>0</v>
      </c>
      <c r="Q245" s="83">
        <v>3144.4</v>
      </c>
    </row>
    <row r="246" spans="1:17">
      <c r="A246" s="84" t="s">
        <v>350</v>
      </c>
      <c r="B246" s="85" t="s">
        <v>4571</v>
      </c>
      <c r="D246" s="84" t="s">
        <v>3190</v>
      </c>
      <c r="E246" s="83">
        <v>161</v>
      </c>
      <c r="F246" s="422">
        <v>161.226</v>
      </c>
      <c r="G246" s="83">
        <v>1981.54</v>
      </c>
      <c r="H246" s="83">
        <v>750.399</v>
      </c>
      <c r="I246" s="83">
        <v>0</v>
      </c>
      <c r="J246" s="83">
        <v>0</v>
      </c>
      <c r="K246" s="83">
        <v>0</v>
      </c>
      <c r="L246" s="83">
        <v>22.288000000000004</v>
      </c>
      <c r="M246" s="83">
        <v>0</v>
      </c>
      <c r="N246" s="83">
        <v>2308.0509999999999</v>
      </c>
      <c r="O246" s="83">
        <v>0</v>
      </c>
      <c r="P246" s="83">
        <v>845.67500000000007</v>
      </c>
      <c r="Q246" s="83">
        <v>6069.1790000000001</v>
      </c>
    </row>
    <row r="247" spans="1:17">
      <c r="A247" s="84" t="s">
        <v>350</v>
      </c>
      <c r="B247" s="85" t="s">
        <v>4572</v>
      </c>
      <c r="D247" s="84" t="s">
        <v>3148</v>
      </c>
      <c r="E247" s="83">
        <v>180</v>
      </c>
      <c r="F247" s="422">
        <v>0</v>
      </c>
      <c r="G247" s="83">
        <v>1898.181</v>
      </c>
      <c r="H247" s="83">
        <v>11110.013000000001</v>
      </c>
      <c r="I247" s="83">
        <v>0</v>
      </c>
      <c r="J247" s="83">
        <v>0</v>
      </c>
      <c r="K247" s="83">
        <v>0</v>
      </c>
      <c r="L247" s="83">
        <v>0</v>
      </c>
      <c r="M247" s="83">
        <v>0</v>
      </c>
      <c r="N247" s="83">
        <v>0</v>
      </c>
      <c r="O247" s="83">
        <v>0</v>
      </c>
      <c r="P247" s="83">
        <v>0</v>
      </c>
      <c r="Q247" s="83">
        <v>13008.194000000001</v>
      </c>
    </row>
    <row r="248" spans="1:17">
      <c r="A248" s="84" t="s">
        <v>350</v>
      </c>
      <c r="B248" s="85" t="s">
        <v>3175</v>
      </c>
      <c r="D248" s="84" t="s">
        <v>3176</v>
      </c>
      <c r="E248" s="83">
        <v>637</v>
      </c>
      <c r="F248" s="422">
        <v>62436.645000000004</v>
      </c>
      <c r="G248" s="83">
        <v>1892.3720000000001</v>
      </c>
      <c r="H248" s="83">
        <v>2432.415</v>
      </c>
      <c r="I248" s="83">
        <v>447.916</v>
      </c>
      <c r="J248" s="83">
        <v>0</v>
      </c>
      <c r="K248" s="83">
        <v>21818.252000000004</v>
      </c>
      <c r="L248" s="83">
        <v>88.70999999999998</v>
      </c>
      <c r="M248" s="83">
        <v>10207.133</v>
      </c>
      <c r="N248" s="83">
        <v>4432.762999999999</v>
      </c>
      <c r="O248" s="83">
        <v>107736</v>
      </c>
      <c r="P248" s="83">
        <v>11283.993999999999</v>
      </c>
      <c r="Q248" s="83">
        <v>222776.2</v>
      </c>
    </row>
    <row r="249" spans="1:17">
      <c r="A249" s="84" t="s">
        <v>350</v>
      </c>
      <c r="B249" s="85" t="s">
        <v>4573</v>
      </c>
      <c r="D249" s="84" t="s">
        <v>3150</v>
      </c>
      <c r="E249" s="83">
        <v>345</v>
      </c>
      <c r="F249" s="422">
        <v>13057.235000000001</v>
      </c>
      <c r="G249" s="83">
        <v>5298.1540000000005</v>
      </c>
      <c r="H249" s="83">
        <v>1088.2</v>
      </c>
      <c r="I249" s="83">
        <v>432.68400000000003</v>
      </c>
      <c r="J249" s="83">
        <v>0</v>
      </c>
      <c r="K249" s="83">
        <v>3983.3029999999994</v>
      </c>
      <c r="L249" s="83">
        <v>531.36500000000001</v>
      </c>
      <c r="M249" s="83">
        <v>4211.4250000000002</v>
      </c>
      <c r="N249" s="83">
        <v>0</v>
      </c>
      <c r="O249" s="83">
        <v>20032.957999999999</v>
      </c>
      <c r="P249" s="83">
        <v>0</v>
      </c>
      <c r="Q249" s="83">
        <v>48635.323999999993</v>
      </c>
    </row>
    <row r="250" spans="1:17">
      <c r="A250" s="84" t="s">
        <v>350</v>
      </c>
      <c r="B250" s="85" t="s">
        <v>4104</v>
      </c>
      <c r="D250" s="84" t="s">
        <v>3144</v>
      </c>
      <c r="E250" s="83">
        <v>39</v>
      </c>
      <c r="F250" s="422">
        <v>586.44399999999996</v>
      </c>
      <c r="G250" s="83">
        <v>0</v>
      </c>
      <c r="H250" s="83">
        <v>0</v>
      </c>
      <c r="I250" s="83">
        <v>29.175999999999995</v>
      </c>
      <c r="J250" s="83">
        <v>0</v>
      </c>
      <c r="K250" s="83">
        <v>47.31</v>
      </c>
      <c r="L250" s="83">
        <v>0</v>
      </c>
      <c r="M250" s="83">
        <v>270.58199999999999</v>
      </c>
      <c r="N250" s="83">
        <v>213.303</v>
      </c>
      <c r="O250" s="83">
        <v>0</v>
      </c>
      <c r="P250" s="83">
        <v>0</v>
      </c>
      <c r="Q250" s="83">
        <v>1146.8150000000001</v>
      </c>
    </row>
    <row r="251" spans="1:17">
      <c r="A251" s="84" t="s">
        <v>350</v>
      </c>
      <c r="B251" s="85" t="s">
        <v>4574</v>
      </c>
      <c r="D251" s="84" t="s">
        <v>3158</v>
      </c>
      <c r="E251" s="83">
        <v>45</v>
      </c>
      <c r="F251" s="422">
        <v>816.00300000000004</v>
      </c>
      <c r="G251" s="83">
        <v>91.494</v>
      </c>
      <c r="H251" s="83">
        <v>134.14600000000002</v>
      </c>
      <c r="I251" s="83">
        <v>28.658000000000001</v>
      </c>
      <c r="J251" s="83">
        <v>0</v>
      </c>
      <c r="K251" s="83">
        <v>561.86699999999996</v>
      </c>
      <c r="L251" s="83">
        <v>0</v>
      </c>
      <c r="M251" s="83">
        <v>1131.9280000000001</v>
      </c>
      <c r="N251" s="83">
        <v>0</v>
      </c>
      <c r="O251" s="83">
        <v>1695.9549999999999</v>
      </c>
      <c r="P251" s="83">
        <v>0</v>
      </c>
      <c r="Q251" s="83">
        <v>4460.0509999999995</v>
      </c>
    </row>
    <row r="252" spans="1:17">
      <c r="A252" s="84" t="s">
        <v>350</v>
      </c>
      <c r="B252" s="85" t="s">
        <v>3187</v>
      </c>
      <c r="D252" s="84" t="s">
        <v>3188</v>
      </c>
      <c r="E252" s="83">
        <v>56</v>
      </c>
      <c r="F252" s="422">
        <v>667.44800000000009</v>
      </c>
      <c r="G252" s="83">
        <v>55.18399999999999</v>
      </c>
      <c r="H252" s="83">
        <v>72.356000000000009</v>
      </c>
      <c r="I252" s="83">
        <v>328.55500000000001</v>
      </c>
      <c r="J252" s="83">
        <v>0</v>
      </c>
      <c r="K252" s="83">
        <v>400</v>
      </c>
      <c r="L252" s="83">
        <v>0</v>
      </c>
      <c r="M252" s="83">
        <v>0</v>
      </c>
      <c r="N252" s="83">
        <v>618.35699999999997</v>
      </c>
      <c r="O252" s="83">
        <v>3028.8119999999994</v>
      </c>
      <c r="P252" s="83">
        <v>0</v>
      </c>
      <c r="Q252" s="83">
        <v>5170.7119999999995</v>
      </c>
    </row>
    <row r="253" spans="1:17">
      <c r="A253" s="84" t="s">
        <v>350</v>
      </c>
      <c r="B253" s="85" t="s">
        <v>4575</v>
      </c>
      <c r="D253" s="84" t="s">
        <v>4085</v>
      </c>
      <c r="E253" s="83">
        <v>27</v>
      </c>
      <c r="F253" s="422">
        <v>362.72</v>
      </c>
      <c r="G253" s="83">
        <v>0</v>
      </c>
      <c r="H253" s="83">
        <v>381.25099999999998</v>
      </c>
      <c r="I253" s="83">
        <v>48.064</v>
      </c>
      <c r="J253" s="83">
        <v>0</v>
      </c>
      <c r="K253" s="83">
        <v>0</v>
      </c>
      <c r="L253" s="83">
        <v>35.428000000000004</v>
      </c>
      <c r="M253" s="83">
        <v>0</v>
      </c>
      <c r="N253" s="83">
        <v>861.14199999999994</v>
      </c>
      <c r="O253" s="83">
        <v>1457.4850000000001</v>
      </c>
      <c r="P253" s="83">
        <v>0</v>
      </c>
      <c r="Q253" s="83">
        <v>3146.09</v>
      </c>
    </row>
    <row r="254" spans="1:17">
      <c r="A254" s="84" t="s">
        <v>350</v>
      </c>
      <c r="B254" s="85" t="s">
        <v>4107</v>
      </c>
      <c r="D254" s="84" t="s">
        <v>3184</v>
      </c>
      <c r="E254" s="83">
        <v>196</v>
      </c>
      <c r="F254" s="422">
        <v>6719.103000000001</v>
      </c>
      <c r="G254" s="83">
        <v>327.03700000000003</v>
      </c>
      <c r="H254" s="83">
        <v>155.43299999999999</v>
      </c>
      <c r="I254" s="83">
        <v>1214.922</v>
      </c>
      <c r="J254" s="83">
        <v>13651.169</v>
      </c>
      <c r="K254" s="83">
        <v>444.09699999999998</v>
      </c>
      <c r="L254" s="83">
        <v>0</v>
      </c>
      <c r="M254" s="83">
        <v>4375.8310000000001</v>
      </c>
      <c r="N254" s="83">
        <v>0</v>
      </c>
      <c r="O254" s="83">
        <v>0</v>
      </c>
      <c r="P254" s="83">
        <v>0</v>
      </c>
      <c r="Q254" s="83">
        <v>26887.592000000004</v>
      </c>
    </row>
    <row r="255" spans="1:17">
      <c r="A255" s="84" t="s">
        <v>350</v>
      </c>
      <c r="B255" s="85" t="s">
        <v>4576</v>
      </c>
      <c r="D255" s="84" t="s">
        <v>3174</v>
      </c>
      <c r="E255" s="83">
        <v>31</v>
      </c>
      <c r="F255" s="422">
        <v>19.737000000000002</v>
      </c>
      <c r="G255" s="83">
        <v>0</v>
      </c>
      <c r="H255" s="83">
        <v>0</v>
      </c>
      <c r="I255" s="83">
        <v>0</v>
      </c>
      <c r="J255" s="83">
        <v>0</v>
      </c>
      <c r="K255" s="83">
        <v>200</v>
      </c>
      <c r="L255" s="83">
        <v>52.457999999999991</v>
      </c>
      <c r="M255" s="83">
        <v>205.625</v>
      </c>
      <c r="N255" s="83">
        <v>180.41299999999998</v>
      </c>
      <c r="O255" s="83">
        <v>122.97500000000001</v>
      </c>
      <c r="P255" s="83">
        <v>0</v>
      </c>
      <c r="Q255" s="83">
        <v>781.20800000000008</v>
      </c>
    </row>
    <row r="256" spans="1:17">
      <c r="A256" s="84" t="s">
        <v>350</v>
      </c>
      <c r="B256" s="85" t="s">
        <v>4108</v>
      </c>
      <c r="D256" s="84" t="s">
        <v>3154</v>
      </c>
      <c r="E256" s="83">
        <v>53</v>
      </c>
      <c r="F256" s="422">
        <v>2550.6910000000003</v>
      </c>
      <c r="G256" s="83">
        <v>14.417999999999999</v>
      </c>
      <c r="H256" s="83">
        <v>12.350999999999999</v>
      </c>
      <c r="I256" s="83">
        <v>147.05600000000001</v>
      </c>
      <c r="J256" s="83">
        <v>0</v>
      </c>
      <c r="K256" s="83">
        <v>841.37199999999996</v>
      </c>
      <c r="L256" s="83">
        <v>0</v>
      </c>
      <c r="M256" s="83">
        <v>824.76100000000008</v>
      </c>
      <c r="N256" s="83">
        <v>0</v>
      </c>
      <c r="O256" s="83">
        <v>3232.6340000000005</v>
      </c>
      <c r="P256" s="83">
        <v>0</v>
      </c>
      <c r="Q256" s="83">
        <v>7623.2830000000004</v>
      </c>
    </row>
    <row r="257" spans="1:17">
      <c r="A257" s="84" t="s">
        <v>350</v>
      </c>
      <c r="B257" s="85" t="s">
        <v>4577</v>
      </c>
      <c r="D257" s="84" t="s">
        <v>3162</v>
      </c>
      <c r="E257" s="83">
        <v>254</v>
      </c>
      <c r="F257" s="422">
        <v>5754.8219999999992</v>
      </c>
      <c r="G257" s="83">
        <v>102.63600000000001</v>
      </c>
      <c r="H257" s="83">
        <v>13.735999999999999</v>
      </c>
      <c r="I257" s="83">
        <v>1097.329</v>
      </c>
      <c r="J257" s="83">
        <v>13511.581000000002</v>
      </c>
      <c r="K257" s="83">
        <v>290.70699999999999</v>
      </c>
      <c r="L257" s="83">
        <v>0</v>
      </c>
      <c r="M257" s="83">
        <v>3003.8020000000001</v>
      </c>
      <c r="N257" s="83">
        <v>0</v>
      </c>
      <c r="O257" s="83">
        <v>560</v>
      </c>
      <c r="P257" s="83">
        <v>0</v>
      </c>
      <c r="Q257" s="83">
        <v>24334.612999999998</v>
      </c>
    </row>
    <row r="258" spans="1:17">
      <c r="A258" s="84" t="s">
        <v>350</v>
      </c>
      <c r="B258" s="85" t="s">
        <v>4110</v>
      </c>
      <c r="D258" s="84" t="s">
        <v>3164</v>
      </c>
      <c r="E258" s="83">
        <v>61</v>
      </c>
      <c r="F258" s="422">
        <v>30.805</v>
      </c>
      <c r="G258" s="83">
        <v>0</v>
      </c>
      <c r="H258" s="83">
        <v>0</v>
      </c>
      <c r="I258" s="83">
        <v>0</v>
      </c>
      <c r="J258" s="83">
        <v>0</v>
      </c>
      <c r="K258" s="83">
        <v>381</v>
      </c>
      <c r="L258" s="83">
        <v>32.97</v>
      </c>
      <c r="M258" s="83">
        <v>477.37</v>
      </c>
      <c r="N258" s="83">
        <v>0</v>
      </c>
      <c r="O258" s="83">
        <v>276.404</v>
      </c>
      <c r="P258" s="83">
        <v>0</v>
      </c>
      <c r="Q258" s="83">
        <v>1198.549</v>
      </c>
    </row>
    <row r="259" spans="1:17">
      <c r="A259" s="84" t="s">
        <v>350</v>
      </c>
      <c r="B259" s="85" t="s">
        <v>4578</v>
      </c>
      <c r="D259" s="84" t="s">
        <v>3180</v>
      </c>
      <c r="E259" s="83">
        <v>187</v>
      </c>
      <c r="F259" s="422">
        <v>3470.3220000000001</v>
      </c>
      <c r="G259" s="83">
        <v>97.443000000000012</v>
      </c>
      <c r="H259" s="83">
        <v>275.68</v>
      </c>
      <c r="I259" s="83">
        <v>110.851</v>
      </c>
      <c r="J259" s="83">
        <v>0</v>
      </c>
      <c r="K259" s="83">
        <v>3107.4809999999998</v>
      </c>
      <c r="L259" s="83">
        <v>67.406000000000006</v>
      </c>
      <c r="M259" s="83">
        <v>0</v>
      </c>
      <c r="N259" s="83">
        <v>3422.1259999999993</v>
      </c>
      <c r="O259" s="83">
        <v>5067.7340000000004</v>
      </c>
      <c r="P259" s="83">
        <v>14003.223</v>
      </c>
      <c r="Q259" s="83">
        <v>29622.265999999996</v>
      </c>
    </row>
    <row r="260" spans="1:17">
      <c r="A260" s="84" t="s">
        <v>416</v>
      </c>
      <c r="B260" s="85" t="s">
        <v>2353</v>
      </c>
      <c r="D260" s="84" t="s">
        <v>3196</v>
      </c>
      <c r="E260" s="83">
        <v>12</v>
      </c>
      <c r="F260" s="422">
        <v>260.34300000000002</v>
      </c>
      <c r="G260" s="83">
        <v>0</v>
      </c>
      <c r="H260" s="83">
        <v>0</v>
      </c>
      <c r="I260" s="83">
        <v>30.631</v>
      </c>
      <c r="J260" s="83">
        <v>0</v>
      </c>
      <c r="K260" s="83">
        <v>416.47</v>
      </c>
      <c r="L260" s="83">
        <v>0</v>
      </c>
      <c r="M260" s="83">
        <v>0</v>
      </c>
      <c r="N260" s="83">
        <v>0</v>
      </c>
      <c r="O260" s="83">
        <v>1157.1860000000001</v>
      </c>
      <c r="P260" s="83">
        <v>0</v>
      </c>
      <c r="Q260" s="83">
        <v>1864.63</v>
      </c>
    </row>
    <row r="261" spans="1:17">
      <c r="A261" s="84" t="s">
        <v>416</v>
      </c>
      <c r="B261" s="85" t="s">
        <v>3197</v>
      </c>
      <c r="D261" s="84" t="s">
        <v>3198</v>
      </c>
      <c r="E261" s="83">
        <v>20</v>
      </c>
      <c r="F261" s="422">
        <v>712.17</v>
      </c>
      <c r="G261" s="83">
        <v>0</v>
      </c>
      <c r="H261" s="83">
        <v>20.993000000000002</v>
      </c>
      <c r="I261" s="83">
        <v>9.109</v>
      </c>
      <c r="J261" s="83">
        <v>0</v>
      </c>
      <c r="K261" s="83">
        <v>442.86300000000011</v>
      </c>
      <c r="L261" s="83">
        <v>0</v>
      </c>
      <c r="M261" s="83">
        <v>0</v>
      </c>
      <c r="N261" s="83">
        <v>0</v>
      </c>
      <c r="O261" s="83">
        <v>870.86300000000006</v>
      </c>
      <c r="P261" s="83">
        <v>0</v>
      </c>
      <c r="Q261" s="83">
        <v>2055.998</v>
      </c>
    </row>
    <row r="262" spans="1:17">
      <c r="A262" s="84" t="s">
        <v>416</v>
      </c>
      <c r="B262" s="85" t="s">
        <v>4579</v>
      </c>
      <c r="D262" s="84" t="s">
        <v>3204</v>
      </c>
      <c r="E262" s="83">
        <v>54</v>
      </c>
      <c r="F262" s="422">
        <v>0</v>
      </c>
      <c r="G262" s="83">
        <v>1946.73</v>
      </c>
      <c r="H262" s="83">
        <v>0</v>
      </c>
      <c r="I262" s="83">
        <v>25.324000000000002</v>
      </c>
      <c r="J262" s="83">
        <v>0</v>
      </c>
      <c r="K262" s="83">
        <v>1727.8410000000001</v>
      </c>
      <c r="L262" s="83">
        <v>15.127000000000001</v>
      </c>
      <c r="M262" s="83">
        <v>0</v>
      </c>
      <c r="N262" s="83">
        <v>0</v>
      </c>
      <c r="O262" s="83">
        <v>3395.88</v>
      </c>
      <c r="P262" s="83">
        <v>0</v>
      </c>
      <c r="Q262" s="83">
        <v>7110.902</v>
      </c>
    </row>
    <row r="263" spans="1:17">
      <c r="A263" s="84" t="s">
        <v>416</v>
      </c>
      <c r="B263" s="85" t="s">
        <v>4115</v>
      </c>
      <c r="D263" s="84" t="s">
        <v>3207</v>
      </c>
      <c r="E263" s="83">
        <v>16</v>
      </c>
      <c r="F263" s="422">
        <v>46.583999999999996</v>
      </c>
      <c r="G263" s="83">
        <v>0</v>
      </c>
      <c r="H263" s="83">
        <v>0</v>
      </c>
      <c r="I263" s="83">
        <v>0</v>
      </c>
      <c r="J263" s="83">
        <v>0</v>
      </c>
      <c r="K263" s="83">
        <v>0</v>
      </c>
      <c r="L263" s="83">
        <v>0</v>
      </c>
      <c r="M263" s="83">
        <v>0</v>
      </c>
      <c r="N263" s="83">
        <v>0</v>
      </c>
      <c r="O263" s="83">
        <v>79.474999999999994</v>
      </c>
      <c r="P263" s="83">
        <v>0</v>
      </c>
      <c r="Q263" s="83">
        <v>126.05899999999998</v>
      </c>
    </row>
    <row r="264" spans="1:17">
      <c r="A264" s="84" t="s">
        <v>416</v>
      </c>
      <c r="B264" s="85" t="s">
        <v>4580</v>
      </c>
      <c r="D264" s="84" t="s">
        <v>3209</v>
      </c>
      <c r="E264" s="83">
        <v>821</v>
      </c>
      <c r="F264" s="422">
        <v>88041.934999999998</v>
      </c>
      <c r="G264" s="83">
        <v>0</v>
      </c>
      <c r="H264" s="83">
        <v>4191.4709999999995</v>
      </c>
      <c r="I264" s="83">
        <v>22073.164000000001</v>
      </c>
      <c r="J264" s="83">
        <v>0</v>
      </c>
      <c r="K264" s="83">
        <v>30225.921000000002</v>
      </c>
      <c r="L264" s="83">
        <v>0</v>
      </c>
      <c r="M264" s="83">
        <v>0</v>
      </c>
      <c r="N264" s="83">
        <v>0</v>
      </c>
      <c r="O264" s="83">
        <v>0</v>
      </c>
      <c r="P264" s="83">
        <v>173588.35</v>
      </c>
      <c r="Q264" s="83">
        <v>318120.84100000001</v>
      </c>
    </row>
    <row r="265" spans="1:17">
      <c r="A265" s="84" t="s">
        <v>416</v>
      </c>
      <c r="B265" s="85" t="s">
        <v>4118</v>
      </c>
      <c r="D265" s="84" t="s">
        <v>3200</v>
      </c>
      <c r="E265" s="83">
        <v>21</v>
      </c>
      <c r="F265" s="422">
        <v>677.80200000000002</v>
      </c>
      <c r="G265" s="83">
        <v>0</v>
      </c>
      <c r="H265" s="83">
        <v>10.275</v>
      </c>
      <c r="I265" s="83">
        <v>41.593999999999994</v>
      </c>
      <c r="J265" s="83">
        <v>0</v>
      </c>
      <c r="K265" s="83">
        <v>158.76499999999999</v>
      </c>
      <c r="L265" s="83">
        <v>0</v>
      </c>
      <c r="M265" s="83">
        <v>1.5680000000000001</v>
      </c>
      <c r="N265" s="83">
        <v>0</v>
      </c>
      <c r="O265" s="83">
        <v>1682.115</v>
      </c>
      <c r="P265" s="83">
        <v>0</v>
      </c>
      <c r="Q265" s="83">
        <v>2572.1190000000001</v>
      </c>
    </row>
    <row r="266" spans="1:17">
      <c r="A266" s="84" t="s">
        <v>416</v>
      </c>
      <c r="B266" s="85" t="s">
        <v>4581</v>
      </c>
      <c r="D266" s="84" t="s">
        <v>3206</v>
      </c>
      <c r="E266" s="83">
        <v>21</v>
      </c>
      <c r="F266" s="422">
        <v>715.37699999999995</v>
      </c>
      <c r="G266" s="83">
        <v>0</v>
      </c>
      <c r="H266" s="83">
        <v>0</v>
      </c>
      <c r="I266" s="83">
        <v>17.986000000000001</v>
      </c>
      <c r="J266" s="83">
        <v>0</v>
      </c>
      <c r="K266" s="83">
        <v>384.09699999999998</v>
      </c>
      <c r="L266" s="83">
        <v>0</v>
      </c>
      <c r="M266" s="83">
        <v>0</v>
      </c>
      <c r="N266" s="83">
        <v>0</v>
      </c>
      <c r="O266" s="83">
        <v>0</v>
      </c>
      <c r="P266" s="83">
        <v>1882.8310000000001</v>
      </c>
      <c r="Q266" s="83">
        <v>3000.2909999999997</v>
      </c>
    </row>
    <row r="267" spans="1:17">
      <c r="A267" s="84" t="s">
        <v>416</v>
      </c>
      <c r="B267" s="85" t="s">
        <v>4120</v>
      </c>
      <c r="D267" s="84" t="s">
        <v>3211</v>
      </c>
      <c r="E267" s="83">
        <v>21</v>
      </c>
      <c r="F267" s="422">
        <v>357.33600000000001</v>
      </c>
      <c r="G267" s="83">
        <v>0</v>
      </c>
      <c r="H267" s="83">
        <v>48.396999999999998</v>
      </c>
      <c r="I267" s="83">
        <v>62.146000000000008</v>
      </c>
      <c r="J267" s="83">
        <v>0</v>
      </c>
      <c r="K267" s="83">
        <v>252.52400000000003</v>
      </c>
      <c r="L267" s="83">
        <v>0</v>
      </c>
      <c r="M267" s="83">
        <v>0</v>
      </c>
      <c r="N267" s="83">
        <v>0</v>
      </c>
      <c r="O267" s="83">
        <v>718.22199999999998</v>
      </c>
      <c r="P267" s="83">
        <v>0</v>
      </c>
      <c r="Q267" s="83">
        <v>1438.625</v>
      </c>
    </row>
    <row r="268" spans="1:17">
      <c r="A268" s="84" t="s">
        <v>416</v>
      </c>
      <c r="B268" s="85" t="s">
        <v>4582</v>
      </c>
      <c r="D268" s="84" t="s">
        <v>3202</v>
      </c>
      <c r="E268" s="83">
        <v>67</v>
      </c>
      <c r="F268" s="422">
        <v>2519.6149999999998</v>
      </c>
      <c r="G268" s="83">
        <v>59.328000000000003</v>
      </c>
      <c r="H268" s="83">
        <v>78.754999999999995</v>
      </c>
      <c r="I268" s="83">
        <v>191.71799999999999</v>
      </c>
      <c r="J268" s="83">
        <v>0</v>
      </c>
      <c r="K268" s="83">
        <v>982.86600000000021</v>
      </c>
      <c r="L268" s="83">
        <v>0</v>
      </c>
      <c r="M268" s="83">
        <v>0</v>
      </c>
      <c r="N268" s="83">
        <v>0</v>
      </c>
      <c r="O268" s="83">
        <v>765.09</v>
      </c>
      <c r="P268" s="83">
        <v>3978.9359999999992</v>
      </c>
      <c r="Q268" s="83">
        <v>8576.3079999999991</v>
      </c>
    </row>
    <row r="269" spans="1:17">
      <c r="A269" s="84" t="s">
        <v>447</v>
      </c>
      <c r="B269" s="85" t="s">
        <v>4583</v>
      </c>
      <c r="D269" s="84" t="s">
        <v>3213</v>
      </c>
      <c r="E269" s="83">
        <v>539</v>
      </c>
      <c r="F269" s="422">
        <v>30147.465</v>
      </c>
      <c r="G269" s="83">
        <v>39.474000000000004</v>
      </c>
      <c r="H269" s="83">
        <v>139.96100000000001</v>
      </c>
      <c r="I269" s="83">
        <v>1257.6660000000002</v>
      </c>
      <c r="J269" s="83">
        <v>0</v>
      </c>
      <c r="K269" s="83">
        <v>1781.4570000000001</v>
      </c>
      <c r="L269" s="83">
        <v>0</v>
      </c>
      <c r="M269" s="83">
        <v>0</v>
      </c>
      <c r="N269" s="83">
        <v>0</v>
      </c>
      <c r="O269" s="83">
        <v>75138.342999999993</v>
      </c>
      <c r="P269" s="83">
        <v>0</v>
      </c>
      <c r="Q269" s="83">
        <v>108504.36599999999</v>
      </c>
    </row>
    <row r="270" spans="1:17">
      <c r="A270" s="84" t="s">
        <v>447</v>
      </c>
      <c r="B270" s="85" t="s">
        <v>4584</v>
      </c>
      <c r="D270" s="84" t="s">
        <v>3215</v>
      </c>
      <c r="E270" s="83">
        <v>134</v>
      </c>
      <c r="F270" s="422">
        <v>786.46500000000003</v>
      </c>
      <c r="G270" s="83">
        <v>0</v>
      </c>
      <c r="H270" s="83">
        <v>588.38199999999995</v>
      </c>
      <c r="I270" s="83">
        <v>0</v>
      </c>
      <c r="J270" s="83">
        <v>0</v>
      </c>
      <c r="K270" s="83">
        <v>0</v>
      </c>
      <c r="L270" s="83">
        <v>0</v>
      </c>
      <c r="M270" s="83">
        <v>0</v>
      </c>
      <c r="N270" s="83">
        <v>0</v>
      </c>
      <c r="O270" s="83">
        <v>0</v>
      </c>
      <c r="P270" s="83">
        <v>0</v>
      </c>
      <c r="Q270" s="83">
        <v>1374.8470000000002</v>
      </c>
    </row>
    <row r="271" spans="1:17">
      <c r="A271" s="84" t="s">
        <v>452</v>
      </c>
      <c r="B271" s="85" t="s">
        <v>4585</v>
      </c>
      <c r="D271" s="84" t="s">
        <v>3225</v>
      </c>
      <c r="E271" s="83">
        <v>51</v>
      </c>
      <c r="F271" s="422">
        <v>532.47900000000004</v>
      </c>
      <c r="G271" s="83">
        <v>84.922999999999988</v>
      </c>
      <c r="H271" s="83">
        <v>152.69999999999999</v>
      </c>
      <c r="I271" s="83">
        <v>189.52700000000002</v>
      </c>
      <c r="J271" s="83">
        <v>0</v>
      </c>
      <c r="K271" s="83">
        <v>883.46399999999994</v>
      </c>
      <c r="L271" s="83">
        <v>0.3</v>
      </c>
      <c r="M271" s="83">
        <v>333.50300000000004</v>
      </c>
      <c r="N271" s="83">
        <v>0</v>
      </c>
      <c r="O271" s="83">
        <v>1789.441</v>
      </c>
      <c r="P271" s="83">
        <v>88.547999999999988</v>
      </c>
      <c r="Q271" s="83">
        <v>4054.8849999999993</v>
      </c>
    </row>
    <row r="272" spans="1:17">
      <c r="A272" s="84" t="s">
        <v>452</v>
      </c>
      <c r="B272" s="85" t="s">
        <v>3219</v>
      </c>
      <c r="D272" s="84" t="s">
        <v>3220</v>
      </c>
      <c r="E272" s="83">
        <v>15</v>
      </c>
      <c r="F272" s="422">
        <v>129.99600000000001</v>
      </c>
      <c r="G272" s="83">
        <v>60.686999999999998</v>
      </c>
      <c r="H272" s="83">
        <v>0</v>
      </c>
      <c r="I272" s="83">
        <v>18.98</v>
      </c>
      <c r="J272" s="83">
        <v>0</v>
      </c>
      <c r="K272" s="83">
        <v>430.01499999999999</v>
      </c>
      <c r="L272" s="83">
        <v>0</v>
      </c>
      <c r="M272" s="83">
        <v>141.85299999999998</v>
      </c>
      <c r="N272" s="83">
        <v>0</v>
      </c>
      <c r="O272" s="83">
        <v>0</v>
      </c>
      <c r="P272" s="83">
        <v>476.077</v>
      </c>
      <c r="Q272" s="83">
        <v>1257.6079999999999</v>
      </c>
    </row>
    <row r="273" spans="1:17">
      <c r="A273" s="84" t="s">
        <v>452</v>
      </c>
      <c r="B273" s="85" t="s">
        <v>2340</v>
      </c>
      <c r="D273" s="84" t="s">
        <v>3221</v>
      </c>
      <c r="E273" s="83">
        <v>20</v>
      </c>
      <c r="F273" s="422">
        <v>261.798</v>
      </c>
      <c r="G273" s="83">
        <v>27.771000000000001</v>
      </c>
      <c r="H273" s="83">
        <v>39.673000000000002</v>
      </c>
      <c r="I273" s="83">
        <v>25.349</v>
      </c>
      <c r="J273" s="83">
        <v>0</v>
      </c>
      <c r="K273" s="83">
        <v>352.702</v>
      </c>
      <c r="L273" s="83">
        <v>0</v>
      </c>
      <c r="M273" s="83">
        <v>261.59399999999999</v>
      </c>
      <c r="N273" s="83">
        <v>0</v>
      </c>
      <c r="O273" s="83">
        <v>0</v>
      </c>
      <c r="P273" s="83">
        <v>1866.806</v>
      </c>
      <c r="Q273" s="83">
        <v>2835.6929999999998</v>
      </c>
    </row>
    <row r="274" spans="1:17">
      <c r="A274" s="84" t="s">
        <v>452</v>
      </c>
      <c r="B274" s="85" t="s">
        <v>4586</v>
      </c>
      <c r="D274" s="84" t="s">
        <v>3216</v>
      </c>
      <c r="E274" s="83">
        <v>7</v>
      </c>
      <c r="F274" s="422">
        <v>36.228000000000002</v>
      </c>
      <c r="G274" s="83">
        <v>7.862000000000001</v>
      </c>
      <c r="H274" s="83">
        <v>0</v>
      </c>
      <c r="I274" s="83">
        <v>2.665</v>
      </c>
      <c r="J274" s="83">
        <v>0</v>
      </c>
      <c r="K274" s="83">
        <v>62.806999999999988</v>
      </c>
      <c r="L274" s="83">
        <v>0</v>
      </c>
      <c r="M274" s="83">
        <v>140.51900000000001</v>
      </c>
      <c r="N274" s="83">
        <v>0</v>
      </c>
      <c r="O274" s="83">
        <v>237.34</v>
      </c>
      <c r="P274" s="83">
        <v>0</v>
      </c>
      <c r="Q274" s="83">
        <v>487.42099999999999</v>
      </c>
    </row>
    <row r="275" spans="1:17">
      <c r="A275" s="84" t="s">
        <v>452</v>
      </c>
      <c r="B275" s="85" t="s">
        <v>4587</v>
      </c>
      <c r="D275" s="84" t="s">
        <v>3932</v>
      </c>
      <c r="E275" s="83">
        <v>149</v>
      </c>
      <c r="F275" s="422">
        <v>3308.1740000000004</v>
      </c>
      <c r="G275" s="83">
        <v>1.2109999999999999</v>
      </c>
      <c r="H275" s="83">
        <v>100.286</v>
      </c>
      <c r="I275" s="83">
        <v>491.452</v>
      </c>
      <c r="J275" s="83">
        <v>0</v>
      </c>
      <c r="K275" s="83">
        <v>2292.2199999999998</v>
      </c>
      <c r="L275" s="83">
        <v>37.188000000000002</v>
      </c>
      <c r="M275" s="83">
        <v>76.808999999999997</v>
      </c>
      <c r="N275" s="83">
        <v>693.25100000000009</v>
      </c>
      <c r="O275" s="83">
        <v>2419.364</v>
      </c>
      <c r="P275" s="83">
        <v>0</v>
      </c>
      <c r="Q275" s="83">
        <v>9419.9549999999999</v>
      </c>
    </row>
    <row r="276" spans="1:17">
      <c r="A276" s="84" t="s">
        <v>452</v>
      </c>
      <c r="B276" s="85" t="s">
        <v>2338</v>
      </c>
      <c r="D276" s="84" t="s">
        <v>3226</v>
      </c>
      <c r="E276" s="83">
        <v>29</v>
      </c>
      <c r="F276" s="422">
        <v>644.29</v>
      </c>
      <c r="G276" s="83">
        <v>44.461999999999996</v>
      </c>
      <c r="H276" s="83">
        <v>1.85</v>
      </c>
      <c r="I276" s="83">
        <v>211.87099999999998</v>
      </c>
      <c r="J276" s="83">
        <v>0</v>
      </c>
      <c r="K276" s="83">
        <v>194.44400000000002</v>
      </c>
      <c r="L276" s="83">
        <v>0</v>
      </c>
      <c r="M276" s="83">
        <v>287.952</v>
      </c>
      <c r="N276" s="83">
        <v>0</v>
      </c>
      <c r="O276" s="83">
        <v>118.30200000000001</v>
      </c>
      <c r="P276" s="83">
        <v>1517.5410000000002</v>
      </c>
      <c r="Q276" s="83">
        <v>3020.712</v>
      </c>
    </row>
    <row r="277" spans="1:17">
      <c r="A277" s="84" t="s">
        <v>452</v>
      </c>
      <c r="B277" s="85" t="s">
        <v>4130</v>
      </c>
      <c r="D277" s="84" t="s">
        <v>3230</v>
      </c>
      <c r="E277" s="83">
        <v>20</v>
      </c>
      <c r="F277" s="422">
        <v>25</v>
      </c>
      <c r="G277" s="83">
        <v>0</v>
      </c>
      <c r="H277" s="83">
        <v>3.0049999999999999</v>
      </c>
      <c r="I277" s="83">
        <v>838.62399999999991</v>
      </c>
      <c r="J277" s="83">
        <v>0</v>
      </c>
      <c r="K277" s="83">
        <v>92.496000000000009</v>
      </c>
      <c r="L277" s="83">
        <v>44.92499999999999</v>
      </c>
      <c r="M277" s="83">
        <v>391.13599999999997</v>
      </c>
      <c r="N277" s="83">
        <v>0</v>
      </c>
      <c r="O277" s="83">
        <v>0</v>
      </c>
      <c r="P277" s="83">
        <v>0</v>
      </c>
      <c r="Q277" s="83">
        <v>1395.1860000000001</v>
      </c>
    </row>
    <row r="278" spans="1:17">
      <c r="A278" s="84" t="s">
        <v>452</v>
      </c>
      <c r="B278" s="85" t="s">
        <v>3227</v>
      </c>
      <c r="D278" s="84" t="s">
        <v>3228</v>
      </c>
      <c r="E278" s="83">
        <v>37</v>
      </c>
      <c r="F278" s="422">
        <v>555.77099999999996</v>
      </c>
      <c r="G278" s="83">
        <v>30.855999999999995</v>
      </c>
      <c r="H278" s="83">
        <v>29.736000000000001</v>
      </c>
      <c r="I278" s="83">
        <v>70.564999999999998</v>
      </c>
      <c r="J278" s="83">
        <v>0</v>
      </c>
      <c r="K278" s="83">
        <v>567.57500000000005</v>
      </c>
      <c r="L278" s="83">
        <v>0</v>
      </c>
      <c r="M278" s="83">
        <v>269.209</v>
      </c>
      <c r="N278" s="83">
        <v>0</v>
      </c>
      <c r="O278" s="83">
        <v>0</v>
      </c>
      <c r="P278" s="83">
        <v>654.04399999999998</v>
      </c>
      <c r="Q278" s="83">
        <v>2177.7559999999999</v>
      </c>
    </row>
    <row r="279" spans="1:17">
      <c r="A279" s="84" t="s">
        <v>452</v>
      </c>
      <c r="B279" s="85" t="s">
        <v>4588</v>
      </c>
      <c r="D279" s="84" t="s">
        <v>3218</v>
      </c>
      <c r="E279" s="83">
        <v>38</v>
      </c>
      <c r="F279" s="422">
        <v>530.44600000000003</v>
      </c>
      <c r="G279" s="83">
        <v>12.860999999999999</v>
      </c>
      <c r="H279" s="83">
        <v>13.715</v>
      </c>
      <c r="I279" s="83">
        <v>11.616</v>
      </c>
      <c r="J279" s="83">
        <v>0</v>
      </c>
      <c r="K279" s="83">
        <v>550.20699999999999</v>
      </c>
      <c r="L279" s="83">
        <v>0</v>
      </c>
      <c r="M279" s="83">
        <v>0</v>
      </c>
      <c r="N279" s="83">
        <v>212.827</v>
      </c>
      <c r="O279" s="83">
        <v>8.4</v>
      </c>
      <c r="P279" s="83">
        <v>912.21699999999998</v>
      </c>
      <c r="Q279" s="83">
        <v>2252.2890000000002</v>
      </c>
    </row>
    <row r="280" spans="1:17">
      <c r="A280" s="84" t="s">
        <v>32</v>
      </c>
      <c r="B280" s="85" t="s">
        <v>3231</v>
      </c>
      <c r="D280" s="84" t="s">
        <v>3232</v>
      </c>
      <c r="E280" s="83">
        <v>34</v>
      </c>
      <c r="F280" s="422">
        <v>678.39800000000002</v>
      </c>
      <c r="G280" s="83">
        <v>0</v>
      </c>
      <c r="H280" s="83">
        <v>54.678000000000011</v>
      </c>
      <c r="I280" s="83">
        <v>51.878999999999998</v>
      </c>
      <c r="J280" s="83">
        <v>0</v>
      </c>
      <c r="K280" s="83">
        <v>1277.45</v>
      </c>
      <c r="L280" s="83">
        <v>0</v>
      </c>
      <c r="M280" s="83">
        <v>0</v>
      </c>
      <c r="N280" s="83">
        <v>0</v>
      </c>
      <c r="O280" s="83">
        <v>1923.2190000000001</v>
      </c>
      <c r="P280" s="83">
        <v>0</v>
      </c>
      <c r="Q280" s="83">
        <v>3985.6240000000003</v>
      </c>
    </row>
    <row r="281" spans="1:17">
      <c r="A281" s="84" t="s">
        <v>32</v>
      </c>
      <c r="B281" s="85" t="s">
        <v>4589</v>
      </c>
      <c r="D281" s="84" t="s">
        <v>4134</v>
      </c>
      <c r="E281" s="83">
        <v>17</v>
      </c>
      <c r="F281" s="422">
        <v>281.48500000000001</v>
      </c>
      <c r="G281" s="83">
        <v>0</v>
      </c>
      <c r="H281" s="83">
        <v>77.241</v>
      </c>
      <c r="I281" s="83">
        <v>0</v>
      </c>
      <c r="J281" s="83">
        <v>0</v>
      </c>
      <c r="K281" s="83">
        <v>260.84899999999999</v>
      </c>
      <c r="L281" s="83">
        <v>0</v>
      </c>
      <c r="M281" s="83">
        <v>0</v>
      </c>
      <c r="N281" s="83">
        <v>0</v>
      </c>
      <c r="O281" s="83">
        <v>67.210999999999999</v>
      </c>
      <c r="P281" s="83">
        <v>0</v>
      </c>
      <c r="Q281" s="83">
        <v>686.78600000000006</v>
      </c>
    </row>
    <row r="282" spans="1:17">
      <c r="A282" s="84" t="s">
        <v>32</v>
      </c>
      <c r="B282" s="85" t="s">
        <v>4590</v>
      </c>
      <c r="D282" s="84" t="s">
        <v>3234</v>
      </c>
      <c r="E282" s="83">
        <v>12</v>
      </c>
      <c r="F282" s="422">
        <v>149.94799999999998</v>
      </c>
      <c r="G282" s="83">
        <v>0</v>
      </c>
      <c r="H282" s="83">
        <v>4.1819999999999995</v>
      </c>
      <c r="I282" s="83">
        <v>2.52</v>
      </c>
      <c r="J282" s="83">
        <v>0</v>
      </c>
      <c r="K282" s="83">
        <v>399.262</v>
      </c>
      <c r="L282" s="83">
        <v>0</v>
      </c>
      <c r="M282" s="83">
        <v>0</v>
      </c>
      <c r="N282" s="83">
        <v>27.624000000000006</v>
      </c>
      <c r="O282" s="83">
        <v>147.82499999999999</v>
      </c>
      <c r="P282" s="83">
        <v>0</v>
      </c>
      <c r="Q282" s="83">
        <v>731.36099999999988</v>
      </c>
    </row>
    <row r="283" spans="1:17">
      <c r="A283" s="84" t="s">
        <v>479</v>
      </c>
      <c r="B283" s="85" t="s">
        <v>3237</v>
      </c>
      <c r="D283" s="84" t="s">
        <v>3238</v>
      </c>
      <c r="E283" s="83">
        <v>17</v>
      </c>
      <c r="F283" s="422">
        <v>365.75199999999995</v>
      </c>
      <c r="G283" s="83">
        <v>0</v>
      </c>
      <c r="H283" s="83">
        <v>0</v>
      </c>
      <c r="I283" s="83">
        <v>22.099</v>
      </c>
      <c r="J283" s="83">
        <v>0</v>
      </c>
      <c r="K283" s="83">
        <v>382.64499999999998</v>
      </c>
      <c r="L283" s="83">
        <v>0</v>
      </c>
      <c r="M283" s="83">
        <v>1158.7360000000001</v>
      </c>
      <c r="N283" s="83">
        <v>0</v>
      </c>
      <c r="O283" s="83">
        <v>456.80500000000001</v>
      </c>
      <c r="P283" s="83">
        <v>0</v>
      </c>
      <c r="Q283" s="83">
        <v>2386.0370000000003</v>
      </c>
    </row>
    <row r="284" spans="1:17">
      <c r="A284" s="84" t="s">
        <v>479</v>
      </c>
      <c r="B284" s="85" t="s">
        <v>4591</v>
      </c>
      <c r="D284" s="84" t="s">
        <v>3240</v>
      </c>
      <c r="E284" s="83">
        <v>80</v>
      </c>
      <c r="F284" s="422">
        <v>1583.6479999999999</v>
      </c>
      <c r="G284" s="83">
        <v>240.28200000000001</v>
      </c>
      <c r="H284" s="83">
        <v>257.71199999999999</v>
      </c>
      <c r="I284" s="83">
        <v>81.091000000000008</v>
      </c>
      <c r="J284" s="83">
        <v>3164.3620000000001</v>
      </c>
      <c r="K284" s="83">
        <v>0</v>
      </c>
      <c r="L284" s="83">
        <v>0</v>
      </c>
      <c r="M284" s="83">
        <v>5106.427999999999</v>
      </c>
      <c r="N284" s="83">
        <v>145.874</v>
      </c>
      <c r="O284" s="83">
        <v>0</v>
      </c>
      <c r="P284" s="83">
        <v>0</v>
      </c>
      <c r="Q284" s="83">
        <v>10579.396999999997</v>
      </c>
    </row>
    <row r="285" spans="1:17">
      <c r="A285" s="84" t="s">
        <v>479</v>
      </c>
      <c r="B285" s="85" t="s">
        <v>4141</v>
      </c>
      <c r="D285" s="84" t="s">
        <v>4142</v>
      </c>
      <c r="E285" s="83">
        <v>982</v>
      </c>
      <c r="F285" s="422">
        <v>178057.098</v>
      </c>
      <c r="G285" s="83">
        <v>34.125</v>
      </c>
      <c r="H285" s="83">
        <v>1561.204</v>
      </c>
      <c r="I285" s="83">
        <v>84516.866999999998</v>
      </c>
      <c r="J285" s="83">
        <v>0</v>
      </c>
      <c r="K285" s="83">
        <v>889.12199999999996</v>
      </c>
      <c r="L285" s="83">
        <v>26.196999999999999</v>
      </c>
      <c r="M285" s="83">
        <v>1365.818</v>
      </c>
      <c r="N285" s="83">
        <v>0</v>
      </c>
      <c r="O285" s="83">
        <v>0</v>
      </c>
      <c r="P285" s="83">
        <v>112182.05099999999</v>
      </c>
      <c r="Q285" s="83">
        <v>378632.48199999996</v>
      </c>
    </row>
    <row r="286" spans="1:17">
      <c r="A286" s="84" t="s">
        <v>479</v>
      </c>
      <c r="B286" s="85" t="s">
        <v>4143</v>
      </c>
      <c r="D286" s="84" t="s">
        <v>3254</v>
      </c>
      <c r="E286" s="83">
        <v>1280</v>
      </c>
      <c r="F286" s="422">
        <v>27001.909</v>
      </c>
      <c r="G286" s="83">
        <v>5323.6990000000005</v>
      </c>
      <c r="H286" s="83">
        <v>1822.203</v>
      </c>
      <c r="I286" s="83">
        <v>1627.328</v>
      </c>
      <c r="J286" s="83">
        <v>0</v>
      </c>
      <c r="K286" s="83">
        <v>3605.4870000000001</v>
      </c>
      <c r="L286" s="83">
        <v>542.84699999999998</v>
      </c>
      <c r="M286" s="83">
        <v>1951.788</v>
      </c>
      <c r="N286" s="83">
        <v>66072.87</v>
      </c>
      <c r="O286" s="83">
        <v>3000.203</v>
      </c>
      <c r="P286" s="83">
        <v>1316.0320000000002</v>
      </c>
      <c r="Q286" s="83">
        <v>112264.36599999999</v>
      </c>
    </row>
    <row r="287" spans="1:17">
      <c r="A287" s="84" t="s">
        <v>479</v>
      </c>
      <c r="B287" s="85" t="s">
        <v>4592</v>
      </c>
      <c r="D287" s="84" t="s">
        <v>3242</v>
      </c>
      <c r="E287" s="83">
        <v>2929</v>
      </c>
      <c r="F287" s="422">
        <v>363534.97399999999</v>
      </c>
      <c r="G287" s="83">
        <v>1672.8040000000001</v>
      </c>
      <c r="H287" s="83">
        <v>14740.378000000001</v>
      </c>
      <c r="I287" s="83">
        <v>36049.557999999997</v>
      </c>
      <c r="J287" s="83">
        <v>0</v>
      </c>
      <c r="K287" s="83">
        <v>5383.978000000001</v>
      </c>
      <c r="L287" s="83">
        <v>0</v>
      </c>
      <c r="M287" s="83">
        <v>17400</v>
      </c>
      <c r="N287" s="83">
        <v>142299.71400000004</v>
      </c>
      <c r="O287" s="83">
        <v>5000</v>
      </c>
      <c r="P287" s="83">
        <v>228304.065</v>
      </c>
      <c r="Q287" s="83">
        <v>814385.4709999999</v>
      </c>
    </row>
    <row r="288" spans="1:17">
      <c r="A288" s="84" t="s">
        <v>479</v>
      </c>
      <c r="B288" s="85" t="s">
        <v>4593</v>
      </c>
      <c r="D288" s="84" t="s">
        <v>3258</v>
      </c>
      <c r="E288" s="83">
        <v>53</v>
      </c>
      <c r="F288" s="422">
        <v>737.43100000000004</v>
      </c>
      <c r="G288" s="83">
        <v>11.347000000000001</v>
      </c>
      <c r="H288" s="83">
        <v>421.45300000000003</v>
      </c>
      <c r="I288" s="83">
        <v>105.669</v>
      </c>
      <c r="J288" s="83">
        <v>1587.318</v>
      </c>
      <c r="K288" s="83">
        <v>211.08200000000002</v>
      </c>
      <c r="L288" s="83">
        <v>0</v>
      </c>
      <c r="M288" s="83">
        <v>2881.0250000000001</v>
      </c>
      <c r="N288" s="83">
        <v>0</v>
      </c>
      <c r="O288" s="83">
        <v>0</v>
      </c>
      <c r="P288" s="83">
        <v>0</v>
      </c>
      <c r="Q288" s="83">
        <v>5955.3249999999998</v>
      </c>
    </row>
    <row r="289" spans="1:17">
      <c r="A289" s="84" t="s">
        <v>479</v>
      </c>
      <c r="B289" s="85" t="s">
        <v>3243</v>
      </c>
      <c r="D289" s="84" t="s">
        <v>3244</v>
      </c>
      <c r="E289" s="83">
        <v>25</v>
      </c>
      <c r="F289" s="422">
        <v>250.45599999999999</v>
      </c>
      <c r="G289" s="83">
        <v>26.64</v>
      </c>
      <c r="H289" s="83">
        <v>17.835000000000001</v>
      </c>
      <c r="I289" s="83">
        <v>0</v>
      </c>
      <c r="J289" s="83">
        <v>0</v>
      </c>
      <c r="K289" s="83">
        <v>450</v>
      </c>
      <c r="L289" s="83">
        <v>0</v>
      </c>
      <c r="M289" s="83">
        <v>1067.8010000000002</v>
      </c>
      <c r="N289" s="83">
        <v>0</v>
      </c>
      <c r="O289" s="83">
        <v>366.45400000000001</v>
      </c>
      <c r="P289" s="83">
        <v>0</v>
      </c>
      <c r="Q289" s="83">
        <v>2179.1860000000001</v>
      </c>
    </row>
    <row r="290" spans="1:17">
      <c r="A290" s="84" t="s">
        <v>479</v>
      </c>
      <c r="B290" s="85" t="s">
        <v>4145</v>
      </c>
      <c r="D290" s="84" t="s">
        <v>3246</v>
      </c>
      <c r="E290" s="83">
        <v>44</v>
      </c>
      <c r="F290" s="422">
        <v>716.32600000000002</v>
      </c>
      <c r="G290" s="83">
        <v>127.036</v>
      </c>
      <c r="H290" s="83">
        <v>177.40900000000002</v>
      </c>
      <c r="I290" s="83">
        <v>72.313000000000002</v>
      </c>
      <c r="J290" s="83">
        <v>1974.1200000000001</v>
      </c>
      <c r="K290" s="83">
        <v>430.6230000000001</v>
      </c>
      <c r="L290" s="83">
        <v>0</v>
      </c>
      <c r="M290" s="83">
        <v>0</v>
      </c>
      <c r="N290" s="83">
        <v>3284.413</v>
      </c>
      <c r="O290" s="83">
        <v>0</v>
      </c>
      <c r="P290" s="83">
        <v>0</v>
      </c>
      <c r="Q290" s="83">
        <v>6782.24</v>
      </c>
    </row>
    <row r="291" spans="1:17">
      <c r="A291" s="84" t="s">
        <v>479</v>
      </c>
      <c r="B291" s="85" t="s">
        <v>4594</v>
      </c>
      <c r="D291" s="84" t="s">
        <v>3256</v>
      </c>
      <c r="E291" s="83">
        <v>2</v>
      </c>
      <c r="F291" s="422">
        <v>12.65</v>
      </c>
      <c r="G291" s="83">
        <v>0</v>
      </c>
      <c r="H291" s="83">
        <v>0</v>
      </c>
      <c r="I291" s="83">
        <v>6.601</v>
      </c>
      <c r="J291" s="83">
        <v>0</v>
      </c>
      <c r="K291" s="83">
        <v>95.747000000000014</v>
      </c>
      <c r="L291" s="83">
        <v>0</v>
      </c>
      <c r="M291" s="83">
        <v>114.63700000000001</v>
      </c>
      <c r="N291" s="83">
        <v>0</v>
      </c>
      <c r="O291" s="83">
        <v>10.919</v>
      </c>
      <c r="P291" s="83">
        <v>0</v>
      </c>
      <c r="Q291" s="83">
        <v>240.55400000000003</v>
      </c>
    </row>
    <row r="292" spans="1:17">
      <c r="A292" s="84" t="s">
        <v>479</v>
      </c>
      <c r="B292" s="85" t="s">
        <v>4148</v>
      </c>
      <c r="D292" s="84" t="s">
        <v>3934</v>
      </c>
      <c r="E292" s="83">
        <v>7</v>
      </c>
      <c r="F292" s="422">
        <v>52.878</v>
      </c>
      <c r="G292" s="83">
        <v>0</v>
      </c>
      <c r="H292" s="83">
        <v>4.7160000000000002</v>
      </c>
      <c r="I292" s="83">
        <v>5.3229999999999995</v>
      </c>
      <c r="J292" s="83">
        <v>0</v>
      </c>
      <c r="K292" s="83">
        <v>7.1479999999999997</v>
      </c>
      <c r="L292" s="83">
        <v>0</v>
      </c>
      <c r="M292" s="83">
        <v>0</v>
      </c>
      <c r="N292" s="83">
        <v>274.55</v>
      </c>
      <c r="O292" s="83">
        <v>215.98700000000002</v>
      </c>
      <c r="P292" s="83">
        <v>0</v>
      </c>
      <c r="Q292" s="83">
        <v>560.60199999999998</v>
      </c>
    </row>
    <row r="293" spans="1:17">
      <c r="A293" s="84" t="s">
        <v>479</v>
      </c>
      <c r="B293" s="85" t="s">
        <v>4149</v>
      </c>
      <c r="D293" s="84" t="s">
        <v>3260</v>
      </c>
      <c r="E293" s="83">
        <v>38</v>
      </c>
      <c r="F293" s="422">
        <v>880.00199999999995</v>
      </c>
      <c r="G293" s="83">
        <v>0</v>
      </c>
      <c r="H293" s="83">
        <v>59.338999999999999</v>
      </c>
      <c r="I293" s="83">
        <v>58.376999999999988</v>
      </c>
      <c r="J293" s="83">
        <v>0</v>
      </c>
      <c r="K293" s="83">
        <v>391.38900000000001</v>
      </c>
      <c r="L293" s="83">
        <v>0</v>
      </c>
      <c r="M293" s="83">
        <v>2388.596</v>
      </c>
      <c r="N293" s="83">
        <v>0</v>
      </c>
      <c r="O293" s="83">
        <v>1159.3969999999999</v>
      </c>
      <c r="P293" s="83">
        <v>0</v>
      </c>
      <c r="Q293" s="83">
        <v>4937.1000000000004</v>
      </c>
    </row>
    <row r="294" spans="1:17">
      <c r="A294" s="84" t="s">
        <v>479</v>
      </c>
      <c r="B294" s="85" t="s">
        <v>4595</v>
      </c>
      <c r="D294" s="84" t="s">
        <v>3262</v>
      </c>
      <c r="E294" s="83">
        <v>45</v>
      </c>
      <c r="F294" s="422">
        <v>720.03600000000006</v>
      </c>
      <c r="G294" s="83">
        <v>0</v>
      </c>
      <c r="H294" s="83">
        <v>56.693000000000012</v>
      </c>
      <c r="I294" s="83">
        <v>240.071</v>
      </c>
      <c r="J294" s="83">
        <v>921.77300000000002</v>
      </c>
      <c r="K294" s="83">
        <v>580.82799999999997</v>
      </c>
      <c r="L294" s="83">
        <v>0</v>
      </c>
      <c r="M294" s="83">
        <v>2468.0259999999998</v>
      </c>
      <c r="N294" s="83">
        <v>0</v>
      </c>
      <c r="O294" s="83">
        <v>0</v>
      </c>
      <c r="P294" s="83">
        <v>0</v>
      </c>
      <c r="Q294" s="83">
        <v>4987.4269999999997</v>
      </c>
    </row>
    <row r="295" spans="1:17">
      <c r="A295" s="84" t="s">
        <v>479</v>
      </c>
      <c r="B295" s="85" t="s">
        <v>4596</v>
      </c>
      <c r="D295" s="84" t="s">
        <v>3250</v>
      </c>
      <c r="E295" s="83">
        <v>118</v>
      </c>
      <c r="F295" s="422">
        <v>0</v>
      </c>
      <c r="G295" s="83">
        <v>687.69399999999996</v>
      </c>
      <c r="H295" s="83">
        <v>0</v>
      </c>
      <c r="I295" s="83">
        <v>0</v>
      </c>
      <c r="J295" s="83">
        <v>0</v>
      </c>
      <c r="K295" s="83">
        <v>0</v>
      </c>
      <c r="L295" s="83">
        <v>121.22200000000001</v>
      </c>
      <c r="M295" s="83">
        <v>0</v>
      </c>
      <c r="N295" s="83">
        <v>5984.8950000000004</v>
      </c>
      <c r="O295" s="83">
        <v>0</v>
      </c>
      <c r="P295" s="83">
        <v>1704.8170000000002</v>
      </c>
      <c r="Q295" s="83">
        <v>8498.6280000000006</v>
      </c>
    </row>
    <row r="296" spans="1:17">
      <c r="A296" s="84" t="s">
        <v>510</v>
      </c>
      <c r="B296" s="85" t="s">
        <v>3265</v>
      </c>
      <c r="D296" s="84" t="s">
        <v>3266</v>
      </c>
      <c r="E296" s="83">
        <v>22</v>
      </c>
      <c r="F296" s="422">
        <v>435.13900000000001</v>
      </c>
      <c r="G296" s="83">
        <v>34.347000000000001</v>
      </c>
      <c r="H296" s="83">
        <v>0</v>
      </c>
      <c r="I296" s="83">
        <v>22.335999999999999</v>
      </c>
      <c r="J296" s="83">
        <v>677.41100000000006</v>
      </c>
      <c r="K296" s="83">
        <v>369.53699999999998</v>
      </c>
      <c r="L296" s="83">
        <v>0</v>
      </c>
      <c r="M296" s="83">
        <v>0</v>
      </c>
      <c r="N296" s="83">
        <v>720.10399999999993</v>
      </c>
      <c r="O296" s="83">
        <v>0</v>
      </c>
      <c r="P296" s="83">
        <v>26.639000000000003</v>
      </c>
      <c r="Q296" s="83">
        <v>2285.5129999999999</v>
      </c>
    </row>
    <row r="297" spans="1:17">
      <c r="A297" s="84" t="s">
        <v>510</v>
      </c>
      <c r="B297" s="85" t="s">
        <v>4597</v>
      </c>
      <c r="D297" s="84" t="s">
        <v>3269</v>
      </c>
      <c r="E297" s="83">
        <v>4</v>
      </c>
      <c r="F297" s="422">
        <v>0</v>
      </c>
      <c r="G297" s="83">
        <v>0</v>
      </c>
      <c r="H297" s="83">
        <v>0</v>
      </c>
      <c r="I297" s="83">
        <v>0</v>
      </c>
      <c r="J297" s="83">
        <v>0</v>
      </c>
      <c r="K297" s="83">
        <v>211.59099999999998</v>
      </c>
      <c r="L297" s="83">
        <v>0</v>
      </c>
      <c r="M297" s="83">
        <v>310.54000000000002</v>
      </c>
      <c r="N297" s="83">
        <v>0</v>
      </c>
      <c r="O297" s="83">
        <v>492.96199999999999</v>
      </c>
      <c r="P297" s="83">
        <v>0</v>
      </c>
      <c r="Q297" s="83">
        <v>1015.0930000000001</v>
      </c>
    </row>
    <row r="298" spans="1:17">
      <c r="A298" s="84" t="s">
        <v>510</v>
      </c>
      <c r="B298" s="85" t="s">
        <v>4598</v>
      </c>
      <c r="D298" s="84" t="s">
        <v>3937</v>
      </c>
      <c r="E298" s="83">
        <v>28</v>
      </c>
      <c r="F298" s="422">
        <v>1482.0450000000001</v>
      </c>
      <c r="G298" s="83">
        <v>16.084</v>
      </c>
      <c r="H298" s="83">
        <v>59.686999999999998</v>
      </c>
      <c r="I298" s="83">
        <v>0</v>
      </c>
      <c r="J298" s="83">
        <v>1500.1200000000001</v>
      </c>
      <c r="K298" s="83">
        <v>2461.6620000000003</v>
      </c>
      <c r="L298" s="83">
        <v>0</v>
      </c>
      <c r="M298" s="83">
        <v>1842.1879999999999</v>
      </c>
      <c r="N298" s="83">
        <v>0</v>
      </c>
      <c r="O298" s="83">
        <v>0</v>
      </c>
      <c r="P298" s="83">
        <v>0</v>
      </c>
      <c r="Q298" s="83">
        <v>7361.786000000001</v>
      </c>
    </row>
    <row r="299" spans="1:17">
      <c r="A299" s="84" t="s">
        <v>510</v>
      </c>
      <c r="B299" s="85" t="s">
        <v>4599</v>
      </c>
      <c r="D299" s="84" t="s">
        <v>3277</v>
      </c>
      <c r="E299" s="83">
        <v>32</v>
      </c>
      <c r="F299" s="422">
        <v>0</v>
      </c>
      <c r="G299" s="83">
        <v>305.47000000000003</v>
      </c>
      <c r="H299" s="83">
        <v>0</v>
      </c>
      <c r="I299" s="83">
        <v>30.954999999999995</v>
      </c>
      <c r="J299" s="83">
        <v>0</v>
      </c>
      <c r="K299" s="83">
        <v>427.88900000000001</v>
      </c>
      <c r="L299" s="83">
        <v>0</v>
      </c>
      <c r="M299" s="83">
        <v>0</v>
      </c>
      <c r="N299" s="83">
        <v>463.60300000000007</v>
      </c>
      <c r="O299" s="83">
        <v>402.83199999999999</v>
      </c>
      <c r="P299" s="83">
        <v>0</v>
      </c>
      <c r="Q299" s="83">
        <v>1630.749</v>
      </c>
    </row>
    <row r="300" spans="1:17">
      <c r="A300" s="84" t="s">
        <v>510</v>
      </c>
      <c r="B300" s="85" t="s">
        <v>4600</v>
      </c>
      <c r="D300" s="84" t="s">
        <v>3283</v>
      </c>
      <c r="E300" s="83">
        <v>39</v>
      </c>
      <c r="F300" s="422">
        <v>674.01600000000008</v>
      </c>
      <c r="G300" s="83">
        <v>0</v>
      </c>
      <c r="H300" s="83">
        <v>0</v>
      </c>
      <c r="I300" s="83">
        <v>0</v>
      </c>
      <c r="J300" s="83">
        <v>0</v>
      </c>
      <c r="K300" s="83">
        <v>292.98400000000004</v>
      </c>
      <c r="L300" s="83">
        <v>110.458</v>
      </c>
      <c r="M300" s="83">
        <v>492.48900000000003</v>
      </c>
      <c r="N300" s="83">
        <v>0</v>
      </c>
      <c r="O300" s="83">
        <v>295.59199999999998</v>
      </c>
      <c r="P300" s="83">
        <v>0</v>
      </c>
      <c r="Q300" s="83">
        <v>1865.5390000000002</v>
      </c>
    </row>
    <row r="301" spans="1:17">
      <c r="A301" s="84" t="s">
        <v>510</v>
      </c>
      <c r="B301" s="85" t="s">
        <v>4601</v>
      </c>
      <c r="D301" s="84" t="s">
        <v>3291</v>
      </c>
      <c r="E301" s="83">
        <v>52</v>
      </c>
      <c r="F301" s="422">
        <v>12635.009</v>
      </c>
      <c r="G301" s="83">
        <v>0</v>
      </c>
      <c r="H301" s="83">
        <v>167.52599999999998</v>
      </c>
      <c r="I301" s="83">
        <v>2143.4789999999998</v>
      </c>
      <c r="J301" s="83">
        <v>0</v>
      </c>
      <c r="K301" s="83">
        <v>3207.9229999999998</v>
      </c>
      <c r="L301" s="83">
        <v>0</v>
      </c>
      <c r="M301" s="83">
        <v>0</v>
      </c>
      <c r="N301" s="83">
        <v>2510.17</v>
      </c>
      <c r="O301" s="83">
        <v>0</v>
      </c>
      <c r="P301" s="83">
        <v>1961.338</v>
      </c>
      <c r="Q301" s="83">
        <v>22625.445</v>
      </c>
    </row>
    <row r="302" spans="1:17">
      <c r="A302" s="84" t="s">
        <v>510</v>
      </c>
      <c r="B302" s="85" t="s">
        <v>4602</v>
      </c>
      <c r="D302" s="84" t="s">
        <v>3289</v>
      </c>
      <c r="E302" s="83">
        <v>4</v>
      </c>
      <c r="F302" s="422">
        <v>0</v>
      </c>
      <c r="G302" s="83">
        <v>0</v>
      </c>
      <c r="H302" s="83">
        <v>0</v>
      </c>
      <c r="I302" s="83">
        <v>0</v>
      </c>
      <c r="J302" s="83">
        <v>0</v>
      </c>
      <c r="K302" s="83">
        <v>3.4</v>
      </c>
      <c r="L302" s="83">
        <v>0</v>
      </c>
      <c r="M302" s="83">
        <v>0</v>
      </c>
      <c r="N302" s="83">
        <v>0</v>
      </c>
      <c r="O302" s="83">
        <v>134.304</v>
      </c>
      <c r="P302" s="83">
        <v>0</v>
      </c>
      <c r="Q302" s="83">
        <v>137.70400000000001</v>
      </c>
    </row>
    <row r="303" spans="1:17">
      <c r="A303" s="84" t="s">
        <v>510</v>
      </c>
      <c r="B303" s="85" t="s">
        <v>4603</v>
      </c>
      <c r="D303" s="84" t="s">
        <v>3293</v>
      </c>
      <c r="E303" s="83">
        <v>20</v>
      </c>
      <c r="F303" s="422">
        <v>269.79900000000004</v>
      </c>
      <c r="G303" s="83">
        <v>0</v>
      </c>
      <c r="H303" s="83">
        <v>0</v>
      </c>
      <c r="I303" s="83">
        <v>7.9729999999999999</v>
      </c>
      <c r="J303" s="83">
        <v>0</v>
      </c>
      <c r="K303" s="83">
        <v>0</v>
      </c>
      <c r="L303" s="83">
        <v>0</v>
      </c>
      <c r="M303" s="83">
        <v>0</v>
      </c>
      <c r="N303" s="83">
        <v>0</v>
      </c>
      <c r="O303" s="83">
        <v>0</v>
      </c>
      <c r="P303" s="83">
        <v>0</v>
      </c>
      <c r="Q303" s="83">
        <v>277.77200000000005</v>
      </c>
    </row>
    <row r="304" spans="1:17">
      <c r="A304" s="84" t="s">
        <v>510</v>
      </c>
      <c r="B304" s="85" t="s">
        <v>4604</v>
      </c>
      <c r="D304" s="84" t="s">
        <v>3939</v>
      </c>
      <c r="E304" s="83">
        <v>33</v>
      </c>
      <c r="F304" s="422">
        <v>477.3130000000001</v>
      </c>
      <c r="G304" s="83">
        <v>0</v>
      </c>
      <c r="H304" s="83">
        <v>70.811999999999998</v>
      </c>
      <c r="I304" s="83">
        <v>0</v>
      </c>
      <c r="J304" s="83">
        <v>0</v>
      </c>
      <c r="K304" s="83">
        <v>646.96</v>
      </c>
      <c r="L304" s="83">
        <v>0</v>
      </c>
      <c r="M304" s="83">
        <v>0</v>
      </c>
      <c r="N304" s="83">
        <v>276.149</v>
      </c>
      <c r="O304" s="83">
        <v>0</v>
      </c>
      <c r="P304" s="83">
        <v>0</v>
      </c>
      <c r="Q304" s="83">
        <v>1471.2339999999999</v>
      </c>
    </row>
    <row r="305" spans="1:17">
      <c r="A305" s="84" t="s">
        <v>510</v>
      </c>
      <c r="B305" s="85" t="s">
        <v>4605</v>
      </c>
      <c r="D305" s="84" t="s">
        <v>3264</v>
      </c>
      <c r="E305" s="83">
        <v>12</v>
      </c>
      <c r="F305" s="422">
        <v>103.911</v>
      </c>
      <c r="G305" s="83">
        <v>0</v>
      </c>
      <c r="H305" s="83">
        <v>0</v>
      </c>
      <c r="I305" s="83">
        <v>18.023</v>
      </c>
      <c r="J305" s="83">
        <v>0</v>
      </c>
      <c r="K305" s="83">
        <v>511.27699999999999</v>
      </c>
      <c r="L305" s="83">
        <v>0</v>
      </c>
      <c r="M305" s="83">
        <v>428.37900000000002</v>
      </c>
      <c r="N305" s="83">
        <v>0</v>
      </c>
      <c r="O305" s="83">
        <v>400.20400000000001</v>
      </c>
      <c r="P305" s="83">
        <v>132.80100000000002</v>
      </c>
      <c r="Q305" s="83">
        <v>1594.595</v>
      </c>
    </row>
    <row r="306" spans="1:17">
      <c r="A306" s="84" t="s">
        <v>510</v>
      </c>
      <c r="B306" s="85" t="s">
        <v>2319</v>
      </c>
      <c r="D306" s="84" t="s">
        <v>3267</v>
      </c>
      <c r="E306" s="83">
        <v>29</v>
      </c>
      <c r="F306" s="422">
        <v>17.102999999999998</v>
      </c>
      <c r="G306" s="83">
        <v>114.27600000000001</v>
      </c>
      <c r="H306" s="83">
        <v>0</v>
      </c>
      <c r="I306" s="83">
        <v>0</v>
      </c>
      <c r="J306" s="83">
        <v>0</v>
      </c>
      <c r="K306" s="83">
        <v>212.61400000000003</v>
      </c>
      <c r="L306" s="83">
        <v>32.573999999999998</v>
      </c>
      <c r="M306" s="83">
        <v>0</v>
      </c>
      <c r="N306" s="83">
        <v>20.678000000000001</v>
      </c>
      <c r="O306" s="83">
        <v>229.90599999999998</v>
      </c>
      <c r="P306" s="83">
        <v>0</v>
      </c>
      <c r="Q306" s="83">
        <v>627.15100000000007</v>
      </c>
    </row>
    <row r="307" spans="1:17">
      <c r="A307" s="84" t="s">
        <v>510</v>
      </c>
      <c r="B307" s="85" t="s">
        <v>4154</v>
      </c>
      <c r="D307" s="84" t="s">
        <v>3279</v>
      </c>
      <c r="E307" s="83">
        <v>28</v>
      </c>
      <c r="F307" s="422">
        <v>0</v>
      </c>
      <c r="G307" s="83">
        <v>409.89300000000003</v>
      </c>
      <c r="H307" s="83">
        <v>0</v>
      </c>
      <c r="I307" s="83">
        <v>0</v>
      </c>
      <c r="J307" s="83">
        <v>0</v>
      </c>
      <c r="K307" s="83">
        <v>240.91200000000001</v>
      </c>
      <c r="L307" s="83">
        <v>0</v>
      </c>
      <c r="M307" s="83">
        <v>0</v>
      </c>
      <c r="N307" s="83">
        <v>244.703</v>
      </c>
      <c r="O307" s="83">
        <v>7.1829999999999998</v>
      </c>
      <c r="P307" s="83">
        <v>0</v>
      </c>
      <c r="Q307" s="83">
        <v>902.69100000000003</v>
      </c>
    </row>
    <row r="308" spans="1:17">
      <c r="A308" s="84" t="s">
        <v>510</v>
      </c>
      <c r="B308" s="85" t="s">
        <v>4155</v>
      </c>
      <c r="D308" s="84" t="s">
        <v>3285</v>
      </c>
      <c r="E308" s="83">
        <v>40</v>
      </c>
      <c r="F308" s="422">
        <v>615.43700000000001</v>
      </c>
      <c r="G308" s="83">
        <v>0</v>
      </c>
      <c r="H308" s="83">
        <v>86.137000000000015</v>
      </c>
      <c r="I308" s="83">
        <v>45.378999999999998</v>
      </c>
      <c r="J308" s="83">
        <v>0</v>
      </c>
      <c r="K308" s="83">
        <v>686.10500000000002</v>
      </c>
      <c r="L308" s="83">
        <v>0</v>
      </c>
      <c r="M308" s="83">
        <v>809.02199999999993</v>
      </c>
      <c r="N308" s="83">
        <v>0</v>
      </c>
      <c r="O308" s="83">
        <v>997.52800000000002</v>
      </c>
      <c r="P308" s="83">
        <v>0</v>
      </c>
      <c r="Q308" s="83">
        <v>3239.6080000000002</v>
      </c>
    </row>
    <row r="309" spans="1:17">
      <c r="A309" s="84" t="s">
        <v>510</v>
      </c>
      <c r="B309" s="85" t="s">
        <v>4156</v>
      </c>
      <c r="D309" s="84" t="s">
        <v>3271</v>
      </c>
      <c r="E309" s="83">
        <v>29</v>
      </c>
      <c r="F309" s="422">
        <v>678.26900000000001</v>
      </c>
      <c r="G309" s="83">
        <v>0</v>
      </c>
      <c r="H309" s="83">
        <v>98.891000000000005</v>
      </c>
      <c r="I309" s="83">
        <v>439.911</v>
      </c>
      <c r="J309" s="83">
        <v>1577.5550000000001</v>
      </c>
      <c r="K309" s="83">
        <v>972.84399999999994</v>
      </c>
      <c r="L309" s="83">
        <v>0</v>
      </c>
      <c r="M309" s="83">
        <v>0</v>
      </c>
      <c r="N309" s="83">
        <v>1513.9089999999999</v>
      </c>
      <c r="O309" s="83">
        <v>0</v>
      </c>
      <c r="P309" s="83">
        <v>0</v>
      </c>
      <c r="Q309" s="83">
        <v>5281.3789999999999</v>
      </c>
    </row>
    <row r="310" spans="1:17">
      <c r="A310" s="84" t="s">
        <v>510</v>
      </c>
      <c r="B310" s="85" t="s">
        <v>3274</v>
      </c>
      <c r="D310" s="84" t="s">
        <v>3275</v>
      </c>
      <c r="E310" s="83">
        <v>43</v>
      </c>
      <c r="F310" s="422">
        <v>817.08699999999999</v>
      </c>
      <c r="G310" s="83">
        <v>0</v>
      </c>
      <c r="H310" s="83">
        <v>172.67099999999999</v>
      </c>
      <c r="I310" s="83">
        <v>126.15600000000001</v>
      </c>
      <c r="J310" s="83">
        <v>0</v>
      </c>
      <c r="K310" s="83">
        <v>140</v>
      </c>
      <c r="L310" s="83">
        <v>20.230999999999998</v>
      </c>
      <c r="M310" s="83">
        <v>1192.056</v>
      </c>
      <c r="N310" s="83">
        <v>0</v>
      </c>
      <c r="O310" s="83">
        <v>0</v>
      </c>
      <c r="P310" s="83">
        <v>1274.508</v>
      </c>
      <c r="Q310" s="83">
        <v>3742.7090000000003</v>
      </c>
    </row>
    <row r="311" spans="1:17">
      <c r="A311" s="84" t="s">
        <v>510</v>
      </c>
      <c r="B311" s="85" t="s">
        <v>3280</v>
      </c>
      <c r="D311" s="84" t="s">
        <v>3281</v>
      </c>
      <c r="E311" s="83">
        <v>167</v>
      </c>
      <c r="F311" s="422">
        <v>6145.8080000000009</v>
      </c>
      <c r="G311" s="83">
        <v>780.30399999999997</v>
      </c>
      <c r="H311" s="83">
        <v>187.54400000000001</v>
      </c>
      <c r="I311" s="83">
        <v>79.721999999999994</v>
      </c>
      <c r="J311" s="83">
        <v>0</v>
      </c>
      <c r="K311" s="83">
        <v>4170.6390000000001</v>
      </c>
      <c r="L311" s="83">
        <v>0</v>
      </c>
      <c r="M311" s="83">
        <v>0</v>
      </c>
      <c r="N311" s="83">
        <v>5991.6390000000001</v>
      </c>
      <c r="O311" s="83">
        <v>204.02799999999999</v>
      </c>
      <c r="P311" s="83">
        <v>8625.2450000000008</v>
      </c>
      <c r="Q311" s="83">
        <v>26184.929000000004</v>
      </c>
    </row>
    <row r="312" spans="1:17">
      <c r="A312" s="84" t="s">
        <v>510</v>
      </c>
      <c r="B312" s="85" t="s">
        <v>4606</v>
      </c>
      <c r="D312" s="84" t="s">
        <v>3287</v>
      </c>
      <c r="E312" s="83">
        <v>33</v>
      </c>
      <c r="F312" s="422">
        <v>255.846</v>
      </c>
      <c r="G312" s="83">
        <v>0</v>
      </c>
      <c r="H312" s="83">
        <v>0</v>
      </c>
      <c r="I312" s="83">
        <v>81.311999999999998</v>
      </c>
      <c r="J312" s="83">
        <v>1837.7570000000001</v>
      </c>
      <c r="K312" s="83">
        <v>364.46199999999999</v>
      </c>
      <c r="L312" s="83">
        <v>0</v>
      </c>
      <c r="M312" s="83">
        <v>1258.415</v>
      </c>
      <c r="N312" s="83">
        <v>0</v>
      </c>
      <c r="O312" s="83">
        <v>0</v>
      </c>
      <c r="P312" s="83">
        <v>0</v>
      </c>
      <c r="Q312" s="83">
        <v>3797.7920000000004</v>
      </c>
    </row>
    <row r="313" spans="1:17">
      <c r="A313" s="84" t="s">
        <v>510</v>
      </c>
      <c r="B313" s="85" t="s">
        <v>4607</v>
      </c>
      <c r="D313" s="84" t="s">
        <v>3295</v>
      </c>
      <c r="E313" s="83">
        <v>48</v>
      </c>
      <c r="F313" s="422">
        <v>1129.5940000000003</v>
      </c>
      <c r="G313" s="83">
        <v>0</v>
      </c>
      <c r="H313" s="83">
        <v>56.321000000000012</v>
      </c>
      <c r="I313" s="83">
        <v>16.478999999999999</v>
      </c>
      <c r="J313" s="83">
        <v>2203.5219999999999</v>
      </c>
      <c r="K313" s="83">
        <v>559.67099999999994</v>
      </c>
      <c r="L313" s="83">
        <v>49.463000000000001</v>
      </c>
      <c r="M313" s="83">
        <v>0</v>
      </c>
      <c r="N313" s="83">
        <v>1637.963</v>
      </c>
      <c r="O313" s="83">
        <v>0</v>
      </c>
      <c r="P313" s="83">
        <v>0</v>
      </c>
      <c r="Q313" s="83">
        <v>5653.012999999999</v>
      </c>
    </row>
    <row r="314" spans="1:17">
      <c r="A314" s="84" t="s">
        <v>510</v>
      </c>
      <c r="B314" s="85" t="s">
        <v>3296</v>
      </c>
      <c r="D314" s="84" t="s">
        <v>3297</v>
      </c>
      <c r="E314" s="83">
        <v>8</v>
      </c>
      <c r="F314" s="422">
        <v>123.999</v>
      </c>
      <c r="G314" s="83">
        <v>0</v>
      </c>
      <c r="H314" s="83">
        <v>0</v>
      </c>
      <c r="I314" s="83">
        <v>16.600999999999999</v>
      </c>
      <c r="J314" s="83">
        <v>0</v>
      </c>
      <c r="K314" s="83">
        <v>420.45600000000002</v>
      </c>
      <c r="L314" s="83">
        <v>0</v>
      </c>
      <c r="M314" s="83">
        <v>225.96200000000002</v>
      </c>
      <c r="N314" s="83">
        <v>0</v>
      </c>
      <c r="O314" s="83">
        <v>103.205</v>
      </c>
      <c r="P314" s="83">
        <v>0.75</v>
      </c>
      <c r="Q314" s="83">
        <v>890.97300000000007</v>
      </c>
    </row>
    <row r="315" spans="1:17">
      <c r="A315" s="84" t="s">
        <v>551</v>
      </c>
      <c r="B315" s="85" t="s">
        <v>3300</v>
      </c>
      <c r="D315" s="84" t="s">
        <v>3301</v>
      </c>
      <c r="E315" s="83">
        <v>45</v>
      </c>
      <c r="F315" s="422">
        <v>0</v>
      </c>
      <c r="G315" s="83">
        <v>527.70400000000006</v>
      </c>
      <c r="H315" s="83">
        <v>0</v>
      </c>
      <c r="I315" s="83">
        <v>5.7110000000000003</v>
      </c>
      <c r="J315" s="83">
        <v>0</v>
      </c>
      <c r="K315" s="83">
        <v>0</v>
      </c>
      <c r="L315" s="83">
        <v>375</v>
      </c>
      <c r="M315" s="83">
        <v>0</v>
      </c>
      <c r="N315" s="83">
        <v>0</v>
      </c>
      <c r="O315" s="83">
        <v>0</v>
      </c>
      <c r="P315" s="83">
        <v>2694.34</v>
      </c>
      <c r="Q315" s="83">
        <v>3602.7550000000001</v>
      </c>
    </row>
    <row r="316" spans="1:17">
      <c r="A316" s="84" t="s">
        <v>551</v>
      </c>
      <c r="B316" s="85" t="s">
        <v>3302</v>
      </c>
      <c r="D316" s="84" t="s">
        <v>3303</v>
      </c>
      <c r="E316" s="83">
        <v>41</v>
      </c>
      <c r="F316" s="422">
        <v>606.44399999999996</v>
      </c>
      <c r="G316" s="83">
        <v>18.145</v>
      </c>
      <c r="H316" s="83">
        <v>100.054</v>
      </c>
      <c r="I316" s="83">
        <v>31.059999999999995</v>
      </c>
      <c r="J316" s="83">
        <v>0</v>
      </c>
      <c r="K316" s="83">
        <v>538.45100000000002</v>
      </c>
      <c r="L316" s="83">
        <v>25.321999999999999</v>
      </c>
      <c r="M316" s="83">
        <v>0</v>
      </c>
      <c r="N316" s="83">
        <v>0</v>
      </c>
      <c r="O316" s="83">
        <v>0</v>
      </c>
      <c r="P316" s="83">
        <v>1927.934</v>
      </c>
      <c r="Q316" s="83">
        <v>3247.41</v>
      </c>
    </row>
    <row r="317" spans="1:17">
      <c r="A317" s="84" t="s">
        <v>551</v>
      </c>
      <c r="B317" s="85" t="s">
        <v>3304</v>
      </c>
      <c r="D317" s="84" t="s">
        <v>3305</v>
      </c>
      <c r="E317" s="83">
        <v>68</v>
      </c>
      <c r="F317" s="422">
        <v>1326.2429999999999</v>
      </c>
      <c r="G317" s="83">
        <v>215.89400000000001</v>
      </c>
      <c r="H317" s="83">
        <v>48.128999999999998</v>
      </c>
      <c r="I317" s="83">
        <v>67.593000000000004</v>
      </c>
      <c r="J317" s="83">
        <v>0</v>
      </c>
      <c r="K317" s="83">
        <v>748.60199999999998</v>
      </c>
      <c r="L317" s="83">
        <v>0</v>
      </c>
      <c r="M317" s="83">
        <v>0</v>
      </c>
      <c r="N317" s="83">
        <v>0</v>
      </c>
      <c r="O317" s="83">
        <v>2415.5529999999999</v>
      </c>
      <c r="P317" s="83">
        <v>0</v>
      </c>
      <c r="Q317" s="83">
        <v>4822.0140000000001</v>
      </c>
    </row>
    <row r="318" spans="1:17">
      <c r="A318" s="84" t="s">
        <v>562</v>
      </c>
      <c r="B318" s="85" t="s">
        <v>4608</v>
      </c>
      <c r="D318" s="84" t="s">
        <v>3940</v>
      </c>
      <c r="E318" s="83">
        <v>104</v>
      </c>
      <c r="F318" s="422">
        <v>2258.5789999999997</v>
      </c>
      <c r="G318" s="83">
        <v>5.726</v>
      </c>
      <c r="H318" s="83">
        <v>0</v>
      </c>
      <c r="I318" s="83">
        <v>676.76900000000001</v>
      </c>
      <c r="J318" s="83">
        <v>0</v>
      </c>
      <c r="K318" s="83">
        <v>156.893</v>
      </c>
      <c r="L318" s="83">
        <v>0</v>
      </c>
      <c r="M318" s="83">
        <v>10.106</v>
      </c>
      <c r="N318" s="83">
        <v>0</v>
      </c>
      <c r="O318" s="83">
        <v>1170.1030000000001</v>
      </c>
      <c r="P318" s="83">
        <v>6534.0259999999998</v>
      </c>
      <c r="Q318" s="83">
        <v>10812.201999999999</v>
      </c>
    </row>
    <row r="319" spans="1:17">
      <c r="A319" s="84" t="s">
        <v>562</v>
      </c>
      <c r="B319" s="85" t="s">
        <v>4609</v>
      </c>
      <c r="D319" s="84" t="s">
        <v>3309</v>
      </c>
      <c r="E319" s="83">
        <v>53</v>
      </c>
      <c r="F319" s="422">
        <v>650.57299999999998</v>
      </c>
      <c r="G319" s="83">
        <v>202.905</v>
      </c>
      <c r="H319" s="83">
        <v>155.61000000000001</v>
      </c>
      <c r="I319" s="83">
        <v>0</v>
      </c>
      <c r="J319" s="83">
        <v>0</v>
      </c>
      <c r="K319" s="83">
        <v>747.33800000000008</v>
      </c>
      <c r="L319" s="83">
        <v>0</v>
      </c>
      <c r="M319" s="83">
        <v>0</v>
      </c>
      <c r="N319" s="83">
        <v>375</v>
      </c>
      <c r="O319" s="83">
        <v>2960.6620000000003</v>
      </c>
      <c r="P319" s="83">
        <v>0</v>
      </c>
      <c r="Q319" s="83">
        <v>5092.0879999999997</v>
      </c>
    </row>
    <row r="320" spans="1:17">
      <c r="A320" s="84" t="s">
        <v>562</v>
      </c>
      <c r="B320" s="85" t="s">
        <v>4610</v>
      </c>
      <c r="D320" s="84" t="s">
        <v>3311</v>
      </c>
      <c r="E320" s="83">
        <v>309</v>
      </c>
      <c r="F320" s="422">
        <v>6088.7940000000008</v>
      </c>
      <c r="G320" s="83">
        <v>395.71900000000005</v>
      </c>
      <c r="H320" s="83">
        <v>625.28300000000002</v>
      </c>
      <c r="I320" s="83">
        <v>865.38900000000001</v>
      </c>
      <c r="J320" s="83">
        <v>0</v>
      </c>
      <c r="K320" s="83">
        <v>6475.2</v>
      </c>
      <c r="L320" s="83">
        <v>27</v>
      </c>
      <c r="M320" s="83">
        <v>0</v>
      </c>
      <c r="N320" s="83">
        <v>382.21699999999998</v>
      </c>
      <c r="O320" s="83">
        <v>94</v>
      </c>
      <c r="P320" s="83">
        <v>25948.862000000001</v>
      </c>
      <c r="Q320" s="83">
        <v>40902.464000000007</v>
      </c>
    </row>
    <row r="321" spans="1:17">
      <c r="A321" s="84" t="s">
        <v>569</v>
      </c>
      <c r="B321" s="85" t="s">
        <v>4611</v>
      </c>
      <c r="D321" s="84" t="s">
        <v>3313</v>
      </c>
      <c r="E321" s="83">
        <v>54</v>
      </c>
      <c r="F321" s="422">
        <v>2248.473</v>
      </c>
      <c r="G321" s="83">
        <v>69.929000000000002</v>
      </c>
      <c r="H321" s="83">
        <v>130.88299999999998</v>
      </c>
      <c r="I321" s="83">
        <v>39.454000000000001</v>
      </c>
      <c r="J321" s="83">
        <v>0</v>
      </c>
      <c r="K321" s="83">
        <v>906.79500000000007</v>
      </c>
      <c r="L321" s="83">
        <v>0</v>
      </c>
      <c r="M321" s="83">
        <v>0</v>
      </c>
      <c r="N321" s="83">
        <v>779.34199999999998</v>
      </c>
      <c r="O321" s="83">
        <v>1815.24</v>
      </c>
      <c r="P321" s="83">
        <v>0</v>
      </c>
      <c r="Q321" s="83">
        <v>5990.116</v>
      </c>
    </row>
    <row r="322" spans="1:17">
      <c r="A322" s="84" t="s">
        <v>569</v>
      </c>
      <c r="B322" s="85" t="s">
        <v>3314</v>
      </c>
      <c r="D322" s="84" t="s">
        <v>3315</v>
      </c>
      <c r="E322" s="83">
        <v>10</v>
      </c>
      <c r="F322" s="422">
        <v>245.89599999999999</v>
      </c>
      <c r="G322" s="83">
        <v>0</v>
      </c>
      <c r="H322" s="83">
        <v>2.8760000000000003</v>
      </c>
      <c r="I322" s="83">
        <v>17.837</v>
      </c>
      <c r="J322" s="83">
        <v>0</v>
      </c>
      <c r="K322" s="83">
        <v>377.274</v>
      </c>
      <c r="L322" s="83">
        <v>0</v>
      </c>
      <c r="M322" s="83">
        <v>101.738</v>
      </c>
      <c r="N322" s="83">
        <v>0</v>
      </c>
      <c r="O322" s="83">
        <v>1148.8030000000001</v>
      </c>
      <c r="P322" s="83">
        <v>0</v>
      </c>
      <c r="Q322" s="83">
        <v>1894.4240000000002</v>
      </c>
    </row>
    <row r="323" spans="1:17">
      <c r="A323" s="84" t="s">
        <v>569</v>
      </c>
      <c r="B323" s="85" t="s">
        <v>4612</v>
      </c>
      <c r="D323" s="84" t="s">
        <v>3317</v>
      </c>
      <c r="E323" s="83">
        <v>17</v>
      </c>
      <c r="F323" s="422">
        <v>308.94499999999999</v>
      </c>
      <c r="G323" s="83">
        <v>10.733000000000001</v>
      </c>
      <c r="H323" s="83">
        <v>3.8000000000000003</v>
      </c>
      <c r="I323" s="83">
        <v>1.6669999999999996</v>
      </c>
      <c r="J323" s="83">
        <v>0</v>
      </c>
      <c r="K323" s="83">
        <v>0</v>
      </c>
      <c r="L323" s="83">
        <v>0</v>
      </c>
      <c r="M323" s="83">
        <v>137.404</v>
      </c>
      <c r="N323" s="83">
        <v>0</v>
      </c>
      <c r="O323" s="83">
        <v>1927.9120000000003</v>
      </c>
      <c r="P323" s="83">
        <v>0</v>
      </c>
      <c r="Q323" s="83">
        <v>2390.4610000000002</v>
      </c>
    </row>
    <row r="324" spans="1:17">
      <c r="A324" s="84" t="s">
        <v>569</v>
      </c>
      <c r="B324" s="85" t="s">
        <v>3318</v>
      </c>
      <c r="D324" s="84" t="s">
        <v>3319</v>
      </c>
      <c r="E324" s="83">
        <v>16</v>
      </c>
      <c r="F324" s="422">
        <v>389.30800000000005</v>
      </c>
      <c r="G324" s="83">
        <v>0</v>
      </c>
      <c r="H324" s="83">
        <v>1.6919999999999999</v>
      </c>
      <c r="I324" s="83">
        <v>12.787000000000001</v>
      </c>
      <c r="J324" s="83">
        <v>0</v>
      </c>
      <c r="K324" s="83">
        <v>394.61500000000001</v>
      </c>
      <c r="L324" s="83">
        <v>0</v>
      </c>
      <c r="M324" s="83">
        <v>169.93900000000002</v>
      </c>
      <c r="N324" s="83">
        <v>0</v>
      </c>
      <c r="O324" s="83">
        <v>1130.2809999999999</v>
      </c>
      <c r="P324" s="83">
        <v>0</v>
      </c>
      <c r="Q324" s="83">
        <v>2098.6220000000003</v>
      </c>
    </row>
    <row r="325" spans="1:17">
      <c r="A325" s="84" t="s">
        <v>569</v>
      </c>
      <c r="B325" s="85" t="s">
        <v>4179</v>
      </c>
      <c r="D325" s="84" t="s">
        <v>3329</v>
      </c>
      <c r="E325" s="83">
        <v>5</v>
      </c>
      <c r="F325" s="422">
        <v>128.31100000000001</v>
      </c>
      <c r="G325" s="83">
        <v>0</v>
      </c>
      <c r="H325" s="83">
        <v>0</v>
      </c>
      <c r="I325" s="83">
        <v>2.2829999999999999</v>
      </c>
      <c r="J325" s="83">
        <v>0</v>
      </c>
      <c r="K325" s="83">
        <v>249.58500000000001</v>
      </c>
      <c r="L325" s="83">
        <v>0</v>
      </c>
      <c r="M325" s="83">
        <v>0</v>
      </c>
      <c r="N325" s="83">
        <v>86.012999999999991</v>
      </c>
      <c r="O325" s="83">
        <v>72.128999999999991</v>
      </c>
      <c r="P325" s="83">
        <v>0</v>
      </c>
      <c r="Q325" s="83">
        <v>538.32100000000003</v>
      </c>
    </row>
    <row r="326" spans="1:17">
      <c r="A326" s="84" t="s">
        <v>569</v>
      </c>
      <c r="B326" s="85" t="s">
        <v>4182</v>
      </c>
      <c r="D326" s="84" t="s">
        <v>3321</v>
      </c>
      <c r="E326" s="83">
        <v>5</v>
      </c>
      <c r="F326" s="422">
        <v>0</v>
      </c>
      <c r="G326" s="83">
        <v>0</v>
      </c>
      <c r="H326" s="83">
        <v>396.85500000000002</v>
      </c>
      <c r="I326" s="83">
        <v>0</v>
      </c>
      <c r="J326" s="83">
        <v>0</v>
      </c>
      <c r="K326" s="83">
        <v>316</v>
      </c>
      <c r="L326" s="83">
        <v>0</v>
      </c>
      <c r="M326" s="83">
        <v>0</v>
      </c>
      <c r="N326" s="83">
        <v>4131.9920000000002</v>
      </c>
      <c r="O326" s="83">
        <v>0</v>
      </c>
      <c r="P326" s="83">
        <v>0</v>
      </c>
      <c r="Q326" s="83">
        <v>4844.8470000000007</v>
      </c>
    </row>
    <row r="327" spans="1:17">
      <c r="A327" s="84" t="s">
        <v>569</v>
      </c>
      <c r="B327" s="85" t="s">
        <v>4183</v>
      </c>
      <c r="D327" s="84" t="s">
        <v>4184</v>
      </c>
      <c r="E327" s="83">
        <v>24</v>
      </c>
      <c r="F327" s="422">
        <v>2790.8009999999999</v>
      </c>
      <c r="G327" s="83">
        <v>0</v>
      </c>
      <c r="H327" s="83">
        <v>52.189</v>
      </c>
      <c r="I327" s="83">
        <v>2.0709999999999997</v>
      </c>
      <c r="J327" s="83">
        <v>0</v>
      </c>
      <c r="K327" s="83">
        <v>559.81399999999996</v>
      </c>
      <c r="L327" s="83">
        <v>0</v>
      </c>
      <c r="M327" s="83">
        <v>0</v>
      </c>
      <c r="N327" s="83">
        <v>0</v>
      </c>
      <c r="O327" s="83">
        <v>0</v>
      </c>
      <c r="P327" s="83">
        <v>358.43599999999998</v>
      </c>
      <c r="Q327" s="83">
        <v>3763.3109999999997</v>
      </c>
    </row>
    <row r="328" spans="1:17">
      <c r="A328" s="84" t="s">
        <v>569</v>
      </c>
      <c r="B328" s="85" t="s">
        <v>4185</v>
      </c>
      <c r="D328" s="84" t="s">
        <v>3325</v>
      </c>
      <c r="E328" s="83">
        <v>403</v>
      </c>
      <c r="F328" s="422">
        <v>33742.487999999998</v>
      </c>
      <c r="G328" s="83">
        <v>130.327</v>
      </c>
      <c r="H328" s="83">
        <v>709.68799999999999</v>
      </c>
      <c r="I328" s="83">
        <v>2021.5520000000001</v>
      </c>
      <c r="J328" s="83">
        <v>0</v>
      </c>
      <c r="K328" s="83">
        <v>4516.5259999999989</v>
      </c>
      <c r="L328" s="83">
        <v>0</v>
      </c>
      <c r="M328" s="83">
        <v>2579.0219999999999</v>
      </c>
      <c r="N328" s="83">
        <v>0</v>
      </c>
      <c r="O328" s="83">
        <v>0</v>
      </c>
      <c r="P328" s="83">
        <v>47497.608</v>
      </c>
      <c r="Q328" s="83">
        <v>91197.210999999996</v>
      </c>
    </row>
    <row r="329" spans="1:17">
      <c r="A329" s="84" t="s">
        <v>569</v>
      </c>
      <c r="B329" s="85" t="s">
        <v>4613</v>
      </c>
      <c r="D329" s="84" t="s">
        <v>4187</v>
      </c>
      <c r="E329" s="83">
        <v>24</v>
      </c>
      <c r="F329" s="422">
        <v>2080.6210000000001</v>
      </c>
      <c r="G329" s="83">
        <v>0</v>
      </c>
      <c r="H329" s="83">
        <v>0</v>
      </c>
      <c r="I329" s="83">
        <v>0</v>
      </c>
      <c r="J329" s="83">
        <v>0</v>
      </c>
      <c r="K329" s="83">
        <v>522.67499999999995</v>
      </c>
      <c r="L329" s="83">
        <v>0</v>
      </c>
      <c r="M329" s="83">
        <v>0</v>
      </c>
      <c r="N329" s="83">
        <v>0</v>
      </c>
      <c r="O329" s="83">
        <v>0</v>
      </c>
      <c r="P329" s="83">
        <v>1208.278</v>
      </c>
      <c r="Q329" s="83">
        <v>3811.5740000000005</v>
      </c>
    </row>
    <row r="330" spans="1:17">
      <c r="A330" s="84" t="s">
        <v>569</v>
      </c>
      <c r="B330" s="85" t="s">
        <v>3326</v>
      </c>
      <c r="D330" s="84" t="s">
        <v>3327</v>
      </c>
      <c r="E330" s="83">
        <v>45</v>
      </c>
      <c r="F330" s="422">
        <v>2040.066</v>
      </c>
      <c r="G330" s="83">
        <v>39.630000000000003</v>
      </c>
      <c r="H330" s="83">
        <v>9.75</v>
      </c>
      <c r="I330" s="83">
        <v>8.6669999999999998</v>
      </c>
      <c r="J330" s="83">
        <v>0</v>
      </c>
      <c r="K330" s="83">
        <v>757.38100000000009</v>
      </c>
      <c r="L330" s="83">
        <v>0</v>
      </c>
      <c r="M330" s="83">
        <v>587</v>
      </c>
      <c r="N330" s="83">
        <v>0</v>
      </c>
      <c r="O330" s="83">
        <v>2580.9720000000002</v>
      </c>
      <c r="P330" s="83">
        <v>0</v>
      </c>
      <c r="Q330" s="83">
        <v>6023.4660000000013</v>
      </c>
    </row>
    <row r="331" spans="1:17">
      <c r="A331" s="84" t="s">
        <v>586</v>
      </c>
      <c r="B331" s="85" t="s">
        <v>4614</v>
      </c>
      <c r="D331" s="84" t="s">
        <v>3333</v>
      </c>
      <c r="E331" s="83">
        <v>20</v>
      </c>
      <c r="F331" s="422">
        <v>0</v>
      </c>
      <c r="G331" s="83">
        <v>152.65799999999999</v>
      </c>
      <c r="H331" s="83">
        <v>0</v>
      </c>
      <c r="I331" s="83">
        <v>953.57100000000003</v>
      </c>
      <c r="J331" s="83">
        <v>0</v>
      </c>
      <c r="K331" s="83">
        <v>94.884</v>
      </c>
      <c r="L331" s="83">
        <v>0</v>
      </c>
      <c r="M331" s="83">
        <v>767.28700000000003</v>
      </c>
      <c r="N331" s="83">
        <v>89</v>
      </c>
      <c r="O331" s="83">
        <v>266.06799999999998</v>
      </c>
      <c r="P331" s="83">
        <v>0</v>
      </c>
      <c r="Q331" s="83">
        <v>2323.4679999999998</v>
      </c>
    </row>
    <row r="332" spans="1:17">
      <c r="A332" s="84" t="s">
        <v>586</v>
      </c>
      <c r="B332" s="85" t="s">
        <v>4190</v>
      </c>
      <c r="D332" s="84" t="s">
        <v>3341</v>
      </c>
      <c r="E332" s="83">
        <v>2070</v>
      </c>
      <c r="F332" s="422">
        <v>225603.905</v>
      </c>
      <c r="G332" s="83">
        <v>5246.2740000000003</v>
      </c>
      <c r="H332" s="83">
        <v>5417.188000000001</v>
      </c>
      <c r="I332" s="83">
        <v>14812.458000000001</v>
      </c>
      <c r="J332" s="83">
        <v>0</v>
      </c>
      <c r="K332" s="83">
        <v>2927.123</v>
      </c>
      <c r="L332" s="83">
        <v>0</v>
      </c>
      <c r="M332" s="83">
        <v>397361.51200000005</v>
      </c>
      <c r="N332" s="83">
        <v>0</v>
      </c>
      <c r="O332" s="83">
        <v>131926.71100000001</v>
      </c>
      <c r="P332" s="83">
        <v>0</v>
      </c>
      <c r="Q332" s="83">
        <v>783295.17099999997</v>
      </c>
    </row>
    <row r="333" spans="1:17">
      <c r="A333" s="84" t="s">
        <v>586</v>
      </c>
      <c r="B333" s="85" t="s">
        <v>3330</v>
      </c>
      <c r="D333" s="84" t="s">
        <v>3331</v>
      </c>
      <c r="E333" s="83">
        <v>82</v>
      </c>
      <c r="F333" s="422">
        <v>0</v>
      </c>
      <c r="G333" s="83">
        <v>3365.0090000000005</v>
      </c>
      <c r="H333" s="83">
        <v>0</v>
      </c>
      <c r="I333" s="83">
        <v>164.85599999999999</v>
      </c>
      <c r="J333" s="83">
        <v>0</v>
      </c>
      <c r="K333" s="83">
        <v>932.245</v>
      </c>
      <c r="L333" s="83">
        <v>0</v>
      </c>
      <c r="M333" s="83">
        <v>4067.2629999999995</v>
      </c>
      <c r="N333" s="83">
        <v>0</v>
      </c>
      <c r="O333" s="83">
        <v>1438.779</v>
      </c>
      <c r="P333" s="83">
        <v>0</v>
      </c>
      <c r="Q333" s="83">
        <v>9968.152</v>
      </c>
    </row>
    <row r="334" spans="1:17">
      <c r="A334" s="84" t="s">
        <v>586</v>
      </c>
      <c r="B334" s="85" t="s">
        <v>4615</v>
      </c>
      <c r="D334" s="84" t="s">
        <v>3345</v>
      </c>
      <c r="E334" s="83">
        <v>99</v>
      </c>
      <c r="F334" s="422">
        <v>0</v>
      </c>
      <c r="G334" s="83">
        <v>872.48199999999997</v>
      </c>
      <c r="H334" s="83">
        <v>0</v>
      </c>
      <c r="I334" s="83">
        <v>431.86800000000011</v>
      </c>
      <c r="J334" s="83">
        <v>0</v>
      </c>
      <c r="K334" s="83">
        <v>280.32499999999999</v>
      </c>
      <c r="L334" s="83">
        <v>60.858000000000004</v>
      </c>
      <c r="M334" s="83">
        <v>3151.3299999999995</v>
      </c>
      <c r="N334" s="83">
        <v>0</v>
      </c>
      <c r="O334" s="83">
        <v>1050.443</v>
      </c>
      <c r="P334" s="83">
        <v>0</v>
      </c>
      <c r="Q334" s="83">
        <v>5847.3059999999996</v>
      </c>
    </row>
    <row r="335" spans="1:17">
      <c r="A335" s="84" t="s">
        <v>586</v>
      </c>
      <c r="B335" s="85" t="s">
        <v>4616</v>
      </c>
      <c r="D335" s="84" t="s">
        <v>3335</v>
      </c>
      <c r="E335" s="83">
        <v>73</v>
      </c>
      <c r="F335" s="422">
        <v>0</v>
      </c>
      <c r="G335" s="83">
        <v>1854.01</v>
      </c>
      <c r="H335" s="83">
        <v>0</v>
      </c>
      <c r="I335" s="83">
        <v>88.867999999999995</v>
      </c>
      <c r="J335" s="83">
        <v>0</v>
      </c>
      <c r="K335" s="83">
        <v>474.774</v>
      </c>
      <c r="L335" s="83">
        <v>0</v>
      </c>
      <c r="M335" s="83">
        <v>1346.2729999999999</v>
      </c>
      <c r="N335" s="83">
        <v>0</v>
      </c>
      <c r="O335" s="83">
        <v>556.10699999999997</v>
      </c>
      <c r="P335" s="83">
        <v>0</v>
      </c>
      <c r="Q335" s="83">
        <v>4320.0320000000002</v>
      </c>
    </row>
    <row r="336" spans="1:17">
      <c r="A336" s="84" t="s">
        <v>586</v>
      </c>
      <c r="B336" s="85" t="s">
        <v>4617</v>
      </c>
      <c r="D336" s="84" t="s">
        <v>3343</v>
      </c>
      <c r="E336" s="83">
        <v>58</v>
      </c>
      <c r="F336" s="422">
        <v>0</v>
      </c>
      <c r="G336" s="83">
        <v>838.6930000000001</v>
      </c>
      <c r="H336" s="83">
        <v>0</v>
      </c>
      <c r="I336" s="83">
        <v>206.39599999999999</v>
      </c>
      <c r="J336" s="83">
        <v>0</v>
      </c>
      <c r="K336" s="83">
        <v>867.06600000000003</v>
      </c>
      <c r="L336" s="83">
        <v>0</v>
      </c>
      <c r="M336" s="83">
        <v>3301.8520000000003</v>
      </c>
      <c r="N336" s="83">
        <v>0</v>
      </c>
      <c r="O336" s="83">
        <v>1137.184</v>
      </c>
      <c r="P336" s="83">
        <v>0</v>
      </c>
      <c r="Q336" s="83">
        <v>6351.1909999999998</v>
      </c>
    </row>
    <row r="337" spans="1:17">
      <c r="A337" s="84" t="s">
        <v>586</v>
      </c>
      <c r="B337" s="85" t="s">
        <v>3338</v>
      </c>
      <c r="D337" s="84" t="s">
        <v>3339</v>
      </c>
      <c r="E337" s="83">
        <v>50</v>
      </c>
      <c r="F337" s="422">
        <v>964.63</v>
      </c>
      <c r="G337" s="83">
        <v>61.402000000000001</v>
      </c>
      <c r="H337" s="83">
        <v>80.367000000000004</v>
      </c>
      <c r="I337" s="83">
        <v>316.404</v>
      </c>
      <c r="J337" s="83">
        <v>0</v>
      </c>
      <c r="K337" s="83">
        <v>1015.1239999999999</v>
      </c>
      <c r="L337" s="83">
        <v>0</v>
      </c>
      <c r="M337" s="83">
        <v>1938.5420000000001</v>
      </c>
      <c r="N337" s="83">
        <v>0</v>
      </c>
      <c r="O337" s="83">
        <v>1082.0360000000003</v>
      </c>
      <c r="P337" s="83">
        <v>0</v>
      </c>
      <c r="Q337" s="83">
        <v>5458.5050000000001</v>
      </c>
    </row>
    <row r="338" spans="1:17">
      <c r="A338" s="84" t="s">
        <v>586</v>
      </c>
      <c r="B338" s="85" t="s">
        <v>4618</v>
      </c>
      <c r="D338" s="84" t="s">
        <v>3349</v>
      </c>
      <c r="E338" s="83">
        <v>75</v>
      </c>
      <c r="F338" s="422">
        <v>0</v>
      </c>
      <c r="G338" s="83">
        <v>1550.614</v>
      </c>
      <c r="H338" s="83">
        <v>0</v>
      </c>
      <c r="I338" s="83">
        <v>170.245</v>
      </c>
      <c r="J338" s="83">
        <v>0</v>
      </c>
      <c r="K338" s="83">
        <v>1433.3670000000002</v>
      </c>
      <c r="L338" s="83">
        <v>0</v>
      </c>
      <c r="M338" s="83">
        <v>4008.2390000000005</v>
      </c>
      <c r="N338" s="83">
        <v>0</v>
      </c>
      <c r="O338" s="83">
        <v>1481.029</v>
      </c>
      <c r="P338" s="83">
        <v>0</v>
      </c>
      <c r="Q338" s="83">
        <v>8643.4940000000006</v>
      </c>
    </row>
    <row r="339" spans="1:17">
      <c r="A339" s="84" t="s">
        <v>586</v>
      </c>
      <c r="B339" s="85" t="s">
        <v>4619</v>
      </c>
      <c r="D339" s="84" t="s">
        <v>3942</v>
      </c>
      <c r="E339" s="83">
        <v>70</v>
      </c>
      <c r="F339" s="422">
        <v>0</v>
      </c>
      <c r="G339" s="83">
        <v>704.38</v>
      </c>
      <c r="H339" s="83">
        <v>0</v>
      </c>
      <c r="I339" s="83">
        <v>42.718999999999994</v>
      </c>
      <c r="J339" s="83">
        <v>0</v>
      </c>
      <c r="K339" s="83">
        <v>223.34099999999998</v>
      </c>
      <c r="L339" s="83">
        <v>178.447</v>
      </c>
      <c r="M339" s="83">
        <v>1522.7370000000001</v>
      </c>
      <c r="N339" s="83">
        <v>0</v>
      </c>
      <c r="O339" s="83">
        <v>531.26499999999999</v>
      </c>
      <c r="P339" s="83">
        <v>0</v>
      </c>
      <c r="Q339" s="83">
        <v>3202.8890000000001</v>
      </c>
    </row>
    <row r="340" spans="1:17">
      <c r="A340" s="84" t="s">
        <v>586</v>
      </c>
      <c r="B340" s="85" t="s">
        <v>4198</v>
      </c>
      <c r="D340" s="84" t="s">
        <v>3337</v>
      </c>
      <c r="E340" s="83">
        <v>80</v>
      </c>
      <c r="F340" s="422">
        <v>0</v>
      </c>
      <c r="G340" s="83">
        <v>2177.701</v>
      </c>
      <c r="H340" s="83">
        <v>5.3329999999999993</v>
      </c>
      <c r="I340" s="83">
        <v>1165.2550000000001</v>
      </c>
      <c r="J340" s="83">
        <v>0</v>
      </c>
      <c r="K340" s="83">
        <v>435.17400000000004</v>
      </c>
      <c r="L340" s="83">
        <v>123.32899999999999</v>
      </c>
      <c r="M340" s="83">
        <v>1322.078</v>
      </c>
      <c r="N340" s="83">
        <v>0</v>
      </c>
      <c r="O340" s="83">
        <v>599.24900000000002</v>
      </c>
      <c r="P340" s="83">
        <v>0</v>
      </c>
      <c r="Q340" s="83">
        <v>5828.1190000000006</v>
      </c>
    </row>
    <row r="341" spans="1:17">
      <c r="A341" s="84" t="s">
        <v>586</v>
      </c>
      <c r="B341" s="85" t="s">
        <v>4620</v>
      </c>
      <c r="D341" s="84" t="s">
        <v>3351</v>
      </c>
      <c r="E341" s="83">
        <v>115</v>
      </c>
      <c r="F341" s="422">
        <v>4430.0010000000002</v>
      </c>
      <c r="G341" s="83">
        <v>0</v>
      </c>
      <c r="H341" s="83">
        <v>9116.9040000000005</v>
      </c>
      <c r="I341" s="83">
        <v>0</v>
      </c>
      <c r="J341" s="83">
        <v>0</v>
      </c>
      <c r="K341" s="83">
        <v>0</v>
      </c>
      <c r="L341" s="83">
        <v>0</v>
      </c>
      <c r="M341" s="83">
        <v>0</v>
      </c>
      <c r="N341" s="83">
        <v>0</v>
      </c>
      <c r="O341" s="83">
        <v>0</v>
      </c>
      <c r="P341" s="83">
        <v>0</v>
      </c>
      <c r="Q341" s="83">
        <v>13546.905000000001</v>
      </c>
    </row>
    <row r="342" spans="1:17">
      <c r="A342" s="84" t="s">
        <v>586</v>
      </c>
      <c r="B342" s="85" t="s">
        <v>4621</v>
      </c>
      <c r="D342" s="84" t="s">
        <v>3347</v>
      </c>
      <c r="E342" s="83">
        <v>130</v>
      </c>
      <c r="F342" s="422">
        <v>0</v>
      </c>
      <c r="G342" s="83">
        <v>4583.5649999999996</v>
      </c>
      <c r="H342" s="83">
        <v>79.174999999999997</v>
      </c>
      <c r="I342" s="83">
        <v>4447.9040000000005</v>
      </c>
      <c r="J342" s="83">
        <v>0</v>
      </c>
      <c r="K342" s="83">
        <v>501.52800000000002</v>
      </c>
      <c r="L342" s="83">
        <v>105.587</v>
      </c>
      <c r="M342" s="83">
        <v>10693.291999999999</v>
      </c>
      <c r="N342" s="83">
        <v>0</v>
      </c>
      <c r="O342" s="83">
        <v>4266.57</v>
      </c>
      <c r="P342" s="83">
        <v>7</v>
      </c>
      <c r="Q342" s="83">
        <v>24684.620999999996</v>
      </c>
    </row>
    <row r="343" spans="1:17">
      <c r="A343" s="84" t="s">
        <v>586</v>
      </c>
      <c r="B343" s="85" t="s">
        <v>3352</v>
      </c>
      <c r="D343" s="84" t="s">
        <v>3353</v>
      </c>
      <c r="E343" s="83">
        <v>154</v>
      </c>
      <c r="F343" s="422">
        <v>2712.4450000000006</v>
      </c>
      <c r="G343" s="83">
        <v>203.96400000000003</v>
      </c>
      <c r="H343" s="83">
        <v>151.81799999999998</v>
      </c>
      <c r="I343" s="83">
        <v>284.35599999999999</v>
      </c>
      <c r="J343" s="83">
        <v>0</v>
      </c>
      <c r="K343" s="83">
        <v>2748.1870000000004</v>
      </c>
      <c r="L343" s="83">
        <v>207.39900000000003</v>
      </c>
      <c r="M343" s="83">
        <v>4156.3909999999996</v>
      </c>
      <c r="N343" s="83">
        <v>0</v>
      </c>
      <c r="O343" s="83">
        <v>2457.8089999999997</v>
      </c>
      <c r="P343" s="83">
        <v>0</v>
      </c>
      <c r="Q343" s="83">
        <v>12922.368999999999</v>
      </c>
    </row>
    <row r="344" spans="1:17">
      <c r="A344" s="84" t="s">
        <v>613</v>
      </c>
      <c r="B344" s="85" t="s">
        <v>4622</v>
      </c>
      <c r="D344" s="84" t="s">
        <v>3355</v>
      </c>
      <c r="E344" s="83">
        <v>18</v>
      </c>
      <c r="F344" s="422">
        <v>432.71699999999998</v>
      </c>
      <c r="G344" s="83">
        <v>0</v>
      </c>
      <c r="H344" s="83">
        <v>0</v>
      </c>
      <c r="I344" s="83">
        <v>23.829000000000001</v>
      </c>
      <c r="J344" s="83">
        <v>0</v>
      </c>
      <c r="K344" s="83">
        <v>317.23</v>
      </c>
      <c r="L344" s="83">
        <v>0</v>
      </c>
      <c r="M344" s="83">
        <v>0</v>
      </c>
      <c r="N344" s="83">
        <v>232</v>
      </c>
      <c r="O344" s="83">
        <v>0</v>
      </c>
      <c r="P344" s="83">
        <v>831.39800000000002</v>
      </c>
      <c r="Q344" s="83">
        <v>1837.1740000000002</v>
      </c>
    </row>
    <row r="345" spans="1:17">
      <c r="A345" s="84" t="s">
        <v>613</v>
      </c>
      <c r="B345" s="85" t="s">
        <v>4623</v>
      </c>
      <c r="D345" s="84" t="s">
        <v>3359</v>
      </c>
      <c r="E345" s="83">
        <v>14</v>
      </c>
      <c r="F345" s="422">
        <v>125.14</v>
      </c>
      <c r="G345" s="83">
        <v>0</v>
      </c>
      <c r="H345" s="83">
        <v>0</v>
      </c>
      <c r="I345" s="83">
        <v>0</v>
      </c>
      <c r="J345" s="83">
        <v>0</v>
      </c>
      <c r="K345" s="83">
        <v>30.620999999999995</v>
      </c>
      <c r="L345" s="83">
        <v>75.88600000000001</v>
      </c>
      <c r="M345" s="83">
        <v>257.72700000000003</v>
      </c>
      <c r="N345" s="83">
        <v>0</v>
      </c>
      <c r="O345" s="83">
        <v>415.99900000000002</v>
      </c>
      <c r="P345" s="83">
        <v>0</v>
      </c>
      <c r="Q345" s="83">
        <v>905.37300000000016</v>
      </c>
    </row>
    <row r="346" spans="1:17">
      <c r="A346" s="84" t="s">
        <v>613</v>
      </c>
      <c r="B346" s="85" t="s">
        <v>4624</v>
      </c>
      <c r="D346" s="84" t="s">
        <v>3361</v>
      </c>
      <c r="E346" s="83">
        <v>26</v>
      </c>
      <c r="F346" s="422">
        <v>0</v>
      </c>
      <c r="G346" s="83">
        <v>181.40700000000001</v>
      </c>
      <c r="H346" s="83">
        <v>22.221</v>
      </c>
      <c r="I346" s="83">
        <v>11.99</v>
      </c>
      <c r="J346" s="83">
        <v>0</v>
      </c>
      <c r="K346" s="83">
        <v>383.28900000000004</v>
      </c>
      <c r="L346" s="83">
        <v>0</v>
      </c>
      <c r="M346" s="83">
        <v>562.44799999999998</v>
      </c>
      <c r="N346" s="83">
        <v>0</v>
      </c>
      <c r="O346" s="83">
        <v>814.77</v>
      </c>
      <c r="P346" s="83">
        <v>0</v>
      </c>
      <c r="Q346" s="83">
        <v>1976.125</v>
      </c>
    </row>
    <row r="347" spans="1:17">
      <c r="A347" s="84" t="s">
        <v>613</v>
      </c>
      <c r="B347" s="85" t="s">
        <v>4625</v>
      </c>
      <c r="D347" s="84" t="s">
        <v>3363</v>
      </c>
      <c r="E347" s="83">
        <v>1071</v>
      </c>
      <c r="F347" s="422">
        <v>72013.387999999992</v>
      </c>
      <c r="G347" s="83">
        <v>21716.494999999999</v>
      </c>
      <c r="H347" s="83">
        <v>926.98500000000001</v>
      </c>
      <c r="I347" s="83">
        <v>1564.9650000000001</v>
      </c>
      <c r="J347" s="83">
        <v>0</v>
      </c>
      <c r="K347" s="83">
        <v>434.65199999999999</v>
      </c>
      <c r="L347" s="83">
        <v>0</v>
      </c>
      <c r="M347" s="83">
        <v>0</v>
      </c>
      <c r="N347" s="83">
        <v>163799.764</v>
      </c>
      <c r="O347" s="83">
        <v>0</v>
      </c>
      <c r="P347" s="83">
        <v>0</v>
      </c>
      <c r="Q347" s="83">
        <v>260456.24899999998</v>
      </c>
    </row>
    <row r="348" spans="1:17">
      <c r="A348" s="84" t="s">
        <v>613</v>
      </c>
      <c r="B348" s="85" t="s">
        <v>3356</v>
      </c>
      <c r="D348" s="84" t="s">
        <v>3357</v>
      </c>
      <c r="E348" s="83">
        <v>21</v>
      </c>
      <c r="F348" s="422">
        <v>347.22300000000001</v>
      </c>
      <c r="G348" s="83">
        <v>0</v>
      </c>
      <c r="H348" s="83">
        <v>7.6629999999999994</v>
      </c>
      <c r="I348" s="83">
        <v>0</v>
      </c>
      <c r="J348" s="83">
        <v>0</v>
      </c>
      <c r="K348" s="83">
        <v>125.56700000000001</v>
      </c>
      <c r="L348" s="83">
        <v>57.015000000000001</v>
      </c>
      <c r="M348" s="83">
        <v>515.74699999999996</v>
      </c>
      <c r="N348" s="83">
        <v>0</v>
      </c>
      <c r="O348" s="83">
        <v>440.28400000000005</v>
      </c>
      <c r="P348" s="83">
        <v>0</v>
      </c>
      <c r="Q348" s="83">
        <v>1493.499</v>
      </c>
    </row>
    <row r="349" spans="1:17">
      <c r="A349" s="84" t="s">
        <v>613</v>
      </c>
      <c r="B349" s="85" t="s">
        <v>4206</v>
      </c>
      <c r="D349" s="84" t="s">
        <v>3367</v>
      </c>
      <c r="E349" s="83">
        <v>10</v>
      </c>
      <c r="F349" s="422">
        <v>236.15</v>
      </c>
      <c r="G349" s="83">
        <v>0</v>
      </c>
      <c r="H349" s="83">
        <v>10.957000000000001</v>
      </c>
      <c r="I349" s="83">
        <v>0</v>
      </c>
      <c r="J349" s="83">
        <v>0</v>
      </c>
      <c r="K349" s="83">
        <v>217</v>
      </c>
      <c r="L349" s="83">
        <v>0</v>
      </c>
      <c r="M349" s="83">
        <v>231.5</v>
      </c>
      <c r="N349" s="83">
        <v>0</v>
      </c>
      <c r="O349" s="83">
        <v>143.376</v>
      </c>
      <c r="P349" s="83">
        <v>0</v>
      </c>
      <c r="Q349" s="83">
        <v>838.98300000000006</v>
      </c>
    </row>
    <row r="350" spans="1:17">
      <c r="A350" s="84" t="s">
        <v>613</v>
      </c>
      <c r="B350" s="85" t="s">
        <v>4626</v>
      </c>
      <c r="D350" s="84" t="s">
        <v>3365</v>
      </c>
      <c r="E350" s="83">
        <v>280</v>
      </c>
      <c r="F350" s="422">
        <v>7829.0360000000001</v>
      </c>
      <c r="G350" s="83">
        <v>881.60399999999993</v>
      </c>
      <c r="H350" s="83">
        <v>40.234000000000002</v>
      </c>
      <c r="I350" s="83">
        <v>1035.2950000000001</v>
      </c>
      <c r="J350" s="83">
        <v>0</v>
      </c>
      <c r="K350" s="83">
        <v>470.88200000000001</v>
      </c>
      <c r="L350" s="83">
        <v>0</v>
      </c>
      <c r="M350" s="83">
        <v>13195.176000000001</v>
      </c>
      <c r="N350" s="83">
        <v>977.52199999999993</v>
      </c>
      <c r="O350" s="83">
        <v>0</v>
      </c>
      <c r="P350" s="83">
        <v>18847.22</v>
      </c>
      <c r="Q350" s="83">
        <v>43276.969000000005</v>
      </c>
    </row>
    <row r="351" spans="1:17">
      <c r="A351" s="84" t="s">
        <v>638</v>
      </c>
      <c r="B351" s="85" t="s">
        <v>3370</v>
      </c>
      <c r="D351" s="84" t="s">
        <v>3371</v>
      </c>
      <c r="E351" s="83">
        <v>11</v>
      </c>
      <c r="F351" s="422">
        <v>257.22500000000002</v>
      </c>
      <c r="G351" s="83">
        <v>0.255</v>
      </c>
      <c r="H351" s="83">
        <v>98.737000000000009</v>
      </c>
      <c r="I351" s="83">
        <v>0</v>
      </c>
      <c r="J351" s="83">
        <v>0</v>
      </c>
      <c r="K351" s="83">
        <v>219.291</v>
      </c>
      <c r="L351" s="83">
        <v>0</v>
      </c>
      <c r="M351" s="83">
        <v>37</v>
      </c>
      <c r="N351" s="83">
        <v>0</v>
      </c>
      <c r="O351" s="83">
        <v>160.928</v>
      </c>
      <c r="P351" s="83">
        <v>0</v>
      </c>
      <c r="Q351" s="83">
        <v>773.43600000000004</v>
      </c>
    </row>
    <row r="352" spans="1:17">
      <c r="A352" s="84" t="s">
        <v>638</v>
      </c>
      <c r="B352" s="85" t="s">
        <v>3372</v>
      </c>
      <c r="D352" s="84" t="s">
        <v>3373</v>
      </c>
      <c r="E352" s="83">
        <v>22</v>
      </c>
      <c r="F352" s="422">
        <v>897.57899999999995</v>
      </c>
      <c r="G352" s="83">
        <v>0</v>
      </c>
      <c r="H352" s="83">
        <v>0</v>
      </c>
      <c r="I352" s="83">
        <v>85.627999999999957</v>
      </c>
      <c r="J352" s="83">
        <v>0</v>
      </c>
      <c r="K352" s="83">
        <v>421.38099999999997</v>
      </c>
      <c r="L352" s="83">
        <v>0</v>
      </c>
      <c r="M352" s="83">
        <v>51.281999999999996</v>
      </c>
      <c r="N352" s="83">
        <v>0</v>
      </c>
      <c r="O352" s="83">
        <v>2074.4270000000001</v>
      </c>
      <c r="P352" s="83">
        <v>0</v>
      </c>
      <c r="Q352" s="83">
        <v>3530.297</v>
      </c>
    </row>
    <row r="353" spans="1:17">
      <c r="A353" s="84" t="s">
        <v>638</v>
      </c>
      <c r="B353" s="85" t="s">
        <v>4627</v>
      </c>
      <c r="D353" s="84" t="s">
        <v>3377</v>
      </c>
      <c r="E353" s="83">
        <v>23</v>
      </c>
      <c r="F353" s="422">
        <v>82.466000000000008</v>
      </c>
      <c r="G353" s="83">
        <v>0</v>
      </c>
      <c r="H353" s="83">
        <v>1721.0529999999999</v>
      </c>
      <c r="I353" s="83">
        <v>806.96300000000008</v>
      </c>
      <c r="J353" s="83">
        <v>0</v>
      </c>
      <c r="K353" s="83">
        <v>68.111999999999995</v>
      </c>
      <c r="L353" s="83">
        <v>118.318</v>
      </c>
      <c r="M353" s="83">
        <v>36.465000000000003</v>
      </c>
      <c r="N353" s="83">
        <v>0</v>
      </c>
      <c r="O353" s="83">
        <v>51.048000000000002</v>
      </c>
      <c r="P353" s="83">
        <v>0</v>
      </c>
      <c r="Q353" s="83">
        <v>2884.4250000000002</v>
      </c>
    </row>
    <row r="354" spans="1:17">
      <c r="A354" s="84" t="s">
        <v>638</v>
      </c>
      <c r="B354" s="85" t="s">
        <v>4628</v>
      </c>
      <c r="D354" s="84" t="s">
        <v>3369</v>
      </c>
      <c r="E354" s="83">
        <v>4</v>
      </c>
      <c r="F354" s="422">
        <v>1471.3610000000001</v>
      </c>
      <c r="G354" s="83">
        <v>0</v>
      </c>
      <c r="H354" s="83">
        <v>783.01800000000003</v>
      </c>
      <c r="I354" s="83">
        <v>611.81500000000005</v>
      </c>
      <c r="J354" s="83">
        <v>0</v>
      </c>
      <c r="K354" s="83">
        <v>0</v>
      </c>
      <c r="L354" s="83">
        <v>0</v>
      </c>
      <c r="M354" s="83">
        <v>20</v>
      </c>
      <c r="N354" s="83">
        <v>0</v>
      </c>
      <c r="O354" s="83">
        <v>0</v>
      </c>
      <c r="P354" s="83">
        <v>0</v>
      </c>
      <c r="Q354" s="83">
        <v>2886.1940000000004</v>
      </c>
    </row>
    <row r="355" spans="1:17">
      <c r="A355" s="84" t="s">
        <v>638</v>
      </c>
      <c r="B355" s="85" t="s">
        <v>4629</v>
      </c>
      <c r="D355" s="84" t="s">
        <v>3375</v>
      </c>
      <c r="E355" s="83">
        <v>25</v>
      </c>
      <c r="F355" s="422">
        <v>80.316999999999993</v>
      </c>
      <c r="G355" s="83">
        <v>0</v>
      </c>
      <c r="H355" s="83">
        <v>0</v>
      </c>
      <c r="I355" s="83">
        <v>85.327999999999989</v>
      </c>
      <c r="J355" s="83">
        <v>0</v>
      </c>
      <c r="K355" s="83">
        <v>99.339000000000013</v>
      </c>
      <c r="L355" s="83">
        <v>0</v>
      </c>
      <c r="M355" s="83">
        <v>919.197</v>
      </c>
      <c r="N355" s="83">
        <v>0</v>
      </c>
      <c r="O355" s="83">
        <v>115.60299999999999</v>
      </c>
      <c r="P355" s="83">
        <v>0</v>
      </c>
      <c r="Q355" s="83">
        <v>1299.7840000000001</v>
      </c>
    </row>
    <row r="356" spans="1:17">
      <c r="A356" s="84" t="s">
        <v>651</v>
      </c>
      <c r="B356" s="85" t="s">
        <v>4630</v>
      </c>
      <c r="D356" s="84" t="s">
        <v>3379</v>
      </c>
      <c r="E356" s="83">
        <v>93</v>
      </c>
      <c r="F356" s="422">
        <v>1966.7379999999998</v>
      </c>
      <c r="G356" s="83">
        <v>381.976</v>
      </c>
      <c r="H356" s="83">
        <v>14.648</v>
      </c>
      <c r="I356" s="83">
        <v>487.24599999999998</v>
      </c>
      <c r="J356" s="83">
        <v>0</v>
      </c>
      <c r="K356" s="83">
        <v>375.50700000000001</v>
      </c>
      <c r="L356" s="83">
        <v>118.303</v>
      </c>
      <c r="M356" s="83">
        <v>0</v>
      </c>
      <c r="N356" s="83">
        <v>8342.1200000000008</v>
      </c>
      <c r="O356" s="83">
        <v>516.28099999999995</v>
      </c>
      <c r="P356" s="83">
        <v>2660.68</v>
      </c>
      <c r="Q356" s="83">
        <v>14863.499000000002</v>
      </c>
    </row>
    <row r="357" spans="1:17">
      <c r="A357" s="84" t="s">
        <v>651</v>
      </c>
      <c r="B357" s="85" t="s">
        <v>4213</v>
      </c>
      <c r="D357" s="84" t="s">
        <v>3381</v>
      </c>
      <c r="E357" s="83">
        <v>25</v>
      </c>
      <c r="F357" s="422">
        <v>328.97000000000008</v>
      </c>
      <c r="G357" s="83">
        <v>0</v>
      </c>
      <c r="H357" s="83">
        <v>68.92</v>
      </c>
      <c r="I357" s="83">
        <v>18.125</v>
      </c>
      <c r="J357" s="83">
        <v>0</v>
      </c>
      <c r="K357" s="83">
        <v>255.64500000000001</v>
      </c>
      <c r="L357" s="83">
        <v>0</v>
      </c>
      <c r="M357" s="83">
        <v>1336.2560000000001</v>
      </c>
      <c r="N357" s="83">
        <v>0</v>
      </c>
      <c r="O357" s="83">
        <v>672.13100000000009</v>
      </c>
      <c r="P357" s="83">
        <v>0</v>
      </c>
      <c r="Q357" s="83">
        <v>2680.047</v>
      </c>
    </row>
    <row r="358" spans="1:17">
      <c r="A358" s="84" t="s">
        <v>651</v>
      </c>
      <c r="B358" s="85" t="s">
        <v>4631</v>
      </c>
      <c r="D358" s="84" t="s">
        <v>3383</v>
      </c>
      <c r="E358" s="83">
        <v>45</v>
      </c>
      <c r="F358" s="422">
        <v>452.47500000000002</v>
      </c>
      <c r="G358" s="83">
        <v>0</v>
      </c>
      <c r="H358" s="83">
        <v>0</v>
      </c>
      <c r="I358" s="83">
        <v>79.040000000000006</v>
      </c>
      <c r="J358" s="83">
        <v>0</v>
      </c>
      <c r="K358" s="83">
        <v>179.827</v>
      </c>
      <c r="L358" s="83">
        <v>163.28700000000001</v>
      </c>
      <c r="M358" s="83">
        <v>0</v>
      </c>
      <c r="N358" s="83">
        <v>2574.2979999999998</v>
      </c>
      <c r="O358" s="83">
        <v>0</v>
      </c>
      <c r="P358" s="83">
        <v>908.73100000000022</v>
      </c>
      <c r="Q358" s="83">
        <v>4357.6580000000004</v>
      </c>
    </row>
    <row r="359" spans="1:17">
      <c r="A359" s="84" t="s">
        <v>651</v>
      </c>
      <c r="B359" s="85" t="s">
        <v>4215</v>
      </c>
      <c r="D359" s="84" t="s">
        <v>3410</v>
      </c>
      <c r="E359" s="83">
        <v>16</v>
      </c>
      <c r="F359" s="422">
        <v>236.07900000000001</v>
      </c>
      <c r="G359" s="83">
        <v>0</v>
      </c>
      <c r="H359" s="83">
        <v>6.83</v>
      </c>
      <c r="I359" s="83">
        <v>1.7790000000000001</v>
      </c>
      <c r="J359" s="83">
        <v>0</v>
      </c>
      <c r="K359" s="83">
        <v>200.61599999999999</v>
      </c>
      <c r="L359" s="83">
        <v>0</v>
      </c>
      <c r="M359" s="83">
        <v>628.875</v>
      </c>
      <c r="N359" s="83">
        <v>10.129</v>
      </c>
      <c r="O359" s="83">
        <v>12.617000000000001</v>
      </c>
      <c r="P359" s="83">
        <v>0</v>
      </c>
      <c r="Q359" s="83">
        <v>1096.925</v>
      </c>
    </row>
    <row r="360" spans="1:17">
      <c r="A360" s="84" t="s">
        <v>651</v>
      </c>
      <c r="B360" s="85" t="s">
        <v>3390</v>
      </c>
      <c r="D360" s="84" t="s">
        <v>3391</v>
      </c>
      <c r="E360" s="83">
        <v>10</v>
      </c>
      <c r="F360" s="422">
        <v>0</v>
      </c>
      <c r="G360" s="83">
        <v>129.24600000000001</v>
      </c>
      <c r="H360" s="83">
        <v>0.77800000000000002</v>
      </c>
      <c r="I360" s="83">
        <v>36.488</v>
      </c>
      <c r="J360" s="83">
        <v>0</v>
      </c>
      <c r="K360" s="83">
        <v>175.48400000000001</v>
      </c>
      <c r="L360" s="83">
        <v>0</v>
      </c>
      <c r="M360" s="83">
        <v>462.94599999999997</v>
      </c>
      <c r="N360" s="83">
        <v>0</v>
      </c>
      <c r="O360" s="83">
        <v>0</v>
      </c>
      <c r="P360" s="83">
        <v>19.347000000000001</v>
      </c>
      <c r="Q360" s="83">
        <v>824.2890000000001</v>
      </c>
    </row>
    <row r="361" spans="1:17">
      <c r="A361" s="84" t="s">
        <v>651</v>
      </c>
      <c r="B361" s="85" t="s">
        <v>4632</v>
      </c>
      <c r="D361" s="84" t="s">
        <v>3393</v>
      </c>
      <c r="E361" s="83">
        <v>8</v>
      </c>
      <c r="F361" s="422">
        <v>929.17000000000007</v>
      </c>
      <c r="G361" s="83">
        <v>0</v>
      </c>
      <c r="H361" s="83">
        <v>0</v>
      </c>
      <c r="I361" s="83">
        <v>226.28900000000002</v>
      </c>
      <c r="J361" s="83">
        <v>0</v>
      </c>
      <c r="K361" s="83">
        <v>61.731999999999999</v>
      </c>
      <c r="L361" s="83">
        <v>0</v>
      </c>
      <c r="M361" s="83">
        <v>0</v>
      </c>
      <c r="N361" s="83">
        <v>0</v>
      </c>
      <c r="O361" s="83">
        <v>8166.6980000000003</v>
      </c>
      <c r="P361" s="83">
        <v>0</v>
      </c>
      <c r="Q361" s="83">
        <v>9383.889000000001</v>
      </c>
    </row>
    <row r="362" spans="1:17">
      <c r="A362" s="84" t="s">
        <v>651</v>
      </c>
      <c r="B362" s="85" t="s">
        <v>4216</v>
      </c>
      <c r="D362" s="84" t="s">
        <v>3385</v>
      </c>
      <c r="E362" s="83">
        <v>82</v>
      </c>
      <c r="F362" s="422">
        <v>191.345</v>
      </c>
      <c r="G362" s="83">
        <v>2033.306</v>
      </c>
      <c r="H362" s="83">
        <v>38.470999999999997</v>
      </c>
      <c r="I362" s="83">
        <v>5.6850000000000005</v>
      </c>
      <c r="J362" s="83">
        <v>0</v>
      </c>
      <c r="K362" s="83">
        <v>521.11400000000003</v>
      </c>
      <c r="L362" s="83">
        <v>0</v>
      </c>
      <c r="M362" s="83">
        <v>0</v>
      </c>
      <c r="N362" s="83">
        <v>2193.7089999999998</v>
      </c>
      <c r="O362" s="83">
        <v>0</v>
      </c>
      <c r="P362" s="83">
        <v>41.539999999999992</v>
      </c>
      <c r="Q362" s="83">
        <v>5025.17</v>
      </c>
    </row>
    <row r="363" spans="1:17">
      <c r="A363" s="84" t="s">
        <v>651</v>
      </c>
      <c r="B363" s="85" t="s">
        <v>4220</v>
      </c>
      <c r="D363" s="84" t="s">
        <v>3408</v>
      </c>
      <c r="E363" s="83">
        <v>361</v>
      </c>
      <c r="F363" s="422">
        <v>8872.896999999999</v>
      </c>
      <c r="G363" s="83">
        <v>501.63300000000004</v>
      </c>
      <c r="H363" s="83">
        <v>716.01</v>
      </c>
      <c r="I363" s="83">
        <v>545.279</v>
      </c>
      <c r="J363" s="83">
        <v>15803.813</v>
      </c>
      <c r="K363" s="83">
        <v>648.26199999999994</v>
      </c>
      <c r="L363" s="83">
        <v>2699.837</v>
      </c>
      <c r="M363" s="83">
        <v>0</v>
      </c>
      <c r="N363" s="83">
        <v>37135.26</v>
      </c>
      <c r="O363" s="83">
        <v>0</v>
      </c>
      <c r="P363" s="83">
        <v>0</v>
      </c>
      <c r="Q363" s="83">
        <v>66922.991000000009</v>
      </c>
    </row>
    <row r="364" spans="1:17">
      <c r="A364" s="84" t="s">
        <v>651</v>
      </c>
      <c r="B364" s="85" t="s">
        <v>4633</v>
      </c>
      <c r="D364" s="84" t="s">
        <v>3389</v>
      </c>
      <c r="E364" s="83">
        <v>471</v>
      </c>
      <c r="F364" s="422">
        <v>30507.199000000001</v>
      </c>
      <c r="G364" s="83">
        <v>141.732</v>
      </c>
      <c r="H364" s="83">
        <v>861.51100000000008</v>
      </c>
      <c r="I364" s="83">
        <v>334.74800000000005</v>
      </c>
      <c r="J364" s="83">
        <v>0</v>
      </c>
      <c r="K364" s="83">
        <v>0</v>
      </c>
      <c r="L364" s="83">
        <v>438.80599999999998</v>
      </c>
      <c r="M364" s="83">
        <v>0</v>
      </c>
      <c r="N364" s="83">
        <v>60147.99</v>
      </c>
      <c r="O364" s="83">
        <v>48746.292000000001</v>
      </c>
      <c r="P364" s="83">
        <v>0</v>
      </c>
      <c r="Q364" s="83">
        <v>141178.27800000002</v>
      </c>
    </row>
    <row r="365" spans="1:17">
      <c r="A365" s="84" t="s">
        <v>651</v>
      </c>
      <c r="B365" s="85" t="s">
        <v>4634</v>
      </c>
      <c r="D365" s="84" t="s">
        <v>3401</v>
      </c>
      <c r="E365" s="83">
        <v>251</v>
      </c>
      <c r="F365" s="422">
        <v>5145.1679999999997</v>
      </c>
      <c r="G365" s="83">
        <v>0</v>
      </c>
      <c r="H365" s="83">
        <v>26.424000000000003</v>
      </c>
      <c r="I365" s="83">
        <v>163.05700000000002</v>
      </c>
      <c r="J365" s="83">
        <v>3634.953</v>
      </c>
      <c r="K365" s="83">
        <v>130.20600000000002</v>
      </c>
      <c r="L365" s="83">
        <v>90.927000000000007</v>
      </c>
      <c r="M365" s="83">
        <v>8457.5290000000005</v>
      </c>
      <c r="N365" s="83">
        <v>0</v>
      </c>
      <c r="O365" s="83">
        <v>0</v>
      </c>
      <c r="P365" s="83">
        <v>0</v>
      </c>
      <c r="Q365" s="83">
        <v>17648.263999999999</v>
      </c>
    </row>
    <row r="366" spans="1:17">
      <c r="A366" s="84" t="s">
        <v>651</v>
      </c>
      <c r="B366" s="85" t="s">
        <v>4635</v>
      </c>
      <c r="D366" s="84" t="s">
        <v>3395</v>
      </c>
      <c r="E366" s="83">
        <v>140</v>
      </c>
      <c r="F366" s="422">
        <v>1475.3670000000002</v>
      </c>
      <c r="G366" s="83">
        <v>449.36099999999999</v>
      </c>
      <c r="H366" s="83">
        <v>46.783999999999999</v>
      </c>
      <c r="I366" s="83">
        <v>100.02700000000002</v>
      </c>
      <c r="J366" s="83">
        <v>0</v>
      </c>
      <c r="K366" s="83">
        <v>1649.0229999999999</v>
      </c>
      <c r="L366" s="83">
        <v>0</v>
      </c>
      <c r="M366" s="83">
        <v>0</v>
      </c>
      <c r="N366" s="83">
        <v>5905.4259999999995</v>
      </c>
      <c r="O366" s="83">
        <v>3015.7249999999995</v>
      </c>
      <c r="P366" s="83">
        <v>0</v>
      </c>
      <c r="Q366" s="83">
        <v>12641.713000000002</v>
      </c>
    </row>
    <row r="367" spans="1:17">
      <c r="A367" s="84" t="s">
        <v>651</v>
      </c>
      <c r="B367" s="85" t="s">
        <v>4224</v>
      </c>
      <c r="D367" s="84" t="s">
        <v>3397</v>
      </c>
      <c r="E367" s="83">
        <v>33</v>
      </c>
      <c r="F367" s="422">
        <v>609.17399999999998</v>
      </c>
      <c r="G367" s="83">
        <v>0</v>
      </c>
      <c r="H367" s="83">
        <v>46.563000000000002</v>
      </c>
      <c r="I367" s="83">
        <v>151.26499999999999</v>
      </c>
      <c r="J367" s="83">
        <v>0</v>
      </c>
      <c r="K367" s="83">
        <v>316.47500000000002</v>
      </c>
      <c r="L367" s="83">
        <v>115.331</v>
      </c>
      <c r="M367" s="83">
        <v>26.25</v>
      </c>
      <c r="N367" s="83">
        <v>1364.4400000000003</v>
      </c>
      <c r="O367" s="83">
        <v>0</v>
      </c>
      <c r="P367" s="83">
        <v>574.90300000000002</v>
      </c>
      <c r="Q367" s="83">
        <v>3204.4010000000003</v>
      </c>
    </row>
    <row r="368" spans="1:17">
      <c r="A368" s="84" t="s">
        <v>651</v>
      </c>
      <c r="B368" s="85" t="s">
        <v>4225</v>
      </c>
      <c r="D368" s="84" t="s">
        <v>3399</v>
      </c>
      <c r="E368" s="83">
        <v>34</v>
      </c>
      <c r="F368" s="422">
        <v>818.024</v>
      </c>
      <c r="G368" s="83">
        <v>24.427</v>
      </c>
      <c r="H368" s="83">
        <v>64.477000000000004</v>
      </c>
      <c r="I368" s="83">
        <v>111.88500000000001</v>
      </c>
      <c r="J368" s="83">
        <v>0</v>
      </c>
      <c r="K368" s="83">
        <v>944.60300000000007</v>
      </c>
      <c r="L368" s="83">
        <v>0</v>
      </c>
      <c r="M368" s="83">
        <v>2393.4139999999998</v>
      </c>
      <c r="N368" s="83">
        <v>0</v>
      </c>
      <c r="O368" s="83">
        <v>572.31700000000001</v>
      </c>
      <c r="P368" s="83">
        <v>340.05599999999998</v>
      </c>
      <c r="Q368" s="83">
        <v>5269.2029999999995</v>
      </c>
    </row>
    <row r="369" spans="1:17">
      <c r="A369" s="84" t="s">
        <v>651</v>
      </c>
      <c r="B369" s="85" t="s">
        <v>4636</v>
      </c>
      <c r="D369" s="84" t="s">
        <v>3387</v>
      </c>
      <c r="E369" s="83">
        <v>94</v>
      </c>
      <c r="F369" s="422">
        <v>1684.1510000000001</v>
      </c>
      <c r="G369" s="83">
        <v>450.62800000000004</v>
      </c>
      <c r="H369" s="83">
        <v>42.146999999999998</v>
      </c>
      <c r="I369" s="83">
        <v>312.416</v>
      </c>
      <c r="J369" s="83">
        <v>3087.3679999999999</v>
      </c>
      <c r="K369" s="83">
        <v>621.24400000000003</v>
      </c>
      <c r="L369" s="83">
        <v>190.65599999999998</v>
      </c>
      <c r="M369" s="83">
        <v>0</v>
      </c>
      <c r="N369" s="83">
        <v>7586.7019999999984</v>
      </c>
      <c r="O369" s="83">
        <v>0</v>
      </c>
      <c r="P369" s="83">
        <v>1389.7560000000001</v>
      </c>
      <c r="Q369" s="83">
        <v>15365.067999999999</v>
      </c>
    </row>
    <row r="370" spans="1:17">
      <c r="A370" s="84" t="s">
        <v>651</v>
      </c>
      <c r="B370" s="85" t="s">
        <v>4227</v>
      </c>
      <c r="D370" s="84" t="s">
        <v>4228</v>
      </c>
      <c r="E370" s="83">
        <v>19</v>
      </c>
      <c r="F370" s="422">
        <v>225.53</v>
      </c>
      <c r="G370" s="83">
        <v>7.4620000000000006</v>
      </c>
      <c r="H370" s="83">
        <v>49.196000000000005</v>
      </c>
      <c r="I370" s="83">
        <v>4.8630000000000004</v>
      </c>
      <c r="J370" s="83">
        <v>0</v>
      </c>
      <c r="K370" s="83">
        <v>838.93000000000006</v>
      </c>
      <c r="L370" s="83">
        <v>66.599999999999994</v>
      </c>
      <c r="M370" s="83">
        <v>492.887</v>
      </c>
      <c r="N370" s="83">
        <v>0</v>
      </c>
      <c r="O370" s="83">
        <v>127.059</v>
      </c>
      <c r="P370" s="83">
        <v>0</v>
      </c>
      <c r="Q370" s="83">
        <v>1812.5269999999998</v>
      </c>
    </row>
    <row r="371" spans="1:17">
      <c r="A371" s="84" t="s">
        <v>651</v>
      </c>
      <c r="B371" s="85" t="s">
        <v>3405</v>
      </c>
      <c r="D371" s="84" t="s">
        <v>3406</v>
      </c>
      <c r="E371" s="83">
        <v>41</v>
      </c>
      <c r="F371" s="422">
        <v>765.85399999999993</v>
      </c>
      <c r="G371" s="83">
        <v>0</v>
      </c>
      <c r="H371" s="83">
        <v>0</v>
      </c>
      <c r="I371" s="83">
        <v>207.92400000000001</v>
      </c>
      <c r="J371" s="83">
        <v>0</v>
      </c>
      <c r="K371" s="83">
        <v>622.22900000000004</v>
      </c>
      <c r="L371" s="83">
        <v>5.3339999999999996</v>
      </c>
      <c r="M371" s="83">
        <v>0</v>
      </c>
      <c r="N371" s="83">
        <v>2816.0100000000007</v>
      </c>
      <c r="O371" s="83">
        <v>0</v>
      </c>
      <c r="P371" s="83">
        <v>231.41300000000001</v>
      </c>
      <c r="Q371" s="83">
        <v>4648.7640000000001</v>
      </c>
    </row>
    <row r="372" spans="1:17">
      <c r="A372" s="84" t="s">
        <v>651</v>
      </c>
      <c r="B372" s="85" t="s">
        <v>4230</v>
      </c>
      <c r="D372" s="84" t="s">
        <v>3404</v>
      </c>
      <c r="E372" s="83">
        <v>8</v>
      </c>
      <c r="F372" s="422">
        <v>0</v>
      </c>
      <c r="G372" s="83">
        <v>99.946000000000012</v>
      </c>
      <c r="H372" s="83">
        <v>0</v>
      </c>
      <c r="I372" s="83">
        <v>0</v>
      </c>
      <c r="J372" s="83">
        <v>0</v>
      </c>
      <c r="K372" s="83">
        <v>0</v>
      </c>
      <c r="L372" s="83">
        <v>0</v>
      </c>
      <c r="M372" s="83">
        <v>258.3</v>
      </c>
      <c r="N372" s="83">
        <v>0</v>
      </c>
      <c r="O372" s="83">
        <v>0</v>
      </c>
      <c r="P372" s="83">
        <v>108.149</v>
      </c>
      <c r="Q372" s="83">
        <v>466.39499999999998</v>
      </c>
    </row>
    <row r="373" spans="1:17">
      <c r="A373" s="84" t="s">
        <v>692</v>
      </c>
      <c r="B373" s="85" t="s">
        <v>3415</v>
      </c>
      <c r="D373" s="84" t="s">
        <v>3416</v>
      </c>
      <c r="E373" s="83">
        <v>25</v>
      </c>
      <c r="F373" s="422">
        <v>0</v>
      </c>
      <c r="G373" s="83">
        <v>780.23500000000001</v>
      </c>
      <c r="H373" s="83">
        <v>0</v>
      </c>
      <c r="I373" s="83">
        <v>0</v>
      </c>
      <c r="J373" s="83">
        <v>0</v>
      </c>
      <c r="K373" s="83">
        <v>286.017</v>
      </c>
      <c r="L373" s="83">
        <v>0</v>
      </c>
      <c r="M373" s="83">
        <v>945.22399999999993</v>
      </c>
      <c r="N373" s="83">
        <v>0</v>
      </c>
      <c r="O373" s="83">
        <v>25.245999999999999</v>
      </c>
      <c r="P373" s="83">
        <v>0</v>
      </c>
      <c r="Q373" s="83">
        <v>2036.722</v>
      </c>
    </row>
    <row r="374" spans="1:17">
      <c r="A374" s="84" t="s">
        <v>692</v>
      </c>
      <c r="B374" s="85" t="s">
        <v>4231</v>
      </c>
      <c r="D374" s="84" t="s">
        <v>3418</v>
      </c>
      <c r="E374" s="83">
        <v>77</v>
      </c>
      <c r="F374" s="422">
        <v>1434.8129999999999</v>
      </c>
      <c r="G374" s="83">
        <v>51.101000000000006</v>
      </c>
      <c r="H374" s="83">
        <v>644.63199999999995</v>
      </c>
      <c r="I374" s="83">
        <v>20.931999999999999</v>
      </c>
      <c r="J374" s="83">
        <v>0</v>
      </c>
      <c r="K374" s="83">
        <v>358.43900000000002</v>
      </c>
      <c r="L374" s="83">
        <v>3.6510000000000002</v>
      </c>
      <c r="M374" s="83">
        <v>3396.1279999999992</v>
      </c>
      <c r="N374" s="83">
        <v>0</v>
      </c>
      <c r="O374" s="83">
        <v>0</v>
      </c>
      <c r="P374" s="83">
        <v>2591.2310000000002</v>
      </c>
      <c r="Q374" s="83">
        <v>8500.9269999999997</v>
      </c>
    </row>
    <row r="375" spans="1:17">
      <c r="A375" s="84" t="s">
        <v>692</v>
      </c>
      <c r="B375" s="85" t="s">
        <v>4637</v>
      </c>
      <c r="D375" s="84" t="s">
        <v>4233</v>
      </c>
      <c r="E375" s="83">
        <v>773</v>
      </c>
      <c r="F375" s="422">
        <v>54287.15</v>
      </c>
      <c r="G375" s="83">
        <v>9.7520000000000007</v>
      </c>
      <c r="H375" s="83">
        <v>2358.2420000000002</v>
      </c>
      <c r="I375" s="83">
        <v>1163.6769999999999</v>
      </c>
      <c r="J375" s="83">
        <v>62123.787000000004</v>
      </c>
      <c r="K375" s="83">
        <v>2050</v>
      </c>
      <c r="L375" s="83">
        <v>242.92200000000003</v>
      </c>
      <c r="M375" s="83">
        <v>28950</v>
      </c>
      <c r="N375" s="83">
        <v>70.603000000000009</v>
      </c>
      <c r="O375" s="83">
        <v>0</v>
      </c>
      <c r="P375" s="83">
        <v>0</v>
      </c>
      <c r="Q375" s="83">
        <v>151256.133</v>
      </c>
    </row>
    <row r="376" spans="1:17">
      <c r="A376" s="84" t="s">
        <v>692</v>
      </c>
      <c r="B376" s="85" t="s">
        <v>4234</v>
      </c>
      <c r="D376" s="84" t="s">
        <v>3414</v>
      </c>
      <c r="E376" s="83">
        <v>9</v>
      </c>
      <c r="F376" s="422">
        <v>0</v>
      </c>
      <c r="G376" s="83">
        <v>134.36700000000002</v>
      </c>
      <c r="H376" s="83">
        <v>36.036999999999992</v>
      </c>
      <c r="I376" s="83">
        <v>0</v>
      </c>
      <c r="J376" s="83">
        <v>0</v>
      </c>
      <c r="K376" s="83">
        <v>179.50299999999999</v>
      </c>
      <c r="L376" s="83">
        <v>0</v>
      </c>
      <c r="M376" s="83">
        <v>366.70499999999998</v>
      </c>
      <c r="N376" s="83">
        <v>0</v>
      </c>
      <c r="O376" s="83">
        <v>23.779</v>
      </c>
      <c r="P376" s="83">
        <v>148.458</v>
      </c>
      <c r="Q376" s="83">
        <v>888.84899999999993</v>
      </c>
    </row>
    <row r="377" spans="1:17">
      <c r="A377" s="84" t="s">
        <v>692</v>
      </c>
      <c r="B377" s="85" t="s">
        <v>4638</v>
      </c>
      <c r="D377" s="84" t="s">
        <v>3423</v>
      </c>
      <c r="E377" s="83">
        <v>30</v>
      </c>
      <c r="F377" s="422">
        <v>557.29899999999998</v>
      </c>
      <c r="G377" s="83">
        <v>105.536</v>
      </c>
      <c r="H377" s="83">
        <v>65.548999999999992</v>
      </c>
      <c r="I377" s="83">
        <v>83.39200000000001</v>
      </c>
      <c r="J377" s="83">
        <v>545.42899999999997</v>
      </c>
      <c r="K377" s="83">
        <v>284.15800000000002</v>
      </c>
      <c r="L377" s="83">
        <v>0</v>
      </c>
      <c r="M377" s="83">
        <v>1669.818</v>
      </c>
      <c r="N377" s="83">
        <v>0</v>
      </c>
      <c r="O377" s="83">
        <v>0</v>
      </c>
      <c r="P377" s="83">
        <v>0</v>
      </c>
      <c r="Q377" s="83">
        <v>3311.181</v>
      </c>
    </row>
    <row r="378" spans="1:17">
      <c r="A378" s="84" t="s">
        <v>705</v>
      </c>
      <c r="B378" s="85" t="s">
        <v>4639</v>
      </c>
      <c r="D378" s="84" t="s">
        <v>3427</v>
      </c>
      <c r="E378" s="83">
        <v>13</v>
      </c>
      <c r="F378" s="422">
        <v>190.11900000000003</v>
      </c>
      <c r="G378" s="83">
        <v>0</v>
      </c>
      <c r="H378" s="83">
        <v>0</v>
      </c>
      <c r="I378" s="83">
        <v>0</v>
      </c>
      <c r="J378" s="83">
        <v>0</v>
      </c>
      <c r="K378" s="83">
        <v>532.55799999999999</v>
      </c>
      <c r="L378" s="83">
        <v>0</v>
      </c>
      <c r="M378" s="83">
        <v>0</v>
      </c>
      <c r="N378" s="83">
        <v>0</v>
      </c>
      <c r="O378" s="83">
        <v>1609.1460000000002</v>
      </c>
      <c r="P378" s="83">
        <v>0</v>
      </c>
      <c r="Q378" s="83">
        <v>2331.8230000000003</v>
      </c>
    </row>
    <row r="379" spans="1:17">
      <c r="A379" s="84" t="s">
        <v>705</v>
      </c>
      <c r="B379" s="85" t="s">
        <v>3428</v>
      </c>
      <c r="D379" s="84" t="s">
        <v>3429</v>
      </c>
      <c r="E379" s="83">
        <v>269</v>
      </c>
      <c r="F379" s="422">
        <v>7404.2299999999987</v>
      </c>
      <c r="G379" s="83">
        <v>429.06599999999997</v>
      </c>
      <c r="H379" s="83">
        <v>224.72400000000002</v>
      </c>
      <c r="I379" s="83">
        <v>318.41900000000004</v>
      </c>
      <c r="J379" s="83">
        <v>0</v>
      </c>
      <c r="K379" s="83">
        <v>3485.3940000000002</v>
      </c>
      <c r="L379" s="83">
        <v>0</v>
      </c>
      <c r="M379" s="83">
        <v>2487.8670000000002</v>
      </c>
      <c r="N379" s="83">
        <v>0</v>
      </c>
      <c r="O379" s="83">
        <v>1317.5020000000002</v>
      </c>
      <c r="P379" s="83">
        <v>25790.605</v>
      </c>
      <c r="Q379" s="83">
        <v>41457.807000000001</v>
      </c>
    </row>
    <row r="380" spans="1:17">
      <c r="A380" s="84" t="s">
        <v>705</v>
      </c>
      <c r="B380" s="85" t="s">
        <v>3432</v>
      </c>
      <c r="D380" s="84" t="s">
        <v>3433</v>
      </c>
      <c r="E380" s="83">
        <v>19</v>
      </c>
      <c r="F380" s="422">
        <v>434.55800000000011</v>
      </c>
      <c r="G380" s="83">
        <v>0</v>
      </c>
      <c r="H380" s="83">
        <v>0</v>
      </c>
      <c r="I380" s="83">
        <v>0</v>
      </c>
      <c r="J380" s="83">
        <v>0</v>
      </c>
      <c r="K380" s="83">
        <v>561.29099999999994</v>
      </c>
      <c r="L380" s="83">
        <v>0</v>
      </c>
      <c r="M380" s="83">
        <v>308.84899999999999</v>
      </c>
      <c r="N380" s="83">
        <v>0</v>
      </c>
      <c r="O380" s="83">
        <v>0</v>
      </c>
      <c r="P380" s="83">
        <v>2861.5659999999998</v>
      </c>
      <c r="Q380" s="83">
        <v>4166.2640000000001</v>
      </c>
    </row>
    <row r="381" spans="1:17">
      <c r="A381" s="84" t="s">
        <v>705</v>
      </c>
      <c r="B381" s="85" t="s">
        <v>4640</v>
      </c>
      <c r="D381" s="84" t="s">
        <v>3431</v>
      </c>
      <c r="E381" s="83">
        <v>12</v>
      </c>
      <c r="F381" s="422">
        <v>0</v>
      </c>
      <c r="G381" s="83">
        <v>0</v>
      </c>
      <c r="H381" s="83">
        <v>0</v>
      </c>
      <c r="I381" s="83">
        <v>0</v>
      </c>
      <c r="J381" s="83">
        <v>558.12400000000002</v>
      </c>
      <c r="K381" s="83">
        <v>0</v>
      </c>
      <c r="L381" s="83">
        <v>0</v>
      </c>
      <c r="M381" s="83">
        <v>0</v>
      </c>
      <c r="N381" s="83">
        <v>0</v>
      </c>
      <c r="O381" s="83">
        <v>0</v>
      </c>
      <c r="P381" s="83">
        <v>0</v>
      </c>
      <c r="Q381" s="83">
        <v>558.12400000000002</v>
      </c>
    </row>
    <row r="382" spans="1:17">
      <c r="A382" s="84" t="s">
        <v>705</v>
      </c>
      <c r="B382" s="85" t="s">
        <v>4641</v>
      </c>
      <c r="D382" s="84" t="s">
        <v>3435</v>
      </c>
      <c r="E382" s="83">
        <v>16</v>
      </c>
      <c r="F382" s="422">
        <v>132.33799999999999</v>
      </c>
      <c r="G382" s="83">
        <v>0</v>
      </c>
      <c r="H382" s="83">
        <v>9.2940000000000005</v>
      </c>
      <c r="I382" s="83">
        <v>72.825000000000003</v>
      </c>
      <c r="J382" s="83">
        <v>0</v>
      </c>
      <c r="K382" s="83">
        <v>238.83</v>
      </c>
      <c r="L382" s="83">
        <v>0</v>
      </c>
      <c r="M382" s="83">
        <v>126.684</v>
      </c>
      <c r="N382" s="83">
        <v>0</v>
      </c>
      <c r="O382" s="83">
        <v>0</v>
      </c>
      <c r="P382" s="83">
        <v>1329.154</v>
      </c>
      <c r="Q382" s="83">
        <v>1909.125</v>
      </c>
    </row>
    <row r="383" spans="1:17">
      <c r="A383" s="84" t="s">
        <v>705</v>
      </c>
      <c r="B383" s="85" t="s">
        <v>4642</v>
      </c>
      <c r="D383" s="84" t="s">
        <v>3425</v>
      </c>
      <c r="E383" s="83">
        <v>604</v>
      </c>
      <c r="F383" s="422">
        <v>28335.584999999999</v>
      </c>
      <c r="G383" s="83">
        <v>0</v>
      </c>
      <c r="H383" s="83">
        <v>806.6110000000001</v>
      </c>
      <c r="I383" s="83">
        <v>6187.1490000000003</v>
      </c>
      <c r="J383" s="83">
        <v>0</v>
      </c>
      <c r="K383" s="83">
        <v>9802.8960000000006</v>
      </c>
      <c r="L383" s="83">
        <v>116.66799999999999</v>
      </c>
      <c r="M383" s="83">
        <v>3956.2209999999991</v>
      </c>
      <c r="N383" s="83">
        <v>45.347999999999992</v>
      </c>
      <c r="O383" s="83">
        <v>76945.525999999998</v>
      </c>
      <c r="P383" s="83">
        <v>160</v>
      </c>
      <c r="Q383" s="83">
        <v>126356.00399999999</v>
      </c>
    </row>
    <row r="384" spans="1:17">
      <c r="A384" s="84" t="s">
        <v>718</v>
      </c>
      <c r="B384" s="85" t="s">
        <v>4643</v>
      </c>
      <c r="D384" s="84" t="s">
        <v>3439</v>
      </c>
      <c r="E384" s="83">
        <v>35</v>
      </c>
      <c r="F384" s="422">
        <v>415.791</v>
      </c>
      <c r="G384" s="83">
        <v>0</v>
      </c>
      <c r="H384" s="83">
        <v>262.72900000000004</v>
      </c>
      <c r="I384" s="83">
        <v>56.331000000000003</v>
      </c>
      <c r="J384" s="83">
        <v>0</v>
      </c>
      <c r="K384" s="83">
        <v>1496.1089999999999</v>
      </c>
      <c r="L384" s="83">
        <v>0</v>
      </c>
      <c r="M384" s="83">
        <v>0</v>
      </c>
      <c r="N384" s="83">
        <v>0</v>
      </c>
      <c r="O384" s="83">
        <v>565.85300000000007</v>
      </c>
      <c r="P384" s="83">
        <v>349.22000000000008</v>
      </c>
      <c r="Q384" s="83">
        <v>3146.0329999999999</v>
      </c>
    </row>
    <row r="385" spans="1:17">
      <c r="A385" s="84" t="s">
        <v>718</v>
      </c>
      <c r="B385" s="85" t="s">
        <v>4244</v>
      </c>
      <c r="D385" s="84" t="s">
        <v>3437</v>
      </c>
      <c r="E385" s="83">
        <v>34</v>
      </c>
      <c r="F385" s="422">
        <v>518.01900000000001</v>
      </c>
      <c r="G385" s="83">
        <v>0</v>
      </c>
      <c r="H385" s="83">
        <v>11.715999999999999</v>
      </c>
      <c r="I385" s="83">
        <v>64.554000000000002</v>
      </c>
      <c r="J385" s="83">
        <v>0</v>
      </c>
      <c r="K385" s="83">
        <v>341.65699999999998</v>
      </c>
      <c r="L385" s="83">
        <v>0</v>
      </c>
      <c r="M385" s="83">
        <v>0</v>
      </c>
      <c r="N385" s="83">
        <v>0</v>
      </c>
      <c r="O385" s="83">
        <v>2858.6979999999999</v>
      </c>
      <c r="P385" s="83">
        <v>0</v>
      </c>
      <c r="Q385" s="83">
        <v>3794.6440000000002</v>
      </c>
    </row>
    <row r="386" spans="1:17">
      <c r="A386" s="84" t="s">
        <v>723</v>
      </c>
      <c r="B386" s="85" t="s">
        <v>4644</v>
      </c>
      <c r="D386" s="84" t="s">
        <v>3441</v>
      </c>
      <c r="E386" s="83">
        <v>29</v>
      </c>
      <c r="F386" s="422">
        <v>226.5</v>
      </c>
      <c r="G386" s="83">
        <v>0</v>
      </c>
      <c r="H386" s="83">
        <v>252.71700000000001</v>
      </c>
      <c r="I386" s="83">
        <v>254.52500000000001</v>
      </c>
      <c r="J386" s="83">
        <v>0</v>
      </c>
      <c r="K386" s="83">
        <v>332.85400000000004</v>
      </c>
      <c r="L386" s="83">
        <v>0</v>
      </c>
      <c r="M386" s="83">
        <v>0</v>
      </c>
      <c r="N386" s="83">
        <v>135.66800000000001</v>
      </c>
      <c r="O386" s="83">
        <v>0</v>
      </c>
      <c r="P386" s="83">
        <v>1177.0899999999999</v>
      </c>
      <c r="Q386" s="83">
        <v>2379.3539999999998</v>
      </c>
    </row>
    <row r="387" spans="1:17">
      <c r="A387" s="84" t="s">
        <v>723</v>
      </c>
      <c r="B387" s="85" t="s">
        <v>4645</v>
      </c>
      <c r="D387" s="84" t="s">
        <v>3445</v>
      </c>
      <c r="E387" s="83">
        <v>18</v>
      </c>
      <c r="F387" s="422">
        <v>237.86</v>
      </c>
      <c r="G387" s="83">
        <v>0</v>
      </c>
      <c r="H387" s="83">
        <v>0</v>
      </c>
      <c r="I387" s="83">
        <v>0</v>
      </c>
      <c r="J387" s="83">
        <v>1085.415</v>
      </c>
      <c r="K387" s="83">
        <v>208.52500000000001</v>
      </c>
      <c r="L387" s="83">
        <v>111.265</v>
      </c>
      <c r="M387" s="83">
        <v>92.460999999999999</v>
      </c>
      <c r="N387" s="83">
        <v>21.949000000000002</v>
      </c>
      <c r="O387" s="83">
        <v>0</v>
      </c>
      <c r="P387" s="83">
        <v>26</v>
      </c>
      <c r="Q387" s="83">
        <v>1783.4750000000001</v>
      </c>
    </row>
    <row r="388" spans="1:17">
      <c r="A388" s="84" t="s">
        <v>723</v>
      </c>
      <c r="B388" s="85" t="s">
        <v>4646</v>
      </c>
      <c r="D388" s="84" t="s">
        <v>3443</v>
      </c>
      <c r="E388" s="83">
        <v>29</v>
      </c>
      <c r="F388" s="422">
        <v>134.92099999999999</v>
      </c>
      <c r="G388" s="83">
        <v>0</v>
      </c>
      <c r="H388" s="83">
        <v>0</v>
      </c>
      <c r="I388" s="83">
        <v>100.75</v>
      </c>
      <c r="J388" s="83">
        <v>0</v>
      </c>
      <c r="K388" s="83">
        <v>477.387</v>
      </c>
      <c r="L388" s="83">
        <v>0</v>
      </c>
      <c r="M388" s="83">
        <v>0</v>
      </c>
      <c r="N388" s="83">
        <v>0</v>
      </c>
      <c r="O388" s="83">
        <v>0</v>
      </c>
      <c r="P388" s="83">
        <v>793.38499999999999</v>
      </c>
      <c r="Q388" s="83">
        <v>1506.443</v>
      </c>
    </row>
    <row r="389" spans="1:17">
      <c r="A389" s="84" t="s">
        <v>730</v>
      </c>
      <c r="B389" s="85" t="s">
        <v>4249</v>
      </c>
      <c r="D389" s="84" t="s">
        <v>3447</v>
      </c>
      <c r="E389" s="83">
        <v>18</v>
      </c>
      <c r="F389" s="422">
        <v>493.92599999999999</v>
      </c>
      <c r="G389" s="83">
        <v>40.6</v>
      </c>
      <c r="H389" s="83">
        <v>12.045</v>
      </c>
      <c r="I389" s="83">
        <v>0</v>
      </c>
      <c r="J389" s="83">
        <v>0</v>
      </c>
      <c r="K389" s="83">
        <v>367.09100000000001</v>
      </c>
      <c r="L389" s="83">
        <v>0</v>
      </c>
      <c r="M389" s="83">
        <v>156.61700000000002</v>
      </c>
      <c r="N389" s="83">
        <v>0</v>
      </c>
      <c r="O389" s="83">
        <v>813.48500000000001</v>
      </c>
      <c r="P389" s="83">
        <v>0</v>
      </c>
      <c r="Q389" s="83">
        <v>1883.7639999999999</v>
      </c>
    </row>
    <row r="390" spans="1:17">
      <c r="A390" s="84" t="s">
        <v>730</v>
      </c>
      <c r="B390" s="85" t="s">
        <v>4250</v>
      </c>
      <c r="D390" s="84" t="s">
        <v>3451</v>
      </c>
      <c r="E390" s="83">
        <v>217</v>
      </c>
      <c r="F390" s="422">
        <v>6901.4180000000006</v>
      </c>
      <c r="G390" s="83">
        <v>14.700999999999999</v>
      </c>
      <c r="H390" s="83">
        <v>121.962</v>
      </c>
      <c r="I390" s="83">
        <v>2744.4690000000005</v>
      </c>
      <c r="J390" s="83">
        <v>0</v>
      </c>
      <c r="K390" s="83">
        <v>0</v>
      </c>
      <c r="L390" s="83">
        <v>82.879999999999981</v>
      </c>
      <c r="M390" s="83">
        <v>0</v>
      </c>
      <c r="N390" s="83">
        <v>2177.7979999999998</v>
      </c>
      <c r="O390" s="83">
        <v>0</v>
      </c>
      <c r="P390" s="83">
        <v>13008.913</v>
      </c>
      <c r="Q390" s="83">
        <v>25052.141000000003</v>
      </c>
    </row>
    <row r="391" spans="1:17">
      <c r="A391" s="84" t="s">
        <v>730</v>
      </c>
      <c r="B391" s="85" t="s">
        <v>3452</v>
      </c>
      <c r="D391" s="84" t="s">
        <v>3453</v>
      </c>
      <c r="E391" s="83">
        <v>57</v>
      </c>
      <c r="F391" s="422">
        <v>1366.3970000000002</v>
      </c>
      <c r="G391" s="83">
        <v>60.896000000000008</v>
      </c>
      <c r="H391" s="83">
        <v>0</v>
      </c>
      <c r="I391" s="83">
        <v>188.15099999999998</v>
      </c>
      <c r="J391" s="83">
        <v>0</v>
      </c>
      <c r="K391" s="83">
        <v>872.19600000000003</v>
      </c>
      <c r="L391" s="83">
        <v>0</v>
      </c>
      <c r="M391" s="83">
        <v>556.01</v>
      </c>
      <c r="N391" s="83">
        <v>0</v>
      </c>
      <c r="O391" s="83">
        <v>2797.5630000000001</v>
      </c>
      <c r="P391" s="83">
        <v>0</v>
      </c>
      <c r="Q391" s="83">
        <v>5841.2130000000006</v>
      </c>
    </row>
    <row r="392" spans="1:17">
      <c r="A392" s="84" t="s">
        <v>730</v>
      </c>
      <c r="B392" s="85" t="s">
        <v>4647</v>
      </c>
      <c r="D392" s="84" t="s">
        <v>3449</v>
      </c>
      <c r="E392" s="83">
        <v>52</v>
      </c>
      <c r="F392" s="422">
        <v>1573.0320000000002</v>
      </c>
      <c r="G392" s="83">
        <v>0</v>
      </c>
      <c r="H392" s="83">
        <v>1.0569999999999999</v>
      </c>
      <c r="I392" s="83">
        <v>0</v>
      </c>
      <c r="J392" s="83">
        <v>0</v>
      </c>
      <c r="K392" s="83">
        <v>26.828000000000007</v>
      </c>
      <c r="L392" s="83">
        <v>608.06700000000001</v>
      </c>
      <c r="M392" s="83">
        <v>1844.1089999999999</v>
      </c>
      <c r="N392" s="83">
        <v>0</v>
      </c>
      <c r="O392" s="83">
        <v>0</v>
      </c>
      <c r="P392" s="83">
        <v>1482.5870000000002</v>
      </c>
      <c r="Q392" s="83">
        <v>5535.68</v>
      </c>
    </row>
    <row r="393" spans="1:17">
      <c r="A393" s="84" t="s">
        <v>730</v>
      </c>
      <c r="B393" s="85" t="s">
        <v>4253</v>
      </c>
      <c r="D393" s="84" t="s">
        <v>3463</v>
      </c>
      <c r="E393" s="83">
        <v>76</v>
      </c>
      <c r="F393" s="422">
        <v>682.86399999999992</v>
      </c>
      <c r="G393" s="83">
        <v>0</v>
      </c>
      <c r="H393" s="83">
        <v>0</v>
      </c>
      <c r="I393" s="83">
        <v>381.02</v>
      </c>
      <c r="J393" s="83">
        <v>0</v>
      </c>
      <c r="K393" s="83">
        <v>0</v>
      </c>
      <c r="L393" s="83">
        <v>0</v>
      </c>
      <c r="M393" s="83">
        <v>643.03</v>
      </c>
      <c r="N393" s="83">
        <v>110.18100000000001</v>
      </c>
      <c r="O393" s="83">
        <v>0</v>
      </c>
      <c r="P393" s="83">
        <v>2377.422</v>
      </c>
      <c r="Q393" s="83">
        <v>4194.5169999999998</v>
      </c>
    </row>
    <row r="394" spans="1:17">
      <c r="A394" s="84" t="s">
        <v>730</v>
      </c>
      <c r="B394" s="85" t="s">
        <v>3454</v>
      </c>
      <c r="D394" s="84" t="s">
        <v>3455</v>
      </c>
      <c r="E394" s="83">
        <v>26</v>
      </c>
      <c r="F394" s="422">
        <v>507.80900000000003</v>
      </c>
      <c r="G394" s="83">
        <v>0</v>
      </c>
      <c r="H394" s="83">
        <v>436.59300000000002</v>
      </c>
      <c r="I394" s="83">
        <v>2.302</v>
      </c>
      <c r="J394" s="83">
        <v>0</v>
      </c>
      <c r="K394" s="83">
        <v>933.35800000000006</v>
      </c>
      <c r="L394" s="83">
        <v>0</v>
      </c>
      <c r="M394" s="83">
        <v>0</v>
      </c>
      <c r="N394" s="83">
        <v>158.70099999999999</v>
      </c>
      <c r="O394" s="83">
        <v>792.06399999999996</v>
      </c>
      <c r="P394" s="83">
        <v>0</v>
      </c>
      <c r="Q394" s="83">
        <v>2830.8270000000002</v>
      </c>
    </row>
    <row r="395" spans="1:17">
      <c r="A395" s="84" t="s">
        <v>730</v>
      </c>
      <c r="B395" s="85" t="s">
        <v>4648</v>
      </c>
      <c r="D395" s="84" t="s">
        <v>3459</v>
      </c>
      <c r="E395" s="83">
        <v>37</v>
      </c>
      <c r="F395" s="422">
        <v>0</v>
      </c>
      <c r="G395" s="83">
        <v>943.78100000000006</v>
      </c>
      <c r="H395" s="83">
        <v>577.40099999999995</v>
      </c>
      <c r="I395" s="83">
        <v>1589.0360000000001</v>
      </c>
      <c r="J395" s="83">
        <v>0</v>
      </c>
      <c r="K395" s="83">
        <v>822.56600000000003</v>
      </c>
      <c r="L395" s="83">
        <v>0</v>
      </c>
      <c r="M395" s="83">
        <v>352.08499999999998</v>
      </c>
      <c r="N395" s="83">
        <v>0</v>
      </c>
      <c r="O395" s="83">
        <v>0</v>
      </c>
      <c r="P395" s="83">
        <v>333.322</v>
      </c>
      <c r="Q395" s="83">
        <v>4618.1910000000007</v>
      </c>
    </row>
    <row r="396" spans="1:17">
      <c r="A396" s="84" t="s">
        <v>730</v>
      </c>
      <c r="B396" s="85" t="s">
        <v>3460</v>
      </c>
      <c r="D396" s="84" t="s">
        <v>3461</v>
      </c>
      <c r="E396" s="83">
        <v>18</v>
      </c>
      <c r="F396" s="422">
        <v>438.899</v>
      </c>
      <c r="G396" s="83">
        <v>20.774000000000001</v>
      </c>
      <c r="H396" s="83">
        <v>29.594999999999995</v>
      </c>
      <c r="I396" s="83">
        <v>33.463999999999999</v>
      </c>
      <c r="J396" s="83">
        <v>0</v>
      </c>
      <c r="K396" s="83">
        <v>365.29599999999999</v>
      </c>
      <c r="L396" s="83">
        <v>0</v>
      </c>
      <c r="M396" s="83">
        <v>144.19899999999998</v>
      </c>
      <c r="N396" s="83">
        <v>0</v>
      </c>
      <c r="O396" s="83">
        <v>260.07299999999998</v>
      </c>
      <c r="P396" s="83">
        <v>105.405</v>
      </c>
      <c r="Q396" s="83">
        <v>1397.7049999999999</v>
      </c>
    </row>
    <row r="397" spans="1:17">
      <c r="A397" s="84" t="s">
        <v>730</v>
      </c>
      <c r="B397" s="85" t="s">
        <v>4257</v>
      </c>
      <c r="D397" s="84" t="s">
        <v>3448</v>
      </c>
      <c r="E397" s="83">
        <v>47</v>
      </c>
      <c r="F397" s="422">
        <v>1673.2049999999999</v>
      </c>
      <c r="G397" s="83">
        <v>84.712999999999994</v>
      </c>
      <c r="H397" s="83">
        <v>35.408000000000001</v>
      </c>
      <c r="I397" s="83">
        <v>173.80599999999998</v>
      </c>
      <c r="J397" s="83">
        <v>0</v>
      </c>
      <c r="K397" s="83">
        <v>818.553</v>
      </c>
      <c r="L397" s="83">
        <v>0</v>
      </c>
      <c r="M397" s="83">
        <v>565.68100000000004</v>
      </c>
      <c r="N397" s="83">
        <v>0</v>
      </c>
      <c r="O397" s="83">
        <v>3901.6979999999994</v>
      </c>
      <c r="P397" s="83">
        <v>0</v>
      </c>
      <c r="Q397" s="83">
        <v>7253.0639999999994</v>
      </c>
    </row>
    <row r="398" spans="1:17">
      <c r="A398" s="84" t="s">
        <v>730</v>
      </c>
      <c r="B398" s="85" t="s">
        <v>4258</v>
      </c>
      <c r="D398" s="84" t="s">
        <v>3465</v>
      </c>
      <c r="E398" s="83">
        <v>13</v>
      </c>
      <c r="F398" s="422">
        <v>548.68100000000004</v>
      </c>
      <c r="G398" s="83">
        <v>0</v>
      </c>
      <c r="H398" s="83">
        <v>4.6710000000000003</v>
      </c>
      <c r="I398" s="83">
        <v>0</v>
      </c>
      <c r="J398" s="83">
        <v>0</v>
      </c>
      <c r="K398" s="83">
        <v>354.86599999999999</v>
      </c>
      <c r="L398" s="83">
        <v>0</v>
      </c>
      <c r="M398" s="83">
        <v>240.95700000000002</v>
      </c>
      <c r="N398" s="83">
        <v>0</v>
      </c>
      <c r="O398" s="83">
        <v>462.28199999999998</v>
      </c>
      <c r="P398" s="83">
        <v>0</v>
      </c>
      <c r="Q398" s="83">
        <v>1611.4570000000001</v>
      </c>
    </row>
    <row r="399" spans="1:17">
      <c r="A399" s="84" t="s">
        <v>730</v>
      </c>
      <c r="B399" s="85" t="s">
        <v>3466</v>
      </c>
      <c r="D399" s="84" t="s">
        <v>3467</v>
      </c>
      <c r="E399" s="83">
        <v>106</v>
      </c>
      <c r="F399" s="422">
        <v>1747.5079999999998</v>
      </c>
      <c r="G399" s="83">
        <v>0</v>
      </c>
      <c r="H399" s="83">
        <v>193.63200000000001</v>
      </c>
      <c r="I399" s="83">
        <v>0</v>
      </c>
      <c r="J399" s="83">
        <v>0</v>
      </c>
      <c r="K399" s="83">
        <v>713.24600000000009</v>
      </c>
      <c r="L399" s="83">
        <v>60.22</v>
      </c>
      <c r="M399" s="83">
        <v>625.03199999999993</v>
      </c>
      <c r="N399" s="83">
        <v>0</v>
      </c>
      <c r="O399" s="83">
        <v>350.52300000000002</v>
      </c>
      <c r="P399" s="83">
        <v>2956.0690000000004</v>
      </c>
      <c r="Q399" s="83">
        <v>6646.2300000000005</v>
      </c>
    </row>
    <row r="400" spans="1:17">
      <c r="A400" s="84" t="s">
        <v>759</v>
      </c>
      <c r="B400" s="85" t="s">
        <v>4649</v>
      </c>
      <c r="D400" s="84" t="s">
        <v>3468</v>
      </c>
      <c r="E400" s="83">
        <v>24</v>
      </c>
      <c r="F400" s="422">
        <v>0</v>
      </c>
      <c r="G400" s="83">
        <v>306.05200000000002</v>
      </c>
      <c r="H400" s="83">
        <v>0</v>
      </c>
      <c r="I400" s="83">
        <v>25.177</v>
      </c>
      <c r="J400" s="83">
        <v>0</v>
      </c>
      <c r="K400" s="83">
        <v>531.72300000000007</v>
      </c>
      <c r="L400" s="83">
        <v>0</v>
      </c>
      <c r="M400" s="83">
        <v>0</v>
      </c>
      <c r="N400" s="83">
        <v>49.127000000000002</v>
      </c>
      <c r="O400" s="83">
        <v>0</v>
      </c>
      <c r="P400" s="83">
        <v>107.8</v>
      </c>
      <c r="Q400" s="83">
        <v>1019.8790000000001</v>
      </c>
    </row>
    <row r="401" spans="1:17">
      <c r="A401" s="84" t="s">
        <v>759</v>
      </c>
      <c r="B401" s="85" t="s">
        <v>4650</v>
      </c>
      <c r="D401" s="84" t="s">
        <v>3470</v>
      </c>
      <c r="E401" s="83">
        <v>16</v>
      </c>
      <c r="F401" s="422">
        <v>0</v>
      </c>
      <c r="G401" s="83">
        <v>332.40000000000003</v>
      </c>
      <c r="H401" s="83">
        <v>12.141</v>
      </c>
      <c r="I401" s="83">
        <v>40.005000000000003</v>
      </c>
      <c r="J401" s="83">
        <v>0</v>
      </c>
      <c r="K401" s="83">
        <v>764.79500000000007</v>
      </c>
      <c r="L401" s="83">
        <v>0</v>
      </c>
      <c r="M401" s="83">
        <v>44.211999999999996</v>
      </c>
      <c r="N401" s="83">
        <v>0</v>
      </c>
      <c r="O401" s="83">
        <v>237.761</v>
      </c>
      <c r="P401" s="83">
        <v>0</v>
      </c>
      <c r="Q401" s="83">
        <v>1431.3140000000001</v>
      </c>
    </row>
    <row r="402" spans="1:17">
      <c r="A402" s="84" t="s">
        <v>759</v>
      </c>
      <c r="B402" s="85" t="s">
        <v>3471</v>
      </c>
      <c r="D402" s="84" t="s">
        <v>3472</v>
      </c>
      <c r="E402" s="83">
        <v>19</v>
      </c>
      <c r="F402" s="422">
        <v>163.72999999999999</v>
      </c>
      <c r="G402" s="83">
        <v>63.171000000000006</v>
      </c>
      <c r="H402" s="83">
        <v>7.8090000000000002</v>
      </c>
      <c r="I402" s="83">
        <v>0</v>
      </c>
      <c r="J402" s="83">
        <v>0</v>
      </c>
      <c r="K402" s="83">
        <v>320.25099999999998</v>
      </c>
      <c r="L402" s="83">
        <v>44.1</v>
      </c>
      <c r="M402" s="83">
        <v>60.863999999999997</v>
      </c>
      <c r="N402" s="83">
        <v>37.744</v>
      </c>
      <c r="O402" s="83">
        <v>60.863999999999997</v>
      </c>
      <c r="P402" s="83">
        <v>544.68200000000002</v>
      </c>
      <c r="Q402" s="83">
        <v>1303.2149999999999</v>
      </c>
    </row>
    <row r="403" spans="1:17">
      <c r="A403" s="84" t="s">
        <v>764</v>
      </c>
      <c r="B403" s="85" t="s">
        <v>4651</v>
      </c>
      <c r="D403" s="84" t="s">
        <v>3476</v>
      </c>
      <c r="E403" s="83">
        <v>88</v>
      </c>
      <c r="F403" s="422">
        <v>1075.8980000000001</v>
      </c>
      <c r="G403" s="83">
        <v>35.984000000000002</v>
      </c>
      <c r="H403" s="83">
        <v>76.771999999999991</v>
      </c>
      <c r="I403" s="83">
        <v>0</v>
      </c>
      <c r="J403" s="83">
        <v>0</v>
      </c>
      <c r="K403" s="83">
        <v>747.11500000000001</v>
      </c>
      <c r="L403" s="83">
        <v>0</v>
      </c>
      <c r="M403" s="83">
        <v>170.65</v>
      </c>
      <c r="N403" s="83">
        <v>0</v>
      </c>
      <c r="O403" s="83">
        <v>3675.7550000000001</v>
      </c>
      <c r="P403" s="83">
        <v>0</v>
      </c>
      <c r="Q403" s="83">
        <v>5782.174</v>
      </c>
    </row>
    <row r="404" spans="1:17">
      <c r="A404" s="84" t="s">
        <v>764</v>
      </c>
      <c r="B404" s="85" t="s">
        <v>3473</v>
      </c>
      <c r="D404" s="84" t="s">
        <v>4264</v>
      </c>
      <c r="E404" s="83">
        <v>135</v>
      </c>
      <c r="F404" s="422">
        <v>3912.558</v>
      </c>
      <c r="G404" s="83">
        <v>14.110999999999999</v>
      </c>
      <c r="H404" s="83">
        <v>181.75900000000001</v>
      </c>
      <c r="I404" s="83">
        <v>939.46500000000003</v>
      </c>
      <c r="J404" s="83">
        <v>6598.6120000000001</v>
      </c>
      <c r="K404" s="83">
        <v>2923.172</v>
      </c>
      <c r="L404" s="83">
        <v>0</v>
      </c>
      <c r="M404" s="83">
        <v>437.92800000000011</v>
      </c>
      <c r="N404" s="83">
        <v>0</v>
      </c>
      <c r="O404" s="83">
        <v>0</v>
      </c>
      <c r="P404" s="83">
        <v>0</v>
      </c>
      <c r="Q404" s="83">
        <v>15007.605</v>
      </c>
    </row>
    <row r="405" spans="1:17">
      <c r="A405" s="84" t="s">
        <v>769</v>
      </c>
      <c r="B405" s="85" t="s">
        <v>4652</v>
      </c>
      <c r="D405" s="84" t="s">
        <v>3478</v>
      </c>
      <c r="E405" s="83">
        <v>15</v>
      </c>
      <c r="F405" s="422">
        <v>244.995</v>
      </c>
      <c r="G405" s="83">
        <v>0</v>
      </c>
      <c r="H405" s="83">
        <v>22.529</v>
      </c>
      <c r="I405" s="83">
        <v>147.465</v>
      </c>
      <c r="J405" s="83">
        <v>0</v>
      </c>
      <c r="K405" s="83">
        <v>390.98</v>
      </c>
      <c r="L405" s="83">
        <v>0</v>
      </c>
      <c r="M405" s="83">
        <v>0</v>
      </c>
      <c r="N405" s="83">
        <v>0</v>
      </c>
      <c r="O405" s="83">
        <v>1029.9069999999999</v>
      </c>
      <c r="P405" s="83">
        <v>0</v>
      </c>
      <c r="Q405" s="83">
        <v>1835.8759999999997</v>
      </c>
    </row>
    <row r="406" spans="1:17">
      <c r="A406" s="84" t="s">
        <v>769</v>
      </c>
      <c r="B406" s="85" t="s">
        <v>3479</v>
      </c>
      <c r="D406" s="84" t="s">
        <v>3480</v>
      </c>
      <c r="E406" s="83">
        <v>14</v>
      </c>
      <c r="F406" s="422">
        <v>0</v>
      </c>
      <c r="G406" s="83">
        <v>178.983</v>
      </c>
      <c r="H406" s="83">
        <v>35.106000000000002</v>
      </c>
      <c r="I406" s="83">
        <v>0</v>
      </c>
      <c r="J406" s="83">
        <v>0</v>
      </c>
      <c r="K406" s="83">
        <v>358.46300000000002</v>
      </c>
      <c r="L406" s="83">
        <v>1.8719999999999999</v>
      </c>
      <c r="M406" s="83">
        <v>0</v>
      </c>
      <c r="N406" s="83">
        <v>91.702000000000012</v>
      </c>
      <c r="O406" s="83">
        <v>222.39200000000002</v>
      </c>
      <c r="P406" s="83">
        <v>73.923000000000002</v>
      </c>
      <c r="Q406" s="83">
        <v>962.44100000000003</v>
      </c>
    </row>
    <row r="407" spans="1:17">
      <c r="A407" s="84" t="s">
        <v>776</v>
      </c>
      <c r="B407" s="85" t="s">
        <v>3495</v>
      </c>
      <c r="D407" s="84" t="s">
        <v>3496</v>
      </c>
      <c r="E407" s="83">
        <v>2782</v>
      </c>
      <c r="F407" s="422">
        <v>410230.33500000002</v>
      </c>
      <c r="G407" s="83">
        <v>11662.126000000002</v>
      </c>
      <c r="H407" s="83">
        <v>12359.826999999999</v>
      </c>
      <c r="I407" s="83">
        <v>54879.434999999998</v>
      </c>
      <c r="J407" s="83">
        <v>0</v>
      </c>
      <c r="K407" s="83">
        <v>30507.402999999998</v>
      </c>
      <c r="L407" s="83">
        <v>19220.337</v>
      </c>
      <c r="M407" s="83">
        <v>164657</v>
      </c>
      <c r="N407" s="83">
        <v>137966.804</v>
      </c>
      <c r="O407" s="83">
        <v>7313.1430000000009</v>
      </c>
      <c r="P407" s="83">
        <v>6047.915</v>
      </c>
      <c r="Q407" s="83">
        <v>854844.32500000019</v>
      </c>
    </row>
    <row r="408" spans="1:17">
      <c r="A408" s="84" t="s">
        <v>776</v>
      </c>
      <c r="B408" s="85" t="s">
        <v>4653</v>
      </c>
      <c r="D408" s="84" t="s">
        <v>3482</v>
      </c>
      <c r="E408" s="83">
        <v>196</v>
      </c>
      <c r="F408" s="422">
        <v>20223.996999999999</v>
      </c>
      <c r="G408" s="83">
        <v>0</v>
      </c>
      <c r="H408" s="83">
        <v>5754.4040000000005</v>
      </c>
      <c r="I408" s="83">
        <v>0</v>
      </c>
      <c r="J408" s="83">
        <v>0</v>
      </c>
      <c r="K408" s="83">
        <v>0</v>
      </c>
      <c r="L408" s="83">
        <v>0</v>
      </c>
      <c r="M408" s="83">
        <v>0</v>
      </c>
      <c r="N408" s="83">
        <v>0</v>
      </c>
      <c r="O408" s="83">
        <v>0</v>
      </c>
      <c r="P408" s="83">
        <v>0</v>
      </c>
      <c r="Q408" s="83">
        <v>25978.401000000002</v>
      </c>
    </row>
    <row r="409" spans="1:17">
      <c r="A409" s="84" t="s">
        <v>776</v>
      </c>
      <c r="B409" s="85" t="s">
        <v>4654</v>
      </c>
      <c r="D409" s="84" t="s">
        <v>3484</v>
      </c>
      <c r="E409" s="83">
        <v>21</v>
      </c>
      <c r="F409" s="422">
        <v>3023.6840000000002</v>
      </c>
      <c r="G409" s="83">
        <v>0</v>
      </c>
      <c r="H409" s="83">
        <v>0</v>
      </c>
      <c r="I409" s="83">
        <v>0</v>
      </c>
      <c r="J409" s="83">
        <v>0</v>
      </c>
      <c r="K409" s="83">
        <v>0</v>
      </c>
      <c r="L409" s="83">
        <v>0</v>
      </c>
      <c r="M409" s="83">
        <v>0</v>
      </c>
      <c r="N409" s="83">
        <v>0</v>
      </c>
      <c r="O409" s="83">
        <v>0</v>
      </c>
      <c r="P409" s="83">
        <v>0</v>
      </c>
      <c r="Q409" s="83">
        <v>3023.6840000000002</v>
      </c>
    </row>
    <row r="410" spans="1:17">
      <c r="A410" s="84" t="s">
        <v>776</v>
      </c>
      <c r="B410" s="85" t="s">
        <v>4655</v>
      </c>
      <c r="D410" s="84" t="s">
        <v>3487</v>
      </c>
      <c r="E410" s="83">
        <v>63</v>
      </c>
      <c r="F410" s="422">
        <v>11619.763999999999</v>
      </c>
      <c r="G410" s="83">
        <v>0</v>
      </c>
      <c r="H410" s="83">
        <v>0</v>
      </c>
      <c r="I410" s="83">
        <v>169.21599999999998</v>
      </c>
      <c r="J410" s="83">
        <v>0</v>
      </c>
      <c r="K410" s="83">
        <v>0</v>
      </c>
      <c r="L410" s="83">
        <v>0</v>
      </c>
      <c r="M410" s="83">
        <v>0</v>
      </c>
      <c r="N410" s="83">
        <v>0</v>
      </c>
      <c r="O410" s="83">
        <v>0</v>
      </c>
      <c r="P410" s="83">
        <v>0</v>
      </c>
      <c r="Q410" s="83">
        <v>11788.98</v>
      </c>
    </row>
    <row r="411" spans="1:17">
      <c r="A411" s="84" t="s">
        <v>776</v>
      </c>
      <c r="B411" s="85" t="s">
        <v>4656</v>
      </c>
      <c r="D411" s="84" t="s">
        <v>3489</v>
      </c>
      <c r="E411" s="83">
        <v>127</v>
      </c>
      <c r="F411" s="422">
        <v>24841.496000000003</v>
      </c>
      <c r="G411" s="83">
        <v>0</v>
      </c>
      <c r="H411" s="83">
        <v>14.567</v>
      </c>
      <c r="I411" s="83">
        <v>0</v>
      </c>
      <c r="J411" s="83">
        <v>0</v>
      </c>
      <c r="K411" s="83">
        <v>0</v>
      </c>
      <c r="L411" s="83">
        <v>0</v>
      </c>
      <c r="M411" s="83">
        <v>6052.1190000000006</v>
      </c>
      <c r="N411" s="83">
        <v>0</v>
      </c>
      <c r="O411" s="83">
        <v>0</v>
      </c>
      <c r="P411" s="83">
        <v>0</v>
      </c>
      <c r="Q411" s="83">
        <v>30908.182000000001</v>
      </c>
    </row>
    <row r="412" spans="1:17">
      <c r="A412" s="84" t="s">
        <v>776</v>
      </c>
      <c r="B412" s="85" t="s">
        <v>4657</v>
      </c>
      <c r="D412" s="84" t="s">
        <v>3491</v>
      </c>
      <c r="E412" s="83">
        <v>27</v>
      </c>
      <c r="F412" s="422">
        <v>2610.9250000000002</v>
      </c>
      <c r="G412" s="83">
        <v>0</v>
      </c>
      <c r="H412" s="83">
        <v>0</v>
      </c>
      <c r="I412" s="83">
        <v>0</v>
      </c>
      <c r="J412" s="83">
        <v>0</v>
      </c>
      <c r="K412" s="83">
        <v>0</v>
      </c>
      <c r="L412" s="83">
        <v>0</v>
      </c>
      <c r="M412" s="83">
        <v>0</v>
      </c>
      <c r="N412" s="83">
        <v>0</v>
      </c>
      <c r="O412" s="83">
        <v>0</v>
      </c>
      <c r="P412" s="83">
        <v>0</v>
      </c>
      <c r="Q412" s="83">
        <v>2610.9250000000002</v>
      </c>
    </row>
    <row r="413" spans="1:17">
      <c r="A413" s="84" t="s">
        <v>776</v>
      </c>
      <c r="B413" s="85" t="s">
        <v>4658</v>
      </c>
      <c r="D413" s="84" t="s">
        <v>3493</v>
      </c>
      <c r="E413" s="83">
        <v>55</v>
      </c>
      <c r="F413" s="422">
        <v>10896.764999999999</v>
      </c>
      <c r="G413" s="83">
        <v>0</v>
      </c>
      <c r="H413" s="83">
        <v>0</v>
      </c>
      <c r="I413" s="83">
        <v>0</v>
      </c>
      <c r="J413" s="83">
        <v>0</v>
      </c>
      <c r="K413" s="83">
        <v>0</v>
      </c>
      <c r="L413" s="83">
        <v>0</v>
      </c>
      <c r="M413" s="83">
        <v>0</v>
      </c>
      <c r="N413" s="83">
        <v>0</v>
      </c>
      <c r="O413" s="83">
        <v>0</v>
      </c>
      <c r="P413" s="83">
        <v>0</v>
      </c>
      <c r="Q413" s="83">
        <v>10896.764999999999</v>
      </c>
    </row>
    <row r="414" spans="1:17">
      <c r="A414" s="84" t="s">
        <v>776</v>
      </c>
      <c r="B414" s="85" t="s">
        <v>4659</v>
      </c>
      <c r="D414" s="84" t="s">
        <v>3494</v>
      </c>
      <c r="E414" s="83">
        <v>23</v>
      </c>
      <c r="F414" s="422">
        <v>699.80700000000002</v>
      </c>
      <c r="G414" s="83">
        <v>0</v>
      </c>
      <c r="H414" s="83">
        <v>0</v>
      </c>
      <c r="I414" s="83">
        <v>0</v>
      </c>
      <c r="J414" s="83">
        <v>0</v>
      </c>
      <c r="K414" s="83">
        <v>0</v>
      </c>
      <c r="L414" s="83">
        <v>0</v>
      </c>
      <c r="M414" s="83">
        <v>0</v>
      </c>
      <c r="N414" s="83">
        <v>0</v>
      </c>
      <c r="O414" s="83">
        <v>0</v>
      </c>
      <c r="P414" s="83">
        <v>0</v>
      </c>
      <c r="Q414" s="83">
        <v>699.80700000000002</v>
      </c>
    </row>
    <row r="415" spans="1:17">
      <c r="A415" s="84" t="s">
        <v>776</v>
      </c>
      <c r="B415" s="85" t="s">
        <v>4660</v>
      </c>
      <c r="D415" s="84" t="s">
        <v>3498</v>
      </c>
      <c r="E415" s="83">
        <v>66</v>
      </c>
      <c r="F415" s="422">
        <v>6855.4280000000017</v>
      </c>
      <c r="G415" s="83">
        <v>0</v>
      </c>
      <c r="H415" s="83">
        <v>0</v>
      </c>
      <c r="I415" s="83">
        <v>0</v>
      </c>
      <c r="J415" s="83">
        <v>0</v>
      </c>
      <c r="K415" s="83">
        <v>0</v>
      </c>
      <c r="L415" s="83">
        <v>0</v>
      </c>
      <c r="M415" s="83">
        <v>0</v>
      </c>
      <c r="N415" s="83">
        <v>0</v>
      </c>
      <c r="O415" s="83">
        <v>0</v>
      </c>
      <c r="P415" s="83">
        <v>0</v>
      </c>
      <c r="Q415" s="83">
        <v>6855.4280000000017</v>
      </c>
    </row>
    <row r="416" spans="1:17">
      <c r="A416" s="84" t="s">
        <v>776</v>
      </c>
      <c r="B416" s="85" t="s">
        <v>4661</v>
      </c>
      <c r="D416" s="84" t="s">
        <v>3500</v>
      </c>
      <c r="E416" s="83">
        <v>40</v>
      </c>
      <c r="F416" s="422">
        <v>3220.8649999999993</v>
      </c>
      <c r="G416" s="83">
        <v>0</v>
      </c>
      <c r="H416" s="83">
        <v>9892.6280000000006</v>
      </c>
      <c r="I416" s="83">
        <v>0</v>
      </c>
      <c r="J416" s="83">
        <v>0</v>
      </c>
      <c r="K416" s="83">
        <v>0</v>
      </c>
      <c r="L416" s="83">
        <v>0</v>
      </c>
      <c r="M416" s="83">
        <v>0</v>
      </c>
      <c r="N416" s="83">
        <v>0</v>
      </c>
      <c r="O416" s="83">
        <v>0</v>
      </c>
      <c r="P416" s="83">
        <v>0</v>
      </c>
      <c r="Q416" s="83">
        <v>13113.493</v>
      </c>
    </row>
    <row r="417" spans="1:17">
      <c r="A417" s="84" t="s">
        <v>776</v>
      </c>
      <c r="B417" s="85" t="s">
        <v>4662</v>
      </c>
      <c r="D417" s="84" t="s">
        <v>3502</v>
      </c>
      <c r="E417" s="83">
        <v>39</v>
      </c>
      <c r="F417" s="422">
        <v>4523.45</v>
      </c>
      <c r="G417" s="83">
        <v>0</v>
      </c>
      <c r="H417" s="83">
        <v>0</v>
      </c>
      <c r="I417" s="83">
        <v>0</v>
      </c>
      <c r="J417" s="83">
        <v>0</v>
      </c>
      <c r="K417" s="83">
        <v>0</v>
      </c>
      <c r="L417" s="83">
        <v>0</v>
      </c>
      <c r="M417" s="83">
        <v>0</v>
      </c>
      <c r="N417" s="83">
        <v>0</v>
      </c>
      <c r="O417" s="83">
        <v>0</v>
      </c>
      <c r="P417" s="83">
        <v>0</v>
      </c>
      <c r="Q417" s="83">
        <v>4523.45</v>
      </c>
    </row>
    <row r="418" spans="1:17">
      <c r="A418" s="84" t="s">
        <v>776</v>
      </c>
      <c r="B418" s="85" t="s">
        <v>4663</v>
      </c>
      <c r="D418" s="84" t="s">
        <v>3508</v>
      </c>
      <c r="E418" s="83">
        <v>107</v>
      </c>
      <c r="F418" s="422">
        <v>14747.425000000001</v>
      </c>
      <c r="G418" s="83">
        <v>0</v>
      </c>
      <c r="H418" s="83">
        <v>3490.616</v>
      </c>
      <c r="I418" s="83">
        <v>0</v>
      </c>
      <c r="J418" s="83">
        <v>0</v>
      </c>
      <c r="K418" s="83">
        <v>0</v>
      </c>
      <c r="L418" s="83">
        <v>0</v>
      </c>
      <c r="M418" s="83">
        <v>0</v>
      </c>
      <c r="N418" s="83">
        <v>0</v>
      </c>
      <c r="O418" s="83">
        <v>0</v>
      </c>
      <c r="P418" s="83">
        <v>0</v>
      </c>
      <c r="Q418" s="83">
        <v>18238.041000000001</v>
      </c>
    </row>
    <row r="419" spans="1:17">
      <c r="A419" s="84" t="s">
        <v>776</v>
      </c>
      <c r="B419" s="85" t="s">
        <v>4664</v>
      </c>
      <c r="D419" s="84" t="s">
        <v>3510</v>
      </c>
      <c r="E419" s="83">
        <v>33</v>
      </c>
      <c r="F419" s="422">
        <v>4669.7470000000003</v>
      </c>
      <c r="G419" s="83">
        <v>0</v>
      </c>
      <c r="H419" s="83">
        <v>0</v>
      </c>
      <c r="I419" s="83">
        <v>0</v>
      </c>
      <c r="J419" s="83">
        <v>0</v>
      </c>
      <c r="K419" s="83">
        <v>0</v>
      </c>
      <c r="L419" s="83">
        <v>0</v>
      </c>
      <c r="M419" s="83">
        <v>0</v>
      </c>
      <c r="N419" s="83">
        <v>0</v>
      </c>
      <c r="O419" s="83">
        <v>0</v>
      </c>
      <c r="P419" s="83">
        <v>0</v>
      </c>
      <c r="Q419" s="83">
        <v>4669.7470000000003</v>
      </c>
    </row>
    <row r="420" spans="1:17">
      <c r="A420" s="84" t="s">
        <v>776</v>
      </c>
      <c r="B420" s="85" t="s">
        <v>4665</v>
      </c>
      <c r="D420" s="84" t="s">
        <v>3512</v>
      </c>
      <c r="E420" s="83">
        <v>194</v>
      </c>
      <c r="F420" s="422">
        <v>25507.436000000002</v>
      </c>
      <c r="G420" s="83">
        <v>0</v>
      </c>
      <c r="H420" s="83">
        <v>3046.5820000000003</v>
      </c>
      <c r="I420" s="83">
        <v>0</v>
      </c>
      <c r="J420" s="83">
        <v>0</v>
      </c>
      <c r="K420" s="83">
        <v>0</v>
      </c>
      <c r="L420" s="83">
        <v>0</v>
      </c>
      <c r="M420" s="83">
        <v>0</v>
      </c>
      <c r="N420" s="83">
        <v>0</v>
      </c>
      <c r="O420" s="83">
        <v>0</v>
      </c>
      <c r="P420" s="83">
        <v>0</v>
      </c>
      <c r="Q420" s="83">
        <v>28554.018000000004</v>
      </c>
    </row>
    <row r="421" spans="1:17">
      <c r="A421" s="84" t="s">
        <v>776</v>
      </c>
      <c r="B421" s="85" t="s">
        <v>4666</v>
      </c>
      <c r="D421" s="84" t="s">
        <v>3514</v>
      </c>
      <c r="E421" s="83">
        <v>32</v>
      </c>
      <c r="F421" s="422">
        <v>5850.9859999999999</v>
      </c>
      <c r="G421" s="83">
        <v>0</v>
      </c>
      <c r="H421" s="83">
        <v>0</v>
      </c>
      <c r="I421" s="83">
        <v>0</v>
      </c>
      <c r="J421" s="83">
        <v>0</v>
      </c>
      <c r="K421" s="83">
        <v>0</v>
      </c>
      <c r="L421" s="83">
        <v>0</v>
      </c>
      <c r="M421" s="83">
        <v>0</v>
      </c>
      <c r="N421" s="83">
        <v>0</v>
      </c>
      <c r="O421" s="83">
        <v>0</v>
      </c>
      <c r="P421" s="83">
        <v>0</v>
      </c>
      <c r="Q421" s="83">
        <v>5850.9859999999999</v>
      </c>
    </row>
    <row r="422" spans="1:17">
      <c r="A422" s="84" t="s">
        <v>776</v>
      </c>
      <c r="B422" s="85" t="s">
        <v>4667</v>
      </c>
      <c r="D422" s="84" t="s">
        <v>3515</v>
      </c>
      <c r="E422" s="83">
        <v>48</v>
      </c>
      <c r="F422" s="422">
        <v>4833.393</v>
      </c>
      <c r="G422" s="83">
        <v>0</v>
      </c>
      <c r="H422" s="83">
        <v>0</v>
      </c>
      <c r="I422" s="83">
        <v>0</v>
      </c>
      <c r="J422" s="83">
        <v>0</v>
      </c>
      <c r="K422" s="83">
        <v>0</v>
      </c>
      <c r="L422" s="83">
        <v>0</v>
      </c>
      <c r="M422" s="83">
        <v>0</v>
      </c>
      <c r="N422" s="83">
        <v>0</v>
      </c>
      <c r="O422" s="83">
        <v>0</v>
      </c>
      <c r="P422" s="83">
        <v>0</v>
      </c>
      <c r="Q422" s="83">
        <v>4833.393</v>
      </c>
    </row>
    <row r="423" spans="1:17">
      <c r="A423" s="84" t="s">
        <v>776</v>
      </c>
      <c r="B423" s="85" t="s">
        <v>4279</v>
      </c>
      <c r="D423" s="84" t="s">
        <v>3506</v>
      </c>
      <c r="E423" s="83">
        <v>96</v>
      </c>
      <c r="F423" s="422">
        <v>14700.718999999999</v>
      </c>
      <c r="G423" s="83">
        <v>0</v>
      </c>
      <c r="H423" s="83">
        <v>182.523</v>
      </c>
      <c r="I423" s="83">
        <v>11653.585000000001</v>
      </c>
      <c r="J423" s="83">
        <v>0</v>
      </c>
      <c r="K423" s="83">
        <v>0</v>
      </c>
      <c r="L423" s="83">
        <v>0</v>
      </c>
      <c r="M423" s="83">
        <v>0</v>
      </c>
      <c r="N423" s="83">
        <v>0</v>
      </c>
      <c r="O423" s="83">
        <v>0</v>
      </c>
      <c r="P423" s="83">
        <v>0</v>
      </c>
      <c r="Q423" s="83">
        <v>26536.827000000001</v>
      </c>
    </row>
    <row r="424" spans="1:17">
      <c r="A424" s="84" t="s">
        <v>776</v>
      </c>
      <c r="B424" s="85" t="s">
        <v>4668</v>
      </c>
      <c r="D424" s="84" t="s">
        <v>3486</v>
      </c>
      <c r="E424" s="83">
        <v>19</v>
      </c>
      <c r="F424" s="422">
        <v>0</v>
      </c>
      <c r="G424" s="83">
        <v>0</v>
      </c>
      <c r="H424" s="83">
        <v>0</v>
      </c>
      <c r="I424" s="83">
        <v>0</v>
      </c>
      <c r="J424" s="83">
        <v>50.908999999999999</v>
      </c>
      <c r="K424" s="83">
        <v>282.834</v>
      </c>
      <c r="L424" s="83">
        <v>233.70599999999999</v>
      </c>
      <c r="M424" s="83">
        <v>383.18599999999998</v>
      </c>
      <c r="N424" s="83">
        <v>13.036</v>
      </c>
      <c r="O424" s="83">
        <v>287.09800000000001</v>
      </c>
      <c r="P424" s="83">
        <v>0</v>
      </c>
      <c r="Q424" s="83">
        <v>1250.769</v>
      </c>
    </row>
    <row r="425" spans="1:17">
      <c r="A425" s="84" t="s">
        <v>807</v>
      </c>
      <c r="B425" s="85" t="s">
        <v>4280</v>
      </c>
      <c r="D425" s="84" t="s">
        <v>3522</v>
      </c>
      <c r="E425" s="83">
        <v>147</v>
      </c>
      <c r="F425" s="422">
        <v>2731.7470000000003</v>
      </c>
      <c r="G425" s="83">
        <v>0</v>
      </c>
      <c r="H425" s="83">
        <v>0</v>
      </c>
      <c r="I425" s="83">
        <v>143.36000000000001</v>
      </c>
      <c r="J425" s="83">
        <v>0</v>
      </c>
      <c r="K425" s="83">
        <v>145.16899999999998</v>
      </c>
      <c r="L425" s="83">
        <v>0</v>
      </c>
      <c r="M425" s="83">
        <v>0</v>
      </c>
      <c r="N425" s="83">
        <v>0</v>
      </c>
      <c r="O425" s="83">
        <v>16073</v>
      </c>
      <c r="P425" s="83">
        <v>0</v>
      </c>
      <c r="Q425" s="83">
        <v>19093.276000000002</v>
      </c>
    </row>
    <row r="426" spans="1:17">
      <c r="A426" s="84" t="s">
        <v>807</v>
      </c>
      <c r="B426" s="85" t="s">
        <v>4281</v>
      </c>
      <c r="D426" s="84" t="s">
        <v>3519</v>
      </c>
      <c r="E426" s="83">
        <v>18</v>
      </c>
      <c r="F426" s="422">
        <v>263.54300000000001</v>
      </c>
      <c r="G426" s="83">
        <v>0</v>
      </c>
      <c r="H426" s="83">
        <v>0</v>
      </c>
      <c r="I426" s="83">
        <v>0.32500000000000001</v>
      </c>
      <c r="J426" s="83">
        <v>0</v>
      </c>
      <c r="K426" s="83">
        <v>197.87900000000002</v>
      </c>
      <c r="L426" s="83">
        <v>0</v>
      </c>
      <c r="M426" s="83">
        <v>0</v>
      </c>
      <c r="N426" s="83">
        <v>0</v>
      </c>
      <c r="O426" s="83">
        <v>1242.336</v>
      </c>
      <c r="P426" s="83">
        <v>0</v>
      </c>
      <c r="Q426" s="83">
        <v>1704.0829999999999</v>
      </c>
    </row>
    <row r="427" spans="1:17">
      <c r="A427" s="84" t="s">
        <v>807</v>
      </c>
      <c r="B427" s="85" t="s">
        <v>4669</v>
      </c>
      <c r="D427" s="84" t="s">
        <v>3521</v>
      </c>
      <c r="E427" s="83">
        <v>44</v>
      </c>
      <c r="F427" s="422">
        <v>183.44200000000001</v>
      </c>
      <c r="G427" s="83">
        <v>75.95</v>
      </c>
      <c r="H427" s="83">
        <v>0</v>
      </c>
      <c r="I427" s="83">
        <v>14.958</v>
      </c>
      <c r="J427" s="83">
        <v>0</v>
      </c>
      <c r="K427" s="83">
        <v>224.89900000000003</v>
      </c>
      <c r="L427" s="83">
        <v>0</v>
      </c>
      <c r="M427" s="83">
        <v>0</v>
      </c>
      <c r="N427" s="83">
        <v>38.652999999999992</v>
      </c>
      <c r="O427" s="83">
        <v>161.292</v>
      </c>
      <c r="P427" s="83">
        <v>3755.9299999999994</v>
      </c>
      <c r="Q427" s="83">
        <v>4455.1239999999989</v>
      </c>
    </row>
    <row r="428" spans="1:17">
      <c r="A428" s="84" t="s">
        <v>814</v>
      </c>
      <c r="B428" s="85" t="s">
        <v>4283</v>
      </c>
      <c r="D428" s="84" t="s">
        <v>3945</v>
      </c>
      <c r="E428" s="83">
        <v>301</v>
      </c>
      <c r="F428" s="422">
        <v>24705.775000000001</v>
      </c>
      <c r="G428" s="83">
        <v>0</v>
      </c>
      <c r="H428" s="83">
        <v>31186.552000000007</v>
      </c>
      <c r="I428" s="83">
        <v>0</v>
      </c>
      <c r="J428" s="83">
        <v>0</v>
      </c>
      <c r="K428" s="83">
        <v>0</v>
      </c>
      <c r="L428" s="83">
        <v>0</v>
      </c>
      <c r="M428" s="83">
        <v>0</v>
      </c>
      <c r="N428" s="83">
        <v>0</v>
      </c>
      <c r="O428" s="83">
        <v>0</v>
      </c>
      <c r="P428" s="83">
        <v>0</v>
      </c>
      <c r="Q428" s="83">
        <v>55892.327000000012</v>
      </c>
    </row>
    <row r="429" spans="1:17">
      <c r="A429" s="84" t="s">
        <v>814</v>
      </c>
      <c r="B429" s="85" t="s">
        <v>4670</v>
      </c>
      <c r="D429" s="84" t="s">
        <v>3526</v>
      </c>
      <c r="E429" s="83">
        <v>84</v>
      </c>
      <c r="F429" s="422">
        <v>5505.2330000000002</v>
      </c>
      <c r="G429" s="83">
        <v>190.58900000000003</v>
      </c>
      <c r="H429" s="83">
        <v>220.40299999999999</v>
      </c>
      <c r="I429" s="83">
        <v>319.06599999999997</v>
      </c>
      <c r="J429" s="83">
        <v>0</v>
      </c>
      <c r="K429" s="83">
        <v>5983.3109999999997</v>
      </c>
      <c r="L429" s="83">
        <v>0</v>
      </c>
      <c r="M429" s="83">
        <v>0</v>
      </c>
      <c r="N429" s="83">
        <v>0</v>
      </c>
      <c r="O429" s="83">
        <v>0</v>
      </c>
      <c r="P429" s="83">
        <v>3281.6209999999996</v>
      </c>
      <c r="Q429" s="83">
        <v>15500.223000000004</v>
      </c>
    </row>
    <row r="430" spans="1:17">
      <c r="A430" s="84" t="s">
        <v>819</v>
      </c>
      <c r="B430" s="85" t="s">
        <v>4671</v>
      </c>
      <c r="D430" s="84" t="s">
        <v>3534</v>
      </c>
      <c r="E430" s="83">
        <v>201</v>
      </c>
      <c r="F430" s="422">
        <v>9109.4969999999994</v>
      </c>
      <c r="G430" s="83">
        <v>2.3140000000000001</v>
      </c>
      <c r="H430" s="83">
        <v>453.97699999999998</v>
      </c>
      <c r="I430" s="83">
        <v>1725.6270000000004</v>
      </c>
      <c r="J430" s="83">
        <v>0</v>
      </c>
      <c r="K430" s="83">
        <v>2476.2199999999998</v>
      </c>
      <c r="L430" s="83">
        <v>0</v>
      </c>
      <c r="M430" s="83">
        <v>1975</v>
      </c>
      <c r="N430" s="83">
        <v>6485</v>
      </c>
      <c r="O430" s="83">
        <v>1923.9379999999999</v>
      </c>
      <c r="P430" s="83">
        <v>4296.8009999999995</v>
      </c>
      <c r="Q430" s="83">
        <v>28448.374</v>
      </c>
    </row>
    <row r="431" spans="1:17">
      <c r="A431" s="84" t="s">
        <v>819</v>
      </c>
      <c r="B431" s="85" t="s">
        <v>4672</v>
      </c>
      <c r="D431" s="84" t="s">
        <v>3531</v>
      </c>
      <c r="E431" s="83">
        <v>51</v>
      </c>
      <c r="F431" s="422">
        <v>1741.289</v>
      </c>
      <c r="G431" s="83">
        <v>49.539999999999992</v>
      </c>
      <c r="H431" s="83">
        <v>26.956999999999994</v>
      </c>
      <c r="I431" s="83">
        <v>75.376000000000005</v>
      </c>
      <c r="J431" s="83">
        <v>0</v>
      </c>
      <c r="K431" s="83">
        <v>734.98300000000006</v>
      </c>
      <c r="L431" s="83">
        <v>0</v>
      </c>
      <c r="M431" s="83">
        <v>2462.826</v>
      </c>
      <c r="N431" s="83">
        <v>0</v>
      </c>
      <c r="O431" s="83">
        <v>421.26499999999999</v>
      </c>
      <c r="P431" s="83">
        <v>0</v>
      </c>
      <c r="Q431" s="83">
        <v>5512.2359999999999</v>
      </c>
    </row>
    <row r="432" spans="1:17">
      <c r="A432" s="84" t="s">
        <v>819</v>
      </c>
      <c r="B432" s="85" t="s">
        <v>4673</v>
      </c>
      <c r="D432" s="84" t="s">
        <v>4674</v>
      </c>
      <c r="E432" s="83">
        <v>13</v>
      </c>
      <c r="F432" s="422">
        <v>327.08999999999997</v>
      </c>
      <c r="G432" s="83">
        <v>0</v>
      </c>
      <c r="H432" s="83">
        <v>0</v>
      </c>
      <c r="I432" s="83">
        <v>0</v>
      </c>
      <c r="J432" s="83">
        <v>0</v>
      </c>
      <c r="K432" s="83">
        <v>36.944000000000003</v>
      </c>
      <c r="L432" s="83">
        <v>30.6</v>
      </c>
      <c r="M432" s="83">
        <v>82.491</v>
      </c>
      <c r="N432" s="83">
        <v>329.63400000000001</v>
      </c>
      <c r="O432" s="83">
        <v>22.154</v>
      </c>
      <c r="P432" s="83">
        <v>0</v>
      </c>
      <c r="Q432" s="83">
        <v>828.9129999999999</v>
      </c>
    </row>
    <row r="433" spans="1:17">
      <c r="A433" s="84" t="s">
        <v>819</v>
      </c>
      <c r="B433" s="85" t="s">
        <v>4675</v>
      </c>
      <c r="D433" s="84" t="s">
        <v>3571</v>
      </c>
      <c r="E433" s="83">
        <v>315</v>
      </c>
      <c r="F433" s="422">
        <v>21671.699000000001</v>
      </c>
      <c r="G433" s="83">
        <v>14.028</v>
      </c>
      <c r="H433" s="83">
        <v>577.49800000000005</v>
      </c>
      <c r="I433" s="83">
        <v>323.065</v>
      </c>
      <c r="J433" s="83">
        <v>0</v>
      </c>
      <c r="K433" s="83">
        <v>5039.317</v>
      </c>
      <c r="L433" s="83">
        <v>0</v>
      </c>
      <c r="M433" s="83">
        <v>4100</v>
      </c>
      <c r="N433" s="83">
        <v>12932.471000000001</v>
      </c>
      <c r="O433" s="83">
        <v>4100</v>
      </c>
      <c r="P433" s="83">
        <v>19561.179</v>
      </c>
      <c r="Q433" s="83">
        <v>68319.256999999998</v>
      </c>
    </row>
    <row r="434" spans="1:17">
      <c r="A434" s="84" t="s">
        <v>819</v>
      </c>
      <c r="B434" s="85" t="s">
        <v>4289</v>
      </c>
      <c r="D434" s="84" t="s">
        <v>3539</v>
      </c>
      <c r="E434" s="83">
        <v>33</v>
      </c>
      <c r="F434" s="422">
        <v>0</v>
      </c>
      <c r="G434" s="83">
        <v>1762.8270000000005</v>
      </c>
      <c r="H434" s="83">
        <v>0</v>
      </c>
      <c r="I434" s="83">
        <v>0</v>
      </c>
      <c r="J434" s="83">
        <v>0</v>
      </c>
      <c r="K434" s="83">
        <v>328.47199999999998</v>
      </c>
      <c r="L434" s="83">
        <v>34.564999999999998</v>
      </c>
      <c r="M434" s="83">
        <v>206.30500000000001</v>
      </c>
      <c r="N434" s="83">
        <v>889.02100000000007</v>
      </c>
      <c r="O434" s="83">
        <v>888.72399999999993</v>
      </c>
      <c r="P434" s="83">
        <v>0</v>
      </c>
      <c r="Q434" s="83">
        <v>4109.9140000000007</v>
      </c>
    </row>
    <row r="435" spans="1:17">
      <c r="A435" s="84" t="s">
        <v>819</v>
      </c>
      <c r="B435" s="85" t="s">
        <v>3544</v>
      </c>
      <c r="D435" s="84" t="s">
        <v>3545</v>
      </c>
      <c r="E435" s="83">
        <v>7</v>
      </c>
      <c r="F435" s="422">
        <v>132.70400000000001</v>
      </c>
      <c r="G435" s="83">
        <v>0</v>
      </c>
      <c r="H435" s="83">
        <v>3.95</v>
      </c>
      <c r="I435" s="83">
        <v>24.549000000000003</v>
      </c>
      <c r="J435" s="83">
        <v>0</v>
      </c>
      <c r="K435" s="83">
        <v>128.96899999999999</v>
      </c>
      <c r="L435" s="83">
        <v>0</v>
      </c>
      <c r="M435" s="83">
        <v>382.61300000000006</v>
      </c>
      <c r="N435" s="83">
        <v>0</v>
      </c>
      <c r="O435" s="83">
        <v>91.661000000000001</v>
      </c>
      <c r="P435" s="83">
        <v>0</v>
      </c>
      <c r="Q435" s="83">
        <v>764.44600000000003</v>
      </c>
    </row>
    <row r="436" spans="1:17">
      <c r="A436" s="84" t="s">
        <v>819</v>
      </c>
      <c r="B436" s="85" t="s">
        <v>4676</v>
      </c>
      <c r="D436" s="84" t="s">
        <v>3589</v>
      </c>
      <c r="E436" s="83">
        <v>40</v>
      </c>
      <c r="F436" s="422">
        <v>339.39300000000003</v>
      </c>
      <c r="G436" s="83">
        <v>403.38800000000003</v>
      </c>
      <c r="H436" s="83">
        <v>0</v>
      </c>
      <c r="I436" s="83">
        <v>0</v>
      </c>
      <c r="J436" s="83">
        <v>0</v>
      </c>
      <c r="K436" s="83">
        <v>227.46</v>
      </c>
      <c r="L436" s="83">
        <v>73.754999999999995</v>
      </c>
      <c r="M436" s="83">
        <v>280.03899999999999</v>
      </c>
      <c r="N436" s="83">
        <v>1215.098</v>
      </c>
      <c r="O436" s="83">
        <v>988.58699999999999</v>
      </c>
      <c r="P436" s="83">
        <v>0</v>
      </c>
      <c r="Q436" s="83">
        <v>3527.7200000000003</v>
      </c>
    </row>
    <row r="437" spans="1:17">
      <c r="A437" s="84" t="s">
        <v>819</v>
      </c>
      <c r="B437" s="85" t="s">
        <v>3562</v>
      </c>
      <c r="D437" s="84" t="s">
        <v>3563</v>
      </c>
      <c r="E437" s="83">
        <v>123</v>
      </c>
      <c r="F437" s="422">
        <v>0</v>
      </c>
      <c r="G437" s="83">
        <v>0</v>
      </c>
      <c r="H437" s="83">
        <v>21251.885000000002</v>
      </c>
      <c r="I437" s="83">
        <v>0</v>
      </c>
      <c r="J437" s="83">
        <v>0</v>
      </c>
      <c r="K437" s="83">
        <v>0</v>
      </c>
      <c r="L437" s="83">
        <v>0</v>
      </c>
      <c r="M437" s="83">
        <v>0</v>
      </c>
      <c r="N437" s="83">
        <v>0</v>
      </c>
      <c r="O437" s="83">
        <v>0</v>
      </c>
      <c r="P437" s="83">
        <v>0</v>
      </c>
      <c r="Q437" s="83">
        <v>21251.885000000002</v>
      </c>
    </row>
    <row r="438" spans="1:17">
      <c r="A438" s="84" t="s">
        <v>819</v>
      </c>
      <c r="B438" s="85" t="s">
        <v>3564</v>
      </c>
      <c r="D438" s="84" t="s">
        <v>3565</v>
      </c>
      <c r="E438" s="83">
        <v>4</v>
      </c>
      <c r="F438" s="422">
        <v>0</v>
      </c>
      <c r="G438" s="83">
        <v>107384.22100000001</v>
      </c>
      <c r="H438" s="83">
        <v>2380.2779999999998</v>
      </c>
      <c r="I438" s="83">
        <v>0</v>
      </c>
      <c r="J438" s="83">
        <v>0</v>
      </c>
      <c r="K438" s="83">
        <v>2834.328</v>
      </c>
      <c r="L438" s="83">
        <v>0</v>
      </c>
      <c r="M438" s="83">
        <v>50010.907000000007</v>
      </c>
      <c r="N438" s="83">
        <v>13703</v>
      </c>
      <c r="O438" s="83">
        <v>115602.8</v>
      </c>
      <c r="P438" s="83">
        <v>0</v>
      </c>
      <c r="Q438" s="83">
        <v>291915.53400000004</v>
      </c>
    </row>
    <row r="439" spans="1:17">
      <c r="A439" s="84" t="s">
        <v>819</v>
      </c>
      <c r="B439" s="85" t="s">
        <v>3566</v>
      </c>
      <c r="D439" s="84" t="s">
        <v>3567</v>
      </c>
      <c r="E439" s="83">
        <v>8549</v>
      </c>
      <c r="F439" s="422">
        <v>1958841.9110000001</v>
      </c>
      <c r="G439" s="83">
        <v>1519.338</v>
      </c>
      <c r="H439" s="83">
        <v>38684.659</v>
      </c>
      <c r="I439" s="83">
        <v>50286.435999999994</v>
      </c>
      <c r="J439" s="83">
        <v>168380.18</v>
      </c>
      <c r="K439" s="83">
        <v>0</v>
      </c>
      <c r="L439" s="83">
        <v>0</v>
      </c>
      <c r="M439" s="83">
        <v>96145.034</v>
      </c>
      <c r="N439" s="83">
        <v>515677.158</v>
      </c>
      <c r="O439" s="83">
        <v>121641.765</v>
      </c>
      <c r="P439" s="83">
        <v>179703.49399999998</v>
      </c>
      <c r="Q439" s="83">
        <v>3130879.9750000001</v>
      </c>
    </row>
    <row r="440" spans="1:17">
      <c r="A440" s="84" t="s">
        <v>819</v>
      </c>
      <c r="B440" s="85" t="s">
        <v>4677</v>
      </c>
      <c r="D440" s="84" t="s">
        <v>4678</v>
      </c>
      <c r="E440" s="83">
        <v>75</v>
      </c>
      <c r="F440" s="422">
        <v>7994.62</v>
      </c>
      <c r="G440" s="83">
        <v>0</v>
      </c>
      <c r="H440" s="83">
        <v>7843.4059999999999</v>
      </c>
      <c r="I440" s="83">
        <v>381.63599999999997</v>
      </c>
      <c r="J440" s="83">
        <v>0</v>
      </c>
      <c r="K440" s="83">
        <v>0</v>
      </c>
      <c r="L440" s="83">
        <v>0</v>
      </c>
      <c r="M440" s="83">
        <v>0</v>
      </c>
      <c r="N440" s="83">
        <v>0</v>
      </c>
      <c r="O440" s="83">
        <v>0</v>
      </c>
      <c r="P440" s="83">
        <v>0</v>
      </c>
      <c r="Q440" s="83">
        <v>16219.662000000002</v>
      </c>
    </row>
    <row r="441" spans="1:17">
      <c r="A441" s="84" t="s">
        <v>819</v>
      </c>
      <c r="B441" s="85" t="s">
        <v>4679</v>
      </c>
      <c r="D441" s="84" t="s">
        <v>3529</v>
      </c>
      <c r="E441" s="83">
        <v>140</v>
      </c>
      <c r="F441" s="422">
        <v>732.303</v>
      </c>
      <c r="G441" s="83">
        <v>0</v>
      </c>
      <c r="H441" s="83">
        <v>11181.771000000001</v>
      </c>
      <c r="I441" s="83">
        <v>0</v>
      </c>
      <c r="J441" s="83">
        <v>0</v>
      </c>
      <c r="K441" s="83">
        <v>0</v>
      </c>
      <c r="L441" s="83">
        <v>0</v>
      </c>
      <c r="M441" s="83">
        <v>0</v>
      </c>
      <c r="N441" s="83">
        <v>0</v>
      </c>
      <c r="O441" s="83">
        <v>0</v>
      </c>
      <c r="P441" s="83">
        <v>0</v>
      </c>
      <c r="Q441" s="83">
        <v>11914.074000000002</v>
      </c>
    </row>
    <row r="442" spans="1:17">
      <c r="A442" s="84" t="s">
        <v>819</v>
      </c>
      <c r="B442" s="85" t="s">
        <v>4680</v>
      </c>
      <c r="D442" s="84" t="s">
        <v>3541</v>
      </c>
      <c r="E442" s="83">
        <v>5</v>
      </c>
      <c r="F442" s="422">
        <v>91.227000000000004</v>
      </c>
      <c r="G442" s="83">
        <v>0</v>
      </c>
      <c r="H442" s="83">
        <v>0</v>
      </c>
      <c r="I442" s="83">
        <v>0</v>
      </c>
      <c r="J442" s="83">
        <v>0</v>
      </c>
      <c r="K442" s="83">
        <v>0</v>
      </c>
      <c r="L442" s="83">
        <v>0</v>
      </c>
      <c r="M442" s="83">
        <v>331.27300000000002</v>
      </c>
      <c r="N442" s="83">
        <v>0</v>
      </c>
      <c r="O442" s="83">
        <v>556.77499999999998</v>
      </c>
      <c r="P442" s="83">
        <v>0</v>
      </c>
      <c r="Q442" s="83">
        <v>979.27499999999998</v>
      </c>
    </row>
    <row r="443" spans="1:17">
      <c r="A443" s="84" t="s">
        <v>819</v>
      </c>
      <c r="B443" s="85" t="s">
        <v>3568</v>
      </c>
      <c r="D443" s="84" t="s">
        <v>3569</v>
      </c>
      <c r="E443" s="83">
        <v>559</v>
      </c>
      <c r="F443" s="422">
        <v>0</v>
      </c>
      <c r="G443" s="83">
        <v>0</v>
      </c>
      <c r="H443" s="83">
        <v>130692.736</v>
      </c>
      <c r="I443" s="83">
        <v>0</v>
      </c>
      <c r="J443" s="83">
        <v>0</v>
      </c>
      <c r="K443" s="83">
        <v>0</v>
      </c>
      <c r="L443" s="83">
        <v>0</v>
      </c>
      <c r="M443" s="83">
        <v>0</v>
      </c>
      <c r="N443" s="83">
        <v>0</v>
      </c>
      <c r="O443" s="83">
        <v>0</v>
      </c>
      <c r="P443" s="83">
        <v>0</v>
      </c>
      <c r="Q443" s="83">
        <v>130692.736</v>
      </c>
    </row>
    <row r="444" spans="1:17">
      <c r="A444" s="84" t="s">
        <v>819</v>
      </c>
      <c r="B444" s="85" t="s">
        <v>4681</v>
      </c>
      <c r="D444" s="84" t="s">
        <v>3547</v>
      </c>
      <c r="E444" s="83">
        <v>15</v>
      </c>
      <c r="F444" s="422">
        <v>257.15199999999999</v>
      </c>
      <c r="G444" s="83">
        <v>0</v>
      </c>
      <c r="H444" s="83">
        <v>11.98</v>
      </c>
      <c r="I444" s="83">
        <v>0</v>
      </c>
      <c r="J444" s="83">
        <v>0</v>
      </c>
      <c r="K444" s="83">
        <v>23.775000000000002</v>
      </c>
      <c r="L444" s="83">
        <v>0</v>
      </c>
      <c r="M444" s="83">
        <v>63.893999999999998</v>
      </c>
      <c r="N444" s="83">
        <v>454.572</v>
      </c>
      <c r="O444" s="83">
        <v>1691.7379999999998</v>
      </c>
      <c r="P444" s="83">
        <v>0</v>
      </c>
      <c r="Q444" s="83">
        <v>2503.1109999999999</v>
      </c>
    </row>
    <row r="445" spans="1:17">
      <c r="A445" s="84" t="s">
        <v>819</v>
      </c>
      <c r="B445" s="85" t="s">
        <v>4682</v>
      </c>
      <c r="D445" s="84" t="s">
        <v>3540</v>
      </c>
      <c r="E445" s="83">
        <v>10</v>
      </c>
      <c r="F445" s="422">
        <v>418.18099999999998</v>
      </c>
      <c r="G445" s="83">
        <v>0</v>
      </c>
      <c r="H445" s="83">
        <v>67.5</v>
      </c>
      <c r="I445" s="83">
        <v>0</v>
      </c>
      <c r="J445" s="83">
        <v>0</v>
      </c>
      <c r="K445" s="83">
        <v>19.015000000000001</v>
      </c>
      <c r="L445" s="83">
        <v>0</v>
      </c>
      <c r="M445" s="83">
        <v>360.06</v>
      </c>
      <c r="N445" s="83">
        <v>0</v>
      </c>
      <c r="O445" s="83">
        <v>551.76699999999994</v>
      </c>
      <c r="P445" s="83">
        <v>0</v>
      </c>
      <c r="Q445" s="83">
        <v>1416.5229999999999</v>
      </c>
    </row>
    <row r="446" spans="1:17">
      <c r="A446" s="84" t="s">
        <v>819</v>
      </c>
      <c r="B446" s="85" t="s">
        <v>4683</v>
      </c>
      <c r="D446" s="84" t="s">
        <v>3553</v>
      </c>
      <c r="E446" s="83">
        <v>310</v>
      </c>
      <c r="F446" s="422">
        <v>28323.542999999998</v>
      </c>
      <c r="G446" s="83">
        <v>0</v>
      </c>
      <c r="H446" s="83">
        <v>631.51199999999994</v>
      </c>
      <c r="I446" s="83">
        <v>1960.3240000000001</v>
      </c>
      <c r="J446" s="83">
        <v>0</v>
      </c>
      <c r="K446" s="83">
        <v>3420.1340000000005</v>
      </c>
      <c r="L446" s="83">
        <v>0</v>
      </c>
      <c r="M446" s="83">
        <v>20559.064999999999</v>
      </c>
      <c r="N446" s="83">
        <v>338.57900000000001</v>
      </c>
      <c r="O446" s="83">
        <v>18974</v>
      </c>
      <c r="P446" s="83">
        <v>516.45500000000004</v>
      </c>
      <c r="Q446" s="83">
        <v>74723.612000000008</v>
      </c>
    </row>
    <row r="447" spans="1:17">
      <c r="A447" s="84" t="s">
        <v>819</v>
      </c>
      <c r="B447" s="85" t="s">
        <v>4684</v>
      </c>
      <c r="D447" s="84" t="s">
        <v>3555</v>
      </c>
      <c r="E447" s="83">
        <v>984</v>
      </c>
      <c r="F447" s="422">
        <v>334471.68300000002</v>
      </c>
      <c r="G447" s="83">
        <v>0</v>
      </c>
      <c r="H447" s="83">
        <v>1503.693</v>
      </c>
      <c r="I447" s="83">
        <v>17701.98</v>
      </c>
      <c r="J447" s="83">
        <v>0</v>
      </c>
      <c r="K447" s="83">
        <v>0</v>
      </c>
      <c r="L447" s="83">
        <v>0</v>
      </c>
      <c r="M447" s="83">
        <v>17618.057000000001</v>
      </c>
      <c r="N447" s="83">
        <v>172313.68800000002</v>
      </c>
      <c r="O447" s="83">
        <v>85233.660999999993</v>
      </c>
      <c r="P447" s="83">
        <v>0</v>
      </c>
      <c r="Q447" s="83">
        <v>628842.7620000001</v>
      </c>
    </row>
    <row r="448" spans="1:17">
      <c r="A448" s="84" t="s">
        <v>819</v>
      </c>
      <c r="B448" s="85" t="s">
        <v>4685</v>
      </c>
      <c r="D448" s="84" t="s">
        <v>3557</v>
      </c>
      <c r="E448" s="83">
        <v>780</v>
      </c>
      <c r="F448" s="422">
        <v>307812.79399999994</v>
      </c>
      <c r="G448" s="83">
        <v>55.021000000000008</v>
      </c>
      <c r="H448" s="83">
        <v>12763.454</v>
      </c>
      <c r="I448" s="83">
        <v>6800.7740000000003</v>
      </c>
      <c r="J448" s="83">
        <v>0</v>
      </c>
      <c r="K448" s="83">
        <v>0</v>
      </c>
      <c r="L448" s="83">
        <v>0</v>
      </c>
      <c r="M448" s="83">
        <v>36885.720999999998</v>
      </c>
      <c r="N448" s="83">
        <v>86374.309000000008</v>
      </c>
      <c r="O448" s="83">
        <v>56283.37</v>
      </c>
      <c r="P448" s="83">
        <v>0</v>
      </c>
      <c r="Q448" s="83">
        <v>506975.44299999991</v>
      </c>
    </row>
    <row r="449" spans="1:17">
      <c r="A449" s="84" t="s">
        <v>819</v>
      </c>
      <c r="B449" s="85" t="s">
        <v>4686</v>
      </c>
      <c r="D449" s="84" t="s">
        <v>3559</v>
      </c>
      <c r="E449" s="83">
        <v>24</v>
      </c>
      <c r="F449" s="422">
        <v>1240.46</v>
      </c>
      <c r="G449" s="83">
        <v>0</v>
      </c>
      <c r="H449" s="83">
        <v>0</v>
      </c>
      <c r="I449" s="83">
        <v>0</v>
      </c>
      <c r="J449" s="83">
        <v>0</v>
      </c>
      <c r="K449" s="83">
        <v>0</v>
      </c>
      <c r="L449" s="83">
        <v>0</v>
      </c>
      <c r="M449" s="83">
        <v>130.21</v>
      </c>
      <c r="N449" s="83">
        <v>676.03200000000004</v>
      </c>
      <c r="O449" s="83">
        <v>42.487000000000002</v>
      </c>
      <c r="P449" s="83">
        <v>0</v>
      </c>
      <c r="Q449" s="83">
        <v>2089.1890000000003</v>
      </c>
    </row>
    <row r="450" spans="1:17">
      <c r="A450" s="84" t="s">
        <v>819</v>
      </c>
      <c r="B450" s="85" t="s">
        <v>4687</v>
      </c>
      <c r="D450" s="84" t="s">
        <v>3504</v>
      </c>
      <c r="E450" s="83">
        <v>271</v>
      </c>
      <c r="F450" s="422">
        <v>66097</v>
      </c>
      <c r="G450" s="83">
        <v>4756</v>
      </c>
      <c r="H450" s="83">
        <v>3971</v>
      </c>
      <c r="I450" s="83">
        <v>141602</v>
      </c>
      <c r="J450" s="83">
        <v>0</v>
      </c>
      <c r="K450" s="83">
        <v>0</v>
      </c>
      <c r="L450" s="83">
        <v>0</v>
      </c>
      <c r="M450" s="83">
        <v>0</v>
      </c>
      <c r="N450" s="83">
        <v>0</v>
      </c>
      <c r="O450" s="83">
        <v>0</v>
      </c>
      <c r="P450" s="83">
        <v>0</v>
      </c>
      <c r="Q450" s="83">
        <v>216426</v>
      </c>
    </row>
    <row r="451" spans="1:17">
      <c r="A451" s="84" t="s">
        <v>819</v>
      </c>
      <c r="B451" s="85" t="s">
        <v>4688</v>
      </c>
      <c r="D451" s="84" t="s">
        <v>3574</v>
      </c>
      <c r="E451" s="83">
        <v>10</v>
      </c>
      <c r="F451" s="422">
        <v>0</v>
      </c>
      <c r="G451" s="83">
        <v>127.604</v>
      </c>
      <c r="H451" s="83">
        <v>0</v>
      </c>
      <c r="I451" s="83">
        <v>0</v>
      </c>
      <c r="J451" s="83">
        <v>0</v>
      </c>
      <c r="K451" s="83">
        <v>42.263999999999996</v>
      </c>
      <c r="L451" s="83">
        <v>27.574999999999999</v>
      </c>
      <c r="M451" s="83">
        <v>64.638999999999982</v>
      </c>
      <c r="N451" s="83">
        <v>371.79500000000002</v>
      </c>
      <c r="O451" s="83">
        <v>463.71199999999999</v>
      </c>
      <c r="P451" s="83">
        <v>9.2560000000000002</v>
      </c>
      <c r="Q451" s="83">
        <v>1106.845</v>
      </c>
    </row>
    <row r="452" spans="1:17">
      <c r="A452" s="84" t="s">
        <v>819</v>
      </c>
      <c r="B452" s="85" t="s">
        <v>4689</v>
      </c>
      <c r="D452" s="84" t="s">
        <v>3576</v>
      </c>
      <c r="E452" s="83">
        <v>251</v>
      </c>
      <c r="F452" s="422">
        <v>26889.346000000001</v>
      </c>
      <c r="G452" s="83">
        <v>0</v>
      </c>
      <c r="H452" s="83">
        <v>38840.502</v>
      </c>
      <c r="I452" s="83">
        <v>0</v>
      </c>
      <c r="J452" s="83">
        <v>0</v>
      </c>
      <c r="K452" s="83">
        <v>0</v>
      </c>
      <c r="L452" s="83">
        <v>0</v>
      </c>
      <c r="M452" s="83">
        <v>0</v>
      </c>
      <c r="N452" s="83">
        <v>0</v>
      </c>
      <c r="O452" s="83">
        <v>0</v>
      </c>
      <c r="P452" s="83">
        <v>0</v>
      </c>
      <c r="Q452" s="83">
        <v>65729.848000000013</v>
      </c>
    </row>
    <row r="453" spans="1:17">
      <c r="A453" s="84" t="s">
        <v>819</v>
      </c>
      <c r="B453" s="85" t="s">
        <v>4690</v>
      </c>
      <c r="D453" s="84" t="s">
        <v>3591</v>
      </c>
      <c r="E453" s="83">
        <v>43</v>
      </c>
      <c r="F453" s="422">
        <v>0</v>
      </c>
      <c r="G453" s="83">
        <v>1142.278</v>
      </c>
      <c r="H453" s="83">
        <v>0</v>
      </c>
      <c r="I453" s="83">
        <v>0</v>
      </c>
      <c r="J453" s="83">
        <v>0</v>
      </c>
      <c r="K453" s="83">
        <v>0</v>
      </c>
      <c r="L453" s="83">
        <v>1885.6079999999999</v>
      </c>
      <c r="M453" s="83">
        <v>170.983</v>
      </c>
      <c r="N453" s="83">
        <v>983.64499999999998</v>
      </c>
      <c r="O453" s="83">
        <v>4075.2940000000003</v>
      </c>
      <c r="P453" s="83">
        <v>0</v>
      </c>
      <c r="Q453" s="83">
        <v>8257.8080000000009</v>
      </c>
    </row>
    <row r="454" spans="1:17">
      <c r="A454" s="84" t="s">
        <v>819</v>
      </c>
      <c r="B454" s="85" t="s">
        <v>4691</v>
      </c>
      <c r="D454" s="84" t="s">
        <v>3580</v>
      </c>
      <c r="E454" s="83">
        <v>15</v>
      </c>
      <c r="F454" s="422">
        <v>38.054000000000002</v>
      </c>
      <c r="G454" s="83">
        <v>0</v>
      </c>
      <c r="H454" s="83">
        <v>0</v>
      </c>
      <c r="I454" s="83">
        <v>0</v>
      </c>
      <c r="J454" s="83">
        <v>0</v>
      </c>
      <c r="K454" s="83">
        <v>0</v>
      </c>
      <c r="L454" s="83">
        <v>0</v>
      </c>
      <c r="M454" s="83">
        <v>25.623000000000001</v>
      </c>
      <c r="N454" s="83">
        <v>147.45500000000001</v>
      </c>
      <c r="O454" s="83">
        <v>947.25800000000004</v>
      </c>
      <c r="P454" s="83">
        <v>0</v>
      </c>
      <c r="Q454" s="83">
        <v>1158.3900000000001</v>
      </c>
    </row>
    <row r="455" spans="1:17">
      <c r="A455" s="84" t="s">
        <v>819</v>
      </c>
      <c r="B455" s="85" t="s">
        <v>4692</v>
      </c>
      <c r="D455" s="84" t="s">
        <v>3584</v>
      </c>
      <c r="E455" s="83">
        <v>41</v>
      </c>
      <c r="F455" s="422">
        <v>4328.2700000000004</v>
      </c>
      <c r="G455" s="83">
        <v>0</v>
      </c>
      <c r="H455" s="83">
        <v>10.833</v>
      </c>
      <c r="I455" s="83">
        <v>2974.8540000000003</v>
      </c>
      <c r="J455" s="83">
        <v>0</v>
      </c>
      <c r="K455" s="83">
        <v>0</v>
      </c>
      <c r="L455" s="83">
        <v>0</v>
      </c>
      <c r="M455" s="83">
        <v>0</v>
      </c>
      <c r="N455" s="83">
        <v>2915.2940000000003</v>
      </c>
      <c r="O455" s="83">
        <v>0</v>
      </c>
      <c r="P455" s="83">
        <v>9946.273000000001</v>
      </c>
      <c r="Q455" s="83">
        <v>20175.524000000001</v>
      </c>
    </row>
    <row r="456" spans="1:17">
      <c r="A456" s="84" t="s">
        <v>819</v>
      </c>
      <c r="B456" s="85" t="s">
        <v>4693</v>
      </c>
      <c r="D456" s="84" t="s">
        <v>3586</v>
      </c>
      <c r="E456" s="83">
        <v>151</v>
      </c>
      <c r="F456" s="422">
        <v>0</v>
      </c>
      <c r="G456" s="83">
        <v>5881.8990000000003</v>
      </c>
      <c r="H456" s="83">
        <v>71.662999999999997</v>
      </c>
      <c r="I456" s="83">
        <v>6.7650000000000006</v>
      </c>
      <c r="J456" s="83">
        <v>0</v>
      </c>
      <c r="K456" s="83">
        <v>1214.6610000000003</v>
      </c>
      <c r="L456" s="83">
        <v>109.45399999999999</v>
      </c>
      <c r="M456" s="83">
        <v>1018.205</v>
      </c>
      <c r="N456" s="83">
        <v>6031.6409999999996</v>
      </c>
      <c r="O456" s="83">
        <v>7798.7350000000006</v>
      </c>
      <c r="P456" s="83">
        <v>21.050999999999998</v>
      </c>
      <c r="Q456" s="83">
        <v>22154.074000000001</v>
      </c>
    </row>
    <row r="457" spans="1:17">
      <c r="A457" s="84" t="s">
        <v>819</v>
      </c>
      <c r="B457" s="85" t="s">
        <v>4694</v>
      </c>
      <c r="D457" s="84" t="s">
        <v>3551</v>
      </c>
      <c r="E457" s="83">
        <v>259</v>
      </c>
      <c r="F457" s="422">
        <v>35521.135999999999</v>
      </c>
      <c r="G457" s="83">
        <v>0</v>
      </c>
      <c r="H457" s="83">
        <v>18044.03</v>
      </c>
      <c r="I457" s="83">
        <v>229.26</v>
      </c>
      <c r="J457" s="83">
        <v>0</v>
      </c>
      <c r="K457" s="83">
        <v>0</v>
      </c>
      <c r="L457" s="83">
        <v>0</v>
      </c>
      <c r="M457" s="83">
        <v>0</v>
      </c>
      <c r="N457" s="83">
        <v>0</v>
      </c>
      <c r="O457" s="83">
        <v>0</v>
      </c>
      <c r="P457" s="83">
        <v>0</v>
      </c>
      <c r="Q457" s="83">
        <v>53794.425999999999</v>
      </c>
    </row>
    <row r="458" spans="1:17">
      <c r="A458" s="84" t="s">
        <v>819</v>
      </c>
      <c r="B458" s="85" t="s">
        <v>4695</v>
      </c>
      <c r="D458" s="84" t="s">
        <v>3595</v>
      </c>
      <c r="E458" s="83">
        <v>74</v>
      </c>
      <c r="F458" s="422">
        <v>0</v>
      </c>
      <c r="G458" s="83">
        <v>36719.779000000002</v>
      </c>
      <c r="H458" s="83">
        <v>0</v>
      </c>
      <c r="I458" s="83">
        <v>0</v>
      </c>
      <c r="J458" s="83">
        <v>0</v>
      </c>
      <c r="K458" s="83">
        <v>1830.0450000000001</v>
      </c>
      <c r="L458" s="83">
        <v>0</v>
      </c>
      <c r="M458" s="83">
        <v>21682.375</v>
      </c>
      <c r="N458" s="83">
        <v>0</v>
      </c>
      <c r="O458" s="83">
        <v>33052.695</v>
      </c>
      <c r="P458" s="83">
        <v>0</v>
      </c>
      <c r="Q458" s="83">
        <v>93284.894</v>
      </c>
    </row>
    <row r="459" spans="1:17">
      <c r="A459" s="84" t="s">
        <v>819</v>
      </c>
      <c r="B459" s="85" t="s">
        <v>4696</v>
      </c>
      <c r="D459" s="84" t="s">
        <v>3648</v>
      </c>
      <c r="E459" s="83">
        <v>136</v>
      </c>
      <c r="F459" s="422">
        <v>403.64499999999998</v>
      </c>
      <c r="G459" s="83">
        <v>0</v>
      </c>
      <c r="H459" s="83">
        <v>6038.5259999999998</v>
      </c>
      <c r="I459" s="83">
        <v>0</v>
      </c>
      <c r="J459" s="83">
        <v>0</v>
      </c>
      <c r="K459" s="83">
        <v>0</v>
      </c>
      <c r="L459" s="83">
        <v>0</v>
      </c>
      <c r="M459" s="83">
        <v>0</v>
      </c>
      <c r="N459" s="83">
        <v>0</v>
      </c>
      <c r="O459" s="83">
        <v>0</v>
      </c>
      <c r="P459" s="83">
        <v>0</v>
      </c>
      <c r="Q459" s="83">
        <v>6442.1710000000003</v>
      </c>
    </row>
    <row r="460" spans="1:17">
      <c r="A460" s="84" t="s">
        <v>819</v>
      </c>
      <c r="B460" s="85" t="s">
        <v>4697</v>
      </c>
      <c r="D460" s="84" t="s">
        <v>3543</v>
      </c>
      <c r="E460" s="83">
        <v>46</v>
      </c>
      <c r="F460" s="422">
        <v>819.45899999999995</v>
      </c>
      <c r="G460" s="83">
        <v>0</v>
      </c>
      <c r="H460" s="83">
        <v>0</v>
      </c>
      <c r="I460" s="83">
        <v>133.101</v>
      </c>
      <c r="J460" s="83">
        <v>0</v>
      </c>
      <c r="K460" s="83">
        <v>440.56</v>
      </c>
      <c r="L460" s="83">
        <v>42</v>
      </c>
      <c r="M460" s="83">
        <v>1419.2920000000001</v>
      </c>
      <c r="N460" s="83">
        <v>0</v>
      </c>
      <c r="O460" s="83">
        <v>856.71199999999999</v>
      </c>
      <c r="P460" s="83">
        <v>0</v>
      </c>
      <c r="Q460" s="83">
        <v>3711.1240000000003</v>
      </c>
    </row>
    <row r="461" spans="1:17">
      <c r="A461" s="84" t="s">
        <v>819</v>
      </c>
      <c r="B461" s="85" t="s">
        <v>4698</v>
      </c>
      <c r="D461" s="84" t="s">
        <v>3578</v>
      </c>
      <c r="E461" s="83">
        <v>202</v>
      </c>
      <c r="F461" s="422">
        <v>14072.514999999999</v>
      </c>
      <c r="G461" s="83">
        <v>0</v>
      </c>
      <c r="H461" s="83">
        <v>562.47</v>
      </c>
      <c r="I461" s="83">
        <v>268.82599999999996</v>
      </c>
      <c r="J461" s="83">
        <v>0</v>
      </c>
      <c r="K461" s="83">
        <v>1984.701</v>
      </c>
      <c r="L461" s="83">
        <v>28</v>
      </c>
      <c r="M461" s="83">
        <v>10223.779</v>
      </c>
      <c r="N461" s="83">
        <v>0</v>
      </c>
      <c r="O461" s="83">
        <v>6878.5109999999986</v>
      </c>
      <c r="P461" s="83">
        <v>0</v>
      </c>
      <c r="Q461" s="83">
        <v>34018.802000000003</v>
      </c>
    </row>
    <row r="462" spans="1:17">
      <c r="A462" s="84" t="s">
        <v>819</v>
      </c>
      <c r="B462" s="85" t="s">
        <v>4699</v>
      </c>
      <c r="D462" s="84" t="s">
        <v>3536</v>
      </c>
      <c r="E462" s="83">
        <v>13</v>
      </c>
      <c r="F462" s="422">
        <v>316.214</v>
      </c>
      <c r="G462" s="83">
        <v>0</v>
      </c>
      <c r="H462" s="83">
        <v>13.003</v>
      </c>
      <c r="I462" s="83">
        <v>22.436</v>
      </c>
      <c r="J462" s="83">
        <v>0</v>
      </c>
      <c r="K462" s="83">
        <v>93.996000000000009</v>
      </c>
      <c r="L462" s="83">
        <v>0</v>
      </c>
      <c r="M462" s="83">
        <v>287.39999999999998</v>
      </c>
      <c r="N462" s="83">
        <v>0</v>
      </c>
      <c r="O462" s="83">
        <v>919.45600000000013</v>
      </c>
      <c r="P462" s="83">
        <v>0</v>
      </c>
      <c r="Q462" s="83">
        <v>1652.5050000000001</v>
      </c>
    </row>
    <row r="463" spans="1:17">
      <c r="A463" s="84" t="s">
        <v>819</v>
      </c>
      <c r="B463" s="85" t="s">
        <v>4317</v>
      </c>
      <c r="D463" s="84" t="s">
        <v>3532</v>
      </c>
      <c r="E463" s="83">
        <v>147</v>
      </c>
      <c r="F463" s="422">
        <v>6772.259</v>
      </c>
      <c r="G463" s="83">
        <v>0</v>
      </c>
      <c r="H463" s="83">
        <v>172.178</v>
      </c>
      <c r="I463" s="83">
        <v>350.61699999999996</v>
      </c>
      <c r="J463" s="83">
        <v>0</v>
      </c>
      <c r="K463" s="83">
        <v>977.57600000000002</v>
      </c>
      <c r="L463" s="83">
        <v>38.003999999999998</v>
      </c>
      <c r="M463" s="83">
        <v>9225.1</v>
      </c>
      <c r="N463" s="83">
        <v>0</v>
      </c>
      <c r="O463" s="83">
        <v>2264.5079999999998</v>
      </c>
      <c r="P463" s="83">
        <v>0</v>
      </c>
      <c r="Q463" s="83">
        <v>19800.241999999998</v>
      </c>
    </row>
    <row r="464" spans="1:17">
      <c r="A464" s="84" t="s">
        <v>819</v>
      </c>
      <c r="B464" s="85" t="s">
        <v>3592</v>
      </c>
      <c r="D464" s="84" t="s">
        <v>3593</v>
      </c>
      <c r="E464" s="83">
        <v>35</v>
      </c>
      <c r="F464" s="422">
        <v>1016.3610000000002</v>
      </c>
      <c r="G464" s="83">
        <v>0</v>
      </c>
      <c r="H464" s="83">
        <v>25.657</v>
      </c>
      <c r="I464" s="83">
        <v>34.109999999999992</v>
      </c>
      <c r="J464" s="83">
        <v>0</v>
      </c>
      <c r="K464" s="83">
        <v>731.11500000000001</v>
      </c>
      <c r="L464" s="83">
        <v>0</v>
      </c>
      <c r="M464" s="83">
        <v>299.774</v>
      </c>
      <c r="N464" s="83">
        <v>1288.2639999999999</v>
      </c>
      <c r="O464" s="83">
        <v>268</v>
      </c>
      <c r="P464" s="83">
        <v>102.13200000000001</v>
      </c>
      <c r="Q464" s="83">
        <v>3765.413</v>
      </c>
    </row>
    <row r="465" spans="1:17">
      <c r="A465" s="84" t="s">
        <v>904</v>
      </c>
      <c r="B465" s="85" t="s">
        <v>4700</v>
      </c>
      <c r="D465" s="84" t="s">
        <v>3949</v>
      </c>
      <c r="E465" s="83">
        <v>19</v>
      </c>
      <c r="F465" s="422">
        <v>160.04900000000001</v>
      </c>
      <c r="G465" s="83">
        <v>0</v>
      </c>
      <c r="H465" s="83">
        <v>52.027000000000001</v>
      </c>
      <c r="I465" s="83">
        <v>5.8789999999999996</v>
      </c>
      <c r="J465" s="83">
        <v>1473.16</v>
      </c>
      <c r="K465" s="83">
        <v>0</v>
      </c>
      <c r="L465" s="83">
        <v>3.8149999999999999</v>
      </c>
      <c r="M465" s="83">
        <v>0</v>
      </c>
      <c r="N465" s="83">
        <v>30.066999999999993</v>
      </c>
      <c r="O465" s="83">
        <v>0</v>
      </c>
      <c r="P465" s="83">
        <v>0</v>
      </c>
      <c r="Q465" s="83">
        <v>1724.9970000000001</v>
      </c>
    </row>
    <row r="466" spans="1:17">
      <c r="A466" s="84" t="s">
        <v>904</v>
      </c>
      <c r="B466" s="85" t="s">
        <v>4701</v>
      </c>
      <c r="D466" s="84" t="s">
        <v>3613</v>
      </c>
      <c r="E466" s="83">
        <v>227</v>
      </c>
      <c r="F466" s="422">
        <v>3227.2570000000001</v>
      </c>
      <c r="G466" s="83">
        <v>113.14200000000001</v>
      </c>
      <c r="H466" s="83">
        <v>381.33</v>
      </c>
      <c r="I466" s="83">
        <v>316.84199999999998</v>
      </c>
      <c r="J466" s="83">
        <v>12141.742</v>
      </c>
      <c r="K466" s="83">
        <v>2923.3840000000005</v>
      </c>
      <c r="L466" s="83">
        <v>0</v>
      </c>
      <c r="M466" s="83">
        <v>1400.777</v>
      </c>
      <c r="N466" s="83">
        <v>455.52500000000003</v>
      </c>
      <c r="O466" s="83">
        <v>884.95399999999995</v>
      </c>
      <c r="P466" s="83">
        <v>0</v>
      </c>
      <c r="Q466" s="83">
        <v>21844.953000000005</v>
      </c>
    </row>
    <row r="467" spans="1:17">
      <c r="A467" s="84" t="s">
        <v>904</v>
      </c>
      <c r="B467" s="85" t="s">
        <v>4702</v>
      </c>
      <c r="D467" s="84" t="s">
        <v>3619</v>
      </c>
      <c r="E467" s="83">
        <v>17</v>
      </c>
      <c r="F467" s="422">
        <v>60.481999999999999</v>
      </c>
      <c r="G467" s="83">
        <v>0</v>
      </c>
      <c r="H467" s="83">
        <v>0</v>
      </c>
      <c r="I467" s="83">
        <v>181.22800000000001</v>
      </c>
      <c r="J467" s="83">
        <v>0</v>
      </c>
      <c r="K467" s="83">
        <v>55.1</v>
      </c>
      <c r="L467" s="83">
        <v>94.887000000000015</v>
      </c>
      <c r="M467" s="83">
        <v>156.66800000000001</v>
      </c>
      <c r="N467" s="83">
        <v>0</v>
      </c>
      <c r="O467" s="83">
        <v>239.62099999999998</v>
      </c>
      <c r="P467" s="83">
        <v>0</v>
      </c>
      <c r="Q467" s="83">
        <v>787.9860000000001</v>
      </c>
    </row>
    <row r="468" spans="1:17">
      <c r="A468" s="84" t="s">
        <v>904</v>
      </c>
      <c r="B468" s="85" t="s">
        <v>4321</v>
      </c>
      <c r="D468" s="84" t="s">
        <v>3627</v>
      </c>
      <c r="E468" s="83">
        <v>73</v>
      </c>
      <c r="F468" s="422">
        <v>694.16600000000005</v>
      </c>
      <c r="G468" s="83">
        <v>0</v>
      </c>
      <c r="H468" s="83">
        <v>10.491</v>
      </c>
      <c r="I468" s="83">
        <v>203.58</v>
      </c>
      <c r="J468" s="83">
        <v>0</v>
      </c>
      <c r="K468" s="83">
        <v>0</v>
      </c>
      <c r="L468" s="83">
        <v>0</v>
      </c>
      <c r="M468" s="83">
        <v>534.76900000000001</v>
      </c>
      <c r="N468" s="83">
        <v>139.98699999999999</v>
      </c>
      <c r="O468" s="83">
        <v>0</v>
      </c>
      <c r="P468" s="83">
        <v>7329.5349999999999</v>
      </c>
      <c r="Q468" s="83">
        <v>8912.5280000000002</v>
      </c>
    </row>
    <row r="469" spans="1:17">
      <c r="A469" s="84" t="s">
        <v>904</v>
      </c>
      <c r="B469" s="85" t="s">
        <v>4322</v>
      </c>
      <c r="D469" s="84" t="s">
        <v>3623</v>
      </c>
      <c r="E469" s="83">
        <v>378</v>
      </c>
      <c r="F469" s="422">
        <v>17288.648999999998</v>
      </c>
      <c r="G469" s="83">
        <v>236.083</v>
      </c>
      <c r="H469" s="83">
        <v>606.36599999999999</v>
      </c>
      <c r="I469" s="83">
        <v>1668.316</v>
      </c>
      <c r="J469" s="83">
        <v>0</v>
      </c>
      <c r="K469" s="83">
        <v>9863.1890000000003</v>
      </c>
      <c r="L469" s="83">
        <v>253.49099999999999</v>
      </c>
      <c r="M469" s="83">
        <v>6127.277</v>
      </c>
      <c r="N469" s="83">
        <v>726.87199999999996</v>
      </c>
      <c r="O469" s="83">
        <v>0</v>
      </c>
      <c r="P469" s="83">
        <v>22374.911</v>
      </c>
      <c r="Q469" s="83">
        <v>59145.154000000002</v>
      </c>
    </row>
    <row r="470" spans="1:17">
      <c r="A470" s="84" t="s">
        <v>904</v>
      </c>
      <c r="B470" s="85" t="s">
        <v>3604</v>
      </c>
      <c r="D470" s="84" t="s">
        <v>3605</v>
      </c>
      <c r="E470" s="83">
        <v>34</v>
      </c>
      <c r="F470" s="422">
        <v>0</v>
      </c>
      <c r="G470" s="83">
        <v>498.87599999999998</v>
      </c>
      <c r="H470" s="83">
        <v>0</v>
      </c>
      <c r="I470" s="83">
        <v>0</v>
      </c>
      <c r="J470" s="83">
        <v>0</v>
      </c>
      <c r="K470" s="83">
        <v>277.02499999999998</v>
      </c>
      <c r="L470" s="83">
        <v>0</v>
      </c>
      <c r="M470" s="83">
        <v>0</v>
      </c>
      <c r="N470" s="83">
        <v>267.99</v>
      </c>
      <c r="O470" s="83">
        <v>0</v>
      </c>
      <c r="P470" s="83">
        <v>26.956</v>
      </c>
      <c r="Q470" s="83">
        <v>1070.847</v>
      </c>
    </row>
    <row r="471" spans="1:17">
      <c r="A471" s="84" t="s">
        <v>904</v>
      </c>
      <c r="B471" s="85" t="s">
        <v>4703</v>
      </c>
      <c r="D471" s="84" t="s">
        <v>3597</v>
      </c>
      <c r="E471" s="83">
        <v>4</v>
      </c>
      <c r="F471" s="422">
        <v>0</v>
      </c>
      <c r="G471" s="83">
        <v>7.4810000000000008</v>
      </c>
      <c r="H471" s="83">
        <v>0</v>
      </c>
      <c r="I471" s="83">
        <v>0</v>
      </c>
      <c r="J471" s="83">
        <v>0</v>
      </c>
      <c r="K471" s="83">
        <v>124.83600000000001</v>
      </c>
      <c r="L471" s="83">
        <v>0</v>
      </c>
      <c r="M471" s="83">
        <v>37.450000000000003</v>
      </c>
      <c r="N471" s="83">
        <v>0</v>
      </c>
      <c r="O471" s="83">
        <v>87.38600000000001</v>
      </c>
      <c r="P471" s="83">
        <v>0</v>
      </c>
      <c r="Q471" s="83">
        <v>257.15300000000002</v>
      </c>
    </row>
    <row r="472" spans="1:17">
      <c r="A472" s="84" t="s">
        <v>904</v>
      </c>
      <c r="B472" s="85" t="s">
        <v>4324</v>
      </c>
      <c r="D472" s="84" t="s">
        <v>3609</v>
      </c>
      <c r="E472" s="83">
        <v>83</v>
      </c>
      <c r="F472" s="422">
        <v>629.03599999999994</v>
      </c>
      <c r="G472" s="83">
        <v>4.1789999999999994</v>
      </c>
      <c r="H472" s="83">
        <v>45.356999999999999</v>
      </c>
      <c r="I472" s="83">
        <v>1060.079</v>
      </c>
      <c r="J472" s="83">
        <v>0</v>
      </c>
      <c r="K472" s="83">
        <v>691.9910000000001</v>
      </c>
      <c r="L472" s="83">
        <v>0</v>
      </c>
      <c r="M472" s="83">
        <v>776.49399999999991</v>
      </c>
      <c r="N472" s="83">
        <v>0</v>
      </c>
      <c r="O472" s="83">
        <v>0</v>
      </c>
      <c r="P472" s="83">
        <v>3114.0920000000001</v>
      </c>
      <c r="Q472" s="83">
        <v>6321.228000000001</v>
      </c>
    </row>
    <row r="473" spans="1:17">
      <c r="A473" s="84" t="s">
        <v>904</v>
      </c>
      <c r="B473" s="85" t="s">
        <v>4325</v>
      </c>
      <c r="D473" s="84" t="s">
        <v>3607</v>
      </c>
      <c r="E473" s="83">
        <v>753</v>
      </c>
      <c r="F473" s="422">
        <v>43230.584999999999</v>
      </c>
      <c r="G473" s="83">
        <v>78.658000000000001</v>
      </c>
      <c r="H473" s="83">
        <v>2205.9940000000001</v>
      </c>
      <c r="I473" s="83">
        <v>2569.038</v>
      </c>
      <c r="J473" s="83">
        <v>0</v>
      </c>
      <c r="K473" s="83">
        <v>773.14300000000003</v>
      </c>
      <c r="L473" s="83">
        <v>0</v>
      </c>
      <c r="M473" s="83">
        <v>4921.0550000000003</v>
      </c>
      <c r="N473" s="83">
        <v>0</v>
      </c>
      <c r="O473" s="83">
        <v>0</v>
      </c>
      <c r="P473" s="83">
        <v>147971.986</v>
      </c>
      <c r="Q473" s="83">
        <v>201750.459</v>
      </c>
    </row>
    <row r="474" spans="1:17">
      <c r="A474" s="84" t="s">
        <v>904</v>
      </c>
      <c r="B474" s="85" t="s">
        <v>4326</v>
      </c>
      <c r="D474" s="84" t="s">
        <v>3603</v>
      </c>
      <c r="E474" s="83">
        <v>290</v>
      </c>
      <c r="F474" s="422">
        <v>12916.543000000001</v>
      </c>
      <c r="G474" s="83">
        <v>194.53299999999999</v>
      </c>
      <c r="H474" s="83">
        <v>963.46</v>
      </c>
      <c r="I474" s="83">
        <v>3852.0429999999992</v>
      </c>
      <c r="J474" s="83">
        <v>28836.412000000004</v>
      </c>
      <c r="K474" s="83">
        <v>1919.92</v>
      </c>
      <c r="L474" s="83">
        <v>54.859999999999992</v>
      </c>
      <c r="M474" s="83">
        <v>3655.1199999999994</v>
      </c>
      <c r="N474" s="83">
        <v>0</v>
      </c>
      <c r="O474" s="83">
        <v>40.665999999999997</v>
      </c>
      <c r="P474" s="83">
        <v>0</v>
      </c>
      <c r="Q474" s="83">
        <v>52433.556999999993</v>
      </c>
    </row>
    <row r="475" spans="1:17">
      <c r="A475" s="84" t="s">
        <v>904</v>
      </c>
      <c r="B475" s="85" t="s">
        <v>4704</v>
      </c>
      <c r="D475" s="84" t="s">
        <v>3615</v>
      </c>
      <c r="E475" s="83">
        <v>241</v>
      </c>
      <c r="F475" s="422">
        <v>7273.8359999999984</v>
      </c>
      <c r="G475" s="83">
        <v>0</v>
      </c>
      <c r="H475" s="83">
        <v>374.41199999999998</v>
      </c>
      <c r="I475" s="83">
        <v>3887.5229999999992</v>
      </c>
      <c r="J475" s="83">
        <v>29930.722999999998</v>
      </c>
      <c r="K475" s="83">
        <v>722.75600000000009</v>
      </c>
      <c r="L475" s="83">
        <v>0</v>
      </c>
      <c r="M475" s="83">
        <v>2527.154</v>
      </c>
      <c r="N475" s="83">
        <v>0</v>
      </c>
      <c r="O475" s="83">
        <v>0</v>
      </c>
      <c r="P475" s="83">
        <v>0</v>
      </c>
      <c r="Q475" s="83">
        <v>44716.403999999995</v>
      </c>
    </row>
    <row r="476" spans="1:17">
      <c r="A476" s="84" t="s">
        <v>904</v>
      </c>
      <c r="B476" s="85" t="s">
        <v>3610</v>
      </c>
      <c r="D476" s="84" t="s">
        <v>3611</v>
      </c>
      <c r="E476" s="83">
        <v>19</v>
      </c>
      <c r="F476" s="422">
        <v>0</v>
      </c>
      <c r="G476" s="83">
        <v>138.70400000000001</v>
      </c>
      <c r="H476" s="83">
        <v>129.95600000000002</v>
      </c>
      <c r="I476" s="83">
        <v>1.6659999999999999</v>
      </c>
      <c r="J476" s="83">
        <v>0</v>
      </c>
      <c r="K476" s="83">
        <v>1075.3430000000001</v>
      </c>
      <c r="L476" s="83">
        <v>23.245999999999999</v>
      </c>
      <c r="M476" s="83">
        <v>263.90699999999998</v>
      </c>
      <c r="N476" s="83">
        <v>63.305</v>
      </c>
      <c r="O476" s="83">
        <v>120.379</v>
      </c>
      <c r="P476" s="83">
        <v>88.856000000000009</v>
      </c>
      <c r="Q476" s="83">
        <v>1905.3620000000001</v>
      </c>
    </row>
    <row r="477" spans="1:17">
      <c r="A477" s="84" t="s">
        <v>904</v>
      </c>
      <c r="B477" s="85" t="s">
        <v>4705</v>
      </c>
      <c r="D477" s="84" t="s">
        <v>3621</v>
      </c>
      <c r="E477" s="83">
        <v>11</v>
      </c>
      <c r="F477" s="422">
        <v>0</v>
      </c>
      <c r="G477" s="83">
        <v>98.575000000000003</v>
      </c>
      <c r="H477" s="83">
        <v>12.753</v>
      </c>
      <c r="I477" s="83">
        <v>44.972999999999992</v>
      </c>
      <c r="J477" s="83">
        <v>0</v>
      </c>
      <c r="K477" s="83">
        <v>415.66199999999998</v>
      </c>
      <c r="L477" s="83">
        <v>0</v>
      </c>
      <c r="M477" s="83">
        <v>155.03</v>
      </c>
      <c r="N477" s="83">
        <v>0</v>
      </c>
      <c r="O477" s="83">
        <v>147.095</v>
      </c>
      <c r="P477" s="83">
        <v>0</v>
      </c>
      <c r="Q477" s="83">
        <v>874.08799999999985</v>
      </c>
    </row>
    <row r="478" spans="1:17">
      <c r="A478" s="84" t="s">
        <v>904</v>
      </c>
      <c r="B478" s="85" t="s">
        <v>3616</v>
      </c>
      <c r="D478" s="84" t="s">
        <v>3617</v>
      </c>
      <c r="E478" s="83">
        <v>5</v>
      </c>
      <c r="F478" s="422">
        <v>92.535000000000025</v>
      </c>
      <c r="G478" s="83">
        <v>0</v>
      </c>
      <c r="H478" s="83">
        <v>0</v>
      </c>
      <c r="I478" s="83">
        <v>2.895</v>
      </c>
      <c r="J478" s="83">
        <v>0</v>
      </c>
      <c r="K478" s="83">
        <v>301.26599999999996</v>
      </c>
      <c r="L478" s="83">
        <v>0</v>
      </c>
      <c r="M478" s="83">
        <v>106.59</v>
      </c>
      <c r="N478" s="83">
        <v>13.887</v>
      </c>
      <c r="O478" s="83">
        <v>152.09299999999999</v>
      </c>
      <c r="P478" s="83">
        <v>0</v>
      </c>
      <c r="Q478" s="83">
        <v>669.26599999999996</v>
      </c>
    </row>
    <row r="479" spans="1:17">
      <c r="A479" s="84" t="s">
        <v>904</v>
      </c>
      <c r="B479" s="85" t="s">
        <v>4706</v>
      </c>
      <c r="D479" s="84" t="s">
        <v>3625</v>
      </c>
      <c r="E479" s="83">
        <v>17</v>
      </c>
      <c r="F479" s="422">
        <v>196.76700000000002</v>
      </c>
      <c r="G479" s="83">
        <v>0</v>
      </c>
      <c r="H479" s="83">
        <v>13.888</v>
      </c>
      <c r="I479" s="83">
        <v>3.758</v>
      </c>
      <c r="J479" s="83">
        <v>0</v>
      </c>
      <c r="K479" s="83">
        <v>461.63900000000001</v>
      </c>
      <c r="L479" s="83">
        <v>0</v>
      </c>
      <c r="M479" s="83">
        <v>154.02000000000001</v>
      </c>
      <c r="N479" s="83">
        <v>31.911999999999995</v>
      </c>
      <c r="O479" s="83">
        <v>143.04399999999998</v>
      </c>
      <c r="P479" s="83">
        <v>56.42</v>
      </c>
      <c r="Q479" s="83">
        <v>1061.4479999999999</v>
      </c>
    </row>
    <row r="480" spans="1:17">
      <c r="A480" s="84" t="s">
        <v>904</v>
      </c>
      <c r="B480" s="85" t="s">
        <v>4707</v>
      </c>
      <c r="D480" s="84" t="s">
        <v>3629</v>
      </c>
      <c r="E480" s="83">
        <v>153</v>
      </c>
      <c r="F480" s="422">
        <v>4300.6480000000001</v>
      </c>
      <c r="G480" s="83">
        <v>60.484999999999999</v>
      </c>
      <c r="H480" s="83">
        <v>477.12699999999995</v>
      </c>
      <c r="I480" s="83">
        <v>975.43399999999997</v>
      </c>
      <c r="J480" s="83">
        <v>7067.8850000000002</v>
      </c>
      <c r="K480" s="83">
        <v>2104.9850000000001</v>
      </c>
      <c r="L480" s="83">
        <v>0</v>
      </c>
      <c r="M480" s="83">
        <v>1475.548</v>
      </c>
      <c r="N480" s="83">
        <v>232.87</v>
      </c>
      <c r="O480" s="83">
        <v>0</v>
      </c>
      <c r="P480" s="83">
        <v>0</v>
      </c>
      <c r="Q480" s="83">
        <v>16694.982</v>
      </c>
    </row>
    <row r="481" spans="1:17">
      <c r="A481" s="84" t="s">
        <v>904</v>
      </c>
      <c r="B481" s="85" t="s">
        <v>4708</v>
      </c>
      <c r="D481" s="84" t="s">
        <v>3631</v>
      </c>
      <c r="E481" s="83">
        <v>36</v>
      </c>
      <c r="F481" s="422">
        <v>568.00400000000002</v>
      </c>
      <c r="G481" s="83">
        <v>0</v>
      </c>
      <c r="H481" s="83">
        <v>43.384999999999991</v>
      </c>
      <c r="I481" s="83">
        <v>187.68</v>
      </c>
      <c r="J481" s="83">
        <v>1773.3050000000001</v>
      </c>
      <c r="K481" s="83">
        <v>996.3760000000002</v>
      </c>
      <c r="L481" s="83">
        <v>0</v>
      </c>
      <c r="M481" s="83">
        <v>654.73699999999997</v>
      </c>
      <c r="N481" s="83">
        <v>145.18600000000001</v>
      </c>
      <c r="O481" s="83">
        <v>0</v>
      </c>
      <c r="P481" s="83">
        <v>0</v>
      </c>
      <c r="Q481" s="83">
        <v>4368.6729999999998</v>
      </c>
    </row>
    <row r="482" spans="1:17">
      <c r="A482" s="84" t="s">
        <v>951</v>
      </c>
      <c r="B482" s="85" t="s">
        <v>4709</v>
      </c>
      <c r="D482" s="84" t="s">
        <v>3633</v>
      </c>
      <c r="E482" s="83">
        <v>112</v>
      </c>
      <c r="F482" s="422">
        <v>1268.1769999999999</v>
      </c>
      <c r="G482" s="83">
        <v>173.06200000000001</v>
      </c>
      <c r="H482" s="83">
        <v>162.48500000000001</v>
      </c>
      <c r="I482" s="83">
        <v>168.18799999999999</v>
      </c>
      <c r="J482" s="83">
        <v>0</v>
      </c>
      <c r="K482" s="83">
        <v>1823.41</v>
      </c>
      <c r="L482" s="83">
        <v>15.744000000000003</v>
      </c>
      <c r="M482" s="83">
        <v>347.65300000000002</v>
      </c>
      <c r="N482" s="83">
        <v>0</v>
      </c>
      <c r="O482" s="83">
        <v>5837.25</v>
      </c>
      <c r="P482" s="83">
        <v>0</v>
      </c>
      <c r="Q482" s="83">
        <v>9795.9689999999991</v>
      </c>
    </row>
    <row r="483" spans="1:17">
      <c r="A483" s="84" t="s">
        <v>951</v>
      </c>
      <c r="B483" s="85" t="s">
        <v>3634</v>
      </c>
      <c r="D483" s="84" t="s">
        <v>3635</v>
      </c>
      <c r="E483" s="83">
        <v>126</v>
      </c>
      <c r="F483" s="422">
        <v>1350.3329999999999</v>
      </c>
      <c r="G483" s="83">
        <v>317.32499999999999</v>
      </c>
      <c r="H483" s="83">
        <v>726.63300000000004</v>
      </c>
      <c r="I483" s="83">
        <v>14.276</v>
      </c>
      <c r="J483" s="83">
        <v>0</v>
      </c>
      <c r="K483" s="83">
        <v>2171.7129999999997</v>
      </c>
      <c r="L483" s="83">
        <v>32</v>
      </c>
      <c r="M483" s="83">
        <v>366.62400000000002</v>
      </c>
      <c r="N483" s="83">
        <v>0</v>
      </c>
      <c r="O483" s="83">
        <v>6313.5830000000005</v>
      </c>
      <c r="P483" s="83">
        <v>231.70700000000002</v>
      </c>
      <c r="Q483" s="83">
        <v>11524.194000000001</v>
      </c>
    </row>
    <row r="484" spans="1:17">
      <c r="A484" s="84" t="s">
        <v>960</v>
      </c>
      <c r="B484" s="85" t="s">
        <v>4710</v>
      </c>
      <c r="D484" s="84" t="s">
        <v>3637</v>
      </c>
      <c r="E484" s="83">
        <v>106</v>
      </c>
      <c r="F484" s="422">
        <v>3779.4179999999992</v>
      </c>
      <c r="G484" s="83">
        <v>137.99600000000001</v>
      </c>
      <c r="H484" s="83">
        <v>606.13900000000001</v>
      </c>
      <c r="I484" s="83">
        <v>862.18000000000006</v>
      </c>
      <c r="J484" s="83">
        <v>11229.455</v>
      </c>
      <c r="K484" s="83">
        <v>136.381</v>
      </c>
      <c r="L484" s="83">
        <v>0</v>
      </c>
      <c r="M484" s="83">
        <v>929.64600000000007</v>
      </c>
      <c r="N484" s="83">
        <v>262.35400000000004</v>
      </c>
      <c r="O484" s="83">
        <v>0</v>
      </c>
      <c r="P484" s="83">
        <v>0</v>
      </c>
      <c r="Q484" s="83">
        <v>17943.569</v>
      </c>
    </row>
    <row r="485" spans="1:17">
      <c r="A485" s="84" t="s">
        <v>960</v>
      </c>
      <c r="B485" s="85" t="s">
        <v>4711</v>
      </c>
      <c r="D485" s="84" t="s">
        <v>3639</v>
      </c>
      <c r="E485" s="83">
        <v>35</v>
      </c>
      <c r="F485" s="422">
        <v>459.92199999999997</v>
      </c>
      <c r="G485" s="83">
        <v>97.664000000000001</v>
      </c>
      <c r="H485" s="83">
        <v>0</v>
      </c>
      <c r="I485" s="83">
        <v>110.65299999999999</v>
      </c>
      <c r="J485" s="83">
        <v>242.59900000000002</v>
      </c>
      <c r="K485" s="83">
        <v>1462.6760000000002</v>
      </c>
      <c r="L485" s="83">
        <v>0</v>
      </c>
      <c r="M485" s="83">
        <v>0</v>
      </c>
      <c r="N485" s="83">
        <v>0</v>
      </c>
      <c r="O485" s="83">
        <v>0</v>
      </c>
      <c r="P485" s="83">
        <v>1319.5429999999999</v>
      </c>
      <c r="Q485" s="83">
        <v>3693.0569999999998</v>
      </c>
    </row>
    <row r="486" spans="1:17">
      <c r="A486" s="84" t="s">
        <v>960</v>
      </c>
      <c r="B486" s="85" t="s">
        <v>4339</v>
      </c>
      <c r="D486" s="84" t="s">
        <v>3643</v>
      </c>
      <c r="E486" s="83">
        <v>702</v>
      </c>
      <c r="F486" s="422">
        <v>37718.902999999998</v>
      </c>
      <c r="G486" s="83">
        <v>119.17200000000001</v>
      </c>
      <c r="H486" s="83">
        <v>1841.3110000000001</v>
      </c>
      <c r="I486" s="83">
        <v>13778.178999999996</v>
      </c>
      <c r="J486" s="83">
        <v>102082.75</v>
      </c>
      <c r="K486" s="83">
        <v>8461.9040000000005</v>
      </c>
      <c r="L486" s="83">
        <v>0</v>
      </c>
      <c r="M486" s="83">
        <v>0</v>
      </c>
      <c r="N486" s="83">
        <v>1621.953</v>
      </c>
      <c r="O486" s="83">
        <v>285.49700000000001</v>
      </c>
      <c r="P486" s="83">
        <v>0</v>
      </c>
      <c r="Q486" s="83">
        <v>165909.66899999999</v>
      </c>
    </row>
    <row r="487" spans="1:17">
      <c r="A487" s="84" t="s">
        <v>960</v>
      </c>
      <c r="B487" s="85" t="s">
        <v>4712</v>
      </c>
      <c r="D487" s="84" t="s">
        <v>4341</v>
      </c>
      <c r="E487" s="83">
        <v>44</v>
      </c>
      <c r="F487" s="422">
        <v>1410.7350000000001</v>
      </c>
      <c r="G487" s="83">
        <v>0</v>
      </c>
      <c r="H487" s="83">
        <v>0</v>
      </c>
      <c r="I487" s="83">
        <v>0</v>
      </c>
      <c r="J487" s="83">
        <v>0</v>
      </c>
      <c r="K487" s="83">
        <v>1452.16</v>
      </c>
      <c r="L487" s="83">
        <v>0</v>
      </c>
      <c r="M487" s="83">
        <v>0</v>
      </c>
      <c r="N487" s="83">
        <v>2689.5329999999999</v>
      </c>
      <c r="O487" s="83">
        <v>0</v>
      </c>
      <c r="P487" s="83">
        <v>2600.7129999999997</v>
      </c>
      <c r="Q487" s="83">
        <v>8153.1410000000014</v>
      </c>
    </row>
    <row r="488" spans="1:17">
      <c r="A488" s="84" t="s">
        <v>973</v>
      </c>
      <c r="B488" s="85" t="s">
        <v>4713</v>
      </c>
      <c r="D488" s="84" t="s">
        <v>3666</v>
      </c>
      <c r="E488" s="83">
        <v>134</v>
      </c>
      <c r="F488" s="422">
        <v>2569.34</v>
      </c>
      <c r="G488" s="83">
        <v>353.56900000000002</v>
      </c>
      <c r="H488" s="83">
        <v>69.558999999999997</v>
      </c>
      <c r="I488" s="83">
        <v>205.71900000000002</v>
      </c>
      <c r="J488" s="83">
        <v>0</v>
      </c>
      <c r="K488" s="83">
        <v>1956.2639999999999</v>
      </c>
      <c r="L488" s="83">
        <v>0</v>
      </c>
      <c r="M488" s="83">
        <v>1217.76</v>
      </c>
      <c r="N488" s="83">
        <v>5559.0369999999994</v>
      </c>
      <c r="O488" s="83">
        <v>545.55399999999997</v>
      </c>
      <c r="P488" s="83">
        <v>0</v>
      </c>
      <c r="Q488" s="83">
        <v>12476.802</v>
      </c>
    </row>
    <row r="489" spans="1:17">
      <c r="A489" s="84" t="s">
        <v>973</v>
      </c>
      <c r="B489" s="85" t="s">
        <v>3646</v>
      </c>
      <c r="D489" s="84" t="s">
        <v>3647</v>
      </c>
      <c r="E489" s="83">
        <v>37</v>
      </c>
      <c r="F489" s="422">
        <v>770.93500000000006</v>
      </c>
      <c r="G489" s="83">
        <v>24.305</v>
      </c>
      <c r="H489" s="83">
        <v>30.283000000000001</v>
      </c>
      <c r="I489" s="83">
        <v>7.0710000000000015</v>
      </c>
      <c r="J489" s="83">
        <v>0</v>
      </c>
      <c r="K489" s="83">
        <v>408.48</v>
      </c>
      <c r="L489" s="83">
        <v>0</v>
      </c>
      <c r="M489" s="83">
        <v>762.93200000000002</v>
      </c>
      <c r="N489" s="83">
        <v>0</v>
      </c>
      <c r="O489" s="83">
        <v>110.24799999999999</v>
      </c>
      <c r="P489" s="83">
        <v>0</v>
      </c>
      <c r="Q489" s="83">
        <v>2114.2539999999999</v>
      </c>
    </row>
    <row r="490" spans="1:17">
      <c r="A490" s="84" t="s">
        <v>973</v>
      </c>
      <c r="B490" s="85" t="s">
        <v>3657</v>
      </c>
      <c r="D490" s="84" t="s">
        <v>3658</v>
      </c>
      <c r="E490" s="83">
        <v>76</v>
      </c>
      <c r="F490" s="422">
        <v>3004.248</v>
      </c>
      <c r="G490" s="83">
        <v>0</v>
      </c>
      <c r="H490" s="83">
        <v>602.495</v>
      </c>
      <c r="I490" s="83">
        <v>338.20099999999996</v>
      </c>
      <c r="J490" s="83">
        <v>0</v>
      </c>
      <c r="K490" s="83">
        <v>929.67899999999997</v>
      </c>
      <c r="L490" s="83">
        <v>20.292000000000002</v>
      </c>
      <c r="M490" s="83">
        <v>3035.2449999999994</v>
      </c>
      <c r="N490" s="83">
        <v>450.60800000000006</v>
      </c>
      <c r="O490" s="83">
        <v>350.13</v>
      </c>
      <c r="P490" s="83">
        <v>15.538</v>
      </c>
      <c r="Q490" s="83">
        <v>8746.4359999999997</v>
      </c>
    </row>
    <row r="491" spans="1:17">
      <c r="A491" s="84" t="s">
        <v>973</v>
      </c>
      <c r="B491" s="85" t="s">
        <v>3661</v>
      </c>
      <c r="D491" s="84" t="s">
        <v>3662</v>
      </c>
      <c r="E491" s="83">
        <v>96</v>
      </c>
      <c r="F491" s="422">
        <v>2130.0949999999998</v>
      </c>
      <c r="G491" s="83">
        <v>199.17500000000001</v>
      </c>
      <c r="H491" s="83">
        <v>102.91200000000001</v>
      </c>
      <c r="I491" s="83">
        <v>70.528999999999982</v>
      </c>
      <c r="J491" s="83">
        <v>0</v>
      </c>
      <c r="K491" s="83">
        <v>981.38300000000004</v>
      </c>
      <c r="L491" s="83">
        <v>15.995999999999999</v>
      </c>
      <c r="M491" s="83">
        <v>1232.442</v>
      </c>
      <c r="N491" s="83">
        <v>2125.2190000000001</v>
      </c>
      <c r="O491" s="83">
        <v>480.17300000000006</v>
      </c>
      <c r="P491" s="83">
        <v>166.358</v>
      </c>
      <c r="Q491" s="83">
        <v>7504.2820000000011</v>
      </c>
    </row>
    <row r="492" spans="1:17">
      <c r="A492" s="84" t="s">
        <v>973</v>
      </c>
      <c r="B492" s="85" t="s">
        <v>4714</v>
      </c>
      <c r="D492" s="84" t="s">
        <v>3654</v>
      </c>
      <c r="E492" s="83">
        <v>29</v>
      </c>
      <c r="F492" s="422">
        <v>744.51</v>
      </c>
      <c r="G492" s="83">
        <v>4.9279999999999999</v>
      </c>
      <c r="H492" s="83">
        <v>102.46899999999999</v>
      </c>
      <c r="I492" s="83">
        <v>97.117999999999995</v>
      </c>
      <c r="J492" s="83">
        <v>0</v>
      </c>
      <c r="K492" s="83">
        <v>437.63499999999999</v>
      </c>
      <c r="L492" s="83">
        <v>0</v>
      </c>
      <c r="M492" s="83">
        <v>1295.683</v>
      </c>
      <c r="N492" s="83">
        <v>695.31299999999999</v>
      </c>
      <c r="O492" s="83">
        <v>402.55099999999999</v>
      </c>
      <c r="P492" s="83">
        <v>10.374000000000001</v>
      </c>
      <c r="Q492" s="83">
        <v>3790.5809999999997</v>
      </c>
    </row>
    <row r="493" spans="1:17">
      <c r="A493" s="84" t="s">
        <v>973</v>
      </c>
      <c r="B493" s="85" t="s">
        <v>4715</v>
      </c>
      <c r="D493" s="84" t="s">
        <v>3676</v>
      </c>
      <c r="E493" s="83">
        <v>93</v>
      </c>
      <c r="F493" s="422">
        <v>1710.223</v>
      </c>
      <c r="G493" s="83">
        <v>116.245</v>
      </c>
      <c r="H493" s="83">
        <v>108.87299999999999</v>
      </c>
      <c r="I493" s="83">
        <v>257.71800000000002</v>
      </c>
      <c r="J493" s="83">
        <v>0</v>
      </c>
      <c r="K493" s="83">
        <v>608.10599999999999</v>
      </c>
      <c r="L493" s="83">
        <v>620.44299999999998</v>
      </c>
      <c r="M493" s="83">
        <v>1453.5470000000003</v>
      </c>
      <c r="N493" s="83">
        <v>1774.2420000000004</v>
      </c>
      <c r="O493" s="83">
        <v>165.98500000000001</v>
      </c>
      <c r="P493" s="83">
        <v>0</v>
      </c>
      <c r="Q493" s="83">
        <v>6815.3819999999996</v>
      </c>
    </row>
    <row r="494" spans="1:17">
      <c r="A494" s="84" t="s">
        <v>973</v>
      </c>
      <c r="B494" s="85" t="s">
        <v>4351</v>
      </c>
      <c r="D494" s="84" t="s">
        <v>3670</v>
      </c>
      <c r="E494" s="83">
        <v>22</v>
      </c>
      <c r="F494" s="422">
        <v>0</v>
      </c>
      <c r="G494" s="83">
        <v>546.03699999999992</v>
      </c>
      <c r="H494" s="83">
        <v>33.875</v>
      </c>
      <c r="I494" s="83">
        <v>5.524</v>
      </c>
      <c r="J494" s="83">
        <v>0</v>
      </c>
      <c r="K494" s="83">
        <v>269.78300000000002</v>
      </c>
      <c r="L494" s="83">
        <v>0</v>
      </c>
      <c r="M494" s="83">
        <v>1116.1889999999999</v>
      </c>
      <c r="N494" s="83">
        <v>24.605999999999998</v>
      </c>
      <c r="O494" s="83">
        <v>36.795000000000002</v>
      </c>
      <c r="P494" s="83">
        <v>0</v>
      </c>
      <c r="Q494" s="83">
        <v>2032.809</v>
      </c>
    </row>
    <row r="495" spans="1:17">
      <c r="A495" s="84" t="s">
        <v>973</v>
      </c>
      <c r="B495" s="85" t="s">
        <v>4716</v>
      </c>
      <c r="D495" s="84" t="s">
        <v>3672</v>
      </c>
      <c r="E495" s="83">
        <v>9</v>
      </c>
      <c r="F495" s="422">
        <v>0</v>
      </c>
      <c r="G495" s="83">
        <v>2810.2990000000004</v>
      </c>
      <c r="H495" s="83">
        <v>0</v>
      </c>
      <c r="I495" s="83">
        <v>0</v>
      </c>
      <c r="J495" s="83">
        <v>0</v>
      </c>
      <c r="K495" s="83">
        <v>0</v>
      </c>
      <c r="L495" s="83">
        <v>0</v>
      </c>
      <c r="M495" s="83">
        <v>2359.701</v>
      </c>
      <c r="N495" s="83">
        <v>0</v>
      </c>
      <c r="O495" s="83">
        <v>0</v>
      </c>
      <c r="P495" s="83">
        <v>0</v>
      </c>
      <c r="Q495" s="83">
        <v>5170</v>
      </c>
    </row>
    <row r="496" spans="1:17">
      <c r="A496" s="84" t="s">
        <v>973</v>
      </c>
      <c r="B496" s="85" t="s">
        <v>4353</v>
      </c>
      <c r="D496" s="84" t="s">
        <v>3678</v>
      </c>
      <c r="E496" s="83">
        <v>2169</v>
      </c>
      <c r="F496" s="422">
        <v>259816.70600000003</v>
      </c>
      <c r="G496" s="83">
        <v>3283.6799999999994</v>
      </c>
      <c r="H496" s="83">
        <v>6421</v>
      </c>
      <c r="I496" s="83">
        <v>19173.621999999999</v>
      </c>
      <c r="J496" s="83">
        <v>0</v>
      </c>
      <c r="K496" s="83">
        <v>27500</v>
      </c>
      <c r="L496" s="83">
        <v>0</v>
      </c>
      <c r="M496" s="83">
        <v>176593.80899999998</v>
      </c>
      <c r="N496" s="83">
        <v>146941.908</v>
      </c>
      <c r="O496" s="83">
        <v>58955.218000000001</v>
      </c>
      <c r="P496" s="83">
        <v>1762.5120000000004</v>
      </c>
      <c r="Q496" s="83">
        <v>700448.45499999996</v>
      </c>
    </row>
    <row r="497" spans="1:17">
      <c r="A497" s="84" t="s">
        <v>973</v>
      </c>
      <c r="B497" s="85" t="s">
        <v>4717</v>
      </c>
      <c r="D497" s="84" t="s">
        <v>3645</v>
      </c>
      <c r="E497" s="83">
        <v>420</v>
      </c>
      <c r="F497" s="422">
        <v>0</v>
      </c>
      <c r="G497" s="83">
        <v>0</v>
      </c>
      <c r="H497" s="83">
        <v>25367.196</v>
      </c>
      <c r="I497" s="83">
        <v>0</v>
      </c>
      <c r="J497" s="83">
        <v>0</v>
      </c>
      <c r="K497" s="83">
        <v>0</v>
      </c>
      <c r="L497" s="83">
        <v>0</v>
      </c>
      <c r="M497" s="83">
        <v>0</v>
      </c>
      <c r="N497" s="83">
        <v>0</v>
      </c>
      <c r="O497" s="83">
        <v>0</v>
      </c>
      <c r="P497" s="83">
        <v>0</v>
      </c>
      <c r="Q497" s="83">
        <v>25367.196</v>
      </c>
    </row>
    <row r="498" spans="1:17">
      <c r="A498" s="84" t="s">
        <v>973</v>
      </c>
      <c r="B498" s="85" t="s">
        <v>4718</v>
      </c>
      <c r="D498" s="84" t="s">
        <v>3650</v>
      </c>
      <c r="E498" s="83">
        <v>31</v>
      </c>
      <c r="F498" s="422">
        <v>0</v>
      </c>
      <c r="G498" s="83">
        <v>887.14400000000001</v>
      </c>
      <c r="H498" s="83">
        <v>0.14000000000000001</v>
      </c>
      <c r="I498" s="83">
        <v>1.4030000000000002</v>
      </c>
      <c r="J498" s="83">
        <v>0</v>
      </c>
      <c r="K498" s="83">
        <v>208.33900000000003</v>
      </c>
      <c r="L498" s="83">
        <v>60.921999999999997</v>
      </c>
      <c r="M498" s="83">
        <v>817.15700000000004</v>
      </c>
      <c r="N498" s="83">
        <v>698.1</v>
      </c>
      <c r="O498" s="83">
        <v>798.20300000000009</v>
      </c>
      <c r="P498" s="83">
        <v>0</v>
      </c>
      <c r="Q498" s="83">
        <v>3471.4079999999999</v>
      </c>
    </row>
    <row r="499" spans="1:17">
      <c r="A499" s="84" t="s">
        <v>973</v>
      </c>
      <c r="B499" s="85" t="s">
        <v>4354</v>
      </c>
      <c r="D499" s="84" t="s">
        <v>3660</v>
      </c>
      <c r="E499" s="83">
        <v>28</v>
      </c>
      <c r="F499" s="422">
        <v>649.87199999999996</v>
      </c>
      <c r="G499" s="83">
        <v>0</v>
      </c>
      <c r="H499" s="83">
        <v>0</v>
      </c>
      <c r="I499" s="83">
        <v>1.234</v>
      </c>
      <c r="J499" s="83">
        <v>0</v>
      </c>
      <c r="K499" s="83">
        <v>145.744</v>
      </c>
      <c r="L499" s="83">
        <v>0</v>
      </c>
      <c r="M499" s="83">
        <v>363.31699999999995</v>
      </c>
      <c r="N499" s="83">
        <v>216.33400000000003</v>
      </c>
      <c r="O499" s="83">
        <v>14.15</v>
      </c>
      <c r="P499" s="83">
        <v>101.34700000000001</v>
      </c>
      <c r="Q499" s="83">
        <v>1491.9980000000003</v>
      </c>
    </row>
    <row r="500" spans="1:17">
      <c r="A500" s="84" t="s">
        <v>973</v>
      </c>
      <c r="B500" s="85" t="s">
        <v>4719</v>
      </c>
      <c r="D500" s="84" t="s">
        <v>3674</v>
      </c>
      <c r="E500" s="83">
        <v>824</v>
      </c>
      <c r="F500" s="422">
        <v>51323.217000000004</v>
      </c>
      <c r="G500" s="83">
        <v>5185.1970000000001</v>
      </c>
      <c r="H500" s="83">
        <v>1040.7260000000001</v>
      </c>
      <c r="I500" s="83">
        <v>11037.253999999999</v>
      </c>
      <c r="J500" s="83">
        <v>0</v>
      </c>
      <c r="K500" s="83">
        <v>9997.8419999999987</v>
      </c>
      <c r="L500" s="83">
        <v>0</v>
      </c>
      <c r="M500" s="83">
        <v>62327.959000000003</v>
      </c>
      <c r="N500" s="83">
        <v>68263.702999999994</v>
      </c>
      <c r="O500" s="83">
        <v>20775.987000000001</v>
      </c>
      <c r="P500" s="83">
        <v>955.32100000000003</v>
      </c>
      <c r="Q500" s="83">
        <v>230907.20600000001</v>
      </c>
    </row>
    <row r="501" spans="1:17">
      <c r="A501" s="84" t="s">
        <v>973</v>
      </c>
      <c r="B501" s="85" t="s">
        <v>4357</v>
      </c>
      <c r="D501" s="84" t="s">
        <v>3683</v>
      </c>
      <c r="E501" s="83">
        <v>15</v>
      </c>
      <c r="F501" s="422">
        <v>0</v>
      </c>
      <c r="G501" s="83">
        <v>244.17400000000001</v>
      </c>
      <c r="H501" s="83">
        <v>7.8179999999999996</v>
      </c>
      <c r="I501" s="83">
        <v>61.623999999999988</v>
      </c>
      <c r="J501" s="83">
        <v>162.54399999999998</v>
      </c>
      <c r="K501" s="83">
        <v>182.81799999999998</v>
      </c>
      <c r="L501" s="83">
        <v>0</v>
      </c>
      <c r="M501" s="83">
        <v>341.83499999999998</v>
      </c>
      <c r="N501" s="83">
        <v>84.745000000000005</v>
      </c>
      <c r="O501" s="83">
        <v>166.27</v>
      </c>
      <c r="P501" s="83">
        <v>0</v>
      </c>
      <c r="Q501" s="83">
        <v>1251.828</v>
      </c>
    </row>
    <row r="502" spans="1:17">
      <c r="A502" s="84" t="s">
        <v>973</v>
      </c>
      <c r="B502" s="85" t="s">
        <v>4720</v>
      </c>
      <c r="D502" s="84" t="s">
        <v>3652</v>
      </c>
      <c r="E502" s="83">
        <v>83</v>
      </c>
      <c r="F502" s="422">
        <v>2482.4810000000002</v>
      </c>
      <c r="G502" s="83">
        <v>196.55099999999999</v>
      </c>
      <c r="H502" s="83">
        <v>182.27799999999999</v>
      </c>
      <c r="I502" s="83">
        <v>233.12900000000002</v>
      </c>
      <c r="J502" s="83">
        <v>0</v>
      </c>
      <c r="K502" s="83">
        <v>1204.932</v>
      </c>
      <c r="L502" s="83">
        <v>0</v>
      </c>
      <c r="M502" s="83">
        <v>693.56399999999996</v>
      </c>
      <c r="N502" s="83">
        <v>1811.0310000000002</v>
      </c>
      <c r="O502" s="83">
        <v>233.49599999999998</v>
      </c>
      <c r="P502" s="83">
        <v>0</v>
      </c>
      <c r="Q502" s="83">
        <v>7037.4619999999995</v>
      </c>
    </row>
    <row r="503" spans="1:17">
      <c r="A503" s="84" t="s">
        <v>973</v>
      </c>
      <c r="B503" s="85" t="s">
        <v>4721</v>
      </c>
      <c r="D503" s="84" t="s">
        <v>3664</v>
      </c>
      <c r="E503" s="83">
        <v>30</v>
      </c>
      <c r="F503" s="422">
        <v>754.57600000000002</v>
      </c>
      <c r="G503" s="83">
        <v>20.995000000000001</v>
      </c>
      <c r="H503" s="83">
        <v>0</v>
      </c>
      <c r="I503" s="83">
        <v>119.15100000000001</v>
      </c>
      <c r="J503" s="83">
        <v>0</v>
      </c>
      <c r="K503" s="83">
        <v>67.253</v>
      </c>
      <c r="L503" s="83">
        <v>22.971</v>
      </c>
      <c r="M503" s="83">
        <v>1051.769</v>
      </c>
      <c r="N503" s="83">
        <v>1506.2070000000001</v>
      </c>
      <c r="O503" s="83">
        <v>395.24099999999999</v>
      </c>
      <c r="P503" s="83">
        <v>0</v>
      </c>
      <c r="Q503" s="83">
        <v>3938.163</v>
      </c>
    </row>
    <row r="504" spans="1:17">
      <c r="A504" s="84" t="s">
        <v>973</v>
      </c>
      <c r="B504" s="85" t="s">
        <v>4722</v>
      </c>
      <c r="D504" s="84" t="s">
        <v>3656</v>
      </c>
      <c r="E504" s="83">
        <v>47</v>
      </c>
      <c r="F504" s="422">
        <v>1462.9420000000002</v>
      </c>
      <c r="G504" s="83">
        <v>170.67500000000001</v>
      </c>
      <c r="H504" s="83">
        <v>24.239000000000001</v>
      </c>
      <c r="I504" s="83">
        <v>120.40100000000001</v>
      </c>
      <c r="J504" s="83">
        <v>0</v>
      </c>
      <c r="K504" s="83">
        <v>7.9630000000000001</v>
      </c>
      <c r="L504" s="83">
        <v>49.259</v>
      </c>
      <c r="M504" s="83">
        <v>1044.2180000000001</v>
      </c>
      <c r="N504" s="83">
        <v>351.95400000000001</v>
      </c>
      <c r="O504" s="83">
        <v>291.47700000000003</v>
      </c>
      <c r="P504" s="83">
        <v>0</v>
      </c>
      <c r="Q504" s="83">
        <v>3523.1280000000006</v>
      </c>
    </row>
    <row r="505" spans="1:17">
      <c r="A505" s="84" t="s">
        <v>973</v>
      </c>
      <c r="B505" s="85" t="s">
        <v>4723</v>
      </c>
      <c r="D505" s="84" t="s">
        <v>3668</v>
      </c>
      <c r="E505" s="83">
        <v>35</v>
      </c>
      <c r="F505" s="422">
        <v>734.96600000000012</v>
      </c>
      <c r="G505" s="83">
        <v>14.063000000000001</v>
      </c>
      <c r="H505" s="83">
        <v>61.994</v>
      </c>
      <c r="I505" s="83">
        <v>53.082999999999991</v>
      </c>
      <c r="J505" s="83">
        <v>0</v>
      </c>
      <c r="K505" s="83">
        <v>276.31700000000001</v>
      </c>
      <c r="L505" s="83">
        <v>8.42</v>
      </c>
      <c r="M505" s="83">
        <v>733.95899999999995</v>
      </c>
      <c r="N505" s="83">
        <v>1633.8989999999999</v>
      </c>
      <c r="O505" s="83">
        <v>346.404</v>
      </c>
      <c r="P505" s="83">
        <v>36.413000000000004</v>
      </c>
      <c r="Q505" s="83">
        <v>3899.518</v>
      </c>
    </row>
    <row r="506" spans="1:17">
      <c r="A506" s="84" t="s">
        <v>973</v>
      </c>
      <c r="B506" s="85" t="s">
        <v>4362</v>
      </c>
      <c r="D506" s="84" t="s">
        <v>3685</v>
      </c>
      <c r="E506" s="83">
        <v>16</v>
      </c>
      <c r="F506" s="422">
        <v>440.084</v>
      </c>
      <c r="G506" s="83">
        <v>2.444</v>
      </c>
      <c r="H506" s="83">
        <v>64.554000000000002</v>
      </c>
      <c r="I506" s="83">
        <v>51.447000000000003</v>
      </c>
      <c r="J506" s="83">
        <v>0</v>
      </c>
      <c r="K506" s="83">
        <v>330.24099999999999</v>
      </c>
      <c r="L506" s="83">
        <v>0</v>
      </c>
      <c r="M506" s="83">
        <v>579.96</v>
      </c>
      <c r="N506" s="83">
        <v>337.81199999999995</v>
      </c>
      <c r="O506" s="83">
        <v>166.65200000000002</v>
      </c>
      <c r="P506" s="83">
        <v>0</v>
      </c>
      <c r="Q506" s="83">
        <v>1973.1940000000002</v>
      </c>
    </row>
    <row r="507" spans="1:17">
      <c r="A507" s="84" t="s">
        <v>973</v>
      </c>
      <c r="B507" s="85" t="s">
        <v>3686</v>
      </c>
      <c r="D507" s="84" t="s">
        <v>3687</v>
      </c>
      <c r="E507" s="83">
        <v>60</v>
      </c>
      <c r="F507" s="422">
        <v>1166.1669999999999</v>
      </c>
      <c r="G507" s="83">
        <v>244.00700000000001</v>
      </c>
      <c r="H507" s="83">
        <v>22.908000000000001</v>
      </c>
      <c r="I507" s="83">
        <v>63.241999999999997</v>
      </c>
      <c r="J507" s="83">
        <v>0</v>
      </c>
      <c r="K507" s="83">
        <v>758.47399999999993</v>
      </c>
      <c r="L507" s="83">
        <v>0</v>
      </c>
      <c r="M507" s="83">
        <v>293.13200000000001</v>
      </c>
      <c r="N507" s="83">
        <v>1155.4970000000001</v>
      </c>
      <c r="O507" s="83">
        <v>97.882999999999996</v>
      </c>
      <c r="P507" s="83">
        <v>6.7160000000000002</v>
      </c>
      <c r="Q507" s="83">
        <v>3808.0259999999998</v>
      </c>
    </row>
    <row r="508" spans="1:17">
      <c r="A508" s="84" t="s">
        <v>1022</v>
      </c>
      <c r="B508" s="85" t="s">
        <v>4724</v>
      </c>
      <c r="D508" s="84" t="s">
        <v>3691</v>
      </c>
      <c r="E508" s="83">
        <v>207</v>
      </c>
      <c r="F508" s="422">
        <v>5964.3249999999998</v>
      </c>
      <c r="G508" s="83">
        <v>0</v>
      </c>
      <c r="H508" s="83">
        <v>10273.418</v>
      </c>
      <c r="I508" s="83">
        <v>1562.3570000000002</v>
      </c>
      <c r="J508" s="83">
        <v>0</v>
      </c>
      <c r="K508" s="83">
        <v>3200.21</v>
      </c>
      <c r="L508" s="83">
        <v>0</v>
      </c>
      <c r="M508" s="83">
        <v>2572.9050000000002</v>
      </c>
      <c r="N508" s="83">
        <v>14778.488000000001</v>
      </c>
      <c r="O508" s="83">
        <v>0</v>
      </c>
      <c r="P508" s="83">
        <v>0</v>
      </c>
      <c r="Q508" s="83">
        <v>38351.703000000001</v>
      </c>
    </row>
    <row r="509" spans="1:17">
      <c r="A509" s="84" t="s">
        <v>1022</v>
      </c>
      <c r="B509" s="85" t="s">
        <v>4366</v>
      </c>
      <c r="D509" s="84" t="s">
        <v>3693</v>
      </c>
      <c r="E509" s="83">
        <v>25</v>
      </c>
      <c r="F509" s="422">
        <v>0</v>
      </c>
      <c r="G509" s="83">
        <v>1824.8020000000001</v>
      </c>
      <c r="H509" s="83">
        <v>0</v>
      </c>
      <c r="I509" s="83">
        <v>0</v>
      </c>
      <c r="J509" s="83">
        <v>0</v>
      </c>
      <c r="K509" s="83">
        <v>0</v>
      </c>
      <c r="L509" s="83">
        <v>0</v>
      </c>
      <c r="M509" s="83">
        <v>3120.6540000000005</v>
      </c>
      <c r="N509" s="83">
        <v>0</v>
      </c>
      <c r="O509" s="83">
        <v>0</v>
      </c>
      <c r="P509" s="83">
        <v>0</v>
      </c>
      <c r="Q509" s="83">
        <v>4945.4560000000001</v>
      </c>
    </row>
    <row r="510" spans="1:17">
      <c r="A510" s="84" t="s">
        <v>1022</v>
      </c>
      <c r="B510" s="85" t="s">
        <v>4367</v>
      </c>
      <c r="D510" s="84" t="s">
        <v>3695</v>
      </c>
      <c r="E510" s="83">
        <v>4</v>
      </c>
      <c r="F510" s="422">
        <v>618.79</v>
      </c>
      <c r="G510" s="83">
        <v>0</v>
      </c>
      <c r="H510" s="83">
        <v>19.399999999999999</v>
      </c>
      <c r="I510" s="83">
        <v>2488.462</v>
      </c>
      <c r="J510" s="83">
        <v>0</v>
      </c>
      <c r="K510" s="83">
        <v>0</v>
      </c>
      <c r="L510" s="83">
        <v>0</v>
      </c>
      <c r="M510" s="83">
        <v>7341.3</v>
      </c>
      <c r="N510" s="83">
        <v>0</v>
      </c>
      <c r="O510" s="83">
        <v>0</v>
      </c>
      <c r="P510" s="83">
        <v>0</v>
      </c>
      <c r="Q510" s="83">
        <v>10467.951999999999</v>
      </c>
    </row>
    <row r="511" spans="1:17">
      <c r="A511" s="84" t="s">
        <v>1022</v>
      </c>
      <c r="B511" s="85" t="s">
        <v>4725</v>
      </c>
      <c r="D511" s="84" t="s">
        <v>3689</v>
      </c>
      <c r="E511" s="83">
        <v>1609</v>
      </c>
      <c r="F511" s="422">
        <v>0</v>
      </c>
      <c r="G511" s="83">
        <v>53671.508000000002</v>
      </c>
      <c r="H511" s="83">
        <v>0</v>
      </c>
      <c r="I511" s="83">
        <v>0</v>
      </c>
      <c r="J511" s="83">
        <v>0</v>
      </c>
      <c r="K511" s="83">
        <v>178.12799999999999</v>
      </c>
      <c r="L511" s="83">
        <v>0</v>
      </c>
      <c r="M511" s="83">
        <v>0</v>
      </c>
      <c r="N511" s="83">
        <v>0</v>
      </c>
      <c r="O511" s="83">
        <v>0</v>
      </c>
      <c r="P511" s="83">
        <v>0</v>
      </c>
      <c r="Q511" s="83">
        <v>53849.635999999999</v>
      </c>
    </row>
    <row r="512" spans="1:17">
      <c r="A512" s="84" t="s">
        <v>1032</v>
      </c>
      <c r="B512" s="85" t="s">
        <v>4726</v>
      </c>
      <c r="D512" s="84" t="s">
        <v>3699</v>
      </c>
      <c r="E512" s="83">
        <v>265</v>
      </c>
      <c r="F512" s="422">
        <v>9461.0830000000005</v>
      </c>
      <c r="G512" s="83">
        <v>115.46899999999999</v>
      </c>
      <c r="H512" s="83">
        <v>357.61400000000003</v>
      </c>
      <c r="I512" s="83">
        <v>740.55500000000006</v>
      </c>
      <c r="J512" s="83">
        <v>0</v>
      </c>
      <c r="K512" s="83">
        <v>3800.8290000000002</v>
      </c>
      <c r="L512" s="83">
        <v>8566.6779999999999</v>
      </c>
      <c r="M512" s="83">
        <v>0</v>
      </c>
      <c r="N512" s="83">
        <v>16727.011000000002</v>
      </c>
      <c r="O512" s="83">
        <v>0</v>
      </c>
      <c r="P512" s="83">
        <v>0</v>
      </c>
      <c r="Q512" s="83">
        <v>39769.239000000001</v>
      </c>
    </row>
    <row r="513" spans="1:17">
      <c r="A513" s="84" t="s">
        <v>1037</v>
      </c>
      <c r="B513" s="85" t="s">
        <v>4371</v>
      </c>
      <c r="D513" s="84" t="s">
        <v>3701</v>
      </c>
      <c r="E513" s="83">
        <v>44</v>
      </c>
      <c r="F513" s="422">
        <v>0</v>
      </c>
      <c r="G513" s="83">
        <v>2011.211</v>
      </c>
      <c r="H513" s="83">
        <v>0</v>
      </c>
      <c r="I513" s="83">
        <v>3757.6790000000001</v>
      </c>
      <c r="J513" s="83">
        <v>0</v>
      </c>
      <c r="K513" s="83">
        <v>2804.627</v>
      </c>
      <c r="L513" s="83">
        <v>0</v>
      </c>
      <c r="M513" s="83">
        <v>378.21899999999999</v>
      </c>
      <c r="N513" s="83">
        <v>0</v>
      </c>
      <c r="O513" s="83">
        <v>0</v>
      </c>
      <c r="P513" s="83">
        <v>0</v>
      </c>
      <c r="Q513" s="83">
        <v>8951.7360000000008</v>
      </c>
    </row>
    <row r="514" spans="1:17">
      <c r="A514" s="84" t="s">
        <v>1037</v>
      </c>
      <c r="B514" s="85" t="s">
        <v>4727</v>
      </c>
      <c r="D514" s="84" t="s">
        <v>3709</v>
      </c>
      <c r="E514" s="83">
        <v>45</v>
      </c>
      <c r="F514" s="422">
        <v>1465.1110000000001</v>
      </c>
      <c r="G514" s="83">
        <v>87.321000000000012</v>
      </c>
      <c r="H514" s="83">
        <v>110.35899999999999</v>
      </c>
      <c r="I514" s="83">
        <v>4208.03</v>
      </c>
      <c r="J514" s="83">
        <v>0</v>
      </c>
      <c r="K514" s="83">
        <v>110.779</v>
      </c>
      <c r="L514" s="83">
        <v>0</v>
      </c>
      <c r="M514" s="83">
        <v>0</v>
      </c>
      <c r="N514" s="83">
        <v>0</v>
      </c>
      <c r="O514" s="83">
        <v>0</v>
      </c>
      <c r="P514" s="83">
        <v>0</v>
      </c>
      <c r="Q514" s="83">
        <v>5981.6</v>
      </c>
    </row>
    <row r="515" spans="1:17">
      <c r="A515" s="84" t="s">
        <v>1037</v>
      </c>
      <c r="B515" s="85" t="s">
        <v>4728</v>
      </c>
      <c r="D515" s="84" t="s">
        <v>3707</v>
      </c>
      <c r="E515" s="83">
        <v>179</v>
      </c>
      <c r="F515" s="422">
        <v>3925.7140000000009</v>
      </c>
      <c r="G515" s="83">
        <v>14.555999999999999</v>
      </c>
      <c r="H515" s="83">
        <v>0</v>
      </c>
      <c r="I515" s="83">
        <v>82.20999999999998</v>
      </c>
      <c r="J515" s="83">
        <v>0</v>
      </c>
      <c r="K515" s="83">
        <v>429.81</v>
      </c>
      <c r="L515" s="83">
        <v>533.53</v>
      </c>
      <c r="M515" s="83">
        <v>0</v>
      </c>
      <c r="N515" s="83">
        <v>333.08999999999992</v>
      </c>
      <c r="O515" s="83">
        <v>0</v>
      </c>
      <c r="P515" s="83">
        <v>148.739</v>
      </c>
      <c r="Q515" s="83">
        <v>5467.6490000000003</v>
      </c>
    </row>
    <row r="516" spans="1:17">
      <c r="A516" s="84" t="s">
        <v>1037</v>
      </c>
      <c r="B516" s="85" t="s">
        <v>4729</v>
      </c>
      <c r="D516" s="84" t="s">
        <v>3705</v>
      </c>
      <c r="E516" s="83">
        <v>10</v>
      </c>
      <c r="F516" s="422">
        <v>217.77200000000002</v>
      </c>
      <c r="G516" s="83">
        <v>2.5939999999999999</v>
      </c>
      <c r="H516" s="83">
        <v>0</v>
      </c>
      <c r="I516" s="83">
        <v>0</v>
      </c>
      <c r="J516" s="83">
        <v>0</v>
      </c>
      <c r="K516" s="83">
        <v>531.94799999999998</v>
      </c>
      <c r="L516" s="83">
        <v>0</v>
      </c>
      <c r="M516" s="83">
        <v>200</v>
      </c>
      <c r="N516" s="83">
        <v>0</v>
      </c>
      <c r="O516" s="83">
        <v>443</v>
      </c>
      <c r="P516" s="83">
        <v>0</v>
      </c>
      <c r="Q516" s="83">
        <v>1395.3140000000001</v>
      </c>
    </row>
    <row r="517" spans="1:17">
      <c r="A517" s="84" t="s">
        <v>1037</v>
      </c>
      <c r="B517" s="85" t="s">
        <v>4376</v>
      </c>
      <c r="D517" s="84" t="s">
        <v>3703</v>
      </c>
      <c r="E517" s="83">
        <v>38</v>
      </c>
      <c r="F517" s="422">
        <v>320.46899999999999</v>
      </c>
      <c r="G517" s="83">
        <v>0</v>
      </c>
      <c r="H517" s="83">
        <v>72.210999999999999</v>
      </c>
      <c r="I517" s="83">
        <v>6.4329999999999998</v>
      </c>
      <c r="J517" s="83">
        <v>0</v>
      </c>
      <c r="K517" s="83">
        <v>0</v>
      </c>
      <c r="L517" s="83">
        <v>709.15199999999993</v>
      </c>
      <c r="M517" s="83">
        <v>143.90299999999999</v>
      </c>
      <c r="N517" s="83">
        <v>0</v>
      </c>
      <c r="O517" s="83">
        <v>124.258</v>
      </c>
      <c r="P517" s="83">
        <v>0</v>
      </c>
      <c r="Q517" s="83">
        <v>1376.4260000000002</v>
      </c>
    </row>
    <row r="518" spans="1:17">
      <c r="A518" s="84" t="s">
        <v>1037</v>
      </c>
      <c r="B518" s="85" t="s">
        <v>4730</v>
      </c>
      <c r="D518" s="84" t="s">
        <v>3713</v>
      </c>
      <c r="E518" s="83">
        <v>30</v>
      </c>
      <c r="F518" s="422">
        <v>0</v>
      </c>
      <c r="G518" s="83">
        <v>415.93099999999998</v>
      </c>
      <c r="H518" s="83">
        <v>0</v>
      </c>
      <c r="I518" s="83">
        <v>0</v>
      </c>
      <c r="J518" s="83">
        <v>0</v>
      </c>
      <c r="K518" s="83">
        <v>146.386</v>
      </c>
      <c r="L518" s="83">
        <v>136.399</v>
      </c>
      <c r="M518" s="83">
        <v>274.65800000000002</v>
      </c>
      <c r="N518" s="83">
        <v>0</v>
      </c>
      <c r="O518" s="83">
        <v>57.792000000000002</v>
      </c>
      <c r="P518" s="83">
        <v>0</v>
      </c>
      <c r="Q518" s="83">
        <v>1031.1659999999999</v>
      </c>
    </row>
    <row r="519" spans="1:17">
      <c r="A519" s="84" t="s">
        <v>1037</v>
      </c>
      <c r="B519" s="85" t="s">
        <v>4378</v>
      </c>
      <c r="D519" s="84" t="s">
        <v>3715</v>
      </c>
      <c r="E519" s="83">
        <v>7</v>
      </c>
      <c r="F519" s="422">
        <v>201.17900000000003</v>
      </c>
      <c r="G519" s="83">
        <v>0</v>
      </c>
      <c r="H519" s="83">
        <v>7.71</v>
      </c>
      <c r="I519" s="83">
        <v>214.00900000000001</v>
      </c>
      <c r="J519" s="83">
        <v>0</v>
      </c>
      <c r="K519" s="83">
        <v>242.76900000000001</v>
      </c>
      <c r="L519" s="83">
        <v>0</v>
      </c>
      <c r="M519" s="83">
        <v>0</v>
      </c>
      <c r="N519" s="83">
        <v>0</v>
      </c>
      <c r="O519" s="83">
        <v>0</v>
      </c>
      <c r="P519" s="83">
        <v>40.929000000000002</v>
      </c>
      <c r="Q519" s="83">
        <v>706.59600000000012</v>
      </c>
    </row>
    <row r="520" spans="1:17">
      <c r="A520" s="84" t="s">
        <v>1037</v>
      </c>
      <c r="B520" s="85" t="s">
        <v>4731</v>
      </c>
      <c r="D520" s="84" t="s">
        <v>3711</v>
      </c>
      <c r="E520" s="83">
        <v>73</v>
      </c>
      <c r="F520" s="422">
        <v>1893.6260000000002</v>
      </c>
      <c r="G520" s="83">
        <v>0</v>
      </c>
      <c r="H520" s="83">
        <v>0</v>
      </c>
      <c r="I520" s="83">
        <v>33.74</v>
      </c>
      <c r="J520" s="83">
        <v>0</v>
      </c>
      <c r="K520" s="83">
        <v>529.62599999999998</v>
      </c>
      <c r="L520" s="83">
        <v>0</v>
      </c>
      <c r="M520" s="83">
        <v>364.55900000000003</v>
      </c>
      <c r="N520" s="83">
        <v>0</v>
      </c>
      <c r="O520" s="83">
        <v>66.5</v>
      </c>
      <c r="P520" s="83">
        <v>169.70000000000002</v>
      </c>
      <c r="Q520" s="83">
        <v>3057.7510000000002</v>
      </c>
    </row>
    <row r="521" spans="1:17">
      <c r="A521" s="84" t="s">
        <v>1054</v>
      </c>
      <c r="B521" s="85" t="s">
        <v>4380</v>
      </c>
      <c r="D521" s="84" t="s">
        <v>3716</v>
      </c>
      <c r="E521" s="83">
        <v>11</v>
      </c>
      <c r="F521" s="422">
        <v>209.45000000000002</v>
      </c>
      <c r="G521" s="83">
        <v>0</v>
      </c>
      <c r="H521" s="83">
        <v>0</v>
      </c>
      <c r="I521" s="83">
        <v>0</v>
      </c>
      <c r="J521" s="83">
        <v>0</v>
      </c>
      <c r="K521" s="83">
        <v>309.25400000000002</v>
      </c>
      <c r="L521" s="83">
        <v>0</v>
      </c>
      <c r="M521" s="83">
        <v>0</v>
      </c>
      <c r="N521" s="83">
        <v>28.425000000000001</v>
      </c>
      <c r="O521" s="83">
        <v>204.512</v>
      </c>
      <c r="P521" s="83">
        <v>0</v>
      </c>
      <c r="Q521" s="83">
        <v>751.64100000000008</v>
      </c>
    </row>
    <row r="522" spans="1:17">
      <c r="A522" s="84" t="s">
        <v>1054</v>
      </c>
      <c r="B522" s="85" t="s">
        <v>2133</v>
      </c>
      <c r="D522" s="84" t="s">
        <v>3717</v>
      </c>
      <c r="E522" s="83">
        <v>79</v>
      </c>
      <c r="F522" s="422">
        <v>489.05599999999998</v>
      </c>
      <c r="G522" s="83">
        <v>33.215000000000003</v>
      </c>
      <c r="H522" s="83">
        <v>26.260000000000005</v>
      </c>
      <c r="I522" s="83">
        <v>0</v>
      </c>
      <c r="J522" s="83">
        <v>0</v>
      </c>
      <c r="K522" s="83">
        <v>857.03100000000006</v>
      </c>
      <c r="L522" s="83">
        <v>0</v>
      </c>
      <c r="M522" s="83">
        <v>46.575000000000003</v>
      </c>
      <c r="N522" s="83">
        <v>0</v>
      </c>
      <c r="O522" s="83">
        <v>1715.2810000000002</v>
      </c>
      <c r="P522" s="83">
        <v>0</v>
      </c>
      <c r="Q522" s="83">
        <v>3167.4180000000006</v>
      </c>
    </row>
    <row r="523" spans="1:17">
      <c r="A523" s="84" t="s">
        <v>1059</v>
      </c>
      <c r="B523" s="85" t="s">
        <v>3718</v>
      </c>
      <c r="D523" s="84" t="s">
        <v>3719</v>
      </c>
      <c r="E523" s="83">
        <v>63</v>
      </c>
      <c r="F523" s="422">
        <v>3069.5619999999994</v>
      </c>
      <c r="G523" s="83">
        <v>0</v>
      </c>
      <c r="H523" s="83">
        <v>141.47299999999998</v>
      </c>
      <c r="I523" s="83">
        <v>206.89500000000001</v>
      </c>
      <c r="J523" s="83">
        <v>0</v>
      </c>
      <c r="K523" s="83">
        <v>947.303</v>
      </c>
      <c r="L523" s="83">
        <v>0</v>
      </c>
      <c r="M523" s="83">
        <v>1109.4949999999999</v>
      </c>
      <c r="N523" s="83">
        <v>0</v>
      </c>
      <c r="O523" s="83">
        <v>2767.3359999999998</v>
      </c>
      <c r="P523" s="83">
        <v>0</v>
      </c>
      <c r="Q523" s="83">
        <v>8242.0639999999985</v>
      </c>
    </row>
    <row r="524" spans="1:17">
      <c r="A524" s="84" t="s">
        <v>1059</v>
      </c>
      <c r="B524" s="85" t="s">
        <v>4732</v>
      </c>
      <c r="D524" s="84" t="s">
        <v>3723</v>
      </c>
      <c r="E524" s="83">
        <v>11</v>
      </c>
      <c r="F524" s="422">
        <v>218.03400000000002</v>
      </c>
      <c r="G524" s="83">
        <v>0</v>
      </c>
      <c r="H524" s="83">
        <v>20.727</v>
      </c>
      <c r="I524" s="83">
        <v>49.1</v>
      </c>
      <c r="J524" s="83">
        <v>0</v>
      </c>
      <c r="K524" s="83">
        <v>464</v>
      </c>
      <c r="L524" s="83">
        <v>18.239000000000001</v>
      </c>
      <c r="M524" s="83">
        <v>183.12099999999998</v>
      </c>
      <c r="N524" s="83">
        <v>0</v>
      </c>
      <c r="O524" s="83">
        <v>431.1230000000001</v>
      </c>
      <c r="P524" s="83">
        <v>0</v>
      </c>
      <c r="Q524" s="83">
        <v>1384.3440000000003</v>
      </c>
    </row>
    <row r="525" spans="1:17">
      <c r="A525" s="84" t="s">
        <v>1059</v>
      </c>
      <c r="B525" s="85" t="s">
        <v>3724</v>
      </c>
      <c r="D525" s="84" t="s">
        <v>3725</v>
      </c>
      <c r="E525" s="83">
        <v>10</v>
      </c>
      <c r="F525" s="422">
        <v>302.64799999999997</v>
      </c>
      <c r="G525" s="83">
        <v>0</v>
      </c>
      <c r="H525" s="83">
        <v>13.015000000000002</v>
      </c>
      <c r="I525" s="83">
        <v>26.695</v>
      </c>
      <c r="J525" s="83">
        <v>0</v>
      </c>
      <c r="K525" s="83">
        <v>351</v>
      </c>
      <c r="L525" s="83">
        <v>0</v>
      </c>
      <c r="M525" s="83">
        <v>110.45399999999999</v>
      </c>
      <c r="N525" s="83">
        <v>0</v>
      </c>
      <c r="O525" s="83">
        <v>356.73400000000004</v>
      </c>
      <c r="P525" s="83">
        <v>0</v>
      </c>
      <c r="Q525" s="83">
        <v>1160.5459999999998</v>
      </c>
    </row>
    <row r="526" spans="1:17">
      <c r="A526" s="84" t="s">
        <v>1059</v>
      </c>
      <c r="B526" s="85" t="s">
        <v>4733</v>
      </c>
      <c r="D526" s="84" t="s">
        <v>3727</v>
      </c>
      <c r="E526" s="83">
        <v>12</v>
      </c>
      <c r="F526" s="422">
        <v>158.33600000000001</v>
      </c>
      <c r="G526" s="83">
        <v>0</v>
      </c>
      <c r="H526" s="83">
        <v>16.57</v>
      </c>
      <c r="I526" s="83">
        <v>20.190999999999999</v>
      </c>
      <c r="J526" s="83">
        <v>0</v>
      </c>
      <c r="K526" s="83">
        <v>408.39300000000003</v>
      </c>
      <c r="L526" s="83">
        <v>3.9739999999999998</v>
      </c>
      <c r="M526" s="83">
        <v>121.55</v>
      </c>
      <c r="N526" s="83">
        <v>0</v>
      </c>
      <c r="O526" s="83">
        <v>331.42400000000004</v>
      </c>
      <c r="P526" s="83">
        <v>0</v>
      </c>
      <c r="Q526" s="83">
        <v>1060.4379999999999</v>
      </c>
    </row>
    <row r="527" spans="1:17">
      <c r="A527" s="84" t="s">
        <v>1059</v>
      </c>
      <c r="B527" s="85" t="s">
        <v>4734</v>
      </c>
      <c r="D527" s="84" t="s">
        <v>4386</v>
      </c>
      <c r="E527" s="83">
        <v>17</v>
      </c>
      <c r="F527" s="422">
        <v>40.329000000000001</v>
      </c>
      <c r="G527" s="83">
        <v>18.576000000000001</v>
      </c>
      <c r="H527" s="83">
        <v>4.5960000000000001</v>
      </c>
      <c r="I527" s="83">
        <v>0</v>
      </c>
      <c r="J527" s="83">
        <v>0</v>
      </c>
      <c r="K527" s="83">
        <v>184.79900000000001</v>
      </c>
      <c r="L527" s="83">
        <v>0</v>
      </c>
      <c r="M527" s="83">
        <v>73.92</v>
      </c>
      <c r="N527" s="83">
        <v>0</v>
      </c>
      <c r="O527" s="83">
        <v>110.879</v>
      </c>
      <c r="P527" s="83">
        <v>0</v>
      </c>
      <c r="Q527" s="83">
        <v>433.09900000000005</v>
      </c>
    </row>
    <row r="528" spans="1:17">
      <c r="A528" s="84" t="s">
        <v>1059</v>
      </c>
      <c r="B528" s="85" t="s">
        <v>4735</v>
      </c>
      <c r="D528" s="84" t="s">
        <v>3729</v>
      </c>
      <c r="E528" s="83">
        <v>62</v>
      </c>
      <c r="F528" s="422">
        <v>1359.1179999999999</v>
      </c>
      <c r="G528" s="83">
        <v>0</v>
      </c>
      <c r="H528" s="83">
        <v>155.476</v>
      </c>
      <c r="I528" s="83">
        <v>48.343999999999994</v>
      </c>
      <c r="J528" s="83">
        <v>0</v>
      </c>
      <c r="K528" s="83">
        <v>1091.21</v>
      </c>
      <c r="L528" s="83">
        <v>0</v>
      </c>
      <c r="M528" s="83">
        <v>1061.8440000000003</v>
      </c>
      <c r="N528" s="83">
        <v>0</v>
      </c>
      <c r="O528" s="83">
        <v>3305.8249999999994</v>
      </c>
      <c r="P528" s="83">
        <v>0</v>
      </c>
      <c r="Q528" s="83">
        <v>7021.817</v>
      </c>
    </row>
    <row r="529" spans="1:17">
      <c r="A529" s="84" t="s">
        <v>1059</v>
      </c>
      <c r="B529" s="85" t="s">
        <v>3730</v>
      </c>
      <c r="D529" s="84" t="s">
        <v>4389</v>
      </c>
      <c r="E529" s="83">
        <v>188</v>
      </c>
      <c r="F529" s="422">
        <v>8937.1149999999998</v>
      </c>
      <c r="G529" s="83">
        <v>0</v>
      </c>
      <c r="H529" s="83">
        <v>702.39499999999998</v>
      </c>
      <c r="I529" s="83">
        <v>778.447</v>
      </c>
      <c r="J529" s="83">
        <v>0</v>
      </c>
      <c r="K529" s="83">
        <v>4384.3440000000001</v>
      </c>
      <c r="L529" s="83">
        <v>0</v>
      </c>
      <c r="M529" s="83">
        <v>3343.4970000000003</v>
      </c>
      <c r="N529" s="83">
        <v>216.63200000000001</v>
      </c>
      <c r="O529" s="83">
        <v>12150</v>
      </c>
      <c r="P529" s="83">
        <v>0</v>
      </c>
      <c r="Q529" s="83">
        <v>30512.43</v>
      </c>
    </row>
    <row r="530" spans="1:17">
      <c r="A530" s="84" t="s">
        <v>1059</v>
      </c>
      <c r="B530" s="85" t="s">
        <v>4736</v>
      </c>
      <c r="D530" s="84" t="s">
        <v>3733</v>
      </c>
      <c r="E530" s="83">
        <v>159</v>
      </c>
      <c r="F530" s="422">
        <v>6414.7510000000002</v>
      </c>
      <c r="G530" s="83">
        <v>0</v>
      </c>
      <c r="H530" s="83">
        <v>433.94</v>
      </c>
      <c r="I530" s="83">
        <v>174.22800000000001</v>
      </c>
      <c r="J530" s="83">
        <v>0</v>
      </c>
      <c r="K530" s="83">
        <v>2283.7800000000002</v>
      </c>
      <c r="L530" s="83">
        <v>237.02400000000003</v>
      </c>
      <c r="M530" s="83">
        <v>2156.9679999999998</v>
      </c>
      <c r="N530" s="83">
        <v>0</v>
      </c>
      <c r="O530" s="83">
        <v>7674.3919999999998</v>
      </c>
      <c r="P530" s="83">
        <v>0</v>
      </c>
      <c r="Q530" s="83">
        <v>19375.083000000002</v>
      </c>
    </row>
    <row r="531" spans="1:17">
      <c r="A531" s="84" t="s">
        <v>1076</v>
      </c>
      <c r="B531" s="85" t="s">
        <v>3736</v>
      </c>
      <c r="D531" s="84" t="s">
        <v>3737</v>
      </c>
      <c r="E531" s="83">
        <v>21</v>
      </c>
      <c r="F531" s="422">
        <v>183.16200000000001</v>
      </c>
      <c r="G531" s="83">
        <v>0</v>
      </c>
      <c r="H531" s="83">
        <v>5.7779999999999996</v>
      </c>
      <c r="I531" s="83">
        <v>10.960000000000003</v>
      </c>
      <c r="J531" s="83">
        <v>0</v>
      </c>
      <c r="K531" s="83">
        <v>725.87899999999991</v>
      </c>
      <c r="L531" s="83">
        <v>0</v>
      </c>
      <c r="M531" s="83">
        <v>456.07099999999997</v>
      </c>
      <c r="N531" s="83">
        <v>0</v>
      </c>
      <c r="O531" s="83">
        <v>14.034000000000004</v>
      </c>
      <c r="P531" s="83">
        <v>0</v>
      </c>
      <c r="Q531" s="83">
        <v>1395.884</v>
      </c>
    </row>
    <row r="532" spans="1:17">
      <c r="A532" s="84" t="s">
        <v>1076</v>
      </c>
      <c r="B532" s="85" t="s">
        <v>3738</v>
      </c>
      <c r="D532" s="84" t="s">
        <v>3739</v>
      </c>
      <c r="E532" s="83">
        <v>16</v>
      </c>
      <c r="F532" s="422">
        <v>174.37099999999998</v>
      </c>
      <c r="G532" s="83">
        <v>0</v>
      </c>
      <c r="H532" s="83">
        <v>30.041</v>
      </c>
      <c r="I532" s="83">
        <v>0</v>
      </c>
      <c r="J532" s="83">
        <v>0</v>
      </c>
      <c r="K532" s="83">
        <v>984.09600000000012</v>
      </c>
      <c r="L532" s="83">
        <v>0</v>
      </c>
      <c r="M532" s="83">
        <v>585.70900000000006</v>
      </c>
      <c r="N532" s="83">
        <v>0</v>
      </c>
      <c r="O532" s="83">
        <v>447.375</v>
      </c>
      <c r="P532" s="83">
        <v>0</v>
      </c>
      <c r="Q532" s="83">
        <v>2221.5920000000001</v>
      </c>
    </row>
    <row r="533" spans="1:17">
      <c r="A533" s="84" t="s">
        <v>1076</v>
      </c>
      <c r="B533" s="85" t="s">
        <v>4737</v>
      </c>
      <c r="D533" s="84" t="s">
        <v>3747</v>
      </c>
      <c r="E533" s="83">
        <v>376</v>
      </c>
      <c r="F533" s="422">
        <v>7643.7259999999997</v>
      </c>
      <c r="G533" s="83">
        <v>387.30300000000005</v>
      </c>
      <c r="H533" s="83">
        <v>251.995</v>
      </c>
      <c r="I533" s="83">
        <v>5358.7560000000003</v>
      </c>
      <c r="J533" s="83">
        <v>64854.319000000003</v>
      </c>
      <c r="K533" s="83">
        <v>0</v>
      </c>
      <c r="L533" s="83">
        <v>19.788</v>
      </c>
      <c r="M533" s="83">
        <v>0</v>
      </c>
      <c r="N533" s="83">
        <v>0</v>
      </c>
      <c r="O533" s="83">
        <v>0</v>
      </c>
      <c r="P533" s="83">
        <v>0</v>
      </c>
      <c r="Q533" s="83">
        <v>78515.887000000002</v>
      </c>
    </row>
    <row r="534" spans="1:17">
      <c r="A534" s="84" t="s">
        <v>1076</v>
      </c>
      <c r="B534" s="85" t="s">
        <v>4394</v>
      </c>
      <c r="D534" s="84" t="s">
        <v>4395</v>
      </c>
      <c r="E534" s="83">
        <v>130</v>
      </c>
      <c r="F534" s="422">
        <v>96.03</v>
      </c>
      <c r="G534" s="83">
        <v>0</v>
      </c>
      <c r="H534" s="83">
        <v>578.26900000000001</v>
      </c>
      <c r="I534" s="83">
        <v>0</v>
      </c>
      <c r="J534" s="83">
        <v>0</v>
      </c>
      <c r="K534" s="83">
        <v>0</v>
      </c>
      <c r="L534" s="83">
        <v>0</v>
      </c>
      <c r="M534" s="83">
        <v>0</v>
      </c>
      <c r="N534" s="83">
        <v>0</v>
      </c>
      <c r="O534" s="83">
        <v>0</v>
      </c>
      <c r="P534" s="83">
        <v>0</v>
      </c>
      <c r="Q534" s="83">
        <v>674.29899999999998</v>
      </c>
    </row>
    <row r="535" spans="1:17">
      <c r="A535" s="84" t="s">
        <v>1076</v>
      </c>
      <c r="B535" s="85" t="s">
        <v>3742</v>
      </c>
      <c r="D535" s="84" t="s">
        <v>3743</v>
      </c>
      <c r="E535" s="83">
        <v>17</v>
      </c>
      <c r="F535" s="422">
        <v>458.41</v>
      </c>
      <c r="G535" s="83">
        <v>0</v>
      </c>
      <c r="H535" s="83">
        <v>19.579999999999998</v>
      </c>
      <c r="I535" s="83">
        <v>0</v>
      </c>
      <c r="J535" s="83">
        <v>0</v>
      </c>
      <c r="K535" s="83">
        <v>1104.998</v>
      </c>
      <c r="L535" s="83">
        <v>0</v>
      </c>
      <c r="M535" s="83">
        <v>379.81699999999995</v>
      </c>
      <c r="N535" s="83">
        <v>0</v>
      </c>
      <c r="O535" s="83">
        <v>459.93199999999996</v>
      </c>
      <c r="P535" s="83">
        <v>0</v>
      </c>
      <c r="Q535" s="83">
        <v>2422.7370000000001</v>
      </c>
    </row>
    <row r="536" spans="1:17">
      <c r="A536" s="84" t="s">
        <v>1076</v>
      </c>
      <c r="B536" s="85" t="s">
        <v>4398</v>
      </c>
      <c r="D536" s="84" t="s">
        <v>3745</v>
      </c>
      <c r="E536" s="83">
        <v>20</v>
      </c>
      <c r="F536" s="422">
        <v>785.59100000000012</v>
      </c>
      <c r="G536" s="83">
        <v>0</v>
      </c>
      <c r="H536" s="83">
        <v>0</v>
      </c>
      <c r="I536" s="83">
        <v>69.944999999999993</v>
      </c>
      <c r="J536" s="83">
        <v>0</v>
      </c>
      <c r="K536" s="83">
        <v>958.35800000000006</v>
      </c>
      <c r="L536" s="83">
        <v>0</v>
      </c>
      <c r="M536" s="83">
        <v>454.07600000000002</v>
      </c>
      <c r="N536" s="83">
        <v>0</v>
      </c>
      <c r="O536" s="83">
        <v>434.33600000000001</v>
      </c>
      <c r="P536" s="83">
        <v>0</v>
      </c>
      <c r="Q536" s="83">
        <v>2702.3060000000005</v>
      </c>
    </row>
    <row r="537" spans="1:17">
      <c r="A537" s="84" t="s">
        <v>1076</v>
      </c>
      <c r="B537" s="85" t="s">
        <v>4738</v>
      </c>
      <c r="D537" s="84" t="s">
        <v>3741</v>
      </c>
      <c r="E537" s="83">
        <v>12</v>
      </c>
      <c r="F537" s="422">
        <v>136.077</v>
      </c>
      <c r="G537" s="83">
        <v>0</v>
      </c>
      <c r="H537" s="83">
        <v>40.930999999999997</v>
      </c>
      <c r="I537" s="83">
        <v>0</v>
      </c>
      <c r="J537" s="83">
        <v>0</v>
      </c>
      <c r="K537" s="83">
        <v>638.83600000000001</v>
      </c>
      <c r="L537" s="83">
        <v>0</v>
      </c>
      <c r="M537" s="83">
        <v>395.39499999999998</v>
      </c>
      <c r="N537" s="83">
        <v>0</v>
      </c>
      <c r="O537" s="83">
        <v>0</v>
      </c>
      <c r="P537" s="83">
        <v>0</v>
      </c>
      <c r="Q537" s="83">
        <v>1211.239</v>
      </c>
    </row>
    <row r="538" spans="1:17">
      <c r="A538" s="84" t="s">
        <v>1076</v>
      </c>
      <c r="B538" s="85" t="s">
        <v>3750</v>
      </c>
      <c r="D538" s="84" t="s">
        <v>3751</v>
      </c>
      <c r="E538" s="83">
        <v>14</v>
      </c>
      <c r="F538" s="422">
        <v>0</v>
      </c>
      <c r="G538" s="83">
        <v>76.135000000000005</v>
      </c>
      <c r="H538" s="83">
        <v>0</v>
      </c>
      <c r="I538" s="83">
        <v>0</v>
      </c>
      <c r="J538" s="83">
        <v>0</v>
      </c>
      <c r="K538" s="83">
        <v>205.61400000000003</v>
      </c>
      <c r="L538" s="83">
        <v>0</v>
      </c>
      <c r="M538" s="83">
        <v>146.74799999999999</v>
      </c>
      <c r="N538" s="83">
        <v>0</v>
      </c>
      <c r="O538" s="83">
        <v>147.65899999999999</v>
      </c>
      <c r="P538" s="83">
        <v>0</v>
      </c>
      <c r="Q538" s="83">
        <v>576.15599999999995</v>
      </c>
    </row>
    <row r="539" spans="1:17">
      <c r="A539" s="84" t="s">
        <v>1076</v>
      </c>
      <c r="B539" s="85" t="s">
        <v>3753</v>
      </c>
      <c r="D539" s="84" t="s">
        <v>3754</v>
      </c>
      <c r="E539" s="83">
        <v>10</v>
      </c>
      <c r="F539" s="422">
        <v>103.4</v>
      </c>
      <c r="G539" s="83">
        <v>0</v>
      </c>
      <c r="H539" s="83">
        <v>10.195</v>
      </c>
      <c r="I539" s="83">
        <v>0.2</v>
      </c>
      <c r="J539" s="83">
        <v>0</v>
      </c>
      <c r="K539" s="83">
        <v>554.005</v>
      </c>
      <c r="L539" s="83">
        <v>0</v>
      </c>
      <c r="M539" s="83">
        <v>216.84900000000002</v>
      </c>
      <c r="N539" s="83">
        <v>0</v>
      </c>
      <c r="O539" s="83">
        <v>4.702</v>
      </c>
      <c r="P539" s="83">
        <v>0</v>
      </c>
      <c r="Q539" s="83">
        <v>889.35099999999989</v>
      </c>
    </row>
    <row r="540" spans="1:17">
      <c r="A540" s="84" t="s">
        <v>1076</v>
      </c>
      <c r="B540" s="85" t="s">
        <v>4739</v>
      </c>
      <c r="D540" s="84" t="s">
        <v>4420</v>
      </c>
      <c r="E540" s="83">
        <v>4</v>
      </c>
      <c r="F540" s="422">
        <v>0</v>
      </c>
      <c r="G540" s="83">
        <v>0</v>
      </c>
      <c r="H540" s="83">
        <v>0</v>
      </c>
      <c r="I540" s="83">
        <v>0</v>
      </c>
      <c r="J540" s="83">
        <v>0</v>
      </c>
      <c r="K540" s="83">
        <v>124.779</v>
      </c>
      <c r="L540" s="83">
        <v>0</v>
      </c>
      <c r="M540" s="83">
        <v>85.691000000000003</v>
      </c>
      <c r="N540" s="83">
        <v>0</v>
      </c>
      <c r="O540" s="83">
        <v>6.03</v>
      </c>
      <c r="P540" s="83">
        <v>0</v>
      </c>
      <c r="Q540" s="83">
        <v>216.5</v>
      </c>
    </row>
    <row r="541" spans="1:17">
      <c r="A541" s="84" t="s">
        <v>1076</v>
      </c>
      <c r="B541" s="85" t="s">
        <v>4401</v>
      </c>
      <c r="D541" s="84" t="s">
        <v>3756</v>
      </c>
      <c r="E541" s="83">
        <v>85</v>
      </c>
      <c r="F541" s="422">
        <v>945.08500000000004</v>
      </c>
      <c r="G541" s="83">
        <v>122.551</v>
      </c>
      <c r="H541" s="83">
        <v>16.895</v>
      </c>
      <c r="I541" s="83">
        <v>498.93</v>
      </c>
      <c r="J541" s="83">
        <v>11338.249</v>
      </c>
      <c r="K541" s="83">
        <v>0</v>
      </c>
      <c r="L541" s="83">
        <v>0</v>
      </c>
      <c r="M541" s="83">
        <v>0</v>
      </c>
      <c r="N541" s="83">
        <v>0</v>
      </c>
      <c r="O541" s="83">
        <v>0</v>
      </c>
      <c r="P541" s="83">
        <v>0</v>
      </c>
      <c r="Q541" s="83">
        <v>12921.710000000001</v>
      </c>
    </row>
    <row r="542" spans="1:17">
      <c r="A542" s="84" t="s">
        <v>1076</v>
      </c>
      <c r="B542" s="85" t="s">
        <v>4402</v>
      </c>
      <c r="D542" s="84" t="s">
        <v>3772</v>
      </c>
      <c r="E542" s="83">
        <v>19</v>
      </c>
      <c r="F542" s="422">
        <v>64.742999999999995</v>
      </c>
      <c r="G542" s="83">
        <v>25.959000000000003</v>
      </c>
      <c r="H542" s="83">
        <v>0</v>
      </c>
      <c r="I542" s="83">
        <v>0</v>
      </c>
      <c r="J542" s="83">
        <v>0</v>
      </c>
      <c r="K542" s="83">
        <v>695.62600000000009</v>
      </c>
      <c r="L542" s="83">
        <v>0</v>
      </c>
      <c r="M542" s="83">
        <v>296.37599999999998</v>
      </c>
      <c r="N542" s="83">
        <v>0</v>
      </c>
      <c r="O542" s="83">
        <v>364.45800000000003</v>
      </c>
      <c r="P542" s="83">
        <v>1.286</v>
      </c>
      <c r="Q542" s="83">
        <v>1448.4480000000001</v>
      </c>
    </row>
    <row r="543" spans="1:17">
      <c r="A543" s="84" t="s">
        <v>1076</v>
      </c>
      <c r="B543" s="85" t="s">
        <v>4740</v>
      </c>
      <c r="D543" s="84" t="s">
        <v>3764</v>
      </c>
      <c r="E543" s="83">
        <v>341</v>
      </c>
      <c r="F543" s="422">
        <v>3246.2809999999999</v>
      </c>
      <c r="G543" s="83">
        <v>0</v>
      </c>
      <c r="H543" s="83">
        <v>36840.752</v>
      </c>
      <c r="I543" s="83">
        <v>83.838999999999999</v>
      </c>
      <c r="J543" s="83">
        <v>0</v>
      </c>
      <c r="K543" s="83">
        <v>0</v>
      </c>
      <c r="L543" s="83">
        <v>0</v>
      </c>
      <c r="M543" s="83">
        <v>0</v>
      </c>
      <c r="N543" s="83">
        <v>0</v>
      </c>
      <c r="O543" s="83">
        <v>0</v>
      </c>
      <c r="P543" s="83">
        <v>0</v>
      </c>
      <c r="Q543" s="83">
        <v>40170.872000000003</v>
      </c>
    </row>
    <row r="544" spans="1:17">
      <c r="A544" s="84" t="s">
        <v>1076</v>
      </c>
      <c r="B544" s="85" t="s">
        <v>4741</v>
      </c>
      <c r="D544" s="84" t="s">
        <v>3752</v>
      </c>
      <c r="E544" s="83">
        <v>7</v>
      </c>
      <c r="F544" s="422">
        <v>14.522</v>
      </c>
      <c r="G544" s="83">
        <v>0</v>
      </c>
      <c r="H544" s="83">
        <v>0</v>
      </c>
      <c r="I544" s="83">
        <v>0</v>
      </c>
      <c r="J544" s="83">
        <v>0</v>
      </c>
      <c r="K544" s="83">
        <v>240.46299999999999</v>
      </c>
      <c r="L544" s="83">
        <v>0</v>
      </c>
      <c r="M544" s="83">
        <v>103.49799999999999</v>
      </c>
      <c r="N544" s="83">
        <v>0</v>
      </c>
      <c r="O544" s="83">
        <v>110.408</v>
      </c>
      <c r="P544" s="83">
        <v>0</v>
      </c>
      <c r="Q544" s="83">
        <v>468.89100000000008</v>
      </c>
    </row>
    <row r="545" spans="1:17">
      <c r="A545" s="84" t="s">
        <v>1076</v>
      </c>
      <c r="B545" s="85" t="s">
        <v>4403</v>
      </c>
      <c r="D545" s="84" t="s">
        <v>3758</v>
      </c>
      <c r="E545" s="83">
        <v>551</v>
      </c>
      <c r="F545" s="422">
        <v>28591.571</v>
      </c>
      <c r="G545" s="83">
        <v>4154.6040000000003</v>
      </c>
      <c r="H545" s="83">
        <v>3083.4959999999996</v>
      </c>
      <c r="I545" s="83">
        <v>1685.479</v>
      </c>
      <c r="J545" s="83">
        <v>96746.104000000007</v>
      </c>
      <c r="K545" s="83">
        <v>89774.15800000001</v>
      </c>
      <c r="L545" s="83">
        <v>0</v>
      </c>
      <c r="M545" s="83">
        <v>0</v>
      </c>
      <c r="N545" s="83">
        <v>0</v>
      </c>
      <c r="O545" s="83">
        <v>0</v>
      </c>
      <c r="P545" s="83">
        <v>22</v>
      </c>
      <c r="Q545" s="83">
        <v>224057.41200000004</v>
      </c>
    </row>
    <row r="546" spans="1:17">
      <c r="A546" s="84" t="s">
        <v>1076</v>
      </c>
      <c r="B546" s="85" t="s">
        <v>4405</v>
      </c>
      <c r="D546" s="84" t="s">
        <v>3768</v>
      </c>
      <c r="E546" s="83">
        <v>8</v>
      </c>
      <c r="F546" s="422">
        <v>0</v>
      </c>
      <c r="G546" s="83">
        <v>0</v>
      </c>
      <c r="H546" s="83">
        <v>0</v>
      </c>
      <c r="I546" s="83">
        <v>0</v>
      </c>
      <c r="J546" s="83">
        <v>0</v>
      </c>
      <c r="K546" s="83">
        <v>207.30799999999999</v>
      </c>
      <c r="L546" s="83">
        <v>0</v>
      </c>
      <c r="M546" s="83">
        <v>93.27600000000001</v>
      </c>
      <c r="N546" s="83">
        <v>0</v>
      </c>
      <c r="O546" s="83">
        <v>90.247000000000014</v>
      </c>
      <c r="P546" s="83">
        <v>0</v>
      </c>
      <c r="Q546" s="83">
        <v>390.83100000000007</v>
      </c>
    </row>
    <row r="547" spans="1:17">
      <c r="A547" s="84" t="s">
        <v>1076</v>
      </c>
      <c r="B547" s="85" t="s">
        <v>3759</v>
      </c>
      <c r="D547" s="84" t="s">
        <v>3760</v>
      </c>
      <c r="E547" s="83">
        <v>142</v>
      </c>
      <c r="F547" s="422">
        <v>191.92500000000001</v>
      </c>
      <c r="G547" s="83">
        <v>0</v>
      </c>
      <c r="H547" s="83">
        <v>724.65199999999993</v>
      </c>
      <c r="I547" s="83">
        <v>0</v>
      </c>
      <c r="J547" s="83">
        <v>0</v>
      </c>
      <c r="K547" s="83">
        <v>0</v>
      </c>
      <c r="L547" s="83">
        <v>0</v>
      </c>
      <c r="M547" s="83">
        <v>0</v>
      </c>
      <c r="N547" s="83">
        <v>0</v>
      </c>
      <c r="O547" s="83">
        <v>0</v>
      </c>
      <c r="P547" s="83">
        <v>0</v>
      </c>
      <c r="Q547" s="83">
        <v>916.577</v>
      </c>
    </row>
    <row r="548" spans="1:17">
      <c r="A548" s="84" t="s">
        <v>1076</v>
      </c>
      <c r="B548" s="85" t="s">
        <v>4408</v>
      </c>
      <c r="D548" s="84" t="s">
        <v>3762</v>
      </c>
      <c r="E548" s="83">
        <v>179</v>
      </c>
      <c r="F548" s="422">
        <v>7576.1869999999999</v>
      </c>
      <c r="G548" s="83">
        <v>26.033000000000001</v>
      </c>
      <c r="H548" s="83">
        <v>3.4619999999999993</v>
      </c>
      <c r="I548" s="83">
        <v>493.31599999999997</v>
      </c>
      <c r="J548" s="83">
        <v>0</v>
      </c>
      <c r="K548" s="83">
        <v>2187.598</v>
      </c>
      <c r="L548" s="83">
        <v>0</v>
      </c>
      <c r="M548" s="83">
        <v>0</v>
      </c>
      <c r="N548" s="83">
        <v>0</v>
      </c>
      <c r="O548" s="83">
        <v>0</v>
      </c>
      <c r="P548" s="83">
        <v>20214.063000000002</v>
      </c>
      <c r="Q548" s="83">
        <v>30500.659000000003</v>
      </c>
    </row>
    <row r="549" spans="1:17">
      <c r="A549" s="84" t="s">
        <v>1076</v>
      </c>
      <c r="B549" s="85" t="s">
        <v>4409</v>
      </c>
      <c r="D549" s="84" t="s">
        <v>3766</v>
      </c>
      <c r="E549" s="83">
        <v>210</v>
      </c>
      <c r="F549" s="422">
        <v>3150.17</v>
      </c>
      <c r="G549" s="83">
        <v>914.85199999999998</v>
      </c>
      <c r="H549" s="83">
        <v>286.245</v>
      </c>
      <c r="I549" s="83">
        <v>2411.9690000000001</v>
      </c>
      <c r="J549" s="83">
        <v>12628.224</v>
      </c>
      <c r="K549" s="83">
        <v>4521.369999999999</v>
      </c>
      <c r="L549" s="83">
        <v>883.62199999999996</v>
      </c>
      <c r="M549" s="83">
        <v>0</v>
      </c>
      <c r="N549" s="83">
        <v>0</v>
      </c>
      <c r="O549" s="83">
        <v>0</v>
      </c>
      <c r="P549" s="83">
        <v>0</v>
      </c>
      <c r="Q549" s="83">
        <v>24796.452000000001</v>
      </c>
    </row>
    <row r="550" spans="1:17">
      <c r="A550" s="84" t="s">
        <v>1076</v>
      </c>
      <c r="B550" s="85" t="s">
        <v>4742</v>
      </c>
      <c r="D550" s="84" t="s">
        <v>3770</v>
      </c>
      <c r="E550" s="83">
        <v>29</v>
      </c>
      <c r="F550" s="422">
        <v>36.277999999999992</v>
      </c>
      <c r="G550" s="83">
        <v>0</v>
      </c>
      <c r="H550" s="83">
        <v>0</v>
      </c>
      <c r="I550" s="83">
        <v>0</v>
      </c>
      <c r="J550" s="83">
        <v>0</v>
      </c>
      <c r="K550" s="83">
        <v>552.17700000000002</v>
      </c>
      <c r="L550" s="83">
        <v>113.01299999999999</v>
      </c>
      <c r="M550" s="83">
        <v>459.45100000000002</v>
      </c>
      <c r="N550" s="83">
        <v>0</v>
      </c>
      <c r="O550" s="83">
        <v>498.95100000000002</v>
      </c>
      <c r="P550" s="83">
        <v>0</v>
      </c>
      <c r="Q550" s="83">
        <v>1659.8700000000001</v>
      </c>
    </row>
    <row r="551" spans="1:17">
      <c r="A551" s="84" t="s">
        <v>1076</v>
      </c>
      <c r="B551" s="85" t="s">
        <v>4410</v>
      </c>
      <c r="D551" s="84" t="s">
        <v>3777</v>
      </c>
      <c r="E551" s="83">
        <v>19</v>
      </c>
      <c r="F551" s="422">
        <v>518.14199999999994</v>
      </c>
      <c r="G551" s="83">
        <v>0</v>
      </c>
      <c r="H551" s="83">
        <v>20.350000000000001</v>
      </c>
      <c r="I551" s="83">
        <v>0</v>
      </c>
      <c r="J551" s="83">
        <v>0</v>
      </c>
      <c r="K551" s="83">
        <v>681</v>
      </c>
      <c r="L551" s="83">
        <v>0</v>
      </c>
      <c r="M551" s="83">
        <v>231.59799999999998</v>
      </c>
      <c r="N551" s="83">
        <v>0</v>
      </c>
      <c r="O551" s="83">
        <v>279</v>
      </c>
      <c r="P551" s="83">
        <v>435.291</v>
      </c>
      <c r="Q551" s="83">
        <v>2165.3810000000003</v>
      </c>
    </row>
    <row r="552" spans="1:17">
      <c r="A552" s="84" t="s">
        <v>1076</v>
      </c>
      <c r="B552" s="85" t="s">
        <v>4743</v>
      </c>
      <c r="D552" s="84" t="s">
        <v>3783</v>
      </c>
      <c r="E552" s="83">
        <v>1286</v>
      </c>
      <c r="F552" s="422">
        <v>41050.014999999999</v>
      </c>
      <c r="G552" s="83">
        <v>5520.116</v>
      </c>
      <c r="H552" s="83">
        <v>324.96800000000002</v>
      </c>
      <c r="I552" s="83">
        <v>15263.557000000001</v>
      </c>
      <c r="J552" s="83">
        <v>251653.50699999998</v>
      </c>
      <c r="K552" s="83">
        <v>0</v>
      </c>
      <c r="L552" s="83">
        <v>0</v>
      </c>
      <c r="M552" s="83">
        <v>0</v>
      </c>
      <c r="N552" s="83">
        <v>0</v>
      </c>
      <c r="O552" s="83">
        <v>0</v>
      </c>
      <c r="P552" s="83">
        <v>0</v>
      </c>
      <c r="Q552" s="83">
        <v>313812.163</v>
      </c>
    </row>
    <row r="553" spans="1:17">
      <c r="A553" s="84" t="s">
        <v>1076</v>
      </c>
      <c r="B553" s="85" t="s">
        <v>4744</v>
      </c>
      <c r="D553" s="84" t="s">
        <v>3787</v>
      </c>
      <c r="E553" s="83">
        <v>217</v>
      </c>
      <c r="F553" s="422">
        <v>5029.5169999999998</v>
      </c>
      <c r="G553" s="83">
        <v>0</v>
      </c>
      <c r="H553" s="83">
        <v>14746.418000000001</v>
      </c>
      <c r="I553" s="83">
        <v>0</v>
      </c>
      <c r="J553" s="83">
        <v>0</v>
      </c>
      <c r="K553" s="83">
        <v>0</v>
      </c>
      <c r="L553" s="83">
        <v>0</v>
      </c>
      <c r="M553" s="83">
        <v>0</v>
      </c>
      <c r="N553" s="83">
        <v>0</v>
      </c>
      <c r="O553" s="83">
        <v>0</v>
      </c>
      <c r="P553" s="83">
        <v>0</v>
      </c>
      <c r="Q553" s="83">
        <v>19775.935000000001</v>
      </c>
    </row>
    <row r="554" spans="1:17">
      <c r="A554" s="84" t="s">
        <v>1076</v>
      </c>
      <c r="B554" s="85" t="s">
        <v>4745</v>
      </c>
      <c r="D554" s="84" t="s">
        <v>3779</v>
      </c>
      <c r="E554" s="83">
        <v>46</v>
      </c>
      <c r="F554" s="422">
        <v>2212.69</v>
      </c>
      <c r="G554" s="83">
        <v>0</v>
      </c>
      <c r="H554" s="83">
        <v>97.834000000000003</v>
      </c>
      <c r="I554" s="83">
        <v>280.59500000000003</v>
      </c>
      <c r="J554" s="83">
        <v>0</v>
      </c>
      <c r="K554" s="83">
        <v>2454.6320000000001</v>
      </c>
      <c r="L554" s="83">
        <v>0</v>
      </c>
      <c r="M554" s="83">
        <v>909.88699999999994</v>
      </c>
      <c r="N554" s="83">
        <v>0</v>
      </c>
      <c r="O554" s="83">
        <v>0</v>
      </c>
      <c r="P554" s="83">
        <v>953.87800000000004</v>
      </c>
      <c r="Q554" s="83">
        <v>6909.5159999999996</v>
      </c>
    </row>
    <row r="555" spans="1:17">
      <c r="A555" s="84" t="s">
        <v>1076</v>
      </c>
      <c r="B555" s="85" t="s">
        <v>4746</v>
      </c>
      <c r="D555" s="84" t="s">
        <v>3749</v>
      </c>
      <c r="E555" s="83">
        <v>56</v>
      </c>
      <c r="F555" s="422">
        <v>1713.3320000000001</v>
      </c>
      <c r="G555" s="83">
        <v>0</v>
      </c>
      <c r="H555" s="83">
        <v>167.155</v>
      </c>
      <c r="I555" s="83">
        <v>0</v>
      </c>
      <c r="J555" s="83">
        <v>0</v>
      </c>
      <c r="K555" s="83">
        <v>2463.2420000000002</v>
      </c>
      <c r="L555" s="83">
        <v>0</v>
      </c>
      <c r="M555" s="83">
        <v>648</v>
      </c>
      <c r="N555" s="83">
        <v>0</v>
      </c>
      <c r="O555" s="83">
        <v>95.4</v>
      </c>
      <c r="P555" s="83">
        <v>0</v>
      </c>
      <c r="Q555" s="83">
        <v>5087.1289999999999</v>
      </c>
    </row>
    <row r="556" spans="1:17">
      <c r="A556" s="84" t="s">
        <v>1076</v>
      </c>
      <c r="B556" s="85" t="s">
        <v>3784</v>
      </c>
      <c r="D556" s="84" t="s">
        <v>3785</v>
      </c>
      <c r="E556" s="83">
        <v>9</v>
      </c>
      <c r="F556" s="422">
        <v>166.072</v>
      </c>
      <c r="G556" s="83">
        <v>0</v>
      </c>
      <c r="H556" s="83">
        <v>0</v>
      </c>
      <c r="I556" s="83">
        <v>0</v>
      </c>
      <c r="J556" s="83">
        <v>0</v>
      </c>
      <c r="K556" s="83">
        <v>440.11099999999999</v>
      </c>
      <c r="L556" s="83">
        <v>0</v>
      </c>
      <c r="M556" s="83">
        <v>360</v>
      </c>
      <c r="N556" s="83">
        <v>0</v>
      </c>
      <c r="O556" s="83">
        <v>52.96</v>
      </c>
      <c r="P556" s="83">
        <v>0</v>
      </c>
      <c r="Q556" s="83">
        <v>1019.143</v>
      </c>
    </row>
    <row r="557" spans="1:17">
      <c r="A557" s="84" t="s">
        <v>1076</v>
      </c>
      <c r="B557" s="85" t="s">
        <v>4418</v>
      </c>
      <c r="D557" s="84" t="s">
        <v>3791</v>
      </c>
      <c r="E557" s="83">
        <v>626</v>
      </c>
      <c r="F557" s="422">
        <v>10551.405000000001</v>
      </c>
      <c r="G557" s="83">
        <v>423.96300000000002</v>
      </c>
      <c r="H557" s="83">
        <v>1008.727</v>
      </c>
      <c r="I557" s="83">
        <v>7284.7359999999999</v>
      </c>
      <c r="J557" s="83">
        <v>59282.584000000003</v>
      </c>
      <c r="K557" s="83">
        <v>2696.5570000000002</v>
      </c>
      <c r="L557" s="83">
        <v>0</v>
      </c>
      <c r="M557" s="83">
        <v>0</v>
      </c>
      <c r="N557" s="83">
        <v>0</v>
      </c>
      <c r="O557" s="83">
        <v>0</v>
      </c>
      <c r="P557" s="83">
        <v>0</v>
      </c>
      <c r="Q557" s="83">
        <v>81247.972000000009</v>
      </c>
    </row>
    <row r="558" spans="1:17">
      <c r="A558" s="84" t="s">
        <v>1076</v>
      </c>
      <c r="B558" s="85" t="s">
        <v>4747</v>
      </c>
      <c r="D558" s="84" t="s">
        <v>3789</v>
      </c>
      <c r="E558" s="83">
        <v>13</v>
      </c>
      <c r="F558" s="422">
        <v>0</v>
      </c>
      <c r="G558" s="83">
        <v>45.226999999999997</v>
      </c>
      <c r="H558" s="83">
        <v>0</v>
      </c>
      <c r="I558" s="83">
        <v>0</v>
      </c>
      <c r="J558" s="83">
        <v>0</v>
      </c>
      <c r="K558" s="83">
        <v>220.86900000000006</v>
      </c>
      <c r="L558" s="83">
        <v>0</v>
      </c>
      <c r="M558" s="83">
        <v>238.43299999999999</v>
      </c>
      <c r="N558" s="83">
        <v>0</v>
      </c>
      <c r="O558" s="83">
        <v>113.52700000000002</v>
      </c>
      <c r="P558" s="83">
        <v>0</v>
      </c>
      <c r="Q558" s="83">
        <v>618.05600000000004</v>
      </c>
    </row>
    <row r="559" spans="1:17">
      <c r="A559" s="84" t="s">
        <v>1076</v>
      </c>
      <c r="B559" s="85" t="s">
        <v>4748</v>
      </c>
      <c r="D559" s="84" t="s">
        <v>3793</v>
      </c>
      <c r="E559" s="83">
        <v>18</v>
      </c>
      <c r="F559" s="422">
        <v>339.92900000000003</v>
      </c>
      <c r="G559" s="83">
        <v>0</v>
      </c>
      <c r="H559" s="83">
        <v>257.93700000000001</v>
      </c>
      <c r="I559" s="83">
        <v>10.917999999999999</v>
      </c>
      <c r="J559" s="83">
        <v>0</v>
      </c>
      <c r="K559" s="83">
        <v>656.22</v>
      </c>
      <c r="L559" s="83">
        <v>0</v>
      </c>
      <c r="M559" s="83">
        <v>328.72900000000004</v>
      </c>
      <c r="N559" s="83">
        <v>0</v>
      </c>
      <c r="O559" s="83">
        <v>2.278</v>
      </c>
      <c r="P559" s="83">
        <v>0</v>
      </c>
      <c r="Q559" s="83">
        <v>1596.0110000000002</v>
      </c>
    </row>
    <row r="560" spans="1:17">
      <c r="A560" s="84" t="s">
        <v>1135</v>
      </c>
      <c r="B560" s="85" t="s">
        <v>3794</v>
      </c>
      <c r="D560" s="84" t="s">
        <v>3795</v>
      </c>
      <c r="E560" s="83">
        <v>9</v>
      </c>
      <c r="F560" s="422">
        <v>0</v>
      </c>
      <c r="G560" s="83">
        <v>0</v>
      </c>
      <c r="H560" s="83">
        <v>0.56000000000000005</v>
      </c>
      <c r="I560" s="83">
        <v>0</v>
      </c>
      <c r="J560" s="83">
        <v>0</v>
      </c>
      <c r="K560" s="83">
        <v>0</v>
      </c>
      <c r="L560" s="83">
        <v>0</v>
      </c>
      <c r="M560" s="83">
        <v>0</v>
      </c>
      <c r="N560" s="83">
        <v>0</v>
      </c>
      <c r="O560" s="83">
        <v>0</v>
      </c>
      <c r="P560" s="83">
        <v>1209.1689999999999</v>
      </c>
      <c r="Q560" s="83">
        <v>1209.729</v>
      </c>
    </row>
    <row r="561" spans="1:17">
      <c r="A561" s="84" t="s">
        <v>1135</v>
      </c>
      <c r="B561" s="85" t="s">
        <v>4749</v>
      </c>
      <c r="D561" s="84" t="s">
        <v>3797</v>
      </c>
      <c r="E561" s="83">
        <v>685</v>
      </c>
      <c r="F561" s="422">
        <v>12408.468000000001</v>
      </c>
      <c r="G561" s="83">
        <v>590.41399999999999</v>
      </c>
      <c r="H561" s="83">
        <v>1063.29</v>
      </c>
      <c r="I561" s="83">
        <v>5591.5140000000001</v>
      </c>
      <c r="J561" s="83">
        <v>0</v>
      </c>
      <c r="K561" s="83">
        <v>17485.741000000002</v>
      </c>
      <c r="L561" s="83">
        <v>0</v>
      </c>
      <c r="M561" s="83">
        <v>0</v>
      </c>
      <c r="N561" s="83">
        <v>34.738</v>
      </c>
      <c r="O561" s="83">
        <v>0</v>
      </c>
      <c r="P561" s="83">
        <v>33785.952000000005</v>
      </c>
      <c r="Q561" s="83">
        <v>70960.117000000013</v>
      </c>
    </row>
    <row r="562" spans="1:17">
      <c r="A562" s="84" t="s">
        <v>1140</v>
      </c>
      <c r="B562" s="85" t="s">
        <v>3798</v>
      </c>
      <c r="D562" s="84" t="s">
        <v>3799</v>
      </c>
      <c r="E562" s="83">
        <v>42</v>
      </c>
      <c r="F562" s="422">
        <v>302.358</v>
      </c>
      <c r="G562" s="83">
        <v>72.331999999999994</v>
      </c>
      <c r="H562" s="83">
        <v>17.800999999999998</v>
      </c>
      <c r="I562" s="83">
        <v>0</v>
      </c>
      <c r="J562" s="83">
        <v>0</v>
      </c>
      <c r="K562" s="83">
        <v>384.53400000000005</v>
      </c>
      <c r="L562" s="83">
        <v>0</v>
      </c>
      <c r="M562" s="83">
        <v>583.72</v>
      </c>
      <c r="N562" s="83">
        <v>0</v>
      </c>
      <c r="O562" s="83">
        <v>842.07500000000005</v>
      </c>
      <c r="P562" s="83">
        <v>14.69</v>
      </c>
      <c r="Q562" s="83">
        <v>2217.5100000000002</v>
      </c>
    </row>
    <row r="563" spans="1:17">
      <c r="A563" s="84" t="s">
        <v>1140</v>
      </c>
      <c r="B563" s="85" t="s">
        <v>4750</v>
      </c>
      <c r="D563" s="84" t="s">
        <v>3802</v>
      </c>
      <c r="E563" s="83">
        <v>12</v>
      </c>
      <c r="F563" s="422">
        <v>215.94200000000001</v>
      </c>
      <c r="G563" s="83">
        <v>0</v>
      </c>
      <c r="H563" s="83">
        <v>0</v>
      </c>
      <c r="I563" s="83">
        <v>5.0469999999999997</v>
      </c>
      <c r="J563" s="83">
        <v>0</v>
      </c>
      <c r="K563" s="83">
        <v>120.12700000000001</v>
      </c>
      <c r="L563" s="83">
        <v>29.624000000000002</v>
      </c>
      <c r="M563" s="83">
        <v>205.29400000000001</v>
      </c>
      <c r="N563" s="83">
        <v>0</v>
      </c>
      <c r="O563" s="83">
        <v>154.333</v>
      </c>
      <c r="P563" s="83">
        <v>0</v>
      </c>
      <c r="Q563" s="83">
        <v>730.36700000000008</v>
      </c>
    </row>
    <row r="564" spans="1:17">
      <c r="A564" s="84" t="s">
        <v>1140</v>
      </c>
      <c r="B564" s="85" t="s">
        <v>3807</v>
      </c>
      <c r="D564" s="84" t="s">
        <v>3808</v>
      </c>
      <c r="E564" s="83">
        <v>19</v>
      </c>
      <c r="F564" s="422">
        <v>789.06500000000005</v>
      </c>
      <c r="G564" s="83">
        <v>0</v>
      </c>
      <c r="H564" s="83">
        <v>50.46</v>
      </c>
      <c r="I564" s="83">
        <v>28.655999999999999</v>
      </c>
      <c r="J564" s="83">
        <v>0</v>
      </c>
      <c r="K564" s="83">
        <v>597.13499999999999</v>
      </c>
      <c r="L564" s="83">
        <v>0</v>
      </c>
      <c r="M564" s="83">
        <v>699.65800000000002</v>
      </c>
      <c r="N564" s="83">
        <v>0</v>
      </c>
      <c r="O564" s="83">
        <v>364.45499999999998</v>
      </c>
      <c r="P564" s="83">
        <v>0</v>
      </c>
      <c r="Q564" s="83">
        <v>2529.4290000000001</v>
      </c>
    </row>
    <row r="565" spans="1:17">
      <c r="A565" s="84" t="s">
        <v>1140</v>
      </c>
      <c r="B565" s="85" t="s">
        <v>4751</v>
      </c>
      <c r="D565" s="84" t="s">
        <v>3810</v>
      </c>
      <c r="E565" s="83">
        <v>180</v>
      </c>
      <c r="F565" s="422">
        <v>8434.0990000000002</v>
      </c>
      <c r="G565" s="83">
        <v>331.50900000000001</v>
      </c>
      <c r="H565" s="83">
        <v>402.37</v>
      </c>
      <c r="I565" s="83">
        <v>516.55700000000002</v>
      </c>
      <c r="J565" s="83">
        <v>0</v>
      </c>
      <c r="K565" s="83">
        <v>1203.1369999999999</v>
      </c>
      <c r="L565" s="83">
        <v>0</v>
      </c>
      <c r="M565" s="83">
        <v>5293.607</v>
      </c>
      <c r="N565" s="83">
        <v>0</v>
      </c>
      <c r="O565" s="83">
        <v>6270.9059999999999</v>
      </c>
      <c r="P565" s="83">
        <v>0</v>
      </c>
      <c r="Q565" s="83">
        <v>22452.185000000001</v>
      </c>
    </row>
    <row r="566" spans="1:17">
      <c r="A566" s="84" t="s">
        <v>1140</v>
      </c>
      <c r="B566" s="85" t="s">
        <v>3811</v>
      </c>
      <c r="D566" s="84" t="s">
        <v>3812</v>
      </c>
      <c r="E566" s="83">
        <v>43</v>
      </c>
      <c r="F566" s="422">
        <v>1289.002</v>
      </c>
      <c r="G566" s="83">
        <v>37.08</v>
      </c>
      <c r="H566" s="83">
        <v>51.443999999999996</v>
      </c>
      <c r="I566" s="83">
        <v>193.131</v>
      </c>
      <c r="J566" s="83">
        <v>0</v>
      </c>
      <c r="K566" s="83">
        <v>574.14699999999993</v>
      </c>
      <c r="L566" s="83">
        <v>0</v>
      </c>
      <c r="M566" s="83">
        <v>988.42000000000007</v>
      </c>
      <c r="N566" s="83">
        <v>0</v>
      </c>
      <c r="O566" s="83">
        <v>710.37199999999996</v>
      </c>
      <c r="P566" s="83">
        <v>0</v>
      </c>
      <c r="Q566" s="83">
        <v>3843.5960000000005</v>
      </c>
    </row>
    <row r="567" spans="1:17">
      <c r="A567" s="84" t="s">
        <v>1140</v>
      </c>
      <c r="B567" s="85" t="s">
        <v>4752</v>
      </c>
      <c r="D567" s="84" t="s">
        <v>4424</v>
      </c>
      <c r="E567" s="83">
        <v>6</v>
      </c>
      <c r="F567" s="422">
        <v>70.161000000000001</v>
      </c>
      <c r="G567" s="83">
        <v>0</v>
      </c>
      <c r="H567" s="83">
        <v>0</v>
      </c>
      <c r="I567" s="83">
        <v>0</v>
      </c>
      <c r="J567" s="83">
        <v>0</v>
      </c>
      <c r="K567" s="83">
        <v>7.524</v>
      </c>
      <c r="L567" s="83">
        <v>132.238</v>
      </c>
      <c r="M567" s="83">
        <v>236.58700000000002</v>
      </c>
      <c r="N567" s="83">
        <v>0</v>
      </c>
      <c r="O567" s="83">
        <v>22.193000000000001</v>
      </c>
      <c r="P567" s="83">
        <v>0</v>
      </c>
      <c r="Q567" s="83">
        <v>468.70300000000003</v>
      </c>
    </row>
    <row r="568" spans="1:17">
      <c r="A568" s="84" t="s">
        <v>1140</v>
      </c>
      <c r="B568" s="85" t="s">
        <v>4753</v>
      </c>
      <c r="D568" s="84" t="s">
        <v>4427</v>
      </c>
      <c r="E568" s="83">
        <v>144</v>
      </c>
      <c r="F568" s="422">
        <v>4787.3919999999998</v>
      </c>
      <c r="G568" s="83">
        <v>156.26900000000001</v>
      </c>
      <c r="H568" s="83">
        <v>61.341999999999999</v>
      </c>
      <c r="I568" s="83">
        <v>131.33799999999999</v>
      </c>
      <c r="J568" s="83">
        <v>0</v>
      </c>
      <c r="K568" s="83">
        <v>1678.5970000000004</v>
      </c>
      <c r="L568" s="83">
        <v>641.38199999999995</v>
      </c>
      <c r="M568" s="83">
        <v>3203.3540000000003</v>
      </c>
      <c r="N568" s="83">
        <v>35.086999999999996</v>
      </c>
      <c r="O568" s="83">
        <v>2312.0949999999998</v>
      </c>
      <c r="P568" s="83">
        <v>149.50299999999999</v>
      </c>
      <c r="Q568" s="83">
        <v>13156.358999999999</v>
      </c>
    </row>
    <row r="569" spans="1:17">
      <c r="A569" s="84" t="s">
        <v>1140</v>
      </c>
      <c r="B569" s="85" t="s">
        <v>4754</v>
      </c>
      <c r="D569" s="84" t="s">
        <v>4429</v>
      </c>
      <c r="E569" s="83">
        <v>297</v>
      </c>
      <c r="F569" s="422">
        <v>7869.6619999999984</v>
      </c>
      <c r="G569" s="83">
        <v>316.07499999999999</v>
      </c>
      <c r="H569" s="83">
        <v>360.21</v>
      </c>
      <c r="I569" s="83">
        <v>263.61700000000002</v>
      </c>
      <c r="J569" s="83">
        <v>0</v>
      </c>
      <c r="K569" s="83">
        <v>3817.6790000000001</v>
      </c>
      <c r="L569" s="83">
        <v>1075.23</v>
      </c>
      <c r="M569" s="83">
        <v>900.13600000000008</v>
      </c>
      <c r="N569" s="83">
        <v>5236.5730000000003</v>
      </c>
      <c r="O569" s="83">
        <v>5980.5240000000003</v>
      </c>
      <c r="P569" s="83">
        <v>0</v>
      </c>
      <c r="Q569" s="83">
        <v>25819.706000000002</v>
      </c>
    </row>
    <row r="570" spans="1:17">
      <c r="A570" s="84" t="s">
        <v>1140</v>
      </c>
      <c r="B570" s="85" t="s">
        <v>3819</v>
      </c>
      <c r="D570" s="84" t="s">
        <v>3820</v>
      </c>
      <c r="E570" s="83">
        <v>12</v>
      </c>
      <c r="F570" s="422">
        <v>338.57800000000003</v>
      </c>
      <c r="G570" s="83">
        <v>5.5570000000000004</v>
      </c>
      <c r="H570" s="83">
        <v>11.307</v>
      </c>
      <c r="I570" s="83">
        <v>0</v>
      </c>
      <c r="J570" s="83">
        <v>0</v>
      </c>
      <c r="K570" s="83">
        <v>401.83</v>
      </c>
      <c r="L570" s="83">
        <v>0</v>
      </c>
      <c r="M570" s="83">
        <v>0</v>
      </c>
      <c r="N570" s="83">
        <v>227.93200000000002</v>
      </c>
      <c r="O570" s="83">
        <v>15.278</v>
      </c>
      <c r="P570" s="83">
        <v>0</v>
      </c>
      <c r="Q570" s="83">
        <v>1000.482</v>
      </c>
    </row>
    <row r="571" spans="1:17">
      <c r="A571" s="84" t="s">
        <v>1140</v>
      </c>
      <c r="B571" s="85" t="s">
        <v>4755</v>
      </c>
      <c r="D571" s="84" t="s">
        <v>4756</v>
      </c>
      <c r="E571" s="83">
        <v>2</v>
      </c>
      <c r="F571" s="422">
        <v>0</v>
      </c>
      <c r="G571" s="83">
        <v>21.2</v>
      </c>
      <c r="H571" s="83">
        <v>0</v>
      </c>
      <c r="I571" s="83">
        <v>0</v>
      </c>
      <c r="J571" s="83">
        <v>71.206000000000003</v>
      </c>
      <c r="K571" s="83">
        <v>0</v>
      </c>
      <c r="L571" s="83">
        <v>0</v>
      </c>
      <c r="M571" s="83">
        <v>0</v>
      </c>
      <c r="N571" s="83">
        <v>0</v>
      </c>
      <c r="O571" s="83">
        <v>135.339</v>
      </c>
      <c r="P571" s="83">
        <v>0</v>
      </c>
      <c r="Q571" s="83">
        <v>227.745</v>
      </c>
    </row>
    <row r="572" spans="1:17">
      <c r="A572" s="84" t="s">
        <v>1140</v>
      </c>
      <c r="B572" s="85" t="s">
        <v>4757</v>
      </c>
      <c r="D572" s="84" t="s">
        <v>3800</v>
      </c>
      <c r="E572" s="83">
        <v>31</v>
      </c>
      <c r="F572" s="422">
        <v>1618.116</v>
      </c>
      <c r="G572" s="83">
        <v>0</v>
      </c>
      <c r="H572" s="83">
        <v>53.332999999999991</v>
      </c>
      <c r="I572" s="83">
        <v>0.498</v>
      </c>
      <c r="J572" s="83">
        <v>0</v>
      </c>
      <c r="K572" s="83">
        <v>0</v>
      </c>
      <c r="L572" s="83">
        <v>0</v>
      </c>
      <c r="M572" s="83">
        <v>26.225000000000001</v>
      </c>
      <c r="N572" s="83">
        <v>0</v>
      </c>
      <c r="O572" s="83">
        <v>2292.9679999999998</v>
      </c>
      <c r="P572" s="83">
        <v>0</v>
      </c>
      <c r="Q572" s="83">
        <v>3991.14</v>
      </c>
    </row>
    <row r="573" spans="1:17">
      <c r="A573" s="84" t="s">
        <v>1140</v>
      </c>
      <c r="B573" s="85" t="s">
        <v>4758</v>
      </c>
      <c r="D573" s="84" t="s">
        <v>3804</v>
      </c>
      <c r="E573" s="83">
        <v>8</v>
      </c>
      <c r="F573" s="422">
        <v>569.45600000000002</v>
      </c>
      <c r="G573" s="83">
        <v>0</v>
      </c>
      <c r="H573" s="83">
        <v>1.304</v>
      </c>
      <c r="I573" s="83">
        <v>7.59</v>
      </c>
      <c r="J573" s="83">
        <v>0</v>
      </c>
      <c r="K573" s="83">
        <v>0</v>
      </c>
      <c r="L573" s="83">
        <v>0</v>
      </c>
      <c r="M573" s="83">
        <v>393.6</v>
      </c>
      <c r="N573" s="83">
        <v>0</v>
      </c>
      <c r="O573" s="83">
        <v>736.57500000000005</v>
      </c>
      <c r="P573" s="83">
        <v>0</v>
      </c>
      <c r="Q573" s="83">
        <v>1708.5250000000001</v>
      </c>
    </row>
    <row r="574" spans="1:17">
      <c r="A574" s="84" t="s">
        <v>1140</v>
      </c>
      <c r="B574" s="85" t="s">
        <v>4759</v>
      </c>
      <c r="D574" s="84" t="s">
        <v>3806</v>
      </c>
      <c r="E574" s="83">
        <v>118</v>
      </c>
      <c r="F574" s="422">
        <v>0</v>
      </c>
      <c r="G574" s="83">
        <v>2755.0079999999998</v>
      </c>
      <c r="H574" s="83">
        <v>0</v>
      </c>
      <c r="I574" s="83">
        <v>0</v>
      </c>
      <c r="J574" s="83">
        <v>0</v>
      </c>
      <c r="K574" s="83">
        <v>0</v>
      </c>
      <c r="L574" s="83">
        <v>0</v>
      </c>
      <c r="M574" s="83">
        <v>0</v>
      </c>
      <c r="N574" s="83">
        <v>0</v>
      </c>
      <c r="O574" s="83">
        <v>10459.443000000001</v>
      </c>
      <c r="P574" s="83">
        <v>0</v>
      </c>
      <c r="Q574" s="83">
        <v>13214.451000000001</v>
      </c>
    </row>
    <row r="575" spans="1:17">
      <c r="A575" s="84" t="s">
        <v>1140</v>
      </c>
      <c r="B575" s="85" t="s">
        <v>4760</v>
      </c>
      <c r="D575" s="84" t="s">
        <v>3818</v>
      </c>
      <c r="E575" s="83">
        <v>9</v>
      </c>
      <c r="F575" s="422">
        <v>0</v>
      </c>
      <c r="G575" s="83">
        <v>579.09500000000003</v>
      </c>
      <c r="H575" s="83">
        <v>0</v>
      </c>
      <c r="I575" s="83">
        <v>0</v>
      </c>
      <c r="J575" s="83">
        <v>0</v>
      </c>
      <c r="K575" s="83">
        <v>0</v>
      </c>
      <c r="L575" s="83">
        <v>0</v>
      </c>
      <c r="M575" s="83">
        <v>0</v>
      </c>
      <c r="N575" s="83">
        <v>0</v>
      </c>
      <c r="O575" s="83">
        <v>0</v>
      </c>
      <c r="P575" s="83">
        <v>189.38800000000001</v>
      </c>
      <c r="Q575" s="83">
        <v>768.48300000000006</v>
      </c>
    </row>
    <row r="576" spans="1:17">
      <c r="A576" s="84" t="s">
        <v>1140</v>
      </c>
      <c r="B576" s="85" t="s">
        <v>4761</v>
      </c>
      <c r="D576" s="84" t="s">
        <v>3822</v>
      </c>
      <c r="E576" s="83">
        <v>57</v>
      </c>
      <c r="F576" s="422">
        <v>0</v>
      </c>
      <c r="G576" s="83">
        <v>2201.145</v>
      </c>
      <c r="H576" s="83">
        <v>88.263999999999996</v>
      </c>
      <c r="I576" s="83">
        <v>0</v>
      </c>
      <c r="J576" s="83">
        <v>0</v>
      </c>
      <c r="K576" s="83">
        <v>17.143000000000001</v>
      </c>
      <c r="L576" s="83">
        <v>0</v>
      </c>
      <c r="M576" s="83">
        <v>1155.183</v>
      </c>
      <c r="N576" s="83">
        <v>0</v>
      </c>
      <c r="O576" s="83">
        <v>1162.0239999999999</v>
      </c>
      <c r="P576" s="83">
        <v>137.084</v>
      </c>
      <c r="Q576" s="83">
        <v>4760.8430000000008</v>
      </c>
    </row>
    <row r="577" spans="1:17">
      <c r="A577" s="84" t="s">
        <v>1140</v>
      </c>
      <c r="B577" s="85" t="s">
        <v>4762</v>
      </c>
      <c r="D577" s="84" t="s">
        <v>3824</v>
      </c>
      <c r="E577" s="83">
        <v>59</v>
      </c>
      <c r="F577" s="422">
        <v>0</v>
      </c>
      <c r="G577" s="83">
        <v>6475.68</v>
      </c>
      <c r="H577" s="83">
        <v>0</v>
      </c>
      <c r="I577" s="83">
        <v>3292.6640000000002</v>
      </c>
      <c r="J577" s="83">
        <v>0</v>
      </c>
      <c r="K577" s="83">
        <v>2543.6729999999998</v>
      </c>
      <c r="L577" s="83">
        <v>3274.3070000000002</v>
      </c>
      <c r="M577" s="83">
        <v>0</v>
      </c>
      <c r="N577" s="83">
        <v>5997.1280000000006</v>
      </c>
      <c r="O577" s="83">
        <v>2559.806</v>
      </c>
      <c r="P577" s="83">
        <v>0</v>
      </c>
      <c r="Q577" s="83">
        <v>24143.258000000002</v>
      </c>
    </row>
    <row r="578" spans="1:17">
      <c r="A578" s="84" t="s">
        <v>1179</v>
      </c>
      <c r="B578" s="85" t="s">
        <v>4763</v>
      </c>
      <c r="D578" s="84" t="s">
        <v>3826</v>
      </c>
      <c r="E578" s="83">
        <v>49</v>
      </c>
      <c r="F578" s="422">
        <v>930.83100000000013</v>
      </c>
      <c r="G578" s="83">
        <v>27.385999999999999</v>
      </c>
      <c r="H578" s="83">
        <v>95.75200000000001</v>
      </c>
      <c r="I578" s="83">
        <v>15.672000000000001</v>
      </c>
      <c r="J578" s="83">
        <v>0</v>
      </c>
      <c r="K578" s="83">
        <v>397.83699999999999</v>
      </c>
      <c r="L578" s="83">
        <v>405.68</v>
      </c>
      <c r="M578" s="83">
        <v>800.50100000000009</v>
      </c>
      <c r="N578" s="83">
        <v>0</v>
      </c>
      <c r="O578" s="83">
        <v>1138.278</v>
      </c>
      <c r="P578" s="83">
        <v>8.8940000000000001</v>
      </c>
      <c r="Q578" s="83">
        <v>3820.8310000000006</v>
      </c>
    </row>
    <row r="579" spans="1:17">
      <c r="A579" s="84" t="s">
        <v>1182</v>
      </c>
      <c r="B579" s="85" t="s">
        <v>4435</v>
      </c>
      <c r="D579" s="84" t="s">
        <v>3856</v>
      </c>
      <c r="E579" s="83">
        <v>70</v>
      </c>
      <c r="F579" s="422">
        <v>611.87199999999996</v>
      </c>
      <c r="G579" s="83">
        <v>0</v>
      </c>
      <c r="H579" s="83">
        <v>8.4</v>
      </c>
      <c r="I579" s="83">
        <v>1518.6920000000002</v>
      </c>
      <c r="J579" s="83">
        <v>1745.1489999999999</v>
      </c>
      <c r="K579" s="83">
        <v>0</v>
      </c>
      <c r="L579" s="83">
        <v>0</v>
      </c>
      <c r="M579" s="83">
        <v>0</v>
      </c>
      <c r="N579" s="83">
        <v>191.886</v>
      </c>
      <c r="O579" s="83">
        <v>0</v>
      </c>
      <c r="P579" s="83">
        <v>6118.326</v>
      </c>
      <c r="Q579" s="83">
        <v>10194.325000000001</v>
      </c>
    </row>
    <row r="580" spans="1:17">
      <c r="A580" s="84" t="s">
        <v>1182</v>
      </c>
      <c r="B580" s="85" t="s">
        <v>4436</v>
      </c>
      <c r="D580" s="84" t="s">
        <v>3840</v>
      </c>
      <c r="E580" s="83">
        <v>234</v>
      </c>
      <c r="F580" s="422">
        <v>1718.5810000000001</v>
      </c>
      <c r="G580" s="83">
        <v>0</v>
      </c>
      <c r="H580" s="83">
        <v>0</v>
      </c>
      <c r="I580" s="83">
        <v>517.74300000000005</v>
      </c>
      <c r="J580" s="83">
        <v>10980.58</v>
      </c>
      <c r="K580" s="83">
        <v>0</v>
      </c>
      <c r="L580" s="83">
        <v>0</v>
      </c>
      <c r="M580" s="83">
        <v>0</v>
      </c>
      <c r="N580" s="83">
        <v>3913.3359999999993</v>
      </c>
      <c r="O580" s="83">
        <v>0</v>
      </c>
      <c r="P580" s="83">
        <v>0</v>
      </c>
      <c r="Q580" s="83">
        <v>17130.239999999998</v>
      </c>
    </row>
    <row r="581" spans="1:17">
      <c r="A581" s="84" t="s">
        <v>1182</v>
      </c>
      <c r="B581" s="85" t="s">
        <v>4764</v>
      </c>
      <c r="D581" s="84" t="s">
        <v>3834</v>
      </c>
      <c r="E581" s="83">
        <v>13</v>
      </c>
      <c r="F581" s="422">
        <v>66.143999999999991</v>
      </c>
      <c r="G581" s="83">
        <v>3.778</v>
      </c>
      <c r="H581" s="83">
        <v>0</v>
      </c>
      <c r="I581" s="83">
        <v>24.236999999999998</v>
      </c>
      <c r="J581" s="83">
        <v>0</v>
      </c>
      <c r="K581" s="83">
        <v>0</v>
      </c>
      <c r="L581" s="83">
        <v>0</v>
      </c>
      <c r="M581" s="83">
        <v>0</v>
      </c>
      <c r="N581" s="83">
        <v>0</v>
      </c>
      <c r="O581" s="83">
        <v>0</v>
      </c>
      <c r="P581" s="83">
        <v>1656.4110000000001</v>
      </c>
      <c r="Q581" s="83">
        <v>1750.57</v>
      </c>
    </row>
    <row r="582" spans="1:17">
      <c r="A582" s="84" t="s">
        <v>1182</v>
      </c>
      <c r="B582" s="85" t="s">
        <v>4765</v>
      </c>
      <c r="D582" s="84" t="s">
        <v>3837</v>
      </c>
      <c r="E582" s="83">
        <v>127</v>
      </c>
      <c r="F582" s="422">
        <v>1935.6489999999999</v>
      </c>
      <c r="G582" s="83">
        <v>0</v>
      </c>
      <c r="H582" s="83">
        <v>223.83799999999999</v>
      </c>
      <c r="I582" s="83">
        <v>541.15499999999997</v>
      </c>
      <c r="J582" s="83">
        <v>7161.2030000000004</v>
      </c>
      <c r="K582" s="83">
        <v>0</v>
      </c>
      <c r="L582" s="83">
        <v>0</v>
      </c>
      <c r="M582" s="83">
        <v>0</v>
      </c>
      <c r="N582" s="83">
        <v>5300.688000000001</v>
      </c>
      <c r="O582" s="83">
        <v>0</v>
      </c>
      <c r="P582" s="83">
        <v>0</v>
      </c>
      <c r="Q582" s="83">
        <v>15162.533000000001</v>
      </c>
    </row>
    <row r="583" spans="1:17">
      <c r="A583" s="84" t="s">
        <v>1182</v>
      </c>
      <c r="B583" s="85" t="s">
        <v>4766</v>
      </c>
      <c r="D583" s="84" t="s">
        <v>4450</v>
      </c>
      <c r="E583" s="83">
        <v>147</v>
      </c>
      <c r="F583" s="422">
        <v>2393.8160000000003</v>
      </c>
      <c r="G583" s="83">
        <v>40.753</v>
      </c>
      <c r="H583" s="83">
        <v>0</v>
      </c>
      <c r="I583" s="83">
        <v>4648.4960000000001</v>
      </c>
      <c r="J583" s="83">
        <v>16329.111999999999</v>
      </c>
      <c r="K583" s="83">
        <v>0</v>
      </c>
      <c r="L583" s="83">
        <v>0</v>
      </c>
      <c r="M583" s="83">
        <v>0</v>
      </c>
      <c r="N583" s="83">
        <v>103.77500000000001</v>
      </c>
      <c r="O583" s="83">
        <v>0</v>
      </c>
      <c r="P583" s="83">
        <v>0</v>
      </c>
      <c r="Q583" s="83">
        <v>23515.952000000001</v>
      </c>
    </row>
    <row r="584" spans="1:17">
      <c r="A584" s="84" t="s">
        <v>1182</v>
      </c>
      <c r="B584" s="85" t="s">
        <v>4439</v>
      </c>
      <c r="D584" s="84" t="s">
        <v>3828</v>
      </c>
      <c r="E584" s="83">
        <v>219</v>
      </c>
      <c r="F584" s="422">
        <v>1242.2370000000001</v>
      </c>
      <c r="G584" s="83">
        <v>96.471000000000004</v>
      </c>
      <c r="H584" s="83">
        <v>91.244</v>
      </c>
      <c r="I584" s="83">
        <v>757.05000000000007</v>
      </c>
      <c r="J584" s="83">
        <v>0</v>
      </c>
      <c r="K584" s="83">
        <v>0</v>
      </c>
      <c r="L584" s="83">
        <v>0</v>
      </c>
      <c r="M584" s="83">
        <v>0</v>
      </c>
      <c r="N584" s="83">
        <v>12426.526000000002</v>
      </c>
      <c r="O584" s="83">
        <v>0</v>
      </c>
      <c r="P584" s="83">
        <v>0</v>
      </c>
      <c r="Q584" s="83">
        <v>14613.528</v>
      </c>
    </row>
    <row r="585" spans="1:17">
      <c r="A585" s="84" t="s">
        <v>1182</v>
      </c>
      <c r="B585" s="85" t="s">
        <v>4767</v>
      </c>
      <c r="D585" s="84" t="s">
        <v>3835</v>
      </c>
      <c r="E585" s="83">
        <v>40</v>
      </c>
      <c r="F585" s="422">
        <v>749.76100000000008</v>
      </c>
      <c r="G585" s="83">
        <v>0</v>
      </c>
      <c r="H585" s="83">
        <v>141.916</v>
      </c>
      <c r="I585" s="83">
        <v>299.96600000000001</v>
      </c>
      <c r="J585" s="83">
        <v>0</v>
      </c>
      <c r="K585" s="83">
        <v>0</v>
      </c>
      <c r="L585" s="83">
        <v>0</v>
      </c>
      <c r="M585" s="83">
        <v>0</v>
      </c>
      <c r="N585" s="83">
        <v>0</v>
      </c>
      <c r="O585" s="83">
        <v>0</v>
      </c>
      <c r="P585" s="83">
        <v>6543.451</v>
      </c>
      <c r="Q585" s="83">
        <v>7735.0940000000001</v>
      </c>
    </row>
    <row r="586" spans="1:17">
      <c r="A586" s="84" t="s">
        <v>1182</v>
      </c>
      <c r="B586" s="85" t="s">
        <v>4768</v>
      </c>
      <c r="D586" s="84" t="s">
        <v>3839</v>
      </c>
      <c r="E586" s="83">
        <v>2380</v>
      </c>
      <c r="F586" s="422">
        <v>67103.369000000006</v>
      </c>
      <c r="G586" s="83">
        <v>666.35199999999998</v>
      </c>
      <c r="H586" s="83">
        <v>3744.3840000000005</v>
      </c>
      <c r="I586" s="83">
        <v>14264.132</v>
      </c>
      <c r="J586" s="83">
        <v>209351.87800000003</v>
      </c>
      <c r="K586" s="83">
        <v>17110.150000000001</v>
      </c>
      <c r="L586" s="83">
        <v>0</v>
      </c>
      <c r="M586" s="83">
        <v>454.661</v>
      </c>
      <c r="N586" s="83">
        <v>0</v>
      </c>
      <c r="O586" s="83">
        <v>1600.0720000000001</v>
      </c>
      <c r="P586" s="83">
        <v>0</v>
      </c>
      <c r="Q586" s="83">
        <v>314294.99800000002</v>
      </c>
    </row>
    <row r="587" spans="1:17">
      <c r="A587" s="84" t="s">
        <v>1182</v>
      </c>
      <c r="B587" s="85" t="s">
        <v>4769</v>
      </c>
      <c r="D587" s="84" t="s">
        <v>3842</v>
      </c>
      <c r="E587" s="83">
        <v>8</v>
      </c>
      <c r="F587" s="422">
        <v>0</v>
      </c>
      <c r="G587" s="83">
        <v>1971.854</v>
      </c>
      <c r="H587" s="83">
        <v>0</v>
      </c>
      <c r="I587" s="83">
        <v>0</v>
      </c>
      <c r="J587" s="83">
        <v>0</v>
      </c>
      <c r="K587" s="83">
        <v>0</v>
      </c>
      <c r="L587" s="83">
        <v>0</v>
      </c>
      <c r="M587" s="83">
        <v>0</v>
      </c>
      <c r="N587" s="83">
        <v>0</v>
      </c>
      <c r="O587" s="83">
        <v>0</v>
      </c>
      <c r="P587" s="83">
        <v>0</v>
      </c>
      <c r="Q587" s="83">
        <v>1971.854</v>
      </c>
    </row>
    <row r="588" spans="1:17">
      <c r="A588" s="84" t="s">
        <v>1182</v>
      </c>
      <c r="B588" s="85" t="s">
        <v>4770</v>
      </c>
      <c r="D588" s="84" t="s">
        <v>3850</v>
      </c>
      <c r="E588" s="83">
        <v>456</v>
      </c>
      <c r="F588" s="422">
        <v>4695.4790000000003</v>
      </c>
      <c r="G588" s="83">
        <v>3480.05</v>
      </c>
      <c r="H588" s="83">
        <v>752.38499999999999</v>
      </c>
      <c r="I588" s="83">
        <v>1139.2280000000001</v>
      </c>
      <c r="J588" s="83">
        <v>20401.53</v>
      </c>
      <c r="K588" s="83">
        <v>1036.7260000000001</v>
      </c>
      <c r="L588" s="83">
        <v>0</v>
      </c>
      <c r="M588" s="83">
        <v>0</v>
      </c>
      <c r="N588" s="83">
        <v>14354.325000000001</v>
      </c>
      <c r="O588" s="83">
        <v>0</v>
      </c>
      <c r="P588" s="83">
        <v>0</v>
      </c>
      <c r="Q588" s="83">
        <v>45859.723000000005</v>
      </c>
    </row>
    <row r="589" spans="1:17">
      <c r="A589" s="84" t="s">
        <v>1182</v>
      </c>
      <c r="B589" s="85" t="s">
        <v>4771</v>
      </c>
      <c r="D589" s="84" t="s">
        <v>3848</v>
      </c>
      <c r="E589" s="83">
        <v>35</v>
      </c>
      <c r="F589" s="422">
        <v>132.488</v>
      </c>
      <c r="G589" s="83">
        <v>0</v>
      </c>
      <c r="H589" s="83">
        <v>3643.9850000000001</v>
      </c>
      <c r="I589" s="83">
        <v>0</v>
      </c>
      <c r="J589" s="83">
        <v>0</v>
      </c>
      <c r="K589" s="83">
        <v>0</v>
      </c>
      <c r="L589" s="83">
        <v>0</v>
      </c>
      <c r="M589" s="83">
        <v>0</v>
      </c>
      <c r="N589" s="83">
        <v>0</v>
      </c>
      <c r="O589" s="83">
        <v>0</v>
      </c>
      <c r="P589" s="83">
        <v>0</v>
      </c>
      <c r="Q589" s="83">
        <v>3776.473</v>
      </c>
    </row>
    <row r="590" spans="1:17">
      <c r="A590" s="84" t="s">
        <v>1182</v>
      </c>
      <c r="B590" s="85" t="s">
        <v>4772</v>
      </c>
      <c r="D590" s="84" t="s">
        <v>3854</v>
      </c>
      <c r="E590" s="83">
        <v>27</v>
      </c>
      <c r="F590" s="422">
        <v>19196.231</v>
      </c>
      <c r="G590" s="83">
        <v>0</v>
      </c>
      <c r="H590" s="83">
        <v>63858.364999999998</v>
      </c>
      <c r="I590" s="83">
        <v>236.67700000000002</v>
      </c>
      <c r="J590" s="83">
        <v>0</v>
      </c>
      <c r="K590" s="83">
        <v>0</v>
      </c>
      <c r="L590" s="83">
        <v>0</v>
      </c>
      <c r="M590" s="83">
        <v>0</v>
      </c>
      <c r="N590" s="83">
        <v>45423.369000000006</v>
      </c>
      <c r="O590" s="83">
        <v>0</v>
      </c>
      <c r="P590" s="83">
        <v>0</v>
      </c>
      <c r="Q590" s="83">
        <v>128714.64199999999</v>
      </c>
    </row>
    <row r="591" spans="1:17">
      <c r="A591" s="84" t="s">
        <v>1182</v>
      </c>
      <c r="B591" s="85" t="s">
        <v>4773</v>
      </c>
      <c r="D591" s="84" t="s">
        <v>3852</v>
      </c>
      <c r="E591" s="83">
        <v>230</v>
      </c>
      <c r="F591" s="422">
        <v>4380.0230000000001</v>
      </c>
      <c r="G591" s="83">
        <v>21.074999999999999</v>
      </c>
      <c r="H591" s="83">
        <v>331.01600000000002</v>
      </c>
      <c r="I591" s="83">
        <v>603.34199999999998</v>
      </c>
      <c r="J591" s="83">
        <v>15183.108999999999</v>
      </c>
      <c r="K591" s="83">
        <v>514.09800000000007</v>
      </c>
      <c r="L591" s="83">
        <v>0</v>
      </c>
      <c r="M591" s="83">
        <v>0</v>
      </c>
      <c r="N591" s="83">
        <v>81.662999999999997</v>
      </c>
      <c r="O591" s="83">
        <v>0</v>
      </c>
      <c r="P591" s="83">
        <v>11267.163</v>
      </c>
      <c r="Q591" s="83">
        <v>32381.488999999994</v>
      </c>
    </row>
    <row r="592" spans="1:17">
      <c r="A592" s="84" t="s">
        <v>1182</v>
      </c>
      <c r="B592" s="85" t="s">
        <v>4447</v>
      </c>
      <c r="D592" s="84" t="s">
        <v>3844</v>
      </c>
      <c r="E592" s="83">
        <v>1</v>
      </c>
      <c r="F592" s="422">
        <v>0</v>
      </c>
      <c r="G592" s="83">
        <v>952.54200000000003</v>
      </c>
      <c r="H592" s="83">
        <v>0</v>
      </c>
      <c r="I592" s="83">
        <v>0</v>
      </c>
      <c r="J592" s="83">
        <v>0</v>
      </c>
      <c r="K592" s="83">
        <v>0</v>
      </c>
      <c r="L592" s="83">
        <v>0</v>
      </c>
      <c r="M592" s="83">
        <v>0</v>
      </c>
      <c r="N592" s="83">
        <v>388.27</v>
      </c>
      <c r="O592" s="83">
        <v>0</v>
      </c>
      <c r="P592" s="83">
        <v>4.0199999999999996</v>
      </c>
      <c r="Q592" s="83">
        <v>1344.8320000000001</v>
      </c>
    </row>
    <row r="593" spans="1:17">
      <c r="A593" s="84" t="s">
        <v>1182</v>
      </c>
      <c r="B593" s="85" t="s">
        <v>4448</v>
      </c>
      <c r="D593" s="84" t="s">
        <v>3846</v>
      </c>
      <c r="E593" s="83">
        <v>402</v>
      </c>
      <c r="F593" s="422">
        <v>8854.4699999999993</v>
      </c>
      <c r="G593" s="83">
        <v>23.861000000000001</v>
      </c>
      <c r="H593" s="83">
        <v>1049.25</v>
      </c>
      <c r="I593" s="83">
        <v>1788.5820000000001</v>
      </c>
      <c r="J593" s="83">
        <v>23099.360000000001</v>
      </c>
      <c r="K593" s="83">
        <v>840.1310000000002</v>
      </c>
      <c r="L593" s="83">
        <v>0</v>
      </c>
      <c r="M593" s="83">
        <v>0</v>
      </c>
      <c r="N593" s="83">
        <v>14556.701999999999</v>
      </c>
      <c r="O593" s="83">
        <v>0</v>
      </c>
      <c r="P593" s="83">
        <v>610.80999999999995</v>
      </c>
      <c r="Q593" s="83">
        <v>50823.165999999997</v>
      </c>
    </row>
    <row r="594" spans="1:17">
      <c r="A594" s="84" t="s">
        <v>1182</v>
      </c>
      <c r="B594" s="85" t="s">
        <v>2069</v>
      </c>
      <c r="D594" s="84" t="s">
        <v>3857</v>
      </c>
      <c r="E594" s="83">
        <v>29</v>
      </c>
      <c r="F594" s="422">
        <v>255.078</v>
      </c>
      <c r="G594" s="83">
        <v>66.573000000000008</v>
      </c>
      <c r="H594" s="83">
        <v>1.0369999999999999</v>
      </c>
      <c r="I594" s="83">
        <v>41.384999999999991</v>
      </c>
      <c r="J594" s="83">
        <v>0</v>
      </c>
      <c r="K594" s="83">
        <v>300</v>
      </c>
      <c r="L594" s="83">
        <v>0</v>
      </c>
      <c r="M594" s="83">
        <v>0</v>
      </c>
      <c r="N594" s="83">
        <v>0</v>
      </c>
      <c r="O594" s="83">
        <v>0</v>
      </c>
      <c r="P594" s="83">
        <v>3419.6979999999994</v>
      </c>
      <c r="Q594" s="83">
        <v>4083.7709999999993</v>
      </c>
    </row>
    <row r="595" spans="1:17">
      <c r="A595" s="84" t="s">
        <v>1219</v>
      </c>
      <c r="B595" s="85" t="s">
        <v>3858</v>
      </c>
      <c r="D595" s="84" t="s">
        <v>3859</v>
      </c>
      <c r="E595" s="83">
        <v>66</v>
      </c>
      <c r="F595" s="422">
        <v>503.459</v>
      </c>
      <c r="G595" s="83">
        <v>227.73400000000001</v>
      </c>
      <c r="H595" s="83">
        <v>73.165000000000006</v>
      </c>
      <c r="I595" s="83">
        <v>9.3780000000000001</v>
      </c>
      <c r="J595" s="83">
        <v>0</v>
      </c>
      <c r="K595" s="83">
        <v>936.30100000000004</v>
      </c>
      <c r="L595" s="83">
        <v>0</v>
      </c>
      <c r="M595" s="83">
        <v>1811.0050000000001</v>
      </c>
      <c r="N595" s="83">
        <v>0</v>
      </c>
      <c r="O595" s="83">
        <v>887.64499999999998</v>
      </c>
      <c r="P595" s="83">
        <v>0</v>
      </c>
      <c r="Q595" s="83">
        <v>4448.6869999999999</v>
      </c>
    </row>
    <row r="596" spans="1:17">
      <c r="A596" s="84" t="s">
        <v>1219</v>
      </c>
      <c r="B596" s="85" t="s">
        <v>4451</v>
      </c>
      <c r="D596" s="84" t="s">
        <v>3863</v>
      </c>
      <c r="E596" s="83">
        <v>9</v>
      </c>
      <c r="F596" s="422">
        <v>165.59</v>
      </c>
      <c r="G596" s="83">
        <v>1.867</v>
      </c>
      <c r="H596" s="83">
        <v>18.570999999999998</v>
      </c>
      <c r="I596" s="83">
        <v>0</v>
      </c>
      <c r="J596" s="83">
        <v>0</v>
      </c>
      <c r="K596" s="83">
        <v>231.81799999999998</v>
      </c>
      <c r="L596" s="83">
        <v>0</v>
      </c>
      <c r="M596" s="83">
        <v>474.47699999999998</v>
      </c>
      <c r="N596" s="83">
        <v>0</v>
      </c>
      <c r="O596" s="83">
        <v>306.26099999999997</v>
      </c>
      <c r="P596" s="83">
        <v>1.421</v>
      </c>
      <c r="Q596" s="83">
        <v>1200.0050000000001</v>
      </c>
    </row>
    <row r="597" spans="1:17">
      <c r="A597" s="84" t="s">
        <v>1219</v>
      </c>
      <c r="B597" s="85" t="s">
        <v>3866</v>
      </c>
      <c r="D597" s="84" t="s">
        <v>3867</v>
      </c>
      <c r="E597" s="83">
        <v>24</v>
      </c>
      <c r="F597" s="422">
        <v>351.55699999999996</v>
      </c>
      <c r="G597" s="83">
        <v>45.159999999999989</v>
      </c>
      <c r="H597" s="83">
        <v>128.44299999999998</v>
      </c>
      <c r="I597" s="83">
        <v>26.615000000000002</v>
      </c>
      <c r="J597" s="83">
        <v>0</v>
      </c>
      <c r="K597" s="83">
        <v>394.34900000000005</v>
      </c>
      <c r="L597" s="83">
        <v>64.125</v>
      </c>
      <c r="M597" s="83">
        <v>845.82500000000005</v>
      </c>
      <c r="N597" s="83">
        <v>0</v>
      </c>
      <c r="O597" s="83">
        <v>460.63</v>
      </c>
      <c r="P597" s="83">
        <v>0</v>
      </c>
      <c r="Q597" s="83">
        <v>2316.7040000000002</v>
      </c>
    </row>
    <row r="598" spans="1:17">
      <c r="A598" s="84" t="s">
        <v>1219</v>
      </c>
      <c r="B598" s="85" t="s">
        <v>4452</v>
      </c>
      <c r="D598" s="84" t="s">
        <v>3865</v>
      </c>
      <c r="E598" s="83">
        <v>7</v>
      </c>
      <c r="F598" s="422">
        <v>0</v>
      </c>
      <c r="G598" s="83">
        <v>73.673999999999992</v>
      </c>
      <c r="H598" s="83">
        <v>0</v>
      </c>
      <c r="I598" s="83">
        <v>0</v>
      </c>
      <c r="J598" s="83">
        <v>0</v>
      </c>
      <c r="K598" s="83">
        <v>49.541000000000004</v>
      </c>
      <c r="L598" s="83">
        <v>0</v>
      </c>
      <c r="M598" s="83">
        <v>97.806000000000012</v>
      </c>
      <c r="N598" s="83">
        <v>0</v>
      </c>
      <c r="O598" s="83">
        <v>18.113</v>
      </c>
      <c r="P598" s="83">
        <v>0</v>
      </c>
      <c r="Q598" s="83">
        <v>239.13399999999999</v>
      </c>
    </row>
    <row r="599" spans="1:17">
      <c r="A599" s="84" t="s">
        <v>1219</v>
      </c>
      <c r="B599" s="85" t="s">
        <v>3868</v>
      </c>
      <c r="D599" s="84" t="s">
        <v>3869</v>
      </c>
      <c r="E599" s="83">
        <v>55</v>
      </c>
      <c r="F599" s="422">
        <v>795.90800000000002</v>
      </c>
      <c r="G599" s="83">
        <v>134.071</v>
      </c>
      <c r="H599" s="83">
        <v>121.19</v>
      </c>
      <c r="I599" s="83">
        <v>113.303</v>
      </c>
      <c r="J599" s="83">
        <v>0</v>
      </c>
      <c r="K599" s="83">
        <v>971.60800000000006</v>
      </c>
      <c r="L599" s="83">
        <v>0</v>
      </c>
      <c r="M599" s="83">
        <v>1982.925</v>
      </c>
      <c r="N599" s="83">
        <v>0</v>
      </c>
      <c r="O599" s="83">
        <v>730.35899999999992</v>
      </c>
      <c r="P599" s="83">
        <v>0</v>
      </c>
      <c r="Q599" s="83">
        <v>4849.3640000000005</v>
      </c>
    </row>
    <row r="600" spans="1:17">
      <c r="A600" s="84" t="s">
        <v>1219</v>
      </c>
      <c r="B600" s="85" t="s">
        <v>3870</v>
      </c>
      <c r="D600" s="84" t="s">
        <v>3871</v>
      </c>
      <c r="E600" s="83">
        <v>17</v>
      </c>
      <c r="F600" s="422">
        <v>264.40100000000001</v>
      </c>
      <c r="G600" s="83">
        <v>1.103</v>
      </c>
      <c r="H600" s="83">
        <v>50.256000000000007</v>
      </c>
      <c r="I600" s="83">
        <v>2.0030000000000001</v>
      </c>
      <c r="J600" s="83">
        <v>0</v>
      </c>
      <c r="K600" s="83">
        <v>305.96499999999997</v>
      </c>
      <c r="L600" s="83">
        <v>0</v>
      </c>
      <c r="M600" s="83">
        <v>628.28199999999993</v>
      </c>
      <c r="N600" s="83">
        <v>0</v>
      </c>
      <c r="O600" s="83">
        <v>339.92199999999997</v>
      </c>
      <c r="P600" s="83">
        <v>0</v>
      </c>
      <c r="Q600" s="83">
        <v>1591.9319999999998</v>
      </c>
    </row>
    <row r="601" spans="1:17">
      <c r="A601" s="84" t="s">
        <v>1219</v>
      </c>
      <c r="B601" s="85" t="s">
        <v>3872</v>
      </c>
      <c r="D601" s="84" t="s">
        <v>3873</v>
      </c>
      <c r="E601" s="83">
        <v>44</v>
      </c>
      <c r="F601" s="422">
        <v>501.68199999999996</v>
      </c>
      <c r="G601" s="83">
        <v>23.366</v>
      </c>
      <c r="H601" s="83">
        <v>37.866</v>
      </c>
      <c r="I601" s="83">
        <v>32.225000000000001</v>
      </c>
      <c r="J601" s="83">
        <v>0</v>
      </c>
      <c r="K601" s="83">
        <v>939.81500000000005</v>
      </c>
      <c r="L601" s="83">
        <v>0</v>
      </c>
      <c r="M601" s="83">
        <v>1468.4089999999999</v>
      </c>
      <c r="N601" s="83">
        <v>0</v>
      </c>
      <c r="O601" s="83">
        <v>646.08600000000001</v>
      </c>
      <c r="P601" s="83">
        <v>0</v>
      </c>
      <c r="Q601" s="83">
        <v>3649.4489999999996</v>
      </c>
    </row>
    <row r="602" spans="1:17">
      <c r="A602" s="84" t="s">
        <v>1219</v>
      </c>
      <c r="B602" s="85" t="s">
        <v>4774</v>
      </c>
      <c r="D602" s="84" t="s">
        <v>3875</v>
      </c>
      <c r="E602" s="83">
        <v>19</v>
      </c>
      <c r="F602" s="422">
        <v>335.05099999999999</v>
      </c>
      <c r="G602" s="83">
        <v>196.852</v>
      </c>
      <c r="H602" s="83">
        <v>0</v>
      </c>
      <c r="I602" s="83">
        <v>18.548999999999999</v>
      </c>
      <c r="J602" s="83">
        <v>0</v>
      </c>
      <c r="K602" s="83">
        <v>536.41699999999992</v>
      </c>
      <c r="L602" s="83">
        <v>50</v>
      </c>
      <c r="M602" s="83">
        <v>1068.1220000000001</v>
      </c>
      <c r="N602" s="83">
        <v>0</v>
      </c>
      <c r="O602" s="83">
        <v>380.767</v>
      </c>
      <c r="P602" s="83">
        <v>25.789000000000001</v>
      </c>
      <c r="Q602" s="83">
        <v>2611.547</v>
      </c>
    </row>
    <row r="603" spans="1:17">
      <c r="A603" s="84" t="s">
        <v>1219</v>
      </c>
      <c r="B603" s="85" t="s">
        <v>2061</v>
      </c>
      <c r="D603" s="84" t="s">
        <v>3876</v>
      </c>
      <c r="E603" s="83">
        <v>226</v>
      </c>
      <c r="F603" s="422">
        <v>6042.2209999999995</v>
      </c>
      <c r="G603" s="83">
        <v>60.241000000000014</v>
      </c>
      <c r="H603" s="83">
        <v>217.64400000000001</v>
      </c>
      <c r="I603" s="83">
        <v>14.199000000000003</v>
      </c>
      <c r="J603" s="83">
        <v>0</v>
      </c>
      <c r="K603" s="83">
        <v>3035.4749999999995</v>
      </c>
      <c r="L603" s="83">
        <v>0</v>
      </c>
      <c r="M603" s="83">
        <v>13015.208999999999</v>
      </c>
      <c r="N603" s="83">
        <v>0</v>
      </c>
      <c r="O603" s="83">
        <v>7093.1149999999998</v>
      </c>
      <c r="P603" s="83">
        <v>0</v>
      </c>
      <c r="Q603" s="83">
        <v>29478.103999999999</v>
      </c>
    </row>
    <row r="604" spans="1:17">
      <c r="A604" s="84" t="s">
        <v>1219</v>
      </c>
      <c r="B604" s="85" t="s">
        <v>4775</v>
      </c>
      <c r="D604" s="84" t="s">
        <v>4460</v>
      </c>
      <c r="E604" s="83">
        <v>458</v>
      </c>
      <c r="F604" s="422">
        <v>37853.358999999997</v>
      </c>
      <c r="G604" s="83">
        <v>0</v>
      </c>
      <c r="H604" s="83">
        <v>701.54899999999998</v>
      </c>
      <c r="I604" s="83">
        <v>268.36200000000002</v>
      </c>
      <c r="J604" s="83">
        <v>0</v>
      </c>
      <c r="K604" s="83">
        <v>6619.9250000000002</v>
      </c>
      <c r="L604" s="83">
        <v>0</v>
      </c>
      <c r="M604" s="83">
        <v>39091.120000000003</v>
      </c>
      <c r="N604" s="83">
        <v>0</v>
      </c>
      <c r="O604" s="83">
        <v>13163.353999999999</v>
      </c>
      <c r="P604" s="83">
        <v>0</v>
      </c>
      <c r="Q604" s="83">
        <v>97697.669000000009</v>
      </c>
    </row>
    <row r="605" spans="1:17">
      <c r="A605" s="84" t="s">
        <v>1219</v>
      </c>
      <c r="B605" s="85" t="s">
        <v>4461</v>
      </c>
      <c r="D605" s="84" t="s">
        <v>4462</v>
      </c>
      <c r="E605" s="83">
        <v>458</v>
      </c>
      <c r="F605" s="422">
        <v>0</v>
      </c>
      <c r="G605" s="83">
        <v>1820.8400000000001</v>
      </c>
      <c r="H605" s="83">
        <v>0</v>
      </c>
      <c r="I605" s="83">
        <v>0</v>
      </c>
      <c r="J605" s="83">
        <v>0</v>
      </c>
      <c r="K605" s="83">
        <v>0</v>
      </c>
      <c r="L605" s="83">
        <v>448.68099999999998</v>
      </c>
      <c r="M605" s="83">
        <v>6347.4190000000008</v>
      </c>
      <c r="N605" s="83">
        <v>0</v>
      </c>
      <c r="O605" s="83">
        <v>5364.7130000000006</v>
      </c>
      <c r="P605" s="83">
        <v>221.92200000000003</v>
      </c>
      <c r="Q605" s="83">
        <v>14203.575000000001</v>
      </c>
    </row>
    <row r="606" spans="1:17">
      <c r="A606" s="84" t="s">
        <v>1219</v>
      </c>
      <c r="B606" s="85" t="s">
        <v>4463</v>
      </c>
      <c r="D606" s="84" t="s">
        <v>3887</v>
      </c>
      <c r="E606" s="83">
        <v>24</v>
      </c>
      <c r="F606" s="422">
        <v>0</v>
      </c>
      <c r="G606" s="83">
        <v>533.93299999999999</v>
      </c>
      <c r="H606" s="83">
        <v>0</v>
      </c>
      <c r="I606" s="83">
        <v>7.0150000000000006</v>
      </c>
      <c r="J606" s="83">
        <v>0</v>
      </c>
      <c r="K606" s="83">
        <v>554.16099999999994</v>
      </c>
      <c r="L606" s="83">
        <v>0</v>
      </c>
      <c r="M606" s="83">
        <v>1746.9420000000002</v>
      </c>
      <c r="N606" s="83">
        <v>15</v>
      </c>
      <c r="O606" s="83">
        <v>412.202</v>
      </c>
      <c r="P606" s="83">
        <v>0</v>
      </c>
      <c r="Q606" s="83">
        <v>3269.2530000000002</v>
      </c>
    </row>
    <row r="607" spans="1:17">
      <c r="A607" s="84" t="s">
        <v>1219</v>
      </c>
      <c r="B607" s="85" t="s">
        <v>4464</v>
      </c>
      <c r="D607" s="84" t="s">
        <v>3889</v>
      </c>
      <c r="E607" s="83">
        <v>21</v>
      </c>
      <c r="F607" s="422">
        <v>406.83500000000004</v>
      </c>
      <c r="G607" s="83">
        <v>0</v>
      </c>
      <c r="H607" s="83">
        <v>31.921999999999993</v>
      </c>
      <c r="I607" s="83">
        <v>0</v>
      </c>
      <c r="J607" s="83">
        <v>0</v>
      </c>
      <c r="K607" s="83">
        <v>354.52100000000002</v>
      </c>
      <c r="L607" s="83">
        <v>0</v>
      </c>
      <c r="M607" s="83">
        <v>0</v>
      </c>
      <c r="N607" s="83">
        <v>1302.1860000000001</v>
      </c>
      <c r="O607" s="83">
        <v>416.31599999999997</v>
      </c>
      <c r="P607" s="83">
        <v>0</v>
      </c>
      <c r="Q607" s="83">
        <v>2511.7800000000002</v>
      </c>
    </row>
    <row r="608" spans="1:17">
      <c r="A608" s="84" t="s">
        <v>1219</v>
      </c>
      <c r="B608" s="85" t="s">
        <v>4776</v>
      </c>
      <c r="D608" s="84" t="s">
        <v>3880</v>
      </c>
      <c r="E608" s="83">
        <v>40</v>
      </c>
      <c r="F608" s="422">
        <v>237.07400000000001</v>
      </c>
      <c r="G608" s="83">
        <v>158.22899999999998</v>
      </c>
      <c r="H608" s="83">
        <v>34.768000000000001</v>
      </c>
      <c r="I608" s="83">
        <v>0</v>
      </c>
      <c r="J608" s="83">
        <v>0</v>
      </c>
      <c r="K608" s="83">
        <v>480.08500000000004</v>
      </c>
      <c r="L608" s="83">
        <v>0</v>
      </c>
      <c r="M608" s="83">
        <v>1006.904</v>
      </c>
      <c r="N608" s="83">
        <v>0</v>
      </c>
      <c r="O608" s="83">
        <v>580.18100000000004</v>
      </c>
      <c r="P608" s="83">
        <v>0</v>
      </c>
      <c r="Q608" s="83">
        <v>2497.241</v>
      </c>
    </row>
    <row r="609" spans="1:17">
      <c r="A609" s="84" t="s">
        <v>1219</v>
      </c>
      <c r="B609" s="85" t="s">
        <v>4466</v>
      </c>
      <c r="D609" s="84" t="s">
        <v>3861</v>
      </c>
      <c r="E609" s="83">
        <v>48</v>
      </c>
      <c r="F609" s="422">
        <v>1487.67</v>
      </c>
      <c r="G609" s="83">
        <v>35.858000000000004</v>
      </c>
      <c r="H609" s="83">
        <v>22.413000000000004</v>
      </c>
      <c r="I609" s="83">
        <v>41.833999999999996</v>
      </c>
      <c r="J609" s="83">
        <v>0</v>
      </c>
      <c r="K609" s="83">
        <v>922.84500000000003</v>
      </c>
      <c r="L609" s="83">
        <v>0</v>
      </c>
      <c r="M609" s="83">
        <v>1876.7860000000001</v>
      </c>
      <c r="N609" s="83">
        <v>0</v>
      </c>
      <c r="O609" s="83">
        <v>302.875</v>
      </c>
      <c r="P609" s="83">
        <v>0</v>
      </c>
      <c r="Q609" s="83">
        <v>4690.2809999999999</v>
      </c>
    </row>
    <row r="610" spans="1:17">
      <c r="A610" s="84" t="s">
        <v>1219</v>
      </c>
      <c r="B610" s="85" t="s">
        <v>1250</v>
      </c>
      <c r="D610" s="84" t="s">
        <v>3883</v>
      </c>
      <c r="E610" s="83">
        <v>33</v>
      </c>
      <c r="F610" s="422">
        <v>428.22699999999998</v>
      </c>
      <c r="G610" s="83">
        <v>53.311000000000014</v>
      </c>
      <c r="H610" s="83">
        <v>93.569000000000003</v>
      </c>
      <c r="I610" s="83">
        <v>25.036000000000001</v>
      </c>
      <c r="J610" s="83">
        <v>0</v>
      </c>
      <c r="K610" s="83">
        <v>503.44900000000001</v>
      </c>
      <c r="L610" s="83">
        <v>0</v>
      </c>
      <c r="M610" s="83">
        <v>1074.0810000000001</v>
      </c>
      <c r="N610" s="83">
        <v>0</v>
      </c>
      <c r="O610" s="83">
        <v>35.533000000000001</v>
      </c>
      <c r="P610" s="83">
        <v>435.05099999999999</v>
      </c>
      <c r="Q610" s="83">
        <v>2648.2569999999996</v>
      </c>
    </row>
    <row r="611" spans="1:17">
      <c r="A611" s="84" t="s">
        <v>1219</v>
      </c>
      <c r="B611" s="85" t="s">
        <v>4777</v>
      </c>
      <c r="D611" s="84" t="s">
        <v>3891</v>
      </c>
      <c r="E611" s="83">
        <v>26</v>
      </c>
      <c r="F611" s="422">
        <v>313.51299999999998</v>
      </c>
      <c r="G611" s="83">
        <v>29.184000000000001</v>
      </c>
      <c r="H611" s="83">
        <v>26.495999999999999</v>
      </c>
      <c r="I611" s="83">
        <v>0</v>
      </c>
      <c r="J611" s="83">
        <v>0</v>
      </c>
      <c r="K611" s="83">
        <v>411.94499999999999</v>
      </c>
      <c r="L611" s="83">
        <v>0</v>
      </c>
      <c r="M611" s="83">
        <v>878.48800000000006</v>
      </c>
      <c r="N611" s="83">
        <v>0</v>
      </c>
      <c r="O611" s="83">
        <v>414.43599999999998</v>
      </c>
      <c r="P611" s="83">
        <v>0</v>
      </c>
      <c r="Q611" s="83">
        <v>2074.0619999999999</v>
      </c>
    </row>
    <row r="612" spans="1:17">
      <c r="A612" s="84" t="s">
        <v>1256</v>
      </c>
      <c r="B612" s="85" t="s">
        <v>4778</v>
      </c>
      <c r="D612" s="84" t="s">
        <v>3893</v>
      </c>
      <c r="E612" s="83">
        <v>55</v>
      </c>
      <c r="F612" s="422">
        <v>1446.8620000000001</v>
      </c>
      <c r="G612" s="83">
        <v>0</v>
      </c>
      <c r="H612" s="83">
        <v>158.85</v>
      </c>
      <c r="I612" s="83">
        <v>124.80200000000001</v>
      </c>
      <c r="J612" s="83">
        <v>0</v>
      </c>
      <c r="K612" s="83">
        <v>668.3610000000001</v>
      </c>
      <c r="L612" s="83">
        <v>0</v>
      </c>
      <c r="M612" s="83">
        <v>0</v>
      </c>
      <c r="N612" s="83">
        <v>41.206000000000003</v>
      </c>
      <c r="O612" s="83">
        <v>0</v>
      </c>
      <c r="P612" s="83">
        <v>4761.6610000000001</v>
      </c>
      <c r="Q612" s="83">
        <v>7201.7419999999993</v>
      </c>
    </row>
    <row r="613" spans="1:17">
      <c r="A613" s="84" t="s">
        <v>1256</v>
      </c>
      <c r="B613" s="85" t="s">
        <v>4779</v>
      </c>
      <c r="D613" s="84" t="s">
        <v>4471</v>
      </c>
      <c r="E613" s="83">
        <v>34</v>
      </c>
      <c r="F613" s="422">
        <v>292.613</v>
      </c>
      <c r="G613" s="83">
        <v>6.0760000000000005</v>
      </c>
      <c r="H613" s="83">
        <v>62.521999999999998</v>
      </c>
      <c r="I613" s="83">
        <v>286.03899999999999</v>
      </c>
      <c r="J613" s="83">
        <v>0</v>
      </c>
      <c r="K613" s="83">
        <v>434.96500000000003</v>
      </c>
      <c r="L613" s="83">
        <v>0</v>
      </c>
      <c r="M613" s="83">
        <v>12.35</v>
      </c>
      <c r="N613" s="83">
        <v>0</v>
      </c>
      <c r="O613" s="83">
        <v>0.105</v>
      </c>
      <c r="P613" s="83">
        <v>1709.336</v>
      </c>
      <c r="Q613" s="83">
        <v>2804.0059999999999</v>
      </c>
    </row>
    <row r="614" spans="1:17">
      <c r="A614" s="84" t="s">
        <v>1256</v>
      </c>
      <c r="B614" s="85" t="s">
        <v>4780</v>
      </c>
      <c r="D614" s="84" t="s">
        <v>3897</v>
      </c>
      <c r="E614" s="83">
        <v>16</v>
      </c>
      <c r="F614" s="422">
        <v>341.76099999999997</v>
      </c>
      <c r="G614" s="83">
        <v>0</v>
      </c>
      <c r="H614" s="83">
        <v>16.007000000000001</v>
      </c>
      <c r="I614" s="83">
        <v>75.576999999999998</v>
      </c>
      <c r="J614" s="83">
        <v>873.67700000000002</v>
      </c>
      <c r="K614" s="83">
        <v>457.43699999999995</v>
      </c>
      <c r="L614" s="83">
        <v>0</v>
      </c>
      <c r="M614" s="83">
        <v>96.227000000000004</v>
      </c>
      <c r="N614" s="83">
        <v>61.146999999999998</v>
      </c>
      <c r="O614" s="83">
        <v>2</v>
      </c>
      <c r="P614" s="83">
        <v>0</v>
      </c>
      <c r="Q614" s="83">
        <v>1923.8329999999999</v>
      </c>
    </row>
    <row r="615" spans="1:17">
      <c r="A615" s="84" t="s">
        <v>1265</v>
      </c>
      <c r="B615" s="85" t="s">
        <v>3900</v>
      </c>
      <c r="D615" s="84" t="s">
        <v>3901</v>
      </c>
      <c r="E615" s="83">
        <v>11</v>
      </c>
      <c r="F615" s="422">
        <v>90.231000000000009</v>
      </c>
      <c r="G615" s="83">
        <v>0</v>
      </c>
      <c r="H615" s="83">
        <v>5.6279999999999992</v>
      </c>
      <c r="I615" s="83">
        <v>0</v>
      </c>
      <c r="J615" s="83">
        <v>0</v>
      </c>
      <c r="K615" s="83">
        <v>247.208</v>
      </c>
      <c r="L615" s="83">
        <v>0</v>
      </c>
      <c r="M615" s="83">
        <v>0</v>
      </c>
      <c r="N615" s="83">
        <v>0</v>
      </c>
      <c r="O615" s="83">
        <v>247.20700000000002</v>
      </c>
      <c r="P615" s="83">
        <v>0</v>
      </c>
      <c r="Q615" s="83">
        <v>590.274</v>
      </c>
    </row>
    <row r="616" spans="1:17">
      <c r="A616" s="421" t="s">
        <v>3952</v>
      </c>
    </row>
    <row r="617" spans="1:17">
      <c r="B617" s="85" t="s">
        <v>1385</v>
      </c>
    </row>
    <row r="618" spans="1:17">
      <c r="B618" s="85" t="s">
        <v>3903</v>
      </c>
      <c r="D618" s="83">
        <v>7105</v>
      </c>
      <c r="E618" s="422">
        <v>114.30658199999998</v>
      </c>
      <c r="G618" s="83">
        <v>31.665394000000003</v>
      </c>
      <c r="H618" s="83">
        <v>16.600477999999999</v>
      </c>
      <c r="I618" s="83">
        <v>19.717873999999998</v>
      </c>
      <c r="J618" s="83">
        <v>50.503867999999997</v>
      </c>
      <c r="K618" s="83">
        <v>89.277243999999996</v>
      </c>
      <c r="L618" s="83">
        <v>5.8604810000000001</v>
      </c>
      <c r="M618" s="83">
        <v>102.24699700000004</v>
      </c>
      <c r="N618" s="83">
        <v>63.513225999999989</v>
      </c>
      <c r="O618" s="83">
        <v>67.830081000000007</v>
      </c>
      <c r="P618" s="83">
        <v>95.934324000000018</v>
      </c>
      <c r="Q618" s="83">
        <v>653.68431800000008</v>
      </c>
    </row>
    <row r="619" spans="1:17">
      <c r="B619" s="85" t="s">
        <v>3904</v>
      </c>
      <c r="D619" s="83">
        <v>13053</v>
      </c>
      <c r="E619" s="422">
        <v>379.42728900000003</v>
      </c>
      <c r="G619" s="83">
        <v>36.111483999999997</v>
      </c>
      <c r="H619" s="83">
        <v>61.188333999999998</v>
      </c>
      <c r="I619" s="83">
        <v>56.991242999999997</v>
      </c>
      <c r="J619" s="83">
        <v>218.38236400000002</v>
      </c>
      <c r="K619" s="83">
        <v>138.05061799999999</v>
      </c>
      <c r="L619" s="83">
        <v>14.068292000000001</v>
      </c>
      <c r="M619" s="83">
        <v>167.35177400000001</v>
      </c>
      <c r="N619" s="83">
        <v>150.41565600000001</v>
      </c>
      <c r="O619" s="83">
        <v>289.32147300000003</v>
      </c>
      <c r="P619" s="83">
        <v>214.69285499999998</v>
      </c>
      <c r="Q619" s="83">
        <v>1715.7178269999999</v>
      </c>
    </row>
    <row r="620" spans="1:17">
      <c r="B620" s="85" t="s">
        <v>3905</v>
      </c>
      <c r="D620" s="83">
        <v>59790</v>
      </c>
      <c r="E620" s="422">
        <v>6298.8530030000002</v>
      </c>
      <c r="G620" s="83">
        <v>416.11987799999997</v>
      </c>
      <c r="H620" s="83">
        <v>692.64253599999995</v>
      </c>
      <c r="I620" s="83">
        <v>698.06094700000006</v>
      </c>
      <c r="J620" s="83">
        <v>1474.3549480000001</v>
      </c>
      <c r="K620" s="83">
        <v>431.31584400000008</v>
      </c>
      <c r="L620" s="83">
        <v>62.714771000000013</v>
      </c>
      <c r="M620" s="83">
        <v>1387.3551369999998</v>
      </c>
      <c r="N620" s="83">
        <v>1948.2282949999999</v>
      </c>
      <c r="O620" s="83">
        <v>1343.6625099999999</v>
      </c>
      <c r="P620" s="83">
        <v>1894.7318579999999</v>
      </c>
      <c r="Q620" s="83">
        <v>16277.155638999997</v>
      </c>
    </row>
    <row r="621" spans="1:17">
      <c r="B621" s="85" t="s">
        <v>3906</v>
      </c>
      <c r="D621" s="83">
        <v>79948</v>
      </c>
      <c r="E621" s="422">
        <v>6792.5868739999996</v>
      </c>
      <c r="G621" s="83">
        <v>483.89675599999998</v>
      </c>
      <c r="H621" s="83">
        <v>770.43134800000007</v>
      </c>
      <c r="I621" s="83">
        <v>774.77006399999982</v>
      </c>
      <c r="J621" s="83">
        <v>1743.2411799999995</v>
      </c>
      <c r="K621" s="83">
        <v>658.64370599999995</v>
      </c>
      <c r="L621" s="83">
        <v>82.643544000000006</v>
      </c>
      <c r="M621" s="83">
        <v>1656.953908</v>
      </c>
      <c r="N621" s="83">
        <v>2162.157177</v>
      </c>
      <c r="O621" s="83">
        <v>1700.8140640000001</v>
      </c>
      <c r="P621" s="83">
        <v>2205.3590370000002</v>
      </c>
      <c r="Q621" s="83">
        <v>18646.557784000001</v>
      </c>
    </row>
    <row r="622" spans="1:17">
      <c r="A622" s="421" t="s">
        <v>3907</v>
      </c>
    </row>
    <row r="623" spans="1:17">
      <c r="B623" s="85" t="s">
        <v>3908</v>
      </c>
    </row>
    <row r="624" spans="1:17">
      <c r="B624" s="85" t="s">
        <v>3909</v>
      </c>
      <c r="D624" s="83">
        <v>30012</v>
      </c>
      <c r="E624" s="422">
        <v>3977.0365219999985</v>
      </c>
      <c r="G624" s="83">
        <v>116.07891100000001</v>
      </c>
      <c r="H624" s="83">
        <v>103.89712900000001</v>
      </c>
      <c r="I624" s="83">
        <v>234.26381800000004</v>
      </c>
      <c r="J624" s="83">
        <v>629.38556500000004</v>
      </c>
      <c r="K624" s="83">
        <v>134.01495</v>
      </c>
      <c r="L624" s="83">
        <v>20.021598000000001</v>
      </c>
      <c r="M624" s="83">
        <v>992.56871799999999</v>
      </c>
      <c r="N624" s="83">
        <v>1184.064093</v>
      </c>
      <c r="O624" s="83">
        <v>477.47541200000001</v>
      </c>
      <c r="P624" s="83">
        <v>857.82027699999992</v>
      </c>
      <c r="Q624" s="83">
        <v>8726.626992999998</v>
      </c>
    </row>
    <row r="625" spans="1:17">
      <c r="B625" s="85" t="s">
        <v>3910</v>
      </c>
      <c r="D625" s="83">
        <v>13414</v>
      </c>
      <c r="E625" s="422">
        <v>1604.433953</v>
      </c>
      <c r="G625" s="83">
        <v>19.041083</v>
      </c>
      <c r="H625" s="83">
        <v>177.76220599999996</v>
      </c>
      <c r="I625" s="83">
        <v>201.31536200000002</v>
      </c>
      <c r="J625" s="83">
        <v>565.08460600000001</v>
      </c>
      <c r="K625" s="83">
        <v>217.138597</v>
      </c>
      <c r="L625" s="83">
        <v>0.56400399999999995</v>
      </c>
      <c r="M625" s="83">
        <v>166.231964</v>
      </c>
      <c r="N625" s="83">
        <v>375.055184</v>
      </c>
      <c r="O625" s="83">
        <v>565.87841300000002</v>
      </c>
      <c r="P625" s="83">
        <v>609.62722099999996</v>
      </c>
      <c r="Q625" s="83">
        <v>4371.4398570000003</v>
      </c>
    </row>
    <row r="626" spans="1:17">
      <c r="B626" s="85" t="s">
        <v>3911</v>
      </c>
      <c r="D626" s="83">
        <v>12084</v>
      </c>
      <c r="E626" s="422">
        <v>521.28232100000002</v>
      </c>
      <c r="G626" s="83">
        <v>43.043203999999996</v>
      </c>
      <c r="H626" s="83">
        <v>182.83063200000001</v>
      </c>
      <c r="I626" s="83">
        <v>207.77275599999999</v>
      </c>
      <c r="J626" s="83">
        <v>352.49434199999996</v>
      </c>
      <c r="K626" s="83">
        <v>69.589935999999994</v>
      </c>
      <c r="L626" s="83">
        <v>14.619785000000002</v>
      </c>
      <c r="M626" s="83">
        <v>132.46128899999999</v>
      </c>
      <c r="N626" s="83">
        <v>256.11324900000005</v>
      </c>
      <c r="O626" s="83">
        <v>161.55112499999998</v>
      </c>
      <c r="P626" s="83">
        <v>327.599852</v>
      </c>
      <c r="Q626" s="83">
        <v>2151.056059</v>
      </c>
    </row>
    <row r="627" spans="1:17">
      <c r="B627" s="85" t="s">
        <v>3912</v>
      </c>
      <c r="D627" s="83">
        <v>12473</v>
      </c>
      <c r="E627" s="422">
        <v>353.02239099999997</v>
      </c>
      <c r="G627" s="83">
        <v>38.024384999999995</v>
      </c>
      <c r="H627" s="83">
        <v>185.63668600000003</v>
      </c>
      <c r="I627" s="83">
        <v>47.618892999999993</v>
      </c>
      <c r="J627" s="83">
        <v>151.61849599999999</v>
      </c>
      <c r="K627" s="83">
        <v>80.316706999999994</v>
      </c>
      <c r="L627" s="83">
        <v>29.777222999999999</v>
      </c>
      <c r="M627" s="83">
        <v>112.47807500000003</v>
      </c>
      <c r="N627" s="83">
        <v>145.05053899999999</v>
      </c>
      <c r="O627" s="83">
        <v>168.52278600000002</v>
      </c>
      <c r="P627" s="83">
        <v>196.881079</v>
      </c>
      <c r="Q627" s="83">
        <v>1376.8455969999998</v>
      </c>
    </row>
    <row r="628" spans="1:17">
      <c r="B628" s="85" t="s">
        <v>3913</v>
      </c>
      <c r="D628" s="83">
        <v>5544</v>
      </c>
      <c r="E628" s="422">
        <v>185.712965</v>
      </c>
      <c r="G628" s="83">
        <v>97.313393000000019</v>
      </c>
      <c r="H628" s="83">
        <v>23.869873000000002</v>
      </c>
      <c r="I628" s="83">
        <v>54.388603999999994</v>
      </c>
      <c r="J628" s="83">
        <v>22.943097999999999</v>
      </c>
      <c r="K628" s="83">
        <v>59.502077</v>
      </c>
      <c r="L628" s="83">
        <v>5.7572970000000003</v>
      </c>
      <c r="M628" s="83">
        <v>111.72486200000002</v>
      </c>
      <c r="N628" s="83">
        <v>57.226202000000001</v>
      </c>
      <c r="O628" s="83">
        <v>113.15684299999999</v>
      </c>
      <c r="P628" s="83">
        <v>76.886615000000006</v>
      </c>
      <c r="Q628" s="83">
        <v>808.48182900000006</v>
      </c>
    </row>
    <row r="629" spans="1:17">
      <c r="B629" s="85" t="s">
        <v>3914</v>
      </c>
      <c r="D629" s="83">
        <v>4172</v>
      </c>
      <c r="E629" s="422">
        <v>112.624628</v>
      </c>
      <c r="G629" s="83">
        <v>28.143214000000004</v>
      </c>
      <c r="H629" s="83">
        <v>86.289425999999992</v>
      </c>
      <c r="I629" s="83">
        <v>20.161071</v>
      </c>
      <c r="J629" s="83">
        <v>13.103357000000001</v>
      </c>
      <c r="K629" s="83">
        <v>53.184106</v>
      </c>
      <c r="L629" s="83">
        <v>10.606610000000002</v>
      </c>
      <c r="M629" s="83">
        <v>52.695942000000002</v>
      </c>
      <c r="N629" s="83">
        <v>100.54115700000003</v>
      </c>
      <c r="O629" s="83">
        <v>48.506569999999996</v>
      </c>
      <c r="P629" s="83">
        <v>87.430881000000014</v>
      </c>
      <c r="Q629" s="83">
        <v>610.24298099999999</v>
      </c>
    </row>
    <row r="630" spans="1:17">
      <c r="B630" s="85" t="s">
        <v>3915</v>
      </c>
      <c r="D630" s="83">
        <v>1966</v>
      </c>
      <c r="E630" s="422">
        <v>33.196475</v>
      </c>
      <c r="G630" s="83">
        <v>12.361806999999999</v>
      </c>
      <c r="H630" s="83">
        <v>5.1640470000000009</v>
      </c>
      <c r="I630" s="83">
        <v>4.762398000000001</v>
      </c>
      <c r="J630" s="83">
        <v>8.5405100000000012</v>
      </c>
      <c r="K630" s="83">
        <v>37.700055999999996</v>
      </c>
      <c r="L630" s="83">
        <v>1.1647889999999999</v>
      </c>
      <c r="M630" s="83">
        <v>24.518272000000003</v>
      </c>
      <c r="N630" s="83">
        <v>23.372337999999999</v>
      </c>
      <c r="O630" s="83">
        <v>35.979343999999998</v>
      </c>
      <c r="P630" s="83">
        <v>24.590996000000001</v>
      </c>
      <c r="Q630" s="83">
        <v>210.68810800000003</v>
      </c>
    </row>
    <row r="631" spans="1:17">
      <c r="B631" s="85" t="s">
        <v>3916</v>
      </c>
      <c r="D631" s="83">
        <v>283</v>
      </c>
      <c r="E631" s="422">
        <v>5.2776190000000005</v>
      </c>
      <c r="G631" s="83">
        <v>129.89075899999997</v>
      </c>
      <c r="H631" s="83">
        <v>4.9813489999999998</v>
      </c>
      <c r="I631" s="83">
        <v>4.4871619999999988</v>
      </c>
      <c r="J631" s="83">
        <v>7.1205999999999992E-2</v>
      </c>
      <c r="K631" s="83">
        <v>7.1972770000000006</v>
      </c>
      <c r="L631" s="83">
        <v>0.13223799999999999</v>
      </c>
      <c r="M631" s="83">
        <v>64.274785999999992</v>
      </c>
      <c r="N631" s="83">
        <v>20.734414999999998</v>
      </c>
      <c r="O631" s="83">
        <v>129.743571</v>
      </c>
      <c r="P631" s="83">
        <v>24.522116</v>
      </c>
      <c r="Q631" s="83">
        <v>391.17636000000005</v>
      </c>
    </row>
    <row r="632" spans="1:17">
      <c r="A632" s="211" t="s">
        <v>4781</v>
      </c>
    </row>
    <row r="633" spans="1:17">
      <c r="A633" s="211" t="s">
        <v>3918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96"/>
  <sheetViews>
    <sheetView topLeftCell="A37" zoomScale="130" zoomScaleNormal="130" workbookViewId="0">
      <selection activeCell="P85" sqref="P85"/>
    </sheetView>
  </sheetViews>
  <sheetFormatPr defaultRowHeight="12.5"/>
  <cols>
    <col min="9" max="11" width="10" bestFit="1" customWidth="1"/>
    <col min="14" max="14" width="10" bestFit="1" customWidth="1"/>
    <col min="15" max="15" width="10.81640625" bestFit="1" customWidth="1"/>
  </cols>
  <sheetData>
    <row r="1" spans="1:19">
      <c r="A1" s="107" t="s">
        <v>1829</v>
      </c>
      <c r="Q1" s="101" t="s">
        <v>1652</v>
      </c>
      <c r="R1" s="106">
        <v>160</v>
      </c>
    </row>
    <row r="4" spans="1:19">
      <c r="A4" s="99" t="s">
        <v>1827</v>
      </c>
    </row>
    <row r="5" spans="1:19">
      <c r="A5" s="99" t="s">
        <v>1670</v>
      </c>
      <c r="C5" s="96" t="s">
        <v>1826</v>
      </c>
    </row>
    <row r="7" spans="1:19">
      <c r="K7" s="96" t="s">
        <v>1831</v>
      </c>
    </row>
    <row r="9" spans="1:19">
      <c r="H9" s="96" t="s">
        <v>1668</v>
      </c>
      <c r="L9" s="96" t="s">
        <v>1667</v>
      </c>
      <c r="P9" s="96" t="s">
        <v>1666</v>
      </c>
    </row>
    <row r="12" spans="1:19">
      <c r="A12" s="96" t="s">
        <v>30</v>
      </c>
      <c r="B12" s="96" t="s">
        <v>31</v>
      </c>
      <c r="D12" s="96" t="s">
        <v>1663</v>
      </c>
      <c r="E12" s="96" t="s">
        <v>35</v>
      </c>
      <c r="F12" s="96" t="s">
        <v>1662</v>
      </c>
      <c r="G12" s="96" t="s">
        <v>1661</v>
      </c>
      <c r="H12" s="96" t="s">
        <v>1430</v>
      </c>
      <c r="I12" s="96" t="s">
        <v>1660</v>
      </c>
      <c r="J12" s="96" t="s">
        <v>1598</v>
      </c>
      <c r="K12" s="96" t="s">
        <v>1659</v>
      </c>
      <c r="L12" s="96" t="s">
        <v>1658</v>
      </c>
      <c r="M12" s="96" t="s">
        <v>1595</v>
      </c>
      <c r="N12" s="96" t="s">
        <v>1824</v>
      </c>
      <c r="O12" s="96" t="s">
        <v>1656</v>
      </c>
      <c r="P12" s="96" t="s">
        <v>1665</v>
      </c>
      <c r="Q12" s="96" t="s">
        <v>1430</v>
      </c>
      <c r="R12" s="96" t="s">
        <v>1664</v>
      </c>
      <c r="S12" s="96" t="s">
        <v>1368</v>
      </c>
    </row>
    <row r="13" spans="1:19">
      <c r="B13" s="105" t="s">
        <v>1633</v>
      </c>
      <c r="F13" s="103">
        <v>82883</v>
      </c>
      <c r="G13" s="103">
        <v>3780.423855</v>
      </c>
      <c r="H13" s="103">
        <v>5287.9855700000007</v>
      </c>
      <c r="I13" s="103">
        <v>4816.5186070000009</v>
      </c>
      <c r="J13" s="103">
        <v>1161.2606840000001</v>
      </c>
      <c r="K13" s="103">
        <v>388.581616</v>
      </c>
      <c r="L13" s="103">
        <v>1430.7209769999999</v>
      </c>
      <c r="M13" s="103">
        <v>660.64158699999996</v>
      </c>
      <c r="N13" s="103">
        <v>438.52708399999995</v>
      </c>
      <c r="O13" s="103">
        <v>1426.9634800000001</v>
      </c>
      <c r="P13" s="103">
        <v>678.47117900000001</v>
      </c>
      <c r="Q13" s="103">
        <v>325.02474100000001</v>
      </c>
      <c r="R13" s="103">
        <v>-935.5179830000003</v>
      </c>
      <c r="S13" s="103">
        <v>18781.130205593749</v>
      </c>
    </row>
    <row r="14" spans="1:19">
      <c r="A14" s="98" t="s">
        <v>1416</v>
      </c>
    </row>
    <row r="15" spans="1:19">
      <c r="B15" s="105" t="s">
        <v>35</v>
      </c>
    </row>
    <row r="16" spans="1:19">
      <c r="B16" s="105" t="s">
        <v>1418</v>
      </c>
      <c r="E16" s="104" t="s">
        <v>383</v>
      </c>
      <c r="F16" s="103">
        <v>27</v>
      </c>
      <c r="G16" s="103">
        <v>0.45149599999999995</v>
      </c>
      <c r="H16" s="103">
        <v>10.085661</v>
      </c>
      <c r="I16" s="103">
        <v>5.8866959999999997</v>
      </c>
      <c r="J16" s="103">
        <v>3.8553790000000006</v>
      </c>
      <c r="K16" s="103">
        <v>4.7460000000000002E-3</v>
      </c>
      <c r="L16" s="103">
        <v>1.486523</v>
      </c>
      <c r="M16" s="103">
        <v>1.3148120000000001</v>
      </c>
      <c r="N16" s="103">
        <v>1.0662340000000001</v>
      </c>
      <c r="O16" s="103">
        <v>0</v>
      </c>
      <c r="P16" s="103">
        <v>0</v>
      </c>
      <c r="Q16" s="103">
        <v>1.7997110000000001</v>
      </c>
      <c r="R16" s="103">
        <v>0</v>
      </c>
      <c r="S16" s="103">
        <v>25.951258000000003</v>
      </c>
    </row>
    <row r="17" spans="1:19">
      <c r="B17" s="105" t="s">
        <v>1420</v>
      </c>
      <c r="E17" s="104" t="s">
        <v>246</v>
      </c>
      <c r="F17" s="103">
        <v>26</v>
      </c>
      <c r="G17" s="103">
        <v>7.5387429999999993</v>
      </c>
      <c r="H17" s="103">
        <v>8.7661149999999992</v>
      </c>
      <c r="I17" s="103">
        <v>10.694785000000001</v>
      </c>
      <c r="J17" s="103">
        <v>0.39251599999999998</v>
      </c>
      <c r="K17" s="103">
        <v>7.7000000000000001E-5</v>
      </c>
      <c r="L17" s="103">
        <v>0.99734300000000009</v>
      </c>
      <c r="M17" s="103">
        <v>0.106655</v>
      </c>
      <c r="N17" s="103">
        <v>0.24815600000000002</v>
      </c>
      <c r="O17" s="103">
        <v>0</v>
      </c>
      <c r="P17" s="103">
        <v>0</v>
      </c>
      <c r="Q17" s="103">
        <v>4.1341999999999997E-2</v>
      </c>
      <c r="R17" s="103">
        <v>-0.17585799999999999</v>
      </c>
      <c r="S17" s="103">
        <v>28.609874000000005</v>
      </c>
    </row>
    <row r="18" spans="1:19">
      <c r="B18" s="105" t="s">
        <v>1421</v>
      </c>
      <c r="E18" s="104" t="s">
        <v>125</v>
      </c>
      <c r="F18" s="103">
        <v>4658</v>
      </c>
      <c r="G18" s="103">
        <v>285.11925499999995</v>
      </c>
      <c r="H18" s="103">
        <v>784.27084400000012</v>
      </c>
      <c r="I18" s="103">
        <v>695.1348660000001</v>
      </c>
      <c r="J18" s="103">
        <v>217.42154099999999</v>
      </c>
      <c r="K18" s="103">
        <v>34.937967999999991</v>
      </c>
      <c r="L18" s="103">
        <v>191.29729899999998</v>
      </c>
      <c r="M18" s="103">
        <v>161.45337699999999</v>
      </c>
      <c r="N18" s="103">
        <v>75.112614000000008</v>
      </c>
      <c r="O18" s="103">
        <v>171.88134500000001</v>
      </c>
      <c r="P18" s="103">
        <v>4.8434980000000003</v>
      </c>
      <c r="Q18" s="103">
        <v>89.285721999999993</v>
      </c>
      <c r="R18" s="103">
        <v>-136.41850700000001</v>
      </c>
      <c r="S18" s="103">
        <v>2569.4963237700199</v>
      </c>
    </row>
    <row r="19" spans="1:19">
      <c r="B19" s="105" t="s">
        <v>1422</v>
      </c>
      <c r="E19" s="104" t="s">
        <v>51</v>
      </c>
      <c r="F19" s="103">
        <v>15931</v>
      </c>
      <c r="G19" s="103">
        <v>135.51754499999998</v>
      </c>
      <c r="H19" s="103">
        <v>89.298526999999993</v>
      </c>
      <c r="I19" s="103">
        <v>85.091841999999986</v>
      </c>
      <c r="J19" s="103">
        <v>31.417426000000003</v>
      </c>
      <c r="K19" s="103">
        <v>15.461507000000001</v>
      </c>
      <c r="L19" s="103">
        <v>23.79806</v>
      </c>
      <c r="M19" s="103">
        <v>6.0387000000000013</v>
      </c>
      <c r="N19" s="103">
        <v>15.493774999999996</v>
      </c>
      <c r="O19" s="103">
        <v>691.77757700000006</v>
      </c>
      <c r="P19" s="103">
        <v>170.899441</v>
      </c>
      <c r="Q19" s="103">
        <v>10.755186999999999</v>
      </c>
      <c r="R19" s="103">
        <v>-0.82516800000000001</v>
      </c>
      <c r="S19" s="103">
        <v>1103.824974419922</v>
      </c>
    </row>
    <row r="20" spans="1:19">
      <c r="B20" s="105" t="s">
        <v>1423</v>
      </c>
      <c r="E20" s="104" t="s">
        <v>138</v>
      </c>
      <c r="F20" s="103">
        <v>84</v>
      </c>
      <c r="G20" s="103">
        <v>71.511668999999998</v>
      </c>
      <c r="H20" s="103">
        <v>44.724107999999987</v>
      </c>
      <c r="I20" s="103">
        <v>30.180054999999999</v>
      </c>
      <c r="J20" s="103">
        <v>8.2065440000000009</v>
      </c>
      <c r="K20" s="103">
        <v>13.068344</v>
      </c>
      <c r="L20" s="103">
        <v>25.553410999999997</v>
      </c>
      <c r="M20" s="103">
        <v>2.998265</v>
      </c>
      <c r="N20" s="103">
        <v>3.7731029999999999</v>
      </c>
      <c r="O20" s="103">
        <v>23.059394999999999</v>
      </c>
      <c r="P20" s="103">
        <v>0</v>
      </c>
      <c r="Q20" s="103">
        <v>1.8177889999999999</v>
      </c>
      <c r="R20" s="103">
        <v>0.85819999999999996</v>
      </c>
      <c r="S20" s="103">
        <v>225.75088299999999</v>
      </c>
    </row>
    <row r="21" spans="1:19">
      <c r="B21" s="105" t="s">
        <v>1424</v>
      </c>
      <c r="E21" s="104" t="s">
        <v>207</v>
      </c>
      <c r="F21" s="103">
        <v>8365</v>
      </c>
      <c r="G21" s="103">
        <v>328.70946900000001</v>
      </c>
      <c r="H21" s="103">
        <v>1839.589888</v>
      </c>
      <c r="I21" s="103">
        <v>1114.7945110000003</v>
      </c>
      <c r="J21" s="103">
        <v>217.28264700000003</v>
      </c>
      <c r="K21" s="103">
        <v>2.9462120000000001</v>
      </c>
      <c r="L21" s="103">
        <v>335.13473900000002</v>
      </c>
      <c r="M21" s="103">
        <v>319.17368300000004</v>
      </c>
      <c r="N21" s="103">
        <v>71.774065000000007</v>
      </c>
      <c r="O21" s="103">
        <v>0</v>
      </c>
      <c r="P21" s="103">
        <v>0</v>
      </c>
      <c r="Q21" s="103">
        <v>51.23898299999999</v>
      </c>
      <c r="R21" s="103">
        <v>-587.25706100000002</v>
      </c>
      <c r="S21" s="103">
        <v>3693.3871360000003</v>
      </c>
    </row>
    <row r="22" spans="1:19">
      <c r="B22" s="105" t="s">
        <v>1425</v>
      </c>
      <c r="E22" s="104" t="s">
        <v>982</v>
      </c>
      <c r="F22" s="103">
        <v>8</v>
      </c>
      <c r="G22" s="103">
        <v>0.47144599999999992</v>
      </c>
      <c r="H22" s="103">
        <v>0.26652100000000001</v>
      </c>
      <c r="I22" s="103">
        <v>0.27108100000000002</v>
      </c>
      <c r="J22" s="103">
        <v>0.210262</v>
      </c>
      <c r="K22" s="103">
        <v>5.9299999999999999E-4</v>
      </c>
      <c r="L22" s="103">
        <v>0.10659399999999999</v>
      </c>
      <c r="M22" s="103">
        <v>0.12289700000000001</v>
      </c>
      <c r="N22" s="103">
        <v>4.9107000000000005E-2</v>
      </c>
      <c r="O22" s="103">
        <v>0.329123</v>
      </c>
      <c r="P22" s="103">
        <v>0</v>
      </c>
      <c r="Q22" s="103">
        <v>4.0899999999999999E-2</v>
      </c>
      <c r="R22" s="103">
        <v>-6.3580000000000008E-3</v>
      </c>
      <c r="S22" s="103">
        <v>1.8621660000000002</v>
      </c>
    </row>
    <row r="23" spans="1:19">
      <c r="B23" s="105" t="s">
        <v>1655</v>
      </c>
      <c r="E23" s="104" t="s">
        <v>1654</v>
      </c>
      <c r="F23" s="103">
        <v>6</v>
      </c>
      <c r="G23" s="103">
        <v>7.9478999999999994E-2</v>
      </c>
      <c r="H23" s="103">
        <v>2.5263000000000001E-2</v>
      </c>
      <c r="I23" s="103">
        <v>1.7066999999999999E-2</v>
      </c>
      <c r="J23" s="103">
        <v>2.9089999999999993E-3</v>
      </c>
      <c r="K23" s="103">
        <v>1.0104E-2</v>
      </c>
      <c r="L23" s="103">
        <v>2.4278000000000001E-2</v>
      </c>
      <c r="M23" s="103">
        <v>1.266E-3</v>
      </c>
      <c r="N23" s="103">
        <v>4.4679999999999997E-3</v>
      </c>
      <c r="O23" s="103">
        <v>0</v>
      </c>
      <c r="P23" s="103">
        <v>0</v>
      </c>
      <c r="Q23" s="103">
        <v>1.6639999999999999E-3</v>
      </c>
      <c r="R23" s="103">
        <v>1.7578E-2</v>
      </c>
      <c r="S23" s="103">
        <v>0.18407599999999999</v>
      </c>
    </row>
    <row r="24" spans="1:19">
      <c r="B24" s="105" t="s">
        <v>1426</v>
      </c>
      <c r="E24" s="104" t="s">
        <v>85</v>
      </c>
      <c r="F24" s="103">
        <v>909</v>
      </c>
      <c r="G24" s="103">
        <v>72.295318999999992</v>
      </c>
      <c r="H24" s="103">
        <v>179.694186</v>
      </c>
      <c r="I24" s="103">
        <v>139.58651</v>
      </c>
      <c r="J24" s="103">
        <v>59.427192000000005</v>
      </c>
      <c r="K24" s="103">
        <v>0.36205999999999999</v>
      </c>
      <c r="L24" s="103">
        <v>46.308139999999995</v>
      </c>
      <c r="M24" s="103">
        <v>38.611339999999998</v>
      </c>
      <c r="N24" s="103">
        <v>11.186217999999998</v>
      </c>
      <c r="O24" s="103">
        <v>0</v>
      </c>
      <c r="P24" s="103">
        <v>0</v>
      </c>
      <c r="Q24" s="103">
        <v>5.4589179999999997</v>
      </c>
      <c r="R24" s="103">
        <v>-16.720140000000001</v>
      </c>
      <c r="S24" s="103">
        <v>536.20974299999989</v>
      </c>
    </row>
    <row r="25" spans="1:19">
      <c r="B25" s="105" t="s">
        <v>1419</v>
      </c>
      <c r="E25" s="104" t="s">
        <v>52</v>
      </c>
      <c r="F25" s="103">
        <v>47060</v>
      </c>
      <c r="G25" s="103">
        <v>2831.7148430000002</v>
      </c>
      <c r="H25" s="103">
        <v>2286.9709670000002</v>
      </c>
      <c r="I25" s="103">
        <v>2679.6179440000001</v>
      </c>
      <c r="J25" s="103">
        <v>606.50022999999999</v>
      </c>
      <c r="K25" s="103">
        <v>318.15392200000002</v>
      </c>
      <c r="L25" s="103">
        <v>794.53726199999994</v>
      </c>
      <c r="M25" s="103">
        <v>126.63980100000001</v>
      </c>
      <c r="N25" s="103">
        <v>251.52058700000001</v>
      </c>
      <c r="O25" s="103">
        <v>478.31935300000004</v>
      </c>
      <c r="P25" s="103">
        <v>498.47217300000005</v>
      </c>
      <c r="Q25" s="103">
        <v>159.94445400000001</v>
      </c>
      <c r="R25" s="103">
        <v>-191.878613</v>
      </c>
      <c r="S25" s="103">
        <v>10342.040755031254</v>
      </c>
    </row>
    <row r="26" spans="1:19">
      <c r="B26" s="105" t="s">
        <v>1427</v>
      </c>
      <c r="E26" s="104" t="s">
        <v>705</v>
      </c>
      <c r="F26" s="103">
        <v>8</v>
      </c>
      <c r="G26" s="103">
        <v>0</v>
      </c>
      <c r="H26" s="103">
        <v>0</v>
      </c>
      <c r="I26" s="103">
        <v>0</v>
      </c>
      <c r="J26" s="103">
        <v>0</v>
      </c>
      <c r="K26" s="103">
        <v>0</v>
      </c>
      <c r="L26" s="103">
        <v>0</v>
      </c>
      <c r="M26" s="103">
        <v>0</v>
      </c>
      <c r="N26" s="103">
        <v>0</v>
      </c>
      <c r="O26" s="103">
        <v>2.1439590000000002</v>
      </c>
      <c r="P26" s="103">
        <v>0</v>
      </c>
      <c r="Q26" s="103">
        <v>0</v>
      </c>
      <c r="R26" s="103">
        <v>0</v>
      </c>
      <c r="S26" s="103">
        <v>2.1439590000000002</v>
      </c>
    </row>
    <row r="27" spans="1:19">
      <c r="B27" s="105" t="s">
        <v>1428</v>
      </c>
      <c r="E27" s="104" t="s">
        <v>1025</v>
      </c>
      <c r="F27" s="103">
        <v>1688</v>
      </c>
      <c r="G27" s="103">
        <v>0</v>
      </c>
      <c r="H27" s="103">
        <v>0</v>
      </c>
      <c r="I27" s="103">
        <v>0</v>
      </c>
      <c r="J27" s="103">
        <v>0</v>
      </c>
      <c r="K27" s="103">
        <v>0</v>
      </c>
      <c r="L27" s="103">
        <v>0</v>
      </c>
      <c r="M27" s="103">
        <v>0</v>
      </c>
      <c r="N27" s="103">
        <v>0</v>
      </c>
      <c r="O27" s="103">
        <v>53.295442000000001</v>
      </c>
      <c r="P27" s="103">
        <v>0</v>
      </c>
      <c r="Q27" s="103">
        <v>0</v>
      </c>
      <c r="R27" s="103">
        <v>0</v>
      </c>
      <c r="S27" s="103">
        <v>53.295442000000001</v>
      </c>
    </row>
    <row r="28" spans="1:19">
      <c r="B28" s="105" t="s">
        <v>1429</v>
      </c>
      <c r="E28" s="104" t="s">
        <v>247</v>
      </c>
      <c r="F28" s="103">
        <v>512</v>
      </c>
      <c r="G28" s="103">
        <v>46.996006000000001</v>
      </c>
      <c r="H28" s="103">
        <v>37.573291999999995</v>
      </c>
      <c r="I28" s="103">
        <v>52.415490999999996</v>
      </c>
      <c r="J28" s="103">
        <v>11.239691000000001</v>
      </c>
      <c r="K28" s="103">
        <v>3.2072999999999997E-2</v>
      </c>
      <c r="L28" s="103">
        <v>10.219092</v>
      </c>
      <c r="M28" s="103">
        <v>3.7839850000000004</v>
      </c>
      <c r="N28" s="103">
        <v>5.8666039999999997</v>
      </c>
      <c r="O28" s="103">
        <v>4.1685E-2</v>
      </c>
      <c r="P28" s="103">
        <v>4.7079000000000003E-2</v>
      </c>
      <c r="Q28" s="103">
        <v>1.8945970000000001</v>
      </c>
      <c r="R28" s="103">
        <v>-3.2417940000000005</v>
      </c>
      <c r="S28" s="103">
        <v>166.82072199937792</v>
      </c>
    </row>
    <row r="29" spans="1:19">
      <c r="B29" s="105" t="s">
        <v>4</v>
      </c>
      <c r="E29" s="104" t="s">
        <v>60</v>
      </c>
      <c r="F29" s="103">
        <v>3601</v>
      </c>
      <c r="G29" s="103">
        <v>1.8585000000000001E-2</v>
      </c>
      <c r="H29" s="103">
        <v>6.720197999999999</v>
      </c>
      <c r="I29" s="103">
        <v>2.8277589999999999</v>
      </c>
      <c r="J29" s="103">
        <v>5.3043469999999999</v>
      </c>
      <c r="K29" s="103">
        <v>3.6040100000000002</v>
      </c>
      <c r="L29" s="103">
        <v>1.2582359999999999</v>
      </c>
      <c r="M29" s="103">
        <v>0.39680599999999999</v>
      </c>
      <c r="N29" s="103">
        <v>2.432153</v>
      </c>
      <c r="O29" s="103">
        <v>6.1156010000000007</v>
      </c>
      <c r="P29" s="103">
        <v>4.2089879999999997</v>
      </c>
      <c r="Q29" s="103">
        <v>2.7454740000000006</v>
      </c>
      <c r="R29" s="103">
        <v>0.12973800000000002</v>
      </c>
      <c r="S29" s="103">
        <v>31.552906810302733</v>
      </c>
    </row>
    <row r="31" spans="1:19">
      <c r="A31" s="102" t="s">
        <v>1829</v>
      </c>
      <c r="P31" s="101" t="s">
        <v>1652</v>
      </c>
      <c r="Q31" s="100">
        <v>262</v>
      </c>
    </row>
    <row r="34" spans="1:16">
      <c r="A34" s="99" t="s">
        <v>1830</v>
      </c>
    </row>
    <row r="35" spans="1:16">
      <c r="A35" s="99" t="s">
        <v>1815</v>
      </c>
    </row>
    <row r="36" spans="1:16">
      <c r="A36" s="99" t="s">
        <v>1650</v>
      </c>
    </row>
    <row r="38" spans="1:16">
      <c r="C38" s="96" t="s">
        <v>1649</v>
      </c>
      <c r="L38" s="96" t="s">
        <v>1822</v>
      </c>
    </row>
    <row r="40" spans="1:16">
      <c r="G40" s="96" t="s">
        <v>1568</v>
      </c>
      <c r="H40" s="96" t="s">
        <v>1446</v>
      </c>
      <c r="I40" s="96" t="s">
        <v>1567</v>
      </c>
      <c r="J40" s="96" t="s">
        <v>1566</v>
      </c>
      <c r="K40" s="96" t="s">
        <v>1449</v>
      </c>
      <c r="L40" s="96" t="s">
        <v>1450</v>
      </c>
      <c r="M40" s="96" t="s">
        <v>1451</v>
      </c>
      <c r="N40" s="96" t="s">
        <v>1565</v>
      </c>
      <c r="O40" s="96" t="s">
        <v>1814</v>
      </c>
    </row>
    <row r="41" spans="1:16">
      <c r="A41" s="96" t="s">
        <v>30</v>
      </c>
      <c r="D41" s="96" t="s">
        <v>1646</v>
      </c>
      <c r="F41" s="96" t="s">
        <v>1806</v>
      </c>
      <c r="O41" s="96" t="s">
        <v>1813</v>
      </c>
      <c r="P41" s="96" t="s">
        <v>1430</v>
      </c>
    </row>
    <row r="42" spans="1:16">
      <c r="C42" s="96" t="s">
        <v>31</v>
      </c>
      <c r="D42" s="96" t="s">
        <v>1637</v>
      </c>
      <c r="E42" s="96" t="s">
        <v>35</v>
      </c>
      <c r="F42" s="96" t="s">
        <v>1581</v>
      </c>
      <c r="J42" s="96" t="s">
        <v>1443</v>
      </c>
    </row>
    <row r="43" spans="1:16">
      <c r="B43" s="97" t="s">
        <v>1633</v>
      </c>
      <c r="F43" s="95">
        <v>65281</v>
      </c>
      <c r="G43" s="95">
        <v>575889.47399999993</v>
      </c>
      <c r="H43" s="95">
        <v>11403.596000000001</v>
      </c>
      <c r="I43" s="95">
        <v>2225.65</v>
      </c>
      <c r="J43" s="95">
        <v>5202.6039999999994</v>
      </c>
      <c r="K43" s="95">
        <v>1196.287</v>
      </c>
      <c r="L43" s="95">
        <v>534.38699999999994</v>
      </c>
      <c r="M43" s="95">
        <v>0</v>
      </c>
      <c r="N43" s="95">
        <v>34824.678</v>
      </c>
      <c r="O43" s="95">
        <v>5125706.5559999999</v>
      </c>
      <c r="P43" s="95">
        <v>534.88499999999999</v>
      </c>
    </row>
    <row r="44" spans="1:16">
      <c r="A44" s="98" t="s">
        <v>1812</v>
      </c>
    </row>
    <row r="45" spans="1:16">
      <c r="B45" s="97" t="s">
        <v>35</v>
      </c>
    </row>
    <row r="46" spans="1:16">
      <c r="B46" s="97" t="s">
        <v>1418</v>
      </c>
      <c r="E46" s="96" t="s">
        <v>383</v>
      </c>
      <c r="F46" s="95">
        <v>27</v>
      </c>
      <c r="G46" s="95">
        <v>0</v>
      </c>
      <c r="H46" s="95">
        <v>0</v>
      </c>
      <c r="I46" s="95">
        <v>0</v>
      </c>
      <c r="J46" s="95">
        <v>0</v>
      </c>
      <c r="K46" s="95">
        <v>0</v>
      </c>
      <c r="L46" s="95">
        <v>0</v>
      </c>
      <c r="M46" s="95">
        <v>0</v>
      </c>
      <c r="N46" s="95">
        <v>0</v>
      </c>
      <c r="O46" s="95">
        <v>11686.271999999999</v>
      </c>
      <c r="P46" s="95">
        <v>0</v>
      </c>
    </row>
    <row r="47" spans="1:16">
      <c r="B47" s="97" t="s">
        <v>1420</v>
      </c>
      <c r="E47" s="96" t="s">
        <v>246</v>
      </c>
      <c r="F47" s="95">
        <v>26</v>
      </c>
      <c r="G47" s="95">
        <v>0</v>
      </c>
      <c r="H47" s="95">
        <v>0</v>
      </c>
      <c r="I47" s="95">
        <v>0</v>
      </c>
      <c r="J47" s="95">
        <v>0</v>
      </c>
      <c r="K47" s="95">
        <v>0</v>
      </c>
      <c r="L47" s="95">
        <v>0</v>
      </c>
      <c r="M47" s="95">
        <v>0</v>
      </c>
      <c r="N47" s="95">
        <v>0</v>
      </c>
      <c r="O47" s="95">
        <v>3487.16</v>
      </c>
      <c r="P47" s="95">
        <v>0</v>
      </c>
    </row>
    <row r="48" spans="1:16">
      <c r="B48" s="97" t="s">
        <v>1421</v>
      </c>
      <c r="E48" s="96" t="s">
        <v>125</v>
      </c>
      <c r="F48" s="95">
        <v>4274</v>
      </c>
      <c r="G48" s="95">
        <v>64981.565999999999</v>
      </c>
      <c r="H48" s="95">
        <v>0</v>
      </c>
      <c r="I48" s="95">
        <v>0</v>
      </c>
      <c r="J48" s="95">
        <v>0</v>
      </c>
      <c r="K48" s="95">
        <v>0</v>
      </c>
      <c r="L48" s="95">
        <v>0</v>
      </c>
      <c r="M48" s="95">
        <v>0</v>
      </c>
      <c r="N48" s="95">
        <v>0</v>
      </c>
      <c r="O48" s="95">
        <v>1241312.175</v>
      </c>
      <c r="P48" s="95">
        <v>0</v>
      </c>
    </row>
    <row r="49" spans="1:16">
      <c r="B49" s="97" t="s">
        <v>1422</v>
      </c>
      <c r="E49" s="96" t="s">
        <v>51</v>
      </c>
      <c r="F49" s="95">
        <v>4879</v>
      </c>
      <c r="G49" s="95">
        <v>10991.149000000001</v>
      </c>
      <c r="H49" s="95">
        <v>6802.5159999999996</v>
      </c>
      <c r="I49" s="95">
        <v>1664.88</v>
      </c>
      <c r="J49" s="95">
        <v>819.63800000000003</v>
      </c>
      <c r="K49" s="95">
        <v>0</v>
      </c>
      <c r="L49" s="95">
        <v>0</v>
      </c>
      <c r="M49" s="95">
        <v>0</v>
      </c>
      <c r="N49" s="95">
        <v>1524.1389999999999</v>
      </c>
      <c r="O49" s="95">
        <v>0</v>
      </c>
      <c r="P49" s="95">
        <v>2.8730000000000002</v>
      </c>
    </row>
    <row r="50" spans="1:16">
      <c r="B50" s="97" t="s">
        <v>1423</v>
      </c>
      <c r="E50" s="96" t="s">
        <v>138</v>
      </c>
      <c r="F50" s="95">
        <v>49</v>
      </c>
      <c r="G50" s="95">
        <v>23084.421000000002</v>
      </c>
      <c r="H50" s="95">
        <v>0</v>
      </c>
      <c r="I50" s="95">
        <v>0</v>
      </c>
      <c r="J50" s="95">
        <v>0</v>
      </c>
      <c r="K50" s="95">
        <v>0</v>
      </c>
      <c r="L50" s="95">
        <v>0</v>
      </c>
      <c r="M50" s="95">
        <v>0</v>
      </c>
      <c r="N50" s="95">
        <v>0</v>
      </c>
      <c r="O50" s="95">
        <v>0</v>
      </c>
      <c r="P50" s="95">
        <v>0</v>
      </c>
    </row>
    <row r="51" spans="1:16">
      <c r="B51" s="97" t="s">
        <v>1424</v>
      </c>
      <c r="E51" s="96" t="s">
        <v>207</v>
      </c>
      <c r="F51" s="95">
        <v>8365</v>
      </c>
      <c r="G51" s="95">
        <v>0</v>
      </c>
      <c r="H51" s="95">
        <v>0</v>
      </c>
      <c r="I51" s="95">
        <v>0</v>
      </c>
      <c r="J51" s="95">
        <v>0</v>
      </c>
      <c r="K51" s="95">
        <v>0</v>
      </c>
      <c r="L51" s="95">
        <v>0</v>
      </c>
      <c r="M51" s="95">
        <v>0</v>
      </c>
      <c r="N51" s="95">
        <v>0</v>
      </c>
      <c r="O51" s="95">
        <v>3384494.3769999999</v>
      </c>
      <c r="P51" s="95">
        <v>0</v>
      </c>
    </row>
    <row r="52" spans="1:16">
      <c r="B52" s="97" t="s">
        <v>1425</v>
      </c>
      <c r="E52" s="96" t="s">
        <v>982</v>
      </c>
      <c r="F52" s="95">
        <v>6</v>
      </c>
      <c r="G52" s="95">
        <v>0</v>
      </c>
      <c r="H52" s="95">
        <v>0</v>
      </c>
      <c r="I52" s="95">
        <v>0</v>
      </c>
      <c r="J52" s="95">
        <v>0</v>
      </c>
      <c r="K52" s="95">
        <v>0</v>
      </c>
      <c r="L52" s="95">
        <v>0</v>
      </c>
      <c r="M52" s="95">
        <v>0</v>
      </c>
      <c r="N52" s="95">
        <v>0</v>
      </c>
      <c r="O52" s="95">
        <v>529.87199999999996</v>
      </c>
      <c r="P52" s="95">
        <v>0</v>
      </c>
    </row>
    <row r="53" spans="1:16">
      <c r="B53" s="97" t="s">
        <v>1655</v>
      </c>
      <c r="E53" s="96" t="s">
        <v>1654</v>
      </c>
      <c r="F53" s="95">
        <v>6</v>
      </c>
      <c r="G53" s="95">
        <v>0</v>
      </c>
      <c r="H53" s="95">
        <v>3.0430000000000001</v>
      </c>
      <c r="I53" s="95">
        <v>7.9390000000000001</v>
      </c>
      <c r="J53" s="95">
        <v>0</v>
      </c>
      <c r="K53" s="95">
        <v>0</v>
      </c>
      <c r="L53" s="95">
        <v>0</v>
      </c>
      <c r="M53" s="95">
        <v>0</v>
      </c>
      <c r="N53" s="95">
        <v>0</v>
      </c>
      <c r="O53" s="95">
        <v>8.199999999999999E-2</v>
      </c>
      <c r="P53" s="95">
        <v>0</v>
      </c>
    </row>
    <row r="54" spans="1:16">
      <c r="B54" s="97" t="s">
        <v>1426</v>
      </c>
      <c r="E54" s="96" t="s">
        <v>85</v>
      </c>
      <c r="F54" s="95">
        <v>909</v>
      </c>
      <c r="G54" s="95">
        <v>0</v>
      </c>
      <c r="H54" s="95">
        <v>0</v>
      </c>
      <c r="I54" s="95">
        <v>0</v>
      </c>
      <c r="J54" s="95">
        <v>0</v>
      </c>
      <c r="K54" s="95">
        <v>0</v>
      </c>
      <c r="L54" s="95">
        <v>0</v>
      </c>
      <c r="M54" s="95">
        <v>0</v>
      </c>
      <c r="N54" s="95">
        <v>0</v>
      </c>
      <c r="O54" s="95">
        <v>408436.321</v>
      </c>
      <c r="P54" s="95">
        <v>0</v>
      </c>
    </row>
    <row r="55" spans="1:16">
      <c r="B55" s="97" t="s">
        <v>1419</v>
      </c>
      <c r="E55" s="96" t="s">
        <v>52</v>
      </c>
      <c r="F55" s="95">
        <v>43230</v>
      </c>
      <c r="G55" s="95">
        <v>476648.33400000009</v>
      </c>
      <c r="H55" s="95">
        <v>1081.0219999999999</v>
      </c>
      <c r="I55" s="95">
        <v>549.98500000000001</v>
      </c>
      <c r="J55" s="95">
        <v>4382.9659999999994</v>
      </c>
      <c r="K55" s="95">
        <v>1196.287</v>
      </c>
      <c r="L55" s="95">
        <v>534.38699999999994</v>
      </c>
      <c r="M55" s="95">
        <v>0</v>
      </c>
      <c r="N55" s="95">
        <v>33273.642</v>
      </c>
      <c r="O55" s="95">
        <v>805.29300000000001</v>
      </c>
      <c r="P55" s="95">
        <v>532.01199999999994</v>
      </c>
    </row>
    <row r="56" spans="1:16">
      <c r="B56" s="97" t="s">
        <v>1429</v>
      </c>
      <c r="E56" s="96" t="s">
        <v>247</v>
      </c>
      <c r="F56" s="95">
        <v>512</v>
      </c>
      <c r="G56" s="95">
        <v>0</v>
      </c>
      <c r="H56" s="95">
        <v>0</v>
      </c>
      <c r="I56" s="95">
        <v>0</v>
      </c>
      <c r="J56" s="95">
        <v>0</v>
      </c>
      <c r="K56" s="95">
        <v>0</v>
      </c>
      <c r="L56" s="95">
        <v>0</v>
      </c>
      <c r="M56" s="95">
        <v>0</v>
      </c>
      <c r="N56" s="95">
        <v>0</v>
      </c>
      <c r="O56" s="95">
        <v>74955.004000000001</v>
      </c>
      <c r="P56" s="95">
        <v>0</v>
      </c>
    </row>
    <row r="57" spans="1:16">
      <c r="B57" s="97" t="s">
        <v>4</v>
      </c>
      <c r="E57" s="96" t="s">
        <v>60</v>
      </c>
      <c r="F57" s="95">
        <v>2998</v>
      </c>
      <c r="G57" s="95">
        <v>184.00400000000002</v>
      </c>
      <c r="H57" s="95">
        <v>3517.0149999999999</v>
      </c>
      <c r="I57" s="95">
        <v>2.8460000000000001</v>
      </c>
      <c r="J57" s="95">
        <v>0</v>
      </c>
      <c r="K57" s="95">
        <v>0</v>
      </c>
      <c r="L57" s="95">
        <v>0</v>
      </c>
      <c r="M57" s="95">
        <v>0</v>
      </c>
      <c r="N57" s="95">
        <v>26.896999999999998</v>
      </c>
      <c r="O57" s="95">
        <v>0</v>
      </c>
      <c r="P57" s="95">
        <v>0</v>
      </c>
    </row>
    <row r="60" spans="1:16">
      <c r="A60" s="102" t="s">
        <v>1829</v>
      </c>
      <c r="O60" s="101" t="s">
        <v>1725</v>
      </c>
      <c r="P60" s="100">
        <v>470</v>
      </c>
    </row>
    <row r="63" spans="1:16">
      <c r="A63" s="99" t="s">
        <v>1828</v>
      </c>
    </row>
    <row r="64" spans="1:16">
      <c r="A64" s="99" t="s">
        <v>1723</v>
      </c>
      <c r="B64" s="99" t="s">
        <v>1722</v>
      </c>
    </row>
    <row r="67" spans="1:15">
      <c r="C67" s="96" t="s">
        <v>1649</v>
      </c>
      <c r="K67" s="96" t="s">
        <v>1820</v>
      </c>
      <c r="O67" s="96" t="s">
        <v>1719</v>
      </c>
    </row>
    <row r="68" spans="1:15">
      <c r="O68" s="96" t="s">
        <v>1819</v>
      </c>
    </row>
    <row r="70" spans="1:15">
      <c r="G70" s="96" t="s">
        <v>1718</v>
      </c>
      <c r="H70" s="96" t="s">
        <v>1718</v>
      </c>
      <c r="I70" s="96" t="s">
        <v>1710</v>
      </c>
      <c r="K70" s="96" t="s">
        <v>1710</v>
      </c>
      <c r="M70" s="96" t="s">
        <v>1710</v>
      </c>
      <c r="N70" s="96" t="s">
        <v>1710</v>
      </c>
    </row>
    <row r="71" spans="1:15">
      <c r="G71" s="96" t="s">
        <v>1716</v>
      </c>
      <c r="H71" s="96" t="s">
        <v>1715</v>
      </c>
      <c r="I71" s="96" t="s">
        <v>1712</v>
      </c>
      <c r="J71" s="96" t="s">
        <v>1710</v>
      </c>
      <c r="K71" s="96" t="s">
        <v>1707</v>
      </c>
      <c r="L71" s="96" t="s">
        <v>1710</v>
      </c>
      <c r="M71" s="96" t="s">
        <v>1645</v>
      </c>
      <c r="N71" s="96" t="s">
        <v>1817</v>
      </c>
      <c r="O71" s="96" t="s">
        <v>1710</v>
      </c>
    </row>
    <row r="72" spans="1:15">
      <c r="E72" s="96" t="s">
        <v>1646</v>
      </c>
      <c r="G72" s="96" t="s">
        <v>1713</v>
      </c>
      <c r="H72" s="96" t="s">
        <v>1713</v>
      </c>
      <c r="I72" s="96" t="s">
        <v>1645</v>
      </c>
      <c r="J72" s="96" t="s">
        <v>1645</v>
      </c>
      <c r="K72" s="96" t="s">
        <v>1645</v>
      </c>
      <c r="L72" s="96" t="s">
        <v>1645</v>
      </c>
      <c r="M72" s="96" t="s">
        <v>1708</v>
      </c>
      <c r="N72" s="96" t="s">
        <v>1705</v>
      </c>
      <c r="O72" s="96" t="s">
        <v>1705</v>
      </c>
    </row>
    <row r="73" spans="1:15">
      <c r="A73" s="96" t="s">
        <v>30</v>
      </c>
      <c r="C73" s="96" t="s">
        <v>31</v>
      </c>
      <c r="E73" s="96" t="s">
        <v>1704</v>
      </c>
      <c r="F73" s="96" t="s">
        <v>35</v>
      </c>
      <c r="G73" s="96" t="s">
        <v>1709</v>
      </c>
      <c r="H73" s="96" t="s">
        <v>1709</v>
      </c>
      <c r="I73" s="96" t="s">
        <v>1702</v>
      </c>
      <c r="J73" s="96" t="s">
        <v>1700</v>
      </c>
      <c r="K73" s="96" t="s">
        <v>1702</v>
      </c>
      <c r="L73" s="96" t="s">
        <v>1703</v>
      </c>
      <c r="M73" s="96" t="s">
        <v>1703</v>
      </c>
      <c r="N73" s="96" t="s">
        <v>1701</v>
      </c>
      <c r="O73" s="96" t="s">
        <v>1700</v>
      </c>
    </row>
    <row r="74" spans="1:15">
      <c r="B74" s="97" t="s">
        <v>1633</v>
      </c>
      <c r="G74" s="95">
        <v>82883</v>
      </c>
      <c r="H74" s="95">
        <v>103308</v>
      </c>
      <c r="I74" s="95">
        <v>2611307.1880000001</v>
      </c>
      <c r="J74" s="95">
        <v>3499713.4610000001</v>
      </c>
      <c r="K74" s="95">
        <v>3111211.1230000001</v>
      </c>
      <c r="L74" s="95">
        <v>230888.304</v>
      </c>
      <c r="M74" s="95">
        <v>206916.45199999999</v>
      </c>
      <c r="N74" s="95">
        <v>8522973.0769999996</v>
      </c>
      <c r="O74" s="95">
        <v>43278862.481000006</v>
      </c>
    </row>
    <row r="75" spans="1:15">
      <c r="A75" s="98" t="s">
        <v>1818</v>
      </c>
    </row>
    <row r="76" spans="1:15">
      <c r="B76" s="97" t="s">
        <v>35</v>
      </c>
    </row>
    <row r="77" spans="1:15">
      <c r="B77" s="97" t="s">
        <v>1698</v>
      </c>
      <c r="F77" s="96" t="s">
        <v>1493</v>
      </c>
      <c r="G77" s="95">
        <v>27</v>
      </c>
      <c r="H77" s="95">
        <v>43</v>
      </c>
      <c r="I77" s="95">
        <v>1429.165</v>
      </c>
      <c r="J77" s="95">
        <v>1449.7610000000002</v>
      </c>
      <c r="K77" s="95">
        <v>1401.3389999999999</v>
      </c>
      <c r="L77" s="95">
        <v>126.405</v>
      </c>
      <c r="M77" s="95">
        <v>122.449</v>
      </c>
      <c r="N77" s="95">
        <v>5393.661000000001</v>
      </c>
      <c r="O77" s="95">
        <v>5002.4689999999991</v>
      </c>
    </row>
    <row r="78" spans="1:15">
      <c r="B78" s="97" t="s">
        <v>1697</v>
      </c>
      <c r="F78" s="96" t="s">
        <v>1483</v>
      </c>
      <c r="G78" s="95">
        <v>26</v>
      </c>
      <c r="H78" s="95">
        <v>40</v>
      </c>
      <c r="I78" s="95">
        <v>552.601</v>
      </c>
      <c r="J78" s="95">
        <v>500.24199999999996</v>
      </c>
      <c r="K78" s="95">
        <v>494.48500000000001</v>
      </c>
      <c r="L78" s="95">
        <v>122.41500000000001</v>
      </c>
      <c r="M78" s="95">
        <v>120.93</v>
      </c>
      <c r="N78" s="95">
        <v>9701.3210000000017</v>
      </c>
      <c r="O78" s="95">
        <v>10931.558999999999</v>
      </c>
    </row>
    <row r="79" spans="1:15">
      <c r="B79" s="97" t="s">
        <v>1696</v>
      </c>
      <c r="F79" s="96" t="s">
        <v>1536</v>
      </c>
      <c r="G79" s="95">
        <v>4274</v>
      </c>
      <c r="H79" s="95">
        <v>5057</v>
      </c>
      <c r="I79" s="95">
        <v>227364.97600000002</v>
      </c>
      <c r="J79" s="95">
        <v>248588.24600000001</v>
      </c>
      <c r="K79" s="95">
        <v>227429.28200000001</v>
      </c>
      <c r="L79" s="95">
        <v>7611.976999999999</v>
      </c>
      <c r="M79" s="95">
        <v>6947.0509999999995</v>
      </c>
      <c r="N79" s="95">
        <v>374017.38299999997</v>
      </c>
      <c r="O79" s="95">
        <v>8157861.3260000004</v>
      </c>
    </row>
    <row r="80" spans="1:15">
      <c r="B80" s="97" t="s">
        <v>1695</v>
      </c>
      <c r="F80" s="96" t="s">
        <v>1694</v>
      </c>
      <c r="G80" s="95">
        <v>384</v>
      </c>
      <c r="H80" s="95">
        <v>492</v>
      </c>
      <c r="I80" s="95">
        <v>16237.892</v>
      </c>
      <c r="J80" s="95">
        <v>17262.322</v>
      </c>
      <c r="K80" s="95">
        <v>15979.456000000002</v>
      </c>
      <c r="L80" s="95">
        <v>887.524</v>
      </c>
      <c r="M80" s="95">
        <v>432.399</v>
      </c>
      <c r="N80" s="95">
        <v>21685.304</v>
      </c>
      <c r="O80" s="95">
        <v>606155.66299999994</v>
      </c>
    </row>
    <row r="81" spans="2:15">
      <c r="B81" s="97" t="s">
        <v>1693</v>
      </c>
      <c r="F81" s="96" t="s">
        <v>1532</v>
      </c>
      <c r="G81" s="95">
        <v>4879</v>
      </c>
      <c r="H81" s="95">
        <v>5977</v>
      </c>
      <c r="I81" s="95">
        <v>0</v>
      </c>
      <c r="J81" s="95">
        <v>166983.359</v>
      </c>
      <c r="K81" s="95">
        <v>140615.68799999999</v>
      </c>
      <c r="L81" s="95">
        <v>11147.5</v>
      </c>
      <c r="M81" s="95">
        <v>9453.8170000000027</v>
      </c>
      <c r="N81" s="95">
        <v>23034.841</v>
      </c>
      <c r="O81" s="95">
        <v>208434.122</v>
      </c>
    </row>
    <row r="82" spans="2:15">
      <c r="B82" s="97" t="s">
        <v>1692</v>
      </c>
      <c r="F82" s="96" t="s">
        <v>1691</v>
      </c>
      <c r="G82" s="95">
        <v>11052</v>
      </c>
      <c r="H82" s="95">
        <v>14784</v>
      </c>
      <c r="I82" s="95">
        <v>0</v>
      </c>
      <c r="J82" s="95">
        <v>327164.94199999998</v>
      </c>
      <c r="K82" s="95">
        <v>277611.59999999998</v>
      </c>
      <c r="L82" s="95">
        <v>21978.324000000001</v>
      </c>
      <c r="M82" s="95">
        <v>18930.028000000002</v>
      </c>
      <c r="N82" s="95">
        <v>45610.205000000002</v>
      </c>
      <c r="O82" s="95">
        <v>350552.17799999996</v>
      </c>
    </row>
    <row r="83" spans="2:15">
      <c r="B83" s="97" t="s">
        <v>1690</v>
      </c>
      <c r="F83" s="96" t="s">
        <v>1479</v>
      </c>
      <c r="G83" s="95">
        <v>49</v>
      </c>
      <c r="H83" s="95">
        <v>58</v>
      </c>
      <c r="I83" s="95">
        <v>1774.384</v>
      </c>
      <c r="J83" s="95">
        <v>1781.91</v>
      </c>
      <c r="K83" s="95">
        <v>1756.2950000000001</v>
      </c>
      <c r="L83" s="95">
        <v>220.44200000000001</v>
      </c>
      <c r="M83" s="95">
        <v>218.58</v>
      </c>
      <c r="N83" s="95">
        <v>41358.762999999999</v>
      </c>
      <c r="O83" s="95">
        <v>258137.63500000001</v>
      </c>
    </row>
    <row r="84" spans="2:15">
      <c r="B84" s="97" t="s">
        <v>1689</v>
      </c>
      <c r="F84" s="96" t="s">
        <v>1688</v>
      </c>
      <c r="G84" s="95">
        <v>35</v>
      </c>
      <c r="H84" s="95">
        <v>43</v>
      </c>
      <c r="I84" s="95">
        <v>724.05700000000002</v>
      </c>
      <c r="J84" s="95">
        <v>730.62600000000009</v>
      </c>
      <c r="K84" s="95">
        <v>719.625</v>
      </c>
      <c r="L84" s="95">
        <v>87.922000000000011</v>
      </c>
      <c r="M84" s="95">
        <v>85.724999999999994</v>
      </c>
      <c r="N84" s="95">
        <v>8154.84</v>
      </c>
      <c r="O84" s="95">
        <v>36576.413999999997</v>
      </c>
    </row>
    <row r="85" spans="2:15">
      <c r="B85" s="97" t="s">
        <v>1687</v>
      </c>
      <c r="F85" s="96" t="s">
        <v>1477</v>
      </c>
      <c r="G85" s="95">
        <v>8365</v>
      </c>
      <c r="H85" s="95">
        <v>10362</v>
      </c>
      <c r="I85" s="95">
        <v>567470.25599999994</v>
      </c>
      <c r="J85" s="95">
        <v>577675.58700000006</v>
      </c>
      <c r="K85" s="95">
        <v>561185.29700000002</v>
      </c>
      <c r="L85" s="95">
        <v>29893.977000000003</v>
      </c>
      <c r="M85" s="95">
        <v>27380.617000000002</v>
      </c>
      <c r="N85" s="95">
        <v>2521387.52</v>
      </c>
      <c r="O85" s="95">
        <v>12902056.581</v>
      </c>
    </row>
    <row r="86" spans="2:15">
      <c r="B86" s="97" t="s">
        <v>1686</v>
      </c>
      <c r="F86" s="96" t="s">
        <v>1475</v>
      </c>
      <c r="G86" s="95">
        <v>6</v>
      </c>
      <c r="H86" s="95">
        <v>6</v>
      </c>
      <c r="I86" s="95">
        <v>55.428000000000004</v>
      </c>
      <c r="J86" s="95">
        <v>50.491999999999997</v>
      </c>
      <c r="K86" s="95">
        <v>50.491999999999997</v>
      </c>
      <c r="L86" s="95">
        <v>12.673</v>
      </c>
      <c r="M86" s="95">
        <v>12.673</v>
      </c>
      <c r="N86" s="95">
        <v>1516.5710000000001</v>
      </c>
      <c r="O86" s="95">
        <v>632.35400000000004</v>
      </c>
    </row>
    <row r="87" spans="2:15">
      <c r="B87" s="97" t="s">
        <v>1685</v>
      </c>
      <c r="F87" s="96" t="s">
        <v>1684</v>
      </c>
      <c r="G87" s="95">
        <v>2</v>
      </c>
      <c r="H87" s="95">
        <v>2</v>
      </c>
      <c r="I87" s="95">
        <v>21.876999999999999</v>
      </c>
      <c r="J87" s="95">
        <v>21.876999999999999</v>
      </c>
      <c r="K87" s="95">
        <v>21.876999999999999</v>
      </c>
      <c r="L87" s="95">
        <v>6.0389999999999997</v>
      </c>
      <c r="M87" s="95">
        <v>6.0389999999999997</v>
      </c>
      <c r="N87" s="95">
        <v>467.16900000000004</v>
      </c>
      <c r="O87" s="95">
        <v>70.075000000000003</v>
      </c>
    </row>
    <row r="88" spans="2:15">
      <c r="B88" s="97" t="s">
        <v>1683</v>
      </c>
      <c r="F88" s="96" t="s">
        <v>1521</v>
      </c>
      <c r="G88" s="95">
        <v>6</v>
      </c>
      <c r="H88" s="95">
        <v>10</v>
      </c>
      <c r="I88" s="95">
        <v>0</v>
      </c>
      <c r="J88" s="95">
        <v>22.574999999999999</v>
      </c>
      <c r="K88" s="95">
        <v>22.574999999999999</v>
      </c>
      <c r="L88" s="95">
        <v>3.2460000000000004</v>
      </c>
      <c r="M88" s="95">
        <v>3.2460000000000004</v>
      </c>
      <c r="N88" s="95">
        <v>105.705</v>
      </c>
      <c r="O88" s="95">
        <v>167.03400000000002</v>
      </c>
    </row>
    <row r="89" spans="2:15">
      <c r="B89" s="97" t="s">
        <v>1682</v>
      </c>
      <c r="F89" s="96" t="s">
        <v>1473</v>
      </c>
      <c r="G89" s="95">
        <v>909</v>
      </c>
      <c r="H89" s="95">
        <v>1160</v>
      </c>
      <c r="I89" s="95">
        <v>48816.133000000002</v>
      </c>
      <c r="J89" s="95">
        <v>48057.754999999997</v>
      </c>
      <c r="K89" s="95">
        <v>47144.160000000003</v>
      </c>
      <c r="L89" s="95">
        <v>3183.895</v>
      </c>
      <c r="M89" s="95">
        <v>3065.2639999999997</v>
      </c>
      <c r="N89" s="95">
        <v>288585.62299999996</v>
      </c>
      <c r="O89" s="95">
        <v>1190168.551</v>
      </c>
    </row>
    <row r="90" spans="2:15">
      <c r="B90" s="97" t="s">
        <v>1681</v>
      </c>
      <c r="F90" s="96" t="s">
        <v>1518</v>
      </c>
      <c r="G90" s="95">
        <v>43230</v>
      </c>
      <c r="H90" s="95">
        <v>52472</v>
      </c>
      <c r="I90" s="95">
        <v>1588979.1510000001</v>
      </c>
      <c r="J90" s="95">
        <v>1821041.9720000001</v>
      </c>
      <c r="K90" s="95">
        <v>1578482.9480000001</v>
      </c>
      <c r="L90" s="95">
        <v>138831.02900000001</v>
      </c>
      <c r="M90" s="95">
        <v>125005.935</v>
      </c>
      <c r="N90" s="95">
        <v>4806477.0939999996</v>
      </c>
      <c r="O90" s="95">
        <v>17555860.515000001</v>
      </c>
    </row>
    <row r="91" spans="2:15">
      <c r="B91" s="97" t="s">
        <v>1680</v>
      </c>
      <c r="F91" s="96" t="s">
        <v>1679</v>
      </c>
      <c r="G91" s="95">
        <v>3830</v>
      </c>
      <c r="H91" s="95">
        <v>4880</v>
      </c>
      <c r="I91" s="95">
        <v>143144.454</v>
      </c>
      <c r="J91" s="95">
        <v>163978.08600000001</v>
      </c>
      <c r="K91" s="95">
        <v>140556.58600000001</v>
      </c>
      <c r="L91" s="95">
        <v>10018.065000000001</v>
      </c>
      <c r="M91" s="95">
        <v>8800.5439999999999</v>
      </c>
      <c r="N91" s="95">
        <v>185233.00499999998</v>
      </c>
      <c r="O91" s="95">
        <v>1127937.4240000001</v>
      </c>
    </row>
    <row r="92" spans="2:15">
      <c r="B92" s="97" t="s">
        <v>1678</v>
      </c>
      <c r="F92" s="96" t="s">
        <v>1677</v>
      </c>
      <c r="G92" s="95">
        <v>8</v>
      </c>
      <c r="H92" s="95">
        <v>8</v>
      </c>
      <c r="I92" s="95">
        <v>212.47200000000001</v>
      </c>
      <c r="J92" s="95">
        <v>196.48</v>
      </c>
      <c r="K92" s="95">
        <v>192.55400000000003</v>
      </c>
      <c r="L92" s="95">
        <v>29.535999999999994</v>
      </c>
      <c r="M92" s="95">
        <v>28.184000000000001</v>
      </c>
      <c r="N92" s="95">
        <v>2429.5679999999998</v>
      </c>
      <c r="O92" s="95">
        <v>2186.6109999999999</v>
      </c>
    </row>
    <row r="93" spans="2:15">
      <c r="B93" s="97" t="s">
        <v>1676</v>
      </c>
      <c r="F93" s="96" t="s">
        <v>1675</v>
      </c>
      <c r="G93" s="95">
        <v>1688</v>
      </c>
      <c r="H93" s="95">
        <v>2845</v>
      </c>
      <c r="I93" s="95">
        <v>0</v>
      </c>
      <c r="J93" s="95">
        <v>48901.675999999999</v>
      </c>
      <c r="K93" s="95">
        <v>44055.564000000006</v>
      </c>
      <c r="L93" s="95">
        <v>3193.6290000000004</v>
      </c>
      <c r="M93" s="95">
        <v>2877.143</v>
      </c>
      <c r="N93" s="95">
        <v>55998.337999999996</v>
      </c>
      <c r="O93" s="95">
        <v>266606.027</v>
      </c>
    </row>
    <row r="94" spans="2:15">
      <c r="B94" s="97" t="s">
        <v>1674</v>
      </c>
      <c r="F94" s="96" t="s">
        <v>1461</v>
      </c>
      <c r="G94" s="95">
        <v>512</v>
      </c>
      <c r="H94" s="95">
        <v>657</v>
      </c>
      <c r="I94" s="95">
        <v>14524.342000000001</v>
      </c>
      <c r="J94" s="95">
        <v>14199.11</v>
      </c>
      <c r="K94" s="95">
        <v>13621.432000000001</v>
      </c>
      <c r="L94" s="95">
        <v>1902.0550000000001</v>
      </c>
      <c r="M94" s="95">
        <v>1836.826</v>
      </c>
      <c r="N94" s="95">
        <v>119781.647</v>
      </c>
      <c r="O94" s="95">
        <v>186105.67</v>
      </c>
    </row>
    <row r="95" spans="2:15">
      <c r="B95" s="97" t="s">
        <v>1673</v>
      </c>
      <c r="F95" s="96" t="s">
        <v>1509</v>
      </c>
      <c r="G95" s="95">
        <v>3001</v>
      </c>
      <c r="H95" s="95">
        <v>3662</v>
      </c>
      <c r="I95" s="95">
        <v>0</v>
      </c>
      <c r="J95" s="95">
        <v>49433.47</v>
      </c>
      <c r="K95" s="95">
        <v>48347.104000000007</v>
      </c>
      <c r="L95" s="95">
        <v>1354.6789999999999</v>
      </c>
      <c r="M95" s="95">
        <v>1315.2950000000001</v>
      </c>
      <c r="N95" s="95">
        <v>9979.9430000000011</v>
      </c>
      <c r="O95" s="95">
        <v>333351.451</v>
      </c>
    </row>
    <row r="96" spans="2:15">
      <c r="B96" s="97" t="s">
        <v>1672</v>
      </c>
      <c r="F96" s="96" t="s">
        <v>1671</v>
      </c>
      <c r="G96" s="95">
        <v>600</v>
      </c>
      <c r="H96" s="95">
        <v>750</v>
      </c>
      <c r="I96" s="95">
        <v>0</v>
      </c>
      <c r="J96" s="95">
        <v>11672.973</v>
      </c>
      <c r="K96" s="95">
        <v>11522.763999999999</v>
      </c>
      <c r="L96" s="95">
        <v>276.97199999999998</v>
      </c>
      <c r="M96" s="95">
        <v>273.70699999999999</v>
      </c>
      <c r="N96" s="95">
        <v>2054.576</v>
      </c>
      <c r="O96" s="95">
        <v>80068.822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259"/>
  <sheetViews>
    <sheetView topLeftCell="F10" workbookViewId="0">
      <selection activeCell="R26" sqref="R26"/>
    </sheetView>
  </sheetViews>
  <sheetFormatPr defaultRowHeight="12.5"/>
  <cols>
    <col min="6" max="6" width="10.26953125" bestFit="1" customWidth="1"/>
    <col min="9" max="9" width="11.26953125" bestFit="1" customWidth="1"/>
    <col min="11" max="11" width="11.26953125" bestFit="1" customWidth="1"/>
    <col min="13" max="13" width="11.26953125" bestFit="1" customWidth="1"/>
    <col min="15" max="15" width="9.7265625" bestFit="1" customWidth="1"/>
    <col min="16" max="16" width="8.54296875" bestFit="1" customWidth="1"/>
    <col min="17" max="17" width="9.7265625" bestFit="1" customWidth="1"/>
    <col min="19" max="19" width="11.26953125" bestFit="1" customWidth="1"/>
    <col min="21" max="21" width="12.26953125" bestFit="1" customWidth="1"/>
    <col min="22" max="22" width="11.54296875" bestFit="1" customWidth="1"/>
  </cols>
  <sheetData>
    <row r="1" spans="1:31">
      <c r="A1" s="456" t="s">
        <v>1827</v>
      </c>
      <c r="B1" s="456"/>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row>
    <row r="2" spans="1:31">
      <c r="A2" s="456" t="s">
        <v>1670</v>
      </c>
      <c r="B2" s="456"/>
      <c r="C2" s="456"/>
      <c r="D2" s="456"/>
      <c r="E2" s="456"/>
      <c r="F2" s="456"/>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row>
    <row r="3" spans="1:31">
      <c r="A3" s="455" t="s">
        <v>1649</v>
      </c>
      <c r="B3" s="457"/>
      <c r="C3" s="457"/>
      <c r="D3" s="457"/>
      <c r="E3" s="458"/>
      <c r="F3" s="457" t="s">
        <v>1922</v>
      </c>
      <c r="G3" s="457"/>
      <c r="H3" s="457"/>
      <c r="I3" s="457"/>
      <c r="J3" s="457"/>
      <c r="K3" s="457"/>
      <c r="L3" s="457"/>
      <c r="M3" s="457"/>
      <c r="N3" s="457"/>
      <c r="O3" s="457"/>
      <c r="P3" s="457"/>
      <c r="Q3" s="457"/>
      <c r="R3" s="457"/>
      <c r="S3" s="457"/>
      <c r="T3" s="457"/>
      <c r="U3" s="457"/>
      <c r="V3" s="457"/>
      <c r="W3" s="457"/>
      <c r="X3" s="457"/>
      <c r="Y3" s="457"/>
      <c r="Z3" s="457"/>
      <c r="AA3" s="457"/>
      <c r="AB3" s="457"/>
      <c r="AC3" s="457"/>
      <c r="AD3" s="457"/>
      <c r="AE3" s="458"/>
    </row>
    <row r="4" spans="1:31" ht="13">
      <c r="A4" s="162"/>
      <c r="B4" s="143"/>
      <c r="C4" s="133"/>
      <c r="D4" s="133"/>
      <c r="E4" s="148"/>
      <c r="F4" s="459" t="s">
        <v>1921</v>
      </c>
      <c r="G4" s="460"/>
      <c r="H4" s="460"/>
      <c r="I4" s="461"/>
      <c r="J4" s="157"/>
      <c r="K4" s="157"/>
      <c r="L4" s="157"/>
      <c r="M4" s="158"/>
      <c r="N4" s="462" t="s">
        <v>1920</v>
      </c>
      <c r="O4" s="463"/>
      <c r="P4" s="463"/>
      <c r="Q4" s="464"/>
      <c r="R4" s="157"/>
      <c r="S4" s="157"/>
      <c r="T4" s="157"/>
      <c r="U4" s="158"/>
      <c r="V4" s="462" t="s">
        <v>1666</v>
      </c>
      <c r="W4" s="463"/>
      <c r="X4" s="463"/>
      <c r="Y4" s="464"/>
      <c r="Z4" s="133"/>
      <c r="AA4" s="133"/>
      <c r="AB4" s="133"/>
      <c r="AC4" s="133"/>
      <c r="AD4" s="133"/>
      <c r="AE4" s="148"/>
    </row>
    <row r="5" spans="1:31" ht="38">
      <c r="A5" s="159" t="s">
        <v>30</v>
      </c>
      <c r="B5" s="156" t="s">
        <v>31</v>
      </c>
      <c r="C5" s="156" t="s">
        <v>1803</v>
      </c>
      <c r="D5" s="156" t="s">
        <v>35</v>
      </c>
      <c r="E5" s="161" t="s">
        <v>1662</v>
      </c>
      <c r="F5" s="156" t="s">
        <v>1412</v>
      </c>
      <c r="G5" s="157"/>
      <c r="H5" s="156" t="s">
        <v>1430</v>
      </c>
      <c r="I5" s="158"/>
      <c r="J5" s="156" t="s">
        <v>1599</v>
      </c>
      <c r="K5" s="157"/>
      <c r="L5" s="156" t="s">
        <v>1598</v>
      </c>
      <c r="M5" s="160"/>
      <c r="N5" s="159" t="s">
        <v>1597</v>
      </c>
      <c r="O5" s="157"/>
      <c r="P5" s="156" t="s">
        <v>1596</v>
      </c>
      <c r="Q5" s="158"/>
      <c r="R5" s="156" t="s">
        <v>1595</v>
      </c>
      <c r="S5" s="157"/>
      <c r="T5" s="156" t="s">
        <v>1594</v>
      </c>
      <c r="U5" s="158"/>
      <c r="V5" s="159" t="s">
        <v>1919</v>
      </c>
      <c r="W5" s="157"/>
      <c r="X5" s="156" t="s">
        <v>1918</v>
      </c>
      <c r="Y5" s="158"/>
      <c r="Z5" s="156" t="s">
        <v>1430</v>
      </c>
      <c r="AA5" s="157"/>
      <c r="AB5" s="156" t="s">
        <v>1591</v>
      </c>
      <c r="AC5" s="157"/>
      <c r="AD5" s="156" t="s">
        <v>1368</v>
      </c>
      <c r="AE5" s="155"/>
    </row>
    <row r="6" spans="1:31" ht="13">
      <c r="A6" s="455" t="s">
        <v>1416</v>
      </c>
      <c r="B6" s="465"/>
      <c r="C6" s="465"/>
      <c r="D6" s="465"/>
      <c r="E6" s="465"/>
      <c r="F6" s="465"/>
      <c r="G6" s="465"/>
      <c r="H6" s="465"/>
      <c r="I6" s="465"/>
      <c r="J6" s="465"/>
      <c r="K6" s="465"/>
      <c r="L6" s="465"/>
      <c r="M6" s="465"/>
      <c r="N6" s="465"/>
      <c r="O6" s="465"/>
      <c r="P6" s="465"/>
      <c r="Q6" s="465"/>
      <c r="R6" s="465"/>
      <c r="S6" s="465"/>
      <c r="T6" s="465"/>
      <c r="U6" s="465"/>
      <c r="V6" s="465"/>
      <c r="W6" s="465"/>
      <c r="X6" s="465"/>
      <c r="Y6" s="465"/>
      <c r="Z6" s="465"/>
      <c r="AA6" s="465"/>
      <c r="AB6" s="465"/>
      <c r="AC6" s="465"/>
      <c r="AD6" s="465"/>
      <c r="AE6" s="466"/>
    </row>
    <row r="7" spans="1:31">
      <c r="A7" s="133"/>
      <c r="B7" s="154" t="s">
        <v>35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row>
    <row r="8" spans="1:31">
      <c r="A8" s="133"/>
      <c r="B8" s="154" t="s">
        <v>1418</v>
      </c>
      <c r="C8" s="133"/>
      <c r="D8" s="143" t="s">
        <v>383</v>
      </c>
      <c r="E8" s="136">
        <v>28</v>
      </c>
      <c r="F8" s="134">
        <v>0.61702100000000004</v>
      </c>
      <c r="G8" s="133"/>
      <c r="H8" s="134">
        <v>10.640549</v>
      </c>
      <c r="I8" s="133"/>
      <c r="J8" s="134">
        <v>5.8114600000000003</v>
      </c>
      <c r="K8" s="133"/>
      <c r="L8" s="134">
        <v>5.9368790000000002</v>
      </c>
      <c r="M8" s="133"/>
      <c r="N8" s="134">
        <v>8.3730000000000002E-3</v>
      </c>
      <c r="O8" s="133"/>
      <c r="P8" s="134">
        <v>2.124336</v>
      </c>
      <c r="Q8" s="133"/>
      <c r="R8" s="134">
        <v>1.3875889999999997</v>
      </c>
      <c r="S8" s="133"/>
      <c r="T8" s="134">
        <v>0.92737800000000004</v>
      </c>
      <c r="U8" s="133"/>
      <c r="V8" s="134">
        <v>0</v>
      </c>
      <c r="W8" s="133"/>
      <c r="X8" s="134">
        <v>0</v>
      </c>
      <c r="Y8" s="133"/>
      <c r="Z8" s="134">
        <v>0.44945000000000002</v>
      </c>
      <c r="AA8" s="133"/>
      <c r="AB8" s="134">
        <v>0</v>
      </c>
      <c r="AC8" s="133"/>
      <c r="AD8" s="134">
        <v>27.903034999999999</v>
      </c>
      <c r="AE8" s="133"/>
    </row>
    <row r="9" spans="1:31">
      <c r="A9" s="133"/>
      <c r="B9" s="154" t="s">
        <v>1420</v>
      </c>
      <c r="C9" s="133"/>
      <c r="D9" s="143" t="s">
        <v>246</v>
      </c>
      <c r="E9" s="136">
        <v>26</v>
      </c>
      <c r="F9" s="134">
        <v>8.4918669999999992</v>
      </c>
      <c r="G9" s="133"/>
      <c r="H9" s="134">
        <v>11.012831999999998</v>
      </c>
      <c r="I9" s="133"/>
      <c r="J9" s="134">
        <v>11.520372</v>
      </c>
      <c r="K9" s="133"/>
      <c r="L9" s="134">
        <v>0.48344000000000004</v>
      </c>
      <c r="M9" s="133"/>
      <c r="N9" s="134">
        <v>0</v>
      </c>
      <c r="O9" s="133"/>
      <c r="P9" s="134">
        <v>1.180552</v>
      </c>
      <c r="Q9" s="133"/>
      <c r="R9" s="134">
        <v>0.134545</v>
      </c>
      <c r="S9" s="133"/>
      <c r="T9" s="134">
        <v>0.183228</v>
      </c>
      <c r="U9" s="133"/>
      <c r="V9" s="134">
        <v>0</v>
      </c>
      <c r="W9" s="133"/>
      <c r="X9" s="134">
        <v>0</v>
      </c>
      <c r="Y9" s="133"/>
      <c r="Z9" s="134">
        <v>5.6627000000000004E-2</v>
      </c>
      <c r="AA9" s="133"/>
      <c r="AB9" s="134">
        <v>-0.24212299999999998</v>
      </c>
      <c r="AC9" s="133"/>
      <c r="AD9" s="134">
        <v>32.821339999999992</v>
      </c>
      <c r="AE9" s="133"/>
    </row>
    <row r="10" spans="1:31">
      <c r="A10" s="133"/>
      <c r="B10" s="154" t="s">
        <v>1421</v>
      </c>
      <c r="C10" s="133"/>
      <c r="D10" s="143" t="s">
        <v>125</v>
      </c>
      <c r="E10" s="136">
        <v>4673</v>
      </c>
      <c r="F10" s="134">
        <v>303.18477300000001</v>
      </c>
      <c r="G10" s="133"/>
      <c r="H10" s="134">
        <v>823.57573600000001</v>
      </c>
      <c r="I10" s="133"/>
      <c r="J10" s="134">
        <v>746.74582899999996</v>
      </c>
      <c r="K10" s="133"/>
      <c r="L10" s="134">
        <v>178.86079899999996</v>
      </c>
      <c r="M10" s="133"/>
      <c r="N10" s="134">
        <v>55.371212999999997</v>
      </c>
      <c r="O10" s="133"/>
      <c r="P10" s="134">
        <v>205.55838299999999</v>
      </c>
      <c r="Q10" s="133"/>
      <c r="R10" s="134">
        <v>165.24421000000001</v>
      </c>
      <c r="S10" s="133"/>
      <c r="T10" s="134">
        <v>75.683655000000002</v>
      </c>
      <c r="U10" s="133"/>
      <c r="V10" s="134">
        <v>187.13035099999996</v>
      </c>
      <c r="W10" s="133"/>
      <c r="X10" s="134">
        <v>5.6652319999999996</v>
      </c>
      <c r="Y10" s="133"/>
      <c r="Z10" s="134">
        <v>90.022903999999997</v>
      </c>
      <c r="AA10" s="133"/>
      <c r="AB10" s="134">
        <v>-152.36386100000001</v>
      </c>
      <c r="AC10" s="133"/>
      <c r="AD10" s="134">
        <v>2679.0139919999992</v>
      </c>
      <c r="AE10" s="133"/>
    </row>
    <row r="11" spans="1:31">
      <c r="A11" s="133"/>
      <c r="B11" s="154" t="s">
        <v>1422</v>
      </c>
      <c r="C11" s="133"/>
      <c r="D11" s="143" t="s">
        <v>51</v>
      </c>
      <c r="E11" s="136">
        <v>16966</v>
      </c>
      <c r="F11" s="134">
        <v>155.37710200000001</v>
      </c>
      <c r="G11" s="133"/>
      <c r="H11" s="134">
        <v>95.16512400000002</v>
      </c>
      <c r="I11" s="133"/>
      <c r="J11" s="134">
        <v>91.822164999999998</v>
      </c>
      <c r="K11" s="133"/>
      <c r="L11" s="134">
        <v>30.653901999999999</v>
      </c>
      <c r="M11" s="133"/>
      <c r="N11" s="134">
        <v>22.749047999999998</v>
      </c>
      <c r="O11" s="133"/>
      <c r="P11" s="134">
        <v>23.840751999999998</v>
      </c>
      <c r="Q11" s="133"/>
      <c r="R11" s="134">
        <v>6.4286599999999998</v>
      </c>
      <c r="S11" s="133"/>
      <c r="T11" s="134">
        <v>16.595309</v>
      </c>
      <c r="U11" s="133"/>
      <c r="V11" s="134">
        <v>766.83189600000003</v>
      </c>
      <c r="W11" s="133"/>
      <c r="X11" s="134">
        <v>238.36524399999999</v>
      </c>
      <c r="Y11" s="133"/>
      <c r="Z11" s="134">
        <v>15.314057999999999</v>
      </c>
      <c r="AA11" s="133"/>
      <c r="AB11" s="134">
        <v>0.66052199999999994</v>
      </c>
      <c r="AC11" s="133"/>
      <c r="AD11" s="134">
        <v>1225.438582</v>
      </c>
      <c r="AE11" s="133"/>
    </row>
    <row r="12" spans="1:31">
      <c r="A12" s="133"/>
      <c r="B12" s="154" t="s">
        <v>1423</v>
      </c>
      <c r="C12" s="133"/>
      <c r="D12" s="143" t="s">
        <v>138</v>
      </c>
      <c r="E12" s="136">
        <v>81</v>
      </c>
      <c r="F12" s="134">
        <v>74.736557000000005</v>
      </c>
      <c r="G12" s="133"/>
      <c r="H12" s="134">
        <v>45.340540000000004</v>
      </c>
      <c r="I12" s="133"/>
      <c r="J12" s="134">
        <v>31.474957</v>
      </c>
      <c r="K12" s="133"/>
      <c r="L12" s="134">
        <v>10.592221</v>
      </c>
      <c r="M12" s="133"/>
      <c r="N12" s="134">
        <v>20.710992999999998</v>
      </c>
      <c r="O12" s="133"/>
      <c r="P12" s="134">
        <v>27.105148</v>
      </c>
      <c r="Q12" s="133"/>
      <c r="R12" s="134">
        <v>2.5046119999999998</v>
      </c>
      <c r="S12" s="133"/>
      <c r="T12" s="134">
        <v>3.7696580000000002</v>
      </c>
      <c r="U12" s="133"/>
      <c r="V12" s="134">
        <v>23.689267999999998</v>
      </c>
      <c r="W12" s="133"/>
      <c r="X12" s="134">
        <v>0</v>
      </c>
      <c r="Y12" s="133"/>
      <c r="Z12" s="134">
        <v>0.96524299999999996</v>
      </c>
      <c r="AA12" s="133"/>
      <c r="AB12" s="134">
        <v>0.82419500000000001</v>
      </c>
      <c r="AC12" s="133"/>
      <c r="AD12" s="134">
        <v>241.71339200000003</v>
      </c>
      <c r="AE12" s="133"/>
    </row>
    <row r="13" spans="1:31">
      <c r="A13" s="133"/>
      <c r="B13" s="154" t="s">
        <v>1424</v>
      </c>
      <c r="C13" s="133"/>
      <c r="D13" s="143" t="s">
        <v>207</v>
      </c>
      <c r="E13" s="136">
        <v>8412</v>
      </c>
      <c r="F13" s="134">
        <v>350.46901100000002</v>
      </c>
      <c r="G13" s="133"/>
      <c r="H13" s="134">
        <v>1990.27244</v>
      </c>
      <c r="I13" s="133"/>
      <c r="J13" s="134">
        <v>1198.467212</v>
      </c>
      <c r="K13" s="133"/>
      <c r="L13" s="134">
        <v>219.67744500000001</v>
      </c>
      <c r="M13" s="133"/>
      <c r="N13" s="134">
        <v>4.0384390000000003</v>
      </c>
      <c r="O13" s="133"/>
      <c r="P13" s="134">
        <v>344.48692599999993</v>
      </c>
      <c r="Q13" s="133"/>
      <c r="R13" s="134">
        <v>330.14306800000008</v>
      </c>
      <c r="S13" s="133"/>
      <c r="T13" s="134">
        <v>81.747511000000003</v>
      </c>
      <c r="U13" s="133"/>
      <c r="V13" s="134">
        <v>0</v>
      </c>
      <c r="W13" s="133"/>
      <c r="X13" s="134">
        <v>0</v>
      </c>
      <c r="Y13" s="133"/>
      <c r="Z13" s="134">
        <v>40.712960000000002</v>
      </c>
      <c r="AA13" s="133"/>
      <c r="AB13" s="134">
        <v>-629.231627</v>
      </c>
      <c r="AC13" s="133"/>
      <c r="AD13" s="134">
        <v>3930.7833850000002</v>
      </c>
      <c r="AE13" s="133"/>
    </row>
    <row r="14" spans="1:31">
      <c r="A14" s="133"/>
      <c r="B14" s="154" t="s">
        <v>1425</v>
      </c>
      <c r="C14" s="133"/>
      <c r="D14" s="143" t="s">
        <v>982</v>
      </c>
      <c r="E14" s="136">
        <v>8</v>
      </c>
      <c r="F14" s="134">
        <v>0.43045299999999997</v>
      </c>
      <c r="G14" s="133"/>
      <c r="H14" s="134">
        <v>0.31919199999999998</v>
      </c>
      <c r="I14" s="133"/>
      <c r="J14" s="134">
        <v>0.22162899999999999</v>
      </c>
      <c r="K14" s="133"/>
      <c r="L14" s="134">
        <v>0.16631699999999999</v>
      </c>
      <c r="M14" s="133"/>
      <c r="N14" s="134">
        <v>8.5599999999999999E-4</v>
      </c>
      <c r="O14" s="133"/>
      <c r="P14" s="134">
        <v>0.13878099999999999</v>
      </c>
      <c r="Q14" s="133"/>
      <c r="R14" s="134">
        <v>0.12823300000000001</v>
      </c>
      <c r="S14" s="133"/>
      <c r="T14" s="134">
        <v>4.5197000000000001E-2</v>
      </c>
      <c r="U14" s="133"/>
      <c r="V14" s="134">
        <v>0.31822899999999998</v>
      </c>
      <c r="W14" s="133"/>
      <c r="X14" s="134">
        <v>0</v>
      </c>
      <c r="Y14" s="133"/>
      <c r="Z14" s="134">
        <v>4.3670999999999995E-2</v>
      </c>
      <c r="AA14" s="133"/>
      <c r="AB14" s="134">
        <v>-1.3265000000000001E-2</v>
      </c>
      <c r="AC14" s="133"/>
      <c r="AD14" s="134">
        <v>1.7992929999999998</v>
      </c>
      <c r="AE14" s="133"/>
    </row>
    <row r="15" spans="1:31">
      <c r="A15" s="133"/>
      <c r="B15" s="154" t="s">
        <v>1426</v>
      </c>
      <c r="C15" s="133"/>
      <c r="D15" s="143" t="s">
        <v>85</v>
      </c>
      <c r="E15" s="136">
        <v>974</v>
      </c>
      <c r="F15" s="134">
        <v>78.729821000000001</v>
      </c>
      <c r="G15" s="133"/>
      <c r="H15" s="134">
        <v>196.49111600000001</v>
      </c>
      <c r="I15" s="133"/>
      <c r="J15" s="134">
        <v>157.43234899999999</v>
      </c>
      <c r="K15" s="133"/>
      <c r="L15" s="134">
        <v>64.569232999999997</v>
      </c>
      <c r="M15" s="133"/>
      <c r="N15" s="134">
        <v>0.71832600000000002</v>
      </c>
      <c r="O15" s="133"/>
      <c r="P15" s="134">
        <v>45.846443999999998</v>
      </c>
      <c r="Q15" s="133"/>
      <c r="R15" s="134">
        <v>44.239882999999999</v>
      </c>
      <c r="S15" s="133"/>
      <c r="T15" s="134">
        <v>10.205613</v>
      </c>
      <c r="U15" s="133"/>
      <c r="V15" s="134">
        <v>4.480766</v>
      </c>
      <c r="W15" s="133"/>
      <c r="X15" s="134">
        <v>0</v>
      </c>
      <c r="Y15" s="133"/>
      <c r="Z15" s="134">
        <v>5.6110350000000002</v>
      </c>
      <c r="AA15" s="133"/>
      <c r="AB15" s="134">
        <v>-11.706256000000002</v>
      </c>
      <c r="AC15" s="133"/>
      <c r="AD15" s="134">
        <v>596.61833000000001</v>
      </c>
      <c r="AE15" s="133"/>
    </row>
    <row r="16" spans="1:31">
      <c r="A16" s="133"/>
      <c r="B16" s="154" t="s">
        <v>1419</v>
      </c>
      <c r="C16" s="133"/>
      <c r="D16" s="143" t="s">
        <v>52</v>
      </c>
      <c r="E16" s="136">
        <v>47835</v>
      </c>
      <c r="F16" s="134">
        <v>2975.5373970000005</v>
      </c>
      <c r="G16" s="133"/>
      <c r="H16" s="134">
        <v>2428.1846019999998</v>
      </c>
      <c r="I16" s="133"/>
      <c r="J16" s="134">
        <v>2737.9461110000002</v>
      </c>
      <c r="K16" s="133"/>
      <c r="L16" s="134">
        <v>661.03099399999996</v>
      </c>
      <c r="M16" s="133"/>
      <c r="N16" s="134">
        <v>472.23005799999999</v>
      </c>
      <c r="O16" s="133"/>
      <c r="P16" s="134">
        <v>840.75940500000002</v>
      </c>
      <c r="Q16" s="133"/>
      <c r="R16" s="134">
        <v>143.17181099999999</v>
      </c>
      <c r="S16" s="133"/>
      <c r="T16" s="134">
        <v>270.83839399999999</v>
      </c>
      <c r="U16" s="133"/>
      <c r="V16" s="134">
        <v>557.96272999999997</v>
      </c>
      <c r="W16" s="133"/>
      <c r="X16" s="134">
        <v>545.14930400000003</v>
      </c>
      <c r="Y16" s="133"/>
      <c r="Z16" s="134">
        <v>170.65601299999997</v>
      </c>
      <c r="AA16" s="133"/>
      <c r="AB16" s="134">
        <v>-231.92159699999999</v>
      </c>
      <c r="AC16" s="133"/>
      <c r="AD16" s="134">
        <v>11026.395922000002</v>
      </c>
      <c r="AE16" s="133"/>
    </row>
    <row r="17" spans="1:31">
      <c r="A17" s="133"/>
      <c r="B17" s="154" t="s">
        <v>1427</v>
      </c>
      <c r="C17" s="133"/>
      <c r="D17" s="143" t="s">
        <v>705</v>
      </c>
      <c r="E17" s="136">
        <v>8</v>
      </c>
      <c r="F17" s="134">
        <v>0</v>
      </c>
      <c r="G17" s="133"/>
      <c r="H17" s="134">
        <v>0</v>
      </c>
      <c r="I17" s="133"/>
      <c r="J17" s="134">
        <v>0</v>
      </c>
      <c r="K17" s="133"/>
      <c r="L17" s="134">
        <v>0</v>
      </c>
      <c r="M17" s="133"/>
      <c r="N17" s="134">
        <v>0</v>
      </c>
      <c r="O17" s="133"/>
      <c r="P17" s="134">
        <v>0</v>
      </c>
      <c r="Q17" s="133"/>
      <c r="R17" s="134">
        <v>0</v>
      </c>
      <c r="S17" s="133"/>
      <c r="T17" s="134">
        <v>0</v>
      </c>
      <c r="U17" s="133"/>
      <c r="V17" s="134">
        <v>2.2529439999999998</v>
      </c>
      <c r="W17" s="133"/>
      <c r="X17" s="134">
        <v>0</v>
      </c>
      <c r="Y17" s="133"/>
      <c r="Z17" s="134">
        <v>0</v>
      </c>
      <c r="AA17" s="133"/>
      <c r="AB17" s="134">
        <v>0</v>
      </c>
      <c r="AC17" s="133"/>
      <c r="AD17" s="134">
        <v>2.2529439999999998</v>
      </c>
      <c r="AE17" s="133"/>
    </row>
    <row r="18" spans="1:31">
      <c r="A18" s="133"/>
      <c r="B18" s="154" t="s">
        <v>1428</v>
      </c>
      <c r="C18" s="133"/>
      <c r="D18" s="143" t="s">
        <v>1025</v>
      </c>
      <c r="E18" s="136">
        <v>1571</v>
      </c>
      <c r="F18" s="134">
        <v>0</v>
      </c>
      <c r="G18" s="133"/>
      <c r="H18" s="134">
        <v>0</v>
      </c>
      <c r="I18" s="133"/>
      <c r="J18" s="134">
        <v>0</v>
      </c>
      <c r="K18" s="133"/>
      <c r="L18" s="134">
        <v>0</v>
      </c>
      <c r="M18" s="133"/>
      <c r="N18" s="134">
        <v>0</v>
      </c>
      <c r="O18" s="133"/>
      <c r="P18" s="134">
        <v>0</v>
      </c>
      <c r="Q18" s="133"/>
      <c r="R18" s="134">
        <v>0</v>
      </c>
      <c r="S18" s="133"/>
      <c r="T18" s="134">
        <v>0</v>
      </c>
      <c r="U18" s="133"/>
      <c r="V18" s="134">
        <v>34.366719000000003</v>
      </c>
      <c r="W18" s="133"/>
      <c r="X18" s="134">
        <v>0</v>
      </c>
      <c r="Y18" s="133"/>
      <c r="Z18" s="134">
        <v>0</v>
      </c>
      <c r="AA18" s="133"/>
      <c r="AB18" s="134">
        <v>0</v>
      </c>
      <c r="AC18" s="133"/>
      <c r="AD18" s="134">
        <v>34.36671900000001</v>
      </c>
      <c r="AE18" s="133"/>
    </row>
    <row r="19" spans="1:31">
      <c r="A19" s="133"/>
      <c r="B19" s="154" t="s">
        <v>1429</v>
      </c>
      <c r="C19" s="133"/>
      <c r="D19" s="143" t="s">
        <v>247</v>
      </c>
      <c r="E19" s="136">
        <v>511</v>
      </c>
      <c r="F19" s="134">
        <v>52.272995000000002</v>
      </c>
      <c r="G19" s="133"/>
      <c r="H19" s="134">
        <v>40.335465999999997</v>
      </c>
      <c r="I19" s="133"/>
      <c r="J19" s="134">
        <v>52.552304000000007</v>
      </c>
      <c r="K19" s="133"/>
      <c r="L19" s="134">
        <v>12.580235999999999</v>
      </c>
      <c r="M19" s="133"/>
      <c r="N19" s="134">
        <v>3.9947000000000003E-2</v>
      </c>
      <c r="O19" s="133"/>
      <c r="P19" s="134">
        <v>13.656154000000001</v>
      </c>
      <c r="Q19" s="133"/>
      <c r="R19" s="134">
        <v>4.2359499999999999</v>
      </c>
      <c r="S19" s="133"/>
      <c r="T19" s="134">
        <v>5.2754790000000007</v>
      </c>
      <c r="U19" s="133"/>
      <c r="V19" s="134">
        <v>0</v>
      </c>
      <c r="W19" s="133"/>
      <c r="X19" s="134">
        <v>0.18017500000000003</v>
      </c>
      <c r="Y19" s="133"/>
      <c r="Z19" s="134">
        <v>1.5117929999999999</v>
      </c>
      <c r="AA19" s="133"/>
      <c r="AB19" s="134">
        <v>-4.9987630000000003</v>
      </c>
      <c r="AC19" s="133"/>
      <c r="AD19" s="134">
        <v>177.46156099999999</v>
      </c>
      <c r="AE19" s="133"/>
    </row>
    <row r="20" spans="1:31">
      <c r="A20" s="133"/>
      <c r="B20" s="154" t="s">
        <v>4</v>
      </c>
      <c r="C20" s="133"/>
      <c r="D20" s="143" t="s">
        <v>60</v>
      </c>
      <c r="E20" s="136">
        <v>3714</v>
      </c>
      <c r="F20" s="134">
        <v>2.6432999999999998E-2</v>
      </c>
      <c r="G20" s="133"/>
      <c r="H20" s="134">
        <v>6.7834500000000002</v>
      </c>
      <c r="I20" s="133"/>
      <c r="J20" s="134">
        <v>3.1072350000000002</v>
      </c>
      <c r="K20" s="133"/>
      <c r="L20" s="134">
        <v>5.6854259999999996</v>
      </c>
      <c r="M20" s="133"/>
      <c r="N20" s="134">
        <v>4.6897859999999998</v>
      </c>
      <c r="O20" s="133"/>
      <c r="P20" s="134">
        <v>1.378093</v>
      </c>
      <c r="Q20" s="133"/>
      <c r="R20" s="134">
        <v>0.31206099999999998</v>
      </c>
      <c r="S20" s="133"/>
      <c r="T20" s="134">
        <v>2.6910070000000004</v>
      </c>
      <c r="U20" s="133"/>
      <c r="V20" s="134">
        <v>5.5328669999999995</v>
      </c>
      <c r="W20" s="133"/>
      <c r="X20" s="134">
        <v>5.5619199999999998</v>
      </c>
      <c r="Y20" s="133"/>
      <c r="Z20" s="134">
        <v>2.0127830000000002</v>
      </c>
      <c r="AA20" s="133"/>
      <c r="AB20" s="134">
        <v>-3.8338999999999998E-2</v>
      </c>
      <c r="AC20" s="133"/>
      <c r="AD20" s="134">
        <v>32.180802</v>
      </c>
      <c r="AE20" s="133"/>
    </row>
    <row r="21" spans="1:3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3">
      <c r="A22" s="468" t="s">
        <v>1830</v>
      </c>
      <c r="B22" s="469"/>
      <c r="C22" s="469"/>
      <c r="D22" s="469"/>
      <c r="E22" s="469"/>
      <c r="F22" s="469"/>
      <c r="G22" s="469"/>
      <c r="H22" s="469"/>
      <c r="I22" s="469"/>
      <c r="J22" s="469"/>
      <c r="K22" s="469"/>
      <c r="L22" s="469"/>
      <c r="M22" s="469"/>
      <c r="N22" s="469"/>
      <c r="O22" s="469"/>
      <c r="P22" s="469"/>
      <c r="Q22" s="469"/>
      <c r="R22" s="469"/>
      <c r="S22" s="469"/>
      <c r="T22" s="469"/>
      <c r="U22" s="469"/>
      <c r="V22" s="469"/>
      <c r="W22" s="469"/>
      <c r="X22" s="469"/>
      <c r="Y22" s="469"/>
      <c r="Z22" s="3"/>
      <c r="AA22" s="3"/>
      <c r="AB22" s="3"/>
      <c r="AC22" s="3"/>
      <c r="AD22" s="3"/>
      <c r="AE22" s="3"/>
    </row>
    <row r="23" spans="1:31" ht="13">
      <c r="A23" s="467" t="s">
        <v>1917</v>
      </c>
      <c r="B23" s="467"/>
      <c r="C23" s="467"/>
      <c r="D23" s="467"/>
      <c r="E23" s="467"/>
      <c r="F23" s="467"/>
      <c r="G23" s="467"/>
      <c r="H23" s="467"/>
      <c r="I23" s="467"/>
      <c r="J23" s="467"/>
      <c r="K23" s="467"/>
      <c r="L23" s="467"/>
      <c r="M23" s="467"/>
      <c r="N23" s="467"/>
      <c r="O23" s="467"/>
      <c r="P23" s="467"/>
      <c r="Q23" s="467"/>
      <c r="R23" s="467"/>
      <c r="S23" s="467"/>
      <c r="T23" s="467"/>
      <c r="U23" s="467"/>
      <c r="V23" s="467"/>
      <c r="W23" s="467"/>
      <c r="X23" s="467"/>
      <c r="Y23" s="467"/>
      <c r="Z23" s="3"/>
      <c r="AA23" s="3"/>
      <c r="AB23" s="3"/>
      <c r="AC23" s="3"/>
      <c r="AD23" s="3"/>
      <c r="AE23" s="3"/>
    </row>
    <row r="24" spans="1:31" ht="13">
      <c r="A24" s="470" t="s">
        <v>1650</v>
      </c>
      <c r="B24" s="470"/>
      <c r="C24" s="470"/>
      <c r="D24" s="470"/>
      <c r="E24" s="470"/>
      <c r="F24" s="470"/>
      <c r="G24" s="470"/>
      <c r="H24" s="470"/>
      <c r="I24" s="470"/>
      <c r="J24" s="470"/>
      <c r="K24" s="470"/>
      <c r="L24" s="470"/>
      <c r="M24" s="470"/>
      <c r="N24" s="470"/>
      <c r="O24" s="470"/>
      <c r="P24" s="470"/>
      <c r="Q24" s="470"/>
      <c r="R24" s="470"/>
      <c r="S24" s="470"/>
      <c r="T24" s="470"/>
      <c r="U24" s="470"/>
      <c r="V24" s="470"/>
      <c r="W24" s="470"/>
      <c r="X24" s="470"/>
      <c r="Y24" s="470"/>
      <c r="Z24" s="3"/>
      <c r="AA24" s="3"/>
      <c r="AB24" s="3"/>
      <c r="AC24" s="3"/>
      <c r="AD24" s="3"/>
      <c r="AE24" s="3"/>
    </row>
    <row r="25" spans="1:31" ht="13">
      <c r="A25" s="452" t="s">
        <v>1649</v>
      </c>
      <c r="B25" s="453"/>
      <c r="C25" s="453"/>
      <c r="D25" s="453"/>
      <c r="E25" s="454"/>
      <c r="F25" s="455" t="s">
        <v>1822</v>
      </c>
      <c r="G25" s="453"/>
      <c r="H25" s="453"/>
      <c r="I25" s="453"/>
      <c r="J25" s="453"/>
      <c r="K25" s="453"/>
      <c r="L25" s="453"/>
      <c r="M25" s="453"/>
      <c r="N25" s="453"/>
      <c r="O25" s="453"/>
      <c r="P25" s="453"/>
      <c r="Q25" s="453"/>
      <c r="R25" s="453"/>
      <c r="S25" s="453"/>
      <c r="T25" s="453"/>
      <c r="U25" s="454"/>
      <c r="V25" s="153"/>
      <c r="W25" s="151"/>
      <c r="X25" s="152"/>
      <c r="Y25" s="151"/>
      <c r="Z25" s="3"/>
      <c r="AA25" s="3"/>
      <c r="AB25" s="3"/>
      <c r="AC25" s="3"/>
      <c r="AD25" s="3"/>
      <c r="AE25" s="3"/>
    </row>
    <row r="26" spans="1:31" ht="13">
      <c r="A26" s="150"/>
      <c r="B26" s="147"/>
      <c r="C26" s="147"/>
      <c r="D26" s="133"/>
      <c r="E26" s="471" t="s">
        <v>1916</v>
      </c>
      <c r="F26" s="149" t="s">
        <v>1568</v>
      </c>
      <c r="G26" s="133"/>
      <c r="H26" s="147" t="s">
        <v>1446</v>
      </c>
      <c r="I26" s="133"/>
      <c r="J26" s="147" t="s">
        <v>1567</v>
      </c>
      <c r="K26" s="133"/>
      <c r="L26" s="147" t="s">
        <v>1566</v>
      </c>
      <c r="M26" s="133"/>
      <c r="N26" s="147" t="s">
        <v>1449</v>
      </c>
      <c r="O26" s="133"/>
      <c r="P26" s="147" t="s">
        <v>1450</v>
      </c>
      <c r="Q26" s="133"/>
      <c r="R26" s="147" t="s">
        <v>1451</v>
      </c>
      <c r="S26" s="133"/>
      <c r="T26" s="147" t="s">
        <v>1565</v>
      </c>
      <c r="U26" s="148"/>
      <c r="V26" s="146" t="s">
        <v>1814</v>
      </c>
      <c r="W26" s="144"/>
      <c r="X26" s="147" t="s">
        <v>1430</v>
      </c>
      <c r="Y26" s="148"/>
      <c r="Z26" s="3"/>
      <c r="AA26" s="3"/>
      <c r="AB26" s="3"/>
      <c r="AC26" s="3"/>
      <c r="AD26" s="3"/>
      <c r="AE26" s="3"/>
    </row>
    <row r="27" spans="1:31">
      <c r="A27" s="147" t="s">
        <v>30</v>
      </c>
      <c r="B27" s="147" t="s">
        <v>31</v>
      </c>
      <c r="C27" s="147" t="s">
        <v>1912</v>
      </c>
      <c r="D27" s="147" t="s">
        <v>35</v>
      </c>
      <c r="E27" s="461"/>
      <c r="F27" s="472" t="s">
        <v>1443</v>
      </c>
      <c r="G27" s="473"/>
      <c r="H27" s="473"/>
      <c r="I27" s="473"/>
      <c r="J27" s="473"/>
      <c r="K27" s="473"/>
      <c r="L27" s="473"/>
      <c r="M27" s="473"/>
      <c r="N27" s="473"/>
      <c r="O27" s="473"/>
      <c r="P27" s="473"/>
      <c r="Q27" s="473"/>
      <c r="R27" s="473"/>
      <c r="S27" s="473"/>
      <c r="T27" s="473"/>
      <c r="U27" s="474"/>
      <c r="V27" s="146" t="s">
        <v>1813</v>
      </c>
      <c r="W27" s="144"/>
      <c r="X27" s="145"/>
      <c r="Y27" s="144"/>
      <c r="Z27" s="3"/>
      <c r="AA27" s="3"/>
      <c r="AB27" s="3"/>
      <c r="AC27" s="3"/>
      <c r="AD27" s="3"/>
      <c r="AE27" s="3"/>
    </row>
    <row r="28" spans="1:31">
      <c r="A28" s="452" t="s">
        <v>1915</v>
      </c>
      <c r="B28" s="453"/>
      <c r="C28" s="453"/>
      <c r="D28" s="453"/>
      <c r="E28" s="453"/>
      <c r="F28" s="453"/>
      <c r="G28" s="453"/>
      <c r="H28" s="453"/>
      <c r="I28" s="453"/>
      <c r="J28" s="453"/>
      <c r="K28" s="453"/>
      <c r="L28" s="453"/>
      <c r="M28" s="453"/>
      <c r="N28" s="453"/>
      <c r="O28" s="453"/>
      <c r="P28" s="453"/>
      <c r="Q28" s="453"/>
      <c r="R28" s="453"/>
      <c r="S28" s="453"/>
      <c r="T28" s="453"/>
      <c r="U28" s="453"/>
      <c r="V28" s="453"/>
      <c r="W28" s="453"/>
      <c r="X28" s="453"/>
      <c r="Y28" s="453"/>
      <c r="Z28" s="3"/>
      <c r="AA28" s="3"/>
      <c r="AB28" s="3"/>
      <c r="AC28" s="3"/>
      <c r="AD28" s="3"/>
      <c r="AE28" s="3"/>
    </row>
    <row r="29" spans="1:31">
      <c r="A29" s="133"/>
      <c r="B29" s="70" t="s">
        <v>1633</v>
      </c>
      <c r="C29" s="133"/>
      <c r="D29" s="133"/>
      <c r="E29" s="136">
        <v>66615</v>
      </c>
      <c r="F29" s="134">
        <v>590609.72199999995</v>
      </c>
      <c r="G29" s="133"/>
      <c r="H29" s="134">
        <v>11336.635</v>
      </c>
      <c r="I29" s="133"/>
      <c r="J29" s="134">
        <v>2133.6260000000002</v>
      </c>
      <c r="K29" s="133"/>
      <c r="L29" s="134">
        <v>9486.5280000000002</v>
      </c>
      <c r="M29" s="133"/>
      <c r="N29" s="134">
        <v>108.96</v>
      </c>
      <c r="O29" s="133"/>
      <c r="P29" s="134">
        <v>83.69</v>
      </c>
      <c r="Q29" s="133"/>
      <c r="R29" s="134">
        <v>0</v>
      </c>
      <c r="S29" s="133"/>
      <c r="T29" s="134">
        <v>43676.474000000002</v>
      </c>
      <c r="U29" s="133"/>
      <c r="V29" s="134">
        <v>5381634.1029999992</v>
      </c>
      <c r="W29" s="133"/>
      <c r="X29" s="134">
        <v>491.86</v>
      </c>
      <c r="Y29" s="133"/>
      <c r="Z29" s="3"/>
      <c r="AA29" s="3"/>
      <c r="AB29" s="3"/>
      <c r="AC29" s="3"/>
      <c r="AD29" s="3"/>
      <c r="AE29" s="3"/>
    </row>
    <row r="30" spans="1:31">
      <c r="A30" s="455" t="s">
        <v>1812</v>
      </c>
      <c r="B30" s="453"/>
      <c r="C30" s="453"/>
      <c r="D30" s="453"/>
      <c r="E30" s="453"/>
      <c r="F30" s="453"/>
      <c r="G30" s="453"/>
      <c r="H30" s="453"/>
      <c r="I30" s="453"/>
      <c r="J30" s="453"/>
      <c r="K30" s="453"/>
      <c r="L30" s="453"/>
      <c r="M30" s="453"/>
      <c r="N30" s="453"/>
      <c r="O30" s="453"/>
      <c r="P30" s="453"/>
      <c r="Q30" s="453"/>
      <c r="R30" s="453"/>
      <c r="S30" s="453"/>
      <c r="T30" s="453"/>
      <c r="U30" s="453"/>
      <c r="V30" s="453"/>
      <c r="W30" s="453"/>
      <c r="X30" s="453"/>
      <c r="Y30" s="454"/>
      <c r="Z30" s="3"/>
      <c r="AA30" s="3"/>
      <c r="AB30" s="3"/>
      <c r="AC30" s="3"/>
      <c r="AD30" s="3"/>
      <c r="AE30" s="3"/>
    </row>
    <row r="31" spans="1:31">
      <c r="A31" s="133"/>
      <c r="B31" s="70" t="s">
        <v>35</v>
      </c>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Z31" s="3"/>
      <c r="AA31" s="3"/>
      <c r="AB31" s="3"/>
      <c r="AC31" s="3"/>
      <c r="AD31" s="3"/>
      <c r="AE31" s="3"/>
    </row>
    <row r="32" spans="1:31">
      <c r="A32" s="133"/>
      <c r="B32" s="70" t="s">
        <v>1418</v>
      </c>
      <c r="C32" s="133"/>
      <c r="D32" s="143" t="s">
        <v>383</v>
      </c>
      <c r="E32" s="136">
        <v>28</v>
      </c>
      <c r="F32" s="134">
        <v>0</v>
      </c>
      <c r="G32" s="133"/>
      <c r="H32" s="134">
        <v>0</v>
      </c>
      <c r="I32" s="133"/>
      <c r="J32" s="134">
        <v>0</v>
      </c>
      <c r="K32" s="133"/>
      <c r="L32" s="134">
        <v>0</v>
      </c>
      <c r="M32" s="133"/>
      <c r="N32" s="134">
        <v>0</v>
      </c>
      <c r="O32" s="133"/>
      <c r="P32" s="134">
        <v>0</v>
      </c>
      <c r="Q32" s="133"/>
      <c r="R32" s="134">
        <v>0</v>
      </c>
      <c r="S32" s="133"/>
      <c r="T32" s="134">
        <v>0</v>
      </c>
      <c r="U32" s="133"/>
      <c r="V32" s="134">
        <v>12117.77</v>
      </c>
      <c r="W32" s="133"/>
      <c r="X32" s="134">
        <v>0</v>
      </c>
      <c r="Y32" s="133"/>
      <c r="Z32" s="3"/>
      <c r="AA32" s="3"/>
      <c r="AB32" s="3"/>
      <c r="AC32" s="3"/>
      <c r="AD32" s="3"/>
      <c r="AE32" s="3"/>
    </row>
    <row r="33" spans="1:31">
      <c r="A33" s="133"/>
      <c r="B33" s="70" t="s">
        <v>1420</v>
      </c>
      <c r="C33" s="133"/>
      <c r="D33" s="143" t="s">
        <v>246</v>
      </c>
      <c r="E33" s="136">
        <v>26</v>
      </c>
      <c r="F33" s="134">
        <v>0</v>
      </c>
      <c r="G33" s="133"/>
      <c r="H33" s="134">
        <v>0</v>
      </c>
      <c r="I33" s="133"/>
      <c r="J33" s="134">
        <v>0</v>
      </c>
      <c r="K33" s="133"/>
      <c r="L33" s="134">
        <v>0</v>
      </c>
      <c r="M33" s="133"/>
      <c r="N33" s="134">
        <v>0</v>
      </c>
      <c r="O33" s="133"/>
      <c r="P33" s="134">
        <v>0</v>
      </c>
      <c r="Q33" s="133"/>
      <c r="R33" s="134">
        <v>0</v>
      </c>
      <c r="S33" s="133"/>
      <c r="T33" s="134">
        <v>0</v>
      </c>
      <c r="U33" s="133"/>
      <c r="V33" s="134">
        <v>3729.2809999999999</v>
      </c>
      <c r="W33" s="133"/>
      <c r="X33" s="134">
        <v>0</v>
      </c>
      <c r="Y33" s="133"/>
      <c r="Z33" s="3"/>
      <c r="AA33" s="3"/>
      <c r="AB33" s="3"/>
      <c r="AC33" s="3"/>
      <c r="AD33" s="3"/>
      <c r="AE33" s="3"/>
    </row>
    <row r="34" spans="1:31">
      <c r="A34" s="133"/>
      <c r="B34" s="70" t="s">
        <v>1421</v>
      </c>
      <c r="C34" s="133"/>
      <c r="D34" s="143" t="s">
        <v>125</v>
      </c>
      <c r="E34" s="136">
        <v>4268</v>
      </c>
      <c r="F34" s="134">
        <v>62878.186000000009</v>
      </c>
      <c r="G34" s="133"/>
      <c r="H34" s="134">
        <v>0</v>
      </c>
      <c r="I34" s="133"/>
      <c r="J34" s="134">
        <v>0</v>
      </c>
      <c r="K34" s="133"/>
      <c r="L34" s="134">
        <v>0</v>
      </c>
      <c r="M34" s="133"/>
      <c r="N34" s="134">
        <v>0</v>
      </c>
      <c r="O34" s="133"/>
      <c r="P34" s="134">
        <v>0</v>
      </c>
      <c r="Q34" s="133"/>
      <c r="R34" s="134">
        <v>0</v>
      </c>
      <c r="S34" s="133"/>
      <c r="T34" s="134">
        <v>0</v>
      </c>
      <c r="U34" s="133"/>
      <c r="V34" s="134">
        <v>1288297.2930000001</v>
      </c>
      <c r="W34" s="133"/>
      <c r="X34" s="134">
        <v>0</v>
      </c>
      <c r="Y34" s="133"/>
      <c r="Z34" s="3"/>
      <c r="AA34" s="3"/>
      <c r="AB34" s="3"/>
      <c r="AC34" s="3"/>
      <c r="AD34" s="3"/>
      <c r="AE34" s="3"/>
    </row>
    <row r="35" spans="1:31">
      <c r="A35" s="133"/>
      <c r="B35" s="70" t="s">
        <v>1422</v>
      </c>
      <c r="C35" s="133"/>
      <c r="D35" s="143" t="s">
        <v>51</v>
      </c>
      <c r="E35" s="136">
        <v>5429</v>
      </c>
      <c r="F35" s="134">
        <v>13046.013000000001</v>
      </c>
      <c r="G35" s="133"/>
      <c r="H35" s="134">
        <v>6487.0929999999989</v>
      </c>
      <c r="I35" s="133"/>
      <c r="J35" s="134">
        <v>1526.93</v>
      </c>
      <c r="K35" s="133"/>
      <c r="L35" s="134">
        <v>753.58</v>
      </c>
      <c r="M35" s="133"/>
      <c r="N35" s="134">
        <v>0</v>
      </c>
      <c r="O35" s="133"/>
      <c r="P35" s="134">
        <v>0</v>
      </c>
      <c r="Q35" s="133"/>
      <c r="R35" s="134">
        <v>0</v>
      </c>
      <c r="S35" s="133"/>
      <c r="T35" s="134">
        <v>1544.694</v>
      </c>
      <c r="U35" s="133"/>
      <c r="V35" s="134">
        <v>0</v>
      </c>
      <c r="W35" s="133"/>
      <c r="X35" s="134">
        <v>0</v>
      </c>
      <c r="Y35" s="133"/>
      <c r="Z35" s="3"/>
      <c r="AA35" s="3"/>
      <c r="AB35" s="3"/>
      <c r="AC35" s="3"/>
      <c r="AD35" s="3"/>
      <c r="AE35" s="3"/>
    </row>
    <row r="36" spans="1:31">
      <c r="A36" s="133"/>
      <c r="B36" s="70" t="s">
        <v>1423</v>
      </c>
      <c r="C36" s="133"/>
      <c r="D36" s="143" t="s">
        <v>138</v>
      </c>
      <c r="E36" s="136">
        <v>50</v>
      </c>
      <c r="F36" s="134">
        <v>24941.205000000002</v>
      </c>
      <c r="G36" s="133"/>
      <c r="H36" s="134">
        <v>0</v>
      </c>
      <c r="I36" s="133"/>
      <c r="J36" s="134">
        <v>0</v>
      </c>
      <c r="K36" s="133"/>
      <c r="L36" s="134">
        <v>0</v>
      </c>
      <c r="M36" s="133"/>
      <c r="N36" s="134">
        <v>0</v>
      </c>
      <c r="O36" s="133"/>
      <c r="P36" s="134">
        <v>0</v>
      </c>
      <c r="Q36" s="133"/>
      <c r="R36" s="134">
        <v>0</v>
      </c>
      <c r="S36" s="133"/>
      <c r="T36" s="134">
        <v>0</v>
      </c>
      <c r="U36" s="133"/>
      <c r="V36" s="134">
        <v>0</v>
      </c>
      <c r="W36" s="133"/>
      <c r="X36" s="134">
        <v>0</v>
      </c>
      <c r="Y36" s="133"/>
      <c r="Z36" s="3"/>
      <c r="AA36" s="3"/>
      <c r="AB36" s="3"/>
      <c r="AC36" s="3"/>
      <c r="AD36" s="3"/>
      <c r="AE36" s="3"/>
    </row>
    <row r="37" spans="1:31">
      <c r="A37" s="133"/>
      <c r="B37" s="70" t="s">
        <v>1424</v>
      </c>
      <c r="C37" s="133"/>
      <c r="D37" s="143" t="s">
        <v>207</v>
      </c>
      <c r="E37" s="136">
        <v>8412</v>
      </c>
      <c r="F37" s="134">
        <v>0</v>
      </c>
      <c r="G37" s="133"/>
      <c r="H37" s="134">
        <v>0</v>
      </c>
      <c r="I37" s="133"/>
      <c r="J37" s="134">
        <v>0</v>
      </c>
      <c r="K37" s="133"/>
      <c r="L37" s="134">
        <v>0</v>
      </c>
      <c r="M37" s="133"/>
      <c r="N37" s="134">
        <v>0</v>
      </c>
      <c r="O37" s="133"/>
      <c r="P37" s="134">
        <v>0</v>
      </c>
      <c r="Q37" s="133"/>
      <c r="R37" s="134">
        <v>0</v>
      </c>
      <c r="S37" s="133"/>
      <c r="T37" s="134">
        <v>0</v>
      </c>
      <c r="U37" s="133"/>
      <c r="V37" s="134">
        <v>3548941.6609999998</v>
      </c>
      <c r="W37" s="133"/>
      <c r="X37" s="134">
        <v>0</v>
      </c>
      <c r="Y37" s="133"/>
      <c r="Z37" s="3"/>
      <c r="AA37" s="3"/>
      <c r="AB37" s="3"/>
      <c r="AC37" s="3"/>
      <c r="AD37" s="3"/>
      <c r="AE37" s="3"/>
    </row>
    <row r="38" spans="1:31">
      <c r="A38" s="133"/>
      <c r="B38" s="70" t="s">
        <v>1425</v>
      </c>
      <c r="C38" s="133"/>
      <c r="D38" s="143" t="s">
        <v>982</v>
      </c>
      <c r="E38" s="136">
        <v>6</v>
      </c>
      <c r="F38" s="134">
        <v>0</v>
      </c>
      <c r="G38" s="133"/>
      <c r="H38" s="134">
        <v>0</v>
      </c>
      <c r="I38" s="133"/>
      <c r="J38" s="134">
        <v>0</v>
      </c>
      <c r="K38" s="133"/>
      <c r="L38" s="134">
        <v>0</v>
      </c>
      <c r="M38" s="133"/>
      <c r="N38" s="134">
        <v>0</v>
      </c>
      <c r="O38" s="133"/>
      <c r="P38" s="134">
        <v>0</v>
      </c>
      <c r="Q38" s="133"/>
      <c r="R38" s="134">
        <v>0</v>
      </c>
      <c r="S38" s="133"/>
      <c r="T38" s="134">
        <v>0</v>
      </c>
      <c r="U38" s="133"/>
      <c r="V38" s="134">
        <v>534.06200000000001</v>
      </c>
      <c r="W38" s="133"/>
      <c r="X38" s="134">
        <v>0</v>
      </c>
      <c r="Y38" s="133"/>
      <c r="Z38" s="3"/>
      <c r="AA38" s="3"/>
      <c r="AB38" s="3"/>
      <c r="AC38" s="3"/>
      <c r="AD38" s="3"/>
      <c r="AE38" s="3"/>
    </row>
    <row r="39" spans="1:31">
      <c r="A39" s="133"/>
      <c r="B39" s="70" t="s">
        <v>1426</v>
      </c>
      <c r="C39" s="133"/>
      <c r="D39" s="143" t="s">
        <v>85</v>
      </c>
      <c r="E39" s="136">
        <v>962</v>
      </c>
      <c r="F39" s="134">
        <v>0</v>
      </c>
      <c r="G39" s="133"/>
      <c r="H39" s="134">
        <v>0</v>
      </c>
      <c r="I39" s="133"/>
      <c r="J39" s="134">
        <v>0</v>
      </c>
      <c r="K39" s="133"/>
      <c r="L39" s="134">
        <v>0</v>
      </c>
      <c r="M39" s="133"/>
      <c r="N39" s="134">
        <v>0</v>
      </c>
      <c r="O39" s="133"/>
      <c r="P39" s="134">
        <v>0</v>
      </c>
      <c r="Q39" s="133"/>
      <c r="R39" s="134">
        <v>0</v>
      </c>
      <c r="S39" s="133"/>
      <c r="T39" s="134">
        <v>0</v>
      </c>
      <c r="U39" s="133"/>
      <c r="V39" s="134">
        <v>450138.73200000002</v>
      </c>
      <c r="W39" s="133"/>
      <c r="X39" s="134">
        <v>0</v>
      </c>
      <c r="Y39" s="133"/>
      <c r="Z39" s="3"/>
      <c r="AA39" s="3"/>
      <c r="AB39" s="3"/>
      <c r="AC39" s="3"/>
      <c r="AD39" s="3"/>
      <c r="AE39" s="3"/>
    </row>
    <row r="40" spans="1:31">
      <c r="A40" s="133"/>
      <c r="B40" s="70" t="s">
        <v>1419</v>
      </c>
      <c r="C40" s="133"/>
      <c r="D40" s="143" t="s">
        <v>52</v>
      </c>
      <c r="E40" s="136">
        <v>43674</v>
      </c>
      <c r="F40" s="134">
        <v>489597.50199999998</v>
      </c>
      <c r="G40" s="133"/>
      <c r="H40" s="134">
        <v>1013.727</v>
      </c>
      <c r="I40" s="133"/>
      <c r="J40" s="134">
        <v>603.62800000000004</v>
      </c>
      <c r="K40" s="133"/>
      <c r="L40" s="134">
        <v>8732.9480000000003</v>
      </c>
      <c r="M40" s="133"/>
      <c r="N40" s="134">
        <v>108.96</v>
      </c>
      <c r="O40" s="133"/>
      <c r="P40" s="134">
        <v>83.69</v>
      </c>
      <c r="Q40" s="133"/>
      <c r="R40" s="134">
        <v>0</v>
      </c>
      <c r="S40" s="133"/>
      <c r="T40" s="134">
        <v>42103.590999999993</v>
      </c>
      <c r="U40" s="133"/>
      <c r="V40" s="134">
        <v>941.82500000000005</v>
      </c>
      <c r="W40" s="133"/>
      <c r="X40" s="134">
        <v>491.86</v>
      </c>
      <c r="Y40" s="133"/>
      <c r="Z40" s="3"/>
      <c r="AA40" s="3"/>
      <c r="AB40" s="3"/>
      <c r="AC40" s="3"/>
      <c r="AD40" s="3"/>
      <c r="AE40" s="3"/>
    </row>
    <row r="41" spans="1:31">
      <c r="A41" s="133"/>
      <c r="B41" s="70" t="s">
        <v>1429</v>
      </c>
      <c r="C41" s="133"/>
      <c r="D41" s="143" t="s">
        <v>247</v>
      </c>
      <c r="E41" s="136">
        <v>511</v>
      </c>
      <c r="F41" s="134">
        <v>0</v>
      </c>
      <c r="G41" s="133"/>
      <c r="H41" s="134">
        <v>0</v>
      </c>
      <c r="I41" s="133"/>
      <c r="J41" s="134">
        <v>0</v>
      </c>
      <c r="K41" s="133"/>
      <c r="L41" s="134">
        <v>0</v>
      </c>
      <c r="M41" s="133"/>
      <c r="N41" s="134">
        <v>0</v>
      </c>
      <c r="O41" s="133"/>
      <c r="P41" s="134">
        <v>0</v>
      </c>
      <c r="Q41" s="133"/>
      <c r="R41" s="134">
        <v>0</v>
      </c>
      <c r="S41" s="133"/>
      <c r="T41" s="134">
        <v>0</v>
      </c>
      <c r="U41" s="133"/>
      <c r="V41" s="134">
        <v>76933.479000000007</v>
      </c>
      <c r="W41" s="133"/>
      <c r="X41" s="134">
        <v>0</v>
      </c>
      <c r="Y41" s="133"/>
      <c r="Z41" s="3"/>
      <c r="AA41" s="3"/>
      <c r="AB41" s="3"/>
      <c r="AC41" s="3"/>
      <c r="AD41" s="3"/>
      <c r="AE41" s="3"/>
    </row>
    <row r="42" spans="1:31">
      <c r="A42" s="133"/>
      <c r="B42" s="70" t="s">
        <v>4</v>
      </c>
      <c r="C42" s="133"/>
      <c r="D42" s="143" t="s">
        <v>60</v>
      </c>
      <c r="E42" s="136">
        <v>3249</v>
      </c>
      <c r="F42" s="134">
        <v>146.816</v>
      </c>
      <c r="G42" s="133"/>
      <c r="H42" s="134">
        <v>3835.8150000000001</v>
      </c>
      <c r="I42" s="133"/>
      <c r="J42" s="134">
        <v>3.0680000000000001</v>
      </c>
      <c r="K42" s="133"/>
      <c r="L42" s="134">
        <v>0</v>
      </c>
      <c r="M42" s="133"/>
      <c r="N42" s="134">
        <v>0</v>
      </c>
      <c r="O42" s="133"/>
      <c r="P42" s="134">
        <v>0</v>
      </c>
      <c r="Q42" s="133"/>
      <c r="R42" s="134">
        <v>0</v>
      </c>
      <c r="S42" s="133"/>
      <c r="T42" s="134">
        <v>28.189</v>
      </c>
      <c r="U42" s="133"/>
      <c r="V42" s="134">
        <v>0</v>
      </c>
      <c r="W42" s="133"/>
      <c r="X42" s="134">
        <v>0</v>
      </c>
      <c r="Y42" s="133"/>
      <c r="Z42" s="3"/>
      <c r="AA42" s="3"/>
      <c r="AB42" s="3"/>
      <c r="AC42" s="3"/>
      <c r="AD42" s="3"/>
      <c r="AE42" s="3"/>
    </row>
    <row r="43" spans="1:3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3">
      <c r="A44" s="468" t="s">
        <v>1914</v>
      </c>
      <c r="B44" s="450"/>
      <c r="C44" s="450"/>
      <c r="D44" s="450"/>
      <c r="E44" s="450"/>
      <c r="F44" s="450"/>
      <c r="G44" s="450"/>
      <c r="H44" s="450"/>
      <c r="I44" s="450"/>
      <c r="J44" s="450"/>
      <c r="K44" s="450"/>
      <c r="L44" s="450"/>
      <c r="M44" s="450"/>
      <c r="N44" s="450"/>
      <c r="O44" s="450"/>
      <c r="P44" s="450"/>
      <c r="Q44" s="450"/>
      <c r="R44" s="450"/>
      <c r="S44" s="450"/>
      <c r="T44" s="450"/>
      <c r="U44" s="450"/>
      <c r="V44" s="450"/>
      <c r="W44" s="450"/>
      <c r="X44" s="450"/>
      <c r="Y44" s="450"/>
      <c r="Z44" s="450"/>
      <c r="AA44" s="450"/>
      <c r="AB44" s="450"/>
      <c r="AC44" s="450"/>
      <c r="AD44" s="3"/>
      <c r="AE44" s="3"/>
    </row>
    <row r="45" spans="1:31" ht="13">
      <c r="A45" s="467" t="s">
        <v>1913</v>
      </c>
      <c r="B45" s="467"/>
      <c r="C45" s="467"/>
      <c r="D45" s="467"/>
      <c r="E45" s="467"/>
      <c r="F45" s="467"/>
      <c r="G45" s="467"/>
      <c r="H45" s="467"/>
      <c r="I45" s="467"/>
      <c r="J45" s="467"/>
      <c r="K45" s="467"/>
      <c r="L45" s="467"/>
      <c r="M45" s="467"/>
      <c r="N45" s="467"/>
      <c r="O45" s="467"/>
      <c r="P45" s="467"/>
      <c r="Q45" s="467"/>
      <c r="R45" s="467"/>
      <c r="S45" s="467"/>
      <c r="T45" s="467"/>
      <c r="U45" s="467"/>
      <c r="V45" s="467"/>
      <c r="W45" s="467"/>
      <c r="X45" s="467"/>
      <c r="Y45" s="467"/>
      <c r="Z45" s="467"/>
      <c r="AA45" s="467"/>
      <c r="AB45" s="467"/>
      <c r="AC45" s="467"/>
      <c r="AD45" s="3"/>
      <c r="AE45" s="3"/>
    </row>
    <row r="46" spans="1:31" ht="13">
      <c r="A46" s="467" t="s">
        <v>1650</v>
      </c>
      <c r="B46" s="467"/>
      <c r="C46" s="467"/>
      <c r="D46" s="467"/>
      <c r="E46" s="467"/>
      <c r="F46" s="467"/>
      <c r="G46" s="467"/>
      <c r="H46" s="467"/>
      <c r="I46" s="467"/>
      <c r="J46" s="467"/>
      <c r="K46" s="467"/>
      <c r="L46" s="467"/>
      <c r="M46" s="467"/>
      <c r="N46" s="467"/>
      <c r="O46" s="467"/>
      <c r="P46" s="467"/>
      <c r="Q46" s="467"/>
      <c r="R46" s="467"/>
      <c r="S46" s="467"/>
      <c r="T46" s="467"/>
      <c r="U46" s="467"/>
      <c r="V46" s="467"/>
      <c r="W46" s="467"/>
      <c r="X46" s="467"/>
      <c r="Y46" s="467"/>
      <c r="Z46" s="467"/>
      <c r="AA46" s="467"/>
      <c r="AB46" s="467"/>
      <c r="AC46" s="467"/>
      <c r="AD46" s="3"/>
      <c r="AE46" s="3"/>
    </row>
    <row r="47" spans="1:31">
      <c r="A47" s="478" t="s">
        <v>1649</v>
      </c>
      <c r="B47" s="457"/>
      <c r="C47" s="457"/>
      <c r="D47" s="457"/>
      <c r="E47" s="458"/>
      <c r="F47" s="455" t="s">
        <v>1809</v>
      </c>
      <c r="G47" s="453"/>
      <c r="H47" s="453"/>
      <c r="I47" s="453"/>
      <c r="J47" s="453"/>
      <c r="K47" s="453"/>
      <c r="L47" s="453"/>
      <c r="M47" s="453"/>
      <c r="N47" s="453"/>
      <c r="O47" s="453"/>
      <c r="P47" s="453"/>
      <c r="Q47" s="454"/>
      <c r="R47" s="455" t="s">
        <v>1808</v>
      </c>
      <c r="S47" s="453"/>
      <c r="T47" s="453"/>
      <c r="U47" s="453"/>
      <c r="V47" s="453"/>
      <c r="W47" s="453"/>
      <c r="X47" s="453"/>
      <c r="Y47" s="453"/>
      <c r="Z47" s="453"/>
      <c r="AA47" s="453"/>
      <c r="AB47" s="453"/>
      <c r="AC47" s="454"/>
      <c r="AD47" s="3"/>
      <c r="AE47" s="3"/>
    </row>
    <row r="48" spans="1:31" ht="37.5">
      <c r="A48" s="141" t="s">
        <v>30</v>
      </c>
      <c r="B48" s="138" t="s">
        <v>31</v>
      </c>
      <c r="C48" s="138" t="s">
        <v>1912</v>
      </c>
      <c r="D48" s="138" t="s">
        <v>35</v>
      </c>
      <c r="E48" s="142" t="s">
        <v>1911</v>
      </c>
      <c r="F48" s="141" t="s">
        <v>1412</v>
      </c>
      <c r="G48" s="139"/>
      <c r="H48" s="138" t="s">
        <v>1909</v>
      </c>
      <c r="I48" s="139"/>
      <c r="J48" s="138" t="s">
        <v>1910</v>
      </c>
      <c r="K48" s="139"/>
      <c r="L48" s="138" t="s">
        <v>1907</v>
      </c>
      <c r="M48" s="139"/>
      <c r="N48" s="138" t="s">
        <v>1906</v>
      </c>
      <c r="O48" s="139"/>
      <c r="P48" s="138" t="s">
        <v>1804</v>
      </c>
      <c r="Q48" s="140"/>
      <c r="R48" s="138" t="s">
        <v>1412</v>
      </c>
      <c r="S48" s="139"/>
      <c r="T48" s="138" t="s">
        <v>1909</v>
      </c>
      <c r="U48" s="139"/>
      <c r="V48" s="138" t="s">
        <v>1908</v>
      </c>
      <c r="W48" s="139"/>
      <c r="X48" s="138" t="s">
        <v>1907</v>
      </c>
      <c r="Y48" s="139"/>
      <c r="Z48" s="138" t="s">
        <v>1906</v>
      </c>
      <c r="AA48" s="139"/>
      <c r="AB48" s="138" t="s">
        <v>1804</v>
      </c>
      <c r="AC48" s="137"/>
      <c r="AD48" s="3"/>
      <c r="AE48" s="3"/>
    </row>
    <row r="49" spans="1:31">
      <c r="A49" s="133"/>
      <c r="B49" s="70" t="s">
        <v>1633</v>
      </c>
      <c r="C49" s="133"/>
      <c r="D49" s="133"/>
      <c r="E49" s="136">
        <v>133238</v>
      </c>
      <c r="F49" s="135" t="s">
        <v>1905</v>
      </c>
      <c r="G49" s="133"/>
      <c r="H49" s="135" t="s">
        <v>1904</v>
      </c>
      <c r="I49" s="133"/>
      <c r="J49" s="135" t="s">
        <v>1903</v>
      </c>
      <c r="K49" s="133"/>
      <c r="L49" s="135" t="s">
        <v>1902</v>
      </c>
      <c r="M49" s="133"/>
      <c r="N49" s="135" t="s">
        <v>1901</v>
      </c>
      <c r="O49" s="133"/>
      <c r="P49" s="135" t="s">
        <v>1900</v>
      </c>
      <c r="Q49" s="133"/>
      <c r="R49" s="134">
        <v>146.3963</v>
      </c>
      <c r="S49" s="133"/>
      <c r="T49" s="134">
        <v>45.759899999999995</v>
      </c>
      <c r="U49" s="133"/>
      <c r="V49" s="134">
        <v>26.197900000000001</v>
      </c>
      <c r="W49" s="133"/>
      <c r="X49" s="134">
        <v>25.094499999999996</v>
      </c>
      <c r="Y49" s="133"/>
      <c r="Z49" s="134">
        <v>243.4486</v>
      </c>
      <c r="AA49" s="133"/>
      <c r="AB49" s="134">
        <v>10.5541</v>
      </c>
      <c r="AC49" s="133"/>
      <c r="AD49" s="3"/>
      <c r="AE49" s="3"/>
    </row>
    <row r="50" spans="1:31">
      <c r="A50" s="455" t="s">
        <v>1818</v>
      </c>
      <c r="B50" s="453"/>
      <c r="C50" s="453"/>
      <c r="D50" s="453"/>
      <c r="E50" s="453"/>
      <c r="F50" s="453"/>
      <c r="G50" s="453"/>
      <c r="H50" s="453"/>
      <c r="I50" s="453"/>
      <c r="J50" s="453"/>
      <c r="K50" s="453"/>
      <c r="L50" s="453"/>
      <c r="M50" s="453"/>
      <c r="N50" s="453"/>
      <c r="O50" s="453"/>
      <c r="P50" s="453"/>
      <c r="Q50" s="453"/>
      <c r="R50" s="453"/>
      <c r="S50" s="453"/>
      <c r="T50" s="453"/>
      <c r="U50" s="453"/>
      <c r="V50" s="453"/>
      <c r="W50" s="453"/>
      <c r="X50" s="453"/>
      <c r="Y50" s="453"/>
      <c r="Z50" s="453"/>
      <c r="AA50" s="453"/>
      <c r="AB50" s="453"/>
      <c r="AC50" s="454"/>
      <c r="AD50" s="3"/>
      <c r="AE50" s="3"/>
    </row>
    <row r="51" spans="1:31">
      <c r="A51" s="133"/>
      <c r="B51" s="70" t="s">
        <v>35</v>
      </c>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3"/>
      <c r="AE51" s="3"/>
    </row>
    <row r="52" spans="1:31">
      <c r="A52" s="133"/>
      <c r="B52" s="70" t="s">
        <v>1418</v>
      </c>
      <c r="C52" s="133"/>
      <c r="D52" s="133"/>
      <c r="E52" s="136">
        <v>56</v>
      </c>
      <c r="F52" s="135" t="s">
        <v>1899</v>
      </c>
      <c r="G52" s="133"/>
      <c r="H52" s="135" t="s">
        <v>1898</v>
      </c>
      <c r="I52" s="133"/>
      <c r="J52" s="135" t="s">
        <v>1897</v>
      </c>
      <c r="K52" s="133"/>
      <c r="L52" s="135" t="s">
        <v>1896</v>
      </c>
      <c r="M52" s="133"/>
      <c r="N52" s="135" t="s">
        <v>1895</v>
      </c>
      <c r="O52" s="133"/>
      <c r="P52" s="135" t="s">
        <v>1894</v>
      </c>
      <c r="Q52" s="133"/>
      <c r="R52" s="134">
        <v>6.6000000000000003E-2</v>
      </c>
      <c r="S52" s="133"/>
      <c r="T52" s="134">
        <v>0.1</v>
      </c>
      <c r="U52" s="133"/>
      <c r="V52" s="134">
        <v>5.7000000000000002E-2</v>
      </c>
      <c r="W52" s="133"/>
      <c r="X52" s="134">
        <v>4.1000000000000009E-2</v>
      </c>
      <c r="Y52" s="133"/>
      <c r="Z52" s="134">
        <v>0.26400000000000001</v>
      </c>
      <c r="AA52" s="133"/>
      <c r="AB52" s="134">
        <v>1E-3</v>
      </c>
      <c r="AC52" s="133"/>
      <c r="AD52" s="3"/>
      <c r="AE52" s="3"/>
    </row>
    <row r="53" spans="1:31">
      <c r="A53" s="133"/>
      <c r="B53" s="70" t="s">
        <v>1420</v>
      </c>
      <c r="C53" s="133"/>
      <c r="D53" s="133"/>
      <c r="E53" s="136">
        <v>52</v>
      </c>
      <c r="F53" s="135" t="s">
        <v>1893</v>
      </c>
      <c r="G53" s="133"/>
      <c r="H53" s="135" t="s">
        <v>1892</v>
      </c>
      <c r="I53" s="133"/>
      <c r="J53" s="135" t="s">
        <v>1891</v>
      </c>
      <c r="K53" s="133"/>
      <c r="L53" s="135" t="s">
        <v>1890</v>
      </c>
      <c r="M53" s="133"/>
      <c r="N53" s="135" t="s">
        <v>1889</v>
      </c>
      <c r="O53" s="133"/>
      <c r="P53" s="135" t="s">
        <v>1750</v>
      </c>
      <c r="Q53" s="133"/>
      <c r="R53" s="134">
        <v>0.18260000000000001</v>
      </c>
      <c r="S53" s="133"/>
      <c r="T53" s="134">
        <v>4.2900000000000001E-2</v>
      </c>
      <c r="U53" s="133"/>
      <c r="V53" s="134">
        <v>0.1002</v>
      </c>
      <c r="W53" s="133"/>
      <c r="X53" s="134">
        <v>2.81E-2</v>
      </c>
      <c r="Y53" s="133"/>
      <c r="Z53" s="134">
        <v>0.3538</v>
      </c>
      <c r="AA53" s="133"/>
      <c r="AB53" s="134">
        <v>0</v>
      </c>
      <c r="AC53" s="133"/>
      <c r="AD53" s="3"/>
      <c r="AE53" s="3"/>
    </row>
    <row r="54" spans="1:31">
      <c r="A54" s="133"/>
      <c r="B54" s="70" t="s">
        <v>1421</v>
      </c>
      <c r="C54" s="133"/>
      <c r="D54" s="133"/>
      <c r="E54" s="136">
        <v>8536</v>
      </c>
      <c r="F54" s="135" t="s">
        <v>1888</v>
      </c>
      <c r="G54" s="133"/>
      <c r="H54" s="135" t="s">
        <v>1887</v>
      </c>
      <c r="I54" s="133"/>
      <c r="J54" s="135" t="s">
        <v>1886</v>
      </c>
      <c r="K54" s="133"/>
      <c r="L54" s="135" t="s">
        <v>1885</v>
      </c>
      <c r="M54" s="133"/>
      <c r="N54" s="135" t="s">
        <v>1884</v>
      </c>
      <c r="O54" s="133"/>
      <c r="P54" s="135" t="s">
        <v>1883</v>
      </c>
      <c r="Q54" s="133"/>
      <c r="R54" s="134">
        <v>7.9289999999999994</v>
      </c>
      <c r="S54" s="133"/>
      <c r="T54" s="134">
        <v>6.0885999999999987</v>
      </c>
      <c r="U54" s="133"/>
      <c r="V54" s="134">
        <v>5.1466999999999992</v>
      </c>
      <c r="W54" s="133"/>
      <c r="X54" s="134">
        <v>2.5209999999999999</v>
      </c>
      <c r="Y54" s="133"/>
      <c r="Z54" s="134">
        <v>21.685299999999998</v>
      </c>
      <c r="AA54" s="133"/>
      <c r="AB54" s="134">
        <v>2.44</v>
      </c>
      <c r="AC54" s="133"/>
      <c r="AD54" s="3"/>
      <c r="AE54" s="3"/>
    </row>
    <row r="55" spans="1:31">
      <c r="A55" s="133"/>
      <c r="B55" s="70" t="s">
        <v>1422</v>
      </c>
      <c r="C55" s="133"/>
      <c r="D55" s="133"/>
      <c r="E55" s="136">
        <v>10858</v>
      </c>
      <c r="F55" s="135" t="s">
        <v>1882</v>
      </c>
      <c r="G55" s="133"/>
      <c r="H55" s="135" t="s">
        <v>1881</v>
      </c>
      <c r="I55" s="133"/>
      <c r="J55" s="135" t="s">
        <v>1880</v>
      </c>
      <c r="K55" s="133"/>
      <c r="L55" s="135" t="s">
        <v>1879</v>
      </c>
      <c r="M55" s="133"/>
      <c r="N55" s="135" t="s">
        <v>1878</v>
      </c>
      <c r="O55" s="133"/>
      <c r="P55" s="135" t="s">
        <v>1877</v>
      </c>
      <c r="Q55" s="133"/>
      <c r="R55" s="134">
        <v>9.2278000000000002</v>
      </c>
      <c r="S55" s="133"/>
      <c r="T55" s="134">
        <v>1.0276000000000001</v>
      </c>
      <c r="U55" s="133"/>
      <c r="V55" s="134">
        <v>0.15010000000000001</v>
      </c>
      <c r="W55" s="133"/>
      <c r="X55" s="134">
        <v>0.96619999999999995</v>
      </c>
      <c r="Y55" s="133"/>
      <c r="Z55" s="134">
        <v>11.371699999999999</v>
      </c>
      <c r="AA55" s="133"/>
      <c r="AB55" s="134">
        <v>5.4999999999999997E-3</v>
      </c>
      <c r="AC55" s="133"/>
      <c r="AD55" s="3"/>
      <c r="AE55" s="3"/>
    </row>
    <row r="56" spans="1:31">
      <c r="A56" s="133"/>
      <c r="B56" s="70" t="s">
        <v>1423</v>
      </c>
      <c r="C56" s="133"/>
      <c r="D56" s="133"/>
      <c r="E56" s="136">
        <v>100</v>
      </c>
      <c r="F56" s="135" t="s">
        <v>1876</v>
      </c>
      <c r="G56" s="133"/>
      <c r="H56" s="135" t="s">
        <v>1875</v>
      </c>
      <c r="I56" s="133"/>
      <c r="J56" s="135" t="s">
        <v>1874</v>
      </c>
      <c r="K56" s="133"/>
      <c r="L56" s="135" t="s">
        <v>1873</v>
      </c>
      <c r="M56" s="133"/>
      <c r="N56" s="135" t="s">
        <v>1872</v>
      </c>
      <c r="O56" s="133"/>
      <c r="P56" s="135" t="s">
        <v>1871</v>
      </c>
      <c r="Q56" s="133"/>
      <c r="R56" s="134">
        <v>2.1364000000000001</v>
      </c>
      <c r="S56" s="133"/>
      <c r="T56" s="134">
        <v>0.22359999999999999</v>
      </c>
      <c r="U56" s="133"/>
      <c r="V56" s="134">
        <v>0.15340000000000001</v>
      </c>
      <c r="W56" s="133"/>
      <c r="X56" s="134">
        <v>0.14199999999999999</v>
      </c>
      <c r="Y56" s="133"/>
      <c r="Z56" s="134">
        <v>2.6554000000000002</v>
      </c>
      <c r="AA56" s="133"/>
      <c r="AB56" s="134">
        <v>0.1</v>
      </c>
      <c r="AC56" s="133"/>
      <c r="AD56" s="3"/>
      <c r="AE56" s="3"/>
    </row>
    <row r="57" spans="1:31">
      <c r="A57" s="133"/>
      <c r="B57" s="70" t="s">
        <v>1424</v>
      </c>
      <c r="C57" s="133"/>
      <c r="D57" s="133"/>
      <c r="E57" s="136">
        <v>16824</v>
      </c>
      <c r="F57" s="135" t="s">
        <v>1870</v>
      </c>
      <c r="G57" s="133"/>
      <c r="H57" s="135" t="s">
        <v>1869</v>
      </c>
      <c r="I57" s="133"/>
      <c r="J57" s="135" t="s">
        <v>1868</v>
      </c>
      <c r="K57" s="133"/>
      <c r="L57" s="135" t="s">
        <v>1867</v>
      </c>
      <c r="M57" s="133"/>
      <c r="N57" s="135" t="s">
        <v>1866</v>
      </c>
      <c r="O57" s="133"/>
      <c r="P57" s="135" t="s">
        <v>1865</v>
      </c>
      <c r="Q57" s="133"/>
      <c r="R57" s="134">
        <v>20.065300000000001</v>
      </c>
      <c r="S57" s="133"/>
      <c r="T57" s="134">
        <v>8.6796000000000006</v>
      </c>
      <c r="U57" s="133"/>
      <c r="V57" s="134">
        <v>13.8718</v>
      </c>
      <c r="W57" s="133"/>
      <c r="X57" s="134">
        <v>4.4703999999999997</v>
      </c>
      <c r="Y57" s="133"/>
      <c r="Z57" s="134">
        <v>47.0871</v>
      </c>
      <c r="AA57" s="133"/>
      <c r="AB57" s="134">
        <v>5.2670000000000003</v>
      </c>
      <c r="AC57" s="133"/>
      <c r="AD57" s="3"/>
      <c r="AE57" s="3"/>
    </row>
    <row r="58" spans="1:31">
      <c r="A58" s="133"/>
      <c r="B58" s="70" t="s">
        <v>1425</v>
      </c>
      <c r="C58" s="133"/>
      <c r="D58" s="133"/>
      <c r="E58" s="136">
        <v>12</v>
      </c>
      <c r="F58" s="135" t="s">
        <v>1864</v>
      </c>
      <c r="G58" s="133"/>
      <c r="H58" s="135" t="s">
        <v>1863</v>
      </c>
      <c r="I58" s="133"/>
      <c r="J58" s="135" t="s">
        <v>1862</v>
      </c>
      <c r="K58" s="133"/>
      <c r="L58" s="135" t="s">
        <v>1861</v>
      </c>
      <c r="M58" s="133"/>
      <c r="N58" s="135" t="s">
        <v>1860</v>
      </c>
      <c r="O58" s="133"/>
      <c r="P58" s="135" t="s">
        <v>1750</v>
      </c>
      <c r="Q58" s="133"/>
      <c r="R58" s="134">
        <v>2.7099999999999999E-2</v>
      </c>
      <c r="S58" s="133"/>
      <c r="T58" s="134">
        <v>1.6999999999999999E-3</v>
      </c>
      <c r="U58" s="133"/>
      <c r="V58" s="134">
        <v>2.3999999999999998E-3</v>
      </c>
      <c r="W58" s="133"/>
      <c r="X58" s="134">
        <v>9.7999999999999997E-3</v>
      </c>
      <c r="Y58" s="133"/>
      <c r="Z58" s="134">
        <v>4.0999999999999995E-2</v>
      </c>
      <c r="AA58" s="133"/>
      <c r="AB58" s="134">
        <v>0</v>
      </c>
      <c r="AC58" s="133"/>
      <c r="AD58" s="3"/>
      <c r="AE58" s="3"/>
    </row>
    <row r="59" spans="1:31">
      <c r="A59" s="133"/>
      <c r="B59" s="70" t="s">
        <v>1426</v>
      </c>
      <c r="C59" s="133"/>
      <c r="D59" s="133"/>
      <c r="E59" s="136">
        <v>1924</v>
      </c>
      <c r="F59" s="135" t="s">
        <v>1859</v>
      </c>
      <c r="G59" s="133"/>
      <c r="H59" s="135" t="s">
        <v>1858</v>
      </c>
      <c r="I59" s="133"/>
      <c r="J59" s="135" t="s">
        <v>1857</v>
      </c>
      <c r="K59" s="133"/>
      <c r="L59" s="135" t="s">
        <v>1856</v>
      </c>
      <c r="M59" s="133"/>
      <c r="N59" s="135" t="s">
        <v>1855</v>
      </c>
      <c r="O59" s="133"/>
      <c r="P59" s="135" t="s">
        <v>1854</v>
      </c>
      <c r="Q59" s="133"/>
      <c r="R59" s="134">
        <v>2.8281000000000001</v>
      </c>
      <c r="S59" s="133"/>
      <c r="T59" s="134">
        <v>1.5978000000000001</v>
      </c>
      <c r="U59" s="133"/>
      <c r="V59" s="134">
        <v>1.1759999999999999</v>
      </c>
      <c r="W59" s="133"/>
      <c r="X59" s="134">
        <v>0.78420000000000001</v>
      </c>
      <c r="Y59" s="133"/>
      <c r="Z59" s="134">
        <v>6.386099999999999</v>
      </c>
      <c r="AA59" s="133"/>
      <c r="AB59" s="134">
        <v>0.28260000000000002</v>
      </c>
      <c r="AC59" s="133"/>
      <c r="AD59" s="3"/>
      <c r="AE59" s="3"/>
    </row>
    <row r="60" spans="1:31">
      <c r="A60" s="133"/>
      <c r="B60" s="70" t="s">
        <v>1419</v>
      </c>
      <c r="C60" s="133"/>
      <c r="D60" s="133"/>
      <c r="E60" s="136">
        <v>87356</v>
      </c>
      <c r="F60" s="135" t="s">
        <v>1853</v>
      </c>
      <c r="G60" s="133"/>
      <c r="H60" s="135" t="s">
        <v>1852</v>
      </c>
      <c r="I60" s="133"/>
      <c r="J60" s="135" t="s">
        <v>1851</v>
      </c>
      <c r="K60" s="133"/>
      <c r="L60" s="135" t="s">
        <v>1850</v>
      </c>
      <c r="M60" s="133"/>
      <c r="N60" s="135" t="s">
        <v>1849</v>
      </c>
      <c r="O60" s="133"/>
      <c r="P60" s="135" t="s">
        <v>1848</v>
      </c>
      <c r="Q60" s="133"/>
      <c r="R60" s="134">
        <v>102.34010000000001</v>
      </c>
      <c r="S60" s="133"/>
      <c r="T60" s="134">
        <v>27.622699999999998</v>
      </c>
      <c r="U60" s="133"/>
      <c r="V60" s="134">
        <v>5.3933</v>
      </c>
      <c r="W60" s="133"/>
      <c r="X60" s="134">
        <v>15.826700000000001</v>
      </c>
      <c r="Y60" s="133"/>
      <c r="Z60" s="134">
        <v>151.18280000000001</v>
      </c>
      <c r="AA60" s="133"/>
      <c r="AB60" s="134">
        <v>2.4327000000000001</v>
      </c>
      <c r="AC60" s="133"/>
      <c r="AD60" s="3"/>
      <c r="AE60" s="3"/>
    </row>
    <row r="61" spans="1:31">
      <c r="A61" s="133"/>
      <c r="B61" s="70" t="s">
        <v>1429</v>
      </c>
      <c r="C61" s="133"/>
      <c r="D61" s="133"/>
      <c r="E61" s="136">
        <v>1022</v>
      </c>
      <c r="F61" s="135" t="s">
        <v>1847</v>
      </c>
      <c r="G61" s="133"/>
      <c r="H61" s="135" t="s">
        <v>1846</v>
      </c>
      <c r="I61" s="133"/>
      <c r="J61" s="135" t="s">
        <v>1845</v>
      </c>
      <c r="K61" s="133"/>
      <c r="L61" s="135" t="s">
        <v>1844</v>
      </c>
      <c r="M61" s="133"/>
      <c r="N61" s="135" t="s">
        <v>1843</v>
      </c>
      <c r="O61" s="133"/>
      <c r="P61" s="135" t="s">
        <v>1842</v>
      </c>
      <c r="Q61" s="133"/>
      <c r="R61" s="134">
        <v>1.569</v>
      </c>
      <c r="S61" s="133"/>
      <c r="T61" s="134">
        <v>0.34310000000000002</v>
      </c>
      <c r="U61" s="133"/>
      <c r="V61" s="134">
        <v>0.1414</v>
      </c>
      <c r="W61" s="133"/>
      <c r="X61" s="134">
        <v>0.1696</v>
      </c>
      <c r="Y61" s="133"/>
      <c r="Z61" s="134">
        <v>2.2230999999999996</v>
      </c>
      <c r="AA61" s="133"/>
      <c r="AB61" s="134">
        <v>2.3399999999999997E-2</v>
      </c>
      <c r="AC61" s="133"/>
      <c r="AD61" s="3"/>
      <c r="AE61" s="3"/>
    </row>
    <row r="62" spans="1:31">
      <c r="A62" s="133"/>
      <c r="B62" s="70" t="s">
        <v>4</v>
      </c>
      <c r="C62" s="133"/>
      <c r="D62" s="133"/>
      <c r="E62" s="136">
        <v>6498</v>
      </c>
      <c r="F62" s="135" t="s">
        <v>1841</v>
      </c>
      <c r="G62" s="133"/>
      <c r="H62" s="135" t="s">
        <v>1840</v>
      </c>
      <c r="I62" s="133"/>
      <c r="J62" s="135" t="s">
        <v>1839</v>
      </c>
      <c r="K62" s="133"/>
      <c r="L62" s="135" t="s">
        <v>1838</v>
      </c>
      <c r="M62" s="133"/>
      <c r="N62" s="135" t="s">
        <v>1837</v>
      </c>
      <c r="O62" s="133"/>
      <c r="P62" s="135" t="s">
        <v>1836</v>
      </c>
      <c r="Q62" s="133"/>
      <c r="R62" s="134">
        <v>2.4899999999999999E-2</v>
      </c>
      <c r="S62" s="133"/>
      <c r="T62" s="134">
        <v>3.2300000000000002E-2</v>
      </c>
      <c r="U62" s="133"/>
      <c r="V62" s="134">
        <v>5.5999999999999991E-3</v>
      </c>
      <c r="W62" s="133"/>
      <c r="X62" s="134">
        <v>0.13550000000000001</v>
      </c>
      <c r="Y62" s="133"/>
      <c r="Z62" s="134">
        <v>0.19830000000000003</v>
      </c>
      <c r="AA62" s="133"/>
      <c r="AB62" s="134">
        <v>1.9E-3</v>
      </c>
      <c r="AC62" s="133"/>
      <c r="AD62" s="3"/>
      <c r="AE62" s="3"/>
    </row>
    <row r="63" spans="1:3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row>
    <row r="64" spans="1:31" ht="13">
      <c r="A64" s="108"/>
      <c r="B64" s="108"/>
      <c r="C64" s="108"/>
      <c r="D64" s="108"/>
      <c r="E64" s="108"/>
      <c r="F64" s="108"/>
      <c r="G64" s="108"/>
      <c r="H64" s="108"/>
      <c r="I64" s="108"/>
      <c r="J64" s="132" t="s">
        <v>1828</v>
      </c>
      <c r="K64" s="108"/>
      <c r="L64" s="108"/>
      <c r="M64" s="108"/>
      <c r="N64" s="108"/>
      <c r="O64" s="108"/>
      <c r="P64" s="108"/>
      <c r="Q64" s="108"/>
      <c r="R64" s="108"/>
      <c r="S64" s="108"/>
      <c r="T64" s="108"/>
      <c r="U64" s="108"/>
      <c r="V64" s="108"/>
      <c r="W64" s="3"/>
      <c r="X64" s="3"/>
      <c r="Y64" s="3"/>
      <c r="Z64" s="3"/>
      <c r="AA64" s="3"/>
      <c r="AB64" s="3"/>
      <c r="AC64" s="3"/>
      <c r="AD64" s="3"/>
      <c r="AE64" s="3"/>
    </row>
    <row r="65" spans="1:31" ht="13">
      <c r="A65" s="108"/>
      <c r="B65" s="108"/>
      <c r="C65" s="108"/>
      <c r="D65" s="108"/>
      <c r="E65" s="108"/>
      <c r="F65" s="108"/>
      <c r="G65" s="108"/>
      <c r="H65" s="108"/>
      <c r="I65" s="108"/>
      <c r="J65" s="132" t="s">
        <v>1835</v>
      </c>
      <c r="K65" s="108"/>
      <c r="L65" s="108"/>
      <c r="M65" s="108"/>
      <c r="N65" s="108"/>
      <c r="O65" s="108"/>
      <c r="P65" s="108"/>
      <c r="Q65" s="108"/>
      <c r="R65" s="108"/>
      <c r="S65" s="108"/>
      <c r="T65" s="108"/>
      <c r="U65" s="108"/>
      <c r="V65" s="108"/>
      <c r="W65" s="3"/>
      <c r="X65" s="3"/>
      <c r="Y65" s="3"/>
      <c r="Z65" s="3"/>
      <c r="AA65" s="3"/>
      <c r="AB65" s="3"/>
      <c r="AC65" s="3"/>
      <c r="AD65" s="3"/>
      <c r="AE65" s="3"/>
    </row>
    <row r="66" spans="1:31" ht="13">
      <c r="A66" s="108"/>
      <c r="B66" s="108"/>
      <c r="C66" s="108"/>
      <c r="D66" s="108"/>
      <c r="E66" s="108"/>
      <c r="F66" s="108"/>
      <c r="G66" s="108"/>
      <c r="H66" s="108"/>
      <c r="I66" s="108"/>
      <c r="J66" s="132" t="s">
        <v>1723</v>
      </c>
      <c r="K66" s="108"/>
      <c r="L66" s="108"/>
      <c r="M66" s="108"/>
      <c r="N66" s="108"/>
      <c r="O66" s="108"/>
      <c r="P66" s="108"/>
      <c r="Q66" s="108"/>
      <c r="R66" s="108"/>
      <c r="S66" s="108"/>
      <c r="T66" s="108"/>
      <c r="U66" s="108"/>
      <c r="V66" s="108"/>
      <c r="W66" s="3"/>
      <c r="X66" s="3"/>
      <c r="Y66" s="3"/>
      <c r="Z66" s="3"/>
      <c r="AA66" s="3"/>
      <c r="AB66" s="3"/>
      <c r="AC66" s="3"/>
      <c r="AD66" s="3"/>
      <c r="AE66" s="3"/>
    </row>
    <row r="67" spans="1:31" ht="13">
      <c r="A67" s="131"/>
      <c r="B67" s="130" t="s">
        <v>1649</v>
      </c>
      <c r="C67" s="129"/>
      <c r="D67" s="128"/>
      <c r="E67" s="127"/>
      <c r="F67" s="126"/>
      <c r="G67" s="126"/>
      <c r="H67" s="125"/>
      <c r="I67" s="479" t="s">
        <v>1820</v>
      </c>
      <c r="J67" s="457"/>
      <c r="K67" s="457"/>
      <c r="L67" s="457"/>
      <c r="M67" s="457"/>
      <c r="N67" s="457"/>
      <c r="O67" s="457"/>
      <c r="P67" s="457"/>
      <c r="Q67" s="457"/>
      <c r="R67" s="458"/>
      <c r="S67" s="480" t="s">
        <v>1834</v>
      </c>
      <c r="T67" s="481"/>
      <c r="U67" s="481"/>
      <c r="V67" s="482"/>
      <c r="W67" s="3"/>
      <c r="X67" s="3"/>
      <c r="Y67" s="3"/>
      <c r="Z67" s="3"/>
      <c r="AA67" s="3"/>
      <c r="AB67" s="3"/>
      <c r="AC67" s="3"/>
      <c r="AD67" s="3"/>
      <c r="AE67" s="3"/>
    </row>
    <row r="68" spans="1:31" ht="63">
      <c r="A68" s="122" t="s">
        <v>30</v>
      </c>
      <c r="B68" s="120" t="s">
        <v>31</v>
      </c>
      <c r="C68" s="120" t="s">
        <v>1704</v>
      </c>
      <c r="D68" s="123" t="s">
        <v>35</v>
      </c>
      <c r="E68" s="122" t="s">
        <v>1391</v>
      </c>
      <c r="F68" s="121"/>
      <c r="G68" s="120" t="s">
        <v>1432</v>
      </c>
      <c r="H68" s="119"/>
      <c r="I68" s="117" t="s">
        <v>1435</v>
      </c>
      <c r="J68" s="116"/>
      <c r="K68" s="115" t="s">
        <v>1436</v>
      </c>
      <c r="L68" s="116"/>
      <c r="M68" s="115" t="s">
        <v>1544</v>
      </c>
      <c r="N68" s="116"/>
      <c r="O68" s="115" t="s">
        <v>1438</v>
      </c>
      <c r="P68" s="116"/>
      <c r="Q68" s="115" t="s">
        <v>1439</v>
      </c>
      <c r="R68" s="118"/>
      <c r="S68" s="117" t="s">
        <v>1543</v>
      </c>
      <c r="T68" s="116"/>
      <c r="U68" s="115" t="s">
        <v>1542</v>
      </c>
      <c r="V68" s="114"/>
      <c r="W68" s="3"/>
      <c r="X68" s="3"/>
      <c r="Y68" s="3"/>
      <c r="Z68" s="3"/>
      <c r="AA68" s="3"/>
      <c r="AB68" s="3"/>
      <c r="AC68" s="3"/>
      <c r="AD68" s="3"/>
      <c r="AE68" s="3"/>
    </row>
    <row r="69" spans="1:31" ht="13">
      <c r="A69" s="108"/>
      <c r="B69" s="112" t="s">
        <v>1633</v>
      </c>
      <c r="C69" s="108"/>
      <c r="D69" s="108"/>
      <c r="E69" s="110">
        <v>84807</v>
      </c>
      <c r="F69" s="108"/>
      <c r="G69" s="110">
        <v>106136</v>
      </c>
      <c r="H69" s="108"/>
      <c r="I69" s="109">
        <v>2686817.159</v>
      </c>
      <c r="J69" s="108"/>
      <c r="K69" s="109">
        <v>3604538.5559999999</v>
      </c>
      <c r="L69" s="108"/>
      <c r="M69" s="109">
        <v>3202354.3709999998</v>
      </c>
      <c r="N69" s="108"/>
      <c r="O69" s="109">
        <v>240143.95</v>
      </c>
      <c r="P69" s="108"/>
      <c r="Q69" s="109">
        <v>215690.522</v>
      </c>
      <c r="R69" s="108"/>
      <c r="S69" s="109">
        <v>8719890.9100000001</v>
      </c>
      <c r="T69" s="108"/>
      <c r="U69" s="109">
        <v>45100241.891000003</v>
      </c>
      <c r="V69" s="108"/>
      <c r="W69" s="3"/>
      <c r="X69" s="3"/>
      <c r="Y69" s="3"/>
      <c r="Z69" s="3"/>
      <c r="AA69" s="3"/>
      <c r="AB69" s="3"/>
      <c r="AC69" s="3"/>
      <c r="AD69" s="3"/>
      <c r="AE69" s="3"/>
    </row>
    <row r="70" spans="1:31">
      <c r="A70" s="475" t="s">
        <v>1818</v>
      </c>
      <c r="B70" s="476"/>
      <c r="C70" s="476"/>
      <c r="D70" s="476"/>
      <c r="E70" s="476"/>
      <c r="F70" s="476"/>
      <c r="G70" s="476"/>
      <c r="H70" s="476"/>
      <c r="I70" s="476"/>
      <c r="J70" s="476"/>
      <c r="K70" s="476"/>
      <c r="L70" s="476"/>
      <c r="M70" s="476"/>
      <c r="N70" s="476"/>
      <c r="O70" s="476"/>
      <c r="P70" s="476"/>
      <c r="Q70" s="476"/>
      <c r="R70" s="476"/>
      <c r="S70" s="476"/>
      <c r="T70" s="476"/>
      <c r="U70" s="476"/>
      <c r="V70" s="477"/>
      <c r="W70" s="3"/>
      <c r="X70" s="3"/>
      <c r="Y70" s="3"/>
      <c r="Z70" s="3"/>
      <c r="AA70" s="3"/>
      <c r="AB70" s="3"/>
      <c r="AC70" s="3"/>
      <c r="AD70" s="3"/>
      <c r="AE70" s="3"/>
    </row>
    <row r="71" spans="1:31" ht="13">
      <c r="A71" s="108"/>
      <c r="B71" s="112" t="s">
        <v>35</v>
      </c>
      <c r="C71" s="108"/>
      <c r="D71" s="108"/>
      <c r="E71" s="108"/>
      <c r="F71" s="108"/>
      <c r="G71" s="108"/>
      <c r="H71" s="108"/>
      <c r="I71" s="108"/>
      <c r="J71" s="108"/>
      <c r="K71" s="108"/>
      <c r="L71" s="108"/>
      <c r="M71" s="108"/>
      <c r="N71" s="108"/>
      <c r="O71" s="108"/>
      <c r="P71" s="108"/>
      <c r="Q71" s="108"/>
      <c r="R71" s="108"/>
      <c r="S71" s="108"/>
      <c r="T71" s="108"/>
      <c r="U71" s="108"/>
      <c r="V71" s="108"/>
      <c r="W71" s="3"/>
      <c r="X71" s="3"/>
      <c r="Y71" s="3"/>
      <c r="Z71" s="3"/>
      <c r="AA71" s="3"/>
      <c r="AB71" s="3"/>
      <c r="AC71" s="3"/>
      <c r="AD71" s="3"/>
      <c r="AE71" s="3"/>
    </row>
    <row r="72" spans="1:31" ht="13">
      <c r="A72" s="108"/>
      <c r="B72" s="112" t="s">
        <v>1698</v>
      </c>
      <c r="C72" s="108"/>
      <c r="D72" s="111" t="s">
        <v>383</v>
      </c>
      <c r="E72" s="110">
        <v>28</v>
      </c>
      <c r="F72" s="108"/>
      <c r="G72" s="110">
        <v>44</v>
      </c>
      <c r="H72" s="108"/>
      <c r="I72" s="109">
        <v>1580.729</v>
      </c>
      <c r="J72" s="108"/>
      <c r="K72" s="109">
        <v>1623.174</v>
      </c>
      <c r="L72" s="108"/>
      <c r="M72" s="109">
        <v>1570.693</v>
      </c>
      <c r="N72" s="108"/>
      <c r="O72" s="109">
        <v>148.34800000000001</v>
      </c>
      <c r="P72" s="108"/>
      <c r="Q72" s="109">
        <v>143.82</v>
      </c>
      <c r="R72" s="108"/>
      <c r="S72" s="109">
        <v>6279.1830000000009</v>
      </c>
      <c r="T72" s="108"/>
      <c r="U72" s="109">
        <v>6424.7879999999996</v>
      </c>
      <c r="V72" s="108"/>
      <c r="W72" s="3"/>
      <c r="X72" s="3"/>
      <c r="Y72" s="3"/>
      <c r="Z72" s="3"/>
      <c r="AA72" s="3"/>
      <c r="AB72" s="3"/>
      <c r="AC72" s="3"/>
      <c r="AD72" s="3"/>
      <c r="AE72" s="3"/>
    </row>
    <row r="73" spans="1:31" ht="13">
      <c r="A73" s="108"/>
      <c r="B73" s="112" t="s">
        <v>1697</v>
      </c>
      <c r="C73" s="108"/>
      <c r="D73" s="111" t="s">
        <v>246</v>
      </c>
      <c r="E73" s="110">
        <v>26</v>
      </c>
      <c r="F73" s="108"/>
      <c r="G73" s="110">
        <v>40</v>
      </c>
      <c r="H73" s="108"/>
      <c r="I73" s="109">
        <v>556.37400000000002</v>
      </c>
      <c r="J73" s="108"/>
      <c r="K73" s="109">
        <v>523.64200000000005</v>
      </c>
      <c r="L73" s="108"/>
      <c r="M73" s="109">
        <v>523.64200000000005</v>
      </c>
      <c r="N73" s="108"/>
      <c r="O73" s="109">
        <v>129.672</v>
      </c>
      <c r="P73" s="108"/>
      <c r="Q73" s="109">
        <v>129.672</v>
      </c>
      <c r="R73" s="108"/>
      <c r="S73" s="109">
        <v>9206.2739999999994</v>
      </c>
      <c r="T73" s="108"/>
      <c r="U73" s="109">
        <v>10546.291999999999</v>
      </c>
      <c r="V73" s="108"/>
      <c r="W73" s="3"/>
      <c r="X73" s="3"/>
      <c r="Y73" s="3"/>
      <c r="Z73" s="3"/>
      <c r="AA73" s="3"/>
      <c r="AB73" s="3"/>
      <c r="AC73" s="3"/>
      <c r="AD73" s="3"/>
      <c r="AE73" s="3"/>
    </row>
    <row r="74" spans="1:31" ht="13">
      <c r="A74" s="108"/>
      <c r="B74" s="112" t="s">
        <v>1696</v>
      </c>
      <c r="C74" s="108"/>
      <c r="D74" s="111" t="s">
        <v>125</v>
      </c>
      <c r="E74" s="110">
        <v>4268</v>
      </c>
      <c r="F74" s="108"/>
      <c r="G74" s="110">
        <v>4924</v>
      </c>
      <c r="H74" s="108"/>
      <c r="I74" s="109">
        <v>231733.04100000003</v>
      </c>
      <c r="J74" s="108"/>
      <c r="K74" s="109">
        <v>253264.78899999999</v>
      </c>
      <c r="L74" s="108"/>
      <c r="M74" s="109">
        <v>231435.56200000001</v>
      </c>
      <c r="N74" s="108"/>
      <c r="O74" s="109">
        <v>8922.3459999999995</v>
      </c>
      <c r="P74" s="108"/>
      <c r="Q74" s="109">
        <v>8248.4</v>
      </c>
      <c r="R74" s="108"/>
      <c r="S74" s="109">
        <v>388387.32900000009</v>
      </c>
      <c r="T74" s="108"/>
      <c r="U74" s="109">
        <v>8772373.8359999992</v>
      </c>
      <c r="V74" s="108"/>
      <c r="W74" s="3"/>
      <c r="X74" s="3"/>
      <c r="Y74" s="3"/>
      <c r="Z74" s="3"/>
      <c r="AA74" s="3"/>
      <c r="AB74" s="3"/>
      <c r="AC74" s="3"/>
      <c r="AD74" s="3"/>
      <c r="AE74" s="3"/>
    </row>
    <row r="75" spans="1:31" ht="13">
      <c r="A75" s="108"/>
      <c r="B75" s="112" t="s">
        <v>1695</v>
      </c>
      <c r="C75" s="108"/>
      <c r="D75" s="111" t="s">
        <v>1694</v>
      </c>
      <c r="E75" s="110">
        <v>405</v>
      </c>
      <c r="F75" s="108"/>
      <c r="G75" s="110">
        <v>573</v>
      </c>
      <c r="H75" s="108"/>
      <c r="I75" s="109">
        <v>17822.967000000001</v>
      </c>
      <c r="J75" s="108"/>
      <c r="K75" s="109">
        <v>17620.597000000002</v>
      </c>
      <c r="L75" s="108"/>
      <c r="M75" s="109">
        <v>16425.598000000002</v>
      </c>
      <c r="N75" s="108"/>
      <c r="O75" s="109">
        <v>489.37700000000007</v>
      </c>
      <c r="P75" s="108"/>
      <c r="Q75" s="109">
        <v>445.93400000000003</v>
      </c>
      <c r="R75" s="108"/>
      <c r="S75" s="109">
        <v>24382.808000000005</v>
      </c>
      <c r="T75" s="108"/>
      <c r="U75" s="109">
        <v>627499.12699999998</v>
      </c>
      <c r="V75" s="108"/>
      <c r="W75" s="3"/>
      <c r="X75" s="3"/>
      <c r="Y75" s="3"/>
      <c r="Z75" s="3"/>
      <c r="AA75" s="3"/>
      <c r="AB75" s="3"/>
      <c r="AC75" s="3"/>
      <c r="AD75" s="3"/>
      <c r="AE75" s="3"/>
    </row>
    <row r="76" spans="1:31" ht="13">
      <c r="A76" s="108"/>
      <c r="B76" s="112" t="s">
        <v>1693</v>
      </c>
      <c r="C76" s="108"/>
      <c r="D76" s="111" t="s">
        <v>51</v>
      </c>
      <c r="E76" s="110">
        <v>5429</v>
      </c>
      <c r="F76" s="108"/>
      <c r="G76" s="110">
        <v>6654</v>
      </c>
      <c r="H76" s="108"/>
      <c r="I76" s="109">
        <v>0</v>
      </c>
      <c r="J76" s="108"/>
      <c r="K76" s="109">
        <v>179741.622</v>
      </c>
      <c r="L76" s="108"/>
      <c r="M76" s="109">
        <v>153286.12400000001</v>
      </c>
      <c r="N76" s="108"/>
      <c r="O76" s="109">
        <v>12505.995999999999</v>
      </c>
      <c r="P76" s="108"/>
      <c r="Q76" s="109">
        <v>10606.883999999998</v>
      </c>
      <c r="R76" s="108"/>
      <c r="S76" s="109">
        <v>24522.738000000001</v>
      </c>
      <c r="T76" s="108"/>
      <c r="U76" s="109">
        <v>213071.44600000003</v>
      </c>
      <c r="V76" s="108"/>
      <c r="W76" s="3"/>
      <c r="X76" s="3"/>
      <c r="Y76" s="3"/>
      <c r="Z76" s="3"/>
      <c r="AA76" s="3"/>
      <c r="AB76" s="3"/>
      <c r="AC76" s="3"/>
      <c r="AD76" s="3"/>
      <c r="AE76" s="3"/>
    </row>
    <row r="77" spans="1:31" ht="13">
      <c r="A77" s="108"/>
      <c r="B77" s="112" t="s">
        <v>1692</v>
      </c>
      <c r="C77" s="108"/>
      <c r="D77" s="111" t="s">
        <v>1691</v>
      </c>
      <c r="E77" s="110">
        <v>11537</v>
      </c>
      <c r="F77" s="108"/>
      <c r="G77" s="110">
        <v>15433</v>
      </c>
      <c r="H77" s="108"/>
      <c r="I77" s="109">
        <v>0</v>
      </c>
      <c r="J77" s="108"/>
      <c r="K77" s="109">
        <v>351928.00099999999</v>
      </c>
      <c r="L77" s="108"/>
      <c r="M77" s="109">
        <v>299132.42300000001</v>
      </c>
      <c r="N77" s="108"/>
      <c r="O77" s="109">
        <v>23165.3</v>
      </c>
      <c r="P77" s="108"/>
      <c r="Q77" s="109">
        <v>20057.331999999999</v>
      </c>
      <c r="R77" s="108"/>
      <c r="S77" s="109">
        <v>48663.167999999998</v>
      </c>
      <c r="T77" s="108"/>
      <c r="U77" s="109">
        <v>374585.13199999998</v>
      </c>
      <c r="V77" s="108"/>
      <c r="W77" s="3"/>
      <c r="X77" s="3"/>
      <c r="Y77" s="3"/>
      <c r="Z77" s="3"/>
      <c r="AA77" s="3"/>
      <c r="AB77" s="3"/>
      <c r="AC77" s="3"/>
      <c r="AD77" s="3"/>
      <c r="AE77" s="3"/>
    </row>
    <row r="78" spans="1:31" ht="13">
      <c r="A78" s="108"/>
      <c r="B78" s="112" t="s">
        <v>1690</v>
      </c>
      <c r="C78" s="108"/>
      <c r="D78" s="111" t="s">
        <v>138</v>
      </c>
      <c r="E78" s="110">
        <v>50</v>
      </c>
      <c r="F78" s="108"/>
      <c r="G78" s="110">
        <v>59</v>
      </c>
      <c r="H78" s="108"/>
      <c r="I78" s="109">
        <v>1817.491</v>
      </c>
      <c r="J78" s="108"/>
      <c r="K78" s="109">
        <v>1822.145</v>
      </c>
      <c r="L78" s="108"/>
      <c r="M78" s="109">
        <v>1805.4160000000002</v>
      </c>
      <c r="N78" s="108"/>
      <c r="O78" s="109">
        <v>236.38800000000001</v>
      </c>
      <c r="P78" s="108"/>
      <c r="Q78" s="109">
        <v>235.04499999999999</v>
      </c>
      <c r="R78" s="108"/>
      <c r="S78" s="109">
        <v>41081.432999999997</v>
      </c>
      <c r="T78" s="108"/>
      <c r="U78" s="109">
        <v>257754.052</v>
      </c>
      <c r="V78" s="108"/>
      <c r="W78" s="3"/>
      <c r="X78" s="3"/>
      <c r="Y78" s="3"/>
      <c r="Z78" s="3"/>
      <c r="AA78" s="3"/>
      <c r="AB78" s="3"/>
      <c r="AC78" s="3"/>
      <c r="AD78" s="3"/>
      <c r="AE78" s="3"/>
    </row>
    <row r="79" spans="1:31" ht="13">
      <c r="A79" s="108"/>
      <c r="B79" s="112" t="s">
        <v>1689</v>
      </c>
      <c r="C79" s="108"/>
      <c r="D79" s="111" t="s">
        <v>1688</v>
      </c>
      <c r="E79" s="110">
        <v>31</v>
      </c>
      <c r="F79" s="108"/>
      <c r="G79" s="110">
        <v>39</v>
      </c>
      <c r="H79" s="108"/>
      <c r="I79" s="109">
        <v>677.36400000000003</v>
      </c>
      <c r="J79" s="108"/>
      <c r="K79" s="109">
        <v>688.99</v>
      </c>
      <c r="L79" s="108"/>
      <c r="M79" s="109">
        <v>676.85900000000004</v>
      </c>
      <c r="N79" s="108"/>
      <c r="O79" s="109">
        <v>73.019000000000005</v>
      </c>
      <c r="P79" s="108"/>
      <c r="Q79" s="109">
        <v>72.049000000000007</v>
      </c>
      <c r="R79" s="108"/>
      <c r="S79" s="109">
        <v>6146.6270000000004</v>
      </c>
      <c r="T79" s="108"/>
      <c r="U79" s="109">
        <v>40378.805999999997</v>
      </c>
      <c r="V79" s="108"/>
      <c r="W79" s="3"/>
      <c r="X79" s="3"/>
      <c r="Y79" s="3"/>
      <c r="Z79" s="3"/>
      <c r="AA79" s="3"/>
      <c r="AB79" s="3"/>
      <c r="AC79" s="3"/>
      <c r="AD79" s="3"/>
      <c r="AE79" s="3"/>
    </row>
    <row r="80" spans="1:31" ht="13">
      <c r="A80" s="108"/>
      <c r="B80" s="112" t="s">
        <v>1687</v>
      </c>
      <c r="C80" s="108"/>
      <c r="D80" s="111" t="s">
        <v>207</v>
      </c>
      <c r="E80" s="110">
        <v>8412</v>
      </c>
      <c r="F80" s="108"/>
      <c r="G80" s="110">
        <v>10311</v>
      </c>
      <c r="H80" s="108"/>
      <c r="I80" s="109">
        <v>585949.58499999996</v>
      </c>
      <c r="J80" s="108"/>
      <c r="K80" s="109">
        <v>595242.99199999997</v>
      </c>
      <c r="L80" s="108"/>
      <c r="M80" s="109">
        <v>578204.08900000004</v>
      </c>
      <c r="N80" s="108"/>
      <c r="O80" s="109">
        <v>30894.366000000002</v>
      </c>
      <c r="P80" s="108"/>
      <c r="Q80" s="109">
        <v>28261.037</v>
      </c>
      <c r="R80" s="108"/>
      <c r="S80" s="109">
        <v>2632186.6850000001</v>
      </c>
      <c r="T80" s="108"/>
      <c r="U80" s="109">
        <v>13843512.074999999</v>
      </c>
      <c r="V80" s="108"/>
      <c r="W80" s="3"/>
      <c r="X80" s="3"/>
      <c r="Y80" s="3"/>
      <c r="Z80" s="3"/>
      <c r="AA80" s="3"/>
      <c r="AB80" s="3"/>
      <c r="AC80" s="3"/>
      <c r="AD80" s="3"/>
      <c r="AE80" s="3"/>
    </row>
    <row r="81" spans="1:31" ht="13">
      <c r="A81" s="108"/>
      <c r="B81" s="112" t="s">
        <v>1686</v>
      </c>
      <c r="C81" s="108"/>
      <c r="D81" s="111" t="s">
        <v>982</v>
      </c>
      <c r="E81" s="110">
        <v>6</v>
      </c>
      <c r="F81" s="108"/>
      <c r="G81" s="110">
        <v>6</v>
      </c>
      <c r="H81" s="108"/>
      <c r="I81" s="109">
        <v>50.235999999999997</v>
      </c>
      <c r="J81" s="108"/>
      <c r="K81" s="109">
        <v>44.944000000000003</v>
      </c>
      <c r="L81" s="108"/>
      <c r="M81" s="109">
        <v>44.944000000000003</v>
      </c>
      <c r="N81" s="108"/>
      <c r="O81" s="109">
        <v>10.827</v>
      </c>
      <c r="P81" s="108"/>
      <c r="Q81" s="109">
        <v>10.827</v>
      </c>
      <c r="R81" s="108"/>
      <c r="S81" s="109">
        <v>1375.6579999999999</v>
      </c>
      <c r="T81" s="108"/>
      <c r="U81" s="109">
        <v>564.702</v>
      </c>
      <c r="V81" s="108"/>
      <c r="W81" s="3"/>
      <c r="X81" s="3"/>
      <c r="Y81" s="3"/>
      <c r="Z81" s="3"/>
      <c r="AA81" s="3"/>
      <c r="AB81" s="3"/>
      <c r="AC81" s="3"/>
      <c r="AD81" s="3"/>
      <c r="AE81" s="3"/>
    </row>
    <row r="82" spans="1:31" ht="13">
      <c r="A82" s="108"/>
      <c r="B82" s="112" t="s">
        <v>1685</v>
      </c>
      <c r="C82" s="108"/>
      <c r="D82" s="111" t="s">
        <v>1684</v>
      </c>
      <c r="E82" s="110">
        <v>2</v>
      </c>
      <c r="F82" s="108"/>
      <c r="G82" s="110">
        <v>2</v>
      </c>
      <c r="H82" s="108"/>
      <c r="I82" s="109">
        <v>19.492000000000001</v>
      </c>
      <c r="J82" s="108"/>
      <c r="K82" s="109">
        <v>19.492000000000001</v>
      </c>
      <c r="L82" s="108"/>
      <c r="M82" s="109">
        <v>19.492000000000001</v>
      </c>
      <c r="N82" s="108"/>
      <c r="O82" s="109">
        <v>5.3159999999999998</v>
      </c>
      <c r="P82" s="108"/>
      <c r="Q82" s="109">
        <v>5.3159999999999998</v>
      </c>
      <c r="R82" s="108"/>
      <c r="S82" s="109">
        <v>411.33199999999999</v>
      </c>
      <c r="T82" s="108"/>
      <c r="U82" s="109">
        <v>61.777999999999999</v>
      </c>
      <c r="V82" s="108"/>
      <c r="W82" s="3"/>
      <c r="X82" s="3"/>
      <c r="Y82" s="3"/>
      <c r="Z82" s="3"/>
      <c r="AA82" s="3"/>
      <c r="AB82" s="3"/>
      <c r="AC82" s="3"/>
      <c r="AD82" s="3"/>
      <c r="AE82" s="3"/>
    </row>
    <row r="83" spans="1:31" ht="13">
      <c r="A83" s="108"/>
      <c r="B83" s="112" t="s">
        <v>1682</v>
      </c>
      <c r="C83" s="108"/>
      <c r="D83" s="111" t="s">
        <v>85</v>
      </c>
      <c r="E83" s="110">
        <v>962</v>
      </c>
      <c r="F83" s="108"/>
      <c r="G83" s="110">
        <v>1277</v>
      </c>
      <c r="H83" s="108"/>
      <c r="I83" s="109">
        <v>52887.796999999999</v>
      </c>
      <c r="J83" s="108"/>
      <c r="K83" s="109">
        <v>51984.347000000002</v>
      </c>
      <c r="L83" s="108"/>
      <c r="M83" s="109">
        <v>51317.519</v>
      </c>
      <c r="N83" s="108"/>
      <c r="O83" s="109">
        <v>3458.0820000000003</v>
      </c>
      <c r="P83" s="108"/>
      <c r="Q83" s="109">
        <v>3347.8649999999998</v>
      </c>
      <c r="R83" s="108"/>
      <c r="S83" s="109">
        <v>315992.18300000002</v>
      </c>
      <c r="T83" s="108"/>
      <c r="U83" s="109">
        <v>1338782.1769999999</v>
      </c>
      <c r="V83" s="108"/>
      <c r="W83" s="3"/>
      <c r="X83" s="3"/>
      <c r="Y83" s="3"/>
      <c r="Z83" s="3"/>
      <c r="AA83" s="3"/>
      <c r="AB83" s="3"/>
      <c r="AC83" s="3"/>
      <c r="AD83" s="3"/>
      <c r="AE83" s="3"/>
    </row>
    <row r="84" spans="1:31" ht="13">
      <c r="A84" s="108"/>
      <c r="B84" s="112" t="s">
        <v>1833</v>
      </c>
      <c r="C84" s="108"/>
      <c r="D84" s="111" t="s">
        <v>1832</v>
      </c>
      <c r="E84" s="110">
        <v>12</v>
      </c>
      <c r="F84" s="108"/>
      <c r="G84" s="110">
        <v>29</v>
      </c>
      <c r="H84" s="108"/>
      <c r="I84" s="109">
        <v>119.75700000000001</v>
      </c>
      <c r="J84" s="108"/>
      <c r="K84" s="109">
        <v>119.75700000000001</v>
      </c>
      <c r="L84" s="108"/>
      <c r="M84" s="109">
        <v>119.75700000000001</v>
      </c>
      <c r="N84" s="108"/>
      <c r="O84" s="109">
        <v>12.122</v>
      </c>
      <c r="P84" s="108"/>
      <c r="Q84" s="109">
        <v>12.122</v>
      </c>
      <c r="R84" s="108"/>
      <c r="S84" s="109">
        <v>244.95099999999999</v>
      </c>
      <c r="T84" s="108"/>
      <c r="U84" s="109">
        <v>649.61800000000005</v>
      </c>
      <c r="V84" s="108"/>
      <c r="W84" s="3"/>
      <c r="X84" s="3"/>
      <c r="Y84" s="3"/>
      <c r="Z84" s="3"/>
      <c r="AA84" s="3"/>
      <c r="AB84" s="3"/>
      <c r="AC84" s="3"/>
      <c r="AD84" s="3"/>
      <c r="AE84" s="3"/>
    </row>
    <row r="85" spans="1:31" ht="13">
      <c r="A85" s="108"/>
      <c r="B85" s="112" t="s">
        <v>1681</v>
      </c>
      <c r="C85" s="108"/>
      <c r="D85" s="111" t="s">
        <v>52</v>
      </c>
      <c r="E85" s="110">
        <v>43678</v>
      </c>
      <c r="F85" s="108"/>
      <c r="G85" s="110">
        <v>53349</v>
      </c>
      <c r="H85" s="108"/>
      <c r="I85" s="109">
        <v>1622323.75</v>
      </c>
      <c r="J85" s="108"/>
      <c r="K85" s="109">
        <v>1859905.2609999999</v>
      </c>
      <c r="L85" s="108"/>
      <c r="M85" s="109">
        <v>1609514.9019999998</v>
      </c>
      <c r="N85" s="108"/>
      <c r="O85" s="109">
        <v>142600.92199999999</v>
      </c>
      <c r="P85" s="108"/>
      <c r="Q85" s="109">
        <v>128375.391</v>
      </c>
      <c r="R85" s="108"/>
      <c r="S85" s="109">
        <v>4843641.5530000003</v>
      </c>
      <c r="T85" s="108"/>
      <c r="U85" s="109">
        <v>17625196.901999999</v>
      </c>
      <c r="V85" s="108"/>
      <c r="W85" s="3"/>
      <c r="X85" s="3"/>
      <c r="Y85" s="3"/>
      <c r="Z85" s="3"/>
      <c r="AA85" s="3"/>
      <c r="AB85" s="3"/>
      <c r="AC85" s="3"/>
      <c r="AD85" s="3"/>
      <c r="AE85" s="3"/>
    </row>
    <row r="86" spans="1:31" ht="13">
      <c r="A86" s="108"/>
      <c r="B86" s="112" t="s">
        <v>1680</v>
      </c>
      <c r="C86" s="108"/>
      <c r="D86" s="111" t="s">
        <v>1679</v>
      </c>
      <c r="E86" s="110">
        <v>4157</v>
      </c>
      <c r="F86" s="108"/>
      <c r="G86" s="110">
        <v>5229</v>
      </c>
      <c r="H86" s="108"/>
      <c r="I86" s="109">
        <v>156279.49600000001</v>
      </c>
      <c r="J86" s="108"/>
      <c r="K86" s="109">
        <v>180883.52</v>
      </c>
      <c r="L86" s="108"/>
      <c r="M86" s="109">
        <v>154154.15900000001</v>
      </c>
      <c r="N86" s="108"/>
      <c r="O86" s="109">
        <v>11174.94</v>
      </c>
      <c r="P86" s="108"/>
      <c r="Q86" s="109">
        <v>9757.5169999999998</v>
      </c>
      <c r="R86" s="108"/>
      <c r="S86" s="109">
        <v>196546.90599999999</v>
      </c>
      <c r="T86" s="108"/>
      <c r="U86" s="109">
        <v>1182137.851</v>
      </c>
      <c r="V86" s="108"/>
      <c r="W86" s="3"/>
      <c r="X86" s="3"/>
      <c r="Y86" s="3"/>
      <c r="Z86" s="3"/>
      <c r="AA86" s="3"/>
      <c r="AB86" s="3"/>
      <c r="AC86" s="3"/>
      <c r="AD86" s="3"/>
      <c r="AE86" s="3"/>
    </row>
    <row r="87" spans="1:31" ht="13">
      <c r="A87" s="108"/>
      <c r="B87" s="112" t="s">
        <v>1678</v>
      </c>
      <c r="C87" s="108"/>
      <c r="D87" s="111" t="s">
        <v>1677</v>
      </c>
      <c r="E87" s="110">
        <v>8</v>
      </c>
      <c r="F87" s="108"/>
      <c r="G87" s="110">
        <v>8</v>
      </c>
      <c r="H87" s="108"/>
      <c r="I87" s="109">
        <v>226.61600000000001</v>
      </c>
      <c r="J87" s="108"/>
      <c r="K87" s="109">
        <v>210.792</v>
      </c>
      <c r="L87" s="108"/>
      <c r="M87" s="109">
        <v>207.05600000000001</v>
      </c>
      <c r="N87" s="108"/>
      <c r="O87" s="109">
        <v>28.628</v>
      </c>
      <c r="P87" s="108"/>
      <c r="Q87" s="109">
        <v>27.18</v>
      </c>
      <c r="R87" s="108"/>
      <c r="S87" s="109">
        <v>2463.5970000000002</v>
      </c>
      <c r="T87" s="108"/>
      <c r="U87" s="109">
        <v>2217.2370000000001</v>
      </c>
      <c r="V87" s="108"/>
      <c r="W87" s="3"/>
      <c r="X87" s="3"/>
      <c r="Y87" s="3"/>
      <c r="Z87" s="3"/>
      <c r="AA87" s="3"/>
      <c r="AB87" s="3"/>
      <c r="AC87" s="3"/>
      <c r="AD87" s="3"/>
      <c r="AE87" s="3"/>
    </row>
    <row r="88" spans="1:31" ht="13">
      <c r="A88" s="108"/>
      <c r="B88" s="112" t="s">
        <v>1676</v>
      </c>
      <c r="C88" s="108"/>
      <c r="D88" s="111" t="s">
        <v>1675</v>
      </c>
      <c r="E88" s="110">
        <v>1571</v>
      </c>
      <c r="F88" s="108"/>
      <c r="G88" s="110">
        <v>2845</v>
      </c>
      <c r="H88" s="108"/>
      <c r="I88" s="109">
        <v>0</v>
      </c>
      <c r="J88" s="108"/>
      <c r="K88" s="109">
        <v>31341.541000000001</v>
      </c>
      <c r="L88" s="108"/>
      <c r="M88" s="109">
        <v>28235.694</v>
      </c>
      <c r="N88" s="108"/>
      <c r="O88" s="109">
        <v>2299.3249999999998</v>
      </c>
      <c r="P88" s="108"/>
      <c r="Q88" s="109">
        <v>2071.4639999999999</v>
      </c>
      <c r="R88" s="108"/>
      <c r="S88" s="109">
        <v>44191.006000000008</v>
      </c>
      <c r="T88" s="108"/>
      <c r="U88" s="109">
        <v>205315.53599999996</v>
      </c>
      <c r="V88" s="108"/>
      <c r="W88" s="3"/>
      <c r="X88" s="3"/>
      <c r="Y88" s="3"/>
      <c r="Z88" s="3"/>
      <c r="AA88" s="3"/>
      <c r="AB88" s="3"/>
      <c r="AC88" s="3"/>
      <c r="AD88" s="3"/>
      <c r="AE88" s="3"/>
    </row>
    <row r="89" spans="1:31" ht="13">
      <c r="A89" s="108"/>
      <c r="B89" s="112" t="s">
        <v>1674</v>
      </c>
      <c r="C89" s="108"/>
      <c r="D89" s="111" t="s">
        <v>247</v>
      </c>
      <c r="E89" s="110">
        <v>511</v>
      </c>
      <c r="F89" s="108"/>
      <c r="G89" s="110">
        <v>652</v>
      </c>
      <c r="H89" s="108"/>
      <c r="I89" s="109">
        <v>14772.464</v>
      </c>
      <c r="J89" s="108"/>
      <c r="K89" s="109">
        <v>14524.903</v>
      </c>
      <c r="L89" s="108"/>
      <c r="M89" s="109">
        <v>13946.415000000001</v>
      </c>
      <c r="N89" s="108"/>
      <c r="O89" s="109">
        <v>1962.808</v>
      </c>
      <c r="P89" s="108"/>
      <c r="Q89" s="109">
        <v>1894.1089999999999</v>
      </c>
      <c r="R89" s="108"/>
      <c r="S89" s="109">
        <v>122397.855</v>
      </c>
      <c r="T89" s="108"/>
      <c r="U89" s="109">
        <v>191891.07100000003</v>
      </c>
      <c r="V89" s="108"/>
      <c r="W89" s="3"/>
      <c r="X89" s="3"/>
      <c r="Y89" s="3"/>
      <c r="Z89" s="3"/>
      <c r="AA89" s="3"/>
      <c r="AB89" s="3"/>
      <c r="AC89" s="3"/>
      <c r="AD89" s="3"/>
      <c r="AE89" s="3"/>
    </row>
    <row r="90" spans="1:31" ht="13">
      <c r="A90" s="108"/>
      <c r="B90" s="112" t="s">
        <v>1673</v>
      </c>
      <c r="C90" s="108"/>
      <c r="D90" s="111" t="s">
        <v>60</v>
      </c>
      <c r="E90" s="110">
        <v>3249</v>
      </c>
      <c r="F90" s="108"/>
      <c r="G90" s="110">
        <v>3942</v>
      </c>
      <c r="H90" s="108"/>
      <c r="I90" s="109">
        <v>0</v>
      </c>
      <c r="J90" s="108"/>
      <c r="K90" s="109">
        <v>52333</v>
      </c>
      <c r="L90" s="108"/>
      <c r="M90" s="109">
        <v>51110.082000000002</v>
      </c>
      <c r="N90" s="108"/>
      <c r="O90" s="109">
        <v>1766.8040000000003</v>
      </c>
      <c r="P90" s="108"/>
      <c r="Q90" s="109">
        <v>1731.556</v>
      </c>
      <c r="R90" s="108"/>
      <c r="S90" s="109">
        <v>9995.2990000000009</v>
      </c>
      <c r="T90" s="108"/>
      <c r="U90" s="109">
        <v>335021.32900000003</v>
      </c>
      <c r="V90" s="108"/>
      <c r="W90" s="3"/>
      <c r="X90" s="3"/>
      <c r="Y90" s="3"/>
      <c r="Z90" s="3"/>
      <c r="AA90" s="3"/>
      <c r="AB90" s="3"/>
      <c r="AC90" s="3"/>
      <c r="AD90" s="3"/>
      <c r="AE90" s="3"/>
    </row>
    <row r="91" spans="1:31" ht="13">
      <c r="A91" s="108"/>
      <c r="B91" s="112" t="s">
        <v>1672</v>
      </c>
      <c r="C91" s="108"/>
      <c r="D91" s="111" t="s">
        <v>1671</v>
      </c>
      <c r="E91" s="110">
        <v>465</v>
      </c>
      <c r="F91" s="108"/>
      <c r="G91" s="110">
        <v>720</v>
      </c>
      <c r="H91" s="108"/>
      <c r="I91" s="109">
        <v>0</v>
      </c>
      <c r="J91" s="108"/>
      <c r="K91" s="109">
        <v>10715.046999999999</v>
      </c>
      <c r="L91" s="108"/>
      <c r="M91" s="109">
        <v>10623.945</v>
      </c>
      <c r="N91" s="108"/>
      <c r="O91" s="109">
        <v>259.36399999999998</v>
      </c>
      <c r="P91" s="108"/>
      <c r="Q91" s="109">
        <v>257.00200000000001</v>
      </c>
      <c r="R91" s="108"/>
      <c r="S91" s="109">
        <v>1774.325</v>
      </c>
      <c r="T91" s="108"/>
      <c r="U91" s="109">
        <v>72258.135999999999</v>
      </c>
      <c r="V91" s="108"/>
      <c r="W91" s="3"/>
      <c r="X91" s="3"/>
      <c r="Y91" s="3"/>
      <c r="Z91" s="3"/>
      <c r="AA91" s="3"/>
      <c r="AB91" s="3"/>
      <c r="AC91" s="3"/>
      <c r="AD91" s="3"/>
      <c r="AE91" s="3"/>
    </row>
    <row r="92" spans="1:3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row>
    <row r="93" spans="1:31">
      <c r="A93" s="3"/>
      <c r="B93" s="3"/>
      <c r="C93" s="3"/>
      <c r="D93" s="3"/>
      <c r="E93" s="3"/>
      <c r="F93" s="3"/>
      <c r="G93" s="3"/>
      <c r="H93" s="3"/>
      <c r="I93" s="3"/>
      <c r="J93" s="3"/>
      <c r="K93" s="3"/>
      <c r="L93" s="3"/>
      <c r="M93" s="3"/>
      <c r="N93" s="3"/>
      <c r="O93" s="3"/>
      <c r="P93" s="3"/>
      <c r="Q93" s="3"/>
      <c r="R93" s="3"/>
      <c r="S93" s="3">
        <f t="shared" ref="S93:U94" si="0">S90/1000</f>
        <v>9.995299000000001</v>
      </c>
      <c r="T93" s="3">
        <f t="shared" si="0"/>
        <v>0</v>
      </c>
      <c r="U93" s="3">
        <f t="shared" si="0"/>
        <v>335.02132900000004</v>
      </c>
      <c r="V93" s="3"/>
      <c r="W93" s="3"/>
      <c r="X93" s="3"/>
      <c r="Y93" s="3"/>
      <c r="Z93" s="3"/>
      <c r="AA93" s="3"/>
      <c r="AB93" s="3"/>
      <c r="AC93" s="3"/>
      <c r="AD93" s="3"/>
      <c r="AE93" s="3"/>
    </row>
    <row r="94" spans="1:31">
      <c r="A94" s="3"/>
      <c r="B94" s="3"/>
      <c r="C94" s="3"/>
      <c r="D94" s="3"/>
      <c r="E94" s="3"/>
      <c r="F94" s="3"/>
      <c r="G94" s="3"/>
      <c r="H94" s="3"/>
      <c r="I94" s="3"/>
      <c r="J94" s="3"/>
      <c r="K94" s="3"/>
      <c r="L94" s="3"/>
      <c r="M94" s="3"/>
      <c r="N94" s="3"/>
      <c r="O94" s="3"/>
      <c r="P94" s="3"/>
      <c r="Q94" s="3"/>
      <c r="R94" s="3"/>
      <c r="S94" s="3">
        <f t="shared" si="0"/>
        <v>1.7743250000000002</v>
      </c>
      <c r="T94" s="3">
        <f t="shared" si="0"/>
        <v>0</v>
      </c>
      <c r="U94" s="3">
        <f t="shared" si="0"/>
        <v>72.258135999999993</v>
      </c>
      <c r="V94" s="3"/>
      <c r="W94" s="3"/>
      <c r="X94" s="3"/>
      <c r="Y94" s="3"/>
      <c r="Z94" s="3"/>
      <c r="AA94" s="3"/>
      <c r="AB94" s="3"/>
      <c r="AC94" s="3"/>
      <c r="AD94" s="3"/>
      <c r="AE94" s="3"/>
    </row>
    <row r="95" spans="1:3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row>
    <row r="96" spans="1:3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row>
    <row r="97" spans="1:3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row>
    <row r="98" spans="1:3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row>
    <row r="99" spans="1:3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row>
    <row r="100" spans="1:3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row>
    <row r="101" spans="1:3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row>
    <row r="102" spans="1:3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row>
    <row r="103" spans="1:3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row>
    <row r="104" spans="1:3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row>
    <row r="105" spans="1:3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row>
    <row r="106" spans="1:3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row>
    <row r="107" spans="1:3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row>
    <row r="108" spans="1:3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row>
    <row r="109" spans="1:3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row>
    <row r="110" spans="1:3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row>
    <row r="111" spans="1:3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row>
    <row r="112" spans="1:3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row>
    <row r="113" spans="1:3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row>
    <row r="114" spans="1:3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row>
    <row r="115" spans="1:3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row>
    <row r="116" spans="1:3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row>
    <row r="117" spans="1:3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row>
    <row r="118" spans="1:3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row>
    <row r="119" spans="1:3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row>
    <row r="120" spans="1:3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row>
    <row r="121" spans="1:3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row>
    <row r="122" spans="1:3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row>
    <row r="123" spans="1:3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row>
    <row r="124" spans="1:3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row>
    <row r="126" spans="1:3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row>
    <row r="127" spans="1:3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row>
    <row r="128" spans="1:3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row>
    <row r="129" spans="1:3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row>
    <row r="130" spans="1:3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row>
    <row r="131" spans="1:3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row>
    <row r="132" spans="1:3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spans="1:3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spans="1:3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row>
    <row r="135" spans="1:3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row>
    <row r="136" spans="1:3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row>
    <row r="137" spans="1:3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row>
    <row r="138" spans="1:3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row>
    <row r="139" spans="1:3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row>
    <row r="140" spans="1:3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row>
    <row r="141" spans="1:3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row>
    <row r="142" spans="1:3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spans="1:3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row>
    <row r="150" spans="1:3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row>
    <row r="151" spans="1:3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1:3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row>
    <row r="153" spans="1:3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row>
    <row r="154" spans="1:3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row>
    <row r="155" spans="1:3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row>
    <row r="156" spans="1:3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row>
    <row r="157" spans="1:3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row>
    <row r="158" spans="1:3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row>
    <row r="159" spans="1:3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row>
    <row r="160" spans="1:3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row>
    <row r="161" spans="1:3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row>
    <row r="162" spans="1:3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row>
    <row r="163" spans="1:3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row>
    <row r="164" spans="1:3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row>
    <row r="165" spans="1:3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row>
    <row r="166" spans="1:3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row>
    <row r="167" spans="1:3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row>
    <row r="168" spans="1:3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row>
    <row r="169" spans="1:3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row>
    <row r="170" spans="1:3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row>
    <row r="171" spans="1:3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row>
    <row r="172" spans="1:3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row>
    <row r="173" spans="1:3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row>
    <row r="174" spans="1:3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row>
    <row r="175" spans="1:3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row>
    <row r="176" spans="1:3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row>
    <row r="177" spans="1:3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row>
    <row r="178" spans="1:3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row>
    <row r="179" spans="1:3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row>
    <row r="180" spans="1:3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row>
    <row r="181" spans="1:3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row>
    <row r="182" spans="1:3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row>
    <row r="183" spans="1:3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row>
    <row r="184" spans="1:3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row>
    <row r="185" spans="1:3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row>
    <row r="186" spans="1:3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row>
    <row r="187" spans="1:3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row>
    <row r="188" spans="1:3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row>
    <row r="189" spans="1:3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row>
    <row r="190" spans="1:3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row>
    <row r="191" spans="1:3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row>
    <row r="192" spans="1:3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row>
    <row r="193" spans="1:3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row>
    <row r="194" spans="1:3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row>
    <row r="195" spans="1:3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row>
    <row r="196" spans="1:3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row>
    <row r="197" spans="1:3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row>
    <row r="198" spans="1:3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row>
    <row r="199" spans="1:3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row>
    <row r="200" spans="1:3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row>
    <row r="201" spans="1:3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row>
    <row r="202" spans="1:3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row>
    <row r="203" spans="1:3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row>
    <row r="204" spans="1:3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row>
    <row r="205" spans="1:3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row>
    <row r="206" spans="1:3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row>
    <row r="207" spans="1:3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row>
    <row r="208" spans="1:3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row>
    <row r="209" spans="1:3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row>
    <row r="210" spans="1:3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row>
    <row r="211" spans="1:3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row>
    <row r="212" spans="1:3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row>
    <row r="213" spans="1:3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row>
    <row r="214" spans="1:3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row>
    <row r="215" spans="1:3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row>
    <row r="216" spans="1:3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row>
    <row r="217" spans="1:3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row>
    <row r="218" spans="1:3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row>
    <row r="219" spans="1:3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row>
    <row r="220" spans="1:3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row>
    <row r="221" spans="1:3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sheetData>
  <mergeCells count="27">
    <mergeCell ref="A45:AC45"/>
    <mergeCell ref="A70:V70"/>
    <mergeCell ref="A46:AC46"/>
    <mergeCell ref="A47:E47"/>
    <mergeCell ref="F47:Q47"/>
    <mergeCell ref="R47:AC47"/>
    <mergeCell ref="A50:AC50"/>
    <mergeCell ref="I67:R67"/>
    <mergeCell ref="S67:V67"/>
    <mergeCell ref="E26:E27"/>
    <mergeCell ref="F27:U27"/>
    <mergeCell ref="A28:Y28"/>
    <mergeCell ref="A30:Y30"/>
    <mergeCell ref="A44:AC44"/>
    <mergeCell ref="A25:E25"/>
    <mergeCell ref="F25:U25"/>
    <mergeCell ref="A1:AE1"/>
    <mergeCell ref="A2:AE2"/>
    <mergeCell ref="F3:AE3"/>
    <mergeCell ref="F4:I4"/>
    <mergeCell ref="N4:Q4"/>
    <mergeCell ref="V4:Y4"/>
    <mergeCell ref="A6:AE6"/>
    <mergeCell ref="A3:E3"/>
    <mergeCell ref="A23:Y23"/>
    <mergeCell ref="A22:Y22"/>
    <mergeCell ref="A24:Y2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101"/>
  <sheetViews>
    <sheetView topLeftCell="K10" workbookViewId="0">
      <selection activeCell="E35" sqref="E35"/>
    </sheetView>
  </sheetViews>
  <sheetFormatPr defaultColWidth="9.1796875" defaultRowHeight="12.5"/>
  <cols>
    <col min="1" max="6" width="9.1796875" style="3"/>
    <col min="7" max="7" width="9.7265625" style="3" bestFit="1" customWidth="1"/>
    <col min="8" max="9" width="9.1796875" style="3"/>
    <col min="10" max="10" width="11.26953125" style="3" bestFit="1" customWidth="1"/>
    <col min="11" max="11" width="9.1796875" style="3"/>
    <col min="12" max="12" width="11.26953125" style="3" bestFit="1" customWidth="1"/>
    <col min="13" max="13" width="9.1796875" style="3"/>
    <col min="14" max="14" width="11.26953125" style="3" bestFit="1" customWidth="1"/>
    <col min="15" max="15" width="9.1796875" style="3"/>
    <col min="16" max="16" width="9.7265625" style="3" bestFit="1" customWidth="1"/>
    <col min="17" max="17" width="8.54296875" style="3" bestFit="1" customWidth="1"/>
    <col min="18" max="18" width="9.7265625" style="3" bestFit="1" customWidth="1"/>
    <col min="19" max="19" width="9.1796875" style="3"/>
    <col min="20" max="20" width="11.26953125" style="3" bestFit="1" customWidth="1"/>
    <col min="21" max="21" width="9.1796875" style="3"/>
    <col min="22" max="22" width="12.26953125" style="3" bestFit="1" customWidth="1"/>
    <col min="23" max="23" width="11.26953125" style="3" bestFit="1" customWidth="1"/>
    <col min="24" max="16384" width="9.1796875" style="3"/>
  </cols>
  <sheetData>
    <row r="1" spans="1:32" ht="13">
      <c r="A1" s="173" t="s">
        <v>1827</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row>
    <row r="2" spans="1:32" ht="13">
      <c r="A2" s="173" t="s">
        <v>1670</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row>
    <row r="4" spans="1:32">
      <c r="A4" s="172" t="s">
        <v>1649</v>
      </c>
      <c r="B4" s="171"/>
      <c r="C4" s="171"/>
      <c r="D4" s="171"/>
      <c r="E4" s="171"/>
      <c r="F4" s="170"/>
      <c r="G4" s="165" t="s">
        <v>1831</v>
      </c>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3"/>
    </row>
    <row r="5" spans="1:32">
      <c r="A5" s="192"/>
      <c r="D5" s="111"/>
      <c r="E5" s="111"/>
      <c r="F5" s="191"/>
      <c r="G5" s="190" t="s">
        <v>1921</v>
      </c>
      <c r="H5" s="189"/>
      <c r="I5" s="189"/>
      <c r="J5" s="188"/>
      <c r="K5" s="111"/>
      <c r="O5" s="190" t="s">
        <v>1920</v>
      </c>
      <c r="P5" s="189"/>
      <c r="Q5" s="189"/>
      <c r="R5" s="188"/>
      <c r="W5" s="190" t="s">
        <v>1666</v>
      </c>
      <c r="X5" s="189"/>
      <c r="Y5" s="189"/>
      <c r="Z5" s="188"/>
      <c r="AA5" s="169"/>
      <c r="AB5" s="187"/>
      <c r="AC5" s="187"/>
      <c r="AD5" s="187"/>
      <c r="AE5" s="187"/>
      <c r="AF5" s="186"/>
    </row>
    <row r="6" spans="1:32" ht="37.5">
      <c r="A6" s="122" t="s">
        <v>30</v>
      </c>
      <c r="B6" s="166" t="s">
        <v>31</v>
      </c>
      <c r="C6" s="166"/>
      <c r="D6" s="120" t="s">
        <v>1912</v>
      </c>
      <c r="E6" s="120" t="s">
        <v>35</v>
      </c>
      <c r="F6" s="123" t="s">
        <v>1662</v>
      </c>
      <c r="G6" s="117" t="s">
        <v>1412</v>
      </c>
      <c r="H6" s="115"/>
      <c r="I6" s="115" t="s">
        <v>1430</v>
      </c>
      <c r="J6" s="124"/>
      <c r="K6" s="183" t="s">
        <v>1599</v>
      </c>
      <c r="L6" s="183"/>
      <c r="M6" s="183" t="s">
        <v>1598</v>
      </c>
      <c r="N6" s="183"/>
      <c r="O6" s="117" t="s">
        <v>1597</v>
      </c>
      <c r="P6" s="115"/>
      <c r="Q6" s="115" t="s">
        <v>1596</v>
      </c>
      <c r="R6" s="124"/>
      <c r="S6" s="183" t="s">
        <v>1595</v>
      </c>
      <c r="T6" s="183"/>
      <c r="U6" s="183" t="s">
        <v>1594</v>
      </c>
      <c r="V6" s="183"/>
      <c r="W6" s="117" t="s">
        <v>2000</v>
      </c>
      <c r="X6" s="115"/>
      <c r="Y6" s="115" t="s">
        <v>1918</v>
      </c>
      <c r="Z6" s="124"/>
      <c r="AA6" s="122" t="s">
        <v>1430</v>
      </c>
      <c r="AB6" s="120"/>
      <c r="AC6" s="120" t="s">
        <v>1591</v>
      </c>
      <c r="AD6" s="120"/>
      <c r="AE6" s="120" t="s">
        <v>1368</v>
      </c>
      <c r="AF6" s="123"/>
    </row>
    <row r="7" spans="1:32">
      <c r="B7" s="185" t="s">
        <v>1633</v>
      </c>
      <c r="F7" s="110">
        <v>89143</v>
      </c>
      <c r="G7" s="109">
        <v>4233.3565170000002</v>
      </c>
      <c r="I7" s="109">
        <v>5966.6081359999998</v>
      </c>
      <c r="K7" s="109">
        <v>5462.2023939999999</v>
      </c>
      <c r="M7" s="109">
        <v>1318.8897580000003</v>
      </c>
      <c r="O7" s="109">
        <v>681.51770600000009</v>
      </c>
      <c r="Q7" s="109">
        <v>1587.6758589999999</v>
      </c>
      <c r="S7" s="109">
        <v>754.37262599999997</v>
      </c>
      <c r="U7" s="109">
        <v>488.314144</v>
      </c>
      <c r="W7" s="109">
        <v>1818.743199</v>
      </c>
      <c r="Y7" s="109">
        <v>900.42553199999998</v>
      </c>
      <c r="AA7" s="109">
        <v>363.81915800000002</v>
      </c>
      <c r="AC7" s="109">
        <v>-1146.712145</v>
      </c>
      <c r="AE7" s="109">
        <v>21528.787384000003</v>
      </c>
    </row>
    <row r="8" spans="1:32">
      <c r="A8" s="165" t="s">
        <v>1416</v>
      </c>
      <c r="B8" s="164"/>
      <c r="C8" s="164"/>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row>
    <row r="9" spans="1:32">
      <c r="A9" s="185" t="s">
        <v>35</v>
      </c>
    </row>
    <row r="10" spans="1:32">
      <c r="B10" s="185" t="s">
        <v>1418</v>
      </c>
      <c r="E10" s="111" t="s">
        <v>383</v>
      </c>
      <c r="F10" s="110">
        <v>30</v>
      </c>
      <c r="G10" s="109">
        <v>0.64036599999999988</v>
      </c>
      <c r="I10" s="109">
        <v>11.157063000000001</v>
      </c>
      <c r="K10" s="109">
        <v>5.908072999999999</v>
      </c>
      <c r="M10" s="109">
        <v>5.4924270000000002</v>
      </c>
      <c r="O10" s="109">
        <v>1.4801E-2</v>
      </c>
      <c r="Q10" s="109">
        <v>2.4324240000000001</v>
      </c>
      <c r="S10" s="109">
        <v>1.659427</v>
      </c>
      <c r="U10" s="109">
        <v>1.3512370000000002</v>
      </c>
      <c r="W10" s="109">
        <v>0</v>
      </c>
      <c r="Y10" s="109">
        <v>0</v>
      </c>
      <c r="AA10" s="109">
        <v>0.413271</v>
      </c>
      <c r="AC10" s="109">
        <v>1.9539000000000001E-2</v>
      </c>
      <c r="AE10" s="109">
        <v>29.088628000000003</v>
      </c>
    </row>
    <row r="11" spans="1:32">
      <c r="B11" s="185" t="s">
        <v>1417</v>
      </c>
      <c r="E11" s="111" t="s">
        <v>46</v>
      </c>
      <c r="F11" s="110">
        <v>39</v>
      </c>
      <c r="G11" s="109">
        <v>0.21259499999999998</v>
      </c>
      <c r="I11" s="109">
        <v>0.58875599999999995</v>
      </c>
      <c r="K11" s="109">
        <v>0.15126600000000001</v>
      </c>
      <c r="M11" s="109">
        <v>0.32907199999999998</v>
      </c>
      <c r="O11" s="109">
        <v>9.0867000000000003E-2</v>
      </c>
      <c r="Q11" s="109">
        <v>0.21583300000000002</v>
      </c>
      <c r="S11" s="109">
        <v>5.0243999999999997E-2</v>
      </c>
      <c r="U11" s="109">
        <v>1.2753E-2</v>
      </c>
      <c r="W11" s="109">
        <v>0</v>
      </c>
      <c r="Y11" s="109">
        <v>0</v>
      </c>
      <c r="AA11" s="109">
        <v>5.0445999999999998E-2</v>
      </c>
      <c r="AC11" s="109">
        <v>0</v>
      </c>
      <c r="AE11" s="109">
        <v>1.7018319999999998</v>
      </c>
    </row>
    <row r="12" spans="1:32">
      <c r="B12" s="185" t="s">
        <v>1420</v>
      </c>
      <c r="E12" s="111" t="s">
        <v>246</v>
      </c>
      <c r="F12" s="110">
        <v>26</v>
      </c>
      <c r="G12" s="109">
        <v>8.9843069999999994</v>
      </c>
      <c r="I12" s="109">
        <v>11.054849999999998</v>
      </c>
      <c r="K12" s="109">
        <v>11.953759</v>
      </c>
      <c r="M12" s="109">
        <v>0.530497</v>
      </c>
      <c r="O12" s="109">
        <v>0</v>
      </c>
      <c r="Q12" s="109">
        <v>1.1245339999999999</v>
      </c>
      <c r="S12" s="109">
        <v>0.18534900000000001</v>
      </c>
      <c r="U12" s="109">
        <v>6.9094000000000003E-2</v>
      </c>
      <c r="W12" s="109">
        <v>0</v>
      </c>
      <c r="Y12" s="109">
        <v>0</v>
      </c>
      <c r="AA12" s="109">
        <v>5.1552000000000001E-2</v>
      </c>
      <c r="AC12" s="109">
        <v>-0.29561900000000002</v>
      </c>
      <c r="AE12" s="109">
        <v>33.658322999999996</v>
      </c>
    </row>
    <row r="13" spans="1:32">
      <c r="B13" s="185" t="s">
        <v>1421</v>
      </c>
      <c r="E13" s="111" t="s">
        <v>125</v>
      </c>
      <c r="F13" s="110">
        <v>4721</v>
      </c>
      <c r="G13" s="109">
        <v>315.80241899999999</v>
      </c>
      <c r="I13" s="109">
        <v>872.75871500000005</v>
      </c>
      <c r="K13" s="109">
        <v>800.60993300000007</v>
      </c>
      <c r="M13" s="109">
        <v>189.10603200000003</v>
      </c>
      <c r="O13" s="109">
        <v>59.569879999999991</v>
      </c>
      <c r="Q13" s="109">
        <v>212.340915</v>
      </c>
      <c r="S13" s="109">
        <v>174.83403000000001</v>
      </c>
      <c r="U13" s="109">
        <v>61.330995000000001</v>
      </c>
      <c r="W13" s="109">
        <v>224.84509800000001</v>
      </c>
      <c r="Y13" s="109">
        <v>6.3888759999999998</v>
      </c>
      <c r="AA13" s="109">
        <v>103.23080400000001</v>
      </c>
      <c r="AC13" s="109">
        <v>-162.38864000000001</v>
      </c>
      <c r="AE13" s="109">
        <v>2852.0401809999998</v>
      </c>
    </row>
    <row r="14" spans="1:32">
      <c r="B14" s="185" t="s">
        <v>1422</v>
      </c>
      <c r="E14" s="111" t="s">
        <v>51</v>
      </c>
      <c r="F14" s="110">
        <v>19393</v>
      </c>
      <c r="G14" s="109">
        <v>187.32764499999996</v>
      </c>
      <c r="I14" s="109">
        <v>109.66644100000002</v>
      </c>
      <c r="K14" s="109">
        <v>111.662209</v>
      </c>
      <c r="M14" s="109">
        <v>32.008771000000003</v>
      </c>
      <c r="O14" s="109">
        <v>29.224865000000001</v>
      </c>
      <c r="Q14" s="109">
        <v>29.214939999999999</v>
      </c>
      <c r="S14" s="109">
        <v>7.7552459999999996</v>
      </c>
      <c r="U14" s="109">
        <v>20.463103</v>
      </c>
      <c r="W14" s="109">
        <v>863.53337299999998</v>
      </c>
      <c r="Y14" s="109">
        <v>302.71292599999998</v>
      </c>
      <c r="AA14" s="109">
        <v>17.160274999999999</v>
      </c>
      <c r="AC14" s="109">
        <v>1.8446180000000001</v>
      </c>
      <c r="AE14" s="109">
        <v>1409.8615119999997</v>
      </c>
    </row>
    <row r="15" spans="1:32">
      <c r="B15" s="185" t="s">
        <v>1423</v>
      </c>
      <c r="E15" s="111" t="s">
        <v>138</v>
      </c>
      <c r="F15" s="110">
        <v>87</v>
      </c>
      <c r="G15" s="109">
        <v>83.256146999999999</v>
      </c>
      <c r="I15" s="109">
        <v>57.097298000000002</v>
      </c>
      <c r="K15" s="109">
        <v>40.885860999999998</v>
      </c>
      <c r="M15" s="109">
        <v>10.692473999999999</v>
      </c>
      <c r="O15" s="109">
        <v>29.969179</v>
      </c>
      <c r="Q15" s="109">
        <v>23.618862</v>
      </c>
      <c r="S15" s="109">
        <v>4.2958670000000003</v>
      </c>
      <c r="U15" s="109">
        <v>6.045687</v>
      </c>
      <c r="W15" s="109">
        <v>30.523447999999998</v>
      </c>
      <c r="Y15" s="109">
        <v>0</v>
      </c>
      <c r="AA15" s="109">
        <v>2.107739</v>
      </c>
      <c r="AC15" s="109">
        <v>1.0613079999999999</v>
      </c>
      <c r="AE15" s="109">
        <v>289.55386999999996</v>
      </c>
    </row>
    <row r="16" spans="1:32">
      <c r="B16" s="185" t="s">
        <v>1424</v>
      </c>
      <c r="E16" s="111" t="s">
        <v>207</v>
      </c>
      <c r="F16" s="110">
        <v>8600</v>
      </c>
      <c r="G16" s="109">
        <v>366.919329</v>
      </c>
      <c r="I16" s="109">
        <v>2105.456647</v>
      </c>
      <c r="K16" s="109">
        <v>1312.4416219999998</v>
      </c>
      <c r="M16" s="109">
        <v>262.02289000000002</v>
      </c>
      <c r="O16" s="109">
        <v>4.189762</v>
      </c>
      <c r="Q16" s="109">
        <v>368.78603500000003</v>
      </c>
      <c r="S16" s="109">
        <v>345.00671999999997</v>
      </c>
      <c r="U16" s="109">
        <v>75.111349000000004</v>
      </c>
      <c r="W16" s="109">
        <v>0</v>
      </c>
      <c r="Y16" s="109">
        <v>0</v>
      </c>
      <c r="AA16" s="109">
        <v>41.438654</v>
      </c>
      <c r="AC16" s="109">
        <v>-701.26830099999995</v>
      </c>
      <c r="AE16" s="109">
        <v>4180.1047070000004</v>
      </c>
    </row>
    <row r="17" spans="1:31">
      <c r="B17" s="185" t="s">
        <v>1425</v>
      </c>
      <c r="E17" s="111" t="s">
        <v>982</v>
      </c>
      <c r="F17" s="110">
        <v>8</v>
      </c>
      <c r="G17" s="109">
        <v>0.436361</v>
      </c>
      <c r="I17" s="109">
        <v>0.359707</v>
      </c>
      <c r="K17" s="109">
        <v>0.29085499999999997</v>
      </c>
      <c r="M17" s="109">
        <v>0.12270500000000001</v>
      </c>
      <c r="O17" s="109">
        <v>9.8299999999999993E-4</v>
      </c>
      <c r="Q17" s="109">
        <v>0.10323499999999999</v>
      </c>
      <c r="S17" s="109">
        <v>0.11577</v>
      </c>
      <c r="U17" s="109">
        <v>5.2990000000000002E-2</v>
      </c>
      <c r="W17" s="109">
        <v>0.34475099999999997</v>
      </c>
      <c r="Y17" s="109">
        <v>0</v>
      </c>
      <c r="AA17" s="109">
        <v>4.1506000000000001E-2</v>
      </c>
      <c r="AC17" s="109">
        <v>-5.1770000000000002E-3</v>
      </c>
      <c r="AE17" s="109">
        <v>1.863686</v>
      </c>
    </row>
    <row r="18" spans="1:31">
      <c r="B18" s="185" t="s">
        <v>1426</v>
      </c>
      <c r="E18" s="111" t="s">
        <v>85</v>
      </c>
      <c r="F18" s="110">
        <v>1018</v>
      </c>
      <c r="G18" s="109">
        <v>83.653243000000003</v>
      </c>
      <c r="I18" s="109">
        <v>210.32784499999997</v>
      </c>
      <c r="K18" s="109">
        <v>164.587422</v>
      </c>
      <c r="M18" s="109">
        <v>72.537475000000001</v>
      </c>
      <c r="O18" s="109">
        <v>2.6240450000000006</v>
      </c>
      <c r="Q18" s="109">
        <v>49.904677</v>
      </c>
      <c r="S18" s="109">
        <v>53.909132</v>
      </c>
      <c r="U18" s="109">
        <v>14.799924000000001</v>
      </c>
      <c r="W18" s="109">
        <v>29.398422</v>
      </c>
      <c r="Y18" s="109">
        <v>0</v>
      </c>
      <c r="AA18" s="109">
        <v>6.241147999999999</v>
      </c>
      <c r="AC18" s="109">
        <v>-11.53116</v>
      </c>
      <c r="AE18" s="109">
        <v>676.4521729999999</v>
      </c>
    </row>
    <row r="19" spans="1:31">
      <c r="B19" s="185" t="s">
        <v>1419</v>
      </c>
      <c r="E19" s="111" t="s">
        <v>52</v>
      </c>
      <c r="F19" s="110">
        <v>49287</v>
      </c>
      <c r="G19" s="109">
        <v>3135.4656759999993</v>
      </c>
      <c r="I19" s="109">
        <v>2541.5660160000002</v>
      </c>
      <c r="K19" s="109">
        <v>2956.901566</v>
      </c>
      <c r="M19" s="109">
        <v>726.33522100000005</v>
      </c>
      <c r="O19" s="109">
        <v>550.38835700000004</v>
      </c>
      <c r="Q19" s="109">
        <v>887.36631999999997</v>
      </c>
      <c r="S19" s="109">
        <v>161.68653499999999</v>
      </c>
      <c r="U19" s="109">
        <v>302.84291999999999</v>
      </c>
      <c r="W19" s="109">
        <v>629.69692399999997</v>
      </c>
      <c r="Y19" s="109">
        <v>585.71553300000005</v>
      </c>
      <c r="AA19" s="109">
        <v>189.52729099999999</v>
      </c>
      <c r="AC19" s="109">
        <v>-267.82656300000002</v>
      </c>
      <c r="AE19" s="109">
        <v>11813.950295999997</v>
      </c>
    </row>
    <row r="20" spans="1:31">
      <c r="B20" s="185" t="s">
        <v>1427</v>
      </c>
      <c r="E20" s="111" t="s">
        <v>705</v>
      </c>
      <c r="F20" s="110">
        <v>8</v>
      </c>
      <c r="G20" s="109">
        <v>0</v>
      </c>
      <c r="I20" s="109">
        <v>0</v>
      </c>
      <c r="K20" s="109">
        <v>0</v>
      </c>
      <c r="M20" s="109">
        <v>0</v>
      </c>
      <c r="O20" s="109">
        <v>0</v>
      </c>
      <c r="Q20" s="109">
        <v>0</v>
      </c>
      <c r="S20" s="109">
        <v>0</v>
      </c>
      <c r="U20" s="109">
        <v>0</v>
      </c>
      <c r="W20" s="109">
        <v>2.3668900000000002</v>
      </c>
      <c r="Y20" s="109">
        <v>0</v>
      </c>
      <c r="AA20" s="109">
        <v>0</v>
      </c>
      <c r="AC20" s="109">
        <v>0</v>
      </c>
      <c r="AE20" s="109">
        <v>2.3668900000000006</v>
      </c>
    </row>
    <row r="21" spans="1:31">
      <c r="B21" s="185" t="s">
        <v>1428</v>
      </c>
      <c r="E21" s="111" t="s">
        <v>1025</v>
      </c>
      <c r="F21" s="110">
        <v>1504</v>
      </c>
      <c r="G21" s="109">
        <v>0</v>
      </c>
      <c r="I21" s="109">
        <v>0</v>
      </c>
      <c r="K21" s="109">
        <v>0</v>
      </c>
      <c r="M21" s="109">
        <v>0</v>
      </c>
      <c r="O21" s="109">
        <v>0</v>
      </c>
      <c r="Q21" s="109">
        <v>0</v>
      </c>
      <c r="S21" s="109">
        <v>0</v>
      </c>
      <c r="U21" s="109">
        <v>0</v>
      </c>
      <c r="W21" s="109">
        <v>31.687213</v>
      </c>
      <c r="Y21" s="109">
        <v>0</v>
      </c>
      <c r="AA21" s="109">
        <v>0</v>
      </c>
      <c r="AC21" s="109">
        <v>0</v>
      </c>
      <c r="AE21" s="109">
        <v>31.687213000000007</v>
      </c>
    </row>
    <row r="22" spans="1:31">
      <c r="B22" s="185" t="s">
        <v>1429</v>
      </c>
      <c r="E22" s="111" t="s">
        <v>247</v>
      </c>
      <c r="F22" s="110">
        <v>464</v>
      </c>
      <c r="G22" s="109">
        <v>50.658428999999998</v>
      </c>
      <c r="I22" s="109">
        <v>39.867683</v>
      </c>
      <c r="K22" s="109">
        <v>53.510593999999998</v>
      </c>
      <c r="M22" s="109">
        <v>13.363593000000002</v>
      </c>
      <c r="O22" s="109">
        <v>7.8133999999999995E-2</v>
      </c>
      <c r="Q22" s="109">
        <v>11.375643</v>
      </c>
      <c r="S22" s="109">
        <v>4.5817370000000004</v>
      </c>
      <c r="U22" s="109">
        <v>3.4413260000000001</v>
      </c>
      <c r="W22" s="109">
        <v>0</v>
      </c>
      <c r="Y22" s="109">
        <v>0.137958</v>
      </c>
      <c r="AA22" s="109">
        <v>1.4573229999999997</v>
      </c>
      <c r="AC22" s="109">
        <v>-6.0994609999999998</v>
      </c>
      <c r="AE22" s="109">
        <v>172.23500099999998</v>
      </c>
    </row>
    <row r="23" spans="1:31">
      <c r="B23" s="185" t="s">
        <v>4</v>
      </c>
      <c r="E23" s="111" t="s">
        <v>60</v>
      </c>
      <c r="F23" s="110">
        <v>3958</v>
      </c>
      <c r="G23" s="109">
        <v>0</v>
      </c>
      <c r="I23" s="109">
        <v>6.7071149999999999</v>
      </c>
      <c r="K23" s="109">
        <v>3.2992340000000002</v>
      </c>
      <c r="M23" s="109">
        <v>6.3486009999999995</v>
      </c>
      <c r="O23" s="109">
        <v>5.3668329999999989</v>
      </c>
      <c r="Q23" s="109">
        <v>1.1924410000000001</v>
      </c>
      <c r="S23" s="109">
        <v>0.29256900000000002</v>
      </c>
      <c r="U23" s="109">
        <v>2.7927659999999999</v>
      </c>
      <c r="W23" s="109">
        <v>6.3470800000000001</v>
      </c>
      <c r="Y23" s="109">
        <v>5.4702390000000003</v>
      </c>
      <c r="AA23" s="109">
        <v>2.0991490000000002</v>
      </c>
      <c r="AC23" s="109">
        <v>-0.222689</v>
      </c>
      <c r="AE23" s="109">
        <v>34.223099000000005</v>
      </c>
    </row>
    <row r="25" spans="1:31" ht="13">
      <c r="A25" s="173" t="s">
        <v>1830</v>
      </c>
      <c r="B25" s="173"/>
      <c r="C25" s="173"/>
      <c r="D25" s="173"/>
      <c r="E25" s="173"/>
      <c r="F25" s="173"/>
      <c r="G25" s="173"/>
      <c r="H25" s="173"/>
      <c r="I25" s="173"/>
      <c r="J25" s="173"/>
      <c r="K25" s="173"/>
      <c r="L25" s="173"/>
      <c r="M25" s="173"/>
      <c r="N25" s="173"/>
      <c r="O25" s="173"/>
      <c r="P25" s="173"/>
      <c r="Q25" s="173"/>
      <c r="R25" s="173"/>
      <c r="S25" s="173"/>
      <c r="T25" s="173"/>
      <c r="U25" s="173"/>
      <c r="V25" s="173"/>
      <c r="W25" s="173"/>
      <c r="X25" s="173"/>
      <c r="Y25" s="173"/>
      <c r="Z25" s="173"/>
    </row>
    <row r="26" spans="1:31" ht="13">
      <c r="A26" s="173" t="s">
        <v>1815</v>
      </c>
      <c r="B26" s="173"/>
      <c r="C26" s="173"/>
      <c r="D26" s="173"/>
      <c r="E26" s="173"/>
      <c r="F26" s="173"/>
      <c r="G26" s="173"/>
      <c r="H26" s="173"/>
      <c r="I26" s="173"/>
      <c r="J26" s="173"/>
      <c r="K26" s="173"/>
      <c r="L26" s="173"/>
      <c r="M26" s="173"/>
      <c r="N26" s="173"/>
      <c r="O26" s="173"/>
      <c r="P26" s="173"/>
      <c r="Q26" s="173"/>
      <c r="R26" s="173"/>
      <c r="S26" s="173"/>
      <c r="T26" s="173"/>
      <c r="U26" s="173"/>
      <c r="V26" s="173"/>
      <c r="W26" s="173"/>
      <c r="X26" s="173"/>
      <c r="Y26" s="173"/>
      <c r="Z26" s="173"/>
    </row>
    <row r="27" spans="1:31" ht="13">
      <c r="A27" s="175" t="s">
        <v>1650</v>
      </c>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row>
    <row r="28" spans="1:31">
      <c r="A28" s="172" t="s">
        <v>1649</v>
      </c>
      <c r="B28" s="171"/>
      <c r="C28" s="171"/>
      <c r="D28" s="171"/>
      <c r="E28" s="171"/>
      <c r="F28" s="170"/>
      <c r="G28" s="165" t="s">
        <v>1822</v>
      </c>
      <c r="H28" s="164"/>
      <c r="I28" s="164"/>
      <c r="J28" s="164"/>
      <c r="K28" s="164"/>
      <c r="L28" s="164"/>
      <c r="M28" s="164"/>
      <c r="N28" s="164"/>
      <c r="O28" s="164"/>
      <c r="P28" s="164"/>
      <c r="Q28" s="164"/>
      <c r="R28" s="164"/>
      <c r="S28" s="164"/>
      <c r="T28" s="164"/>
      <c r="U28" s="164"/>
      <c r="V28" s="164"/>
      <c r="W28" s="164"/>
      <c r="X28" s="164"/>
      <c r="Y28" s="164"/>
      <c r="Z28" s="163"/>
    </row>
    <row r="29" spans="1:31" ht="25">
      <c r="A29" s="184"/>
      <c r="B29" s="183"/>
      <c r="C29" s="183"/>
      <c r="D29" s="183"/>
      <c r="E29" s="183"/>
      <c r="F29" s="182"/>
      <c r="G29" s="113" t="s">
        <v>1568</v>
      </c>
      <c r="H29" s="115"/>
      <c r="I29" s="181" t="s">
        <v>1446</v>
      </c>
      <c r="J29" s="115"/>
      <c r="K29" s="181" t="s">
        <v>1567</v>
      </c>
      <c r="L29" s="115"/>
      <c r="M29" s="181" t="s">
        <v>1566</v>
      </c>
      <c r="N29" s="115"/>
      <c r="O29" s="181" t="s">
        <v>1449</v>
      </c>
      <c r="P29" s="115"/>
      <c r="Q29" s="181" t="s">
        <v>1450</v>
      </c>
      <c r="R29" s="115"/>
      <c r="S29" s="115" t="s">
        <v>1451</v>
      </c>
      <c r="T29" s="115"/>
      <c r="U29" s="115" t="s">
        <v>1565</v>
      </c>
      <c r="V29" s="124"/>
      <c r="W29" s="178" t="s">
        <v>1814</v>
      </c>
      <c r="X29" s="176"/>
      <c r="Y29" s="180"/>
      <c r="Z29" s="179"/>
    </row>
    <row r="30" spans="1:31" ht="25">
      <c r="A30" s="122" t="s">
        <v>30</v>
      </c>
      <c r="B30" s="166" t="s">
        <v>31</v>
      </c>
      <c r="C30" s="166"/>
      <c r="D30" s="120" t="s">
        <v>1912</v>
      </c>
      <c r="E30" s="120" t="s">
        <v>35</v>
      </c>
      <c r="F30" s="123" t="s">
        <v>1916</v>
      </c>
      <c r="G30" s="178" t="s">
        <v>1443</v>
      </c>
      <c r="H30" s="177"/>
      <c r="I30" s="177"/>
      <c r="J30" s="177"/>
      <c r="K30" s="177"/>
      <c r="L30" s="177"/>
      <c r="M30" s="177"/>
      <c r="N30" s="177"/>
      <c r="O30" s="177"/>
      <c r="P30" s="177"/>
      <c r="Q30" s="177"/>
      <c r="R30" s="177"/>
      <c r="S30" s="177"/>
      <c r="T30" s="177"/>
      <c r="U30" s="177"/>
      <c r="V30" s="176"/>
      <c r="W30" s="122" t="s">
        <v>1813</v>
      </c>
      <c r="X30" s="123"/>
      <c r="Y30" s="122" t="s">
        <v>1430</v>
      </c>
      <c r="Z30" s="123"/>
    </row>
    <row r="31" spans="1:31">
      <c r="A31" s="165" t="s">
        <v>1915</v>
      </c>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3"/>
    </row>
    <row r="32" spans="1:31">
      <c r="B32" s="112" t="s">
        <v>1633</v>
      </c>
      <c r="F32" s="110">
        <v>68939</v>
      </c>
      <c r="G32" s="109">
        <v>595918.25100000005</v>
      </c>
      <c r="I32" s="109">
        <v>12544.866000000002</v>
      </c>
      <c r="K32" s="109">
        <v>2270.8589999999999</v>
      </c>
      <c r="M32" s="109">
        <v>10539.876</v>
      </c>
      <c r="O32" s="109">
        <v>28.527000000000001</v>
      </c>
      <c r="Q32" s="109">
        <v>50.398999999999994</v>
      </c>
      <c r="S32" s="109">
        <v>0</v>
      </c>
      <c r="U32" s="109">
        <v>52510.127</v>
      </c>
      <c r="W32" s="109">
        <v>5484624.0530000003</v>
      </c>
      <c r="Y32" s="109">
        <v>573.90800000000002</v>
      </c>
    </row>
    <row r="33" spans="1:30">
      <c r="A33" s="165" t="s">
        <v>1812</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3"/>
    </row>
    <row r="34" spans="1:30">
      <c r="A34" s="112" t="s">
        <v>35</v>
      </c>
    </row>
    <row r="35" spans="1:30">
      <c r="B35" s="112" t="s">
        <v>1418</v>
      </c>
      <c r="E35" s="111" t="s">
        <v>383</v>
      </c>
      <c r="F35" s="110">
        <v>30</v>
      </c>
      <c r="G35" s="109">
        <v>0</v>
      </c>
      <c r="I35" s="109">
        <v>0</v>
      </c>
      <c r="K35" s="109">
        <v>0</v>
      </c>
      <c r="M35" s="109">
        <v>0</v>
      </c>
      <c r="O35" s="109">
        <v>0</v>
      </c>
      <c r="Q35" s="109">
        <v>0</v>
      </c>
      <c r="S35" s="109">
        <v>0</v>
      </c>
      <c r="U35" s="109">
        <v>0</v>
      </c>
      <c r="W35" s="109">
        <v>12185.265999999998</v>
      </c>
      <c r="Y35" s="109">
        <v>0</v>
      </c>
    </row>
    <row r="36" spans="1:30">
      <c r="B36" s="112" t="s">
        <v>1417</v>
      </c>
      <c r="E36" s="111" t="s">
        <v>46</v>
      </c>
      <c r="F36" s="110">
        <v>39</v>
      </c>
      <c r="G36" s="109">
        <v>96.242999999999995</v>
      </c>
      <c r="I36" s="109">
        <v>0</v>
      </c>
      <c r="K36" s="109">
        <v>0</v>
      </c>
      <c r="M36" s="109">
        <v>0</v>
      </c>
      <c r="O36" s="109">
        <v>0</v>
      </c>
      <c r="Q36" s="109">
        <v>0</v>
      </c>
      <c r="S36" s="109">
        <v>0</v>
      </c>
      <c r="U36" s="109">
        <v>0</v>
      </c>
      <c r="W36" s="109">
        <v>0</v>
      </c>
      <c r="Y36" s="109">
        <v>0</v>
      </c>
    </row>
    <row r="37" spans="1:30">
      <c r="B37" s="112" t="s">
        <v>1420</v>
      </c>
      <c r="E37" s="111" t="s">
        <v>246</v>
      </c>
      <c r="F37" s="110">
        <v>26</v>
      </c>
      <c r="G37" s="109">
        <v>0</v>
      </c>
      <c r="I37" s="109">
        <v>0</v>
      </c>
      <c r="K37" s="109">
        <v>0</v>
      </c>
      <c r="M37" s="109">
        <v>0</v>
      </c>
      <c r="O37" s="109">
        <v>0</v>
      </c>
      <c r="Q37" s="109">
        <v>0</v>
      </c>
      <c r="S37" s="109">
        <v>0</v>
      </c>
      <c r="U37" s="109">
        <v>0</v>
      </c>
      <c r="W37" s="109">
        <v>3716.2939999999999</v>
      </c>
      <c r="Y37" s="109">
        <v>0</v>
      </c>
    </row>
    <row r="38" spans="1:30">
      <c r="B38" s="112" t="s">
        <v>1421</v>
      </c>
      <c r="E38" s="111" t="s">
        <v>125</v>
      </c>
      <c r="F38" s="110">
        <v>4270</v>
      </c>
      <c r="G38" s="109">
        <v>63748.413999999997</v>
      </c>
      <c r="I38" s="109">
        <v>0</v>
      </c>
      <c r="K38" s="109">
        <v>0</v>
      </c>
      <c r="M38" s="109">
        <v>0</v>
      </c>
      <c r="O38" s="109">
        <v>0</v>
      </c>
      <c r="Q38" s="109">
        <v>0</v>
      </c>
      <c r="S38" s="109">
        <v>0</v>
      </c>
      <c r="U38" s="109">
        <v>0</v>
      </c>
      <c r="W38" s="109">
        <v>1271618.2120000001</v>
      </c>
      <c r="Y38" s="109">
        <v>0</v>
      </c>
    </row>
    <row r="39" spans="1:30">
      <c r="B39" s="112" t="s">
        <v>1422</v>
      </c>
      <c r="E39" s="111" t="s">
        <v>51</v>
      </c>
      <c r="F39" s="110">
        <v>6094</v>
      </c>
      <c r="G39" s="109">
        <v>15212.044</v>
      </c>
      <c r="I39" s="109">
        <v>7405.5459999999994</v>
      </c>
      <c r="K39" s="109">
        <v>1288.3399999999999</v>
      </c>
      <c r="M39" s="109">
        <v>764.80899999999997</v>
      </c>
      <c r="O39" s="109">
        <v>0</v>
      </c>
      <c r="Q39" s="109">
        <v>0</v>
      </c>
      <c r="S39" s="109">
        <v>0</v>
      </c>
      <c r="U39" s="109">
        <v>1459.326</v>
      </c>
      <c r="W39" s="109">
        <v>0</v>
      </c>
      <c r="Y39" s="109">
        <v>13.743</v>
      </c>
    </row>
    <row r="40" spans="1:30">
      <c r="B40" s="112" t="s">
        <v>1423</v>
      </c>
      <c r="E40" s="111" t="s">
        <v>138</v>
      </c>
      <c r="F40" s="110">
        <v>54</v>
      </c>
      <c r="G40" s="109">
        <v>24932.356</v>
      </c>
      <c r="I40" s="109">
        <v>0</v>
      </c>
      <c r="K40" s="109">
        <v>0</v>
      </c>
      <c r="M40" s="109">
        <v>0</v>
      </c>
      <c r="O40" s="109">
        <v>0</v>
      </c>
      <c r="Q40" s="109">
        <v>0</v>
      </c>
      <c r="S40" s="109">
        <v>0</v>
      </c>
      <c r="U40" s="109">
        <v>0</v>
      </c>
      <c r="W40" s="109">
        <v>0</v>
      </c>
      <c r="Y40" s="109">
        <v>0</v>
      </c>
    </row>
    <row r="41" spans="1:30">
      <c r="B41" s="112" t="s">
        <v>1424</v>
      </c>
      <c r="E41" s="111" t="s">
        <v>207</v>
      </c>
      <c r="F41" s="110">
        <v>8600</v>
      </c>
      <c r="G41" s="109">
        <v>0</v>
      </c>
      <c r="I41" s="109">
        <v>0</v>
      </c>
      <c r="K41" s="109">
        <v>0</v>
      </c>
      <c r="M41" s="109">
        <v>0</v>
      </c>
      <c r="O41" s="109">
        <v>0</v>
      </c>
      <c r="Q41" s="109">
        <v>0</v>
      </c>
      <c r="S41" s="109">
        <v>0</v>
      </c>
      <c r="U41" s="109">
        <v>0</v>
      </c>
      <c r="W41" s="109">
        <v>3645943.0350000001</v>
      </c>
      <c r="Y41" s="109">
        <v>0</v>
      </c>
    </row>
    <row r="42" spans="1:30">
      <c r="B42" s="112" t="s">
        <v>1425</v>
      </c>
      <c r="E42" s="111" t="s">
        <v>982</v>
      </c>
      <c r="F42" s="110">
        <v>6</v>
      </c>
      <c r="G42" s="109">
        <v>0</v>
      </c>
      <c r="I42" s="109">
        <v>0</v>
      </c>
      <c r="K42" s="109">
        <v>0</v>
      </c>
      <c r="M42" s="109">
        <v>0</v>
      </c>
      <c r="O42" s="109">
        <v>0</v>
      </c>
      <c r="Q42" s="109">
        <v>0</v>
      </c>
      <c r="S42" s="109">
        <v>0</v>
      </c>
      <c r="U42" s="109">
        <v>0</v>
      </c>
      <c r="W42" s="109">
        <v>491.48800000000006</v>
      </c>
      <c r="Y42" s="109">
        <v>0</v>
      </c>
    </row>
    <row r="43" spans="1:30">
      <c r="B43" s="112" t="s">
        <v>1426</v>
      </c>
      <c r="E43" s="111" t="s">
        <v>85</v>
      </c>
      <c r="F43" s="110">
        <v>1003</v>
      </c>
      <c r="G43" s="109">
        <v>13.496000000000002</v>
      </c>
      <c r="I43" s="109">
        <v>0</v>
      </c>
      <c r="K43" s="109">
        <v>0</v>
      </c>
      <c r="M43" s="109">
        <v>0</v>
      </c>
      <c r="O43" s="109">
        <v>0</v>
      </c>
      <c r="Q43" s="109">
        <v>0</v>
      </c>
      <c r="S43" s="109">
        <v>0</v>
      </c>
      <c r="U43" s="109">
        <v>0</v>
      </c>
      <c r="W43" s="109">
        <v>475754.42499999999</v>
      </c>
      <c r="Y43" s="109">
        <v>0</v>
      </c>
    </row>
    <row r="44" spans="1:30">
      <c r="B44" s="112" t="s">
        <v>1419</v>
      </c>
      <c r="E44" s="111" t="s">
        <v>52</v>
      </c>
      <c r="F44" s="110">
        <v>44935</v>
      </c>
      <c r="G44" s="109">
        <v>491837.70799999998</v>
      </c>
      <c r="I44" s="109">
        <v>1232.54</v>
      </c>
      <c r="K44" s="109">
        <v>980.44500000000005</v>
      </c>
      <c r="M44" s="109">
        <v>9775.0669999999991</v>
      </c>
      <c r="O44" s="109">
        <v>28.527000000000001</v>
      </c>
      <c r="Q44" s="109">
        <v>50.398999999999994</v>
      </c>
      <c r="S44" s="109">
        <v>0</v>
      </c>
      <c r="U44" s="109">
        <v>51025.593000000001</v>
      </c>
      <c r="W44" s="109">
        <v>991.58900000000006</v>
      </c>
      <c r="Y44" s="109">
        <v>560.16499999999996</v>
      </c>
    </row>
    <row r="45" spans="1:30">
      <c r="B45" s="112" t="s">
        <v>1429</v>
      </c>
      <c r="E45" s="111" t="s">
        <v>247</v>
      </c>
      <c r="F45" s="110">
        <v>464</v>
      </c>
      <c r="G45" s="109">
        <v>0</v>
      </c>
      <c r="I45" s="109">
        <v>0</v>
      </c>
      <c r="K45" s="109">
        <v>0</v>
      </c>
      <c r="M45" s="109">
        <v>0</v>
      </c>
      <c r="O45" s="109">
        <v>0</v>
      </c>
      <c r="Q45" s="109">
        <v>0</v>
      </c>
      <c r="S45" s="109">
        <v>0</v>
      </c>
      <c r="U45" s="109">
        <v>0</v>
      </c>
      <c r="W45" s="109">
        <v>73923.744000000006</v>
      </c>
      <c r="Y45" s="109">
        <v>0</v>
      </c>
    </row>
    <row r="46" spans="1:30">
      <c r="B46" s="112" t="s">
        <v>4</v>
      </c>
      <c r="E46" s="111" t="s">
        <v>60</v>
      </c>
      <c r="F46" s="110">
        <v>3418</v>
      </c>
      <c r="G46" s="109">
        <v>77.989999999999995</v>
      </c>
      <c r="I46" s="109">
        <v>3906.78</v>
      </c>
      <c r="K46" s="109">
        <v>2.0739999999999998</v>
      </c>
      <c r="M46" s="109">
        <v>0</v>
      </c>
      <c r="O46" s="109">
        <v>0</v>
      </c>
      <c r="Q46" s="109">
        <v>0</v>
      </c>
      <c r="S46" s="109">
        <v>0</v>
      </c>
      <c r="U46" s="109">
        <v>25.207999999999998</v>
      </c>
      <c r="W46" s="109">
        <v>0</v>
      </c>
      <c r="Y46" s="109">
        <v>0</v>
      </c>
    </row>
    <row r="48" spans="1:30" ht="13">
      <c r="A48" s="173" t="s">
        <v>1914</v>
      </c>
      <c r="B48" s="173"/>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row>
    <row r="49" spans="1:30" ht="13">
      <c r="A49" s="173" t="s">
        <v>1810</v>
      </c>
      <c r="B49" s="173"/>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row>
    <row r="50" spans="1:30" ht="13">
      <c r="A50" s="175" t="s">
        <v>1650</v>
      </c>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row>
    <row r="51" spans="1:30">
      <c r="A51" s="172" t="s">
        <v>1649</v>
      </c>
      <c r="B51" s="171"/>
      <c r="C51" s="171"/>
      <c r="D51" s="171"/>
      <c r="E51" s="171"/>
      <c r="F51" s="170"/>
      <c r="G51" s="172" t="s">
        <v>1809</v>
      </c>
      <c r="H51" s="171"/>
      <c r="I51" s="171"/>
      <c r="J51" s="171"/>
      <c r="K51" s="171"/>
      <c r="L51" s="171"/>
      <c r="M51" s="171"/>
      <c r="N51" s="171"/>
      <c r="O51" s="171"/>
      <c r="P51" s="171"/>
      <c r="Q51" s="171"/>
      <c r="R51" s="170"/>
      <c r="S51" s="172" t="s">
        <v>1808</v>
      </c>
      <c r="T51" s="171"/>
      <c r="U51" s="171"/>
      <c r="V51" s="171"/>
      <c r="W51" s="171"/>
      <c r="X51" s="171"/>
      <c r="Y51" s="171"/>
      <c r="Z51" s="171"/>
      <c r="AA51" s="171"/>
      <c r="AB51" s="171"/>
      <c r="AC51" s="171"/>
      <c r="AD51" s="170"/>
    </row>
    <row r="52" spans="1:30" ht="37.5">
      <c r="A52" s="122" t="s">
        <v>30</v>
      </c>
      <c r="B52" s="166" t="s">
        <v>31</v>
      </c>
      <c r="C52" s="166"/>
      <c r="D52" s="120" t="s">
        <v>1912</v>
      </c>
      <c r="E52" s="120" t="s">
        <v>35</v>
      </c>
      <c r="F52" s="123" t="s">
        <v>1911</v>
      </c>
      <c r="G52" s="122" t="s">
        <v>1412</v>
      </c>
      <c r="H52" s="120"/>
      <c r="I52" s="120" t="s">
        <v>1909</v>
      </c>
      <c r="J52" s="120"/>
      <c r="K52" s="120" t="s">
        <v>1999</v>
      </c>
      <c r="L52" s="120"/>
      <c r="M52" s="120" t="s">
        <v>1907</v>
      </c>
      <c r="N52" s="120"/>
      <c r="O52" s="120" t="s">
        <v>1906</v>
      </c>
      <c r="P52" s="120"/>
      <c r="Q52" s="120" t="s">
        <v>1804</v>
      </c>
      <c r="R52" s="123"/>
      <c r="S52" s="122" t="s">
        <v>1412</v>
      </c>
      <c r="T52" s="120"/>
      <c r="U52" s="120" t="s">
        <v>1909</v>
      </c>
      <c r="V52" s="120"/>
      <c r="W52" s="120" t="s">
        <v>1999</v>
      </c>
      <c r="X52" s="120"/>
      <c r="Y52" s="120" t="s">
        <v>1907</v>
      </c>
      <c r="Z52" s="120"/>
      <c r="AA52" s="120" t="s">
        <v>1906</v>
      </c>
      <c r="AB52" s="120"/>
      <c r="AC52" s="120" t="s">
        <v>1804</v>
      </c>
      <c r="AD52" s="123"/>
    </row>
    <row r="53" spans="1:30">
      <c r="B53" s="112" t="s">
        <v>1633</v>
      </c>
      <c r="F53" s="110">
        <v>137878</v>
      </c>
      <c r="G53" s="174" t="s">
        <v>1998</v>
      </c>
      <c r="H53" s="174"/>
      <c r="I53" s="174" t="s">
        <v>1997</v>
      </c>
      <c r="K53" s="174" t="s">
        <v>1996</v>
      </c>
      <c r="M53" s="174" t="s">
        <v>1995</v>
      </c>
      <c r="O53" s="174" t="s">
        <v>1994</v>
      </c>
      <c r="Q53" s="174" t="s">
        <v>1993</v>
      </c>
      <c r="S53" s="109">
        <v>149.7037</v>
      </c>
      <c r="U53" s="109">
        <v>46.992600000000003</v>
      </c>
      <c r="W53" s="109">
        <v>26.352799999999998</v>
      </c>
      <c r="Y53" s="109">
        <v>26.673299999999998</v>
      </c>
      <c r="AA53" s="109">
        <v>249.72239999999999</v>
      </c>
      <c r="AC53" s="109">
        <v>12.138</v>
      </c>
    </row>
    <row r="54" spans="1:30">
      <c r="A54" s="165" t="s">
        <v>1818</v>
      </c>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3"/>
    </row>
    <row r="55" spans="1:30">
      <c r="A55" s="112" t="s">
        <v>35</v>
      </c>
    </row>
    <row r="56" spans="1:30">
      <c r="B56" s="112" t="s">
        <v>1418</v>
      </c>
      <c r="F56" s="110">
        <v>60</v>
      </c>
      <c r="G56" s="174" t="s">
        <v>1992</v>
      </c>
      <c r="H56" s="174"/>
      <c r="I56" s="174" t="s">
        <v>1991</v>
      </c>
      <c r="K56" s="174" t="s">
        <v>1990</v>
      </c>
      <c r="M56" s="174" t="s">
        <v>1989</v>
      </c>
      <c r="O56" s="174" t="s">
        <v>1988</v>
      </c>
      <c r="Q56" s="174" t="s">
        <v>1987</v>
      </c>
      <c r="S56" s="109">
        <v>7.8E-2</v>
      </c>
      <c r="U56" s="109">
        <v>0.10100000000000002</v>
      </c>
      <c r="W56" s="109">
        <v>5.800000000000001E-2</v>
      </c>
      <c r="Y56" s="109">
        <v>4.1000000000000009E-2</v>
      </c>
      <c r="AA56" s="109">
        <v>0.27800000000000002</v>
      </c>
      <c r="AC56" s="109">
        <v>1E-3</v>
      </c>
    </row>
    <row r="57" spans="1:30">
      <c r="B57" s="112" t="s">
        <v>1417</v>
      </c>
      <c r="F57" s="110">
        <v>78</v>
      </c>
      <c r="G57" s="174" t="s">
        <v>1986</v>
      </c>
      <c r="H57" s="174"/>
      <c r="I57" s="174" t="s">
        <v>1894</v>
      </c>
      <c r="K57" s="174" t="s">
        <v>1985</v>
      </c>
      <c r="M57" s="174" t="s">
        <v>1984</v>
      </c>
      <c r="O57" s="174" t="s">
        <v>1983</v>
      </c>
      <c r="Q57" s="174" t="s">
        <v>1982</v>
      </c>
      <c r="S57" s="109">
        <v>5.5999999999999991E-3</v>
      </c>
      <c r="U57" s="109">
        <v>1.9E-3</v>
      </c>
      <c r="W57" s="109">
        <v>3.7000000000000002E-3</v>
      </c>
      <c r="Y57" s="109">
        <v>1.8E-3</v>
      </c>
      <c r="AA57" s="109">
        <v>1.3000000000000001E-2</v>
      </c>
      <c r="AC57" s="109">
        <v>5.5999999999999991E-3</v>
      </c>
    </row>
    <row r="58" spans="1:30">
      <c r="B58" s="112" t="s">
        <v>1420</v>
      </c>
      <c r="F58" s="110">
        <v>52</v>
      </c>
      <c r="G58" s="174" t="s">
        <v>1981</v>
      </c>
      <c r="H58" s="174"/>
      <c r="I58" s="174" t="s">
        <v>1980</v>
      </c>
      <c r="K58" s="174" t="s">
        <v>1979</v>
      </c>
      <c r="M58" s="174" t="s">
        <v>1978</v>
      </c>
      <c r="O58" s="174" t="s">
        <v>1977</v>
      </c>
      <c r="Q58" s="174" t="s">
        <v>1750</v>
      </c>
      <c r="S58" s="109">
        <v>0.19699999999999998</v>
      </c>
      <c r="U58" s="109">
        <v>4.2299999999999997E-2</v>
      </c>
      <c r="W58" s="109">
        <v>9.2899999999999996E-2</v>
      </c>
      <c r="Y58" s="109">
        <v>2.7099999999999999E-2</v>
      </c>
      <c r="AA58" s="109">
        <v>0.35930000000000001</v>
      </c>
      <c r="AC58" s="109">
        <v>0</v>
      </c>
    </row>
    <row r="59" spans="1:30">
      <c r="B59" s="112" t="s">
        <v>1421</v>
      </c>
      <c r="F59" s="110">
        <v>8540</v>
      </c>
      <c r="G59" s="174" t="s">
        <v>1976</v>
      </c>
      <c r="H59" s="174"/>
      <c r="I59" s="174" t="s">
        <v>1975</v>
      </c>
      <c r="K59" s="174" t="s">
        <v>1974</v>
      </c>
      <c r="M59" s="174" t="s">
        <v>1973</v>
      </c>
      <c r="O59" s="174" t="s">
        <v>1972</v>
      </c>
      <c r="Q59" s="174" t="s">
        <v>1971</v>
      </c>
      <c r="S59" s="109">
        <v>8.0530000000000008</v>
      </c>
      <c r="U59" s="109">
        <v>6.1600999999999999</v>
      </c>
      <c r="W59" s="109">
        <v>5.0983999999999998</v>
      </c>
      <c r="Y59" s="109">
        <v>2.5731000000000002</v>
      </c>
      <c r="AA59" s="109">
        <v>21.884599999999999</v>
      </c>
      <c r="AC59" s="109">
        <v>2.5081000000000002</v>
      </c>
    </row>
    <row r="60" spans="1:30">
      <c r="B60" s="112" t="s">
        <v>1422</v>
      </c>
      <c r="F60" s="110">
        <v>12188</v>
      </c>
      <c r="G60" s="174" t="s">
        <v>1970</v>
      </c>
      <c r="H60" s="174"/>
      <c r="I60" s="174" t="s">
        <v>1969</v>
      </c>
      <c r="K60" s="174" t="s">
        <v>1968</v>
      </c>
      <c r="M60" s="174" t="s">
        <v>1967</v>
      </c>
      <c r="O60" s="174" t="s">
        <v>1966</v>
      </c>
      <c r="Q60" s="174" t="s">
        <v>1965</v>
      </c>
      <c r="S60" s="109">
        <v>10.3345</v>
      </c>
      <c r="U60" s="109">
        <v>1.0663</v>
      </c>
      <c r="W60" s="109">
        <v>0.1643</v>
      </c>
      <c r="Y60" s="109">
        <v>0.95369999999999999</v>
      </c>
      <c r="AA60" s="109">
        <v>12.518800000000001</v>
      </c>
      <c r="AC60" s="109">
        <v>3.2000000000000002E-3</v>
      </c>
    </row>
    <row r="61" spans="1:30">
      <c r="B61" s="112" t="s">
        <v>1423</v>
      </c>
      <c r="F61" s="110">
        <v>108</v>
      </c>
      <c r="G61" s="174" t="s">
        <v>1964</v>
      </c>
      <c r="H61" s="174"/>
      <c r="I61" s="174" t="s">
        <v>1963</v>
      </c>
      <c r="K61" s="174" t="s">
        <v>1962</v>
      </c>
      <c r="M61" s="174" t="s">
        <v>1961</v>
      </c>
      <c r="O61" s="174" t="s">
        <v>1960</v>
      </c>
      <c r="Q61" s="174" t="s">
        <v>1959</v>
      </c>
      <c r="S61" s="109">
        <v>2.3233999999999999</v>
      </c>
      <c r="U61" s="109">
        <v>0.2407</v>
      </c>
      <c r="W61" s="109">
        <v>0.27529999999999999</v>
      </c>
      <c r="Y61" s="109">
        <v>0.14799999999999999</v>
      </c>
      <c r="AA61" s="109">
        <v>2.9874000000000001</v>
      </c>
      <c r="AC61" s="109">
        <v>8.9099999999999999E-2</v>
      </c>
    </row>
    <row r="62" spans="1:30">
      <c r="B62" s="112" t="s">
        <v>1424</v>
      </c>
      <c r="F62" s="110">
        <v>17200</v>
      </c>
      <c r="G62" s="174" t="s">
        <v>1958</v>
      </c>
      <c r="H62" s="174"/>
      <c r="I62" s="174" t="s">
        <v>1957</v>
      </c>
      <c r="K62" s="174" t="s">
        <v>1956</v>
      </c>
      <c r="M62" s="174" t="s">
        <v>1955</v>
      </c>
      <c r="O62" s="174" t="s">
        <v>1954</v>
      </c>
      <c r="Q62" s="174" t="s">
        <v>1953</v>
      </c>
      <c r="S62" s="109">
        <v>19.664100000000001</v>
      </c>
      <c r="U62" s="109">
        <v>9.1930000000000103</v>
      </c>
      <c r="W62" s="109">
        <v>13.679500000000001</v>
      </c>
      <c r="Y62" s="109">
        <v>5.3285999999999998</v>
      </c>
      <c r="AA62" s="109">
        <v>47.865200000000002</v>
      </c>
      <c r="AC62" s="109">
        <v>6.1472000000000007</v>
      </c>
    </row>
    <row r="63" spans="1:30">
      <c r="B63" s="112" t="s">
        <v>1425</v>
      </c>
      <c r="F63" s="110">
        <v>12</v>
      </c>
      <c r="G63" s="174" t="s">
        <v>1952</v>
      </c>
      <c r="H63" s="174"/>
      <c r="I63" s="174" t="s">
        <v>1951</v>
      </c>
      <c r="K63" s="174" t="s">
        <v>1950</v>
      </c>
      <c r="M63" s="174" t="s">
        <v>1784</v>
      </c>
      <c r="O63" s="174" t="s">
        <v>1949</v>
      </c>
      <c r="Q63" s="174" t="s">
        <v>1750</v>
      </c>
      <c r="S63" s="109">
        <v>2.7099999999999999E-2</v>
      </c>
      <c r="U63" s="109">
        <v>1.3999999999999998E-3</v>
      </c>
      <c r="W63" s="109">
        <v>4.1000000000000003E-3</v>
      </c>
      <c r="Y63" s="109">
        <v>1.0800000000000001E-2</v>
      </c>
      <c r="AA63" s="109">
        <v>4.3400000000000008E-2</v>
      </c>
      <c r="AC63" s="109">
        <v>0</v>
      </c>
    </row>
    <row r="64" spans="1:30">
      <c r="B64" s="112" t="s">
        <v>1426</v>
      </c>
      <c r="F64" s="110">
        <v>2006</v>
      </c>
      <c r="G64" s="174" t="s">
        <v>1948</v>
      </c>
      <c r="H64" s="174"/>
      <c r="I64" s="174" t="s">
        <v>1947</v>
      </c>
      <c r="K64" s="174" t="s">
        <v>1946</v>
      </c>
      <c r="M64" s="174" t="s">
        <v>1945</v>
      </c>
      <c r="O64" s="174" t="s">
        <v>1944</v>
      </c>
      <c r="Q64" s="174" t="s">
        <v>1943</v>
      </c>
      <c r="S64" s="109">
        <v>3.0968999999999998</v>
      </c>
      <c r="U64" s="109">
        <v>1.6662000000000001</v>
      </c>
      <c r="W64" s="109">
        <v>1.3556999999999999</v>
      </c>
      <c r="Y64" s="109">
        <v>0.73769999999999991</v>
      </c>
      <c r="AA64" s="109">
        <v>6.8564999999999996</v>
      </c>
      <c r="AC64" s="109">
        <v>0.48109999999999997</v>
      </c>
    </row>
    <row r="65" spans="1:29">
      <c r="B65" s="112" t="s">
        <v>1419</v>
      </c>
      <c r="F65" s="110">
        <v>89870</v>
      </c>
      <c r="G65" s="174" t="s">
        <v>1942</v>
      </c>
      <c r="H65" s="174"/>
      <c r="I65" s="174" t="s">
        <v>1941</v>
      </c>
      <c r="K65" s="174" t="s">
        <v>1940</v>
      </c>
      <c r="M65" s="174" t="s">
        <v>1939</v>
      </c>
      <c r="O65" s="174" t="s">
        <v>1938</v>
      </c>
      <c r="Q65" s="174" t="s">
        <v>1937</v>
      </c>
      <c r="S65" s="109">
        <v>104.45440000000001</v>
      </c>
      <c r="U65" s="109">
        <v>28.202600000000004</v>
      </c>
      <c r="W65" s="109">
        <v>5.4855999999999998</v>
      </c>
      <c r="Y65" s="109">
        <v>16.553899999999999</v>
      </c>
      <c r="AA65" s="109">
        <v>154.69649999999999</v>
      </c>
      <c r="AC65" s="109">
        <v>2.8466999999999998</v>
      </c>
    </row>
    <row r="66" spans="1:29">
      <c r="B66" s="112" t="s">
        <v>1429</v>
      </c>
      <c r="F66" s="110">
        <v>928</v>
      </c>
      <c r="G66" s="174" t="s">
        <v>1936</v>
      </c>
      <c r="H66" s="174"/>
      <c r="I66" s="174" t="s">
        <v>1935</v>
      </c>
      <c r="K66" s="174" t="s">
        <v>1934</v>
      </c>
      <c r="M66" s="174" t="s">
        <v>1933</v>
      </c>
      <c r="O66" s="174" t="s">
        <v>1932</v>
      </c>
      <c r="Q66" s="174" t="s">
        <v>1931</v>
      </c>
      <c r="S66" s="109">
        <v>1.4348000000000001</v>
      </c>
      <c r="U66" s="109">
        <v>0.28699999999999998</v>
      </c>
      <c r="W66" s="109">
        <v>0.13200000000000001</v>
      </c>
      <c r="Y66" s="109">
        <v>0.1545</v>
      </c>
      <c r="AA66" s="109">
        <v>2.0082999999999998</v>
      </c>
      <c r="AC66" s="109">
        <v>5.3900000000000003E-2</v>
      </c>
    </row>
    <row r="67" spans="1:29">
      <c r="B67" s="112" t="s">
        <v>4</v>
      </c>
      <c r="F67" s="110">
        <v>6836</v>
      </c>
      <c r="G67" s="174" t="s">
        <v>1930</v>
      </c>
      <c r="H67" s="174"/>
      <c r="I67" s="174" t="s">
        <v>1929</v>
      </c>
      <c r="K67" s="174" t="s">
        <v>1928</v>
      </c>
      <c r="M67" s="174" t="s">
        <v>1927</v>
      </c>
      <c r="O67" s="174" t="s">
        <v>1926</v>
      </c>
      <c r="Q67" s="174" t="s">
        <v>1925</v>
      </c>
      <c r="S67" s="109">
        <v>3.49E-2</v>
      </c>
      <c r="U67" s="109">
        <v>3.0099999999999998E-2</v>
      </c>
      <c r="W67" s="109">
        <v>3.3E-3</v>
      </c>
      <c r="Y67" s="109">
        <v>0.1431</v>
      </c>
      <c r="AA67" s="109">
        <v>0.2114</v>
      </c>
      <c r="AC67" s="109">
        <v>2.0999999999999999E-3</v>
      </c>
    </row>
    <row r="69" spans="1:29" ht="13">
      <c r="A69" s="173" t="s">
        <v>1828</v>
      </c>
      <c r="B69" s="173"/>
      <c r="C69" s="173"/>
      <c r="D69" s="173"/>
      <c r="E69" s="173"/>
      <c r="F69" s="173"/>
      <c r="G69" s="173"/>
      <c r="H69" s="173"/>
      <c r="I69" s="173"/>
      <c r="J69" s="173"/>
      <c r="K69" s="173"/>
      <c r="L69" s="173"/>
      <c r="M69" s="173"/>
      <c r="N69" s="173"/>
      <c r="O69" s="173"/>
      <c r="P69" s="173"/>
      <c r="Q69" s="173"/>
      <c r="R69" s="173"/>
      <c r="S69" s="173"/>
      <c r="T69" s="173"/>
      <c r="U69" s="173"/>
      <c r="V69" s="173"/>
      <c r="W69" s="173"/>
    </row>
    <row r="70" spans="1:29" ht="13">
      <c r="A70" s="173" t="s">
        <v>1722</v>
      </c>
      <c r="B70" s="173"/>
      <c r="C70" s="173"/>
      <c r="D70" s="173"/>
      <c r="E70" s="173"/>
      <c r="F70" s="173"/>
      <c r="G70" s="173"/>
      <c r="H70" s="173"/>
      <c r="I70" s="173"/>
      <c r="J70" s="173"/>
      <c r="K70" s="173"/>
      <c r="L70" s="173"/>
      <c r="M70" s="173"/>
      <c r="N70" s="173"/>
      <c r="O70" s="173"/>
      <c r="P70" s="173"/>
      <c r="Q70" s="173"/>
      <c r="R70" s="173"/>
      <c r="S70" s="173"/>
      <c r="T70" s="173"/>
      <c r="U70" s="173"/>
      <c r="V70" s="173"/>
      <c r="W70" s="173"/>
    </row>
    <row r="71" spans="1:29" ht="13">
      <c r="A71" s="173" t="s">
        <v>1723</v>
      </c>
      <c r="B71" s="173"/>
      <c r="C71" s="173"/>
      <c r="D71" s="173"/>
      <c r="E71" s="173"/>
      <c r="F71" s="173"/>
      <c r="G71" s="173"/>
      <c r="H71" s="173"/>
      <c r="I71" s="173"/>
      <c r="J71" s="173"/>
      <c r="K71" s="173"/>
      <c r="L71" s="173"/>
      <c r="M71" s="173"/>
      <c r="N71" s="173"/>
      <c r="O71" s="173"/>
      <c r="P71" s="173"/>
      <c r="Q71" s="173"/>
      <c r="R71" s="173"/>
      <c r="S71" s="173"/>
      <c r="T71" s="173"/>
      <c r="U71" s="173"/>
      <c r="V71" s="173"/>
      <c r="W71" s="173"/>
    </row>
    <row r="73" spans="1:29">
      <c r="A73" s="172" t="s">
        <v>1649</v>
      </c>
      <c r="B73" s="171"/>
      <c r="C73" s="171"/>
      <c r="D73" s="171"/>
      <c r="E73" s="170"/>
      <c r="F73" s="169"/>
      <c r="G73" s="168"/>
      <c r="H73" s="168"/>
      <c r="I73" s="167"/>
      <c r="J73" s="165" t="s">
        <v>1820</v>
      </c>
      <c r="K73" s="164"/>
      <c r="L73" s="164"/>
      <c r="M73" s="164"/>
      <c r="N73" s="164"/>
      <c r="O73" s="164"/>
      <c r="P73" s="164"/>
      <c r="Q73" s="164"/>
      <c r="R73" s="164"/>
      <c r="S73" s="163"/>
      <c r="T73" s="165" t="s">
        <v>1834</v>
      </c>
      <c r="U73" s="164"/>
      <c r="V73" s="164"/>
      <c r="W73" s="163"/>
    </row>
    <row r="74" spans="1:29" ht="62.5">
      <c r="A74" s="122" t="s">
        <v>30</v>
      </c>
      <c r="B74" s="166" t="s">
        <v>31</v>
      </c>
      <c r="C74" s="166"/>
      <c r="D74" s="120" t="s">
        <v>1924</v>
      </c>
      <c r="E74" s="123" t="s">
        <v>35</v>
      </c>
      <c r="F74" s="122" t="s">
        <v>1391</v>
      </c>
      <c r="G74" s="120"/>
      <c r="H74" s="120" t="s">
        <v>1432</v>
      </c>
      <c r="I74" s="123"/>
      <c r="J74" s="117" t="s">
        <v>1435</v>
      </c>
      <c r="K74" s="115"/>
      <c r="L74" s="115" t="s">
        <v>1436</v>
      </c>
      <c r="M74" s="115"/>
      <c r="N74" s="115" t="s">
        <v>1544</v>
      </c>
      <c r="O74" s="115"/>
      <c r="P74" s="115" t="s">
        <v>1438</v>
      </c>
      <c r="Q74" s="115"/>
      <c r="R74" s="115" t="s">
        <v>1439</v>
      </c>
      <c r="S74" s="124"/>
      <c r="T74" s="117" t="s">
        <v>1543</v>
      </c>
      <c r="U74" s="115"/>
      <c r="V74" s="115" t="s">
        <v>1542</v>
      </c>
      <c r="W74" s="124"/>
    </row>
    <row r="75" spans="1:29">
      <c r="A75" s="165" t="s">
        <v>1915</v>
      </c>
      <c r="B75" s="164"/>
      <c r="C75" s="164"/>
      <c r="D75" s="164"/>
      <c r="E75" s="164"/>
      <c r="F75" s="164"/>
      <c r="G75" s="164"/>
      <c r="H75" s="164"/>
      <c r="I75" s="164"/>
      <c r="J75" s="164"/>
      <c r="K75" s="164"/>
      <c r="L75" s="164"/>
      <c r="M75" s="164"/>
      <c r="N75" s="164"/>
      <c r="O75" s="164"/>
      <c r="P75" s="164"/>
      <c r="Q75" s="164"/>
      <c r="R75" s="164"/>
      <c r="S75" s="164"/>
      <c r="T75" s="164"/>
      <c r="U75" s="164"/>
      <c r="V75" s="164"/>
      <c r="W75" s="163"/>
    </row>
    <row r="76" spans="1:29">
      <c r="B76" s="112" t="s">
        <v>1633</v>
      </c>
      <c r="F76" s="110">
        <v>89143</v>
      </c>
      <c r="H76" s="110">
        <v>111266</v>
      </c>
      <c r="J76" s="109">
        <v>2788661.264</v>
      </c>
      <c r="L76" s="109">
        <v>3735398.142</v>
      </c>
      <c r="N76" s="109">
        <v>3319014.7510000002</v>
      </c>
      <c r="P76" s="109">
        <v>248548.47700000004</v>
      </c>
      <c r="R76" s="109">
        <v>222962.08600000001</v>
      </c>
      <c r="T76" s="109">
        <v>9007786.2949999999</v>
      </c>
      <c r="V76" s="109">
        <v>46507533.026999995</v>
      </c>
    </row>
    <row r="77" spans="1:29">
      <c r="A77" s="165" t="s">
        <v>1818</v>
      </c>
      <c r="B77" s="164"/>
      <c r="C77" s="164"/>
      <c r="D77" s="164"/>
      <c r="E77" s="164"/>
      <c r="F77" s="164"/>
      <c r="G77" s="164"/>
      <c r="H77" s="164"/>
      <c r="I77" s="164"/>
      <c r="J77" s="164"/>
      <c r="K77" s="164"/>
      <c r="L77" s="164"/>
      <c r="M77" s="164"/>
      <c r="N77" s="164"/>
      <c r="O77" s="164"/>
      <c r="P77" s="164"/>
      <c r="Q77" s="164"/>
      <c r="R77" s="164"/>
      <c r="S77" s="164"/>
      <c r="T77" s="164"/>
      <c r="U77" s="164"/>
      <c r="V77" s="164"/>
      <c r="W77" s="163"/>
    </row>
    <row r="78" spans="1:29">
      <c r="A78" s="112" t="s">
        <v>35</v>
      </c>
    </row>
    <row r="79" spans="1:29">
      <c r="B79" s="112" t="s">
        <v>1698</v>
      </c>
      <c r="E79" s="111" t="s">
        <v>383</v>
      </c>
      <c r="F79" s="110">
        <v>30</v>
      </c>
      <c r="H79" s="110">
        <v>45</v>
      </c>
      <c r="J79" s="109">
        <v>1765.4389999999999</v>
      </c>
      <c r="L79" s="109">
        <v>1776.2049999999999</v>
      </c>
      <c r="N79" s="109">
        <v>1737.51</v>
      </c>
      <c r="P79" s="109">
        <v>155.76499999999999</v>
      </c>
      <c r="R79" s="109">
        <v>152.66</v>
      </c>
      <c r="T79" s="109">
        <v>7762.2730000000001</v>
      </c>
      <c r="V79" s="109">
        <v>8503.5159999999996</v>
      </c>
    </row>
    <row r="80" spans="1:29">
      <c r="B80" s="112" t="s">
        <v>1923</v>
      </c>
      <c r="E80" s="111" t="s">
        <v>46</v>
      </c>
      <c r="F80" s="110">
        <v>39</v>
      </c>
      <c r="H80" s="110">
        <v>43</v>
      </c>
      <c r="J80" s="109">
        <v>101.252</v>
      </c>
      <c r="L80" s="109">
        <v>99.474999999999994</v>
      </c>
      <c r="N80" s="109">
        <v>99.474999999999994</v>
      </c>
      <c r="P80" s="109">
        <v>4.88</v>
      </c>
      <c r="R80" s="109">
        <v>4.88</v>
      </c>
      <c r="T80" s="109">
        <v>84.566000000000003</v>
      </c>
      <c r="V80" s="109">
        <v>1943.1369999999997</v>
      </c>
    </row>
    <row r="81" spans="2:22">
      <c r="B81" s="112" t="s">
        <v>1697</v>
      </c>
      <c r="E81" s="111" t="s">
        <v>246</v>
      </c>
      <c r="F81" s="110">
        <v>26</v>
      </c>
      <c r="H81" s="110">
        <v>40</v>
      </c>
      <c r="J81" s="109">
        <v>535.34100000000001</v>
      </c>
      <c r="L81" s="109">
        <v>494.65</v>
      </c>
      <c r="N81" s="109">
        <v>494.65</v>
      </c>
      <c r="P81" s="109">
        <v>128.899</v>
      </c>
      <c r="R81" s="109">
        <v>128.899</v>
      </c>
      <c r="T81" s="109">
        <v>8478.0419999999995</v>
      </c>
      <c r="V81" s="109">
        <v>9516.6579999999994</v>
      </c>
    </row>
    <row r="82" spans="2:22">
      <c r="B82" s="112" t="s">
        <v>1696</v>
      </c>
      <c r="E82" s="111" t="s">
        <v>125</v>
      </c>
      <c r="F82" s="110">
        <v>4270</v>
      </c>
      <c r="H82" s="110">
        <v>4950</v>
      </c>
      <c r="J82" s="109">
        <v>234219.24</v>
      </c>
      <c r="L82" s="109">
        <v>257152.77100000001</v>
      </c>
      <c r="N82" s="109">
        <v>234490.65</v>
      </c>
      <c r="P82" s="109">
        <v>8192.3310000000001</v>
      </c>
      <c r="R82" s="109">
        <v>7504.6509999999998</v>
      </c>
      <c r="T82" s="109">
        <v>389879.19</v>
      </c>
      <c r="V82" s="109">
        <v>8800315.1500000004</v>
      </c>
    </row>
    <row r="83" spans="2:22">
      <c r="B83" s="112" t="s">
        <v>1695</v>
      </c>
      <c r="E83" s="111" t="s">
        <v>1694</v>
      </c>
      <c r="F83" s="110">
        <v>451</v>
      </c>
      <c r="H83" s="110">
        <v>578</v>
      </c>
      <c r="J83" s="109">
        <v>20112.39</v>
      </c>
      <c r="L83" s="109">
        <v>19955.555</v>
      </c>
      <c r="N83" s="109">
        <v>18596.32</v>
      </c>
      <c r="P83" s="109">
        <v>563.56299999999999</v>
      </c>
      <c r="R83" s="109">
        <v>514.15200000000004</v>
      </c>
      <c r="T83" s="109">
        <v>28252.576000000001</v>
      </c>
      <c r="V83" s="109">
        <v>743249.10499999998</v>
      </c>
    </row>
    <row r="84" spans="2:22">
      <c r="B84" s="112" t="s">
        <v>1693</v>
      </c>
      <c r="E84" s="111" t="s">
        <v>51</v>
      </c>
      <c r="F84" s="110">
        <v>6094</v>
      </c>
      <c r="H84" s="110">
        <v>7311</v>
      </c>
      <c r="J84" s="109">
        <v>0</v>
      </c>
      <c r="L84" s="109">
        <v>207780.25399999999</v>
      </c>
      <c r="N84" s="109">
        <v>172905.033</v>
      </c>
      <c r="P84" s="109">
        <v>14728.36</v>
      </c>
      <c r="R84" s="109">
        <v>12439.004999999999</v>
      </c>
      <c r="T84" s="109">
        <v>27393.207999999999</v>
      </c>
      <c r="V84" s="109">
        <v>237393.47700000004</v>
      </c>
    </row>
    <row r="85" spans="2:22">
      <c r="B85" s="112" t="s">
        <v>1692</v>
      </c>
      <c r="E85" s="111" t="s">
        <v>1691</v>
      </c>
      <c r="F85" s="110">
        <v>13299</v>
      </c>
      <c r="H85" s="110">
        <v>17357</v>
      </c>
      <c r="J85" s="109">
        <v>0</v>
      </c>
      <c r="L85" s="109">
        <v>369794.23499999999</v>
      </c>
      <c r="N85" s="109">
        <v>317440.92300000001</v>
      </c>
      <c r="P85" s="109">
        <v>24677.418000000001</v>
      </c>
      <c r="R85" s="109">
        <v>21459.232999999997</v>
      </c>
      <c r="T85" s="109">
        <v>49259.377999999997</v>
      </c>
      <c r="V85" s="109">
        <v>388383.64700000006</v>
      </c>
    </row>
    <row r="86" spans="2:22">
      <c r="B86" s="112" t="s">
        <v>1690</v>
      </c>
      <c r="E86" s="111" t="s">
        <v>138</v>
      </c>
      <c r="F86" s="110">
        <v>54</v>
      </c>
      <c r="H86" s="110">
        <v>69</v>
      </c>
      <c r="J86" s="109">
        <v>1716.6849999999999</v>
      </c>
      <c r="L86" s="109">
        <v>1722.854</v>
      </c>
      <c r="N86" s="109">
        <v>1705.989</v>
      </c>
      <c r="P86" s="109">
        <v>227.81399999999996</v>
      </c>
      <c r="R86" s="109">
        <v>226.58500000000001</v>
      </c>
      <c r="T86" s="109">
        <v>41037.830999999998</v>
      </c>
      <c r="V86" s="109">
        <v>250982.391</v>
      </c>
    </row>
    <row r="87" spans="2:22">
      <c r="B87" s="112" t="s">
        <v>1689</v>
      </c>
      <c r="E87" s="111" t="s">
        <v>1688</v>
      </c>
      <c r="F87" s="110">
        <v>33</v>
      </c>
      <c r="H87" s="110">
        <v>40</v>
      </c>
      <c r="J87" s="109">
        <v>734.94899999999996</v>
      </c>
      <c r="L87" s="109">
        <v>742.41899999999998</v>
      </c>
      <c r="N87" s="109">
        <v>721.96400000000006</v>
      </c>
      <c r="P87" s="109">
        <v>76.518000000000001</v>
      </c>
      <c r="R87" s="109">
        <v>75.265000000000001</v>
      </c>
      <c r="T87" s="109">
        <v>7009.1850000000004</v>
      </c>
      <c r="V87" s="109">
        <v>44348.785000000003</v>
      </c>
    </row>
    <row r="88" spans="2:22">
      <c r="B88" s="112" t="s">
        <v>1687</v>
      </c>
      <c r="E88" s="111" t="s">
        <v>207</v>
      </c>
      <c r="F88" s="110">
        <v>8600</v>
      </c>
      <c r="H88" s="110">
        <v>10718</v>
      </c>
      <c r="J88" s="109">
        <v>607427.06799999997</v>
      </c>
      <c r="L88" s="109">
        <v>608089.66099999996</v>
      </c>
      <c r="N88" s="109">
        <v>591147.70900000003</v>
      </c>
      <c r="P88" s="109">
        <v>31606.781999999996</v>
      </c>
      <c r="R88" s="109">
        <v>28943.339</v>
      </c>
      <c r="T88" s="109">
        <v>2728288.11</v>
      </c>
      <c r="V88" s="109">
        <v>14178091.572000001</v>
      </c>
    </row>
    <row r="89" spans="2:22">
      <c r="B89" s="112" t="s">
        <v>1686</v>
      </c>
      <c r="E89" s="111" t="s">
        <v>982</v>
      </c>
      <c r="F89" s="110">
        <v>6</v>
      </c>
      <c r="H89" s="110">
        <v>6</v>
      </c>
      <c r="J89" s="109">
        <v>45.698</v>
      </c>
      <c r="L89" s="109">
        <v>43.271000000000001</v>
      </c>
      <c r="N89" s="109">
        <v>43.271000000000001</v>
      </c>
      <c r="P89" s="109">
        <v>10.365</v>
      </c>
      <c r="R89" s="109">
        <v>10.365</v>
      </c>
      <c r="T89" s="109">
        <v>1336</v>
      </c>
      <c r="V89" s="109">
        <v>505.61900000000003</v>
      </c>
    </row>
    <row r="90" spans="2:22">
      <c r="B90" s="112" t="s">
        <v>1685</v>
      </c>
      <c r="E90" s="111" t="s">
        <v>1684</v>
      </c>
      <c r="F90" s="110">
        <v>2</v>
      </c>
      <c r="H90" s="110">
        <v>2</v>
      </c>
      <c r="J90" s="109">
        <v>19.3</v>
      </c>
      <c r="L90" s="109">
        <v>19.3</v>
      </c>
      <c r="N90" s="109">
        <v>19.3</v>
      </c>
      <c r="P90" s="109">
        <v>5.3610000000000007</v>
      </c>
      <c r="R90" s="109">
        <v>5.3610000000000007</v>
      </c>
      <c r="T90" s="109">
        <v>410.46600000000001</v>
      </c>
      <c r="V90" s="109">
        <v>61.558</v>
      </c>
    </row>
    <row r="91" spans="2:22">
      <c r="B91" s="112" t="s">
        <v>1682</v>
      </c>
      <c r="E91" s="111" t="s">
        <v>85</v>
      </c>
      <c r="F91" s="110">
        <v>1003</v>
      </c>
      <c r="H91" s="110">
        <v>1330</v>
      </c>
      <c r="J91" s="109">
        <v>54777.299000000006</v>
      </c>
      <c r="L91" s="109">
        <v>53271.172999999995</v>
      </c>
      <c r="N91" s="109">
        <v>52540.281000000003</v>
      </c>
      <c r="P91" s="109">
        <v>3567.741</v>
      </c>
      <c r="R91" s="109">
        <v>3454.0229999999997</v>
      </c>
      <c r="T91" s="109">
        <v>331819.23300000001</v>
      </c>
      <c r="V91" s="109">
        <v>1420994.216</v>
      </c>
    </row>
    <row r="92" spans="2:22">
      <c r="B92" s="112" t="s">
        <v>1833</v>
      </c>
      <c r="E92" s="111" t="s">
        <v>1832</v>
      </c>
      <c r="F92" s="110">
        <v>15</v>
      </c>
      <c r="H92" s="110">
        <v>29</v>
      </c>
      <c r="J92" s="109">
        <v>622.69299999999998</v>
      </c>
      <c r="L92" s="109">
        <v>622.69299999999998</v>
      </c>
      <c r="N92" s="109">
        <v>622.69299999999998</v>
      </c>
      <c r="P92" s="109">
        <v>64.355999999999995</v>
      </c>
      <c r="R92" s="109">
        <v>64.355999999999995</v>
      </c>
      <c r="T92" s="109">
        <v>2113.7069999999999</v>
      </c>
      <c r="V92" s="109">
        <v>6311.0429999999997</v>
      </c>
    </row>
    <row r="93" spans="2:22">
      <c r="B93" s="112" t="s">
        <v>1681</v>
      </c>
      <c r="E93" s="111" t="s">
        <v>52</v>
      </c>
      <c r="F93" s="110">
        <v>44935</v>
      </c>
      <c r="H93" s="110">
        <v>54717</v>
      </c>
      <c r="J93" s="109">
        <v>1686868.0560000003</v>
      </c>
      <c r="L93" s="109">
        <v>1913430.9939999999</v>
      </c>
      <c r="N93" s="109">
        <v>1657209.9520000003</v>
      </c>
      <c r="P93" s="109">
        <v>146693.04399999999</v>
      </c>
      <c r="R93" s="109">
        <v>131925.94399999999</v>
      </c>
      <c r="T93" s="109">
        <v>4998246.0630000001</v>
      </c>
      <c r="V93" s="109">
        <v>18352239.68</v>
      </c>
    </row>
    <row r="94" spans="2:22">
      <c r="B94" s="112" t="s">
        <v>1680</v>
      </c>
      <c r="E94" s="111" t="s">
        <v>1679</v>
      </c>
      <c r="F94" s="110">
        <v>4352</v>
      </c>
      <c r="H94" s="110">
        <v>5539</v>
      </c>
      <c r="J94" s="109">
        <v>166532.008</v>
      </c>
      <c r="L94" s="109">
        <v>190445.24800000002</v>
      </c>
      <c r="N94" s="109">
        <v>163969.24900000001</v>
      </c>
      <c r="P94" s="109">
        <v>12250.632</v>
      </c>
      <c r="R94" s="109">
        <v>10767.923000000001</v>
      </c>
      <c r="T94" s="109">
        <v>216889.91</v>
      </c>
      <c r="V94" s="109">
        <v>1230628.5020000001</v>
      </c>
    </row>
    <row r="95" spans="2:22">
      <c r="B95" s="112" t="s">
        <v>1678</v>
      </c>
      <c r="E95" s="111" t="s">
        <v>1677</v>
      </c>
      <c r="F95" s="110">
        <v>8</v>
      </c>
      <c r="H95" s="110">
        <v>8</v>
      </c>
      <c r="J95" s="109">
        <v>251.59200000000001</v>
      </c>
      <c r="L95" s="109">
        <v>254.488</v>
      </c>
      <c r="N95" s="109">
        <v>251.59200000000001</v>
      </c>
      <c r="P95" s="109">
        <v>29.507999999999996</v>
      </c>
      <c r="R95" s="109">
        <v>27.643999999999995</v>
      </c>
      <c r="T95" s="109">
        <v>2524.826</v>
      </c>
      <c r="V95" s="109">
        <v>2272.0279999999998</v>
      </c>
    </row>
    <row r="96" spans="2:22">
      <c r="B96" s="112" t="s">
        <v>1676</v>
      </c>
      <c r="E96" s="111" t="s">
        <v>1675</v>
      </c>
      <c r="F96" s="110">
        <v>1504</v>
      </c>
      <c r="H96" s="110">
        <v>2845</v>
      </c>
      <c r="J96" s="109">
        <v>0</v>
      </c>
      <c r="L96" s="109">
        <v>30199.476999999999</v>
      </c>
      <c r="N96" s="109">
        <v>27206.736000000001</v>
      </c>
      <c r="P96" s="109">
        <v>2159.7379999999998</v>
      </c>
      <c r="R96" s="109">
        <v>1945.71</v>
      </c>
      <c r="T96" s="109">
        <v>36009.618999999999</v>
      </c>
      <c r="V96" s="109">
        <v>187626.217</v>
      </c>
    </row>
    <row r="97" spans="2:22">
      <c r="B97" s="112" t="s">
        <v>1674</v>
      </c>
      <c r="E97" s="111" t="s">
        <v>247</v>
      </c>
      <c r="F97" s="110">
        <v>464</v>
      </c>
      <c r="H97" s="110">
        <v>600</v>
      </c>
      <c r="J97" s="109">
        <v>12932.254000000001</v>
      </c>
      <c r="L97" s="109">
        <v>12848.810999999998</v>
      </c>
      <c r="N97" s="109">
        <v>12319.239</v>
      </c>
      <c r="P97" s="109">
        <v>1789.6790000000003</v>
      </c>
      <c r="R97" s="109">
        <v>1728.8720000000001</v>
      </c>
      <c r="T97" s="109">
        <v>119083.92800000001</v>
      </c>
      <c r="V97" s="109">
        <v>186997.97199999998</v>
      </c>
    </row>
    <row r="98" spans="2:22">
      <c r="B98" s="112" t="s">
        <v>1673</v>
      </c>
      <c r="E98" s="111" t="s">
        <v>60</v>
      </c>
      <c r="F98" s="110">
        <v>3418</v>
      </c>
      <c r="H98" s="110">
        <v>4292</v>
      </c>
      <c r="J98" s="109">
        <v>0</v>
      </c>
      <c r="L98" s="109">
        <v>54478.921999999999</v>
      </c>
      <c r="N98" s="109">
        <v>53435.817000000003</v>
      </c>
      <c r="P98" s="109">
        <v>1341.94</v>
      </c>
      <c r="R98" s="109">
        <v>1312.0519999999999</v>
      </c>
      <c r="T98" s="109">
        <v>9887.1090000000004</v>
      </c>
      <c r="V98" s="109">
        <v>370645.68100000004</v>
      </c>
    </row>
    <row r="99" spans="2:22">
      <c r="B99" s="112" t="s">
        <v>1672</v>
      </c>
      <c r="E99" s="111" t="s">
        <v>1671</v>
      </c>
      <c r="F99" s="110">
        <v>540</v>
      </c>
      <c r="H99" s="110">
        <v>747</v>
      </c>
      <c r="J99" s="109">
        <v>0</v>
      </c>
      <c r="L99" s="109">
        <v>12175.685999999998</v>
      </c>
      <c r="N99" s="109">
        <v>12056.397999999997</v>
      </c>
      <c r="P99" s="109">
        <v>273.78300000000002</v>
      </c>
      <c r="R99" s="109">
        <v>271.16699999999997</v>
      </c>
      <c r="T99" s="109">
        <v>2021.075</v>
      </c>
      <c r="V99" s="109">
        <v>86523.073000000004</v>
      </c>
    </row>
    <row r="100" spans="2:22">
      <c r="T100" s="3">
        <f t="shared" ref="T100:V101" si="0">T98/1000</f>
        <v>9.8871090000000006</v>
      </c>
      <c r="U100" s="3">
        <f t="shared" si="0"/>
        <v>0</v>
      </c>
      <c r="V100" s="3">
        <f t="shared" si="0"/>
        <v>370.64568100000002</v>
      </c>
    </row>
    <row r="101" spans="2:22">
      <c r="T101" s="3">
        <f t="shared" si="0"/>
        <v>2.0210750000000002</v>
      </c>
      <c r="U101" s="3">
        <f t="shared" si="0"/>
        <v>0</v>
      </c>
      <c r="V101" s="3">
        <f t="shared" si="0"/>
        <v>86.523073000000011</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138"/>
  <sheetViews>
    <sheetView workbookViewId="0">
      <selection activeCell="Q39" sqref="Q39"/>
    </sheetView>
  </sheetViews>
  <sheetFormatPr defaultColWidth="9.1796875" defaultRowHeight="12.5"/>
  <cols>
    <col min="1" max="6" width="9.1796875" style="3"/>
    <col min="7" max="7" width="9.7265625" style="3" bestFit="1" customWidth="1"/>
    <col min="8" max="8" width="9.1796875" style="3"/>
    <col min="9" max="11" width="11.26953125" style="3" bestFit="1" customWidth="1"/>
    <col min="12" max="13" width="9.7265625" style="3" bestFit="1" customWidth="1"/>
    <col min="14" max="14" width="11.26953125" style="3" bestFit="1" customWidth="1"/>
    <col min="15" max="15" width="12.26953125" style="3" bestFit="1" customWidth="1"/>
    <col min="16" max="21" width="9.1796875" style="3"/>
    <col min="22" max="22" width="9.7265625" style="3" bestFit="1" customWidth="1"/>
    <col min="23" max="16384" width="9.1796875" style="3"/>
  </cols>
  <sheetData>
    <row r="1" spans="1:17" ht="13">
      <c r="A1" s="468" t="s">
        <v>1827</v>
      </c>
      <c r="B1" s="468"/>
      <c r="C1" s="468"/>
      <c r="D1" s="468"/>
      <c r="E1" s="468"/>
      <c r="F1" s="468"/>
      <c r="G1" s="468"/>
      <c r="H1" s="468"/>
      <c r="I1" s="468"/>
      <c r="J1" s="468"/>
      <c r="K1" s="468"/>
      <c r="L1" s="468"/>
      <c r="M1" s="468"/>
      <c r="N1" s="468"/>
      <c r="O1" s="468"/>
      <c r="P1" s="468"/>
      <c r="Q1" s="468"/>
    </row>
    <row r="2" spans="1:17" ht="13">
      <c r="A2" s="468" t="s">
        <v>2052</v>
      </c>
      <c r="B2" s="468"/>
      <c r="C2" s="468"/>
      <c r="D2" s="468"/>
      <c r="E2" s="468"/>
      <c r="F2" s="468"/>
      <c r="G2" s="468"/>
      <c r="H2" s="468"/>
      <c r="I2" s="468"/>
      <c r="J2" s="468"/>
      <c r="K2" s="468"/>
      <c r="L2" s="468"/>
      <c r="M2" s="468"/>
      <c r="N2" s="468"/>
      <c r="O2" s="468"/>
      <c r="P2" s="468"/>
      <c r="Q2" s="468"/>
    </row>
    <row r="3" spans="1:17">
      <c r="A3" s="133"/>
      <c r="B3" s="133"/>
      <c r="C3" s="133"/>
      <c r="D3" s="133"/>
      <c r="E3" s="133"/>
      <c r="F3" s="133"/>
      <c r="G3" s="133"/>
      <c r="H3" s="133"/>
      <c r="I3" s="133"/>
      <c r="J3" s="133"/>
      <c r="K3" s="133"/>
      <c r="L3" s="133"/>
      <c r="M3" s="133"/>
      <c r="N3" s="133"/>
      <c r="O3" s="133"/>
      <c r="P3" s="133"/>
      <c r="Q3" s="133"/>
    </row>
    <row r="4" spans="1:17" ht="13">
      <c r="A4" s="488" t="s">
        <v>1584</v>
      </c>
      <c r="B4" s="490" t="s">
        <v>1583</v>
      </c>
      <c r="C4" s="492" t="s">
        <v>32</v>
      </c>
      <c r="D4" s="492" t="s">
        <v>2031</v>
      </c>
      <c r="E4" s="492" t="s">
        <v>1582</v>
      </c>
      <c r="F4" s="492" t="s">
        <v>2051</v>
      </c>
      <c r="G4" s="494" t="s">
        <v>2050</v>
      </c>
      <c r="H4" s="483" t="s">
        <v>2049</v>
      </c>
      <c r="I4" s="484"/>
      <c r="J4" s="484"/>
      <c r="K4" s="484"/>
      <c r="L4" s="484"/>
      <c r="M4" s="484"/>
      <c r="N4" s="484"/>
      <c r="O4" s="484"/>
      <c r="P4" s="484"/>
      <c r="Q4" s="485"/>
    </row>
    <row r="5" spans="1:17" ht="52">
      <c r="A5" s="489"/>
      <c r="B5" s="491"/>
      <c r="C5" s="491"/>
      <c r="D5" s="491"/>
      <c r="E5" s="491"/>
      <c r="F5" s="491"/>
      <c r="G5" s="515"/>
      <c r="H5" s="196" t="s">
        <v>2048</v>
      </c>
      <c r="I5" s="200"/>
      <c r="J5" s="195" t="s">
        <v>1579</v>
      </c>
      <c r="K5" s="200"/>
      <c r="L5" s="195" t="s">
        <v>2047</v>
      </c>
      <c r="M5" s="200"/>
      <c r="N5" s="195" t="s">
        <v>1415</v>
      </c>
      <c r="O5" s="200"/>
      <c r="P5" s="195" t="s">
        <v>1575</v>
      </c>
      <c r="Q5" s="199"/>
    </row>
    <row r="6" spans="1:17">
      <c r="A6" s="154" t="s">
        <v>1389</v>
      </c>
      <c r="B6" s="133"/>
      <c r="C6" s="133"/>
      <c r="D6" s="133"/>
      <c r="E6" s="133"/>
      <c r="F6" s="133"/>
      <c r="G6" s="136">
        <v>91843</v>
      </c>
      <c r="H6" s="134">
        <v>11800.712797999999</v>
      </c>
      <c r="I6" s="133"/>
      <c r="J6" s="134">
        <v>4658.1962670000003</v>
      </c>
      <c r="K6" s="133"/>
      <c r="L6" s="134">
        <v>2435.6825920000001</v>
      </c>
      <c r="M6" s="133"/>
      <c r="N6" s="134">
        <v>4038.0049560000002</v>
      </c>
      <c r="O6" s="133"/>
      <c r="P6" s="134">
        <v>22932.596612999998</v>
      </c>
      <c r="Q6" s="133"/>
    </row>
    <row r="7" spans="1:17" ht="13">
      <c r="A7" s="483" t="s">
        <v>2046</v>
      </c>
      <c r="B7" s="484"/>
      <c r="C7" s="484"/>
      <c r="D7" s="484"/>
      <c r="E7" s="484"/>
      <c r="F7" s="484"/>
      <c r="G7" s="484"/>
      <c r="H7" s="484"/>
      <c r="I7" s="484"/>
      <c r="J7" s="484"/>
      <c r="K7" s="484"/>
      <c r="L7" s="484"/>
      <c r="M7" s="484"/>
      <c r="N7" s="484"/>
      <c r="O7" s="484"/>
      <c r="P7" s="484"/>
      <c r="Q7" s="485"/>
    </row>
    <row r="8" spans="1:17">
      <c r="A8" s="154" t="s">
        <v>35</v>
      </c>
      <c r="B8" s="133"/>
      <c r="C8" s="133"/>
      <c r="D8" s="133"/>
      <c r="E8" s="133"/>
      <c r="F8" s="133"/>
      <c r="G8" s="133"/>
      <c r="H8" s="133"/>
      <c r="I8" s="133"/>
      <c r="J8" s="133"/>
      <c r="K8" s="133"/>
      <c r="L8" s="133"/>
      <c r="M8" s="133"/>
      <c r="N8" s="133"/>
      <c r="O8" s="133"/>
      <c r="P8" s="133"/>
      <c r="Q8" s="133"/>
    </row>
    <row r="9" spans="1:17">
      <c r="A9" s="70" t="s">
        <v>1923</v>
      </c>
      <c r="B9" s="133"/>
      <c r="C9" s="133"/>
      <c r="D9" s="133"/>
      <c r="E9" s="135" t="s">
        <v>46</v>
      </c>
      <c r="F9" s="135" t="s">
        <v>47</v>
      </c>
      <c r="G9" s="136">
        <v>33</v>
      </c>
      <c r="H9" s="134">
        <v>0.54308100000000004</v>
      </c>
      <c r="I9" s="133"/>
      <c r="J9" s="134">
        <v>0.28267999999999999</v>
      </c>
      <c r="K9" s="133"/>
      <c r="L9" s="134">
        <v>0.38594299999999998</v>
      </c>
      <c r="M9" s="133"/>
      <c r="N9" s="134">
        <v>0.439585</v>
      </c>
      <c r="O9" s="133"/>
      <c r="P9" s="134">
        <v>1.6512889999999998</v>
      </c>
      <c r="Q9" s="133"/>
    </row>
    <row r="10" spans="1:17">
      <c r="A10" s="70" t="s">
        <v>1698</v>
      </c>
      <c r="B10" s="133"/>
      <c r="C10" s="133"/>
      <c r="D10" s="133"/>
      <c r="E10" s="135" t="s">
        <v>383</v>
      </c>
      <c r="F10" s="135" t="s">
        <v>47</v>
      </c>
      <c r="G10" s="136">
        <v>32</v>
      </c>
      <c r="H10" s="134">
        <v>8.953595</v>
      </c>
      <c r="I10" s="133"/>
      <c r="J10" s="134">
        <v>11.154226000000001</v>
      </c>
      <c r="K10" s="133"/>
      <c r="L10" s="134">
        <v>6.6300270000000001</v>
      </c>
      <c r="M10" s="133"/>
      <c r="N10" s="134">
        <v>5.127199000000001</v>
      </c>
      <c r="O10" s="133"/>
      <c r="P10" s="134">
        <v>31.865047000000001</v>
      </c>
      <c r="Q10" s="133"/>
    </row>
    <row r="11" spans="1:17">
      <c r="A11" s="70" t="s">
        <v>1681</v>
      </c>
      <c r="B11" s="133"/>
      <c r="C11" s="133"/>
      <c r="D11" s="133"/>
      <c r="E11" s="135" t="s">
        <v>52</v>
      </c>
      <c r="F11" s="135" t="s">
        <v>47</v>
      </c>
      <c r="G11" s="136">
        <v>44883</v>
      </c>
      <c r="H11" s="134">
        <v>6578.456674</v>
      </c>
      <c r="I11" s="133"/>
      <c r="J11" s="134">
        <v>2515.726917</v>
      </c>
      <c r="K11" s="133"/>
      <c r="L11" s="134">
        <v>537.09905300000003</v>
      </c>
      <c r="M11" s="133"/>
      <c r="N11" s="134">
        <v>2077.6222069999999</v>
      </c>
      <c r="O11" s="133"/>
      <c r="P11" s="134">
        <v>11708.904850999999</v>
      </c>
      <c r="Q11" s="133"/>
    </row>
    <row r="12" spans="1:17">
      <c r="A12" s="70" t="s">
        <v>1680</v>
      </c>
      <c r="B12" s="133"/>
      <c r="C12" s="133"/>
      <c r="D12" s="133"/>
      <c r="E12" s="135" t="s">
        <v>52</v>
      </c>
      <c r="F12" s="135" t="s">
        <v>56</v>
      </c>
      <c r="G12" s="136">
        <v>5366</v>
      </c>
      <c r="H12" s="134">
        <v>528.93212900000003</v>
      </c>
      <c r="I12" s="133"/>
      <c r="J12" s="134">
        <v>175.96605</v>
      </c>
      <c r="K12" s="133"/>
      <c r="L12" s="134">
        <v>26.374499</v>
      </c>
      <c r="M12" s="133"/>
      <c r="N12" s="134">
        <v>172.963033</v>
      </c>
      <c r="O12" s="133"/>
      <c r="P12" s="134">
        <v>904.23571100000004</v>
      </c>
      <c r="Q12" s="133"/>
    </row>
    <row r="13" spans="1:17">
      <c r="A13" s="70" t="s">
        <v>1697</v>
      </c>
      <c r="B13" s="133"/>
      <c r="C13" s="133"/>
      <c r="D13" s="133"/>
      <c r="E13" s="135" t="s">
        <v>246</v>
      </c>
      <c r="F13" s="135" t="s">
        <v>47</v>
      </c>
      <c r="G13" s="136">
        <v>26</v>
      </c>
      <c r="H13" s="134">
        <v>18.936035999999998</v>
      </c>
      <c r="I13" s="133"/>
      <c r="J13" s="134">
        <v>4.8973899999999997</v>
      </c>
      <c r="K13" s="133"/>
      <c r="L13" s="134">
        <v>8.5364529999999998</v>
      </c>
      <c r="M13" s="133"/>
      <c r="N13" s="134">
        <v>7.8085559999999994</v>
      </c>
      <c r="O13" s="133"/>
      <c r="P13" s="134">
        <v>40.178435</v>
      </c>
      <c r="Q13" s="133"/>
    </row>
    <row r="14" spans="1:17">
      <c r="A14" s="70" t="s">
        <v>1696</v>
      </c>
      <c r="B14" s="133"/>
      <c r="C14" s="133"/>
      <c r="D14" s="133"/>
      <c r="E14" s="135" t="s">
        <v>125</v>
      </c>
      <c r="F14" s="135" t="s">
        <v>47</v>
      </c>
      <c r="G14" s="136">
        <v>4276</v>
      </c>
      <c r="H14" s="134">
        <v>1010.015772</v>
      </c>
      <c r="I14" s="133"/>
      <c r="J14" s="134">
        <v>663.56352700000002</v>
      </c>
      <c r="K14" s="133"/>
      <c r="L14" s="134">
        <v>501.61253700000003</v>
      </c>
      <c r="M14" s="133"/>
      <c r="N14" s="134">
        <v>464.60286300000001</v>
      </c>
      <c r="O14" s="133"/>
      <c r="P14" s="134">
        <v>2639.794699</v>
      </c>
      <c r="Q14" s="133"/>
    </row>
    <row r="15" spans="1:17">
      <c r="A15" s="70" t="s">
        <v>1695</v>
      </c>
      <c r="B15" s="133"/>
      <c r="C15" s="133"/>
      <c r="D15" s="133"/>
      <c r="E15" s="135" t="s">
        <v>125</v>
      </c>
      <c r="F15" s="135" t="s">
        <v>56</v>
      </c>
      <c r="G15" s="136">
        <v>630</v>
      </c>
      <c r="H15" s="134">
        <v>135.302673</v>
      </c>
      <c r="I15" s="133"/>
      <c r="J15" s="134">
        <v>57.678370000000001</v>
      </c>
      <c r="K15" s="133"/>
      <c r="L15" s="134">
        <v>53.741386000000006</v>
      </c>
      <c r="M15" s="133"/>
      <c r="N15" s="134">
        <v>108.15069600000001</v>
      </c>
      <c r="O15" s="133"/>
      <c r="P15" s="134">
        <v>354.87312500000002</v>
      </c>
      <c r="Q15" s="133"/>
    </row>
    <row r="16" spans="1:17">
      <c r="A16" s="70" t="s">
        <v>1693</v>
      </c>
      <c r="B16" s="133"/>
      <c r="C16" s="133"/>
      <c r="D16" s="133"/>
      <c r="E16" s="135" t="s">
        <v>51</v>
      </c>
      <c r="F16" s="135" t="s">
        <v>47</v>
      </c>
      <c r="G16" s="136">
        <v>5119</v>
      </c>
      <c r="H16" s="134">
        <v>322.74486400000001</v>
      </c>
      <c r="I16" s="133"/>
      <c r="J16" s="134">
        <v>72.264457000000007</v>
      </c>
      <c r="K16" s="133"/>
      <c r="L16" s="134">
        <v>13.339500000000001</v>
      </c>
      <c r="M16" s="133"/>
      <c r="N16" s="134">
        <v>86.294897000000006</v>
      </c>
      <c r="O16" s="133"/>
      <c r="P16" s="134">
        <v>494.64371800000004</v>
      </c>
      <c r="Q16" s="133"/>
    </row>
    <row r="17" spans="1:17">
      <c r="A17" s="70" t="s">
        <v>1692</v>
      </c>
      <c r="B17" s="133"/>
      <c r="C17" s="133"/>
      <c r="D17" s="133"/>
      <c r="E17" s="135" t="s">
        <v>51</v>
      </c>
      <c r="F17" s="135" t="s">
        <v>56</v>
      </c>
      <c r="G17" s="136">
        <v>15265</v>
      </c>
      <c r="H17" s="134">
        <v>771.35263900000007</v>
      </c>
      <c r="I17" s="133"/>
      <c r="J17" s="134">
        <v>126.764397</v>
      </c>
      <c r="K17" s="133"/>
      <c r="L17" s="134">
        <v>21.339155999999999</v>
      </c>
      <c r="M17" s="133"/>
      <c r="N17" s="134">
        <v>221.55774199999999</v>
      </c>
      <c r="O17" s="133"/>
      <c r="P17" s="134">
        <v>1141.0139340000001</v>
      </c>
      <c r="Q17" s="133"/>
    </row>
    <row r="18" spans="1:17">
      <c r="A18" s="70" t="s">
        <v>1690</v>
      </c>
      <c r="B18" s="133"/>
      <c r="C18" s="133"/>
      <c r="D18" s="133"/>
      <c r="E18" s="135" t="s">
        <v>138</v>
      </c>
      <c r="F18" s="135" t="s">
        <v>47</v>
      </c>
      <c r="G18" s="136">
        <v>151</v>
      </c>
      <c r="H18" s="134">
        <v>174.28001400000002</v>
      </c>
      <c r="I18" s="133"/>
      <c r="J18" s="134">
        <v>37.944803999999998</v>
      </c>
      <c r="K18" s="133"/>
      <c r="L18" s="134">
        <v>23.867160999999999</v>
      </c>
      <c r="M18" s="133"/>
      <c r="N18" s="134">
        <v>31.157705999999997</v>
      </c>
      <c r="O18" s="133"/>
      <c r="P18" s="134">
        <v>267.249685</v>
      </c>
      <c r="Q18" s="133"/>
    </row>
    <row r="19" spans="1:17">
      <c r="A19" s="70" t="s">
        <v>1689</v>
      </c>
      <c r="B19" s="133"/>
      <c r="C19" s="133"/>
      <c r="D19" s="133"/>
      <c r="E19" s="135" t="s">
        <v>138</v>
      </c>
      <c r="F19" s="135" t="s">
        <v>56</v>
      </c>
      <c r="G19" s="136">
        <v>53</v>
      </c>
      <c r="H19" s="134">
        <v>29.226887000000001</v>
      </c>
      <c r="I19" s="133"/>
      <c r="J19" s="134">
        <v>5.9445489999999994</v>
      </c>
      <c r="K19" s="133"/>
      <c r="L19" s="134">
        <v>2.6069770000000001</v>
      </c>
      <c r="M19" s="133"/>
      <c r="N19" s="134">
        <v>9.0728109999999997</v>
      </c>
      <c r="O19" s="133"/>
      <c r="P19" s="134">
        <v>46.851224000000002</v>
      </c>
      <c r="Q19" s="133"/>
    </row>
    <row r="20" spans="1:17">
      <c r="A20" s="70" t="s">
        <v>1687</v>
      </c>
      <c r="B20" s="133"/>
      <c r="C20" s="133"/>
      <c r="D20" s="133"/>
      <c r="E20" s="135" t="s">
        <v>207</v>
      </c>
      <c r="F20" s="135" t="s">
        <v>47</v>
      </c>
      <c r="G20" s="136">
        <v>8576</v>
      </c>
      <c r="H20" s="134">
        <v>1753.5508679999998</v>
      </c>
      <c r="I20" s="133"/>
      <c r="J20" s="134">
        <v>761.73681299999998</v>
      </c>
      <c r="K20" s="133"/>
      <c r="L20" s="134">
        <v>1095.1843529999999</v>
      </c>
      <c r="M20" s="133"/>
      <c r="N20" s="134">
        <v>656.98830899999996</v>
      </c>
      <c r="O20" s="133"/>
      <c r="P20" s="134">
        <v>4267.4603429999997</v>
      </c>
      <c r="Q20" s="133"/>
    </row>
    <row r="21" spans="1:17">
      <c r="A21" s="70" t="s">
        <v>1686</v>
      </c>
      <c r="B21" s="133"/>
      <c r="C21" s="133"/>
      <c r="D21" s="133"/>
      <c r="E21" s="135" t="s">
        <v>982</v>
      </c>
      <c r="F21" s="135" t="s">
        <v>47</v>
      </c>
      <c r="G21" s="136">
        <v>6</v>
      </c>
      <c r="H21" s="134">
        <v>0.91487700000000005</v>
      </c>
      <c r="I21" s="133"/>
      <c r="J21" s="134">
        <v>4.0217000000000003E-2</v>
      </c>
      <c r="K21" s="133"/>
      <c r="L21" s="134">
        <v>0.31547599999999998</v>
      </c>
      <c r="M21" s="133"/>
      <c r="N21" s="134">
        <v>0.411439</v>
      </c>
      <c r="O21" s="133"/>
      <c r="P21" s="134">
        <v>1.6820089999999999</v>
      </c>
      <c r="Q21" s="133"/>
    </row>
    <row r="22" spans="1:17">
      <c r="A22" s="70" t="s">
        <v>1685</v>
      </c>
      <c r="B22" s="133"/>
      <c r="C22" s="133"/>
      <c r="D22" s="133"/>
      <c r="E22" s="135" t="s">
        <v>982</v>
      </c>
      <c r="F22" s="135" t="s">
        <v>56</v>
      </c>
      <c r="G22" s="136">
        <v>2</v>
      </c>
      <c r="H22" s="134">
        <v>0.22634199999999999</v>
      </c>
      <c r="I22" s="133"/>
      <c r="J22" s="134">
        <v>7.5447E-2</v>
      </c>
      <c r="K22" s="133"/>
      <c r="L22" s="134">
        <v>7.5447E-2</v>
      </c>
      <c r="M22" s="133"/>
      <c r="N22" s="134">
        <v>7.5447E-2</v>
      </c>
      <c r="O22" s="133"/>
      <c r="P22" s="134">
        <v>0.45268300000000006</v>
      </c>
      <c r="Q22" s="133"/>
    </row>
    <row r="23" spans="1:17">
      <c r="A23" s="70" t="s">
        <v>1683</v>
      </c>
      <c r="B23" s="133"/>
      <c r="C23" s="133"/>
      <c r="D23" s="133"/>
      <c r="E23" s="135" t="s">
        <v>1654</v>
      </c>
      <c r="F23" s="135" t="s">
        <v>47</v>
      </c>
      <c r="G23" s="136">
        <v>4</v>
      </c>
      <c r="H23" s="134">
        <v>0.16904</v>
      </c>
      <c r="I23" s="133"/>
      <c r="J23" s="134">
        <v>5.1836E-2</v>
      </c>
      <c r="K23" s="133"/>
      <c r="L23" s="134">
        <v>0</v>
      </c>
      <c r="M23" s="133"/>
      <c r="N23" s="134">
        <v>4.0945000000000002E-2</v>
      </c>
      <c r="O23" s="133"/>
      <c r="P23" s="134">
        <v>0.26182099999999997</v>
      </c>
      <c r="Q23" s="133"/>
    </row>
    <row r="24" spans="1:17">
      <c r="A24" s="70" t="s">
        <v>1682</v>
      </c>
      <c r="B24" s="133"/>
      <c r="C24" s="133"/>
      <c r="D24" s="133"/>
      <c r="E24" s="135" t="s">
        <v>85</v>
      </c>
      <c r="F24" s="135" t="s">
        <v>47</v>
      </c>
      <c r="G24" s="136">
        <v>1061</v>
      </c>
      <c r="H24" s="134">
        <v>311.75536899999997</v>
      </c>
      <c r="I24" s="133"/>
      <c r="J24" s="134">
        <v>172.326502</v>
      </c>
      <c r="K24" s="133"/>
      <c r="L24" s="134">
        <v>127.130702</v>
      </c>
      <c r="M24" s="133"/>
      <c r="N24" s="134">
        <v>136.34955500000001</v>
      </c>
      <c r="O24" s="133"/>
      <c r="P24" s="134">
        <v>747.56212799999992</v>
      </c>
      <c r="Q24" s="133"/>
    </row>
    <row r="25" spans="1:17">
      <c r="A25" s="70" t="s">
        <v>1833</v>
      </c>
      <c r="B25" s="133"/>
      <c r="C25" s="133"/>
      <c r="D25" s="133"/>
      <c r="E25" s="135" t="s">
        <v>85</v>
      </c>
      <c r="F25" s="135" t="s">
        <v>56</v>
      </c>
      <c r="G25" s="136">
        <v>15</v>
      </c>
      <c r="H25" s="134">
        <v>18.427447999999998</v>
      </c>
      <c r="I25" s="133"/>
      <c r="J25" s="134">
        <v>6.1424829999999995</v>
      </c>
      <c r="K25" s="133"/>
      <c r="L25" s="134">
        <v>2.4569929999999998</v>
      </c>
      <c r="M25" s="133"/>
      <c r="N25" s="134">
        <v>3.6854899999999997</v>
      </c>
      <c r="O25" s="133"/>
      <c r="P25" s="134">
        <v>30.712413999999999</v>
      </c>
      <c r="Q25" s="133"/>
    </row>
    <row r="26" spans="1:17">
      <c r="A26" s="70" t="s">
        <v>1678</v>
      </c>
      <c r="B26" s="133"/>
      <c r="C26" s="133"/>
      <c r="D26" s="133"/>
      <c r="E26" s="135" t="s">
        <v>705</v>
      </c>
      <c r="F26" s="135" t="s">
        <v>56</v>
      </c>
      <c r="G26" s="136">
        <v>8</v>
      </c>
      <c r="H26" s="134">
        <v>0.64226200000000011</v>
      </c>
      <c r="I26" s="133"/>
      <c r="J26" s="134">
        <v>0.69261300000000003</v>
      </c>
      <c r="K26" s="133"/>
      <c r="L26" s="134">
        <v>0.18992799999999999</v>
      </c>
      <c r="M26" s="133"/>
      <c r="N26" s="134">
        <v>0.64226200000000011</v>
      </c>
      <c r="O26" s="133"/>
      <c r="P26" s="134">
        <v>2.167065</v>
      </c>
      <c r="Q26" s="133"/>
    </row>
    <row r="27" spans="1:17">
      <c r="A27" s="70" t="s">
        <v>1676</v>
      </c>
      <c r="B27" s="133"/>
      <c r="C27" s="133"/>
      <c r="D27" s="133"/>
      <c r="E27" s="135" t="s">
        <v>1025</v>
      </c>
      <c r="F27" s="135" t="s">
        <v>56</v>
      </c>
      <c r="G27" s="136">
        <v>1372</v>
      </c>
      <c r="H27" s="134">
        <v>20.506260999999999</v>
      </c>
      <c r="I27" s="133"/>
      <c r="J27" s="134">
        <v>5.1265650000000003</v>
      </c>
      <c r="K27" s="133"/>
      <c r="L27" s="134">
        <v>0</v>
      </c>
      <c r="M27" s="133"/>
      <c r="N27" s="134">
        <v>0.20100000000000001</v>
      </c>
      <c r="O27" s="133"/>
      <c r="P27" s="134">
        <v>25.833825999999998</v>
      </c>
      <c r="Q27" s="133"/>
    </row>
    <row r="28" spans="1:17">
      <c r="A28" s="70" t="s">
        <v>1674</v>
      </c>
      <c r="B28" s="133"/>
      <c r="C28" s="133"/>
      <c r="D28" s="133"/>
      <c r="E28" s="135" t="s">
        <v>247</v>
      </c>
      <c r="F28" s="135" t="s">
        <v>47</v>
      </c>
      <c r="G28" s="136">
        <v>522</v>
      </c>
      <c r="H28" s="134">
        <v>103.611237</v>
      </c>
      <c r="I28" s="133"/>
      <c r="J28" s="134">
        <v>31.965475000000001</v>
      </c>
      <c r="K28" s="133"/>
      <c r="L28" s="134">
        <v>14.257482</v>
      </c>
      <c r="M28" s="133"/>
      <c r="N28" s="134">
        <v>36.742604999999998</v>
      </c>
      <c r="O28" s="133"/>
      <c r="P28" s="134">
        <v>186.57679899999999</v>
      </c>
      <c r="Q28" s="133"/>
    </row>
    <row r="29" spans="1:17">
      <c r="A29" s="70" t="s">
        <v>2045</v>
      </c>
      <c r="B29" s="133"/>
      <c r="C29" s="133"/>
      <c r="D29" s="133"/>
      <c r="E29" s="135" t="s">
        <v>247</v>
      </c>
      <c r="F29" s="135" t="s">
        <v>56</v>
      </c>
      <c r="G29" s="136">
        <v>0</v>
      </c>
      <c r="H29" s="134">
        <v>0</v>
      </c>
      <c r="I29" s="133"/>
      <c r="J29" s="134">
        <v>0</v>
      </c>
      <c r="K29" s="133"/>
      <c r="L29" s="134">
        <v>0</v>
      </c>
      <c r="M29" s="133"/>
      <c r="N29" s="134">
        <v>0</v>
      </c>
      <c r="O29" s="133"/>
      <c r="P29" s="134">
        <v>0</v>
      </c>
      <c r="Q29" s="133"/>
    </row>
    <row r="30" spans="1:17">
      <c r="A30" s="70" t="s">
        <v>1673</v>
      </c>
      <c r="B30" s="133"/>
      <c r="C30" s="133"/>
      <c r="D30" s="133"/>
      <c r="E30" s="135" t="s">
        <v>60</v>
      </c>
      <c r="F30" s="135" t="s">
        <v>47</v>
      </c>
      <c r="G30" s="136">
        <v>3682</v>
      </c>
      <c r="H30" s="134">
        <v>7.542281</v>
      </c>
      <c r="I30" s="133"/>
      <c r="J30" s="134">
        <v>6.2851930000000005</v>
      </c>
      <c r="K30" s="133"/>
      <c r="L30" s="134">
        <v>0.35208799999999996</v>
      </c>
      <c r="M30" s="133"/>
      <c r="N30" s="134">
        <v>14.813686000000001</v>
      </c>
      <c r="O30" s="133"/>
      <c r="P30" s="134">
        <v>28.993247999999998</v>
      </c>
      <c r="Q30" s="133"/>
    </row>
    <row r="31" spans="1:17">
      <c r="A31" s="70" t="s">
        <v>1672</v>
      </c>
      <c r="B31" s="133"/>
      <c r="C31" s="133"/>
      <c r="D31" s="133"/>
      <c r="E31" s="135" t="s">
        <v>60</v>
      </c>
      <c r="F31" s="135" t="s">
        <v>56</v>
      </c>
      <c r="G31" s="136">
        <v>761</v>
      </c>
      <c r="H31" s="134">
        <v>4.6224489999999996</v>
      </c>
      <c r="I31" s="133"/>
      <c r="J31" s="134">
        <v>1.5657560000000001</v>
      </c>
      <c r="K31" s="133"/>
      <c r="L31" s="134">
        <v>0.18743099999999999</v>
      </c>
      <c r="M31" s="133"/>
      <c r="N31" s="134">
        <v>3.256923</v>
      </c>
      <c r="O31" s="133"/>
      <c r="P31" s="134">
        <v>9.6325590000000005</v>
      </c>
      <c r="Q31" s="133"/>
    </row>
    <row r="33" spans="1:22" ht="13">
      <c r="A33" s="468" t="s">
        <v>1830</v>
      </c>
      <c r="B33" s="468"/>
      <c r="C33" s="468"/>
      <c r="D33" s="468"/>
      <c r="E33" s="468"/>
      <c r="F33" s="468"/>
      <c r="G33" s="468"/>
      <c r="H33" s="468"/>
      <c r="I33" s="468"/>
      <c r="J33" s="468"/>
      <c r="K33" s="468"/>
      <c r="L33" s="468"/>
      <c r="M33" s="468"/>
      <c r="N33" s="468"/>
      <c r="O33" s="468"/>
      <c r="P33" s="468"/>
      <c r="Q33" s="468"/>
      <c r="R33" s="468"/>
      <c r="S33" s="468"/>
      <c r="T33" s="468"/>
    </row>
    <row r="34" spans="1:22" ht="13">
      <c r="A34" s="468" t="s">
        <v>2044</v>
      </c>
      <c r="B34" s="468"/>
      <c r="C34" s="468"/>
      <c r="D34" s="468"/>
      <c r="E34" s="468"/>
      <c r="F34" s="468"/>
      <c r="G34" s="468"/>
      <c r="H34" s="468"/>
      <c r="I34" s="468"/>
      <c r="J34" s="468"/>
      <c r="K34" s="468"/>
      <c r="L34" s="468"/>
      <c r="M34" s="468"/>
      <c r="N34" s="468"/>
      <c r="O34" s="468"/>
      <c r="P34" s="468"/>
      <c r="Q34" s="468"/>
      <c r="R34" s="468"/>
      <c r="S34" s="468"/>
      <c r="T34" s="468"/>
    </row>
    <row r="35" spans="1:22">
      <c r="A35" s="133"/>
      <c r="B35" s="133"/>
      <c r="C35" s="133"/>
      <c r="D35" s="133"/>
      <c r="E35" s="133"/>
      <c r="F35" s="133"/>
      <c r="G35" s="133"/>
      <c r="H35" s="133"/>
      <c r="I35" s="133"/>
      <c r="J35" s="133"/>
      <c r="K35" s="133"/>
      <c r="L35" s="133"/>
      <c r="M35" s="133"/>
      <c r="N35" s="133"/>
      <c r="O35" s="133"/>
      <c r="P35" s="133"/>
      <c r="Q35" s="133"/>
      <c r="R35" s="133"/>
      <c r="S35" s="133"/>
      <c r="T35" s="133"/>
    </row>
    <row r="36" spans="1:22" ht="13">
      <c r="A36" s="488" t="s">
        <v>30</v>
      </c>
      <c r="B36" s="490" t="s">
        <v>31</v>
      </c>
      <c r="C36" s="492" t="s">
        <v>32</v>
      </c>
      <c r="D36" s="492" t="s">
        <v>2031</v>
      </c>
      <c r="E36" s="492" t="s">
        <v>35</v>
      </c>
      <c r="F36" s="494" t="s">
        <v>2043</v>
      </c>
      <c r="G36" s="483" t="s">
        <v>2042</v>
      </c>
      <c r="H36" s="484"/>
      <c r="I36" s="484"/>
      <c r="J36" s="484"/>
      <c r="K36" s="484"/>
      <c r="L36" s="484"/>
      <c r="M36" s="484"/>
      <c r="N36" s="484"/>
      <c r="O36" s="484"/>
      <c r="P36" s="484"/>
      <c r="Q36" s="484"/>
      <c r="R36" s="484"/>
      <c r="S36" s="484"/>
      <c r="T36" s="485"/>
    </row>
    <row r="37" spans="1:22" ht="39">
      <c r="A37" s="513"/>
      <c r="B37" s="514"/>
      <c r="C37" s="491"/>
      <c r="D37" s="491"/>
      <c r="E37" s="491"/>
      <c r="F37" s="515"/>
      <c r="G37" s="196" t="s">
        <v>1445</v>
      </c>
      <c r="H37" s="195" t="s">
        <v>1446</v>
      </c>
      <c r="I37" s="195" t="s">
        <v>1447</v>
      </c>
      <c r="J37" s="195" t="s">
        <v>1448</v>
      </c>
      <c r="K37" s="195" t="s">
        <v>1449</v>
      </c>
      <c r="L37" s="195" t="s">
        <v>1450</v>
      </c>
      <c r="M37" s="195" t="s">
        <v>1451</v>
      </c>
      <c r="N37" s="195" t="s">
        <v>1452</v>
      </c>
      <c r="O37" s="195" t="s">
        <v>1453</v>
      </c>
      <c r="P37" s="195" t="s">
        <v>1454</v>
      </c>
      <c r="Q37" s="195" t="s">
        <v>1455</v>
      </c>
      <c r="R37" s="195" t="s">
        <v>1457</v>
      </c>
      <c r="S37" s="195" t="s">
        <v>1458</v>
      </c>
      <c r="T37" s="194" t="s">
        <v>1456</v>
      </c>
    </row>
    <row r="38" spans="1:22" ht="13">
      <c r="A38" s="483" t="s">
        <v>1915</v>
      </c>
      <c r="B38" s="484"/>
      <c r="C38" s="484"/>
      <c r="D38" s="484"/>
      <c r="E38" s="484"/>
      <c r="F38" s="484"/>
      <c r="G38" s="484"/>
      <c r="H38" s="484"/>
      <c r="I38" s="484"/>
      <c r="J38" s="484"/>
      <c r="K38" s="484"/>
      <c r="L38" s="484"/>
      <c r="M38" s="484"/>
      <c r="N38" s="484"/>
      <c r="O38" s="484"/>
      <c r="P38" s="484"/>
      <c r="Q38" s="484"/>
      <c r="R38" s="484"/>
      <c r="S38" s="484"/>
      <c r="T38" s="485"/>
    </row>
    <row r="39" spans="1:22">
      <c r="A39" s="154" t="s">
        <v>1389</v>
      </c>
      <c r="B39" s="133"/>
      <c r="C39" s="133"/>
      <c r="D39" s="133"/>
      <c r="E39" s="133"/>
      <c r="F39" s="136">
        <v>68272</v>
      </c>
      <c r="G39" s="134">
        <v>673039.51900000009</v>
      </c>
      <c r="H39" s="134">
        <v>10508.284</v>
      </c>
      <c r="I39" s="134">
        <v>2723.8870000000002</v>
      </c>
      <c r="J39" s="134">
        <v>14552.488000000001</v>
      </c>
      <c r="K39" s="134">
        <v>1.4980000000000002</v>
      </c>
      <c r="L39" s="134">
        <v>50.058999999999997</v>
      </c>
      <c r="M39" s="134">
        <v>0</v>
      </c>
      <c r="N39" s="134">
        <v>65773.567999999999</v>
      </c>
      <c r="O39" s="134">
        <v>659.96899999999994</v>
      </c>
      <c r="P39" s="134">
        <v>0</v>
      </c>
      <c r="Q39" s="134">
        <v>791.6339999999999</v>
      </c>
      <c r="R39" s="134">
        <v>5526742.2390000001</v>
      </c>
      <c r="S39" s="134">
        <v>2542.944</v>
      </c>
      <c r="T39" s="134">
        <v>6106.7939999999999</v>
      </c>
      <c r="V39" s="423">
        <f>G39+Q39</f>
        <v>673831.15300000005</v>
      </c>
    </row>
    <row r="40" spans="1:22" ht="13">
      <c r="A40" s="483" t="s">
        <v>1699</v>
      </c>
      <c r="B40" s="484"/>
      <c r="C40" s="484"/>
      <c r="D40" s="484"/>
      <c r="E40" s="484"/>
      <c r="F40" s="484"/>
      <c r="G40" s="484"/>
      <c r="H40" s="484"/>
      <c r="I40" s="484"/>
      <c r="J40" s="484"/>
      <c r="K40" s="484"/>
      <c r="L40" s="484"/>
      <c r="M40" s="484"/>
      <c r="N40" s="484"/>
      <c r="O40" s="484"/>
      <c r="P40" s="484"/>
      <c r="Q40" s="484"/>
      <c r="R40" s="484"/>
      <c r="S40" s="484"/>
      <c r="T40" s="485"/>
    </row>
    <row r="41" spans="1:22">
      <c r="A41" s="154" t="s">
        <v>35</v>
      </c>
      <c r="B41" s="133"/>
      <c r="C41" s="133"/>
      <c r="D41" s="133"/>
      <c r="E41" s="133"/>
      <c r="F41" s="133"/>
      <c r="G41" s="133"/>
      <c r="H41" s="133"/>
      <c r="I41" s="133"/>
      <c r="J41" s="133"/>
      <c r="K41" s="133"/>
      <c r="L41" s="133"/>
      <c r="M41" s="133"/>
      <c r="N41" s="133"/>
      <c r="O41" s="133"/>
      <c r="P41" s="133"/>
      <c r="Q41" s="133"/>
      <c r="R41" s="133"/>
      <c r="S41" s="133"/>
      <c r="T41" s="133"/>
    </row>
    <row r="42" spans="1:22">
      <c r="A42" s="70" t="s">
        <v>1418</v>
      </c>
      <c r="B42" s="133"/>
      <c r="C42" s="133"/>
      <c r="D42" s="133"/>
      <c r="E42" s="135" t="s">
        <v>383</v>
      </c>
      <c r="F42" s="136">
        <v>32</v>
      </c>
      <c r="G42" s="134">
        <v>0</v>
      </c>
      <c r="H42" s="134">
        <v>0</v>
      </c>
      <c r="I42" s="134">
        <v>0</v>
      </c>
      <c r="J42" s="134">
        <v>0</v>
      </c>
      <c r="K42" s="134">
        <v>0</v>
      </c>
      <c r="L42" s="134">
        <v>0</v>
      </c>
      <c r="M42" s="134">
        <v>0</v>
      </c>
      <c r="N42" s="134">
        <v>0</v>
      </c>
      <c r="O42" s="134">
        <v>0</v>
      </c>
      <c r="P42" s="134">
        <v>0</v>
      </c>
      <c r="Q42" s="134">
        <v>0</v>
      </c>
      <c r="R42" s="134">
        <v>11685.916999999999</v>
      </c>
      <c r="S42" s="134">
        <v>0</v>
      </c>
      <c r="T42" s="134">
        <v>0</v>
      </c>
    </row>
    <row r="43" spans="1:22">
      <c r="A43" s="70" t="s">
        <v>1417</v>
      </c>
      <c r="B43" s="133"/>
      <c r="C43" s="133"/>
      <c r="D43" s="133"/>
      <c r="E43" s="135" t="s">
        <v>46</v>
      </c>
      <c r="F43" s="136">
        <v>33</v>
      </c>
      <c r="G43" s="134">
        <v>81.823000000000008</v>
      </c>
      <c r="H43" s="134">
        <v>0</v>
      </c>
      <c r="I43" s="134">
        <v>0</v>
      </c>
      <c r="J43" s="134">
        <v>0</v>
      </c>
      <c r="K43" s="134">
        <v>0</v>
      </c>
      <c r="L43" s="134">
        <v>0</v>
      </c>
      <c r="M43" s="134">
        <v>0</v>
      </c>
      <c r="N43" s="134">
        <v>0</v>
      </c>
      <c r="O43" s="134">
        <v>0</v>
      </c>
      <c r="P43" s="134">
        <v>0</v>
      </c>
      <c r="Q43" s="134">
        <v>0</v>
      </c>
      <c r="R43" s="134">
        <v>0</v>
      </c>
      <c r="S43" s="134">
        <v>0</v>
      </c>
      <c r="T43" s="134">
        <v>0</v>
      </c>
    </row>
    <row r="44" spans="1:22">
      <c r="A44" s="70" t="s">
        <v>1420</v>
      </c>
      <c r="B44" s="133"/>
      <c r="C44" s="133"/>
      <c r="D44" s="133"/>
      <c r="E44" s="135" t="s">
        <v>246</v>
      </c>
      <c r="F44" s="136">
        <v>26</v>
      </c>
      <c r="G44" s="134">
        <v>0</v>
      </c>
      <c r="H44" s="134">
        <v>0</v>
      </c>
      <c r="I44" s="134">
        <v>0</v>
      </c>
      <c r="J44" s="134">
        <v>0</v>
      </c>
      <c r="K44" s="134">
        <v>0</v>
      </c>
      <c r="L44" s="134">
        <v>0</v>
      </c>
      <c r="M44" s="134">
        <v>0</v>
      </c>
      <c r="N44" s="134">
        <v>0</v>
      </c>
      <c r="O44" s="134">
        <v>0</v>
      </c>
      <c r="P44" s="134">
        <v>0</v>
      </c>
      <c r="Q44" s="134">
        <v>0</v>
      </c>
      <c r="R44" s="134">
        <v>3809.4050000000002</v>
      </c>
      <c r="S44" s="134">
        <v>0</v>
      </c>
      <c r="T44" s="134">
        <v>0</v>
      </c>
    </row>
    <row r="45" spans="1:22">
      <c r="A45" s="70" t="s">
        <v>1421</v>
      </c>
      <c r="B45" s="133"/>
      <c r="C45" s="133"/>
      <c r="D45" s="133"/>
      <c r="E45" s="135" t="s">
        <v>125</v>
      </c>
      <c r="F45" s="136">
        <v>4276</v>
      </c>
      <c r="G45" s="134">
        <v>164948.20800000001</v>
      </c>
      <c r="H45" s="134">
        <v>0</v>
      </c>
      <c r="I45" s="134">
        <v>0</v>
      </c>
      <c r="J45" s="134">
        <v>0</v>
      </c>
      <c r="K45" s="134">
        <v>0</v>
      </c>
      <c r="L45" s="134">
        <v>0</v>
      </c>
      <c r="M45" s="134">
        <v>0</v>
      </c>
      <c r="N45" s="134">
        <v>0</v>
      </c>
      <c r="O45" s="134">
        <v>0</v>
      </c>
      <c r="P45" s="134">
        <v>0</v>
      </c>
      <c r="Q45" s="134">
        <v>0</v>
      </c>
      <c r="R45" s="134">
        <v>1252283.135</v>
      </c>
      <c r="S45" s="134">
        <v>0</v>
      </c>
      <c r="T45" s="134">
        <v>0</v>
      </c>
    </row>
    <row r="46" spans="1:22">
      <c r="A46" s="70" t="s">
        <v>1422</v>
      </c>
      <c r="B46" s="133"/>
      <c r="C46" s="133"/>
      <c r="D46" s="133"/>
      <c r="E46" s="135" t="s">
        <v>51</v>
      </c>
      <c r="F46" s="136">
        <v>5119</v>
      </c>
      <c r="G46" s="134">
        <v>14487.073999999999</v>
      </c>
      <c r="H46" s="134">
        <v>5479.2139999999999</v>
      </c>
      <c r="I46" s="134">
        <v>1188.0510000000002</v>
      </c>
      <c r="J46" s="134">
        <v>548.47400000000005</v>
      </c>
      <c r="K46" s="134">
        <v>0</v>
      </c>
      <c r="L46" s="134">
        <v>0</v>
      </c>
      <c r="M46" s="134">
        <v>0</v>
      </c>
      <c r="N46" s="134">
        <v>760.2639999999999</v>
      </c>
      <c r="O46" s="134">
        <v>0</v>
      </c>
      <c r="P46" s="134">
        <v>0</v>
      </c>
      <c r="Q46" s="134">
        <v>9.7379999999999995</v>
      </c>
      <c r="R46" s="134">
        <v>0</v>
      </c>
      <c r="S46" s="134">
        <v>0</v>
      </c>
      <c r="T46" s="134">
        <v>88.51700000000001</v>
      </c>
    </row>
    <row r="47" spans="1:22">
      <c r="A47" s="70" t="s">
        <v>1423</v>
      </c>
      <c r="B47" s="133"/>
      <c r="C47" s="133"/>
      <c r="D47" s="133"/>
      <c r="E47" s="135" t="s">
        <v>138</v>
      </c>
      <c r="F47" s="136">
        <v>52</v>
      </c>
      <c r="G47" s="134">
        <v>25073.731</v>
      </c>
      <c r="H47" s="134">
        <v>0</v>
      </c>
      <c r="I47" s="134">
        <v>0</v>
      </c>
      <c r="J47" s="134">
        <v>0</v>
      </c>
      <c r="K47" s="134">
        <v>0</v>
      </c>
      <c r="L47" s="134">
        <v>0</v>
      </c>
      <c r="M47" s="134">
        <v>0</v>
      </c>
      <c r="N47" s="134">
        <v>0</v>
      </c>
      <c r="O47" s="134">
        <v>0</v>
      </c>
      <c r="P47" s="134">
        <v>0</v>
      </c>
      <c r="Q47" s="134">
        <v>7.5</v>
      </c>
      <c r="R47" s="134">
        <v>0</v>
      </c>
      <c r="S47" s="134">
        <v>0</v>
      </c>
      <c r="T47" s="134">
        <v>0</v>
      </c>
    </row>
    <row r="48" spans="1:22">
      <c r="A48" s="70" t="s">
        <v>1424</v>
      </c>
      <c r="B48" s="133"/>
      <c r="C48" s="133"/>
      <c r="D48" s="133"/>
      <c r="E48" s="135" t="s">
        <v>207</v>
      </c>
      <c r="F48" s="136">
        <v>8576</v>
      </c>
      <c r="G48" s="134">
        <v>0</v>
      </c>
      <c r="H48" s="134">
        <v>0</v>
      </c>
      <c r="I48" s="134">
        <v>0</v>
      </c>
      <c r="J48" s="134">
        <v>0</v>
      </c>
      <c r="K48" s="134">
        <v>0</v>
      </c>
      <c r="L48" s="134">
        <v>0</v>
      </c>
      <c r="M48" s="134">
        <v>0</v>
      </c>
      <c r="N48" s="134">
        <v>0</v>
      </c>
      <c r="O48" s="134">
        <v>0</v>
      </c>
      <c r="P48" s="134">
        <v>0</v>
      </c>
      <c r="Q48" s="134">
        <v>0</v>
      </c>
      <c r="R48" s="134">
        <v>3683065.0519999997</v>
      </c>
      <c r="S48" s="134">
        <v>0</v>
      </c>
      <c r="T48" s="134">
        <v>0</v>
      </c>
    </row>
    <row r="49" spans="1:20">
      <c r="A49" s="70" t="s">
        <v>1425</v>
      </c>
      <c r="B49" s="133"/>
      <c r="C49" s="133"/>
      <c r="D49" s="133"/>
      <c r="E49" s="135" t="s">
        <v>982</v>
      </c>
      <c r="F49" s="136">
        <v>6</v>
      </c>
      <c r="G49" s="134">
        <v>0</v>
      </c>
      <c r="H49" s="134">
        <v>0</v>
      </c>
      <c r="I49" s="134">
        <v>0</v>
      </c>
      <c r="J49" s="134">
        <v>0</v>
      </c>
      <c r="K49" s="134">
        <v>0</v>
      </c>
      <c r="L49" s="134">
        <v>0</v>
      </c>
      <c r="M49" s="134">
        <v>0</v>
      </c>
      <c r="N49" s="134">
        <v>0</v>
      </c>
      <c r="O49" s="134">
        <v>0</v>
      </c>
      <c r="P49" s="134">
        <v>0</v>
      </c>
      <c r="Q49" s="134">
        <v>0</v>
      </c>
      <c r="R49" s="134">
        <v>499.69599999999997</v>
      </c>
      <c r="S49" s="134">
        <v>0</v>
      </c>
      <c r="T49" s="134">
        <v>0</v>
      </c>
    </row>
    <row r="50" spans="1:20">
      <c r="A50" s="70" t="s">
        <v>1655</v>
      </c>
      <c r="B50" s="133"/>
      <c r="C50" s="133"/>
      <c r="D50" s="133"/>
      <c r="E50" s="135" t="s">
        <v>1654</v>
      </c>
      <c r="F50" s="136">
        <v>4</v>
      </c>
      <c r="G50" s="134">
        <v>0</v>
      </c>
      <c r="H50" s="134">
        <v>2.9119999999999999</v>
      </c>
      <c r="I50" s="134">
        <v>6.6859999999999999</v>
      </c>
      <c r="J50" s="134">
        <v>0</v>
      </c>
      <c r="K50" s="134">
        <v>0</v>
      </c>
      <c r="L50" s="134">
        <v>0</v>
      </c>
      <c r="M50" s="134">
        <v>0</v>
      </c>
      <c r="N50" s="134">
        <v>0</v>
      </c>
      <c r="O50" s="134">
        <v>0</v>
      </c>
      <c r="P50" s="134">
        <v>0</v>
      </c>
      <c r="Q50" s="134">
        <v>0</v>
      </c>
      <c r="R50" s="134">
        <v>0</v>
      </c>
      <c r="S50" s="134">
        <v>0.2</v>
      </c>
      <c r="T50" s="134">
        <v>0</v>
      </c>
    </row>
    <row r="51" spans="1:20">
      <c r="A51" s="70" t="s">
        <v>1426</v>
      </c>
      <c r="B51" s="133"/>
      <c r="C51" s="133"/>
      <c r="D51" s="133"/>
      <c r="E51" s="135" t="s">
        <v>85</v>
      </c>
      <c r="F51" s="136">
        <v>1061</v>
      </c>
      <c r="G51" s="134">
        <v>8.327</v>
      </c>
      <c r="H51" s="134">
        <v>0</v>
      </c>
      <c r="I51" s="134">
        <v>0</v>
      </c>
      <c r="J51" s="134">
        <v>0</v>
      </c>
      <c r="K51" s="134">
        <v>0</v>
      </c>
      <c r="L51" s="134">
        <v>0</v>
      </c>
      <c r="M51" s="134">
        <v>0</v>
      </c>
      <c r="N51" s="134">
        <v>0</v>
      </c>
      <c r="O51" s="134">
        <v>0</v>
      </c>
      <c r="P51" s="134">
        <v>0</v>
      </c>
      <c r="Q51" s="134">
        <v>0</v>
      </c>
      <c r="R51" s="134">
        <v>502541.45799999998</v>
      </c>
      <c r="S51" s="134">
        <v>0</v>
      </c>
      <c r="T51" s="134">
        <v>0</v>
      </c>
    </row>
    <row r="52" spans="1:20">
      <c r="A52" s="70" t="s">
        <v>1419</v>
      </c>
      <c r="B52" s="133"/>
      <c r="C52" s="133"/>
      <c r="D52" s="133"/>
      <c r="E52" s="135" t="s">
        <v>52</v>
      </c>
      <c r="F52" s="136">
        <v>44883</v>
      </c>
      <c r="G52" s="134">
        <v>468340.05100000004</v>
      </c>
      <c r="H52" s="134">
        <v>1056.0070000000001</v>
      </c>
      <c r="I52" s="134">
        <v>1528.7620000000002</v>
      </c>
      <c r="J52" s="134">
        <v>14004.013999999999</v>
      </c>
      <c r="K52" s="134">
        <v>1.4980000000000002</v>
      </c>
      <c r="L52" s="134">
        <v>50.058999999999997</v>
      </c>
      <c r="M52" s="134">
        <v>0</v>
      </c>
      <c r="N52" s="134">
        <v>64987.292999999998</v>
      </c>
      <c r="O52" s="134">
        <v>659.96899999999994</v>
      </c>
      <c r="P52" s="134">
        <v>0</v>
      </c>
      <c r="Q52" s="134">
        <v>774.39600000000007</v>
      </c>
      <c r="R52" s="134">
        <v>0</v>
      </c>
      <c r="S52" s="134">
        <v>2542.7440000000001</v>
      </c>
      <c r="T52" s="134">
        <v>6018.2769999999991</v>
      </c>
    </row>
    <row r="53" spans="1:20">
      <c r="A53" s="70" t="s">
        <v>1429</v>
      </c>
      <c r="B53" s="133"/>
      <c r="C53" s="133"/>
      <c r="D53" s="133"/>
      <c r="E53" s="135" t="s">
        <v>247</v>
      </c>
      <c r="F53" s="136">
        <v>522</v>
      </c>
      <c r="G53" s="134">
        <v>0</v>
      </c>
      <c r="H53" s="134">
        <v>0</v>
      </c>
      <c r="I53" s="134">
        <v>0</v>
      </c>
      <c r="J53" s="134">
        <v>0</v>
      </c>
      <c r="K53" s="134">
        <v>0</v>
      </c>
      <c r="L53" s="134">
        <v>0</v>
      </c>
      <c r="M53" s="134">
        <v>0</v>
      </c>
      <c r="N53" s="134">
        <v>0</v>
      </c>
      <c r="O53" s="134">
        <v>0</v>
      </c>
      <c r="P53" s="134">
        <v>0</v>
      </c>
      <c r="Q53" s="134">
        <v>0</v>
      </c>
      <c r="R53" s="134">
        <v>72857.576000000001</v>
      </c>
      <c r="S53" s="134">
        <v>0</v>
      </c>
      <c r="T53" s="134">
        <v>0</v>
      </c>
    </row>
    <row r="54" spans="1:20">
      <c r="A54" s="70" t="s">
        <v>4</v>
      </c>
      <c r="B54" s="133"/>
      <c r="C54" s="133"/>
      <c r="D54" s="133"/>
      <c r="E54" s="135" t="s">
        <v>60</v>
      </c>
      <c r="F54" s="136">
        <v>3682</v>
      </c>
      <c r="G54" s="134">
        <v>100.30500000000001</v>
      </c>
      <c r="H54" s="134">
        <v>3970.1509999999998</v>
      </c>
      <c r="I54" s="134">
        <v>0.38799999999999996</v>
      </c>
      <c r="J54" s="134">
        <v>0</v>
      </c>
      <c r="K54" s="134">
        <v>0</v>
      </c>
      <c r="L54" s="134">
        <v>0</v>
      </c>
      <c r="M54" s="134">
        <v>0</v>
      </c>
      <c r="N54" s="134">
        <v>26.010999999999999</v>
      </c>
      <c r="O54" s="134">
        <v>0</v>
      </c>
      <c r="P54" s="134">
        <v>0</v>
      </c>
      <c r="Q54" s="134">
        <v>0</v>
      </c>
      <c r="R54" s="134">
        <v>0</v>
      </c>
      <c r="S54" s="134">
        <v>0</v>
      </c>
      <c r="T54" s="134">
        <v>0</v>
      </c>
    </row>
    <row r="56" spans="1:20" ht="13">
      <c r="A56" s="468" t="s">
        <v>2041</v>
      </c>
      <c r="B56" s="468"/>
      <c r="C56" s="468"/>
      <c r="D56" s="468"/>
      <c r="E56" s="468"/>
      <c r="F56" s="468"/>
      <c r="G56" s="468"/>
      <c r="H56" s="468"/>
      <c r="I56" s="468"/>
      <c r="J56" s="468"/>
      <c r="K56" s="468"/>
      <c r="L56" s="468"/>
      <c r="M56" s="468"/>
      <c r="N56" s="468"/>
      <c r="O56" s="468"/>
      <c r="P56" s="468"/>
      <c r="Q56" s="468"/>
      <c r="R56" s="468"/>
      <c r="S56" s="468"/>
    </row>
    <row r="57" spans="1:20" ht="13">
      <c r="A57" s="468" t="s">
        <v>2040</v>
      </c>
      <c r="B57" s="468"/>
      <c r="C57" s="468"/>
      <c r="D57" s="468"/>
      <c r="E57" s="468"/>
      <c r="F57" s="468"/>
      <c r="G57" s="468"/>
      <c r="H57" s="468"/>
      <c r="I57" s="468"/>
      <c r="J57" s="468"/>
      <c r="K57" s="468"/>
      <c r="L57" s="468"/>
      <c r="M57" s="468"/>
      <c r="N57" s="468"/>
      <c r="O57" s="468"/>
      <c r="P57" s="468"/>
      <c r="Q57" s="468"/>
      <c r="R57" s="468"/>
      <c r="S57" s="468"/>
    </row>
    <row r="58" spans="1:20" ht="13">
      <c r="A58" s="468" t="s">
        <v>2039</v>
      </c>
      <c r="B58" s="468"/>
      <c r="C58" s="468"/>
      <c r="D58" s="468"/>
      <c r="E58" s="468"/>
      <c r="F58" s="468"/>
      <c r="G58" s="468"/>
      <c r="H58" s="468"/>
      <c r="I58" s="468"/>
      <c r="J58" s="468"/>
      <c r="K58" s="468"/>
      <c r="L58" s="468"/>
      <c r="M58" s="468"/>
      <c r="N58" s="468"/>
      <c r="O58" s="468"/>
      <c r="P58" s="468"/>
      <c r="Q58" s="468"/>
      <c r="R58" s="468"/>
      <c r="S58" s="468"/>
    </row>
    <row r="59" spans="1:20">
      <c r="A59" s="133"/>
      <c r="B59" s="133"/>
      <c r="C59" s="133"/>
      <c r="D59" s="133"/>
      <c r="E59" s="133"/>
      <c r="F59" s="133"/>
      <c r="G59" s="133"/>
      <c r="H59" s="133"/>
      <c r="I59" s="133"/>
      <c r="J59" s="133"/>
      <c r="K59" s="133"/>
      <c r="L59" s="133"/>
      <c r="M59" s="133"/>
      <c r="N59" s="133"/>
      <c r="O59" s="133"/>
      <c r="P59" s="133"/>
      <c r="Q59" s="133"/>
      <c r="R59" s="133"/>
      <c r="S59" s="133"/>
    </row>
    <row r="60" spans="1:20" ht="13">
      <c r="A60" s="488" t="s">
        <v>30</v>
      </c>
      <c r="B60" s="490" t="s">
        <v>31</v>
      </c>
      <c r="C60" s="492" t="s">
        <v>32</v>
      </c>
      <c r="D60" s="492" t="s">
        <v>2031</v>
      </c>
      <c r="E60" s="492" t="s">
        <v>35</v>
      </c>
      <c r="F60" s="492" t="s">
        <v>2038</v>
      </c>
      <c r="G60" s="494" t="s">
        <v>2030</v>
      </c>
      <c r="H60" s="508" t="s">
        <v>2037</v>
      </c>
      <c r="I60" s="509"/>
      <c r="J60" s="509"/>
      <c r="K60" s="509"/>
      <c r="L60" s="509"/>
      <c r="M60" s="510"/>
      <c r="N60" s="508" t="s">
        <v>2036</v>
      </c>
      <c r="O60" s="509"/>
      <c r="P60" s="509"/>
      <c r="Q60" s="509"/>
      <c r="R60" s="509"/>
      <c r="S60" s="510"/>
    </row>
    <row r="61" spans="1:20" ht="13">
      <c r="A61" s="511"/>
      <c r="B61" s="512"/>
      <c r="C61" s="506"/>
      <c r="D61" s="506"/>
      <c r="E61" s="506"/>
      <c r="F61" s="506"/>
      <c r="G61" s="507"/>
      <c r="H61" s="504" t="s">
        <v>1412</v>
      </c>
      <c r="I61" s="508" t="s">
        <v>2035</v>
      </c>
      <c r="J61" s="510"/>
      <c r="K61" s="501" t="s">
        <v>1578</v>
      </c>
      <c r="L61" s="492" t="s">
        <v>2034</v>
      </c>
      <c r="M61" s="494" t="s">
        <v>1804</v>
      </c>
      <c r="N61" s="504" t="s">
        <v>1412</v>
      </c>
      <c r="O61" s="508" t="s">
        <v>2035</v>
      </c>
      <c r="P61" s="510"/>
      <c r="Q61" s="501" t="s">
        <v>1578</v>
      </c>
      <c r="R61" s="492" t="s">
        <v>2034</v>
      </c>
      <c r="S61" s="494" t="s">
        <v>1804</v>
      </c>
    </row>
    <row r="62" spans="1:20" ht="26">
      <c r="A62" s="496"/>
      <c r="B62" s="497"/>
      <c r="C62" s="499"/>
      <c r="D62" s="499"/>
      <c r="E62" s="499"/>
      <c r="F62" s="499"/>
      <c r="G62" s="503"/>
      <c r="H62" s="505"/>
      <c r="I62" s="198" t="s">
        <v>2033</v>
      </c>
      <c r="J62" s="198" t="s">
        <v>1908</v>
      </c>
      <c r="K62" s="502"/>
      <c r="L62" s="499"/>
      <c r="M62" s="503"/>
      <c r="N62" s="505"/>
      <c r="O62" s="198" t="s">
        <v>2033</v>
      </c>
      <c r="P62" s="198" t="s">
        <v>1908</v>
      </c>
      <c r="Q62" s="502"/>
      <c r="R62" s="499"/>
      <c r="S62" s="503"/>
    </row>
    <row r="63" spans="1:20" ht="13">
      <c r="A63" s="483" t="s">
        <v>1915</v>
      </c>
      <c r="B63" s="484"/>
      <c r="C63" s="484"/>
      <c r="D63" s="484"/>
      <c r="E63" s="484"/>
      <c r="F63" s="484"/>
      <c r="G63" s="484"/>
      <c r="H63" s="484"/>
      <c r="I63" s="484"/>
      <c r="J63" s="484"/>
      <c r="K63" s="484"/>
      <c r="L63" s="484"/>
      <c r="M63" s="484"/>
      <c r="N63" s="484"/>
      <c r="O63" s="484"/>
      <c r="P63" s="484"/>
      <c r="Q63" s="484"/>
      <c r="R63" s="484"/>
      <c r="S63" s="485"/>
    </row>
    <row r="64" spans="1:20">
      <c r="A64" s="154" t="s">
        <v>1389</v>
      </c>
      <c r="B64" s="133"/>
      <c r="C64" s="133"/>
      <c r="D64" s="133"/>
      <c r="E64" s="133"/>
      <c r="F64" s="133"/>
      <c r="G64" s="136">
        <v>68272</v>
      </c>
      <c r="H64" s="136">
        <v>283397.39799999999</v>
      </c>
      <c r="I64" s="136">
        <v>92233.589000000007</v>
      </c>
      <c r="J64" s="136">
        <v>51239.43</v>
      </c>
      <c r="K64" s="136">
        <v>46456.880999999994</v>
      </c>
      <c r="L64" s="136">
        <v>473327.29799999995</v>
      </c>
      <c r="M64" s="136">
        <v>25301.387999999999</v>
      </c>
      <c r="N64" s="134">
        <v>147.5067</v>
      </c>
      <c r="O64" s="134">
        <v>46.959799999999994</v>
      </c>
      <c r="P64" s="134">
        <v>26.694400000000002</v>
      </c>
      <c r="Q64" s="134">
        <v>28.1751</v>
      </c>
      <c r="R64" s="134">
        <v>249.33599999999998</v>
      </c>
      <c r="S64" s="134">
        <v>11.51047</v>
      </c>
    </row>
    <row r="65" spans="1:19" ht="13">
      <c r="A65" s="483" t="s">
        <v>1699</v>
      </c>
      <c r="B65" s="484"/>
      <c r="C65" s="484"/>
      <c r="D65" s="484"/>
      <c r="E65" s="484"/>
      <c r="F65" s="484"/>
      <c r="G65" s="484"/>
      <c r="H65" s="484"/>
      <c r="I65" s="484"/>
      <c r="J65" s="484"/>
      <c r="K65" s="484"/>
      <c r="L65" s="484"/>
      <c r="M65" s="484"/>
      <c r="N65" s="484"/>
      <c r="O65" s="484"/>
      <c r="P65" s="484"/>
      <c r="Q65" s="484"/>
      <c r="R65" s="484"/>
      <c r="S65" s="485"/>
    </row>
    <row r="66" spans="1:19">
      <c r="A66" s="154" t="s">
        <v>35</v>
      </c>
      <c r="B66" s="133"/>
      <c r="C66" s="133"/>
      <c r="D66" s="133"/>
      <c r="E66" s="133"/>
      <c r="F66" s="133"/>
      <c r="G66" s="133"/>
      <c r="H66" s="133"/>
      <c r="I66" s="133"/>
      <c r="J66" s="133"/>
      <c r="K66" s="133"/>
      <c r="L66" s="133"/>
      <c r="M66" s="133"/>
      <c r="N66" s="133"/>
      <c r="O66" s="133"/>
      <c r="P66" s="133"/>
      <c r="Q66" s="133"/>
      <c r="R66" s="133"/>
      <c r="S66" s="133"/>
    </row>
    <row r="67" spans="1:19">
      <c r="A67" s="70" t="s">
        <v>1418</v>
      </c>
      <c r="B67" s="133"/>
      <c r="C67" s="133"/>
      <c r="D67" s="133"/>
      <c r="E67" s="135" t="s">
        <v>383</v>
      </c>
      <c r="F67" s="133"/>
      <c r="G67" s="136">
        <v>32</v>
      </c>
      <c r="H67" s="136">
        <v>158.928</v>
      </c>
      <c r="I67" s="136">
        <v>208.828</v>
      </c>
      <c r="J67" s="136">
        <v>110.795</v>
      </c>
      <c r="K67" s="136">
        <v>62.001999999999995</v>
      </c>
      <c r="L67" s="136">
        <v>540.553</v>
      </c>
      <c r="M67" s="136">
        <v>1.7519999999999998</v>
      </c>
      <c r="N67" s="134">
        <v>8.4000000000000005E-2</v>
      </c>
      <c r="O67" s="134">
        <v>0.10800000000000001</v>
      </c>
      <c r="P67" s="134">
        <v>6.0999999999999999E-2</v>
      </c>
      <c r="Q67" s="134">
        <v>3.9E-2</v>
      </c>
      <c r="R67" s="134">
        <v>0.29199999999999998</v>
      </c>
      <c r="S67" s="134">
        <v>1E-3</v>
      </c>
    </row>
    <row r="68" spans="1:19">
      <c r="A68" s="70" t="s">
        <v>1417</v>
      </c>
      <c r="B68" s="133"/>
      <c r="C68" s="133"/>
      <c r="D68" s="133"/>
      <c r="E68" s="135" t="s">
        <v>46</v>
      </c>
      <c r="F68" s="133"/>
      <c r="G68" s="136">
        <v>33</v>
      </c>
      <c r="H68" s="136">
        <v>9.1300000000000008</v>
      </c>
      <c r="I68" s="136">
        <v>3.8319999999999999</v>
      </c>
      <c r="J68" s="136">
        <v>7.5350000000000001</v>
      </c>
      <c r="K68" s="136">
        <v>4.4729999999999999</v>
      </c>
      <c r="L68" s="136">
        <v>24.97</v>
      </c>
      <c r="M68" s="136">
        <v>21.213000000000001</v>
      </c>
      <c r="N68" s="134">
        <v>4.0000000000000001E-3</v>
      </c>
      <c r="O68" s="134">
        <v>1.8E-3</v>
      </c>
      <c r="P68" s="134">
        <v>3.9000000000000003E-3</v>
      </c>
      <c r="Q68" s="134">
        <v>2.3999999999999998E-3</v>
      </c>
      <c r="R68" s="134">
        <v>1.21E-2</v>
      </c>
      <c r="S68" s="134">
        <v>7.9000000000000008E-3</v>
      </c>
    </row>
    <row r="69" spans="1:19">
      <c r="A69" s="70" t="s">
        <v>1420</v>
      </c>
      <c r="B69" s="133"/>
      <c r="C69" s="133"/>
      <c r="D69" s="133"/>
      <c r="E69" s="135" t="s">
        <v>246</v>
      </c>
      <c r="F69" s="133"/>
      <c r="G69" s="136">
        <v>26</v>
      </c>
      <c r="H69" s="136">
        <v>459.35900000000004</v>
      </c>
      <c r="I69" s="136">
        <v>108.59100000000001</v>
      </c>
      <c r="J69" s="136">
        <v>203.702</v>
      </c>
      <c r="K69" s="136">
        <v>62.604999999999997</v>
      </c>
      <c r="L69" s="136">
        <v>834.25699999999995</v>
      </c>
      <c r="M69" s="136">
        <v>0</v>
      </c>
      <c r="N69" s="134">
        <v>0.2208</v>
      </c>
      <c r="O69" s="134">
        <v>5.2199999999999996E-2</v>
      </c>
      <c r="P69" s="134">
        <v>9.7899999999999987E-2</v>
      </c>
      <c r="Q69" s="134">
        <v>3.0099999999999998E-2</v>
      </c>
      <c r="R69" s="134">
        <v>0.40100000000000002</v>
      </c>
      <c r="S69" s="134">
        <v>0</v>
      </c>
    </row>
    <row r="70" spans="1:19">
      <c r="A70" s="70" t="s">
        <v>1421</v>
      </c>
      <c r="B70" s="133"/>
      <c r="C70" s="133"/>
      <c r="D70" s="133"/>
      <c r="E70" s="135" t="s">
        <v>125</v>
      </c>
      <c r="F70" s="133"/>
      <c r="G70" s="136">
        <v>4276</v>
      </c>
      <c r="H70" s="136">
        <v>17777.144</v>
      </c>
      <c r="I70" s="136">
        <v>12885.813</v>
      </c>
      <c r="J70" s="136">
        <v>10248.526</v>
      </c>
      <c r="K70" s="136">
        <v>4389.6629999999996</v>
      </c>
      <c r="L70" s="136">
        <v>45301.145999999993</v>
      </c>
      <c r="M70" s="136">
        <v>5365.768</v>
      </c>
      <c r="N70" s="134">
        <v>8.0069999999999997</v>
      </c>
      <c r="O70" s="134">
        <v>6.1660000000000004</v>
      </c>
      <c r="P70" s="134">
        <v>5.0701000000000001</v>
      </c>
      <c r="Q70" s="134">
        <v>2.4900000000000002</v>
      </c>
      <c r="R70" s="134">
        <v>21.7331</v>
      </c>
      <c r="S70" s="134">
        <v>2.5136000000000003</v>
      </c>
    </row>
    <row r="71" spans="1:19">
      <c r="A71" s="70" t="s">
        <v>1422</v>
      </c>
      <c r="B71" s="133"/>
      <c r="C71" s="133"/>
      <c r="D71" s="133"/>
      <c r="E71" s="135" t="s">
        <v>51</v>
      </c>
      <c r="F71" s="133"/>
      <c r="G71" s="136">
        <v>5119</v>
      </c>
      <c r="H71" s="136">
        <v>15249.538999999999</v>
      </c>
      <c r="I71" s="136">
        <v>1619.828</v>
      </c>
      <c r="J71" s="136">
        <v>220.357</v>
      </c>
      <c r="K71" s="136">
        <v>1828.7950000000001</v>
      </c>
      <c r="L71" s="136">
        <v>18918.519</v>
      </c>
      <c r="M71" s="136">
        <v>7.694</v>
      </c>
      <c r="N71" s="134">
        <v>8.4887999999999995</v>
      </c>
      <c r="O71" s="134">
        <v>0.90010000000000001</v>
      </c>
      <c r="P71" s="134">
        <v>0.14150000000000001</v>
      </c>
      <c r="Q71" s="134">
        <v>1.0781999999999998</v>
      </c>
      <c r="R71" s="134">
        <v>10.608599999999999</v>
      </c>
      <c r="S71" s="134">
        <v>6.8999999999999999E-3</v>
      </c>
    </row>
    <row r="72" spans="1:19">
      <c r="A72" s="70" t="s">
        <v>1423</v>
      </c>
      <c r="B72" s="133"/>
      <c r="C72" s="133"/>
      <c r="D72" s="133"/>
      <c r="E72" s="135" t="s">
        <v>138</v>
      </c>
      <c r="F72" s="133"/>
      <c r="G72" s="136">
        <v>52</v>
      </c>
      <c r="H72" s="136">
        <v>4144.67</v>
      </c>
      <c r="I72" s="136">
        <v>527.33800000000008</v>
      </c>
      <c r="J72" s="136">
        <v>537.15699999999993</v>
      </c>
      <c r="K72" s="136">
        <v>264.54000000000002</v>
      </c>
      <c r="L72" s="136">
        <v>5473.7049999999999</v>
      </c>
      <c r="M72" s="136">
        <v>234.88800000000001</v>
      </c>
      <c r="N72" s="134">
        <v>2.423</v>
      </c>
      <c r="O72" s="134">
        <v>0.24170000000000003</v>
      </c>
      <c r="P72" s="134">
        <v>0.27629999999999999</v>
      </c>
      <c r="Q72" s="134">
        <v>0.17399999999999999</v>
      </c>
      <c r="R72" s="134">
        <v>3.1150000000000002</v>
      </c>
      <c r="S72" s="134">
        <v>0.105</v>
      </c>
    </row>
    <row r="73" spans="1:19">
      <c r="A73" s="70" t="s">
        <v>1424</v>
      </c>
      <c r="B73" s="133"/>
      <c r="C73" s="133"/>
      <c r="D73" s="133"/>
      <c r="E73" s="135" t="s">
        <v>207</v>
      </c>
      <c r="F73" s="133"/>
      <c r="G73" s="136">
        <v>8576</v>
      </c>
      <c r="H73" s="136">
        <v>36966.497000000003</v>
      </c>
      <c r="I73" s="136">
        <v>16602.773000000001</v>
      </c>
      <c r="J73" s="136">
        <v>26385.006000000001</v>
      </c>
      <c r="K73" s="136">
        <v>8186.7709999999997</v>
      </c>
      <c r="L73" s="136">
        <v>88141.046999999991</v>
      </c>
      <c r="M73" s="136">
        <v>13024.246000000001</v>
      </c>
      <c r="N73" s="134">
        <v>19.839700000000001</v>
      </c>
      <c r="O73" s="134">
        <v>9.1311</v>
      </c>
      <c r="P73" s="134">
        <v>13.5725</v>
      </c>
      <c r="Q73" s="134">
        <v>5.9203000000000001</v>
      </c>
      <c r="R73" s="134">
        <v>48.4636</v>
      </c>
      <c r="S73" s="134">
        <v>5.2723000000000004</v>
      </c>
    </row>
    <row r="74" spans="1:19">
      <c r="A74" s="70" t="s">
        <v>1425</v>
      </c>
      <c r="B74" s="133"/>
      <c r="C74" s="133"/>
      <c r="D74" s="133"/>
      <c r="E74" s="135" t="s">
        <v>982</v>
      </c>
      <c r="F74" s="133"/>
      <c r="G74" s="136">
        <v>6</v>
      </c>
      <c r="H74" s="136">
        <v>35.061</v>
      </c>
      <c r="I74" s="136">
        <v>0.49099999999999999</v>
      </c>
      <c r="J74" s="136">
        <v>8.3729999999999993</v>
      </c>
      <c r="K74" s="136">
        <v>13.869000000000002</v>
      </c>
      <c r="L74" s="136">
        <v>57.793999999999997</v>
      </c>
      <c r="M74" s="136">
        <v>0</v>
      </c>
      <c r="N74" s="134">
        <v>2.7000000000000003E-2</v>
      </c>
      <c r="O74" s="134">
        <v>1.4000000000000002E-3</v>
      </c>
      <c r="P74" s="134">
        <v>4.5000000000000005E-3</v>
      </c>
      <c r="Q74" s="134">
        <v>1.0200000000000001E-2</v>
      </c>
      <c r="R74" s="134">
        <v>4.3099999999999999E-2</v>
      </c>
      <c r="S74" s="134">
        <v>0</v>
      </c>
    </row>
    <row r="75" spans="1:19">
      <c r="A75" s="70" t="s">
        <v>1655</v>
      </c>
      <c r="B75" s="133"/>
      <c r="C75" s="133"/>
      <c r="D75" s="133"/>
      <c r="E75" s="135" t="s">
        <v>1654</v>
      </c>
      <c r="F75" s="133"/>
      <c r="G75" s="136">
        <v>4</v>
      </c>
      <c r="H75" s="136">
        <v>10.315999999999999</v>
      </c>
      <c r="I75" s="136">
        <v>1.4390000000000001</v>
      </c>
      <c r="J75" s="136">
        <v>0</v>
      </c>
      <c r="K75" s="136">
        <v>0.4</v>
      </c>
      <c r="L75" s="136">
        <v>12.154999999999999</v>
      </c>
      <c r="M75" s="136">
        <v>0</v>
      </c>
      <c r="N75" s="134">
        <v>0.03</v>
      </c>
      <c r="O75" s="134">
        <v>1.2999999999999999E-3</v>
      </c>
      <c r="P75" s="134">
        <v>0</v>
      </c>
      <c r="Q75" s="134">
        <v>2.0000000000000001E-4</v>
      </c>
      <c r="R75" s="134">
        <v>3.15E-2</v>
      </c>
      <c r="S75" s="134">
        <v>0</v>
      </c>
    </row>
    <row r="76" spans="1:19">
      <c r="A76" s="70" t="s">
        <v>1426</v>
      </c>
      <c r="B76" s="133"/>
      <c r="C76" s="133"/>
      <c r="D76" s="133"/>
      <c r="E76" s="135" t="s">
        <v>85</v>
      </c>
      <c r="F76" s="133"/>
      <c r="G76" s="136">
        <v>1061</v>
      </c>
      <c r="H76" s="136">
        <v>6636.6919999999991</v>
      </c>
      <c r="I76" s="136">
        <v>3658.7990000000004</v>
      </c>
      <c r="J76" s="136">
        <v>2825.2829999999999</v>
      </c>
      <c r="K76" s="136">
        <v>1626.2939999999999</v>
      </c>
      <c r="L76" s="136">
        <v>14747.068000000001</v>
      </c>
      <c r="M76" s="136">
        <v>1029.2080000000001</v>
      </c>
      <c r="N76" s="134">
        <v>3.3304</v>
      </c>
      <c r="O76" s="134">
        <v>1.8652000000000002</v>
      </c>
      <c r="P76" s="134">
        <v>1.4591000000000001</v>
      </c>
      <c r="Q76" s="134">
        <v>0.83750000000000002</v>
      </c>
      <c r="R76" s="134">
        <v>7.4922000000000004</v>
      </c>
      <c r="S76" s="134">
        <v>0.53670000000000007</v>
      </c>
    </row>
    <row r="77" spans="1:19">
      <c r="A77" s="70" t="s">
        <v>1419</v>
      </c>
      <c r="B77" s="133"/>
      <c r="C77" s="133"/>
      <c r="D77" s="133"/>
      <c r="E77" s="135" t="s">
        <v>52</v>
      </c>
      <c r="F77" s="133"/>
      <c r="G77" s="136">
        <v>44883</v>
      </c>
      <c r="H77" s="136">
        <v>199098.94699999999</v>
      </c>
      <c r="I77" s="136">
        <v>55993.159000000007</v>
      </c>
      <c r="J77" s="136">
        <v>10392.798000000001</v>
      </c>
      <c r="K77" s="136">
        <v>29484.761000000002</v>
      </c>
      <c r="L77" s="136">
        <v>294969.66499999998</v>
      </c>
      <c r="M77" s="136">
        <v>5562.7359999999999</v>
      </c>
      <c r="N77" s="134">
        <v>103.58629999999999</v>
      </c>
      <c r="O77" s="134">
        <v>28.175599999999999</v>
      </c>
      <c r="P77" s="134">
        <v>5.8598999999999997</v>
      </c>
      <c r="Q77" s="134">
        <v>17.291499999999999</v>
      </c>
      <c r="R77" s="134">
        <v>154.91329999999999</v>
      </c>
      <c r="S77" s="134">
        <v>3.04237</v>
      </c>
    </row>
    <row r="78" spans="1:19">
      <c r="A78" s="70" t="s">
        <v>1429</v>
      </c>
      <c r="B78" s="133"/>
      <c r="C78" s="133"/>
      <c r="D78" s="133"/>
      <c r="E78" s="135" t="s">
        <v>247</v>
      </c>
      <c r="F78" s="133"/>
      <c r="G78" s="136">
        <v>522</v>
      </c>
      <c r="H78" s="136">
        <v>2795.663</v>
      </c>
      <c r="I78" s="136">
        <v>585.49199999999996</v>
      </c>
      <c r="J78" s="136">
        <v>294.03399999999999</v>
      </c>
      <c r="K78" s="136">
        <v>308.74299999999999</v>
      </c>
      <c r="L78" s="136">
        <v>3983.9320000000002</v>
      </c>
      <c r="M78" s="136">
        <v>50.622</v>
      </c>
      <c r="N78" s="134">
        <v>1.4331</v>
      </c>
      <c r="O78" s="134">
        <v>0.2888</v>
      </c>
      <c r="P78" s="134">
        <v>0.14429999999999998</v>
      </c>
      <c r="Q78" s="134">
        <v>0.16120000000000001</v>
      </c>
      <c r="R78" s="134">
        <v>2.0274000000000001</v>
      </c>
      <c r="S78" s="134">
        <v>2.3599999999999999E-2</v>
      </c>
    </row>
    <row r="79" spans="1:19">
      <c r="A79" s="70" t="s">
        <v>4</v>
      </c>
      <c r="B79" s="133"/>
      <c r="C79" s="133"/>
      <c r="D79" s="133"/>
      <c r="E79" s="135" t="s">
        <v>60</v>
      </c>
      <c r="F79" s="133"/>
      <c r="G79" s="136">
        <v>3682</v>
      </c>
      <c r="H79" s="136">
        <v>55.451999999999998</v>
      </c>
      <c r="I79" s="136">
        <v>37.205999999999996</v>
      </c>
      <c r="J79" s="136">
        <v>5.8639999999999999</v>
      </c>
      <c r="K79" s="136">
        <v>223.965</v>
      </c>
      <c r="L79" s="136">
        <v>322.48700000000002</v>
      </c>
      <c r="M79" s="136">
        <v>3.2610000000000001</v>
      </c>
      <c r="N79" s="134">
        <v>3.2599999999999997E-2</v>
      </c>
      <c r="O79" s="134">
        <v>2.6600000000000002E-2</v>
      </c>
      <c r="P79" s="134">
        <v>3.4000000000000002E-3</v>
      </c>
      <c r="Q79" s="134">
        <v>0.14050000000000001</v>
      </c>
      <c r="R79" s="134">
        <v>0.20309999999999997</v>
      </c>
      <c r="S79" s="134">
        <v>1.1000000000000001E-3</v>
      </c>
    </row>
    <row r="81" spans="1:15" ht="13">
      <c r="A81" s="468" t="s">
        <v>1811</v>
      </c>
      <c r="B81" s="468"/>
      <c r="C81" s="468"/>
      <c r="D81" s="468"/>
      <c r="E81" s="468"/>
      <c r="F81" s="468"/>
      <c r="G81" s="468"/>
      <c r="H81" s="468"/>
      <c r="I81" s="468"/>
      <c r="J81" s="468"/>
      <c r="K81" s="468"/>
      <c r="L81" s="468"/>
      <c r="M81" s="468"/>
      <c r="N81" s="468"/>
      <c r="O81" s="468"/>
    </row>
    <row r="82" spans="1:15" ht="13">
      <c r="A82" s="468" t="s">
        <v>2032</v>
      </c>
      <c r="B82" s="468"/>
      <c r="C82" s="468"/>
      <c r="D82" s="468"/>
      <c r="E82" s="468"/>
      <c r="F82" s="468"/>
      <c r="G82" s="468"/>
      <c r="H82" s="468"/>
      <c r="I82" s="468"/>
      <c r="J82" s="468"/>
      <c r="K82" s="468"/>
      <c r="L82" s="468"/>
      <c r="M82" s="468"/>
      <c r="N82" s="468"/>
      <c r="O82" s="468"/>
    </row>
    <row r="83" spans="1:15">
      <c r="A83" s="133"/>
      <c r="B83" s="133"/>
      <c r="C83" s="133"/>
      <c r="D83" s="133"/>
      <c r="E83" s="133"/>
      <c r="F83" s="133"/>
      <c r="G83" s="133"/>
      <c r="H83" s="133"/>
      <c r="I83" s="133"/>
      <c r="J83" s="133"/>
      <c r="K83" s="133"/>
      <c r="L83" s="133"/>
      <c r="M83" s="133"/>
      <c r="N83" s="133"/>
      <c r="O83" s="133"/>
    </row>
    <row r="84" spans="1:15" ht="13">
      <c r="A84" s="488" t="s">
        <v>30</v>
      </c>
      <c r="B84" s="490" t="s">
        <v>31</v>
      </c>
      <c r="C84" s="492" t="s">
        <v>32</v>
      </c>
      <c r="D84" s="492" t="s">
        <v>2031</v>
      </c>
      <c r="E84" s="492" t="s">
        <v>35</v>
      </c>
      <c r="F84" s="492" t="s">
        <v>36</v>
      </c>
      <c r="G84" s="494" t="s">
        <v>2030</v>
      </c>
      <c r="H84" s="483" t="s">
        <v>2029</v>
      </c>
      <c r="I84" s="484"/>
      <c r="J84" s="484"/>
      <c r="K84" s="484"/>
      <c r="L84" s="484"/>
      <c r="M84" s="485"/>
      <c r="N84" s="486" t="s">
        <v>2028</v>
      </c>
      <c r="O84" s="487"/>
    </row>
    <row r="85" spans="1:15" ht="65">
      <c r="A85" s="496"/>
      <c r="B85" s="497"/>
      <c r="C85" s="498"/>
      <c r="D85" s="498"/>
      <c r="E85" s="498"/>
      <c r="F85" s="499"/>
      <c r="G85" s="500"/>
      <c r="H85" s="196" t="s">
        <v>1432</v>
      </c>
      <c r="I85" s="195" t="s">
        <v>2027</v>
      </c>
      <c r="J85" s="195" t="s">
        <v>2026</v>
      </c>
      <c r="K85" s="195" t="s">
        <v>2025</v>
      </c>
      <c r="L85" s="195" t="s">
        <v>2024</v>
      </c>
      <c r="M85" s="194" t="s">
        <v>1439</v>
      </c>
      <c r="N85" s="196" t="s">
        <v>39</v>
      </c>
      <c r="O85" s="194" t="s">
        <v>1440</v>
      </c>
    </row>
    <row r="86" spans="1:15" ht="13">
      <c r="A86" s="483" t="s">
        <v>1915</v>
      </c>
      <c r="B86" s="484"/>
      <c r="C86" s="484"/>
      <c r="D86" s="484"/>
      <c r="E86" s="484"/>
      <c r="F86" s="484"/>
      <c r="G86" s="484"/>
      <c r="H86" s="484"/>
      <c r="I86" s="484"/>
      <c r="J86" s="484"/>
      <c r="K86" s="484"/>
      <c r="L86" s="484"/>
      <c r="M86" s="484"/>
      <c r="N86" s="484"/>
      <c r="O86" s="485"/>
    </row>
    <row r="87" spans="1:15">
      <c r="A87" s="154" t="s">
        <v>1389</v>
      </c>
      <c r="B87" s="133"/>
      <c r="C87" s="133"/>
      <c r="D87" s="133"/>
      <c r="E87" s="133"/>
      <c r="F87" s="133"/>
      <c r="G87" s="136">
        <v>91568</v>
      </c>
      <c r="H87" s="136">
        <v>112104</v>
      </c>
      <c r="I87" s="134">
        <v>2828833.969</v>
      </c>
      <c r="J87" s="134">
        <v>3854601.1409999998</v>
      </c>
      <c r="K87" s="134">
        <v>3433280.4049999998</v>
      </c>
      <c r="L87" s="134">
        <v>256080.54399999999</v>
      </c>
      <c r="M87" s="134">
        <v>230293.27299999999</v>
      </c>
      <c r="N87" s="134">
        <v>9017791.409</v>
      </c>
      <c r="O87" s="134">
        <v>46096088.879000001</v>
      </c>
    </row>
    <row r="88" spans="1:15" ht="13">
      <c r="A88" s="483" t="s">
        <v>1699</v>
      </c>
      <c r="B88" s="484"/>
      <c r="C88" s="484"/>
      <c r="D88" s="484"/>
      <c r="E88" s="484"/>
      <c r="F88" s="484"/>
      <c r="G88" s="484"/>
      <c r="H88" s="484"/>
      <c r="I88" s="484"/>
      <c r="J88" s="484"/>
      <c r="K88" s="484"/>
      <c r="L88" s="484"/>
      <c r="M88" s="484"/>
      <c r="N88" s="484"/>
      <c r="O88" s="485"/>
    </row>
    <row r="89" spans="1:15">
      <c r="A89" s="154" t="s">
        <v>35</v>
      </c>
      <c r="B89" s="133"/>
      <c r="C89" s="133"/>
      <c r="D89" s="133"/>
      <c r="E89" s="133"/>
      <c r="F89" s="133"/>
      <c r="G89" s="133"/>
      <c r="H89" s="133"/>
      <c r="I89" s="133"/>
      <c r="J89" s="133"/>
      <c r="K89" s="133"/>
      <c r="L89" s="133"/>
      <c r="M89" s="133"/>
      <c r="N89" s="133"/>
      <c r="O89" s="133"/>
    </row>
    <row r="90" spans="1:15">
      <c r="A90" s="70" t="s">
        <v>1698</v>
      </c>
      <c r="B90" s="133"/>
      <c r="C90" s="133"/>
      <c r="D90" s="133"/>
      <c r="E90" s="135" t="s">
        <v>383</v>
      </c>
      <c r="F90" s="135" t="s">
        <v>47</v>
      </c>
      <c r="G90" s="136">
        <v>32</v>
      </c>
      <c r="H90" s="136">
        <v>45</v>
      </c>
      <c r="I90" s="134">
        <v>1768.18</v>
      </c>
      <c r="J90" s="134">
        <v>1795.769</v>
      </c>
      <c r="K90" s="134">
        <v>1777.4129999999998</v>
      </c>
      <c r="L90" s="134">
        <v>157.94399999999999</v>
      </c>
      <c r="M90" s="134">
        <v>156.036</v>
      </c>
      <c r="N90" s="134">
        <v>7686.9780000000001</v>
      </c>
      <c r="O90" s="134">
        <v>8254.9269999999997</v>
      </c>
    </row>
    <row r="91" spans="1:15">
      <c r="A91" s="70" t="s">
        <v>1923</v>
      </c>
      <c r="B91" s="133"/>
      <c r="C91" s="133"/>
      <c r="D91" s="133"/>
      <c r="E91" s="135" t="s">
        <v>46</v>
      </c>
      <c r="F91" s="135" t="s">
        <v>47</v>
      </c>
      <c r="G91" s="136">
        <v>33</v>
      </c>
      <c r="H91" s="136">
        <v>92</v>
      </c>
      <c r="I91" s="134">
        <v>99.53</v>
      </c>
      <c r="J91" s="134">
        <v>97.14200000000001</v>
      </c>
      <c r="K91" s="134">
        <v>97.14200000000001</v>
      </c>
      <c r="L91" s="134">
        <v>4.7309999999999999</v>
      </c>
      <c r="M91" s="134">
        <v>4.7309999999999999</v>
      </c>
      <c r="N91" s="134">
        <v>84.665999999999997</v>
      </c>
      <c r="O91" s="134">
        <v>1849.59</v>
      </c>
    </row>
    <row r="92" spans="1:15">
      <c r="A92" s="70" t="s">
        <v>1697</v>
      </c>
      <c r="B92" s="133"/>
      <c r="C92" s="133"/>
      <c r="D92" s="133"/>
      <c r="E92" s="135" t="s">
        <v>246</v>
      </c>
      <c r="F92" s="135" t="s">
        <v>47</v>
      </c>
      <c r="G92" s="136">
        <v>26</v>
      </c>
      <c r="H92" s="136">
        <v>40</v>
      </c>
      <c r="I92" s="134">
        <v>476.88800000000003</v>
      </c>
      <c r="J92" s="134">
        <v>436.92</v>
      </c>
      <c r="K92" s="134">
        <v>436.92</v>
      </c>
      <c r="L92" s="134">
        <v>135.56299999999999</v>
      </c>
      <c r="M92" s="134">
        <v>135.56299999999999</v>
      </c>
      <c r="N92" s="134">
        <v>7729.1260000000002</v>
      </c>
      <c r="O92" s="134">
        <v>9165.5249999999996</v>
      </c>
    </row>
    <row r="93" spans="1:15">
      <c r="A93" s="70" t="s">
        <v>1696</v>
      </c>
      <c r="B93" s="133"/>
      <c r="C93" s="133"/>
      <c r="D93" s="133"/>
      <c r="E93" s="135" t="s">
        <v>125</v>
      </c>
      <c r="F93" s="135" t="s">
        <v>47</v>
      </c>
      <c r="G93" s="136">
        <v>4276</v>
      </c>
      <c r="H93" s="136">
        <v>4819</v>
      </c>
      <c r="I93" s="134">
        <v>231673.80399999997</v>
      </c>
      <c r="J93" s="134">
        <v>254623.943</v>
      </c>
      <c r="K93" s="134">
        <v>231827.247</v>
      </c>
      <c r="L93" s="134">
        <v>8005.2890000000007</v>
      </c>
      <c r="M93" s="134">
        <v>7414.1330000000007</v>
      </c>
      <c r="N93" s="134">
        <v>379631.99700000003</v>
      </c>
      <c r="O93" s="134">
        <v>8516893.9550000001</v>
      </c>
    </row>
    <row r="94" spans="1:15">
      <c r="A94" s="70" t="s">
        <v>1695</v>
      </c>
      <c r="B94" s="133"/>
      <c r="C94" s="133"/>
      <c r="D94" s="133"/>
      <c r="E94" s="135" t="s">
        <v>125</v>
      </c>
      <c r="F94" s="135" t="s">
        <v>56</v>
      </c>
      <c r="G94" s="136">
        <v>630</v>
      </c>
      <c r="H94" s="136">
        <v>812</v>
      </c>
      <c r="I94" s="134">
        <v>29390.632999999998</v>
      </c>
      <c r="J94" s="134">
        <v>28925.919999999998</v>
      </c>
      <c r="K94" s="134">
        <v>27303.101000000002</v>
      </c>
      <c r="L94" s="134">
        <v>832.6160000000001</v>
      </c>
      <c r="M94" s="134">
        <v>750.32899999999995</v>
      </c>
      <c r="N94" s="134">
        <v>34447.197999999997</v>
      </c>
      <c r="O94" s="134">
        <v>982934.74800000002</v>
      </c>
    </row>
    <row r="95" spans="1:15">
      <c r="A95" s="70" t="s">
        <v>1693</v>
      </c>
      <c r="B95" s="133"/>
      <c r="C95" s="133"/>
      <c r="D95" s="133"/>
      <c r="E95" s="135" t="s">
        <v>51</v>
      </c>
      <c r="F95" s="135" t="s">
        <v>47</v>
      </c>
      <c r="G95" s="136">
        <v>5119</v>
      </c>
      <c r="H95" s="136">
        <v>6285</v>
      </c>
      <c r="I95" s="134">
        <v>0</v>
      </c>
      <c r="J95" s="134">
        <v>171590.76699999999</v>
      </c>
      <c r="K95" s="134">
        <v>148789.239</v>
      </c>
      <c r="L95" s="134">
        <v>11796.933000000001</v>
      </c>
      <c r="M95" s="134">
        <v>10332.130999999999</v>
      </c>
      <c r="N95" s="134">
        <v>22770.798999999999</v>
      </c>
      <c r="O95" s="134">
        <v>200535.27899999998</v>
      </c>
    </row>
    <row r="96" spans="1:15">
      <c r="A96" s="70" t="s">
        <v>1692</v>
      </c>
      <c r="B96" s="133"/>
      <c r="C96" s="133"/>
      <c r="D96" s="133"/>
      <c r="E96" s="135" t="s">
        <v>51</v>
      </c>
      <c r="F96" s="135" t="s">
        <v>56</v>
      </c>
      <c r="G96" s="136">
        <v>15199</v>
      </c>
      <c r="H96" s="136">
        <v>18523</v>
      </c>
      <c r="I96" s="134">
        <v>0</v>
      </c>
      <c r="J96" s="134">
        <v>441025.28700000001</v>
      </c>
      <c r="K96" s="134">
        <v>376375.63099999999</v>
      </c>
      <c r="L96" s="134">
        <v>29695.876</v>
      </c>
      <c r="M96" s="134">
        <v>25429.206000000002</v>
      </c>
      <c r="N96" s="134">
        <v>55999.004000000001</v>
      </c>
      <c r="O96" s="134">
        <v>450454.40600000002</v>
      </c>
    </row>
    <row r="97" spans="1:17">
      <c r="A97" s="70" t="s">
        <v>1690</v>
      </c>
      <c r="B97" s="133"/>
      <c r="C97" s="133"/>
      <c r="D97" s="133"/>
      <c r="E97" s="135" t="s">
        <v>138</v>
      </c>
      <c r="F97" s="135" t="s">
        <v>47</v>
      </c>
      <c r="G97" s="136">
        <v>52</v>
      </c>
      <c r="H97" s="136">
        <v>60</v>
      </c>
      <c r="I97" s="134">
        <v>1718.8470000000002</v>
      </c>
      <c r="J97" s="134">
        <v>1719.499</v>
      </c>
      <c r="K97" s="134">
        <v>1711.5279999999998</v>
      </c>
      <c r="L97" s="134">
        <v>229.584</v>
      </c>
      <c r="M97" s="134">
        <v>228.953</v>
      </c>
      <c r="N97" s="134">
        <v>41076.720999999998</v>
      </c>
      <c r="O97" s="134">
        <v>252349.359</v>
      </c>
    </row>
    <row r="98" spans="1:17">
      <c r="A98" s="70" t="s">
        <v>1689</v>
      </c>
      <c r="B98" s="133"/>
      <c r="C98" s="133"/>
      <c r="D98" s="133"/>
      <c r="E98" s="135" t="s">
        <v>138</v>
      </c>
      <c r="F98" s="135" t="s">
        <v>56</v>
      </c>
      <c r="G98" s="136">
        <v>33</v>
      </c>
      <c r="H98" s="136">
        <v>46</v>
      </c>
      <c r="I98" s="134">
        <v>983.43799999999999</v>
      </c>
      <c r="J98" s="134">
        <v>999.39600000000007</v>
      </c>
      <c r="K98" s="134">
        <v>977.01899999999989</v>
      </c>
      <c r="L98" s="134">
        <v>98.311000000000007</v>
      </c>
      <c r="M98" s="134">
        <v>96.915999999999997</v>
      </c>
      <c r="N98" s="134">
        <v>9347.1039999999994</v>
      </c>
      <c r="O98" s="134">
        <v>49014.204000000005</v>
      </c>
    </row>
    <row r="99" spans="1:17">
      <c r="A99" s="70" t="s">
        <v>1687</v>
      </c>
      <c r="B99" s="133"/>
      <c r="C99" s="133"/>
      <c r="D99" s="133"/>
      <c r="E99" s="135" t="s">
        <v>207</v>
      </c>
      <c r="F99" s="135" t="s">
        <v>47</v>
      </c>
      <c r="G99" s="136">
        <v>8576</v>
      </c>
      <c r="H99" s="136">
        <v>10849</v>
      </c>
      <c r="I99" s="134">
        <v>619683.85899999994</v>
      </c>
      <c r="J99" s="134">
        <v>620853.91299999994</v>
      </c>
      <c r="K99" s="134">
        <v>603469.91799999995</v>
      </c>
      <c r="L99" s="134">
        <v>32020.460999999999</v>
      </c>
      <c r="M99" s="134">
        <v>29845.976000000002</v>
      </c>
      <c r="N99" s="134">
        <v>2687973.0330000003</v>
      </c>
      <c r="O99" s="134">
        <v>13663224.325999999</v>
      </c>
    </row>
    <row r="100" spans="1:17">
      <c r="A100" s="70" t="s">
        <v>1686</v>
      </c>
      <c r="B100" s="133"/>
      <c r="C100" s="133"/>
      <c r="D100" s="133"/>
      <c r="E100" s="135" t="s">
        <v>982</v>
      </c>
      <c r="F100" s="135" t="s">
        <v>47</v>
      </c>
      <c r="G100" s="136">
        <v>6</v>
      </c>
      <c r="H100" s="136">
        <v>6</v>
      </c>
      <c r="I100" s="134">
        <v>39.986999999999995</v>
      </c>
      <c r="J100" s="134">
        <v>35.941000000000003</v>
      </c>
      <c r="K100" s="134">
        <v>35.941000000000003</v>
      </c>
      <c r="L100" s="134">
        <v>13.927</v>
      </c>
      <c r="M100" s="134">
        <v>13.927</v>
      </c>
      <c r="N100" s="134">
        <v>1369.576</v>
      </c>
      <c r="O100" s="134">
        <v>519.03499999999997</v>
      </c>
    </row>
    <row r="101" spans="1:17">
      <c r="A101" s="70" t="s">
        <v>1685</v>
      </c>
      <c r="B101" s="133"/>
      <c r="C101" s="133"/>
      <c r="D101" s="133"/>
      <c r="E101" s="135" t="s">
        <v>982</v>
      </c>
      <c r="F101" s="135" t="s">
        <v>56</v>
      </c>
      <c r="G101" s="136">
        <v>2</v>
      </c>
      <c r="H101" s="136">
        <v>2</v>
      </c>
      <c r="I101" s="134">
        <v>17.533000000000001</v>
      </c>
      <c r="J101" s="134">
        <v>17.533000000000001</v>
      </c>
      <c r="K101" s="134">
        <v>17.533000000000001</v>
      </c>
      <c r="L101" s="134">
        <v>4.843</v>
      </c>
      <c r="M101" s="134">
        <v>4.843</v>
      </c>
      <c r="N101" s="134">
        <v>371.56099999999998</v>
      </c>
      <c r="O101" s="134">
        <v>55.733999999999995</v>
      </c>
    </row>
    <row r="102" spans="1:17">
      <c r="A102" s="70" t="s">
        <v>1683</v>
      </c>
      <c r="B102" s="133"/>
      <c r="C102" s="133"/>
      <c r="D102" s="133"/>
      <c r="E102" s="135" t="s">
        <v>1654</v>
      </c>
      <c r="F102" s="135" t="s">
        <v>47</v>
      </c>
      <c r="G102" s="136">
        <v>4</v>
      </c>
      <c r="H102" s="136">
        <v>8</v>
      </c>
      <c r="I102" s="134">
        <v>0</v>
      </c>
      <c r="J102" s="134">
        <v>24.083000000000002</v>
      </c>
      <c r="K102" s="134">
        <v>24.083000000000002</v>
      </c>
      <c r="L102" s="134">
        <v>4.7069999999999999</v>
      </c>
      <c r="M102" s="134">
        <v>4.7069999999999999</v>
      </c>
      <c r="N102" s="134">
        <v>128.934</v>
      </c>
      <c r="O102" s="134">
        <v>203.715</v>
      </c>
    </row>
    <row r="103" spans="1:17">
      <c r="A103" s="70" t="s">
        <v>1682</v>
      </c>
      <c r="B103" s="133"/>
      <c r="C103" s="133"/>
      <c r="D103" s="133"/>
      <c r="E103" s="135" t="s">
        <v>85</v>
      </c>
      <c r="F103" s="135" t="s">
        <v>47</v>
      </c>
      <c r="G103" s="136">
        <v>1061</v>
      </c>
      <c r="H103" s="136">
        <v>1419</v>
      </c>
      <c r="I103" s="134">
        <v>61361.745000000003</v>
      </c>
      <c r="J103" s="134">
        <v>60345.998</v>
      </c>
      <c r="K103" s="134">
        <v>59247.472000000002</v>
      </c>
      <c r="L103" s="134">
        <v>4009.0440000000003</v>
      </c>
      <c r="M103" s="134">
        <v>3832.116</v>
      </c>
      <c r="N103" s="134">
        <v>333439.25199999998</v>
      </c>
      <c r="O103" s="134">
        <v>1420117.7749999999</v>
      </c>
    </row>
    <row r="104" spans="1:17">
      <c r="A104" s="70" t="s">
        <v>1833</v>
      </c>
      <c r="B104" s="133"/>
      <c r="C104" s="133"/>
      <c r="D104" s="133"/>
      <c r="E104" s="135" t="s">
        <v>85</v>
      </c>
      <c r="F104" s="135" t="s">
        <v>56</v>
      </c>
      <c r="G104" s="136">
        <v>15</v>
      </c>
      <c r="H104" s="136">
        <v>29</v>
      </c>
      <c r="I104" s="134">
        <v>704.86399999999992</v>
      </c>
      <c r="J104" s="134">
        <v>704.86399999999992</v>
      </c>
      <c r="K104" s="134">
        <v>704.86399999999992</v>
      </c>
      <c r="L104" s="134">
        <v>75.941000000000003</v>
      </c>
      <c r="M104" s="134">
        <v>75.941000000000003</v>
      </c>
      <c r="N104" s="134">
        <v>3091.7</v>
      </c>
      <c r="O104" s="134">
        <v>11554.761999999999</v>
      </c>
    </row>
    <row r="105" spans="1:17">
      <c r="A105" s="70" t="s">
        <v>1681</v>
      </c>
      <c r="B105" s="133"/>
      <c r="C105" s="133"/>
      <c r="D105" s="133"/>
      <c r="E105" s="135" t="s">
        <v>52</v>
      </c>
      <c r="F105" s="135" t="s">
        <v>47</v>
      </c>
      <c r="G105" s="136">
        <v>44883</v>
      </c>
      <c r="H105" s="136">
        <v>54166</v>
      </c>
      <c r="I105" s="134">
        <v>1656430.675</v>
      </c>
      <c r="J105" s="134">
        <v>1911982.148</v>
      </c>
      <c r="K105" s="134">
        <v>1660278.61</v>
      </c>
      <c r="L105" s="134">
        <v>146881.09099999999</v>
      </c>
      <c r="M105" s="134">
        <v>132175.48199999999</v>
      </c>
      <c r="N105" s="134">
        <v>4963048.3139999993</v>
      </c>
      <c r="O105" s="134">
        <v>18084251.508000001</v>
      </c>
    </row>
    <row r="106" spans="1:17">
      <c r="A106" s="70" t="s">
        <v>1680</v>
      </c>
      <c r="B106" s="133"/>
      <c r="C106" s="133"/>
      <c r="D106" s="133"/>
      <c r="E106" s="135" t="s">
        <v>52</v>
      </c>
      <c r="F106" s="135" t="s">
        <v>56</v>
      </c>
      <c r="G106" s="136">
        <v>5276</v>
      </c>
      <c r="H106" s="136">
        <v>6553</v>
      </c>
      <c r="I106" s="134">
        <v>210311.342</v>
      </c>
      <c r="J106" s="134">
        <v>244077.24100000001</v>
      </c>
      <c r="K106" s="134">
        <v>209991.30399999997</v>
      </c>
      <c r="L106" s="134">
        <v>15852.954</v>
      </c>
      <c r="M106" s="134">
        <v>13901.105</v>
      </c>
      <c r="N106" s="134">
        <v>305596.44199999998</v>
      </c>
      <c r="O106" s="134">
        <v>1594437.6090000002</v>
      </c>
    </row>
    <row r="107" spans="1:17">
      <c r="A107" s="70" t="s">
        <v>1678</v>
      </c>
      <c r="B107" s="133"/>
      <c r="C107" s="133"/>
      <c r="D107" s="133"/>
      <c r="E107" s="135" t="s">
        <v>705</v>
      </c>
      <c r="F107" s="135" t="s">
        <v>56</v>
      </c>
      <c r="G107" s="136">
        <v>8</v>
      </c>
      <c r="H107" s="136">
        <v>8</v>
      </c>
      <c r="I107" s="134">
        <v>207.428</v>
      </c>
      <c r="J107" s="134">
        <v>207.428</v>
      </c>
      <c r="K107" s="134">
        <v>207.428</v>
      </c>
      <c r="L107" s="134">
        <v>20.684000000000001</v>
      </c>
      <c r="M107" s="134">
        <v>20.684000000000001</v>
      </c>
      <c r="N107" s="134">
        <v>2048.7929999999997</v>
      </c>
      <c r="O107" s="134">
        <v>1843.914</v>
      </c>
    </row>
    <row r="108" spans="1:17">
      <c r="A108" s="70" t="s">
        <v>1676</v>
      </c>
      <c r="B108" s="133"/>
      <c r="C108" s="133"/>
      <c r="D108" s="133"/>
      <c r="E108" s="135" t="s">
        <v>1025</v>
      </c>
      <c r="F108" s="135" t="s">
        <v>56</v>
      </c>
      <c r="G108" s="136">
        <v>1372</v>
      </c>
      <c r="H108" s="136">
        <v>2845</v>
      </c>
      <c r="I108" s="134">
        <v>0</v>
      </c>
      <c r="J108" s="134">
        <v>28932.705000000002</v>
      </c>
      <c r="K108" s="134">
        <v>26065.5</v>
      </c>
      <c r="L108" s="134">
        <v>2477.4429999999998</v>
      </c>
      <c r="M108" s="134">
        <v>2231.9299999999998</v>
      </c>
      <c r="N108" s="134">
        <v>33744.105000000003</v>
      </c>
      <c r="O108" s="134">
        <v>205544.80800000002</v>
      </c>
    </row>
    <row r="109" spans="1:17">
      <c r="A109" s="70" t="s">
        <v>1674</v>
      </c>
      <c r="B109" s="133"/>
      <c r="C109" s="133"/>
      <c r="D109" s="133"/>
      <c r="E109" s="135" t="s">
        <v>247</v>
      </c>
      <c r="F109" s="135" t="s">
        <v>47</v>
      </c>
      <c r="G109" s="136">
        <v>522</v>
      </c>
      <c r="H109" s="136">
        <v>616</v>
      </c>
      <c r="I109" s="134">
        <v>13965.216</v>
      </c>
      <c r="J109" s="134">
        <v>13899.353999999999</v>
      </c>
      <c r="K109" s="134">
        <v>13323.194</v>
      </c>
      <c r="L109" s="134">
        <v>1856.9</v>
      </c>
      <c r="M109" s="134">
        <v>1790.98</v>
      </c>
      <c r="N109" s="134">
        <v>115967.65400000001</v>
      </c>
      <c r="O109" s="134">
        <v>187793.55300000001</v>
      </c>
    </row>
    <row r="110" spans="1:17">
      <c r="A110" s="70" t="s">
        <v>1673</v>
      </c>
      <c r="B110" s="133"/>
      <c r="C110" s="133"/>
      <c r="D110" s="133"/>
      <c r="E110" s="135" t="s">
        <v>60</v>
      </c>
      <c r="F110" s="135" t="s">
        <v>47</v>
      </c>
      <c r="G110" s="136">
        <v>3682</v>
      </c>
      <c r="H110" s="136">
        <v>4043</v>
      </c>
      <c r="I110" s="134">
        <v>0</v>
      </c>
      <c r="J110" s="134">
        <v>55917.975999999995</v>
      </c>
      <c r="K110" s="134">
        <v>54248.999000000003</v>
      </c>
      <c r="L110" s="134">
        <v>1531.18</v>
      </c>
      <c r="M110" s="134">
        <v>1473.5120000000002</v>
      </c>
      <c r="N110" s="134">
        <v>9720.3559999999998</v>
      </c>
      <c r="O110" s="134">
        <v>358601.90899999999</v>
      </c>
      <c r="P110" s="3">
        <f>N110/1000</f>
        <v>9.7203559999999989</v>
      </c>
      <c r="Q110" s="3">
        <f>O110/1000</f>
        <v>358.60190899999998</v>
      </c>
    </row>
    <row r="111" spans="1:17">
      <c r="A111" s="70" t="s">
        <v>1672</v>
      </c>
      <c r="B111" s="133"/>
      <c r="C111" s="133"/>
      <c r="D111" s="133"/>
      <c r="E111" s="135" t="s">
        <v>60</v>
      </c>
      <c r="F111" s="135" t="s">
        <v>56</v>
      </c>
      <c r="G111" s="136">
        <v>761</v>
      </c>
      <c r="H111" s="136">
        <v>838</v>
      </c>
      <c r="I111" s="134">
        <v>0</v>
      </c>
      <c r="J111" s="134">
        <v>16387.313999999998</v>
      </c>
      <c r="K111" s="134">
        <v>16370.319</v>
      </c>
      <c r="L111" s="134">
        <v>374.52199999999999</v>
      </c>
      <c r="M111" s="134">
        <v>374.07199999999995</v>
      </c>
      <c r="N111" s="134">
        <v>2518.096</v>
      </c>
      <c r="O111" s="134">
        <v>96488.238000000012</v>
      </c>
      <c r="P111" s="3">
        <f>N111/1000</f>
        <v>2.5180959999999999</v>
      </c>
      <c r="Q111" s="3">
        <f>O111/1000</f>
        <v>96.48823800000001</v>
      </c>
    </row>
    <row r="113" spans="1:13" ht="13">
      <c r="A113" s="468" t="s">
        <v>2023</v>
      </c>
      <c r="B113" s="468"/>
      <c r="C113" s="468"/>
      <c r="D113" s="468"/>
      <c r="E113" s="468"/>
      <c r="F113" s="468"/>
      <c r="G113" s="468"/>
      <c r="H113" s="468"/>
      <c r="I113" s="468"/>
      <c r="J113" s="468"/>
      <c r="K113" s="468"/>
      <c r="L113" s="468"/>
      <c r="M113" s="468"/>
    </row>
    <row r="114" spans="1:13" ht="13">
      <c r="A114" s="468" t="s">
        <v>2022</v>
      </c>
      <c r="B114" s="468"/>
      <c r="C114" s="468"/>
      <c r="D114" s="468"/>
      <c r="E114" s="468"/>
      <c r="F114" s="468"/>
      <c r="G114" s="468"/>
      <c r="H114" s="468"/>
      <c r="I114" s="468"/>
      <c r="J114" s="468"/>
      <c r="K114" s="468"/>
      <c r="L114" s="468"/>
      <c r="M114" s="468"/>
    </row>
    <row r="115" spans="1:13">
      <c r="A115" s="133"/>
      <c r="B115" s="133"/>
      <c r="C115" s="133"/>
      <c r="D115" s="133"/>
      <c r="E115" s="193"/>
      <c r="F115" s="133"/>
      <c r="G115" s="133"/>
      <c r="H115" s="133"/>
      <c r="I115" s="133"/>
      <c r="J115" s="133"/>
      <c r="K115" s="133"/>
      <c r="L115" s="133"/>
      <c r="M115" s="133"/>
    </row>
    <row r="116" spans="1:13" ht="13">
      <c r="A116" s="488" t="s">
        <v>30</v>
      </c>
      <c r="B116" s="490" t="s">
        <v>31</v>
      </c>
      <c r="C116" s="492" t="s">
        <v>32</v>
      </c>
      <c r="D116" s="492" t="s">
        <v>2021</v>
      </c>
      <c r="E116" s="494" t="s">
        <v>2020</v>
      </c>
      <c r="F116" s="483" t="s">
        <v>1648</v>
      </c>
      <c r="G116" s="484"/>
      <c r="H116" s="484"/>
      <c r="I116" s="484"/>
      <c r="J116" s="484"/>
      <c r="K116" s="484"/>
      <c r="L116" s="484"/>
      <c r="M116" s="485"/>
    </row>
    <row r="117" spans="1:13" ht="52">
      <c r="A117" s="489"/>
      <c r="B117" s="491"/>
      <c r="C117" s="491"/>
      <c r="D117" s="493"/>
      <c r="E117" s="495"/>
      <c r="F117" s="196" t="s">
        <v>1504</v>
      </c>
      <c r="G117" s="195" t="s">
        <v>1503</v>
      </c>
      <c r="H117" s="195" t="s">
        <v>1502</v>
      </c>
      <c r="I117" s="195" t="s">
        <v>1501</v>
      </c>
      <c r="J117" s="195" t="s">
        <v>2019</v>
      </c>
      <c r="K117" s="195" t="s">
        <v>1640</v>
      </c>
      <c r="L117" s="195" t="s">
        <v>2018</v>
      </c>
      <c r="M117" s="194" t="s">
        <v>2017</v>
      </c>
    </row>
    <row r="118" spans="1:13" ht="13">
      <c r="A118" s="483" t="s">
        <v>1915</v>
      </c>
      <c r="B118" s="484"/>
      <c r="C118" s="484"/>
      <c r="D118" s="484"/>
      <c r="E118" s="484"/>
      <c r="F118" s="484"/>
      <c r="G118" s="484"/>
      <c r="H118" s="484"/>
      <c r="I118" s="484"/>
      <c r="J118" s="484"/>
      <c r="K118" s="484"/>
      <c r="L118" s="484"/>
      <c r="M118" s="485"/>
    </row>
    <row r="119" spans="1:13" ht="13">
      <c r="A119" s="483" t="s">
        <v>2016</v>
      </c>
      <c r="B119" s="484"/>
      <c r="C119" s="484"/>
      <c r="D119" s="484"/>
      <c r="E119" s="484"/>
      <c r="F119" s="484"/>
      <c r="G119" s="484"/>
      <c r="H119" s="484"/>
      <c r="I119" s="484"/>
      <c r="J119" s="484"/>
      <c r="K119" s="484"/>
      <c r="L119" s="484"/>
      <c r="M119" s="485"/>
    </row>
    <row r="120" spans="1:13">
      <c r="A120" s="154" t="s">
        <v>35</v>
      </c>
      <c r="B120" s="133"/>
      <c r="C120" s="133"/>
      <c r="D120" s="133"/>
      <c r="E120" s="193"/>
      <c r="F120" s="133"/>
      <c r="G120" s="133"/>
      <c r="H120" s="133"/>
      <c r="I120" s="133"/>
      <c r="J120" s="133"/>
      <c r="K120" s="133"/>
      <c r="L120" s="133"/>
      <c r="M120" s="133"/>
    </row>
    <row r="121" spans="1:13">
      <c r="A121" s="70" t="s">
        <v>2015</v>
      </c>
      <c r="B121" s="133"/>
      <c r="C121" s="133"/>
      <c r="D121" s="133"/>
      <c r="E121" s="135" t="s">
        <v>1630</v>
      </c>
      <c r="F121" s="136">
        <v>1349</v>
      </c>
      <c r="G121" s="136">
        <v>271</v>
      </c>
      <c r="H121" s="136">
        <v>298</v>
      </c>
      <c r="I121" s="136">
        <v>145</v>
      </c>
      <c r="J121" s="136">
        <v>0</v>
      </c>
      <c r="K121" s="136">
        <v>0</v>
      </c>
      <c r="L121" s="136">
        <v>2063</v>
      </c>
      <c r="M121" s="134">
        <v>5.7634512845370818</v>
      </c>
    </row>
    <row r="122" spans="1:13">
      <c r="A122" s="70" t="s">
        <v>2014</v>
      </c>
      <c r="B122" s="133"/>
      <c r="C122" s="133"/>
      <c r="D122" s="133"/>
      <c r="E122" s="135" t="s">
        <v>383</v>
      </c>
      <c r="F122" s="136">
        <v>8</v>
      </c>
      <c r="G122" s="136">
        <v>17</v>
      </c>
      <c r="H122" s="136">
        <v>0</v>
      </c>
      <c r="I122" s="136">
        <v>24</v>
      </c>
      <c r="J122" s="136">
        <v>0</v>
      </c>
      <c r="K122" s="136">
        <v>0</v>
      </c>
      <c r="L122" s="136">
        <v>49</v>
      </c>
      <c r="M122" s="134">
        <v>11.734693877551019</v>
      </c>
    </row>
    <row r="123" spans="1:13">
      <c r="A123" s="70" t="s">
        <v>1628</v>
      </c>
      <c r="B123" s="133"/>
      <c r="C123" s="133"/>
      <c r="D123" s="133"/>
      <c r="E123" s="135" t="s">
        <v>1627</v>
      </c>
      <c r="F123" s="136">
        <v>118</v>
      </c>
      <c r="G123" s="136">
        <v>25</v>
      </c>
      <c r="H123" s="136">
        <v>0</v>
      </c>
      <c r="I123" s="136">
        <v>0</v>
      </c>
      <c r="J123" s="136">
        <v>5</v>
      </c>
      <c r="K123" s="136">
        <v>0</v>
      </c>
      <c r="L123" s="136">
        <v>148</v>
      </c>
      <c r="M123" s="134">
        <v>3.1486486486486482</v>
      </c>
    </row>
    <row r="124" spans="1:13">
      <c r="A124" s="70" t="s">
        <v>2013</v>
      </c>
      <c r="B124" s="133"/>
      <c r="C124" s="133"/>
      <c r="D124" s="133"/>
      <c r="E124" s="135" t="s">
        <v>2012</v>
      </c>
      <c r="F124" s="136">
        <v>27009</v>
      </c>
      <c r="G124" s="136">
        <v>16717</v>
      </c>
      <c r="H124" s="136">
        <v>8887</v>
      </c>
      <c r="I124" s="136">
        <v>3288</v>
      </c>
      <c r="J124" s="136">
        <v>340</v>
      </c>
      <c r="K124" s="136">
        <v>130</v>
      </c>
      <c r="L124" s="136">
        <v>56371</v>
      </c>
      <c r="M124" s="134">
        <v>7.0653527523017159</v>
      </c>
    </row>
    <row r="125" spans="1:13">
      <c r="A125" s="70" t="s">
        <v>2011</v>
      </c>
      <c r="B125" s="133"/>
      <c r="C125" s="133"/>
      <c r="D125" s="133"/>
      <c r="E125" s="135" t="s">
        <v>246</v>
      </c>
      <c r="F125" s="136">
        <v>0</v>
      </c>
      <c r="G125" s="136">
        <v>3</v>
      </c>
      <c r="H125" s="136">
        <v>1</v>
      </c>
      <c r="I125" s="136">
        <v>0</v>
      </c>
      <c r="J125" s="136">
        <v>0</v>
      </c>
      <c r="K125" s="136">
        <v>36</v>
      </c>
      <c r="L125" s="136">
        <v>40</v>
      </c>
      <c r="M125" s="134">
        <v>92.75</v>
      </c>
    </row>
    <row r="126" spans="1:13">
      <c r="A126" s="70" t="s">
        <v>2010</v>
      </c>
      <c r="B126" s="133"/>
      <c r="C126" s="133"/>
      <c r="D126" s="133"/>
      <c r="E126" s="135" t="s">
        <v>1618</v>
      </c>
      <c r="F126" s="136">
        <v>0</v>
      </c>
      <c r="G126" s="136">
        <v>0</v>
      </c>
      <c r="H126" s="136">
        <v>0</v>
      </c>
      <c r="I126" s="136">
        <v>0</v>
      </c>
      <c r="J126" s="136">
        <v>0</v>
      </c>
      <c r="K126" s="136">
        <v>3</v>
      </c>
      <c r="L126" s="136">
        <v>3</v>
      </c>
      <c r="M126" s="134">
        <v>51</v>
      </c>
    </row>
    <row r="127" spans="1:13">
      <c r="A127" s="70" t="s">
        <v>1617</v>
      </c>
      <c r="B127" s="133"/>
      <c r="C127" s="133"/>
      <c r="D127" s="133"/>
      <c r="E127" s="135" t="s">
        <v>138</v>
      </c>
      <c r="F127" s="136">
        <v>7</v>
      </c>
      <c r="G127" s="136">
        <v>5</v>
      </c>
      <c r="H127" s="136">
        <v>6</v>
      </c>
      <c r="I127" s="136">
        <v>5</v>
      </c>
      <c r="J127" s="136">
        <v>11</v>
      </c>
      <c r="K127" s="136">
        <v>27</v>
      </c>
      <c r="L127" s="136">
        <v>61</v>
      </c>
      <c r="M127" s="134">
        <v>26.803278688524593</v>
      </c>
    </row>
    <row r="128" spans="1:13">
      <c r="A128" s="70" t="s">
        <v>2009</v>
      </c>
      <c r="B128" s="133"/>
      <c r="C128" s="133"/>
      <c r="D128" s="133"/>
      <c r="E128" s="135" t="s">
        <v>207</v>
      </c>
      <c r="F128" s="136">
        <v>2177</v>
      </c>
      <c r="G128" s="136">
        <v>580</v>
      </c>
      <c r="H128" s="136">
        <v>779</v>
      </c>
      <c r="I128" s="136">
        <v>2779</v>
      </c>
      <c r="J128" s="136">
        <v>728</v>
      </c>
      <c r="K128" s="136">
        <v>3903</v>
      </c>
      <c r="L128" s="136">
        <v>10946</v>
      </c>
      <c r="M128" s="134">
        <v>19.964005116024119</v>
      </c>
    </row>
    <row r="129" spans="1:13">
      <c r="A129" s="70" t="s">
        <v>2008</v>
      </c>
      <c r="B129" s="133"/>
      <c r="C129" s="133"/>
      <c r="D129" s="133"/>
      <c r="E129" s="135" t="s">
        <v>982</v>
      </c>
      <c r="F129" s="136">
        <v>0</v>
      </c>
      <c r="G129" s="136">
        <v>0</v>
      </c>
      <c r="H129" s="136">
        <v>2</v>
      </c>
      <c r="I129" s="136">
        <v>2</v>
      </c>
      <c r="J129" s="136">
        <v>0</v>
      </c>
      <c r="K129" s="136">
        <v>2</v>
      </c>
      <c r="L129" s="136">
        <v>6</v>
      </c>
      <c r="M129" s="134">
        <v>55</v>
      </c>
    </row>
    <row r="130" spans="1:13">
      <c r="A130" s="70" t="s">
        <v>2007</v>
      </c>
      <c r="B130" s="133"/>
      <c r="C130" s="133"/>
      <c r="D130" s="133"/>
      <c r="E130" s="135" t="s">
        <v>85</v>
      </c>
      <c r="F130" s="136">
        <v>272</v>
      </c>
      <c r="G130" s="136">
        <v>385</v>
      </c>
      <c r="H130" s="136">
        <v>269</v>
      </c>
      <c r="I130" s="136">
        <v>145</v>
      </c>
      <c r="J130" s="136">
        <v>222</v>
      </c>
      <c r="K130" s="136">
        <v>136</v>
      </c>
      <c r="L130" s="136">
        <v>1429</v>
      </c>
      <c r="M130" s="134">
        <v>16.333100069979007</v>
      </c>
    </row>
    <row r="131" spans="1:13">
      <c r="A131" s="70" t="s">
        <v>1430</v>
      </c>
      <c r="B131" s="133"/>
      <c r="C131" s="133"/>
      <c r="D131" s="133"/>
      <c r="E131" s="135" t="s">
        <v>960</v>
      </c>
      <c r="F131" s="136">
        <v>13</v>
      </c>
      <c r="G131" s="136">
        <v>7</v>
      </c>
      <c r="H131" s="136">
        <v>1</v>
      </c>
      <c r="I131" s="136">
        <v>0</v>
      </c>
      <c r="J131" s="136">
        <v>0</v>
      </c>
      <c r="K131" s="136">
        <v>2</v>
      </c>
      <c r="L131" s="136">
        <v>23</v>
      </c>
      <c r="M131" s="134">
        <v>6.8260869565217384</v>
      </c>
    </row>
    <row r="132" spans="1:13">
      <c r="A132" s="70" t="s">
        <v>2006</v>
      </c>
      <c r="B132" s="133"/>
      <c r="C132" s="133"/>
      <c r="D132" s="133"/>
      <c r="E132" s="135" t="s">
        <v>1612</v>
      </c>
      <c r="F132" s="136">
        <v>116</v>
      </c>
      <c r="G132" s="136">
        <v>93</v>
      </c>
      <c r="H132" s="136">
        <v>86</v>
      </c>
      <c r="I132" s="136">
        <v>33</v>
      </c>
      <c r="J132" s="136">
        <v>84</v>
      </c>
      <c r="K132" s="136">
        <v>76</v>
      </c>
      <c r="L132" s="136">
        <v>488</v>
      </c>
      <c r="M132" s="134">
        <v>16.045081967213115</v>
      </c>
    </row>
    <row r="133" spans="1:13">
      <c r="A133" s="70" t="s">
        <v>2005</v>
      </c>
      <c r="B133" s="133"/>
      <c r="C133" s="133"/>
      <c r="D133" s="133"/>
      <c r="E133" s="135" t="s">
        <v>1610</v>
      </c>
      <c r="F133" s="136">
        <v>420</v>
      </c>
      <c r="G133" s="136">
        <v>191</v>
      </c>
      <c r="H133" s="136">
        <v>417</v>
      </c>
      <c r="I133" s="136">
        <v>161</v>
      </c>
      <c r="J133" s="136">
        <v>221</v>
      </c>
      <c r="K133" s="136">
        <v>710</v>
      </c>
      <c r="L133" s="136">
        <v>2120</v>
      </c>
      <c r="M133" s="134">
        <v>20.13632075471698</v>
      </c>
    </row>
    <row r="134" spans="1:13">
      <c r="A134" s="70" t="s">
        <v>2004</v>
      </c>
      <c r="B134" s="133"/>
      <c r="C134" s="133"/>
      <c r="D134" s="133"/>
      <c r="E134" s="135" t="s">
        <v>1608</v>
      </c>
      <c r="F134" s="136">
        <v>22</v>
      </c>
      <c r="G134" s="136">
        <v>65</v>
      </c>
      <c r="H134" s="136">
        <v>54</v>
      </c>
      <c r="I134" s="136">
        <v>355</v>
      </c>
      <c r="J134" s="136">
        <v>260</v>
      </c>
      <c r="K134" s="136">
        <v>1580</v>
      </c>
      <c r="L134" s="136">
        <v>2336</v>
      </c>
      <c r="M134" s="134">
        <v>27.059931506849317</v>
      </c>
    </row>
    <row r="135" spans="1:13">
      <c r="A135" s="70" t="s">
        <v>2003</v>
      </c>
      <c r="B135" s="133"/>
      <c r="C135" s="133"/>
      <c r="D135" s="133"/>
      <c r="E135" s="135" t="s">
        <v>1606</v>
      </c>
      <c r="F135" s="136">
        <v>2</v>
      </c>
      <c r="G135" s="136">
        <v>2</v>
      </c>
      <c r="H135" s="136">
        <v>1</v>
      </c>
      <c r="I135" s="136">
        <v>0</v>
      </c>
      <c r="J135" s="136">
        <v>0</v>
      </c>
      <c r="K135" s="136">
        <v>0</v>
      </c>
      <c r="L135" s="136">
        <v>5</v>
      </c>
      <c r="M135" s="134">
        <v>6.8</v>
      </c>
    </row>
    <row r="136" spans="1:13">
      <c r="A136" s="70" t="s">
        <v>1605</v>
      </c>
      <c r="B136" s="133"/>
      <c r="C136" s="133"/>
      <c r="D136" s="133"/>
      <c r="E136" s="135" t="s">
        <v>247</v>
      </c>
      <c r="F136" s="136">
        <v>208</v>
      </c>
      <c r="G136" s="136">
        <v>61</v>
      </c>
      <c r="H136" s="136">
        <v>59</v>
      </c>
      <c r="I136" s="136">
        <v>0</v>
      </c>
      <c r="J136" s="136">
        <v>74</v>
      </c>
      <c r="K136" s="136">
        <v>254</v>
      </c>
      <c r="L136" s="136">
        <v>656</v>
      </c>
      <c r="M136" s="134">
        <v>15.432926829268292</v>
      </c>
    </row>
    <row r="137" spans="1:13">
      <c r="A137" s="70" t="s">
        <v>2002</v>
      </c>
      <c r="B137" s="133"/>
      <c r="C137" s="133"/>
      <c r="D137" s="133"/>
      <c r="E137" s="135" t="s">
        <v>2001</v>
      </c>
      <c r="F137" s="136">
        <v>4</v>
      </c>
      <c r="G137" s="136">
        <v>0</v>
      </c>
      <c r="H137" s="136">
        <v>0</v>
      </c>
      <c r="I137" s="136">
        <v>0</v>
      </c>
      <c r="J137" s="136">
        <v>0</v>
      </c>
      <c r="K137" s="136">
        <v>0</v>
      </c>
      <c r="L137" s="136">
        <v>4</v>
      </c>
      <c r="M137" s="134">
        <v>4.25</v>
      </c>
    </row>
    <row r="138" spans="1:13">
      <c r="A138" s="70" t="s">
        <v>1604</v>
      </c>
      <c r="B138" s="133"/>
      <c r="C138" s="133"/>
      <c r="D138" s="133"/>
      <c r="E138" s="135" t="s">
        <v>1603</v>
      </c>
      <c r="F138" s="136">
        <v>6231</v>
      </c>
      <c r="G138" s="136">
        <v>1348</v>
      </c>
      <c r="H138" s="136">
        <v>32</v>
      </c>
      <c r="I138" s="136">
        <v>4</v>
      </c>
      <c r="J138" s="136">
        <v>0</v>
      </c>
      <c r="K138" s="136">
        <v>6</v>
      </c>
      <c r="L138" s="136">
        <v>7621</v>
      </c>
      <c r="M138" s="134">
        <v>4.9391156016270834</v>
      </c>
    </row>
  </sheetData>
  <mergeCells count="69">
    <mergeCell ref="A1:Q1"/>
    <mergeCell ref="A2:Q2"/>
    <mergeCell ref="A4:A5"/>
    <mergeCell ref="B4:B5"/>
    <mergeCell ref="C4:C5"/>
    <mergeCell ref="D4:D5"/>
    <mergeCell ref="E4:E5"/>
    <mergeCell ref="F4:F5"/>
    <mergeCell ref="G4:G5"/>
    <mergeCell ref="H4:Q4"/>
    <mergeCell ref="A7:Q7"/>
    <mergeCell ref="A33:T33"/>
    <mergeCell ref="A34:T34"/>
    <mergeCell ref="A36:A37"/>
    <mergeCell ref="B36:B37"/>
    <mergeCell ref="C36:C37"/>
    <mergeCell ref="D36:D37"/>
    <mergeCell ref="E36:E37"/>
    <mergeCell ref="F36:F37"/>
    <mergeCell ref="G36:T36"/>
    <mergeCell ref="A38:T38"/>
    <mergeCell ref="A40:T40"/>
    <mergeCell ref="A56:S56"/>
    <mergeCell ref="A57:S57"/>
    <mergeCell ref="A58:S58"/>
    <mergeCell ref="S61:S62"/>
    <mergeCell ref="A63:S63"/>
    <mergeCell ref="A65:S65"/>
    <mergeCell ref="F60:F62"/>
    <mergeCell ref="G60:G62"/>
    <mergeCell ref="H60:M60"/>
    <mergeCell ref="N60:S60"/>
    <mergeCell ref="H61:H62"/>
    <mergeCell ref="I61:J61"/>
    <mergeCell ref="K61:K62"/>
    <mergeCell ref="A60:A62"/>
    <mergeCell ref="B60:B62"/>
    <mergeCell ref="C60:C62"/>
    <mergeCell ref="D60:D62"/>
    <mergeCell ref="E60:E62"/>
    <mergeCell ref="O61:P61"/>
    <mergeCell ref="Q61:Q62"/>
    <mergeCell ref="R61:R62"/>
    <mergeCell ref="L61:L62"/>
    <mergeCell ref="M61:M62"/>
    <mergeCell ref="N61:N62"/>
    <mergeCell ref="A81:O81"/>
    <mergeCell ref="A82:O82"/>
    <mergeCell ref="A84:A85"/>
    <mergeCell ref="B84:B85"/>
    <mergeCell ref="C84:C85"/>
    <mergeCell ref="D84:D85"/>
    <mergeCell ref="E84:E85"/>
    <mergeCell ref="F84:F85"/>
    <mergeCell ref="G84:G85"/>
    <mergeCell ref="H84:M84"/>
    <mergeCell ref="F116:M116"/>
    <mergeCell ref="A118:M118"/>
    <mergeCell ref="A119:M119"/>
    <mergeCell ref="N84:O84"/>
    <mergeCell ref="A86:O86"/>
    <mergeCell ref="A88:O88"/>
    <mergeCell ref="A113:M113"/>
    <mergeCell ref="A114:M114"/>
    <mergeCell ref="A116:A117"/>
    <mergeCell ref="B116:B117"/>
    <mergeCell ref="C116:C117"/>
    <mergeCell ref="D116:D117"/>
    <mergeCell ref="E116:E11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117"/>
  <sheetViews>
    <sheetView topLeftCell="K28" workbookViewId="0">
      <selection activeCell="Q42" sqref="Q42"/>
    </sheetView>
  </sheetViews>
  <sheetFormatPr defaultColWidth="9.1796875" defaultRowHeight="12.5"/>
  <cols>
    <col min="1" max="16384" width="9.1796875" style="3"/>
  </cols>
  <sheetData>
    <row r="1" spans="1:17" ht="13">
      <c r="A1" s="468" t="s">
        <v>1827</v>
      </c>
      <c r="B1" s="468"/>
      <c r="C1" s="468"/>
      <c r="D1" s="468"/>
      <c r="E1" s="468"/>
      <c r="F1" s="468"/>
      <c r="G1" s="468"/>
      <c r="H1" s="468"/>
      <c r="I1" s="468"/>
      <c r="J1" s="468"/>
      <c r="K1" s="468"/>
      <c r="L1" s="468"/>
      <c r="M1" s="468"/>
      <c r="N1" s="468"/>
      <c r="O1" s="468"/>
      <c r="P1" s="468"/>
      <c r="Q1" s="468"/>
    </row>
    <row r="2" spans="1:17" ht="13">
      <c r="A2" s="468" t="s">
        <v>2052</v>
      </c>
      <c r="B2" s="468"/>
      <c r="C2" s="468"/>
      <c r="D2" s="468"/>
      <c r="E2" s="468"/>
      <c r="F2" s="468"/>
      <c r="G2" s="468"/>
      <c r="H2" s="468"/>
      <c r="I2" s="468"/>
      <c r="J2" s="468"/>
      <c r="K2" s="468"/>
      <c r="L2" s="468"/>
      <c r="M2" s="468"/>
      <c r="N2" s="468"/>
      <c r="O2" s="468"/>
      <c r="P2" s="468"/>
      <c r="Q2" s="468"/>
    </row>
    <row r="4" spans="1:17" ht="13">
      <c r="A4" s="488" t="s">
        <v>1584</v>
      </c>
      <c r="B4" s="490" t="s">
        <v>1583</v>
      </c>
      <c r="C4" s="492" t="s">
        <v>32</v>
      </c>
      <c r="D4" s="492" t="s">
        <v>33</v>
      </c>
      <c r="E4" s="492" t="s">
        <v>1582</v>
      </c>
      <c r="F4" s="492" t="s">
        <v>2051</v>
      </c>
      <c r="G4" s="494" t="s">
        <v>2050</v>
      </c>
      <c r="H4" s="484" t="s">
        <v>2616</v>
      </c>
      <c r="I4" s="484"/>
      <c r="J4" s="484"/>
      <c r="K4" s="484"/>
      <c r="L4" s="484"/>
      <c r="M4" s="484"/>
      <c r="N4" s="484"/>
      <c r="O4" s="484"/>
      <c r="P4" s="484"/>
      <c r="Q4" s="485"/>
    </row>
    <row r="5" spans="1:17" ht="52">
      <c r="A5" s="489"/>
      <c r="B5" s="491"/>
      <c r="C5" s="493"/>
      <c r="D5" s="491"/>
      <c r="E5" s="491"/>
      <c r="F5" s="491"/>
      <c r="G5" s="515"/>
      <c r="H5" s="196" t="s">
        <v>1412</v>
      </c>
      <c r="I5" s="203"/>
      <c r="J5" s="195" t="s">
        <v>1413</v>
      </c>
      <c r="K5" s="203"/>
      <c r="L5" s="195" t="s">
        <v>2047</v>
      </c>
      <c r="M5" s="203"/>
      <c r="N5" s="195" t="s">
        <v>1415</v>
      </c>
      <c r="O5" s="203"/>
      <c r="P5" s="195" t="s">
        <v>1368</v>
      </c>
      <c r="Q5" s="202"/>
    </row>
    <row r="6" spans="1:17" ht="13">
      <c r="A6" s="483" t="s">
        <v>2521</v>
      </c>
      <c r="B6" s="484"/>
      <c r="C6" s="484"/>
      <c r="D6" s="484"/>
      <c r="E6" s="484"/>
      <c r="F6" s="484"/>
      <c r="G6" s="484"/>
      <c r="H6" s="484"/>
      <c r="I6" s="484"/>
      <c r="J6" s="484"/>
      <c r="K6" s="484"/>
      <c r="L6" s="484"/>
      <c r="M6" s="484"/>
      <c r="N6" s="484"/>
      <c r="O6" s="484"/>
      <c r="P6" s="484"/>
      <c r="Q6" s="485"/>
    </row>
    <row r="7" spans="1:17">
      <c r="A7" s="154" t="s">
        <v>1389</v>
      </c>
      <c r="G7" s="136">
        <v>98374</v>
      </c>
      <c r="H7" s="134">
        <v>14534.202620000002</v>
      </c>
      <c r="J7" s="134">
        <v>5363.6396349999995</v>
      </c>
      <c r="L7" s="134">
        <v>2954.5770600000001</v>
      </c>
      <c r="N7" s="134">
        <v>4385.3387560000001</v>
      </c>
      <c r="P7" s="134">
        <v>27237.758071</v>
      </c>
    </row>
    <row r="8" spans="1:17" ht="13">
      <c r="A8" s="483" t="s">
        <v>2046</v>
      </c>
      <c r="B8" s="484"/>
      <c r="C8" s="484"/>
      <c r="D8" s="484"/>
      <c r="E8" s="484"/>
      <c r="F8" s="484"/>
      <c r="G8" s="484"/>
      <c r="H8" s="484"/>
      <c r="I8" s="484"/>
      <c r="J8" s="484"/>
      <c r="K8" s="484"/>
      <c r="L8" s="484"/>
      <c r="M8" s="484"/>
      <c r="N8" s="484"/>
      <c r="O8" s="484"/>
      <c r="P8" s="484"/>
      <c r="Q8" s="485"/>
    </row>
    <row r="9" spans="1:17">
      <c r="A9" s="154" t="s">
        <v>35</v>
      </c>
    </row>
    <row r="10" spans="1:17">
      <c r="B10" s="70" t="s">
        <v>1417</v>
      </c>
      <c r="E10" s="135" t="s">
        <v>46</v>
      </c>
      <c r="F10" s="135" t="s">
        <v>47</v>
      </c>
      <c r="G10" s="136">
        <v>57</v>
      </c>
      <c r="H10" s="134">
        <v>0.92437200000000008</v>
      </c>
      <c r="J10" s="134">
        <v>0.37145000000000006</v>
      </c>
      <c r="L10" s="134">
        <v>0.49918999999999997</v>
      </c>
      <c r="N10" s="134">
        <v>0.70636799999999988</v>
      </c>
      <c r="P10" s="134">
        <v>2.5013800000000002</v>
      </c>
    </row>
    <row r="11" spans="1:17">
      <c r="B11" s="70" t="s">
        <v>1418</v>
      </c>
      <c r="E11" s="135" t="s">
        <v>383</v>
      </c>
      <c r="F11" s="135" t="s">
        <v>47</v>
      </c>
      <c r="G11" s="136">
        <v>35</v>
      </c>
      <c r="H11" s="134">
        <v>10.754078999999999</v>
      </c>
      <c r="J11" s="134">
        <v>12.662763999999999</v>
      </c>
      <c r="L11" s="134">
        <v>7.6131330000000004</v>
      </c>
      <c r="N11" s="134">
        <v>6.2569500000000007</v>
      </c>
      <c r="P11" s="134">
        <v>37.286926000000001</v>
      </c>
    </row>
    <row r="12" spans="1:17">
      <c r="B12" s="70" t="s">
        <v>1419</v>
      </c>
      <c r="E12" s="135" t="s">
        <v>52</v>
      </c>
      <c r="F12" s="135" t="s">
        <v>47</v>
      </c>
      <c r="G12" s="136">
        <v>42810</v>
      </c>
      <c r="H12" s="134">
        <v>7699.2237850000001</v>
      </c>
      <c r="J12" s="134">
        <v>2717.001229</v>
      </c>
      <c r="L12" s="134">
        <v>607.14381900000001</v>
      </c>
      <c r="N12" s="134">
        <v>2043.9641060000001</v>
      </c>
      <c r="P12" s="134">
        <v>13067.332939</v>
      </c>
    </row>
    <row r="13" spans="1:17">
      <c r="B13" s="70" t="s">
        <v>1419</v>
      </c>
      <c r="E13" s="135" t="s">
        <v>52</v>
      </c>
      <c r="F13" s="135" t="s">
        <v>56</v>
      </c>
      <c r="G13" s="136">
        <v>7789</v>
      </c>
      <c r="H13" s="134">
        <v>928.27017499999999</v>
      </c>
      <c r="J13" s="134">
        <v>309.17202700000001</v>
      </c>
      <c r="L13" s="134">
        <v>81.977170999999998</v>
      </c>
      <c r="N13" s="134">
        <v>279.08499499999999</v>
      </c>
      <c r="P13" s="134">
        <v>1598.5043679999999</v>
      </c>
    </row>
    <row r="14" spans="1:17">
      <c r="B14" s="70" t="s">
        <v>1420</v>
      </c>
      <c r="E14" s="135" t="s">
        <v>246</v>
      </c>
      <c r="F14" s="135" t="s">
        <v>47</v>
      </c>
      <c r="G14" s="136">
        <v>26</v>
      </c>
      <c r="H14" s="134">
        <v>18.787547</v>
      </c>
      <c r="J14" s="134">
        <v>5.2303350000000002</v>
      </c>
      <c r="L14" s="134">
        <v>9.2821439999999988</v>
      </c>
      <c r="N14" s="134">
        <v>6.732583</v>
      </c>
      <c r="P14" s="134">
        <v>40.032609000000001</v>
      </c>
    </row>
    <row r="15" spans="1:17">
      <c r="B15" s="70" t="s">
        <v>1421</v>
      </c>
      <c r="E15" s="135" t="s">
        <v>125</v>
      </c>
      <c r="F15" s="135" t="s">
        <v>47</v>
      </c>
      <c r="G15" s="136">
        <v>4581</v>
      </c>
      <c r="H15" s="134">
        <v>1280.7541529999999</v>
      </c>
      <c r="J15" s="134">
        <v>778.47214600000007</v>
      </c>
      <c r="L15" s="134">
        <v>606.42337199999997</v>
      </c>
      <c r="N15" s="134">
        <v>557.97765200000003</v>
      </c>
      <c r="P15" s="134">
        <v>3223.6273229999997</v>
      </c>
    </row>
    <row r="16" spans="1:17">
      <c r="B16" s="70" t="s">
        <v>1421</v>
      </c>
      <c r="E16" s="135" t="s">
        <v>125</v>
      </c>
      <c r="F16" s="135" t="s">
        <v>56</v>
      </c>
      <c r="G16" s="136">
        <v>703</v>
      </c>
      <c r="H16" s="134">
        <v>176.88611299999999</v>
      </c>
      <c r="J16" s="134">
        <v>81.112358999999998</v>
      </c>
      <c r="L16" s="134">
        <v>53.913334999999996</v>
      </c>
      <c r="N16" s="134">
        <v>121.56275299999999</v>
      </c>
      <c r="P16" s="134">
        <v>433.47456</v>
      </c>
    </row>
    <row r="17" spans="2:16">
      <c r="B17" s="70" t="s">
        <v>1422</v>
      </c>
      <c r="E17" s="135" t="s">
        <v>51</v>
      </c>
      <c r="F17" s="135" t="s">
        <v>47</v>
      </c>
      <c r="G17" s="136">
        <v>5770</v>
      </c>
      <c r="H17" s="134">
        <v>427.75173799999999</v>
      </c>
      <c r="J17" s="134">
        <v>86.865363000000002</v>
      </c>
      <c r="L17" s="134">
        <v>19.042313</v>
      </c>
      <c r="N17" s="134">
        <v>104.969616</v>
      </c>
      <c r="P17" s="134">
        <v>638.62902999999994</v>
      </c>
    </row>
    <row r="18" spans="2:16">
      <c r="B18" s="70" t="s">
        <v>1422</v>
      </c>
      <c r="E18" s="135" t="s">
        <v>51</v>
      </c>
      <c r="F18" s="135" t="s">
        <v>56</v>
      </c>
      <c r="G18" s="136">
        <v>17018</v>
      </c>
      <c r="H18" s="134">
        <v>953.73002099999997</v>
      </c>
      <c r="J18" s="134">
        <v>160.074422</v>
      </c>
      <c r="L18" s="134">
        <v>24.033447000000002</v>
      </c>
      <c r="N18" s="134">
        <v>294.75536899999997</v>
      </c>
      <c r="P18" s="134">
        <v>1432.593259</v>
      </c>
    </row>
    <row r="19" spans="2:16">
      <c r="B19" s="70" t="s">
        <v>1423</v>
      </c>
      <c r="E19" s="135" t="s">
        <v>138</v>
      </c>
      <c r="F19" s="135" t="s">
        <v>47</v>
      </c>
      <c r="G19" s="136">
        <v>57</v>
      </c>
      <c r="H19" s="134">
        <v>197.023087</v>
      </c>
      <c r="J19" s="134">
        <v>35.247422</v>
      </c>
      <c r="L19" s="134">
        <v>31.199486</v>
      </c>
      <c r="N19" s="134">
        <v>30.041147000000002</v>
      </c>
      <c r="P19" s="134">
        <v>293.51114200000001</v>
      </c>
    </row>
    <row r="20" spans="2:16">
      <c r="B20" s="70" t="s">
        <v>1423</v>
      </c>
      <c r="E20" s="135" t="s">
        <v>138</v>
      </c>
      <c r="F20" s="135" t="s">
        <v>56</v>
      </c>
      <c r="G20" s="136">
        <v>42</v>
      </c>
      <c r="H20" s="134">
        <v>23.039556999999999</v>
      </c>
      <c r="J20" s="134">
        <v>5.2020239999999998</v>
      </c>
      <c r="L20" s="134">
        <v>2.1689929999999999</v>
      </c>
      <c r="N20" s="134">
        <v>7.7175120000000001</v>
      </c>
      <c r="P20" s="134">
        <v>38.128085999999996</v>
      </c>
    </row>
    <row r="21" spans="2:16">
      <c r="B21" s="70" t="s">
        <v>1424</v>
      </c>
      <c r="E21" s="135" t="s">
        <v>207</v>
      </c>
      <c r="F21" s="135" t="s">
        <v>47</v>
      </c>
      <c r="G21" s="136">
        <v>8931</v>
      </c>
      <c r="H21" s="134">
        <v>2203.8716479999998</v>
      </c>
      <c r="J21" s="134">
        <v>885.24020799999994</v>
      </c>
      <c r="L21" s="134">
        <v>1312.2708279999999</v>
      </c>
      <c r="N21" s="134">
        <v>700.51574600000004</v>
      </c>
      <c r="P21" s="134">
        <v>5101.8984300000002</v>
      </c>
    </row>
    <row r="22" spans="2:16">
      <c r="B22" s="70" t="s">
        <v>1424</v>
      </c>
      <c r="E22" s="135" t="s">
        <v>207</v>
      </c>
      <c r="F22" s="135" t="s">
        <v>56</v>
      </c>
      <c r="G22" s="136">
        <v>40</v>
      </c>
      <c r="H22" s="134">
        <v>36.233823999999998</v>
      </c>
      <c r="J22" s="134">
        <v>4.2837189999999996</v>
      </c>
      <c r="L22" s="134">
        <v>2.1418590000000002</v>
      </c>
      <c r="N22" s="134">
        <v>0.19662600000000002</v>
      </c>
      <c r="P22" s="134">
        <v>42.856027999999995</v>
      </c>
    </row>
    <row r="23" spans="2:16">
      <c r="B23" s="70" t="s">
        <v>1425</v>
      </c>
      <c r="E23" s="135" t="s">
        <v>982</v>
      </c>
      <c r="F23" s="135" t="s">
        <v>47</v>
      </c>
      <c r="G23" s="136">
        <v>6</v>
      </c>
      <c r="H23" s="134">
        <v>1.0240020000000001</v>
      </c>
      <c r="J23" s="134">
        <v>7.4125999999999997E-2</v>
      </c>
      <c r="L23" s="134">
        <v>0.20712800000000001</v>
      </c>
      <c r="N23" s="134">
        <v>0.50854999999999995</v>
      </c>
      <c r="P23" s="134">
        <v>1.8138059999999998</v>
      </c>
    </row>
    <row r="24" spans="2:16">
      <c r="B24" s="70" t="s">
        <v>1425</v>
      </c>
      <c r="E24" s="135" t="s">
        <v>982</v>
      </c>
      <c r="F24" s="135" t="s">
        <v>56</v>
      </c>
      <c r="G24" s="136">
        <v>2</v>
      </c>
      <c r="H24" s="134">
        <v>0.21890899999999999</v>
      </c>
      <c r="J24" s="134">
        <v>6.0690999999999995E-2</v>
      </c>
      <c r="L24" s="134">
        <v>0.13821</v>
      </c>
      <c r="N24" s="134">
        <v>7.4129E-2</v>
      </c>
      <c r="P24" s="134">
        <v>0.49193900000000002</v>
      </c>
    </row>
    <row r="25" spans="2:16">
      <c r="B25" s="70" t="s">
        <v>1655</v>
      </c>
      <c r="E25" s="135" t="s">
        <v>1654</v>
      </c>
      <c r="F25" s="135" t="s">
        <v>47</v>
      </c>
      <c r="G25" s="136">
        <v>11</v>
      </c>
      <c r="H25" s="134">
        <v>0.37380899999999995</v>
      </c>
      <c r="J25" s="134">
        <v>0.13561000000000001</v>
      </c>
      <c r="L25" s="134">
        <v>0</v>
      </c>
      <c r="N25" s="134">
        <v>0.101738</v>
      </c>
      <c r="P25" s="134">
        <v>0.61115699999999995</v>
      </c>
    </row>
    <row r="26" spans="2:16">
      <c r="B26" s="70" t="s">
        <v>1426</v>
      </c>
      <c r="E26" s="135" t="s">
        <v>85</v>
      </c>
      <c r="F26" s="135" t="s">
        <v>47</v>
      </c>
      <c r="G26" s="136">
        <v>1170</v>
      </c>
      <c r="H26" s="134">
        <v>377.85436999999996</v>
      </c>
      <c r="J26" s="134">
        <v>222.03094199999998</v>
      </c>
      <c r="L26" s="134">
        <v>173.38711999999998</v>
      </c>
      <c r="N26" s="134">
        <v>151.75848299999998</v>
      </c>
      <c r="P26" s="134">
        <v>925.03091499999994</v>
      </c>
    </row>
    <row r="27" spans="2:16">
      <c r="B27" s="70" t="s">
        <v>1426</v>
      </c>
      <c r="E27" s="135" t="s">
        <v>85</v>
      </c>
      <c r="F27" s="135" t="s">
        <v>56</v>
      </c>
      <c r="G27" s="136">
        <v>35</v>
      </c>
      <c r="H27" s="134">
        <v>32.522402</v>
      </c>
      <c r="J27" s="134">
        <v>9.0899959999999993</v>
      </c>
      <c r="L27" s="134">
        <v>3.6359980000000003</v>
      </c>
      <c r="N27" s="134">
        <v>7.7956120000000002</v>
      </c>
      <c r="P27" s="134">
        <v>53.044008000000005</v>
      </c>
    </row>
    <row r="28" spans="2:16">
      <c r="B28" s="70" t="s">
        <v>1427</v>
      </c>
      <c r="E28" s="135" t="s">
        <v>705</v>
      </c>
      <c r="F28" s="135" t="s">
        <v>56</v>
      </c>
      <c r="G28" s="136">
        <v>8</v>
      </c>
      <c r="H28" s="134">
        <v>0.52310400000000001</v>
      </c>
      <c r="J28" s="134">
        <v>0.50546100000000005</v>
      </c>
      <c r="L28" s="134">
        <v>0.10321899999999999</v>
      </c>
      <c r="N28" s="134">
        <v>0.58007500000000001</v>
      </c>
      <c r="P28" s="134">
        <v>1.711859</v>
      </c>
    </row>
    <row r="29" spans="2:16">
      <c r="B29" s="70" t="s">
        <v>2686</v>
      </c>
      <c r="E29" s="135" t="s">
        <v>960</v>
      </c>
      <c r="F29" s="135" t="s">
        <v>56</v>
      </c>
      <c r="G29" s="136">
        <v>1</v>
      </c>
      <c r="H29" s="134">
        <v>0</v>
      </c>
      <c r="J29" s="134">
        <v>0</v>
      </c>
      <c r="L29" s="134">
        <v>0</v>
      </c>
      <c r="N29" s="134">
        <v>0</v>
      </c>
      <c r="P29" s="134">
        <v>0</v>
      </c>
    </row>
    <row r="30" spans="2:16">
      <c r="B30" s="70" t="s">
        <v>1428</v>
      </c>
      <c r="E30" s="135" t="s">
        <v>1025</v>
      </c>
      <c r="F30" s="135" t="s">
        <v>56</v>
      </c>
      <c r="G30" s="136">
        <v>3101</v>
      </c>
      <c r="H30" s="134">
        <v>33.784693000000004</v>
      </c>
      <c r="J30" s="134">
        <v>8.4461729999999999</v>
      </c>
      <c r="L30" s="134">
        <v>0</v>
      </c>
      <c r="N30" s="134">
        <v>0.73294799999999993</v>
      </c>
      <c r="P30" s="134">
        <v>42.963813999999999</v>
      </c>
    </row>
    <row r="31" spans="2:16">
      <c r="B31" s="70" t="s">
        <v>1429</v>
      </c>
      <c r="E31" s="135" t="s">
        <v>247</v>
      </c>
      <c r="F31" s="135" t="s">
        <v>47</v>
      </c>
      <c r="G31" s="136">
        <v>482</v>
      </c>
      <c r="H31" s="134">
        <v>106.53510200000001</v>
      </c>
      <c r="J31" s="134">
        <v>31.940019000000003</v>
      </c>
      <c r="L31" s="134">
        <v>18.312588999999999</v>
      </c>
      <c r="N31" s="134">
        <v>38.947828999999999</v>
      </c>
      <c r="P31" s="134">
        <v>195.73553899999999</v>
      </c>
    </row>
    <row r="32" spans="2:16">
      <c r="B32" s="70" t="s">
        <v>4</v>
      </c>
      <c r="E32" s="135" t="s">
        <v>60</v>
      </c>
      <c r="F32" s="135" t="s">
        <v>47</v>
      </c>
      <c r="G32" s="136">
        <v>4288</v>
      </c>
      <c r="H32" s="134">
        <v>12.911254</v>
      </c>
      <c r="J32" s="134">
        <v>7.0595809999999997</v>
      </c>
      <c r="L32" s="134">
        <v>0.80933699999999997</v>
      </c>
      <c r="N32" s="134">
        <v>18.297336999999999</v>
      </c>
      <c r="P32" s="134">
        <v>39.077508999999999</v>
      </c>
    </row>
    <row r="33" spans="1:22">
      <c r="B33" s="70" t="s">
        <v>4</v>
      </c>
      <c r="E33" s="135" t="s">
        <v>60</v>
      </c>
      <c r="F33" s="135" t="s">
        <v>56</v>
      </c>
      <c r="G33" s="136">
        <v>1411</v>
      </c>
      <c r="H33" s="134">
        <v>11.204875999999999</v>
      </c>
      <c r="J33" s="134">
        <v>3.3615679999999997</v>
      </c>
      <c r="L33" s="134">
        <v>0.27436900000000003</v>
      </c>
      <c r="N33" s="134">
        <v>12.060632</v>
      </c>
      <c r="P33" s="134">
        <v>26.901444999999999</v>
      </c>
    </row>
    <row r="35" spans="1:22" ht="13">
      <c r="A35" s="468" t="s">
        <v>1830</v>
      </c>
      <c r="B35" s="468"/>
      <c r="C35" s="468"/>
      <c r="D35" s="468"/>
      <c r="E35" s="468"/>
      <c r="F35" s="468"/>
      <c r="G35" s="468"/>
      <c r="H35" s="468"/>
      <c r="I35" s="468"/>
      <c r="J35" s="468"/>
      <c r="K35" s="468"/>
      <c r="L35" s="468"/>
      <c r="M35" s="468"/>
      <c r="N35" s="468"/>
      <c r="O35" s="468"/>
      <c r="P35" s="468"/>
      <c r="Q35" s="468"/>
      <c r="R35" s="468"/>
      <c r="S35" s="468"/>
      <c r="T35" s="468"/>
    </row>
    <row r="36" spans="1:22" ht="13">
      <c r="A36" s="468" t="s">
        <v>2044</v>
      </c>
      <c r="B36" s="468"/>
      <c r="C36" s="468"/>
      <c r="D36" s="468"/>
      <c r="E36" s="468"/>
      <c r="F36" s="468"/>
      <c r="G36" s="468"/>
      <c r="H36" s="468"/>
      <c r="I36" s="468"/>
      <c r="J36" s="468"/>
      <c r="K36" s="468"/>
      <c r="L36" s="468"/>
      <c r="M36" s="468"/>
      <c r="N36" s="468"/>
      <c r="O36" s="468"/>
      <c r="P36" s="468"/>
      <c r="Q36" s="468"/>
      <c r="R36" s="468"/>
      <c r="S36" s="468"/>
      <c r="T36" s="468"/>
    </row>
    <row r="38" spans="1:22" ht="13">
      <c r="A38" s="488" t="s">
        <v>30</v>
      </c>
      <c r="B38" s="490" t="s">
        <v>31</v>
      </c>
      <c r="C38" s="492" t="s">
        <v>32</v>
      </c>
      <c r="D38" s="492" t="s">
        <v>33</v>
      </c>
      <c r="E38" s="492" t="s">
        <v>35</v>
      </c>
      <c r="F38" s="494" t="s">
        <v>2050</v>
      </c>
      <c r="G38" s="483" t="s">
        <v>2615</v>
      </c>
      <c r="H38" s="484"/>
      <c r="I38" s="484"/>
      <c r="J38" s="484"/>
      <c r="K38" s="484"/>
      <c r="L38" s="484"/>
      <c r="M38" s="484"/>
      <c r="N38" s="484"/>
      <c r="O38" s="484"/>
      <c r="P38" s="484"/>
      <c r="Q38" s="484"/>
      <c r="R38" s="484"/>
      <c r="S38" s="484"/>
      <c r="T38" s="485"/>
    </row>
    <row r="39" spans="1:22" ht="13">
      <c r="A39" s="521"/>
      <c r="B39" s="522"/>
      <c r="C39" s="522"/>
      <c r="D39" s="522"/>
      <c r="E39" s="522"/>
      <c r="F39" s="523"/>
      <c r="G39" s="516" t="s">
        <v>1443</v>
      </c>
      <c r="H39" s="517"/>
      <c r="I39" s="517"/>
      <c r="J39" s="517"/>
      <c r="K39" s="517"/>
      <c r="L39" s="517"/>
      <c r="M39" s="517"/>
      <c r="N39" s="517"/>
      <c r="O39" s="517"/>
      <c r="P39" s="517"/>
      <c r="Q39" s="526"/>
      <c r="R39" s="516" t="s">
        <v>1444</v>
      </c>
      <c r="S39" s="517"/>
      <c r="T39" s="206"/>
    </row>
    <row r="40" spans="1:22" ht="52">
      <c r="A40" s="489"/>
      <c r="B40" s="491"/>
      <c r="C40" s="491"/>
      <c r="D40" s="491"/>
      <c r="E40" s="491"/>
      <c r="F40" s="515"/>
      <c r="G40" s="196" t="s">
        <v>1445</v>
      </c>
      <c r="H40" s="195" t="s">
        <v>1446</v>
      </c>
      <c r="I40" s="195" t="s">
        <v>1447</v>
      </c>
      <c r="J40" s="195" t="s">
        <v>1448</v>
      </c>
      <c r="K40" s="195" t="s">
        <v>1449</v>
      </c>
      <c r="L40" s="195" t="s">
        <v>1450</v>
      </c>
      <c r="M40" s="195" t="s">
        <v>1451</v>
      </c>
      <c r="N40" s="195" t="s">
        <v>1452</v>
      </c>
      <c r="O40" s="195" t="s">
        <v>1453</v>
      </c>
      <c r="P40" s="195" t="s">
        <v>1454</v>
      </c>
      <c r="Q40" s="194" t="s">
        <v>2685</v>
      </c>
      <c r="R40" s="198" t="s">
        <v>1457</v>
      </c>
      <c r="S40" s="198" t="s">
        <v>1458</v>
      </c>
      <c r="T40" s="205" t="s">
        <v>1456</v>
      </c>
    </row>
    <row r="41" spans="1:22" ht="13">
      <c r="A41" s="483" t="s">
        <v>1915</v>
      </c>
      <c r="B41" s="484"/>
      <c r="C41" s="484"/>
      <c r="D41" s="484"/>
      <c r="E41" s="484"/>
      <c r="F41" s="484"/>
      <c r="G41" s="484"/>
      <c r="H41" s="484"/>
      <c r="I41" s="484"/>
      <c r="J41" s="484"/>
      <c r="K41" s="484"/>
      <c r="L41" s="484"/>
      <c r="M41" s="484"/>
      <c r="N41" s="484"/>
      <c r="O41" s="484"/>
      <c r="P41" s="484"/>
      <c r="Q41" s="484"/>
      <c r="R41" s="484"/>
      <c r="S41" s="484"/>
      <c r="T41" s="485"/>
    </row>
    <row r="42" spans="1:22">
      <c r="A42" s="154" t="s">
        <v>1389</v>
      </c>
      <c r="F42" s="136">
        <v>68148</v>
      </c>
      <c r="G42" s="134">
        <v>480455.86</v>
      </c>
      <c r="H42" s="134">
        <v>9937.7240000000002</v>
      </c>
      <c r="I42" s="134">
        <v>2819.384</v>
      </c>
      <c r="J42" s="134">
        <v>14672.56</v>
      </c>
      <c r="K42" s="134">
        <v>0</v>
      </c>
      <c r="L42" s="134">
        <v>21.850999999999999</v>
      </c>
      <c r="M42" s="134">
        <v>0</v>
      </c>
      <c r="N42" s="134">
        <v>93866.160999999993</v>
      </c>
      <c r="O42" s="134">
        <v>1475.3310000000001</v>
      </c>
      <c r="P42" s="134">
        <v>0</v>
      </c>
      <c r="Q42" s="134">
        <v>51762.804000000004</v>
      </c>
      <c r="R42" s="134">
        <v>5763873.1670000004</v>
      </c>
      <c r="S42" s="134">
        <v>1205.4749999999999</v>
      </c>
      <c r="T42" s="134">
        <v>30.304000000000002</v>
      </c>
      <c r="V42" s="3">
        <f>(G42+Q42)/1000</f>
        <v>532.21866399999999</v>
      </c>
    </row>
    <row r="43" spans="1:22" ht="13">
      <c r="A43" s="483" t="s">
        <v>1699</v>
      </c>
      <c r="B43" s="484"/>
      <c r="C43" s="484"/>
      <c r="D43" s="484"/>
      <c r="E43" s="484"/>
      <c r="F43" s="484"/>
      <c r="G43" s="484"/>
      <c r="H43" s="484"/>
      <c r="I43" s="484"/>
      <c r="J43" s="484"/>
      <c r="K43" s="484"/>
      <c r="L43" s="484"/>
      <c r="M43" s="484"/>
      <c r="N43" s="484"/>
      <c r="O43" s="484"/>
      <c r="P43" s="484"/>
      <c r="Q43" s="484"/>
      <c r="R43" s="484"/>
      <c r="S43" s="484"/>
      <c r="T43" s="485"/>
    </row>
    <row r="44" spans="1:22">
      <c r="A44" s="154" t="s">
        <v>35</v>
      </c>
    </row>
    <row r="45" spans="1:22">
      <c r="B45" s="70" t="s">
        <v>1418</v>
      </c>
      <c r="E45" s="135" t="s">
        <v>383</v>
      </c>
      <c r="F45" s="136">
        <v>35</v>
      </c>
      <c r="G45" s="134">
        <v>0</v>
      </c>
      <c r="H45" s="134">
        <v>0</v>
      </c>
      <c r="I45" s="134">
        <v>0</v>
      </c>
      <c r="J45" s="134">
        <v>0</v>
      </c>
      <c r="K45" s="134">
        <v>0</v>
      </c>
      <c r="L45" s="134">
        <v>0</v>
      </c>
      <c r="M45" s="134">
        <v>0</v>
      </c>
      <c r="N45" s="134">
        <v>0</v>
      </c>
      <c r="O45" s="134">
        <v>0</v>
      </c>
      <c r="P45" s="134">
        <v>0</v>
      </c>
      <c r="Q45" s="134">
        <v>0</v>
      </c>
      <c r="R45" s="134">
        <v>11909.674999999999</v>
      </c>
      <c r="S45" s="134">
        <v>0</v>
      </c>
      <c r="T45" s="134">
        <v>0</v>
      </c>
    </row>
    <row r="46" spans="1:22">
      <c r="B46" s="70" t="s">
        <v>1417</v>
      </c>
      <c r="E46" s="135" t="s">
        <v>46</v>
      </c>
      <c r="F46" s="136">
        <v>57</v>
      </c>
      <c r="G46" s="134">
        <v>122.97799999999999</v>
      </c>
      <c r="H46" s="134">
        <v>0</v>
      </c>
      <c r="I46" s="134">
        <v>0</v>
      </c>
      <c r="J46" s="134">
        <v>0</v>
      </c>
      <c r="K46" s="134">
        <v>0</v>
      </c>
      <c r="L46" s="134">
        <v>0</v>
      </c>
      <c r="M46" s="134">
        <v>0</v>
      </c>
      <c r="N46" s="134">
        <v>0</v>
      </c>
      <c r="O46" s="134">
        <v>0</v>
      </c>
      <c r="P46" s="134">
        <v>0</v>
      </c>
      <c r="Q46" s="134">
        <v>0</v>
      </c>
      <c r="R46" s="134">
        <v>0</v>
      </c>
      <c r="S46" s="134">
        <v>0</v>
      </c>
      <c r="T46" s="134">
        <v>0</v>
      </c>
    </row>
    <row r="47" spans="1:22">
      <c r="B47" s="70" t="s">
        <v>1420</v>
      </c>
      <c r="E47" s="135" t="s">
        <v>246</v>
      </c>
      <c r="F47" s="136">
        <v>26</v>
      </c>
      <c r="G47" s="134">
        <v>0</v>
      </c>
      <c r="H47" s="134">
        <v>0</v>
      </c>
      <c r="I47" s="134">
        <v>0</v>
      </c>
      <c r="J47" s="134">
        <v>0</v>
      </c>
      <c r="K47" s="134">
        <v>0</v>
      </c>
      <c r="L47" s="134">
        <v>0</v>
      </c>
      <c r="M47" s="134">
        <v>0</v>
      </c>
      <c r="N47" s="134">
        <v>0</v>
      </c>
      <c r="O47" s="134">
        <v>0</v>
      </c>
      <c r="P47" s="134">
        <v>0</v>
      </c>
      <c r="Q47" s="134">
        <v>0</v>
      </c>
      <c r="R47" s="134">
        <v>3678.0529999999999</v>
      </c>
      <c r="S47" s="134">
        <v>0</v>
      </c>
      <c r="T47" s="134">
        <v>0</v>
      </c>
    </row>
    <row r="48" spans="1:22">
      <c r="B48" s="70" t="s">
        <v>1421</v>
      </c>
      <c r="E48" s="135" t="s">
        <v>125</v>
      </c>
      <c r="F48" s="136">
        <v>4581</v>
      </c>
      <c r="G48" s="134">
        <v>62259.922999999995</v>
      </c>
      <c r="H48" s="134">
        <v>0</v>
      </c>
      <c r="I48" s="134">
        <v>0</v>
      </c>
      <c r="J48" s="134">
        <v>0</v>
      </c>
      <c r="K48" s="134">
        <v>0</v>
      </c>
      <c r="L48" s="134">
        <v>0</v>
      </c>
      <c r="M48" s="134">
        <v>0</v>
      </c>
      <c r="N48" s="134">
        <v>0</v>
      </c>
      <c r="O48" s="134">
        <v>0</v>
      </c>
      <c r="P48" s="134">
        <v>0</v>
      </c>
      <c r="Q48" s="134">
        <v>0</v>
      </c>
      <c r="R48" s="134">
        <v>1374886.9809999999</v>
      </c>
      <c r="S48" s="134">
        <v>0</v>
      </c>
      <c r="T48" s="134">
        <v>0</v>
      </c>
    </row>
    <row r="49" spans="1:31">
      <c r="B49" s="70" t="s">
        <v>1422</v>
      </c>
      <c r="E49" s="135" t="s">
        <v>51</v>
      </c>
      <c r="F49" s="136">
        <v>5730</v>
      </c>
      <c r="G49" s="134">
        <v>17692.703999999998</v>
      </c>
      <c r="H49" s="134">
        <v>4805.3409999999994</v>
      </c>
      <c r="I49" s="134">
        <v>1250.181</v>
      </c>
      <c r="J49" s="134">
        <v>200.86099999999999</v>
      </c>
      <c r="K49" s="134">
        <v>0</v>
      </c>
      <c r="L49" s="134">
        <v>0</v>
      </c>
      <c r="M49" s="134">
        <v>0</v>
      </c>
      <c r="N49" s="134">
        <v>1243.742</v>
      </c>
      <c r="O49" s="134">
        <v>86.634</v>
      </c>
      <c r="P49" s="134">
        <v>0</v>
      </c>
      <c r="Q49" s="134">
        <v>176.43400000000003</v>
      </c>
      <c r="R49" s="134">
        <v>0</v>
      </c>
      <c r="S49" s="134">
        <v>0</v>
      </c>
      <c r="T49" s="134">
        <v>21.029</v>
      </c>
    </row>
    <row r="50" spans="1:31">
      <c r="B50" s="70" t="s">
        <v>1423</v>
      </c>
      <c r="E50" s="135" t="s">
        <v>138</v>
      </c>
      <c r="F50" s="136">
        <v>57</v>
      </c>
      <c r="G50" s="134">
        <v>24926.395</v>
      </c>
      <c r="H50" s="134">
        <v>0</v>
      </c>
      <c r="I50" s="134">
        <v>0</v>
      </c>
      <c r="J50" s="134">
        <v>0</v>
      </c>
      <c r="K50" s="134">
        <v>0</v>
      </c>
      <c r="L50" s="134">
        <v>0</v>
      </c>
      <c r="M50" s="134">
        <v>0</v>
      </c>
      <c r="N50" s="134">
        <v>0</v>
      </c>
      <c r="O50" s="134">
        <v>0</v>
      </c>
      <c r="P50" s="134">
        <v>0</v>
      </c>
      <c r="Q50" s="134">
        <v>142.80000000000001</v>
      </c>
      <c r="R50" s="134">
        <v>0</v>
      </c>
      <c r="S50" s="134">
        <v>0</v>
      </c>
      <c r="T50" s="134">
        <v>0</v>
      </c>
    </row>
    <row r="51" spans="1:31">
      <c r="B51" s="70" t="s">
        <v>1424</v>
      </c>
      <c r="E51" s="135" t="s">
        <v>207</v>
      </c>
      <c r="F51" s="136">
        <v>8931</v>
      </c>
      <c r="G51" s="134">
        <v>0</v>
      </c>
      <c r="H51" s="134">
        <v>0</v>
      </c>
      <c r="I51" s="134">
        <v>0</v>
      </c>
      <c r="J51" s="134">
        <v>0</v>
      </c>
      <c r="K51" s="134">
        <v>0</v>
      </c>
      <c r="L51" s="134">
        <v>0</v>
      </c>
      <c r="M51" s="134">
        <v>0</v>
      </c>
      <c r="N51" s="134">
        <v>0</v>
      </c>
      <c r="O51" s="134">
        <v>0</v>
      </c>
      <c r="P51" s="134">
        <v>0</v>
      </c>
      <c r="Q51" s="134">
        <v>0</v>
      </c>
      <c r="R51" s="134">
        <v>3751800.9530000002</v>
      </c>
      <c r="S51" s="134">
        <v>0</v>
      </c>
      <c r="T51" s="134">
        <v>0</v>
      </c>
    </row>
    <row r="52" spans="1:31">
      <c r="B52" s="70" t="s">
        <v>1425</v>
      </c>
      <c r="E52" s="135" t="s">
        <v>982</v>
      </c>
      <c r="F52" s="136">
        <v>6</v>
      </c>
      <c r="G52" s="134">
        <v>0</v>
      </c>
      <c r="H52" s="134">
        <v>0</v>
      </c>
      <c r="I52" s="134">
        <v>0</v>
      </c>
      <c r="J52" s="134">
        <v>0</v>
      </c>
      <c r="K52" s="134">
        <v>0</v>
      </c>
      <c r="L52" s="134">
        <v>0</v>
      </c>
      <c r="M52" s="134">
        <v>0</v>
      </c>
      <c r="N52" s="134">
        <v>0</v>
      </c>
      <c r="O52" s="134">
        <v>0</v>
      </c>
      <c r="P52" s="134">
        <v>0</v>
      </c>
      <c r="Q52" s="134">
        <v>0</v>
      </c>
      <c r="R52" s="134">
        <v>459.26</v>
      </c>
      <c r="S52" s="134">
        <v>0</v>
      </c>
      <c r="T52" s="134">
        <v>0</v>
      </c>
    </row>
    <row r="53" spans="1:31">
      <c r="B53" s="70" t="s">
        <v>1655</v>
      </c>
      <c r="E53" s="135" t="s">
        <v>1654</v>
      </c>
      <c r="F53" s="136">
        <v>11</v>
      </c>
      <c r="G53" s="134">
        <v>0</v>
      </c>
      <c r="H53" s="134">
        <v>2.298</v>
      </c>
      <c r="I53" s="134">
        <v>18.559999999999999</v>
      </c>
      <c r="J53" s="134">
        <v>0</v>
      </c>
      <c r="K53" s="134">
        <v>0</v>
      </c>
      <c r="L53" s="134">
        <v>0</v>
      </c>
      <c r="M53" s="134">
        <v>0</v>
      </c>
      <c r="N53" s="134">
        <v>0</v>
      </c>
      <c r="O53" s="134">
        <v>0</v>
      </c>
      <c r="P53" s="134">
        <v>0</v>
      </c>
      <c r="Q53" s="134">
        <v>0</v>
      </c>
      <c r="R53" s="134">
        <v>0</v>
      </c>
      <c r="S53" s="134">
        <v>0</v>
      </c>
      <c r="T53" s="134">
        <v>0</v>
      </c>
    </row>
    <row r="54" spans="1:31">
      <c r="B54" s="70" t="s">
        <v>1426</v>
      </c>
      <c r="E54" s="135" t="s">
        <v>85</v>
      </c>
      <c r="F54" s="136">
        <v>1170</v>
      </c>
      <c r="G54" s="134">
        <v>11.456</v>
      </c>
      <c r="H54" s="134">
        <v>0</v>
      </c>
      <c r="I54" s="134">
        <v>0</v>
      </c>
      <c r="J54" s="134">
        <v>0</v>
      </c>
      <c r="K54" s="134">
        <v>0</v>
      </c>
      <c r="L54" s="134">
        <v>0</v>
      </c>
      <c r="M54" s="134">
        <v>0</v>
      </c>
      <c r="N54" s="134">
        <v>0</v>
      </c>
      <c r="O54" s="134">
        <v>0</v>
      </c>
      <c r="P54" s="134">
        <v>0</v>
      </c>
      <c r="Q54" s="134">
        <v>0</v>
      </c>
      <c r="R54" s="134">
        <v>554141.08100000001</v>
      </c>
      <c r="S54" s="134">
        <v>0</v>
      </c>
      <c r="T54" s="134">
        <v>0</v>
      </c>
    </row>
    <row r="55" spans="1:31">
      <c r="B55" s="70" t="s">
        <v>1419</v>
      </c>
      <c r="E55" s="135" t="s">
        <v>52</v>
      </c>
      <c r="F55" s="136">
        <v>42774</v>
      </c>
      <c r="G55" s="134">
        <v>375258.98799999995</v>
      </c>
      <c r="H55" s="134">
        <v>771.7410000000001</v>
      </c>
      <c r="I55" s="134">
        <v>1550.6429999999998</v>
      </c>
      <c r="J55" s="134">
        <v>14471.698999999999</v>
      </c>
      <c r="K55" s="134">
        <v>0</v>
      </c>
      <c r="L55" s="134">
        <v>21.850999999999999</v>
      </c>
      <c r="M55" s="134">
        <v>0</v>
      </c>
      <c r="N55" s="134">
        <v>92613.873000000007</v>
      </c>
      <c r="O55" s="134">
        <v>1388.6970000000001</v>
      </c>
      <c r="P55" s="134">
        <v>0</v>
      </c>
      <c r="Q55" s="134">
        <v>51443.57</v>
      </c>
      <c r="R55" s="134">
        <v>0</v>
      </c>
      <c r="S55" s="134">
        <v>1205.4749999999999</v>
      </c>
      <c r="T55" s="134">
        <v>9.2750000000000004</v>
      </c>
    </row>
    <row r="56" spans="1:31">
      <c r="B56" s="70" t="s">
        <v>1429</v>
      </c>
      <c r="E56" s="135" t="s">
        <v>247</v>
      </c>
      <c r="F56" s="136">
        <v>482</v>
      </c>
      <c r="G56" s="134">
        <v>0</v>
      </c>
      <c r="H56" s="134">
        <v>0</v>
      </c>
      <c r="I56" s="134">
        <v>0</v>
      </c>
      <c r="J56" s="134">
        <v>0</v>
      </c>
      <c r="K56" s="134">
        <v>0</v>
      </c>
      <c r="L56" s="134">
        <v>0</v>
      </c>
      <c r="M56" s="134">
        <v>0</v>
      </c>
      <c r="N56" s="134">
        <v>0</v>
      </c>
      <c r="O56" s="134">
        <v>0</v>
      </c>
      <c r="P56" s="134">
        <v>0</v>
      </c>
      <c r="Q56" s="134">
        <v>0</v>
      </c>
      <c r="R56" s="134">
        <v>66997.164000000004</v>
      </c>
      <c r="S56" s="134">
        <v>0</v>
      </c>
      <c r="T56" s="134">
        <v>0</v>
      </c>
    </row>
    <row r="57" spans="1:31">
      <c r="B57" s="70" t="s">
        <v>4</v>
      </c>
      <c r="E57" s="135" t="s">
        <v>60</v>
      </c>
      <c r="F57" s="136">
        <v>4288</v>
      </c>
      <c r="G57" s="134">
        <v>183.416</v>
      </c>
      <c r="H57" s="134">
        <v>4358.3440000000001</v>
      </c>
      <c r="I57" s="134">
        <v>0</v>
      </c>
      <c r="J57" s="134">
        <v>0</v>
      </c>
      <c r="K57" s="134">
        <v>0</v>
      </c>
      <c r="L57" s="134">
        <v>0</v>
      </c>
      <c r="M57" s="134">
        <v>0</v>
      </c>
      <c r="N57" s="134">
        <v>8.5459999999999994</v>
      </c>
      <c r="O57" s="134">
        <v>0</v>
      </c>
      <c r="P57" s="134">
        <v>0</v>
      </c>
      <c r="Q57" s="134">
        <v>0</v>
      </c>
      <c r="R57" s="134">
        <v>0</v>
      </c>
      <c r="S57" s="134">
        <v>0</v>
      </c>
      <c r="T57" s="134">
        <v>0</v>
      </c>
    </row>
    <row r="59" spans="1:31" ht="13">
      <c r="A59" s="468" t="s">
        <v>2041</v>
      </c>
      <c r="B59" s="468"/>
      <c r="C59" s="468"/>
      <c r="D59" s="468"/>
      <c r="E59" s="468"/>
      <c r="F59" s="468"/>
      <c r="G59" s="468"/>
      <c r="H59" s="468"/>
      <c r="I59" s="468"/>
      <c r="J59" s="468"/>
      <c r="K59" s="468"/>
      <c r="L59" s="468"/>
      <c r="M59" s="468"/>
      <c r="N59" s="468"/>
      <c r="O59" s="468"/>
      <c r="P59" s="468"/>
      <c r="Q59" s="468"/>
      <c r="R59" s="468"/>
      <c r="S59" s="468"/>
      <c r="T59" s="468"/>
      <c r="U59" s="468"/>
      <c r="V59" s="468"/>
      <c r="W59" s="468"/>
      <c r="X59" s="468"/>
      <c r="Y59" s="468"/>
      <c r="Z59" s="468"/>
      <c r="AA59" s="468"/>
      <c r="AB59" s="468"/>
      <c r="AC59" s="468"/>
      <c r="AD59" s="468"/>
      <c r="AE59" s="468"/>
    </row>
    <row r="60" spans="1:31" ht="13">
      <c r="A60" s="468" t="s">
        <v>2040</v>
      </c>
      <c r="B60" s="468"/>
      <c r="C60" s="468"/>
      <c r="D60" s="468"/>
      <c r="E60" s="468"/>
      <c r="F60" s="468"/>
      <c r="G60" s="468"/>
      <c r="H60" s="468"/>
      <c r="I60" s="468"/>
      <c r="J60" s="468"/>
      <c r="K60" s="468"/>
      <c r="L60" s="468"/>
      <c r="M60" s="468"/>
      <c r="N60" s="468"/>
      <c r="O60" s="468"/>
      <c r="P60" s="468"/>
      <c r="Q60" s="468"/>
      <c r="R60" s="468"/>
      <c r="S60" s="468"/>
      <c r="T60" s="468"/>
      <c r="U60" s="468"/>
      <c r="V60" s="468"/>
      <c r="W60" s="468"/>
      <c r="X60" s="468"/>
      <c r="Y60" s="468"/>
      <c r="Z60" s="468"/>
      <c r="AA60" s="468"/>
      <c r="AB60" s="468"/>
      <c r="AC60" s="468"/>
      <c r="AD60" s="468"/>
      <c r="AE60" s="468"/>
    </row>
    <row r="61" spans="1:31" ht="13">
      <c r="A61" s="468" t="s">
        <v>2039</v>
      </c>
      <c r="B61" s="468"/>
      <c r="C61" s="468"/>
      <c r="D61" s="468"/>
      <c r="E61" s="468"/>
      <c r="F61" s="468"/>
      <c r="G61" s="468"/>
      <c r="H61" s="468"/>
      <c r="I61" s="468"/>
      <c r="J61" s="468"/>
      <c r="K61" s="468"/>
      <c r="L61" s="468"/>
      <c r="M61" s="468"/>
      <c r="N61" s="468"/>
      <c r="O61" s="468"/>
      <c r="P61" s="468"/>
      <c r="Q61" s="468"/>
      <c r="R61" s="468"/>
      <c r="S61" s="468"/>
      <c r="T61" s="468"/>
      <c r="U61" s="468"/>
      <c r="V61" s="468"/>
      <c r="W61" s="468"/>
      <c r="X61" s="468"/>
      <c r="Y61" s="468"/>
      <c r="Z61" s="468"/>
      <c r="AA61" s="468"/>
      <c r="AB61" s="468"/>
      <c r="AC61" s="468"/>
      <c r="AD61" s="468"/>
      <c r="AE61" s="468"/>
    </row>
    <row r="63" spans="1:31" ht="13">
      <c r="A63" s="488" t="s">
        <v>30</v>
      </c>
      <c r="B63" s="490" t="s">
        <v>31</v>
      </c>
      <c r="C63" s="492" t="s">
        <v>32</v>
      </c>
      <c r="D63" s="492" t="s">
        <v>33</v>
      </c>
      <c r="E63" s="492" t="s">
        <v>35</v>
      </c>
      <c r="F63" s="492" t="s">
        <v>2038</v>
      </c>
      <c r="G63" s="494" t="s">
        <v>2030</v>
      </c>
      <c r="H63" s="483" t="s">
        <v>2037</v>
      </c>
      <c r="I63" s="484"/>
      <c r="J63" s="484"/>
      <c r="K63" s="484"/>
      <c r="L63" s="484"/>
      <c r="M63" s="484"/>
      <c r="N63" s="484"/>
      <c r="O63" s="484"/>
      <c r="P63" s="484"/>
      <c r="Q63" s="484"/>
      <c r="R63" s="484"/>
      <c r="S63" s="485"/>
      <c r="T63" s="483" t="s">
        <v>2036</v>
      </c>
      <c r="U63" s="484"/>
      <c r="V63" s="484"/>
      <c r="W63" s="484"/>
      <c r="X63" s="484"/>
      <c r="Y63" s="484"/>
      <c r="Z63" s="484"/>
      <c r="AA63" s="484"/>
      <c r="AB63" s="484"/>
      <c r="AC63" s="484"/>
      <c r="AD63" s="484"/>
      <c r="AE63" s="485"/>
    </row>
    <row r="64" spans="1:31" ht="13">
      <c r="A64" s="521"/>
      <c r="B64" s="522"/>
      <c r="C64" s="522"/>
      <c r="D64" s="522"/>
      <c r="E64" s="522"/>
      <c r="F64" s="522"/>
      <c r="G64" s="523"/>
      <c r="H64" s="501" t="s">
        <v>1412</v>
      </c>
      <c r="I64" s="525"/>
      <c r="J64" s="517" t="s">
        <v>2684</v>
      </c>
      <c r="K64" s="517"/>
      <c r="L64" s="517"/>
      <c r="M64" s="517"/>
      <c r="N64" s="501" t="s">
        <v>2614</v>
      </c>
      <c r="O64" s="520"/>
      <c r="P64" s="492" t="s">
        <v>1906</v>
      </c>
      <c r="Q64" s="520"/>
      <c r="R64" s="492" t="s">
        <v>1804</v>
      </c>
      <c r="S64" s="519"/>
      <c r="T64" s="501" t="s">
        <v>1412</v>
      </c>
      <c r="U64" s="519"/>
      <c r="V64" s="517" t="s">
        <v>2684</v>
      </c>
      <c r="W64" s="517"/>
      <c r="X64" s="517"/>
      <c r="Y64" s="517"/>
      <c r="Z64" s="501" t="s">
        <v>2614</v>
      </c>
      <c r="AA64" s="520"/>
      <c r="AB64" s="492" t="s">
        <v>1906</v>
      </c>
      <c r="AC64" s="520"/>
      <c r="AD64" s="492" t="s">
        <v>1804</v>
      </c>
      <c r="AE64" s="519"/>
    </row>
    <row r="65" spans="1:31" ht="26">
      <c r="A65" s="489"/>
      <c r="B65" s="491"/>
      <c r="C65" s="491"/>
      <c r="D65" s="491"/>
      <c r="E65" s="491"/>
      <c r="F65" s="491"/>
      <c r="G65" s="515"/>
      <c r="H65" s="524"/>
      <c r="I65" s="495"/>
      <c r="J65" s="198" t="s">
        <v>1645</v>
      </c>
      <c r="K65" s="74"/>
      <c r="L65" s="198" t="s">
        <v>2613</v>
      </c>
      <c r="M65" s="74"/>
      <c r="N65" s="489"/>
      <c r="O65" s="491"/>
      <c r="P65" s="491"/>
      <c r="Q65" s="491"/>
      <c r="R65" s="491"/>
      <c r="S65" s="515"/>
      <c r="T65" s="489"/>
      <c r="U65" s="515"/>
      <c r="V65" s="198" t="s">
        <v>1645</v>
      </c>
      <c r="W65" s="74"/>
      <c r="X65" s="198" t="s">
        <v>2613</v>
      </c>
      <c r="Y65" s="74"/>
      <c r="Z65" s="489"/>
      <c r="AA65" s="491"/>
      <c r="AB65" s="491"/>
      <c r="AC65" s="491"/>
      <c r="AD65" s="491"/>
      <c r="AE65" s="515"/>
    </row>
    <row r="66" spans="1:31" ht="13">
      <c r="A66" s="483" t="s">
        <v>1915</v>
      </c>
      <c r="B66" s="484"/>
      <c r="C66" s="484"/>
      <c r="D66" s="484"/>
      <c r="E66" s="484"/>
      <c r="F66" s="484"/>
      <c r="G66" s="484"/>
      <c r="H66" s="484"/>
      <c r="I66" s="484"/>
      <c r="J66" s="484"/>
      <c r="K66" s="484"/>
      <c r="L66" s="484"/>
      <c r="M66" s="484"/>
      <c r="N66" s="484"/>
      <c r="O66" s="484"/>
      <c r="P66" s="484"/>
      <c r="Q66" s="484"/>
      <c r="R66" s="484"/>
      <c r="S66" s="484"/>
      <c r="T66" s="484"/>
      <c r="U66" s="484"/>
      <c r="V66" s="484"/>
      <c r="W66" s="484"/>
      <c r="X66" s="484"/>
      <c r="Y66" s="484"/>
      <c r="Z66" s="484"/>
      <c r="AA66" s="484"/>
      <c r="AB66" s="484"/>
      <c r="AC66" s="484"/>
      <c r="AD66" s="484"/>
      <c r="AE66" s="485"/>
    </row>
    <row r="67" spans="1:31">
      <c r="A67" s="154" t="s">
        <v>1389</v>
      </c>
      <c r="G67" s="136">
        <v>68148</v>
      </c>
      <c r="H67" s="136">
        <v>279181.28600000002</v>
      </c>
      <c r="J67" s="136">
        <v>87901.113000000012</v>
      </c>
      <c r="L67" s="136">
        <v>50008.597999999998</v>
      </c>
      <c r="N67" s="136">
        <v>43577.220999999998</v>
      </c>
      <c r="P67" s="136">
        <v>460668.21799999999</v>
      </c>
      <c r="R67" s="136">
        <v>24024.828999999998</v>
      </c>
      <c r="T67" s="134">
        <v>147.1489</v>
      </c>
      <c r="V67" s="134">
        <v>46.324100000000001</v>
      </c>
      <c r="X67" s="134">
        <v>26.233800000000002</v>
      </c>
      <c r="Z67" s="134">
        <v>25.409000000000002</v>
      </c>
      <c r="AB67" s="134">
        <v>245.11580000000001</v>
      </c>
      <c r="AD67" s="134">
        <v>10.8271</v>
      </c>
    </row>
    <row r="68" spans="1:31" ht="13">
      <c r="A68" s="483" t="s">
        <v>1699</v>
      </c>
      <c r="B68" s="484"/>
      <c r="C68" s="484"/>
      <c r="D68" s="484"/>
      <c r="E68" s="484"/>
      <c r="F68" s="484"/>
      <c r="G68" s="484"/>
      <c r="H68" s="484"/>
      <c r="I68" s="484"/>
      <c r="J68" s="484"/>
      <c r="K68" s="484"/>
      <c r="L68" s="484"/>
      <c r="M68" s="484"/>
      <c r="N68" s="484"/>
      <c r="O68" s="484"/>
      <c r="P68" s="484"/>
      <c r="Q68" s="484"/>
      <c r="R68" s="484"/>
      <c r="S68" s="484"/>
      <c r="T68" s="484"/>
      <c r="U68" s="484"/>
      <c r="V68" s="484"/>
      <c r="W68" s="484"/>
      <c r="X68" s="484"/>
      <c r="Y68" s="484"/>
      <c r="Z68" s="484"/>
      <c r="AA68" s="484"/>
      <c r="AB68" s="484"/>
      <c r="AC68" s="484"/>
      <c r="AD68" s="484"/>
      <c r="AE68" s="485"/>
    </row>
    <row r="69" spans="1:31">
      <c r="A69" s="154" t="s">
        <v>35</v>
      </c>
    </row>
    <row r="70" spans="1:31">
      <c r="B70" s="70" t="s">
        <v>1418</v>
      </c>
      <c r="E70" s="135" t="s">
        <v>383</v>
      </c>
      <c r="G70" s="136">
        <v>35</v>
      </c>
      <c r="H70" s="136">
        <v>149.61600000000001</v>
      </c>
      <c r="J70" s="136">
        <v>264.59699999999998</v>
      </c>
      <c r="L70" s="136">
        <v>127.89399999999999</v>
      </c>
      <c r="N70" s="136">
        <v>91.677999999999997</v>
      </c>
      <c r="P70" s="136">
        <v>633.78499999999997</v>
      </c>
      <c r="R70" s="136">
        <v>10.339</v>
      </c>
      <c r="T70" s="134">
        <v>7.2000000000000008E-2</v>
      </c>
      <c r="V70" s="134">
        <v>0.126</v>
      </c>
      <c r="X70" s="134">
        <v>6.2E-2</v>
      </c>
      <c r="Z70" s="134">
        <v>5.9000000000000004E-2</v>
      </c>
      <c r="AB70" s="134">
        <v>0.31900000000000001</v>
      </c>
      <c r="AD70" s="134">
        <v>5.0000000000000001E-3</v>
      </c>
    </row>
    <row r="71" spans="1:31">
      <c r="B71" s="70" t="s">
        <v>1417</v>
      </c>
      <c r="E71" s="135" t="s">
        <v>46</v>
      </c>
      <c r="G71" s="136">
        <v>57</v>
      </c>
      <c r="H71" s="136">
        <v>15.659000000000001</v>
      </c>
      <c r="J71" s="136">
        <v>4.2930000000000001</v>
      </c>
      <c r="L71" s="136">
        <v>6.8389999999999995</v>
      </c>
      <c r="N71" s="136">
        <v>6.81</v>
      </c>
      <c r="P71" s="136">
        <v>33.600999999999999</v>
      </c>
      <c r="R71" s="136">
        <v>31.87</v>
      </c>
      <c r="T71" s="134">
        <v>5.5000000000000005E-3</v>
      </c>
      <c r="V71" s="134">
        <v>2.3999999999999998E-3</v>
      </c>
      <c r="X71" s="134">
        <v>5.0999999999999986E-3</v>
      </c>
      <c r="Z71" s="134">
        <v>4.4000000000000003E-3</v>
      </c>
      <c r="AB71" s="134">
        <v>1.7399999999999999E-2</v>
      </c>
      <c r="AD71" s="134">
        <v>1.2500000000000001E-2</v>
      </c>
    </row>
    <row r="72" spans="1:31">
      <c r="B72" s="70" t="s">
        <v>1420</v>
      </c>
      <c r="E72" s="135" t="s">
        <v>246</v>
      </c>
      <c r="G72" s="136">
        <v>26</v>
      </c>
      <c r="H72" s="136">
        <v>409.52600000000001</v>
      </c>
      <c r="J72" s="136">
        <v>115.12</v>
      </c>
      <c r="L72" s="136">
        <v>180.70599999999999</v>
      </c>
      <c r="N72" s="136">
        <v>49.195</v>
      </c>
      <c r="P72" s="136">
        <v>754.54700000000003</v>
      </c>
      <c r="R72" s="136">
        <v>0</v>
      </c>
      <c r="T72" s="134">
        <v>0.19850000000000001</v>
      </c>
      <c r="V72" s="134">
        <v>5.5300000000000002E-2</v>
      </c>
      <c r="X72" s="134">
        <v>8.6899999999999991E-2</v>
      </c>
      <c r="Z72" s="134">
        <v>2.3700000000000002E-2</v>
      </c>
      <c r="AB72" s="134">
        <v>0.3644</v>
      </c>
      <c r="AD72" s="134">
        <v>0</v>
      </c>
    </row>
    <row r="73" spans="1:31">
      <c r="B73" s="70" t="s">
        <v>1421</v>
      </c>
      <c r="E73" s="135" t="s">
        <v>125</v>
      </c>
      <c r="G73" s="136">
        <v>4581</v>
      </c>
      <c r="H73" s="136">
        <v>18059.731</v>
      </c>
      <c r="J73" s="136">
        <v>12923.293</v>
      </c>
      <c r="L73" s="136">
        <v>10531.293</v>
      </c>
      <c r="N73" s="136">
        <v>4915.625</v>
      </c>
      <c r="P73" s="136">
        <v>46429.942000000003</v>
      </c>
      <c r="R73" s="136">
        <v>4698.6859999999997</v>
      </c>
      <c r="T73" s="134">
        <v>8.1470000000000002</v>
      </c>
      <c r="V73" s="134">
        <v>6.2379999999999995</v>
      </c>
      <c r="X73" s="134">
        <v>5.0739999999999998</v>
      </c>
      <c r="Z73" s="134">
        <v>2.7250000000000001</v>
      </c>
      <c r="AB73" s="134">
        <v>22.184000000000001</v>
      </c>
      <c r="AD73" s="134">
        <v>2.2769999999999997</v>
      </c>
    </row>
    <row r="74" spans="1:31">
      <c r="B74" s="70" t="s">
        <v>1422</v>
      </c>
      <c r="E74" s="135" t="s">
        <v>51</v>
      </c>
      <c r="G74" s="136">
        <v>5730</v>
      </c>
      <c r="H74" s="136">
        <v>17540.326000000001</v>
      </c>
      <c r="J74" s="136">
        <v>1782.7249999999999</v>
      </c>
      <c r="L74" s="136">
        <v>344.08099999999996</v>
      </c>
      <c r="N74" s="136">
        <v>2019.7049999999999</v>
      </c>
      <c r="P74" s="136">
        <v>21686.837000000003</v>
      </c>
      <c r="R74" s="136">
        <v>19.989000000000001</v>
      </c>
      <c r="T74" s="134">
        <v>9.6654999999999998</v>
      </c>
      <c r="V74" s="134">
        <v>0.98069999999999991</v>
      </c>
      <c r="X74" s="134">
        <v>0.21249999999999999</v>
      </c>
      <c r="Z74" s="134">
        <v>1.2029000000000001</v>
      </c>
      <c r="AB74" s="134">
        <v>12.0616</v>
      </c>
      <c r="AD74" s="134">
        <v>1.1000000000000001E-2</v>
      </c>
    </row>
    <row r="75" spans="1:31">
      <c r="B75" s="70" t="s">
        <v>1423</v>
      </c>
      <c r="E75" s="135" t="s">
        <v>138</v>
      </c>
      <c r="G75" s="136">
        <v>57</v>
      </c>
      <c r="H75" s="136">
        <v>4126.6940000000004</v>
      </c>
      <c r="J75" s="136">
        <v>457.84300000000002</v>
      </c>
      <c r="L75" s="136">
        <v>552.55899999999997</v>
      </c>
      <c r="N75" s="136">
        <v>284.59100000000001</v>
      </c>
      <c r="P75" s="136">
        <v>5421.6869999999999</v>
      </c>
      <c r="R75" s="136">
        <v>265.60500000000002</v>
      </c>
      <c r="T75" s="134">
        <v>2.4074</v>
      </c>
      <c r="V75" s="134">
        <v>0.22120000000000001</v>
      </c>
      <c r="X75" s="134">
        <v>0.27829999999999999</v>
      </c>
      <c r="Z75" s="134">
        <v>0.20019999999999999</v>
      </c>
      <c r="AB75" s="134">
        <v>3.1071</v>
      </c>
      <c r="AD75" s="134">
        <v>0.13239999999999999</v>
      </c>
    </row>
    <row r="76" spans="1:31">
      <c r="B76" s="70" t="s">
        <v>1424</v>
      </c>
      <c r="E76" s="135" t="s">
        <v>207</v>
      </c>
      <c r="G76" s="136">
        <v>8931</v>
      </c>
      <c r="H76" s="136">
        <v>36472.31</v>
      </c>
      <c r="J76" s="136">
        <v>15374.893999999998</v>
      </c>
      <c r="L76" s="136">
        <v>25016.706000000002</v>
      </c>
      <c r="N76" s="136">
        <v>6885.7469999999994</v>
      </c>
      <c r="P76" s="136">
        <v>83749.657000000007</v>
      </c>
      <c r="R76" s="136">
        <v>12433.691000000001</v>
      </c>
      <c r="T76" s="134">
        <v>20.159300000000002</v>
      </c>
      <c r="V76" s="134">
        <v>8.9084000000000003</v>
      </c>
      <c r="X76" s="134">
        <v>13.5868</v>
      </c>
      <c r="Z76" s="134">
        <v>4.9382999999999999</v>
      </c>
      <c r="AB76" s="134">
        <v>47.592799999999997</v>
      </c>
      <c r="AD76" s="134">
        <v>5.3400999999999996</v>
      </c>
    </row>
    <row r="77" spans="1:31">
      <c r="B77" s="70" t="s">
        <v>1425</v>
      </c>
      <c r="E77" s="135" t="s">
        <v>982</v>
      </c>
      <c r="G77" s="136">
        <v>6</v>
      </c>
      <c r="H77" s="136">
        <v>33.009</v>
      </c>
      <c r="J77" s="136">
        <v>0.54299999999999993</v>
      </c>
      <c r="L77" s="136">
        <v>4.3250000000000002</v>
      </c>
      <c r="N77" s="136">
        <v>11.435</v>
      </c>
      <c r="P77" s="136">
        <v>49.311999999999998</v>
      </c>
      <c r="R77" s="136">
        <v>0</v>
      </c>
      <c r="T77" s="134">
        <v>2.7099999999999999E-2</v>
      </c>
      <c r="V77" s="134">
        <v>1.2999999999999999E-3</v>
      </c>
      <c r="X77" s="134">
        <v>2.5000000000000001E-3</v>
      </c>
      <c r="Z77" s="134">
        <v>7.6E-3</v>
      </c>
      <c r="AB77" s="134">
        <v>3.85E-2</v>
      </c>
      <c r="AD77" s="134">
        <v>0</v>
      </c>
    </row>
    <row r="78" spans="1:31">
      <c r="B78" s="70" t="s">
        <v>1655</v>
      </c>
      <c r="E78" s="135" t="s">
        <v>1654</v>
      </c>
      <c r="G78" s="136">
        <v>11</v>
      </c>
      <c r="H78" s="136">
        <v>9.0779999999999994</v>
      </c>
      <c r="J78" s="136">
        <v>3.3769999999999998</v>
      </c>
      <c r="L78" s="136">
        <v>0</v>
      </c>
      <c r="N78" s="136">
        <v>1.587</v>
      </c>
      <c r="P78" s="136">
        <v>14.042</v>
      </c>
      <c r="R78" s="136">
        <v>0</v>
      </c>
      <c r="T78" s="134">
        <v>4.5999999999999999E-2</v>
      </c>
      <c r="V78" s="134">
        <v>2.7000000000000001E-3</v>
      </c>
      <c r="X78" s="134">
        <v>0</v>
      </c>
      <c r="Z78" s="134">
        <v>2.0999999999999999E-3</v>
      </c>
      <c r="AB78" s="134">
        <v>5.0799999999999998E-2</v>
      </c>
      <c r="AD78" s="134">
        <v>0</v>
      </c>
    </row>
    <row r="79" spans="1:31">
      <c r="B79" s="70" t="s">
        <v>1426</v>
      </c>
      <c r="E79" s="135" t="s">
        <v>85</v>
      </c>
      <c r="G79" s="136">
        <v>1170</v>
      </c>
      <c r="H79" s="136">
        <v>7229.5240000000003</v>
      </c>
      <c r="J79" s="136">
        <v>3926.1420000000003</v>
      </c>
      <c r="L79" s="136">
        <v>3306.9659999999999</v>
      </c>
      <c r="N79" s="136">
        <v>1468.5529999999999</v>
      </c>
      <c r="P79" s="136">
        <v>15931.184999999999</v>
      </c>
      <c r="R79" s="136">
        <v>1081.508</v>
      </c>
      <c r="T79" s="134">
        <v>3.6888000000000001</v>
      </c>
      <c r="V79" s="134">
        <v>2.0246</v>
      </c>
      <c r="X79" s="134">
        <v>1.6913</v>
      </c>
      <c r="Z79" s="134">
        <v>0.77599999999999991</v>
      </c>
      <c r="AB79" s="134">
        <v>8.1806999999999999</v>
      </c>
      <c r="AD79" s="134">
        <v>0.54659999999999997</v>
      </c>
    </row>
    <row r="80" spans="1:31">
      <c r="B80" s="70" t="s">
        <v>1419</v>
      </c>
      <c r="E80" s="135" t="s">
        <v>52</v>
      </c>
      <c r="G80" s="136">
        <v>42774</v>
      </c>
      <c r="H80" s="136">
        <v>192490.70300000001</v>
      </c>
      <c r="J80" s="136">
        <v>52377.218000000001</v>
      </c>
      <c r="L80" s="136">
        <v>9605.4599999999991</v>
      </c>
      <c r="N80" s="136">
        <v>27337.722000000002</v>
      </c>
      <c r="P80" s="136">
        <v>281811.103</v>
      </c>
      <c r="R80" s="136">
        <v>5451.5010000000002</v>
      </c>
      <c r="T80" s="134">
        <v>101.3704</v>
      </c>
      <c r="V80" s="134">
        <v>27.4208</v>
      </c>
      <c r="X80" s="134">
        <v>5.0666000000000002</v>
      </c>
      <c r="Z80" s="134">
        <v>15.1877</v>
      </c>
      <c r="AB80" s="134">
        <v>149.0455</v>
      </c>
      <c r="AD80" s="134">
        <v>2.4771999999999998</v>
      </c>
    </row>
    <row r="81" spans="1:30">
      <c r="B81" s="70" t="s">
        <v>1429</v>
      </c>
      <c r="E81" s="135" t="s">
        <v>247</v>
      </c>
      <c r="G81" s="136">
        <v>482</v>
      </c>
      <c r="H81" s="136">
        <v>2597.194</v>
      </c>
      <c r="J81" s="136">
        <v>625.75800000000004</v>
      </c>
      <c r="L81" s="136">
        <v>323.03300000000002</v>
      </c>
      <c r="N81" s="136">
        <v>247.08199999999999</v>
      </c>
      <c r="P81" s="136">
        <v>3793.067</v>
      </c>
      <c r="R81" s="136">
        <v>29.28</v>
      </c>
      <c r="T81" s="134">
        <v>1.3347</v>
      </c>
      <c r="V81" s="134">
        <v>0.31559999999999999</v>
      </c>
      <c r="X81" s="134">
        <v>0.16320000000000001</v>
      </c>
      <c r="Z81" s="134">
        <v>0.1285</v>
      </c>
      <c r="AB81" s="134">
        <v>1.9419999999999999</v>
      </c>
      <c r="AD81" s="134">
        <v>2.35E-2</v>
      </c>
    </row>
    <row r="82" spans="1:30">
      <c r="B82" s="70" t="s">
        <v>4</v>
      </c>
      <c r="E82" s="135" t="s">
        <v>60</v>
      </c>
      <c r="G82" s="136">
        <v>4288</v>
      </c>
      <c r="H82" s="136">
        <v>47.916000000000004</v>
      </c>
      <c r="J82" s="136">
        <v>45.31</v>
      </c>
      <c r="L82" s="136">
        <v>8.7360000000000007</v>
      </c>
      <c r="N82" s="136">
        <v>257.49099999999999</v>
      </c>
      <c r="P82" s="136">
        <v>359.45300000000003</v>
      </c>
      <c r="R82" s="136">
        <v>2.36</v>
      </c>
      <c r="T82" s="134">
        <v>2.6699999999999998E-2</v>
      </c>
      <c r="V82" s="134">
        <v>2.7099999999999999E-2</v>
      </c>
      <c r="X82" s="134">
        <v>4.5999999999999999E-3</v>
      </c>
      <c r="Z82" s="134">
        <v>0.15359999999999999</v>
      </c>
      <c r="AB82" s="134">
        <v>0.21199999999999999</v>
      </c>
      <c r="AD82" s="134">
        <v>1.8E-3</v>
      </c>
    </row>
    <row r="84" spans="1:30" ht="13">
      <c r="A84" s="468" t="s">
        <v>1811</v>
      </c>
      <c r="B84" s="468"/>
      <c r="C84" s="468"/>
      <c r="D84" s="468"/>
      <c r="E84" s="468"/>
      <c r="F84" s="468"/>
      <c r="G84" s="468"/>
      <c r="H84" s="468"/>
      <c r="I84" s="468"/>
      <c r="J84" s="468"/>
      <c r="K84" s="468"/>
      <c r="L84" s="468"/>
      <c r="M84" s="468"/>
      <c r="N84" s="468"/>
      <c r="O84" s="468"/>
      <c r="P84" s="468"/>
      <c r="Q84" s="468"/>
      <c r="R84" s="468"/>
      <c r="S84" s="468"/>
      <c r="T84" s="468"/>
      <c r="U84" s="468"/>
      <c r="V84" s="468"/>
      <c r="W84" s="468"/>
    </row>
    <row r="85" spans="1:30" ht="13">
      <c r="A85" s="468" t="s">
        <v>2032</v>
      </c>
      <c r="B85" s="468"/>
      <c r="C85" s="468"/>
      <c r="D85" s="468"/>
      <c r="E85" s="468"/>
      <c r="F85" s="468"/>
      <c r="G85" s="468"/>
      <c r="H85" s="468"/>
      <c r="I85" s="468"/>
      <c r="J85" s="468"/>
      <c r="K85" s="468"/>
      <c r="L85" s="468"/>
      <c r="M85" s="468"/>
      <c r="N85" s="468"/>
      <c r="O85" s="468"/>
      <c r="P85" s="468"/>
      <c r="Q85" s="468"/>
      <c r="R85" s="468"/>
      <c r="S85" s="468"/>
      <c r="T85" s="468"/>
      <c r="U85" s="468"/>
      <c r="V85" s="468"/>
      <c r="W85" s="468"/>
    </row>
    <row r="87" spans="1:30" ht="13">
      <c r="A87" s="488" t="s">
        <v>30</v>
      </c>
      <c r="B87" s="490" t="s">
        <v>31</v>
      </c>
      <c r="C87" s="492" t="s">
        <v>32</v>
      </c>
      <c r="D87" s="492" t="s">
        <v>33</v>
      </c>
      <c r="E87" s="492" t="s">
        <v>35</v>
      </c>
      <c r="F87" s="492" t="s">
        <v>36</v>
      </c>
      <c r="G87" s="492" t="s">
        <v>2030</v>
      </c>
      <c r="H87" s="492" t="s">
        <v>1432</v>
      </c>
      <c r="I87" s="518"/>
      <c r="J87" s="484" t="s">
        <v>2683</v>
      </c>
      <c r="K87" s="484"/>
      <c r="L87" s="484"/>
      <c r="M87" s="484"/>
      <c r="N87" s="484"/>
      <c r="O87" s="484"/>
      <c r="P87" s="484"/>
      <c r="Q87" s="484"/>
      <c r="R87" s="484"/>
      <c r="S87" s="485"/>
      <c r="T87" s="483" t="s">
        <v>2682</v>
      </c>
      <c r="U87" s="484"/>
      <c r="V87" s="484"/>
      <c r="W87" s="485"/>
    </row>
    <row r="88" spans="1:30" ht="65">
      <c r="A88" s="489"/>
      <c r="B88" s="491"/>
      <c r="C88" s="493"/>
      <c r="D88" s="491"/>
      <c r="E88" s="491"/>
      <c r="F88" s="491"/>
      <c r="G88" s="491"/>
      <c r="H88" s="491"/>
      <c r="I88" s="515"/>
      <c r="J88" s="198" t="s">
        <v>1435</v>
      </c>
      <c r="K88" s="204"/>
      <c r="L88" s="198" t="s">
        <v>1436</v>
      </c>
      <c r="M88" s="204"/>
      <c r="N88" s="198" t="s">
        <v>1437</v>
      </c>
      <c r="O88" s="204"/>
      <c r="P88" s="198" t="s">
        <v>1438</v>
      </c>
      <c r="Q88" s="204"/>
      <c r="R88" s="198" t="s">
        <v>1439</v>
      </c>
      <c r="S88" s="204"/>
      <c r="T88" s="198" t="s">
        <v>39</v>
      </c>
      <c r="U88" s="204"/>
      <c r="V88" s="198" t="s">
        <v>1440</v>
      </c>
      <c r="W88" s="204"/>
    </row>
    <row r="89" spans="1:30" ht="13">
      <c r="A89" s="516" t="s">
        <v>1915</v>
      </c>
      <c r="B89" s="517"/>
      <c r="C89" s="517"/>
      <c r="D89" s="517"/>
      <c r="E89" s="517"/>
      <c r="F89" s="517"/>
      <c r="G89" s="517"/>
      <c r="H89" s="517"/>
      <c r="I89" s="517"/>
      <c r="J89" s="484"/>
      <c r="K89" s="484"/>
      <c r="L89" s="484"/>
      <c r="M89" s="484"/>
      <c r="N89" s="484"/>
      <c r="O89" s="484"/>
      <c r="P89" s="484"/>
      <c r="Q89" s="484"/>
      <c r="R89" s="484"/>
      <c r="S89" s="484"/>
      <c r="T89" s="484"/>
      <c r="U89" s="484"/>
      <c r="V89" s="484"/>
      <c r="W89" s="485"/>
    </row>
    <row r="90" spans="1:30">
      <c r="A90" s="154" t="s">
        <v>1389</v>
      </c>
      <c r="G90" s="136">
        <v>98397</v>
      </c>
      <c r="H90" s="136">
        <v>121912</v>
      </c>
      <c r="J90" s="134">
        <v>2909454.9019999998</v>
      </c>
      <c r="L90" s="134">
        <v>4054263.6860000002</v>
      </c>
      <c r="N90" s="134">
        <v>3603099.4839999997</v>
      </c>
      <c r="P90" s="134">
        <v>266211.15000000002</v>
      </c>
      <c r="R90" s="134">
        <v>241066.266</v>
      </c>
      <c r="T90" s="134">
        <v>9175985.5260000005</v>
      </c>
      <c r="V90" s="134">
        <v>47124653.055</v>
      </c>
    </row>
    <row r="91" spans="1:30" ht="13">
      <c r="A91" s="483" t="s">
        <v>2681</v>
      </c>
      <c r="B91" s="484"/>
      <c r="C91" s="484"/>
      <c r="D91" s="484"/>
      <c r="E91" s="484"/>
      <c r="F91" s="484"/>
      <c r="G91" s="484"/>
      <c r="H91" s="484"/>
      <c r="I91" s="484"/>
      <c r="J91" s="484"/>
      <c r="K91" s="484"/>
      <c r="L91" s="484"/>
      <c r="M91" s="484"/>
      <c r="N91" s="484"/>
      <c r="O91" s="484"/>
      <c r="P91" s="484"/>
      <c r="Q91" s="484"/>
      <c r="R91" s="484"/>
      <c r="S91" s="484"/>
      <c r="T91" s="484"/>
      <c r="U91" s="484"/>
      <c r="V91" s="484"/>
      <c r="W91" s="485"/>
    </row>
    <row r="92" spans="1:30">
      <c r="A92" s="154" t="s">
        <v>35</v>
      </c>
    </row>
    <row r="93" spans="1:30">
      <c r="B93" s="70" t="s">
        <v>1418</v>
      </c>
      <c r="E93" s="135" t="s">
        <v>383</v>
      </c>
      <c r="F93" s="135" t="s">
        <v>47</v>
      </c>
      <c r="G93" s="136">
        <v>35</v>
      </c>
      <c r="H93" s="136">
        <v>51</v>
      </c>
      <c r="J93" s="134">
        <v>1660.864</v>
      </c>
      <c r="L93" s="134">
        <v>1671.1279999999999</v>
      </c>
      <c r="N93" s="134">
        <v>1655.7570000000001</v>
      </c>
      <c r="P93" s="134">
        <v>152.70500000000001</v>
      </c>
      <c r="R93" s="134">
        <v>150.96799999999999</v>
      </c>
      <c r="T93" s="134">
        <v>11522.066000000001</v>
      </c>
      <c r="V93" s="134">
        <v>11646.284</v>
      </c>
    </row>
    <row r="94" spans="1:30">
      <c r="B94" s="70" t="s">
        <v>1417</v>
      </c>
      <c r="E94" s="135" t="s">
        <v>46</v>
      </c>
      <c r="F94" s="135" t="s">
        <v>47</v>
      </c>
      <c r="G94" s="136">
        <v>57</v>
      </c>
      <c r="H94" s="136">
        <v>102</v>
      </c>
      <c r="J94" s="134">
        <v>104.28200000000001</v>
      </c>
      <c r="L94" s="134">
        <v>117.79</v>
      </c>
      <c r="N94" s="134">
        <v>117.79</v>
      </c>
      <c r="P94" s="134">
        <v>6.4120000000000008</v>
      </c>
      <c r="R94" s="134">
        <v>6.4120000000000008</v>
      </c>
      <c r="T94" s="134">
        <v>144.62</v>
      </c>
      <c r="V94" s="134">
        <v>2813.125</v>
      </c>
    </row>
    <row r="95" spans="1:30">
      <c r="B95" s="70" t="s">
        <v>1420</v>
      </c>
      <c r="E95" s="135" t="s">
        <v>246</v>
      </c>
      <c r="F95" s="135" t="s">
        <v>47</v>
      </c>
      <c r="G95" s="136">
        <v>26</v>
      </c>
      <c r="H95" s="136">
        <v>40</v>
      </c>
      <c r="J95" s="134">
        <v>477.04500000000002</v>
      </c>
      <c r="L95" s="134">
        <v>420.17199999999997</v>
      </c>
      <c r="N95" s="134">
        <v>413.93199999999996</v>
      </c>
      <c r="P95" s="134">
        <v>129.756</v>
      </c>
      <c r="R95" s="134">
        <v>128.178</v>
      </c>
      <c r="T95" s="134">
        <v>6965.6480000000001</v>
      </c>
      <c r="V95" s="134">
        <v>8101.0950000000003</v>
      </c>
    </row>
    <row r="96" spans="1:30">
      <c r="B96" s="70" t="s">
        <v>1421</v>
      </c>
      <c r="E96" s="135" t="s">
        <v>125</v>
      </c>
      <c r="F96" s="135" t="s">
        <v>47</v>
      </c>
      <c r="G96" s="136">
        <v>4581</v>
      </c>
      <c r="H96" s="136">
        <v>5385</v>
      </c>
      <c r="J96" s="134">
        <v>246833.22100000002</v>
      </c>
      <c r="L96" s="134">
        <v>270554.48200000002</v>
      </c>
      <c r="N96" s="134">
        <v>246333.64800000002</v>
      </c>
      <c r="P96" s="134">
        <v>8605.7969999999987</v>
      </c>
      <c r="R96" s="134">
        <v>7950.2619999999997</v>
      </c>
      <c r="T96" s="134">
        <v>382587.29600000003</v>
      </c>
      <c r="V96" s="134">
        <v>8260678.1829999993</v>
      </c>
    </row>
    <row r="97" spans="2:22">
      <c r="B97" s="70" t="s">
        <v>1421</v>
      </c>
      <c r="E97" s="135" t="s">
        <v>125</v>
      </c>
      <c r="F97" s="135" t="s">
        <v>56</v>
      </c>
      <c r="G97" s="136">
        <v>703</v>
      </c>
      <c r="H97" s="136">
        <v>905</v>
      </c>
      <c r="J97" s="134">
        <v>32969.258000000002</v>
      </c>
      <c r="L97" s="134">
        <v>32687.957000000002</v>
      </c>
      <c r="N97" s="134">
        <v>30943.796000000002</v>
      </c>
      <c r="P97" s="134">
        <v>922.97600000000011</v>
      </c>
      <c r="R97" s="134">
        <v>830.495</v>
      </c>
      <c r="T97" s="134">
        <v>40329.106</v>
      </c>
      <c r="V97" s="134">
        <v>1209455.064</v>
      </c>
    </row>
    <row r="98" spans="2:22">
      <c r="B98" s="70" t="s">
        <v>1422</v>
      </c>
      <c r="E98" s="135" t="s">
        <v>51</v>
      </c>
      <c r="F98" s="135" t="s">
        <v>47</v>
      </c>
      <c r="G98" s="136">
        <v>5752</v>
      </c>
      <c r="H98" s="136">
        <v>7211</v>
      </c>
      <c r="J98" s="134">
        <v>155.24100000000001</v>
      </c>
      <c r="L98" s="134">
        <v>195608.848</v>
      </c>
      <c r="N98" s="134">
        <v>167497.07</v>
      </c>
      <c r="P98" s="134">
        <v>13325.124</v>
      </c>
      <c r="R98" s="134">
        <v>11448.178</v>
      </c>
      <c r="T98" s="134">
        <v>26191.532999999999</v>
      </c>
      <c r="V98" s="134">
        <v>227868.046</v>
      </c>
    </row>
    <row r="99" spans="2:22">
      <c r="B99" s="70" t="s">
        <v>1422</v>
      </c>
      <c r="E99" s="135" t="s">
        <v>51</v>
      </c>
      <c r="F99" s="135" t="s">
        <v>56</v>
      </c>
      <c r="G99" s="136">
        <v>17058</v>
      </c>
      <c r="H99" s="136">
        <v>21135</v>
      </c>
      <c r="J99" s="134">
        <v>0</v>
      </c>
      <c r="L99" s="134">
        <v>487672.21899999998</v>
      </c>
      <c r="N99" s="134">
        <v>422098.78399999999</v>
      </c>
      <c r="P99" s="134">
        <v>32597.377</v>
      </c>
      <c r="R99" s="134">
        <v>28638.525000000001</v>
      </c>
      <c r="T99" s="134">
        <v>60509.957000000002</v>
      </c>
      <c r="V99" s="134">
        <v>510610.98200000002</v>
      </c>
    </row>
    <row r="100" spans="2:22">
      <c r="B100" s="70" t="s">
        <v>1423</v>
      </c>
      <c r="E100" s="135" t="s">
        <v>138</v>
      </c>
      <c r="F100" s="135" t="s">
        <v>47</v>
      </c>
      <c r="G100" s="136">
        <v>57</v>
      </c>
      <c r="H100" s="136">
        <v>69</v>
      </c>
      <c r="J100" s="134">
        <v>1608.71</v>
      </c>
      <c r="L100" s="134">
        <v>1679.83</v>
      </c>
      <c r="N100" s="134">
        <v>1637.681</v>
      </c>
      <c r="P100" s="134">
        <v>223.36500000000001</v>
      </c>
      <c r="R100" s="134">
        <v>219.81200000000001</v>
      </c>
      <c r="T100" s="134">
        <v>52086.404000000002</v>
      </c>
      <c r="V100" s="134">
        <v>314834.88399999996</v>
      </c>
    </row>
    <row r="101" spans="2:22">
      <c r="B101" s="70" t="s">
        <v>1423</v>
      </c>
      <c r="E101" s="135" t="s">
        <v>138</v>
      </c>
      <c r="F101" s="135" t="s">
        <v>56</v>
      </c>
      <c r="G101" s="136">
        <v>42</v>
      </c>
      <c r="H101" s="136">
        <v>57</v>
      </c>
      <c r="J101" s="134">
        <v>1135.981</v>
      </c>
      <c r="L101" s="134">
        <v>1148.7529999999999</v>
      </c>
      <c r="N101" s="134">
        <v>1130.8699999999999</v>
      </c>
      <c r="P101" s="134">
        <v>118.506</v>
      </c>
      <c r="R101" s="134">
        <v>116.491</v>
      </c>
      <c r="T101" s="134">
        <v>6467.0839999999998</v>
      </c>
      <c r="V101" s="134">
        <v>44363.6</v>
      </c>
    </row>
    <row r="102" spans="2:22">
      <c r="B102" s="70" t="s">
        <v>1424</v>
      </c>
      <c r="E102" s="135" t="s">
        <v>207</v>
      </c>
      <c r="F102" s="135" t="s">
        <v>47</v>
      </c>
      <c r="G102" s="136">
        <v>8931</v>
      </c>
      <c r="H102" s="136">
        <v>11036</v>
      </c>
      <c r="J102" s="134">
        <v>638661.005</v>
      </c>
      <c r="L102" s="134">
        <v>645300.86100000003</v>
      </c>
      <c r="N102" s="134">
        <v>627647.84200000006</v>
      </c>
      <c r="P102" s="134">
        <v>33307.397000000004</v>
      </c>
      <c r="R102" s="134">
        <v>31308.525000000001</v>
      </c>
      <c r="T102" s="134">
        <v>2806201.9369999999</v>
      </c>
      <c r="V102" s="134">
        <v>14407095.994999999</v>
      </c>
    </row>
    <row r="103" spans="2:22">
      <c r="B103" s="70" t="s">
        <v>1424</v>
      </c>
      <c r="E103" s="135" t="s">
        <v>207</v>
      </c>
      <c r="F103" s="135" t="s">
        <v>56</v>
      </c>
      <c r="G103" s="136">
        <v>40</v>
      </c>
      <c r="H103" s="136">
        <v>74</v>
      </c>
      <c r="J103" s="134">
        <v>903.53499999999997</v>
      </c>
      <c r="L103" s="134">
        <v>920.72500000000002</v>
      </c>
      <c r="N103" s="134">
        <v>889.94899999999996</v>
      </c>
      <c r="P103" s="134">
        <v>56.677</v>
      </c>
      <c r="R103" s="134">
        <v>42.561000000000007</v>
      </c>
      <c r="T103" s="134">
        <v>2182.6679999999997</v>
      </c>
      <c r="V103" s="134">
        <v>10602.766000000001</v>
      </c>
    </row>
    <row r="104" spans="2:22">
      <c r="B104" s="70" t="s">
        <v>1425</v>
      </c>
      <c r="E104" s="135" t="s">
        <v>982</v>
      </c>
      <c r="F104" s="135" t="s">
        <v>47</v>
      </c>
      <c r="G104" s="136">
        <v>6</v>
      </c>
      <c r="H104" s="136">
        <v>6</v>
      </c>
      <c r="J104" s="134">
        <v>47.46</v>
      </c>
      <c r="L104" s="134">
        <v>44.001999999999995</v>
      </c>
      <c r="N104" s="134">
        <v>44.001999999999995</v>
      </c>
      <c r="P104" s="134">
        <v>17.04</v>
      </c>
      <c r="R104" s="134">
        <v>17.04</v>
      </c>
      <c r="T104" s="134">
        <v>1213.2269999999999</v>
      </c>
      <c r="V104" s="134">
        <v>531.20600000000002</v>
      </c>
    </row>
    <row r="105" spans="2:22">
      <c r="B105" s="70" t="s">
        <v>1425</v>
      </c>
      <c r="E105" s="135" t="s">
        <v>982</v>
      </c>
      <c r="F105" s="135" t="s">
        <v>56</v>
      </c>
      <c r="G105" s="136">
        <v>2</v>
      </c>
      <c r="H105" s="136">
        <v>2</v>
      </c>
      <c r="J105" s="134">
        <v>15.452</v>
      </c>
      <c r="L105" s="134">
        <v>15.452</v>
      </c>
      <c r="N105" s="134">
        <v>15.452</v>
      </c>
      <c r="P105" s="134">
        <v>4.2679999999999998</v>
      </c>
      <c r="R105" s="134">
        <v>4.2679999999999998</v>
      </c>
      <c r="T105" s="134">
        <v>333.565</v>
      </c>
      <c r="V105" s="134">
        <v>50.034999999999997</v>
      </c>
    </row>
    <row r="106" spans="2:22">
      <c r="B106" s="70" t="s">
        <v>1655</v>
      </c>
      <c r="E106" s="135" t="s">
        <v>1654</v>
      </c>
      <c r="F106" s="135" t="s">
        <v>47</v>
      </c>
      <c r="G106" s="136">
        <v>11</v>
      </c>
      <c r="H106" s="136">
        <v>12</v>
      </c>
      <c r="J106" s="134">
        <v>0</v>
      </c>
      <c r="L106" s="134">
        <v>47.601999999999997</v>
      </c>
      <c r="N106" s="134">
        <v>47.601999999999997</v>
      </c>
      <c r="P106" s="134">
        <v>8.6079999999999988</v>
      </c>
      <c r="R106" s="134">
        <v>8.6079999999999988</v>
      </c>
      <c r="T106" s="134">
        <v>305.49400000000003</v>
      </c>
      <c r="V106" s="134">
        <v>331.69499999999999</v>
      </c>
    </row>
    <row r="107" spans="2:22">
      <c r="B107" s="70" t="s">
        <v>1426</v>
      </c>
      <c r="E107" s="135" t="s">
        <v>85</v>
      </c>
      <c r="F107" s="135" t="s">
        <v>47</v>
      </c>
      <c r="G107" s="136">
        <v>1170</v>
      </c>
      <c r="H107" s="136">
        <v>1598</v>
      </c>
      <c r="J107" s="134">
        <v>68156.131999999998</v>
      </c>
      <c r="L107" s="134">
        <v>67147.062000000005</v>
      </c>
      <c r="N107" s="134">
        <v>65954.547999999995</v>
      </c>
      <c r="P107" s="134">
        <v>4530.49</v>
      </c>
      <c r="R107" s="134">
        <v>4421.0540000000001</v>
      </c>
      <c r="T107" s="134">
        <v>372128.07399999996</v>
      </c>
      <c r="V107" s="134">
        <v>1650509.7719999999</v>
      </c>
    </row>
    <row r="108" spans="2:22">
      <c r="B108" s="70" t="s">
        <v>1426</v>
      </c>
      <c r="E108" s="135" t="s">
        <v>85</v>
      </c>
      <c r="F108" s="135" t="s">
        <v>56</v>
      </c>
      <c r="G108" s="136">
        <v>35</v>
      </c>
      <c r="H108" s="136">
        <v>47</v>
      </c>
      <c r="J108" s="134">
        <v>2085.2039999999997</v>
      </c>
      <c r="L108" s="134">
        <v>2085.2039999999997</v>
      </c>
      <c r="N108" s="134">
        <v>2085.2039999999997</v>
      </c>
      <c r="P108" s="134">
        <v>142.43</v>
      </c>
      <c r="R108" s="134">
        <v>142.43</v>
      </c>
      <c r="T108" s="134">
        <v>8407.1130000000012</v>
      </c>
      <c r="V108" s="134">
        <v>49074.077000000005</v>
      </c>
    </row>
    <row r="109" spans="2:22">
      <c r="B109" s="70" t="s">
        <v>1419</v>
      </c>
      <c r="E109" s="135" t="s">
        <v>52</v>
      </c>
      <c r="F109" s="135" t="s">
        <v>47</v>
      </c>
      <c r="G109" s="136">
        <v>42787</v>
      </c>
      <c r="H109" s="136">
        <v>52476</v>
      </c>
      <c r="J109" s="134">
        <v>1600720.7509999999</v>
      </c>
      <c r="L109" s="134">
        <v>1839797.014</v>
      </c>
      <c r="N109" s="134">
        <v>1587755.409</v>
      </c>
      <c r="P109" s="134">
        <v>141010.21</v>
      </c>
      <c r="R109" s="134">
        <v>127895.035</v>
      </c>
      <c r="T109" s="134">
        <v>4708454.8099999996</v>
      </c>
      <c r="V109" s="134">
        <v>17033536.533</v>
      </c>
    </row>
    <row r="110" spans="2:22">
      <c r="B110" s="70" t="s">
        <v>1419</v>
      </c>
      <c r="E110" s="135" t="s">
        <v>52</v>
      </c>
      <c r="F110" s="135" t="s">
        <v>56</v>
      </c>
      <c r="G110" s="136">
        <v>7789</v>
      </c>
      <c r="H110" s="136">
        <v>9808</v>
      </c>
      <c r="J110" s="134">
        <v>300484.80699999997</v>
      </c>
      <c r="L110" s="134">
        <v>352384.223</v>
      </c>
      <c r="N110" s="134">
        <v>297098.77299999999</v>
      </c>
      <c r="P110" s="134">
        <v>23658.042999999998</v>
      </c>
      <c r="R110" s="134">
        <v>20676.938000000002</v>
      </c>
      <c r="T110" s="134">
        <v>518152.75899999996</v>
      </c>
      <c r="V110" s="134">
        <v>2391386.0209999997</v>
      </c>
    </row>
    <row r="111" spans="2:22">
      <c r="B111" s="70" t="s">
        <v>1427</v>
      </c>
      <c r="E111" s="135" t="s">
        <v>705</v>
      </c>
      <c r="F111" s="135" t="s">
        <v>56</v>
      </c>
      <c r="G111" s="136">
        <v>8</v>
      </c>
      <c r="H111" s="136">
        <v>8</v>
      </c>
      <c r="J111" s="134">
        <v>161.376</v>
      </c>
      <c r="L111" s="134">
        <v>161.376</v>
      </c>
      <c r="N111" s="134">
        <v>161.376</v>
      </c>
      <c r="P111" s="134">
        <v>15.582000000000001</v>
      </c>
      <c r="R111" s="134">
        <v>15.582000000000001</v>
      </c>
      <c r="T111" s="134">
        <v>1506.24</v>
      </c>
      <c r="V111" s="134">
        <v>1355.616</v>
      </c>
    </row>
    <row r="112" spans="2:22">
      <c r="B112" s="70" t="s">
        <v>1428</v>
      </c>
      <c r="E112" s="135" t="s">
        <v>1025</v>
      </c>
      <c r="F112" s="135" t="s">
        <v>56</v>
      </c>
      <c r="G112" s="136">
        <v>3101</v>
      </c>
      <c r="H112" s="136">
        <v>4911</v>
      </c>
      <c r="J112" s="134">
        <v>0</v>
      </c>
      <c r="L112" s="134">
        <v>45609.610999999997</v>
      </c>
      <c r="N112" s="134">
        <v>42475.362999999998</v>
      </c>
      <c r="P112" s="134">
        <v>3030.7329999999997</v>
      </c>
      <c r="R112" s="134">
        <v>2875.5070000000001</v>
      </c>
      <c r="T112" s="134">
        <v>46050.029000000002</v>
      </c>
      <c r="V112" s="134">
        <v>230718.58300000001</v>
      </c>
    </row>
    <row r="113" spans="2:22">
      <c r="B113" s="70" t="s">
        <v>1429</v>
      </c>
      <c r="E113" s="135" t="s">
        <v>247</v>
      </c>
      <c r="F113" s="135" t="s">
        <v>47</v>
      </c>
      <c r="G113" s="136">
        <v>482</v>
      </c>
      <c r="H113" s="136">
        <v>615</v>
      </c>
      <c r="J113" s="134">
        <v>13274.578000000001</v>
      </c>
      <c r="L113" s="134">
        <v>12945.123</v>
      </c>
      <c r="N113" s="134">
        <v>12396.65</v>
      </c>
      <c r="P113" s="134">
        <v>1744.3729999999998</v>
      </c>
      <c r="R113" s="134">
        <v>1682.4479999999999</v>
      </c>
      <c r="T113" s="134">
        <v>106941.564</v>
      </c>
      <c r="V113" s="134">
        <v>172981.747</v>
      </c>
    </row>
    <row r="114" spans="2:22">
      <c r="B114" s="70" t="s">
        <v>4</v>
      </c>
      <c r="E114" s="135" t="s">
        <v>60</v>
      </c>
      <c r="F114" s="135" t="s">
        <v>47</v>
      </c>
      <c r="G114" s="136">
        <v>4288</v>
      </c>
      <c r="H114" s="136">
        <v>4829</v>
      </c>
      <c r="J114" s="134">
        <v>0</v>
      </c>
      <c r="L114" s="134">
        <v>64818.834000000003</v>
      </c>
      <c r="N114" s="134">
        <v>63340.625999999997</v>
      </c>
      <c r="P114" s="134">
        <v>1779.1189999999999</v>
      </c>
      <c r="R114" s="134">
        <v>1721.2049999999999</v>
      </c>
      <c r="T114" s="134">
        <v>12482.99</v>
      </c>
      <c r="V114" s="134">
        <v>377765.76799999998</v>
      </c>
    </row>
    <row r="115" spans="2:22">
      <c r="B115" s="70" t="s">
        <v>4</v>
      </c>
      <c r="E115" s="135" t="s">
        <v>60</v>
      </c>
      <c r="F115" s="135" t="s">
        <v>56</v>
      </c>
      <c r="G115" s="136">
        <v>1436</v>
      </c>
      <c r="H115" s="136">
        <v>1535</v>
      </c>
      <c r="J115" s="134">
        <v>0</v>
      </c>
      <c r="L115" s="134">
        <v>31425.417999999998</v>
      </c>
      <c r="N115" s="134">
        <v>31357.360000000001</v>
      </c>
      <c r="P115" s="134">
        <v>824.16199999999992</v>
      </c>
      <c r="R115" s="134">
        <v>765.74399999999991</v>
      </c>
      <c r="T115" s="134">
        <v>4821.3420000000006</v>
      </c>
      <c r="V115" s="134">
        <v>208341.978</v>
      </c>
    </row>
    <row r="116" spans="2:22">
      <c r="T116" s="3">
        <f t="shared" ref="T116:V117" si="0">T114/1000</f>
        <v>12.482989999999999</v>
      </c>
      <c r="U116" s="3">
        <f t="shared" si="0"/>
        <v>0</v>
      </c>
      <c r="V116" s="3">
        <f t="shared" si="0"/>
        <v>377.76576799999998</v>
      </c>
    </row>
    <row r="117" spans="2:22">
      <c r="T117" s="3">
        <f t="shared" si="0"/>
        <v>4.8213420000000005</v>
      </c>
      <c r="U117" s="3">
        <f t="shared" si="0"/>
        <v>0</v>
      </c>
      <c r="V117" s="3">
        <f t="shared" si="0"/>
        <v>208.34197800000001</v>
      </c>
    </row>
  </sheetData>
  <mergeCells count="72">
    <mergeCell ref="A41:T41"/>
    <mergeCell ref="A43:T43"/>
    <mergeCell ref="A1:Q1"/>
    <mergeCell ref="A2:Q2"/>
    <mergeCell ref="A4:A5"/>
    <mergeCell ref="B4:B5"/>
    <mergeCell ref="C4:C5"/>
    <mergeCell ref="D4:D5"/>
    <mergeCell ref="E4:E5"/>
    <mergeCell ref="F4:F5"/>
    <mergeCell ref="G4:G5"/>
    <mergeCell ref="H4:Q4"/>
    <mergeCell ref="N64:N65"/>
    <mergeCell ref="O64:O65"/>
    <mergeCell ref="A59:AE59"/>
    <mergeCell ref="A6:Q6"/>
    <mergeCell ref="A8:Q8"/>
    <mergeCell ref="A35:T35"/>
    <mergeCell ref="A36:T36"/>
    <mergeCell ref="A38:A40"/>
    <mergeCell ref="B38:B40"/>
    <mergeCell ref="C38:C40"/>
    <mergeCell ref="D38:D40"/>
    <mergeCell ref="E38:E40"/>
    <mergeCell ref="F38:F40"/>
    <mergeCell ref="G38:T38"/>
    <mergeCell ref="G39:Q39"/>
    <mergeCell ref="R39:S39"/>
    <mergeCell ref="S64:S65"/>
    <mergeCell ref="AC64:AC65"/>
    <mergeCell ref="A60:AE60"/>
    <mergeCell ref="A61:AE61"/>
    <mergeCell ref="A63:A65"/>
    <mergeCell ref="B63:B65"/>
    <mergeCell ref="C63:C65"/>
    <mergeCell ref="D63:D65"/>
    <mergeCell ref="E63:E65"/>
    <mergeCell ref="F63:F65"/>
    <mergeCell ref="G63:G65"/>
    <mergeCell ref="H63:S63"/>
    <mergeCell ref="T63:AE63"/>
    <mergeCell ref="H64:H65"/>
    <mergeCell ref="I64:I65"/>
    <mergeCell ref="J64:M64"/>
    <mergeCell ref="AD64:AD65"/>
    <mergeCell ref="J87:S87"/>
    <mergeCell ref="T87:W87"/>
    <mergeCell ref="AE64:AE65"/>
    <mergeCell ref="A66:AE66"/>
    <mergeCell ref="A68:AE68"/>
    <mergeCell ref="A84:W84"/>
    <mergeCell ref="T64:T65"/>
    <mergeCell ref="U64:U65"/>
    <mergeCell ref="V64:Y64"/>
    <mergeCell ref="Z64:Z65"/>
    <mergeCell ref="AA64:AA65"/>
    <mergeCell ref="AB64:AB65"/>
    <mergeCell ref="P64:P65"/>
    <mergeCell ref="Q64:Q65"/>
    <mergeCell ref="R64:R65"/>
    <mergeCell ref="A89:W89"/>
    <mergeCell ref="A91:W91"/>
    <mergeCell ref="A85:W85"/>
    <mergeCell ref="A87:A88"/>
    <mergeCell ref="B87:B88"/>
    <mergeCell ref="C87:C88"/>
    <mergeCell ref="D87:D88"/>
    <mergeCell ref="E87:E88"/>
    <mergeCell ref="F87:F88"/>
    <mergeCell ref="G87:G88"/>
    <mergeCell ref="H87:H88"/>
    <mergeCell ref="I87:I8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PresentationFormat> </PresentationFormat>
  <Lines>0</Lines>
  <Paragraphs>0</Paragraphs>
  <Slides>0</Slides>
  <Notes>0</Notes>
  <HiddenSlides>0</HiddenSlides>
  <MMClips>0</MMClips>
  <ScaleCrop>false</ScaleCrop>
  <HeadingPairs>
    <vt:vector size="2" baseType="variant">
      <vt:variant>
        <vt:lpstr>Worksheets</vt:lpstr>
      </vt:variant>
      <vt:variant>
        <vt:i4>23</vt:i4>
      </vt:variant>
    </vt:vector>
  </HeadingPairs>
  <TitlesOfParts>
    <vt:vector size="23" baseType="lpstr">
      <vt:lpstr>Transit Profile</vt:lpstr>
      <vt:lpstr>1996</vt:lpstr>
      <vt:lpstr>1997</vt:lpstr>
      <vt:lpstr>1998</vt:lpstr>
      <vt:lpstr>1999</vt:lpstr>
      <vt:lpstr>2000</vt:lpstr>
      <vt:lpstr>2001</vt:lpstr>
      <vt:lpstr>2002</vt:lpstr>
      <vt:lpstr>2005</vt:lpstr>
      <vt:lpstr>2006</vt:lpstr>
      <vt:lpstr>2007</vt:lpstr>
      <vt:lpstr>2008</vt:lpstr>
      <vt:lpstr>Fare revenue 2009</vt:lpstr>
      <vt:lpstr>table01_Sum of Oper. Funds_2008</vt:lpstr>
      <vt:lpstr>table01_sum of Oper. Funds_2009</vt:lpstr>
      <vt:lpstr>Sheet1</vt:lpstr>
      <vt:lpstr>Table01_sum of oper. funds_2007</vt:lpstr>
      <vt:lpstr>Table01_sum of oper. funds_2006</vt:lpstr>
      <vt:lpstr>Table01_sum of oper. funds_2005</vt:lpstr>
      <vt:lpstr>Table01_sum of oper. funds_2004</vt:lpstr>
      <vt:lpstr>Table01_sum of oper. funds_2003</vt:lpstr>
      <vt:lpstr>Table01_sum of oper. funds_2001</vt:lpstr>
      <vt:lpstr>Table01_sum of oper. funds_2000</vt:lpstr>
    </vt:vector>
  </TitlesOfParts>
  <LinksUpToDate>false</LinksUpToDate>
  <CharactersWithSpaces>0</CharactersWithSpaces>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 Jie (OST)</dc:creator>
  <cp:lastModifiedBy>Thai, Hoa CTR (OST)</cp:lastModifiedBy>
  <cp:revision>0</cp:revision>
  <cp:lastPrinted>2010-10-05T17:11:21Z</cp:lastPrinted>
  <dcterms:created xsi:type="dcterms:W3CDTF">1980-01-01T05:00:00Z</dcterms:created>
  <dcterms:modified xsi:type="dcterms:W3CDTF">2024-11-27T14:28:24Z</dcterms:modified>
</cp:coreProperties>
</file>